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Z:\APF\25-26\August 2025\AXIS\UPDATE\Sachin\Aug 25 - 17588 - Sai World Dreams Phase 1 2 3\"/>
    </mc:Choice>
  </mc:AlternateContent>
  <xr:revisionPtr revIDLastSave="0" documentId="13_ncr:1_{DFAC2342-7263-484C-9A83-D7813402903A}" xr6:coauthVersionLast="47" xr6:coauthVersionMax="47" xr10:uidLastSave="{00000000-0000-0000-0000-000000000000}"/>
  <bookViews>
    <workbookView xWindow="-120" yWindow="-120" windowWidth="20730" windowHeight="11160" tabRatio="725" xr2:uid="{00000000-000D-0000-FFFF-FFFF00000000}"/>
  </bookViews>
  <sheets>
    <sheet name="Report" sheetId="1" r:id="rId1"/>
    <sheet name="Sheet1" sheetId="6" r:id="rId2"/>
    <sheet name="valuation" sheetId="5" r:id="rId3"/>
    <sheet name="Note" sheetId="4" r:id="rId4"/>
  </sheets>
  <definedNames>
    <definedName name="_xlnm.Print_Area" localSheetId="0">Report!$A$1:$H$549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27" i="1" l="1"/>
  <c r="J138" i="1"/>
  <c r="J137" i="1"/>
  <c r="J136" i="1"/>
  <c r="J135" i="1"/>
  <c r="I303" i="1"/>
  <c r="D302" i="1"/>
  <c r="F302" i="1" s="1"/>
  <c r="D301" i="1"/>
  <c r="F301" i="1" s="1"/>
  <c r="D300" i="1"/>
  <c r="F300" i="1" s="1"/>
  <c r="J300" i="1" s="1"/>
  <c r="D299" i="1"/>
  <c r="F299" i="1" s="1"/>
  <c r="J299" i="1" s="1"/>
  <c r="D298" i="1"/>
  <c r="F298" i="1" s="1"/>
  <c r="J298" i="1" s="1"/>
  <c r="D297" i="1"/>
  <c r="F297" i="1" s="1"/>
  <c r="J297" i="1" s="1"/>
  <c r="D296" i="1"/>
  <c r="F296" i="1" s="1"/>
  <c r="J296" i="1" s="1"/>
  <c r="D295" i="1"/>
  <c r="F295" i="1" s="1"/>
  <c r="J295" i="1" s="1"/>
  <c r="D294" i="1"/>
  <c r="F294" i="1" s="1"/>
  <c r="J294" i="1" s="1"/>
  <c r="G293" i="1"/>
  <c r="D293" i="1"/>
  <c r="F293" i="1" s="1"/>
  <c r="J293" i="1" s="1"/>
  <c r="D308" i="1"/>
  <c r="D307" i="1"/>
  <c r="D309" i="1"/>
  <c r="D306" i="1"/>
  <c r="D311" i="1"/>
  <c r="D310" i="1"/>
  <c r="D313" i="1"/>
  <c r="D312" i="1"/>
  <c r="D305" i="1"/>
  <c r="D304" i="1"/>
  <c r="D291" i="1"/>
  <c r="D290" i="1"/>
  <c r="D283" i="1"/>
  <c r="D282" i="1"/>
  <c r="D278" i="1"/>
  <c r="D277" i="1"/>
  <c r="D279" i="1"/>
  <c r="D272" i="1"/>
  <c r="D280" i="1"/>
  <c r="D271" i="1"/>
  <c r="D378" i="1"/>
  <c r="F378" i="1" s="1"/>
  <c r="D377" i="1"/>
  <c r="F377" i="1" s="1"/>
  <c r="D376" i="1"/>
  <c r="F376" i="1" s="1"/>
  <c r="D375" i="1"/>
  <c r="F375" i="1" s="1"/>
  <c r="D374" i="1"/>
  <c r="F374" i="1" s="1"/>
  <c r="D373" i="1"/>
  <c r="F373" i="1" s="1"/>
  <c r="K371" i="1"/>
  <c r="J371" i="1"/>
  <c r="G371" i="1"/>
  <c r="D371" i="1"/>
  <c r="F371" i="1" s="1"/>
  <c r="G380" i="1"/>
  <c r="D387" i="1"/>
  <c r="F387" i="1" s="1"/>
  <c r="D386" i="1"/>
  <c r="F386" i="1" s="1"/>
  <c r="D385" i="1"/>
  <c r="F385" i="1" s="1"/>
  <c r="D384" i="1"/>
  <c r="F384" i="1" s="1"/>
  <c r="D383" i="1"/>
  <c r="F383" i="1" s="1"/>
  <c r="D382" i="1"/>
  <c r="F382" i="1" s="1"/>
  <c r="K380" i="1"/>
  <c r="J380" i="1"/>
  <c r="D380" i="1"/>
  <c r="F380" i="1" s="1"/>
  <c r="D369" i="1"/>
  <c r="F369" i="1" s="1"/>
  <c r="J369" i="1" s="1"/>
  <c r="D368" i="1"/>
  <c r="F368" i="1" s="1"/>
  <c r="J368" i="1" s="1"/>
  <c r="D367" i="1"/>
  <c r="F367" i="1" s="1"/>
  <c r="J367" i="1" s="1"/>
  <c r="D366" i="1"/>
  <c r="F366" i="1" s="1"/>
  <c r="J366" i="1" s="1"/>
  <c r="D365" i="1"/>
  <c r="F365" i="1" s="1"/>
  <c r="J365" i="1" s="1"/>
  <c r="D364" i="1"/>
  <c r="F364" i="1" s="1"/>
  <c r="J364" i="1" s="1"/>
  <c r="D363" i="1"/>
  <c r="F363" i="1" s="1"/>
  <c r="J363" i="1" s="1"/>
  <c r="G362" i="1"/>
  <c r="D362" i="1"/>
  <c r="F362" i="1" s="1"/>
  <c r="J362" i="1" s="1"/>
  <c r="D360" i="1"/>
  <c r="F360" i="1" s="1"/>
  <c r="J360" i="1" s="1"/>
  <c r="D359" i="1"/>
  <c r="F359" i="1" s="1"/>
  <c r="J359" i="1" s="1"/>
  <c r="D358" i="1"/>
  <c r="F358" i="1" s="1"/>
  <c r="J358" i="1" s="1"/>
  <c r="D357" i="1"/>
  <c r="F357" i="1" s="1"/>
  <c r="J357" i="1" s="1"/>
  <c r="D356" i="1"/>
  <c r="F356" i="1" s="1"/>
  <c r="J356" i="1" s="1"/>
  <c r="D355" i="1"/>
  <c r="F355" i="1" s="1"/>
  <c r="J355" i="1" s="1"/>
  <c r="D354" i="1"/>
  <c r="F354" i="1" s="1"/>
  <c r="J354" i="1" s="1"/>
  <c r="D353" i="1"/>
  <c r="F353" i="1" s="1"/>
  <c r="J353" i="1" s="1"/>
  <c r="D351" i="1"/>
  <c r="F351" i="1" s="1"/>
  <c r="D350" i="1"/>
  <c r="F350" i="1" s="1"/>
  <c r="D349" i="1"/>
  <c r="F349" i="1" s="1"/>
  <c r="D348" i="1"/>
  <c r="F348" i="1" s="1"/>
  <c r="D347" i="1"/>
  <c r="F347" i="1" s="1"/>
  <c r="D346" i="1"/>
  <c r="F346" i="1" s="1"/>
  <c r="D344" i="1"/>
  <c r="F344" i="1" s="1"/>
  <c r="D341" i="1"/>
  <c r="F341" i="1" s="1"/>
  <c r="D340" i="1"/>
  <c r="F340" i="1" s="1"/>
  <c r="D337" i="1"/>
  <c r="F337" i="1" s="1"/>
  <c r="D336" i="1"/>
  <c r="F336" i="1" s="1"/>
  <c r="D342" i="1"/>
  <c r="F342" i="1" s="1"/>
  <c r="D339" i="1"/>
  <c r="F339" i="1" s="1"/>
  <c r="D338" i="1"/>
  <c r="F338" i="1" s="1"/>
  <c r="D335" i="1"/>
  <c r="F335" i="1" s="1"/>
  <c r="G353" i="1"/>
  <c r="K344" i="1"/>
  <c r="J344" i="1"/>
  <c r="G344" i="1"/>
  <c r="K335" i="1"/>
  <c r="J335" i="1"/>
  <c r="G335" i="1"/>
  <c r="C78" i="1"/>
  <c r="C79" i="1" s="1"/>
  <c r="C80" i="1" l="1"/>
  <c r="G160" i="1"/>
  <c r="E160" i="1"/>
  <c r="E161" i="1"/>
  <c r="C160" i="1"/>
  <c r="C161" i="1"/>
  <c r="C106" i="1"/>
  <c r="C108" i="1" s="1"/>
  <c r="C107" i="1" l="1"/>
  <c r="C92" i="1"/>
  <c r="C94" i="1" l="1"/>
  <c r="C93" i="1"/>
  <c r="C113" i="1"/>
  <c r="D324" i="1" l="1"/>
  <c r="F324" i="1" s="1"/>
  <c r="D323" i="1"/>
  <c r="F323" i="1" s="1"/>
  <c r="J322" i="1"/>
  <c r="D321" i="1"/>
  <c r="F321" i="1" s="1"/>
  <c r="J321" i="1" s="1"/>
  <c r="D320" i="1"/>
  <c r="F320" i="1" s="1"/>
  <c r="J320" i="1" s="1"/>
  <c r="D319" i="1"/>
  <c r="F319" i="1" s="1"/>
  <c r="J319" i="1" s="1"/>
  <c r="D318" i="1"/>
  <c r="F318" i="1" s="1"/>
  <c r="J318" i="1" s="1"/>
  <c r="D317" i="1"/>
  <c r="F317" i="1" s="1"/>
  <c r="J317" i="1" s="1"/>
  <c r="D316" i="1"/>
  <c r="F316" i="1" s="1"/>
  <c r="J316" i="1" s="1"/>
  <c r="G315" i="1"/>
  <c r="D315" i="1"/>
  <c r="F315" i="1" s="1"/>
  <c r="J315" i="1" s="1"/>
  <c r="F311" i="1"/>
  <c r="J311" i="1" s="1"/>
  <c r="F310" i="1"/>
  <c r="F312" i="1"/>
  <c r="F309" i="1"/>
  <c r="J309" i="1" s="1"/>
  <c r="F308" i="1"/>
  <c r="F307" i="1"/>
  <c r="J307" i="1" s="1"/>
  <c r="F306" i="1"/>
  <c r="J306" i="1" s="1"/>
  <c r="F305" i="1"/>
  <c r="J305" i="1" s="1"/>
  <c r="F304" i="1"/>
  <c r="F313" i="1"/>
  <c r="G304" i="1"/>
  <c r="F291" i="1"/>
  <c r="F290" i="1"/>
  <c r="F283" i="1"/>
  <c r="K282" i="1"/>
  <c r="J282" i="1"/>
  <c r="G282" i="1"/>
  <c r="F282" i="1"/>
  <c r="F280" i="1"/>
  <c r="F279" i="1"/>
  <c r="J271" i="1"/>
  <c r="K271" i="1"/>
  <c r="G161" i="1" l="1"/>
  <c r="J304" i="1"/>
  <c r="J310" i="1"/>
  <c r="J308" i="1"/>
  <c r="F272" i="1"/>
  <c r="F278" i="1"/>
  <c r="F277" i="1"/>
  <c r="G271" i="1"/>
  <c r="C99" i="1"/>
  <c r="C85" i="1"/>
  <c r="J124" i="1"/>
  <c r="J123" i="1"/>
  <c r="J122" i="1"/>
  <c r="J121" i="1"/>
  <c r="F271" i="1" l="1"/>
  <c r="C71" i="1"/>
  <c r="H72" i="1"/>
  <c r="C158" i="1" l="1"/>
  <c r="C157" i="1"/>
  <c r="C159" i="1"/>
  <c r="G157" i="1"/>
  <c r="G158" i="1"/>
  <c r="G159" i="1"/>
  <c r="I183" i="1"/>
  <c r="D260" i="1"/>
  <c r="J260" i="1" s="1"/>
  <c r="D259" i="1"/>
  <c r="D258" i="1"/>
  <c r="D257" i="1"/>
  <c r="D256" i="1"/>
  <c r="D255" i="1"/>
  <c r="D253" i="1"/>
  <c r="D250" i="1"/>
  <c r="D249" i="1"/>
  <c r="D246" i="1"/>
  <c r="D245" i="1"/>
  <c r="D251" i="1"/>
  <c r="D248" i="1"/>
  <c r="D247" i="1"/>
  <c r="D244" i="1"/>
  <c r="D234" i="1"/>
  <c r="D233" i="1"/>
  <c r="D230" i="1"/>
  <c r="D229" i="1"/>
  <c r="D228" i="1"/>
  <c r="D227" i="1"/>
  <c r="D224" i="1"/>
  <c r="D221" i="1"/>
  <c r="D220" i="1"/>
  <c r="D217" i="1"/>
  <c r="D216" i="1"/>
  <c r="D215" i="1"/>
  <c r="D214" i="1"/>
  <c r="D211" i="1"/>
  <c r="D210" i="1"/>
  <c r="D213" i="1"/>
  <c r="D212" i="1"/>
  <c r="G162" i="1" l="1"/>
  <c r="C162" i="1"/>
  <c r="E159" i="1"/>
  <c r="D200" i="1"/>
  <c r="D199" i="1"/>
  <c r="D198" i="1"/>
  <c r="D197" i="1"/>
  <c r="D196" i="1"/>
  <c r="D194" i="1"/>
  <c r="D193" i="1"/>
  <c r="D190" i="1"/>
  <c r="D189" i="1"/>
  <c r="D188" i="1"/>
  <c r="D187" i="1"/>
  <c r="D186" i="1"/>
  <c r="D185" i="1"/>
  <c r="D191" i="1"/>
  <c r="D184" i="1"/>
  <c r="E157" i="1" l="1"/>
  <c r="I212" i="1" l="1"/>
  <c r="B390" i="1" l="1"/>
  <c r="N188" i="1"/>
  <c r="N187" i="1"/>
  <c r="N186" i="1"/>
  <c r="N185" i="1"/>
  <c r="N184" i="1"/>
  <c r="O182" i="1"/>
  <c r="N183" i="1"/>
  <c r="N182" i="1"/>
  <c r="M182" i="1"/>
  <c r="L182" i="1"/>
  <c r="K184" i="1"/>
  <c r="K183" i="1"/>
  <c r="K182" i="1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2" i="6"/>
  <c r="B1" i="6"/>
  <c r="J250" i="1"/>
  <c r="J249" i="1"/>
  <c r="E42" i="1"/>
  <c r="E43" i="1" s="1"/>
  <c r="J246" i="1" l="1"/>
  <c r="J245" i="1"/>
  <c r="J251" i="1"/>
  <c r="J248" i="1"/>
  <c r="J247" i="1"/>
  <c r="G253" i="1"/>
  <c r="G244" i="1"/>
  <c r="D232" i="1"/>
  <c r="D231" i="1"/>
  <c r="D226" i="1"/>
  <c r="D225" i="1"/>
  <c r="D219" i="1"/>
  <c r="J219" i="1" s="1"/>
  <c r="D218" i="1"/>
  <c r="J213" i="1"/>
  <c r="J212" i="1"/>
  <c r="J221" i="1"/>
  <c r="J220" i="1"/>
  <c r="J217" i="1"/>
  <c r="J216" i="1"/>
  <c r="J215" i="1"/>
  <c r="J214" i="1"/>
  <c r="J211" i="1"/>
  <c r="G223" i="1"/>
  <c r="G210" i="1"/>
  <c r="J188" i="1"/>
  <c r="J187" i="1"/>
  <c r="G193" i="1"/>
  <c r="J190" i="1"/>
  <c r="J189" i="1"/>
  <c r="J186" i="1"/>
  <c r="J185" i="1"/>
  <c r="J191" i="1"/>
  <c r="J218" i="1" l="1"/>
  <c r="E158" i="1"/>
  <c r="E162" i="1" s="1"/>
  <c r="J244" i="1"/>
  <c r="J184" i="1"/>
  <c r="J210" i="1"/>
  <c r="C14" i="1"/>
  <c r="E29" i="1" l="1"/>
  <c r="F149" i="1" l="1"/>
  <c r="F169" i="1" l="1"/>
  <c r="F170" i="1"/>
  <c r="F171" i="1"/>
  <c r="F168" i="1"/>
  <c r="B391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415" i="1"/>
  <c r="G184" i="1"/>
  <c r="A169" i="1"/>
  <c r="A170" i="1" s="1"/>
  <c r="A171" i="1" s="1"/>
  <c r="G168" i="1"/>
  <c r="G169" i="1" s="1"/>
  <c r="G170" i="1" s="1"/>
  <c r="G171" i="1" s="1"/>
  <c r="J110" i="1"/>
  <c r="J109" i="1"/>
  <c r="J108" i="1"/>
  <c r="J107" i="1"/>
  <c r="J96" i="1"/>
  <c r="J95" i="1"/>
  <c r="J94" i="1"/>
  <c r="J93" i="1"/>
  <c r="J82" i="1"/>
  <c r="J81" i="1"/>
  <c r="J80" i="1"/>
  <c r="J79" i="1"/>
  <c r="E26" i="1"/>
  <c r="E24" i="1"/>
  <c r="E7" i="1"/>
  <c r="E3" i="1"/>
  <c r="H100" i="1"/>
  <c r="H86" i="1"/>
  <c r="D65" i="1" l="1"/>
  <c r="D96" i="1"/>
  <c r="D97" i="1"/>
  <c r="D98" i="1"/>
  <c r="D92" i="1"/>
  <c r="D93" i="1"/>
  <c r="D94" i="1"/>
  <c r="D95" i="1"/>
  <c r="J85" i="1"/>
  <c r="D84" i="1"/>
  <c r="D82" i="1"/>
  <c r="D81" i="1"/>
  <c r="D80" i="1"/>
  <c r="D78" i="1"/>
  <c r="J71" i="1"/>
  <c r="D83" i="1"/>
  <c r="D79" i="1"/>
  <c r="J75" i="1"/>
  <c r="J76" i="1"/>
  <c r="J74" i="1"/>
  <c r="J77" i="1"/>
  <c r="J99" i="1"/>
  <c r="J103" i="1"/>
  <c r="D112" i="1"/>
  <c r="D110" i="1"/>
  <c r="D108" i="1"/>
  <c r="D106" i="1"/>
  <c r="J104" i="1"/>
  <c r="J102" i="1"/>
  <c r="J105" i="1"/>
  <c r="D111" i="1"/>
  <c r="D109" i="1"/>
  <c r="D107" i="1"/>
  <c r="J91" i="1"/>
  <c r="J89" i="1"/>
  <c r="J90" i="1"/>
  <c r="J88" i="1"/>
  <c r="J78" i="1" l="1"/>
  <c r="J92" i="1"/>
  <c r="J106" i="1"/>
  <c r="D105" i="1"/>
  <c r="J101" i="1"/>
  <c r="D103" i="1"/>
  <c r="D91" i="1"/>
  <c r="J87" i="1"/>
  <c r="D77" i="1"/>
  <c r="J73" i="1"/>
  <c r="D75" i="1"/>
  <c r="D89" i="1"/>
  <c r="J111" i="1" l="1"/>
  <c r="J112" i="1" s="1"/>
  <c r="C104" i="1" s="1"/>
  <c r="E103" i="1" s="1"/>
  <c r="J97" i="1"/>
  <c r="J83" i="1"/>
  <c r="H114" i="1"/>
  <c r="J84" i="1" l="1"/>
  <c r="C76" i="1" s="1"/>
  <c r="J119" i="1"/>
  <c r="J113" i="1"/>
  <c r="J115" i="1" s="1"/>
  <c r="D125" i="1"/>
  <c r="D123" i="1"/>
  <c r="D121" i="1"/>
  <c r="D119" i="1"/>
  <c r="J117" i="1"/>
  <c r="J116" i="1"/>
  <c r="J118" i="1"/>
  <c r="C117" i="1" s="1"/>
  <c r="D126" i="1"/>
  <c r="D124" i="1"/>
  <c r="D122" i="1"/>
  <c r="D120" i="1"/>
  <c r="J98" i="1"/>
  <c r="C90" i="1" s="1"/>
  <c r="E89" i="1" s="1"/>
  <c r="D104" i="1"/>
  <c r="I100" i="1" s="1"/>
  <c r="I101" i="1" s="1"/>
  <c r="J100" i="1"/>
  <c r="G103" i="1"/>
  <c r="G75" i="1" l="1"/>
  <c r="D69" i="1" s="1"/>
  <c r="F70" i="1" s="1"/>
  <c r="E75" i="1"/>
  <c r="J120" i="1"/>
  <c r="J72" i="1"/>
  <c r="D76" i="1"/>
  <c r="D117" i="1"/>
  <c r="G89" i="1"/>
  <c r="J86" i="1"/>
  <c r="D90" i="1"/>
  <c r="I86" i="1" s="1"/>
  <c r="I87" i="1" s="1"/>
  <c r="I99" i="1"/>
  <c r="C101" i="1" s="1"/>
  <c r="I72" i="1" l="1"/>
  <c r="I73" i="1" s="1"/>
  <c r="J125" i="1"/>
  <c r="J126" i="1" s="1"/>
  <c r="C118" i="1" s="1"/>
  <c r="E117" i="1" s="1"/>
  <c r="D70" i="1"/>
  <c r="I71" i="1"/>
  <c r="C73" i="1" s="1"/>
  <c r="I85" i="1"/>
  <c r="C87" i="1" s="1"/>
  <c r="J114" i="1" l="1"/>
  <c r="G117" i="1"/>
  <c r="D118" i="1"/>
  <c r="I114" i="1" s="1"/>
  <c r="I115" i="1" s="1"/>
  <c r="H128" i="1"/>
  <c r="J130" i="1" l="1"/>
  <c r="D140" i="1"/>
  <c r="D139" i="1"/>
  <c r="D133" i="1"/>
  <c r="D135" i="1"/>
  <c r="J132" i="1"/>
  <c r="C131" i="1" s="1"/>
  <c r="D138" i="1"/>
  <c r="D137" i="1"/>
  <c r="J131" i="1"/>
  <c r="J127" i="1"/>
  <c r="J129" i="1" s="1"/>
  <c r="J133" i="1"/>
  <c r="J134" i="1" s="1"/>
  <c r="J139" i="1" s="1"/>
  <c r="J140" i="1" s="1"/>
  <c r="C132" i="1" s="1"/>
  <c r="D136" i="1"/>
  <c r="D134" i="1"/>
  <c r="I113" i="1"/>
  <c r="C115" i="1" s="1"/>
  <c r="E131" i="1" l="1"/>
  <c r="D132" i="1"/>
  <c r="G131" i="1"/>
  <c r="D131" i="1"/>
  <c r="I128" i="1" l="1"/>
  <c r="I129" i="1" s="1"/>
  <c r="J128" i="1"/>
  <c r="I127" i="1" s="1"/>
  <c r="C129" i="1" s="1"/>
</calcChain>
</file>

<file path=xl/sharedStrings.xml><?xml version="1.0" encoding="utf-8"?>
<sst xmlns="http://schemas.openxmlformats.org/spreadsheetml/2006/main" count="25054" uniqueCount="260">
  <si>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</si>
  <si>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</si>
  <si>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</si>
  <si>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</si>
  <si>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</si>
  <si>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</si>
  <si>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</si>
  <si>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</si>
  <si>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</si>
  <si>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</si>
  <si>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</si>
  <si>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</si>
  <si>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</si>
  <si>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</si>
  <si>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</si>
  <si>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</si>
  <si>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</si>
  <si>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</si>
  <si>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</si>
  <si>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</si>
  <si>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</si>
  <si>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</si>
  <si>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</si>
  <si>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</si>
  <si>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</si>
  <si>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</si>
  <si>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</si>
  <si>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</si>
  <si>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</si>
  <si>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</si>
  <si>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</si>
  <si>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</si>
  <si>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</si>
  <si>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</si>
  <si>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</si>
  <si>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</si>
  <si>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</si>
  <si>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</si>
  <si>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</si>
  <si>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</si>
  <si>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</si>
  <si>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</si>
  <si>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</si>
  <si>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</si>
  <si>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</si>
  <si>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</si>
  <si>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</si>
  <si>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</si>
  <si>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</si>
  <si>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</si>
  <si>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</si>
  <si>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</si>
  <si>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</si>
  <si>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</si>
  <si>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</si>
  <si>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</si>
  <si>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</si>
  <si>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</si>
  <si>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</si>
  <si>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</si>
  <si>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</si>
  <si>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</si>
  <si>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</si>
  <si>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</si>
  <si>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</si>
  <si>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</si>
  <si>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</si>
  <si>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</si>
  <si>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</si>
  <si>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</si>
  <si>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</si>
  <si>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</si>
  <si>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</si>
  <si>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</si>
  <si>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</si>
  <si>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</si>
  <si>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</si>
  <si>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</si>
  <si>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</si>
  <si>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</si>
  <si>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</si>
  <si>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</si>
  <si>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</si>
  <si>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</si>
  <si>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</si>
  <si>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</si>
  <si>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</si>
  <si>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</si>
  <si>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</si>
  <si>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</si>
  <si>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</si>
  <si>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</si>
  <si>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</si>
  <si>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</si>
  <si>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</si>
  <si>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</si>
  <si>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</si>
  <si>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Excavation in process</t>
  </si>
  <si>
    <t>Excavation Completed</t>
  </si>
  <si>
    <t>Footing in Process</t>
  </si>
  <si>
    <t>Footing Completed</t>
  </si>
  <si>
    <t>Plinth completed</t>
  </si>
  <si>
    <t>Approved Plans, CC, Sale Plans, Builder Saleable Area, Cost Sheet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</si>
  <si>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</si>
  <si>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</si>
  <si>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</si>
  <si>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</si>
  <si>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</si>
  <si>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</si>
  <si>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</si>
  <si>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</si>
  <si>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</si>
  <si>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</si>
  <si>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</si>
  <si>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</si>
  <si>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</si>
  <si>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</si>
  <si>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</si>
  <si>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</si>
  <si>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</si>
  <si>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</si>
  <si>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</si>
  <si>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</si>
  <si>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</si>
  <si>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</si>
  <si>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</si>
  <si>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</si>
  <si>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</si>
  <si>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</si>
  <si>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</si>
  <si>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</si>
  <si>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</si>
  <si>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</si>
  <si>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</si>
  <si>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</si>
  <si>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</si>
  <si>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</si>
  <si>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</si>
  <si>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</si>
  <si>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</si>
  <si>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</si>
  <si>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</si>
  <si>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</si>
  <si>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</si>
  <si>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</si>
  <si>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</si>
  <si>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</si>
  <si>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</si>
  <si>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</si>
  <si>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</si>
  <si>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</si>
  <si>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</si>
  <si>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</si>
  <si>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</si>
  <si>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</si>
  <si>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</si>
  <si>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</si>
  <si>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</si>
  <si>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</si>
  <si>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</si>
  <si>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</si>
  <si>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</si>
  <si>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Location Link</t>
  </si>
  <si>
    <t>Locality</t>
  </si>
  <si>
    <t>Village</t>
  </si>
  <si>
    <t xml:space="preserve">O. Certificate No.: 
Approved upto : </t>
  </si>
  <si>
    <t>Axis Sanpada</t>
  </si>
  <si>
    <t>M/s.Out N Out Infotech India LLP</t>
  </si>
  <si>
    <t>Kalyan Shilphata Road</t>
  </si>
  <si>
    <t>Open Plot</t>
  </si>
  <si>
    <t>https://goo.gl/maps/64pNWZY1rR5F2hVR8</t>
  </si>
  <si>
    <t>Survey No</t>
  </si>
  <si>
    <t>Kalyan</t>
  </si>
  <si>
    <t>Kalyan- Shilphata Road</t>
  </si>
  <si>
    <t>Bhadra Nagar</t>
  </si>
  <si>
    <t>Gharivali</t>
  </si>
  <si>
    <t>Runwal Garden</t>
  </si>
  <si>
    <t>Dombivali East</t>
  </si>
  <si>
    <t>Thane</t>
  </si>
  <si>
    <t>As per RERA - 30/12/2028</t>
  </si>
  <si>
    <t>Basement For Parking</t>
  </si>
  <si>
    <t>Ground Floor For Parking</t>
  </si>
  <si>
    <t>2nd Floor Podium For Parking</t>
  </si>
  <si>
    <t>3rd Floor Podium For Parking</t>
  </si>
  <si>
    <t>4th Floor Podium For Parking</t>
  </si>
  <si>
    <t>3.7KM from Datiwali Railway Station</t>
  </si>
  <si>
    <t>20/1, 20/2, 21/3, 21/4, 42/2, 44/1(pt), 44/2, 44/3, 44/20, 51/1, 51/2, 56/1, 56/2 At Village Gharivali &amp; Survey No. 67/1 at Village Sagaon</t>
  </si>
  <si>
    <t>Refuge Area</t>
  </si>
  <si>
    <t>Builder Saleable area</t>
  </si>
  <si>
    <t xml:space="preserve">Floor Rise Rate </t>
  </si>
  <si>
    <t>20/- From 6th Floor</t>
  </si>
  <si>
    <t>Mumbai Metropolitan Region Development Authority (MMRDA)</t>
  </si>
  <si>
    <t>We considered Gross carpet area = Net carpet + Balcony.</t>
  </si>
  <si>
    <t>Site meet contact Details ( Name &amp; Contact No.)</t>
  </si>
  <si>
    <t xml:space="preserve">1.Vitrified tiles flooring 2. Granite Kitchen Platform  3. Decorative Enternace  etc. 
</t>
  </si>
  <si>
    <t>6500 to 7000 &amp; other charges</t>
  </si>
  <si>
    <t>Rushikesh Nikam</t>
  </si>
  <si>
    <t>Cost sheet</t>
  </si>
  <si>
    <t>SROT/GC/2401/BP/GHARIVALI SAGAON/1139/2023</t>
  </si>
  <si>
    <t>1st to 4th Floor Podium For Parking</t>
  </si>
  <si>
    <t>6th, 8th to 11th, 13th to 16th, 18th to 21st, 23rd to 26th, 28th to 31st, 33rd to 35th Floor For Residential</t>
  </si>
  <si>
    <t>7th, 12th, 17th, 22nd, 27th &amp; 32nd Floor For Residential (Part Refuge Area)</t>
  </si>
  <si>
    <t xml:space="preserve"> 5th Floor Landscape Area</t>
  </si>
  <si>
    <t>Latitude, Longitude</t>
  </si>
  <si>
    <t>Check stage properly in next visit</t>
  </si>
  <si>
    <t>Tower 1 Castle</t>
  </si>
  <si>
    <t>Tower 2 Vista</t>
  </si>
  <si>
    <t>Tower 3 Mist</t>
  </si>
  <si>
    <t>Tower No. 1  Castle</t>
  </si>
  <si>
    <t>Tower 8 Breeze</t>
  </si>
  <si>
    <t>6th, 8th to 11th Floor For Residential</t>
  </si>
  <si>
    <t>Parking Area</t>
  </si>
  <si>
    <t>7th &amp; 12th (Part Refuge Area)</t>
  </si>
  <si>
    <t>Society Office &amp; Refuge Area</t>
  </si>
  <si>
    <t>Terrace Area</t>
  </si>
  <si>
    <t>17th, 22nd, 27th &amp; 32nd Floor For Residential</t>
  </si>
  <si>
    <t>35th Floor (Part Terrace Area)</t>
  </si>
  <si>
    <t>Phase 1</t>
  </si>
  <si>
    <t>Phase 2</t>
  </si>
  <si>
    <t xml:space="preserve">We have updated revised plans &amp; CC Phase 1 (on 13/09/2023).
</t>
  </si>
  <si>
    <t xml:space="preserve">Office No. 1031, Wing J, Akshar Business Park, Plot No. 03 Sector 25, Near APMC Market, 
Vashi, Navi Mumbai, Maharashtra 400703 TEL: 022-46090378/79/80
Email : vsjcapf@gmail.com. Web site : www.vsjadon.com
</t>
  </si>
  <si>
    <t>19.1863259,73.0889862</t>
  </si>
  <si>
    <t>Miss. Vrushali  9152014816</t>
  </si>
  <si>
    <t>Tower No. 1  Castle = 1B + Gr/St + 1st to 5th for Parking + 6th to 35th Floor</t>
  </si>
  <si>
    <t>Tower No. 2 Vista = 1B + Gr/St + 1st to 5th for Parking + 6th to 35th Floor</t>
  </si>
  <si>
    <t>Tower No. 3 Mist = 1B + Gr/St + 1st to 5th for Parking + 6th to 35th Floor</t>
  </si>
  <si>
    <t>Miss. Pratiksha : 8657787549</t>
  </si>
  <si>
    <t>Gangaram parshuram Lambore</t>
  </si>
  <si>
    <t>Sai World Dreams Phase 1, 2, 3</t>
  </si>
  <si>
    <t>Tower 1 Castle
Tower 2 Vista
Tower 3 Mist
Tower 4 Spring
Tower 8 Breeze</t>
  </si>
  <si>
    <t>Phase 1 - P51700035191
Phase 2 - P51700052710
Phase 3 - P51700080658</t>
  </si>
  <si>
    <t>SROT/KGC/2401/BP/GHARIVALI SAGAON/341/2025</t>
  </si>
  <si>
    <t>5 Buildings</t>
  </si>
  <si>
    <t>Layout :</t>
  </si>
  <si>
    <t xml:space="preserve">We have updated revised plans &amp; CC Phase 2 &amp; 3 (12/08/2025).
</t>
  </si>
  <si>
    <t>Phase 3</t>
  </si>
  <si>
    <t xml:space="preserve">Tower 4 Springs </t>
  </si>
  <si>
    <t>Approved Floor plan No. Tower 4 &amp; 8</t>
  </si>
  <si>
    <t>Approved Floor plan No. Tower 1 2 3</t>
  </si>
  <si>
    <t xml:space="preserve">Tower 1 2 3 8 = 1B + Gr/St + 1st to 5th for Parking + 6th to 35th Floor
Tower 4 = 1B + Gr/St + 1st to 5th for Parking + 6th to 35th Part Floor
</t>
  </si>
  <si>
    <t>6th Floor For Residential</t>
  </si>
  <si>
    <t>7th, 17th &amp; 22nd (Part Refuge Area)</t>
  </si>
  <si>
    <t>8th, 10th, 11th, 13th, 14th, 16th, 19th, 20th, 23rd, 25th, 26th, 33rd &amp; 34th Floor</t>
  </si>
  <si>
    <t>12th, 27th &amp; 32nd (Part Refuge Area)</t>
  </si>
  <si>
    <t>9th, 15th, 18th, 21st &amp; 24th Floor</t>
  </si>
  <si>
    <t>Tower 4 Spring</t>
  </si>
  <si>
    <t>13th to 16th, 18th to 21st, 23rd to 26th, 28th to 31st, 33rd to 35th Floor</t>
  </si>
  <si>
    <t>11th Floor (Part Terrace Area)</t>
  </si>
  <si>
    <t>We have updated revised plans &amp; CC of Tower 4 from RERA Site (but Floor No. 28 to 31 is not updated). Please provide approved Floor plan of Tower 4 (28th to 31st Floor).</t>
  </si>
  <si>
    <t>We have updated revised plans &amp; CC of Tower 8 (but Floor No. 6 to 10, 12, 17, 22, 27, 32 is not updated). Please provide approved Floor plan of Tower 8 (Floor No. 6 to 10, 12, 17, 22, 27, 32).</t>
  </si>
  <si>
    <t>Sachin</t>
  </si>
  <si>
    <t>Tower 1 to 4 &amp; 8 = Construction work is in process at the time of Visit.</t>
  </si>
  <si>
    <t>Flats - 1223</t>
  </si>
  <si>
    <t>Tower No. 4 Spring = 1B + Gr/St + 1st to 5th for Parking + 6th to 35th Floor</t>
  </si>
  <si>
    <t>Tower No. 8 Breeze = 1B + Gr/St + 1st to 5th for Parking + 6th to 35th Floor</t>
  </si>
  <si>
    <t xml:space="preserve">Tower 1, 2, 3 &amp; 8 = B + Gr/St + 1st to 5th for Parking + 6th to 35th Floor
Tower 4 = B + Gr/St + 1st to 5th for Parking + 6th to 35th (Part) Floor
</t>
  </si>
  <si>
    <t>7000 to 7300</t>
  </si>
  <si>
    <t>Verbal</t>
  </si>
  <si>
    <t xml:space="preserve">Akash </t>
  </si>
  <si>
    <t>Recommended Rates / Other charges of the Property have been revised on 30/01/2023 &amp; 24/09/2025.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</si>
</sst>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[&gt;0]0&quot;BHK&quot;;&quot;1RK&quot;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12"/>
      <color rgb="FF22222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271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6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11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7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10" xfId="1" applyFont="1" applyBorder="1"/>
    <xf numFmtId="0" fontId="17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30" xfId="0" applyFont="1" applyFill="1" applyBorder="1"/>
    <xf numFmtId="0" fontId="25" fillId="0" borderId="31" xfId="0" applyFont="1" applyBorder="1"/>
    <xf numFmtId="0" fontId="25" fillId="0" borderId="1" xfId="0" applyFont="1" applyBorder="1"/>
    <xf numFmtId="0" fontId="25" fillId="0" borderId="5" xfId="0" applyFont="1" applyBorder="1"/>
    <xf numFmtId="0" fontId="8" fillId="0" borderId="1" xfId="1" applyFont="1" applyBorder="1" applyAlignment="1" applyProtection="1">
      <alignment vertical="top"/>
      <protection locked="0"/>
    </xf>
    <xf numFmtId="168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1" fontId="6" fillId="2" borderId="1" xfId="1" applyNumberFormat="1" applyFont="1" applyFill="1" applyBorder="1" applyAlignment="1" applyProtection="1">
      <alignment horizontal="center" vertical="center" wrapText="1"/>
      <protection locked="0"/>
    </xf>
    <xf numFmtId="2" fontId="7" fillId="0" borderId="0" xfId="1" applyNumberFormat="1" applyFont="1" applyAlignment="1">
      <alignment horizontal="center" vertical="center"/>
    </xf>
    <xf numFmtId="167" fontId="16" fillId="0" borderId="0" xfId="1" applyNumberFormat="1" applyFont="1"/>
    <xf numFmtId="0" fontId="7" fillId="2" borderId="0" xfId="1" applyFont="1" applyFill="1"/>
    <xf numFmtId="0" fontId="27" fillId="2" borderId="0" xfId="0" applyFont="1" applyFill="1"/>
    <xf numFmtId="14" fontId="7" fillId="2" borderId="0" xfId="1" applyNumberFormat="1" applyFont="1" applyFill="1"/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0" fontId="24" fillId="2" borderId="15" xfId="0" applyFont="1" applyFill="1" applyBorder="1"/>
    <xf numFmtId="0" fontId="25" fillId="0" borderId="9" xfId="0" applyFont="1" applyBorder="1"/>
    <xf numFmtId="0" fontId="7" fillId="0" borderId="3" xfId="1" applyFont="1" applyBorder="1" applyAlignment="1" applyProtection="1">
      <alignment horizontal="center" vertical="top" wrapText="1"/>
      <protection locked="0"/>
    </xf>
    <xf numFmtId="9" fontId="7" fillId="0" borderId="3" xfId="8" applyFont="1" applyFill="1" applyBorder="1" applyAlignment="1" applyProtection="1">
      <alignment horizontal="center" vertical="top" wrapText="1"/>
      <protection locked="0"/>
    </xf>
    <xf numFmtId="0" fontId="13" fillId="0" borderId="0" xfId="1" applyFont="1" applyProtection="1"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0" fontId="12" fillId="0" borderId="25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12" fillId="0" borderId="26" xfId="1" applyFont="1" applyBorder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13" fillId="0" borderId="32" xfId="1" applyFont="1" applyBorder="1" applyAlignment="1" applyProtection="1">
      <alignment horizontal="left" vertical="top" wrapText="1"/>
      <protection locked="0"/>
    </xf>
    <xf numFmtId="0" fontId="13" fillId="0" borderId="30" xfId="1" applyFont="1" applyBorder="1" applyAlignment="1" applyProtection="1">
      <alignment horizontal="left" vertical="top" wrapText="1"/>
      <protection locked="0"/>
    </xf>
    <xf numFmtId="0" fontId="13" fillId="0" borderId="3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9" fontId="7" fillId="0" borderId="7" xfId="8" applyFont="1" applyFill="1" applyBorder="1" applyAlignment="1" applyProtection="1">
      <alignment horizontal="center" vertical="center" wrapText="1"/>
      <protection locked="0"/>
    </xf>
    <xf numFmtId="9" fontId="7" fillId="0" borderId="5" xfId="8" applyFont="1" applyFill="1" applyBorder="1" applyAlignment="1" applyProtection="1">
      <alignment horizontal="center" vertical="center" wrapText="1"/>
      <protection locked="0"/>
    </xf>
    <xf numFmtId="9" fontId="7" fillId="0" borderId="33" xfId="8" applyFont="1" applyFill="1" applyBorder="1" applyAlignment="1" applyProtection="1">
      <alignment horizontal="center" vertical="center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1" fontId="7" fillId="0" borderId="8" xfId="1" applyNumberFormat="1" applyFont="1" applyBorder="1" applyAlignment="1" applyProtection="1">
      <alignment horizontal="center" vertical="center" wrapText="1"/>
      <protection locked="0"/>
    </xf>
    <xf numFmtId="1" fontId="7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26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12" fillId="0" borderId="8" xfId="1" applyNumberFormat="1" applyFont="1" applyBorder="1" applyAlignment="1" applyProtection="1">
      <alignment horizontal="center" vertical="center" wrapText="1"/>
      <protection locked="0"/>
    </xf>
    <xf numFmtId="1" fontId="12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68" fontId="6" fillId="0" borderId="1" xfId="1" applyNumberFormat="1" applyFont="1" applyBorder="1" applyAlignment="1" applyProtection="1">
      <alignment horizontal="center" vertical="center" wrapText="1"/>
      <protection locked="0"/>
    </xf>
    <xf numFmtId="168" fontId="6" fillId="0" borderId="8" xfId="1" applyNumberFormat="1" applyFont="1" applyBorder="1" applyAlignment="1" applyProtection="1">
      <alignment horizontal="center" vertical="center" wrapText="1"/>
      <protection locked="0"/>
    </xf>
    <xf numFmtId="168" fontId="6" fillId="0" borderId="21" xfId="1" applyNumberFormat="1" applyFont="1" applyBorder="1" applyAlignment="1" applyProtection="1">
      <alignment horizontal="center" vertical="center" wrapText="1"/>
      <protection locked="0"/>
    </xf>
    <xf numFmtId="168" fontId="6" fillId="0" borderId="9" xfId="1" applyNumberFormat="1" applyFont="1" applyBorder="1" applyAlignment="1" applyProtection="1">
      <alignment horizontal="center" vertical="center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21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1" fontId="8" fillId="3" borderId="8" xfId="1" applyNumberFormat="1" applyFont="1" applyFill="1" applyBorder="1" applyAlignment="1" applyProtection="1">
      <alignment horizontal="center" vertical="center" wrapText="1"/>
      <protection locked="0"/>
    </xf>
    <xf numFmtId="1" fontId="6" fillId="3" borderId="21" xfId="1" applyNumberFormat="1" applyFont="1" applyFill="1" applyBorder="1" applyAlignment="1" applyProtection="1">
      <alignment horizontal="center" vertical="center" wrapText="1"/>
      <protection locked="0"/>
    </xf>
    <xf numFmtId="1" fontId="6" fillId="3" borderId="9" xfId="1" applyNumberFormat="1" applyFont="1" applyFill="1" applyBorder="1" applyAlignment="1" applyProtection="1">
      <alignment horizontal="center" vertical="center" wrapText="1"/>
      <protection locked="0"/>
    </xf>
    <xf numFmtId="1" fontId="8" fillId="2" borderId="8" xfId="1" applyNumberFormat="1" applyFont="1" applyFill="1" applyBorder="1" applyAlignment="1" applyProtection="1">
      <alignment horizontal="center" vertical="center" wrapText="1"/>
      <protection locked="0"/>
    </xf>
    <xf numFmtId="1" fontId="6" fillId="2" borderId="21" xfId="1" applyNumberFormat="1" applyFont="1" applyFill="1" applyBorder="1" applyAlignment="1" applyProtection="1">
      <alignment horizontal="center" vertical="center" wrapText="1"/>
      <protection locked="0"/>
    </xf>
    <xf numFmtId="1" fontId="6" fillId="2" borderId="9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21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168" fontId="6" fillId="0" borderId="17" xfId="1" applyNumberFormat="1" applyFont="1" applyBorder="1" applyAlignment="1" applyProtection="1">
      <alignment horizontal="center" vertical="center" wrapText="1"/>
      <protection locked="0"/>
    </xf>
    <xf numFmtId="168" fontId="6" fillId="0" borderId="24" xfId="1" applyNumberFormat="1" applyFont="1" applyBorder="1" applyAlignment="1" applyProtection="1">
      <alignment horizontal="center" vertical="center" wrapText="1"/>
      <protection locked="0"/>
    </xf>
    <xf numFmtId="168" fontId="6" fillId="0" borderId="18" xfId="1" applyNumberFormat="1" applyFont="1" applyBorder="1" applyAlignment="1" applyProtection="1">
      <alignment horizontal="center" vertical="center" wrapText="1"/>
      <protection locked="0"/>
    </xf>
    <xf numFmtId="168" fontId="6" fillId="0" borderId="25" xfId="1" applyNumberFormat="1" applyFont="1" applyBorder="1" applyAlignment="1" applyProtection="1">
      <alignment horizontal="center" vertical="center" wrapText="1"/>
      <protection locked="0"/>
    </xf>
    <xf numFmtId="168" fontId="6" fillId="0" borderId="0" xfId="1" applyNumberFormat="1" applyFont="1" applyAlignment="1" applyProtection="1">
      <alignment horizontal="center" vertical="center" wrapText="1"/>
      <protection locked="0"/>
    </xf>
    <xf numFmtId="168" fontId="6" fillId="0" borderId="26" xfId="1" applyNumberFormat="1" applyFont="1" applyBorder="1" applyAlignment="1" applyProtection="1">
      <alignment horizontal="center" vertical="center" wrapText="1"/>
      <protection locked="0"/>
    </xf>
    <xf numFmtId="168" fontId="6" fillId="0" borderId="19" xfId="1" applyNumberFormat="1" applyFont="1" applyBorder="1" applyAlignment="1" applyProtection="1">
      <alignment horizontal="center" vertical="center" wrapText="1"/>
      <protection locked="0"/>
    </xf>
    <xf numFmtId="168" fontId="6" fillId="0" borderId="2" xfId="1" applyNumberFormat="1" applyFont="1" applyBorder="1" applyAlignment="1" applyProtection="1">
      <alignment horizontal="center" vertical="center" wrapText="1"/>
      <protection locked="0"/>
    </xf>
    <xf numFmtId="168" fontId="6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19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center" wrapText="1"/>
      <protection locked="0"/>
    </xf>
    <xf numFmtId="1" fontId="8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0" xfId="1" applyNumberFormat="1" applyFont="1" applyAlignment="1" applyProtection="1">
      <alignment horizontal="center" vertical="center" wrapText="1"/>
      <protection locked="0"/>
    </xf>
    <xf numFmtId="1" fontId="13" fillId="0" borderId="4" xfId="0" applyNumberFormat="1" applyFont="1" applyBorder="1" applyAlignment="1" applyProtection="1">
      <alignment horizontal="center" vertical="center" wrapText="1"/>
      <protection locked="0"/>
    </xf>
    <xf numFmtId="1" fontId="12" fillId="0" borderId="1" xfId="0" applyNumberFormat="1" applyFont="1" applyBorder="1" applyAlignment="1" applyProtection="1">
      <alignment horizontal="center" vertical="center" wrapText="1"/>
      <protection locked="0"/>
    </xf>
    <xf numFmtId="1" fontId="12" fillId="0" borderId="1" xfId="0" applyNumberFormat="1" applyFont="1" applyBorder="1" applyAlignment="1" applyProtection="1">
      <alignment horizontal="center" vertical="top" wrapText="1"/>
      <protection locked="0"/>
    </xf>
    <xf numFmtId="1" fontId="12" fillId="0" borderId="5" xfId="0" applyNumberFormat="1" applyFont="1" applyBorder="1" applyAlignment="1" applyProtection="1">
      <alignment horizontal="center" vertical="top" wrapText="1"/>
      <protection locked="0"/>
    </xf>
    <xf numFmtId="1" fontId="8" fillId="0" borderId="7" xfId="0" applyNumberFormat="1" applyFont="1" applyBorder="1" applyAlignment="1" applyProtection="1">
      <alignment horizontal="center" vertical="top" wrapText="1"/>
      <protection locked="0"/>
    </xf>
    <xf numFmtId="1" fontId="8" fillId="0" borderId="33" xfId="0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3" xfId="0" applyNumberFormat="1" applyFont="1" applyBorder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horizontal="center" vertical="center"/>
      <protection locked="0"/>
    </xf>
    <xf numFmtId="0" fontId="10" fillId="0" borderId="3" xfId="0" applyFont="1" applyBorder="1" applyAlignment="1" applyProtection="1">
      <alignment horizontal="center" vertical="top" wrapText="1"/>
      <protection locked="0"/>
    </xf>
    <xf numFmtId="1" fontId="8" fillId="0" borderId="3" xfId="0" applyNumberFormat="1" applyFont="1" applyBorder="1" applyAlignment="1" applyProtection="1">
      <alignment horizontal="center" vertical="top" wrapText="1"/>
      <protection locked="0"/>
    </xf>
    <xf numFmtId="1" fontId="8" fillId="0" borderId="4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7" fillId="0" borderId="5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5" xfId="0" applyNumberFormat="1" applyFont="1" applyBorder="1" applyAlignment="1" applyProtection="1">
      <alignment horizontal="center" vertical="top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10" fillId="0" borderId="7" xfId="0" applyNumberFormat="1" applyFont="1" applyBorder="1" applyAlignment="1" applyProtection="1">
      <alignment horizontal="center" vertical="center"/>
      <protection locked="0"/>
    </xf>
    <xf numFmtId="1" fontId="10" fillId="0" borderId="7" xfId="0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7" fillId="0" borderId="0" xfId="1" applyFont="1" applyAlignment="1">
      <alignment horizontal="center" vertical="center"/>
    </xf>
    <xf numFmtId="0" fontId="6" fillId="0" borderId="4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13" fillId="0" borderId="22" xfId="1" applyFont="1" applyBorder="1" applyAlignment="1" applyProtection="1">
      <alignment horizontal="left" vertical="top" wrapText="1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 wrapText="1"/>
      <protection locked="0"/>
    </xf>
    <xf numFmtId="0" fontId="13" fillId="0" borderId="14" xfId="1" applyFont="1" applyBorder="1" applyAlignment="1" applyProtection="1">
      <alignment horizontal="left" vertical="top" wrapText="1"/>
      <protection locked="0"/>
    </xf>
    <xf numFmtId="0" fontId="13" fillId="0" borderId="23" xfId="1" applyFont="1" applyBorder="1" applyAlignment="1" applyProtection="1">
      <alignment horizontal="left" vertical="top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18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29" xfId="8" applyFont="1" applyFill="1" applyBorder="1" applyAlignment="1" applyProtection="1">
      <alignment horizontal="center" vertical="center" wrapText="1"/>
      <protection locked="0"/>
    </xf>
    <xf numFmtId="9" fontId="7" fillId="0" borderId="3" xfId="8" applyFont="1" applyFill="1" applyBorder="1" applyAlignment="1" applyProtection="1">
      <alignment horizontal="center" vertical="center" wrapText="1"/>
      <protection locked="0"/>
    </xf>
    <xf numFmtId="0" fontId="8" fillId="0" borderId="30" xfId="1" applyFont="1" applyBorder="1" applyAlignment="1" applyProtection="1">
      <alignment horizontal="center" vertical="top"/>
      <protection locked="0"/>
    </xf>
    <xf numFmtId="0" fontId="8" fillId="0" borderId="31" xfId="1" applyFont="1" applyBorder="1" applyAlignment="1" applyProtection="1">
      <alignment horizontal="center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67" fontId="12" fillId="0" borderId="5" xfId="9" applyNumberFormat="1" applyFont="1" applyFill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6" xfId="0" applyNumberFormat="1" applyFont="1" applyBorder="1" applyAlignment="1" applyProtection="1">
      <alignment horizontal="center" vertical="center" wrapText="1"/>
      <protection locked="0"/>
    </xf>
    <xf numFmtId="0" fontId="8" fillId="0" borderId="6" xfId="1" applyFont="1" applyBorder="1" applyAlignment="1" applyProtection="1">
      <alignment horizontal="left" vertical="top"/>
      <protection locked="0"/>
    </xf>
    <xf numFmtId="0" fontId="8" fillId="0" borderId="7" xfId="1" applyFont="1" applyBorder="1" applyAlignment="1" applyProtection="1">
      <alignment horizontal="left" vertical="top"/>
      <protection locked="0"/>
    </xf>
    <xf numFmtId="167" fontId="12" fillId="0" borderId="7" xfId="9" applyNumberFormat="1" applyFont="1" applyFill="1" applyBorder="1" applyAlignment="1" applyProtection="1">
      <alignment horizontal="left" vertical="top"/>
      <protection locked="0"/>
    </xf>
    <xf numFmtId="167" fontId="12" fillId="0" borderId="33" xfId="9" applyNumberFormat="1" applyFont="1" applyFill="1" applyBorder="1" applyAlignment="1" applyProtection="1">
      <alignment horizontal="left" vertical="top"/>
      <protection locked="0"/>
    </xf>
    <xf numFmtId="1" fontId="8" fillId="0" borderId="32" xfId="0" applyNumberFormat="1" applyFont="1" applyBorder="1" applyAlignment="1" applyProtection="1">
      <alignment horizontal="center" vertical="center" wrapText="1"/>
      <protection locked="0"/>
    </xf>
    <xf numFmtId="1" fontId="8" fillId="0" borderId="30" xfId="0" applyNumberFormat="1" applyFont="1" applyBorder="1" applyAlignment="1" applyProtection="1">
      <alignment horizontal="center" vertical="center" wrapText="1"/>
      <protection locked="0"/>
    </xf>
    <xf numFmtId="1" fontId="8" fillId="0" borderId="31" xfId="0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8" fillId="0" borderId="16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8" fillId="0" borderId="6" xfId="0" applyNumberFormat="1" applyFont="1" applyBorder="1" applyAlignment="1" applyProtection="1">
      <alignment horizontal="center" vertical="center" wrapText="1"/>
      <protection locked="0"/>
    </xf>
    <xf numFmtId="1" fontId="8" fillId="0" borderId="7" xfId="0" applyNumberFormat="1" applyFont="1" applyBorder="1" applyAlignment="1" applyProtection="1">
      <alignment horizontal="center" vertical="center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21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horizontal="left" vertical="top" wrapText="1"/>
      <protection locked="0"/>
    </xf>
    <xf numFmtId="14" fontId="8" fillId="0" borderId="8" xfId="1" applyNumberFormat="1" applyFont="1" applyBorder="1" applyAlignment="1" applyProtection="1">
      <alignment horizontal="left" vertical="top"/>
      <protection locked="0"/>
    </xf>
    <xf numFmtId="0" fontId="8" fillId="0" borderId="9" xfId="1" applyFont="1" applyBorder="1" applyAlignment="1" applyProtection="1">
      <alignment horizontal="left" vertical="top"/>
      <protection locked="0"/>
    </xf>
    <xf numFmtId="0" fontId="8" fillId="0" borderId="17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8" fillId="0" borderId="19" xfId="1" applyFont="1" applyBorder="1" applyAlignment="1" applyProtection="1">
      <alignment horizontal="left" vertical="top" wrapText="1"/>
      <protection locked="0"/>
    </xf>
    <xf numFmtId="0" fontId="8" fillId="0" borderId="20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4" xfId="0" applyNumberFormat="1" applyFont="1" applyBorder="1" applyAlignment="1" applyProtection="1">
      <alignment horizontal="center" vertical="top" wrapText="1"/>
      <protection locked="0"/>
    </xf>
    <xf numFmtId="167" fontId="13" fillId="0" borderId="1" xfId="9" applyNumberFormat="1" applyFont="1" applyFill="1" applyBorder="1" applyAlignment="1" applyProtection="1">
      <alignment horizontal="left" vertical="top"/>
      <protection locked="0"/>
    </xf>
    <xf numFmtId="167" fontId="13" fillId="0" borderId="5" xfId="9" applyNumberFormat="1" applyFont="1" applyFill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6" fillId="0" borderId="3" xfId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0" fontId="12" fillId="0" borderId="9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7" fillId="0" borderId="3" xfId="1" applyFont="1" applyBorder="1" applyAlignment="1" applyProtection="1">
      <alignment horizontal="center" vertical="top" wrapText="1"/>
      <protection locked="0"/>
    </xf>
    <xf numFmtId="0" fontId="8" fillId="0" borderId="32" xfId="1" applyFont="1" applyBorder="1" applyAlignment="1" applyProtection="1">
      <alignment horizontal="left" vertical="top"/>
      <protection locked="0"/>
    </xf>
    <xf numFmtId="0" fontId="8" fillId="0" borderId="30" xfId="1" applyFont="1" applyBorder="1" applyAlignment="1" applyProtection="1">
      <alignment horizontal="left" vertical="top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13" fillId="0" borderId="21" xfId="1" applyFont="1" applyBorder="1" applyAlignment="1" applyProtection="1">
      <alignment horizontal="left" vertical="top"/>
      <protection locked="0"/>
    </xf>
    <xf numFmtId="0" fontId="13" fillId="0" borderId="9" xfId="1" applyFont="1" applyBorder="1" applyAlignment="1" applyProtection="1">
      <alignment horizontal="left" vertical="top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10" xfId="8" applyFont="1" applyFill="1" applyBorder="1" applyAlignment="1" applyProtection="1">
      <alignment horizontal="center" vertical="center" wrapText="1"/>
      <protection locked="0"/>
    </xf>
    <xf numFmtId="9" fontId="7" fillId="0" borderId="12" xfId="8" applyFont="1" applyFill="1" applyBorder="1" applyAlignment="1" applyProtection="1">
      <alignment horizontal="center" vertical="center" wrapText="1"/>
      <protection locked="0"/>
    </xf>
    <xf numFmtId="167" fontId="12" fillId="0" borderId="1" xfId="9" applyNumberFormat="1" applyFont="1" applyFill="1" applyBorder="1" applyAlignment="1" applyProtection="1">
      <alignment horizontal="right" vertical="top" wrapText="1"/>
      <protection locked="0"/>
    </xf>
    <xf numFmtId="167" fontId="12" fillId="0" borderId="1" xfId="9" applyNumberFormat="1" applyFont="1" applyFill="1" applyBorder="1" applyAlignment="1" applyProtection="1">
      <alignment horizontal="right" vertical="top"/>
      <protection locked="0"/>
    </xf>
    <xf numFmtId="167" fontId="12" fillId="0" borderId="5" xfId="9" applyNumberFormat="1" applyFont="1" applyFill="1" applyBorder="1" applyAlignment="1" applyProtection="1">
      <alignment horizontal="right" vertical="top"/>
      <protection locked="0"/>
    </xf>
    <xf numFmtId="0" fontId="7" fillId="0" borderId="1" xfId="1" applyFont="1" applyBorder="1" applyAlignment="1" applyProtection="1">
      <alignment horizontal="left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1" fontId="8" fillId="4" borderId="8" xfId="1" applyNumberFormat="1" applyFont="1" applyFill="1" applyBorder="1" applyAlignment="1" applyProtection="1">
      <alignment horizontal="center" vertical="center" wrapText="1"/>
      <protection locked="0"/>
    </xf>
    <xf numFmtId="1" fontId="6" fillId="4" borderId="21" xfId="1" applyNumberFormat="1" applyFont="1" applyFill="1" applyBorder="1" applyAlignment="1" applyProtection="1">
      <alignment horizontal="center" vertical="center" wrapText="1"/>
      <protection locked="0"/>
    </xf>
    <xf numFmtId="1" fontId="6" fillId="4" borderId="9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  <xf numFmtId="1" fontId="6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13" fillId="3" borderId="8" xfId="0" applyNumberFormat="1" applyFont="1" applyFill="1" applyBorder="1" applyAlignment="1" applyProtection="1">
      <alignment vertical="top" wrapText="1"/>
      <protection locked="0"/>
    </xf>
    <xf numFmtId="1" fontId="13" fillId="3" borderId="21" xfId="0" applyNumberFormat="1" applyFont="1" applyFill="1" applyBorder="1" applyAlignment="1" applyProtection="1">
      <alignment vertical="top" wrapText="1"/>
      <protection locked="0"/>
    </xf>
    <xf numFmtId="1" fontId="13" fillId="3" borderId="9" xfId="0" applyNumberFormat="1" applyFont="1" applyFill="1" applyBorder="1" applyAlignment="1" applyProtection="1">
      <alignment vertical="top" wrapText="1"/>
      <protection locked="0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506</xdr:row>
      <xdr:rowOff>152400</xdr:rowOff>
    </xdr:from>
    <xdr:to>
      <xdr:col>7</xdr:col>
      <xdr:colOff>142200</xdr:colOff>
      <xdr:row>521</xdr:row>
      <xdr:rowOff>139259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7725" y="86906100"/>
          <a:ext cx="4990425" cy="298723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9</xdr:col>
      <xdr:colOff>228600</xdr:colOff>
      <xdr:row>417</xdr:row>
      <xdr:rowOff>104775</xdr:rowOff>
    </xdr:from>
    <xdr:to>
      <xdr:col>10</xdr:col>
      <xdr:colOff>404934</xdr:colOff>
      <xdr:row>419</xdr:row>
      <xdr:rowOff>83582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8458200" y="66732150"/>
          <a:ext cx="938334" cy="36933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b="1">
              <a:solidFill>
                <a:srgbClr val="FF0000"/>
              </a:solidFill>
            </a:rPr>
            <a:t>Tower 1</a:t>
          </a:r>
          <a:endParaRPr lang="en-IN" b="1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0</xdr:colOff>
      <xdr:row>412</xdr:row>
      <xdr:rowOff>0</xdr:rowOff>
    </xdr:from>
    <xdr:to>
      <xdr:col>10</xdr:col>
      <xdr:colOff>19163</xdr:colOff>
      <xdr:row>413</xdr:row>
      <xdr:rowOff>114646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8629650" y="65354200"/>
          <a:ext cx="819263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IN" sz="14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Tower 2 </a:t>
          </a:r>
        </a:p>
      </xdr:txBody>
    </xdr:sp>
    <xdr:clientData/>
  </xdr:twoCellAnchor>
  <xdr:twoCellAnchor editAs="oneCell">
    <xdr:from>
      <xdr:col>8</xdr:col>
      <xdr:colOff>439615</xdr:colOff>
      <xdr:row>148</xdr:row>
      <xdr:rowOff>190500</xdr:rowOff>
    </xdr:from>
    <xdr:to>
      <xdr:col>10</xdr:col>
      <xdr:colOff>329789</xdr:colOff>
      <xdr:row>162</xdr:row>
      <xdr:rowOff>185879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9C8048-A625-8B96-A757-22F76BAC7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7423" y="33117692"/>
          <a:ext cx="1817154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462</xdr:row>
      <xdr:rowOff>190500</xdr:rowOff>
    </xdr:from>
    <xdr:to>
      <xdr:col>1</xdr:col>
      <xdr:colOff>522732</xdr:colOff>
      <xdr:row>469</xdr:row>
      <xdr:rowOff>197358</xdr:rowOff>
    </xdr:to>
    <xdr:grpSp>
      <xdr:nvGrpSpPr>
        <xdr:cNvPr id="37" name="Group 36">
          <a:extLst>
            <a:ext uri="{FF2B5EF4-FFF2-40B4-BE49-F238E27FC236}">
              <a16:creationId xmlns:a16="http://schemas.microsoft.com/office/drawing/2014/main" id="{00AC5EB4-C6AE-3076-CC05-3CD70C06A3C6}"/>
            </a:ext>
          </a:extLst>
        </xdr:cNvPr>
        <xdr:cNvGrpSpPr/>
      </xdr:nvGrpSpPr>
      <xdr:grpSpPr>
        <a:xfrm>
          <a:off x="800100" y="86677500"/>
          <a:ext cx="484632" cy="1407033"/>
          <a:chOff x="800100" y="78143100"/>
          <a:chExt cx="484632" cy="1407033"/>
        </a:xfrm>
      </xdr:grpSpPr>
      <xdr:sp macro="" textlink="">
        <xdr:nvSpPr>
          <xdr:cNvPr id="14" name="Arrow: Down 13">
            <a:extLst>
              <a:ext uri="{FF2B5EF4-FFF2-40B4-BE49-F238E27FC236}">
                <a16:creationId xmlns:a16="http://schemas.microsoft.com/office/drawing/2014/main" id="{887A66DA-E42C-43C2-CA22-CC62B72BBB76}"/>
              </a:ext>
            </a:extLst>
          </xdr:cNvPr>
          <xdr:cNvSpPr/>
        </xdr:nvSpPr>
        <xdr:spPr>
          <a:xfrm rot="10800000">
            <a:off x="800100" y="78571725"/>
            <a:ext cx="484632" cy="978408"/>
          </a:xfrm>
          <a:prstGeom prst="downArrow">
            <a:avLst/>
          </a:prstGeom>
          <a:solidFill>
            <a:srgbClr val="FFFF0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/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8172187A-05EA-4771-5A52-0CAC5EF0F424}"/>
              </a:ext>
            </a:extLst>
          </xdr:cNvPr>
          <xdr:cNvSpPr txBox="1"/>
        </xdr:nvSpPr>
        <xdr:spPr>
          <a:xfrm>
            <a:off x="847725" y="78143100"/>
            <a:ext cx="387414" cy="46801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N" sz="2400" b="1"/>
              <a:t>N</a:t>
            </a:r>
          </a:p>
        </xdr:txBody>
      </xdr:sp>
    </xdr:grpSp>
    <xdr:clientData/>
  </xdr:twoCellAnchor>
  <xdr:twoCellAnchor>
    <xdr:from>
      <xdr:col>2</xdr:col>
      <xdr:colOff>57151</xdr:colOff>
      <xdr:row>462</xdr:row>
      <xdr:rowOff>85726</xdr:rowOff>
    </xdr:from>
    <xdr:to>
      <xdr:col>7</xdr:col>
      <xdr:colOff>187085</xdr:colOff>
      <xdr:row>503</xdr:row>
      <xdr:rowOff>30954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B81A5BCC-3B9A-F4F0-8CF8-F4FD9D24D589}"/>
            </a:ext>
          </a:extLst>
        </xdr:cNvPr>
        <xdr:cNvGrpSpPr/>
      </xdr:nvGrpSpPr>
      <xdr:grpSpPr>
        <a:xfrm>
          <a:off x="1619251" y="86572726"/>
          <a:ext cx="4263784" cy="8146253"/>
          <a:chOff x="1619251" y="78038326"/>
          <a:chExt cx="4263784" cy="8146253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9333251-6A64-C246-30DE-DF50E86E36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 rot="16200000">
            <a:off x="-321984" y="79979561"/>
            <a:ext cx="8146253" cy="4263784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BCDD085F-837C-A27D-A865-6FBAEF06AC61}"/>
              </a:ext>
            </a:extLst>
          </xdr:cNvPr>
          <xdr:cNvSpPr txBox="1"/>
        </xdr:nvSpPr>
        <xdr:spPr>
          <a:xfrm flipH="1">
            <a:off x="3876675" y="84791549"/>
            <a:ext cx="638175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IN" sz="1600" b="1"/>
              <a:t>1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C73A1696-FEE3-4331-83FC-89761906D8CE}"/>
              </a:ext>
            </a:extLst>
          </xdr:cNvPr>
          <xdr:cNvSpPr txBox="1"/>
        </xdr:nvSpPr>
        <xdr:spPr>
          <a:xfrm flipH="1">
            <a:off x="2981326" y="83705701"/>
            <a:ext cx="638175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IN" sz="1600" b="1"/>
              <a:t>3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13702B3-2FD3-43F9-8DBA-EF077C918B7D}"/>
              </a:ext>
            </a:extLst>
          </xdr:cNvPr>
          <xdr:cNvSpPr txBox="1"/>
        </xdr:nvSpPr>
        <xdr:spPr>
          <a:xfrm flipH="1">
            <a:off x="2962276" y="82677001"/>
            <a:ext cx="638175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IN" sz="1600" b="1"/>
              <a:t>4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1290402F-543E-45DE-B1A1-2A5222482A38}"/>
              </a:ext>
            </a:extLst>
          </xdr:cNvPr>
          <xdr:cNvSpPr txBox="1"/>
        </xdr:nvSpPr>
        <xdr:spPr>
          <a:xfrm flipH="1">
            <a:off x="2085976" y="80410051"/>
            <a:ext cx="638175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IN" sz="1600" b="1"/>
              <a:t>8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831B4957-40DE-4E83-BFF1-34AEADC614A8}"/>
              </a:ext>
            </a:extLst>
          </xdr:cNvPr>
          <xdr:cNvSpPr txBox="1"/>
        </xdr:nvSpPr>
        <xdr:spPr>
          <a:xfrm flipH="1">
            <a:off x="2990851" y="84734401"/>
            <a:ext cx="638175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IN" sz="1600" b="1"/>
              <a:t>2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81214F02-EA89-42DE-B1BA-06CAACC3C516}"/>
              </a:ext>
            </a:extLst>
          </xdr:cNvPr>
          <xdr:cNvSpPr txBox="1"/>
        </xdr:nvSpPr>
        <xdr:spPr>
          <a:xfrm flipH="1">
            <a:off x="2962276" y="81657826"/>
            <a:ext cx="638175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IN" sz="1600" b="1"/>
              <a:t>5</a:t>
            </a: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5A65C69A-0159-4FCB-9560-ED141CBA41CB}"/>
              </a:ext>
            </a:extLst>
          </xdr:cNvPr>
          <xdr:cNvSpPr txBox="1"/>
        </xdr:nvSpPr>
        <xdr:spPr>
          <a:xfrm flipH="1">
            <a:off x="3876676" y="80600551"/>
            <a:ext cx="638175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IN" sz="1600" b="1"/>
              <a:t>7</a:t>
            </a:r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2BAFC2DE-16A5-4F60-B3FC-6CC3153BF513}"/>
              </a:ext>
            </a:extLst>
          </xdr:cNvPr>
          <xdr:cNvSpPr txBox="1"/>
        </xdr:nvSpPr>
        <xdr:spPr>
          <a:xfrm flipH="1">
            <a:off x="2962276" y="80591026"/>
            <a:ext cx="638175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IN" sz="1600" b="1"/>
              <a:t>6</a:t>
            </a:r>
          </a:p>
        </xdr:txBody>
      </xdr:sp>
    </xdr:grpSp>
    <xdr:clientData/>
  </xdr:twoCellAnchor>
  <xdr:twoCellAnchor>
    <xdr:from>
      <xdr:col>0</xdr:col>
      <xdr:colOff>400050</xdr:colOff>
      <xdr:row>523</xdr:row>
      <xdr:rowOff>19050</xdr:rowOff>
    </xdr:from>
    <xdr:to>
      <xdr:col>7</xdr:col>
      <xdr:colOff>973126</xdr:colOff>
      <xdr:row>547</xdr:row>
      <xdr:rowOff>192786</xdr:rowOff>
    </xdr:to>
    <xdr:grpSp>
      <xdr:nvGrpSpPr>
        <xdr:cNvPr id="44" name="Group 43">
          <a:extLst>
            <a:ext uri="{FF2B5EF4-FFF2-40B4-BE49-F238E27FC236}">
              <a16:creationId xmlns:a16="http://schemas.microsoft.com/office/drawing/2014/main" id="{40428CF4-336E-9ED5-0D04-79D53E935C08}"/>
            </a:ext>
          </a:extLst>
        </xdr:cNvPr>
        <xdr:cNvGrpSpPr/>
      </xdr:nvGrpSpPr>
      <xdr:grpSpPr>
        <a:xfrm>
          <a:off x="400050" y="98707575"/>
          <a:ext cx="6269026" cy="4974336"/>
          <a:chOff x="400050" y="90173175"/>
          <a:chExt cx="6269026" cy="4974336"/>
        </a:xfrm>
      </xdr:grpSpPr>
      <xdr:pic>
        <xdr:nvPicPr>
          <xdr:cNvPr id="38" name="Picture 37">
            <a:extLst>
              <a:ext uri="{FF2B5EF4-FFF2-40B4-BE49-F238E27FC236}">
                <a16:creationId xmlns:a16="http://schemas.microsoft.com/office/drawing/2014/main" id="{EDD65570-85DF-21B1-8B80-3864A64A985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00050" y="90173175"/>
            <a:ext cx="6269026" cy="4974336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ED0FE6D2-85CD-EBE8-337F-E1CFF9D0476C}"/>
              </a:ext>
            </a:extLst>
          </xdr:cNvPr>
          <xdr:cNvSpPr txBox="1"/>
        </xdr:nvSpPr>
        <xdr:spPr>
          <a:xfrm>
            <a:off x="3486150" y="93764100"/>
            <a:ext cx="301686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N" sz="1800" b="1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D7B0FFF3-F24B-4F9A-9BA7-568D27A39D7F}"/>
              </a:ext>
            </a:extLst>
          </xdr:cNvPr>
          <xdr:cNvSpPr txBox="1"/>
        </xdr:nvSpPr>
        <xdr:spPr>
          <a:xfrm>
            <a:off x="3019425" y="93335475"/>
            <a:ext cx="301686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N" sz="1800" b="1">
                <a:solidFill>
                  <a:srgbClr val="FF0000"/>
                </a:solidFill>
              </a:rPr>
              <a:t>2</a:t>
            </a:r>
          </a:p>
        </xdr:txBody>
      </xdr: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B7E99BB8-E92B-42EF-ABB2-75661307B500}"/>
              </a:ext>
            </a:extLst>
          </xdr:cNvPr>
          <xdr:cNvSpPr txBox="1"/>
        </xdr:nvSpPr>
        <xdr:spPr>
          <a:xfrm>
            <a:off x="3676650" y="90849450"/>
            <a:ext cx="301686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N" sz="1800" b="1">
                <a:solidFill>
                  <a:srgbClr val="FF0000"/>
                </a:solidFill>
              </a:rPr>
              <a:t>8</a:t>
            </a:r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44D8E831-F703-44C8-BCAC-25713864EA03}"/>
              </a:ext>
            </a:extLst>
          </xdr:cNvPr>
          <xdr:cNvSpPr txBox="1"/>
        </xdr:nvSpPr>
        <xdr:spPr>
          <a:xfrm>
            <a:off x="3267075" y="92821125"/>
            <a:ext cx="301686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N" sz="1800" b="1">
                <a:solidFill>
                  <a:srgbClr val="FF0000"/>
                </a:solidFill>
              </a:rPr>
              <a:t>3</a:t>
            </a:r>
          </a:p>
        </xdr:txBody>
      </xdr: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A26C28C9-B44B-4FE4-873E-446E4EA10AE6}"/>
              </a:ext>
            </a:extLst>
          </xdr:cNvPr>
          <xdr:cNvSpPr txBox="1"/>
        </xdr:nvSpPr>
        <xdr:spPr>
          <a:xfrm>
            <a:off x="3629025" y="92373450"/>
            <a:ext cx="301686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N" sz="1800" b="1">
                <a:solidFill>
                  <a:srgbClr val="FF0000"/>
                </a:solidFill>
              </a:rPr>
              <a:t>4</a:t>
            </a:r>
          </a:p>
        </xdr:txBody>
      </xdr:sp>
    </xdr:grpSp>
    <xdr:clientData/>
  </xdr:twoCellAnchor>
  <xdr:twoCellAnchor>
    <xdr:from>
      <xdr:col>0</xdr:col>
      <xdr:colOff>481853</xdr:colOff>
      <xdr:row>416</xdr:row>
      <xdr:rowOff>11206</xdr:rowOff>
    </xdr:from>
    <xdr:to>
      <xdr:col>7</xdr:col>
      <xdr:colOff>799190</xdr:colOff>
      <xdr:row>452</xdr:row>
      <xdr:rowOff>151106</xdr:rowOff>
    </xdr:to>
    <xdr:grpSp>
      <xdr:nvGrpSpPr>
        <xdr:cNvPr id="51" name="Group 50">
          <a:extLst>
            <a:ext uri="{FF2B5EF4-FFF2-40B4-BE49-F238E27FC236}">
              <a16:creationId xmlns:a16="http://schemas.microsoft.com/office/drawing/2014/main" id="{A5383203-2708-BFFB-8616-A15FEB83BEA2}"/>
            </a:ext>
          </a:extLst>
        </xdr:cNvPr>
        <xdr:cNvGrpSpPr/>
      </xdr:nvGrpSpPr>
      <xdr:grpSpPr>
        <a:xfrm>
          <a:off x="481853" y="77306581"/>
          <a:ext cx="6013287" cy="7331275"/>
          <a:chOff x="481853" y="77466265"/>
          <a:chExt cx="6021131" cy="7390106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E65F16F0-4E7A-2F31-4D0D-0691A9B1B8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45150" y="77466265"/>
            <a:ext cx="1878188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8BBD112A-2781-6AF7-706E-CC37BECCE8F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81853" y="77466265"/>
            <a:ext cx="1888250" cy="252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5" name="Picture 44">
            <a:extLst>
              <a:ext uri="{FF2B5EF4-FFF2-40B4-BE49-F238E27FC236}">
                <a16:creationId xmlns:a16="http://schemas.microsoft.com/office/drawing/2014/main" id="{D6994C2D-EF8A-D187-B8A2-BC3ADA80702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50186" y="80171318"/>
            <a:ext cx="1888250" cy="252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6" name="Picture 45">
            <a:extLst>
              <a:ext uri="{FF2B5EF4-FFF2-40B4-BE49-F238E27FC236}">
                <a16:creationId xmlns:a16="http://schemas.microsoft.com/office/drawing/2014/main" id="{E0D2CA2D-6D4D-2323-B46F-CBB30157875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93552" y="80171318"/>
            <a:ext cx="3356891" cy="252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7" name="Picture 46">
            <a:extLst>
              <a:ext uri="{FF2B5EF4-FFF2-40B4-BE49-F238E27FC236}">
                <a16:creationId xmlns:a16="http://schemas.microsoft.com/office/drawing/2014/main" id="{9C2D6B6A-40A2-34B0-E97F-A7CE5CBB5A2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614734" y="77466265"/>
            <a:ext cx="1888250" cy="252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8" name="Picture 47">
            <a:extLst>
              <a:ext uri="{FF2B5EF4-FFF2-40B4-BE49-F238E27FC236}">
                <a16:creationId xmlns:a16="http://schemas.microsoft.com/office/drawing/2014/main" id="{FA9BC95D-B52E-C75F-B257-D3C956E1CEF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81853" y="82876371"/>
            <a:ext cx="2629450" cy="198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9" name="Picture 48">
            <a:extLst>
              <a:ext uri="{FF2B5EF4-FFF2-40B4-BE49-F238E27FC236}">
                <a16:creationId xmlns:a16="http://schemas.microsoft.com/office/drawing/2014/main" id="{C3BB1BA7-428A-CEC2-9B04-F2B4FA67B53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89456" y="82876371"/>
            <a:ext cx="1483625" cy="198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0" name="Picture 49">
            <a:extLst>
              <a:ext uri="{FF2B5EF4-FFF2-40B4-BE49-F238E27FC236}">
                <a16:creationId xmlns:a16="http://schemas.microsoft.com/office/drawing/2014/main" id="{C766B35F-25C8-4006-3D2F-6B4729CAB48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51234" y="82876371"/>
            <a:ext cx="1483625" cy="198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64pNWZY1rR5F2hVR8" TargetMode="Externa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FD506"/>
  <sheetViews>
    <sheetView tabSelected="1" view="pageBreakPreview" topLeftCell="A134" zoomScaleNormal="100" zoomScaleSheetLayoutView="100" zoomScalePageLayoutView="40" workbookViewId="0">
      <selection activeCell="E8" sqref="E8:H8"/>
    </sheetView>
  </sheetViews>
  <sheetFormatPr defaultColWidth="9.140625" defaultRowHeight="15.75" x14ac:dyDescent="0.25"/>
  <cols>
    <col min="1" max="1" width="11.42578125" style="40" customWidth="1"/>
    <col min="2" max="2" width="12" style="40" customWidth="1"/>
    <col min="3" max="3" width="12.7109375" style="40" customWidth="1"/>
    <col min="4" max="4" width="14.140625" style="40" customWidth="1"/>
    <col min="5" max="7" width="11.7109375" style="40" customWidth="1"/>
    <col min="8" max="8" width="20.5703125" style="40" customWidth="1"/>
    <col min="9" max="9" width="17.42578125" style="21" customWidth="1"/>
    <col min="10" max="10" width="11.42578125" style="21" customWidth="1"/>
    <col min="11" max="11" width="10.5703125" style="21" bestFit="1" customWidth="1"/>
    <col min="12" max="12" width="13" style="21" customWidth="1"/>
    <col min="13" max="13" width="11.85546875" style="21" customWidth="1"/>
    <col min="14" max="14" width="12.5703125" style="21" customWidth="1"/>
    <col min="15" max="15" width="9.85546875" style="21" customWidth="1"/>
    <col min="16" max="16" width="11.7109375" style="21" customWidth="1"/>
    <col min="17" max="247" width="9.140625" style="21"/>
    <col min="248" max="248" width="8.7109375" style="21" customWidth="1"/>
    <col min="249" max="249" width="9.85546875" style="21" customWidth="1"/>
    <col min="250" max="250" width="14.42578125" style="21" customWidth="1"/>
    <col min="251" max="251" width="7.28515625" style="21" customWidth="1"/>
    <col min="252" max="252" width="5.5703125" style="21" customWidth="1"/>
    <col min="253" max="253" width="9" style="21" customWidth="1"/>
    <col min="254" max="255" width="9.85546875" style="21" customWidth="1"/>
    <col min="256" max="256" width="11.140625" style="21" customWidth="1"/>
    <col min="257" max="257" width="2.85546875" style="21" customWidth="1"/>
    <col min="258" max="258" width="3.5703125" style="21" customWidth="1"/>
    <col min="259" max="503" width="9.140625" style="21"/>
    <col min="504" max="504" width="8.7109375" style="21" customWidth="1"/>
    <col min="505" max="505" width="9.85546875" style="21" customWidth="1"/>
    <col min="506" max="506" width="14.42578125" style="21" customWidth="1"/>
    <col min="507" max="507" width="7.28515625" style="21" customWidth="1"/>
    <col min="508" max="508" width="5.5703125" style="21" customWidth="1"/>
    <col min="509" max="509" width="9" style="21" customWidth="1"/>
    <col min="510" max="511" width="9.85546875" style="21" customWidth="1"/>
    <col min="512" max="512" width="11.140625" style="21" customWidth="1"/>
    <col min="513" max="513" width="2.85546875" style="21" customWidth="1"/>
    <col min="514" max="514" width="3.5703125" style="21" customWidth="1"/>
    <col min="515" max="759" width="9.140625" style="21"/>
    <col min="760" max="760" width="8.7109375" style="21" customWidth="1"/>
    <col min="761" max="761" width="9.85546875" style="21" customWidth="1"/>
    <col min="762" max="762" width="14.42578125" style="21" customWidth="1"/>
    <col min="763" max="763" width="7.28515625" style="21" customWidth="1"/>
    <col min="764" max="764" width="5.5703125" style="21" customWidth="1"/>
    <col min="765" max="765" width="9" style="21" customWidth="1"/>
    <col min="766" max="767" width="9.85546875" style="21" customWidth="1"/>
    <col min="768" max="768" width="11.140625" style="21" customWidth="1"/>
    <col min="769" max="769" width="2.85546875" style="21" customWidth="1"/>
    <col min="770" max="770" width="3.5703125" style="21" customWidth="1"/>
    <col min="771" max="1015" width="9.140625" style="21"/>
    <col min="1016" max="1016" width="8.7109375" style="21" customWidth="1"/>
    <col min="1017" max="1017" width="9.85546875" style="21" customWidth="1"/>
    <col min="1018" max="1018" width="14.42578125" style="21" customWidth="1"/>
    <col min="1019" max="1019" width="7.28515625" style="21" customWidth="1"/>
    <col min="1020" max="1020" width="5.5703125" style="21" customWidth="1"/>
    <col min="1021" max="1021" width="9" style="21" customWidth="1"/>
    <col min="1022" max="1023" width="9.85546875" style="21" customWidth="1"/>
    <col min="1024" max="1024" width="11.140625" style="21" customWidth="1"/>
    <col min="1025" max="1025" width="2.85546875" style="21" customWidth="1"/>
    <col min="1026" max="1026" width="3.5703125" style="21" customWidth="1"/>
    <col min="1027" max="1271" width="9.140625" style="21"/>
    <col min="1272" max="1272" width="8.7109375" style="21" customWidth="1"/>
    <col min="1273" max="1273" width="9.85546875" style="21" customWidth="1"/>
    <col min="1274" max="1274" width="14.42578125" style="21" customWidth="1"/>
    <col min="1275" max="1275" width="7.28515625" style="21" customWidth="1"/>
    <col min="1276" max="1276" width="5.5703125" style="21" customWidth="1"/>
    <col min="1277" max="1277" width="9" style="21" customWidth="1"/>
    <col min="1278" max="1279" width="9.85546875" style="21" customWidth="1"/>
    <col min="1280" max="1280" width="11.140625" style="21" customWidth="1"/>
    <col min="1281" max="1281" width="2.85546875" style="21" customWidth="1"/>
    <col min="1282" max="1282" width="3.5703125" style="21" customWidth="1"/>
    <col min="1283" max="1527" width="9.140625" style="21"/>
    <col min="1528" max="1528" width="8.7109375" style="21" customWidth="1"/>
    <col min="1529" max="1529" width="9.85546875" style="21" customWidth="1"/>
    <col min="1530" max="1530" width="14.42578125" style="21" customWidth="1"/>
    <col min="1531" max="1531" width="7.28515625" style="21" customWidth="1"/>
    <col min="1532" max="1532" width="5.5703125" style="21" customWidth="1"/>
    <col min="1533" max="1533" width="9" style="21" customWidth="1"/>
    <col min="1534" max="1535" width="9.85546875" style="21" customWidth="1"/>
    <col min="1536" max="1536" width="11.140625" style="21" customWidth="1"/>
    <col min="1537" max="1537" width="2.85546875" style="21" customWidth="1"/>
    <col min="1538" max="1538" width="3.5703125" style="21" customWidth="1"/>
    <col min="1539" max="1783" width="9.140625" style="21"/>
    <col min="1784" max="1784" width="8.7109375" style="21" customWidth="1"/>
    <col min="1785" max="1785" width="9.85546875" style="21" customWidth="1"/>
    <col min="1786" max="1786" width="14.42578125" style="21" customWidth="1"/>
    <col min="1787" max="1787" width="7.28515625" style="21" customWidth="1"/>
    <col min="1788" max="1788" width="5.5703125" style="21" customWidth="1"/>
    <col min="1789" max="1789" width="9" style="21" customWidth="1"/>
    <col min="1790" max="1791" width="9.85546875" style="21" customWidth="1"/>
    <col min="1792" max="1792" width="11.140625" style="21" customWidth="1"/>
    <col min="1793" max="1793" width="2.85546875" style="21" customWidth="1"/>
    <col min="1794" max="1794" width="3.5703125" style="21" customWidth="1"/>
    <col min="1795" max="2039" width="9.140625" style="21"/>
    <col min="2040" max="2040" width="8.7109375" style="21" customWidth="1"/>
    <col min="2041" max="2041" width="9.85546875" style="21" customWidth="1"/>
    <col min="2042" max="2042" width="14.42578125" style="21" customWidth="1"/>
    <col min="2043" max="2043" width="7.28515625" style="21" customWidth="1"/>
    <col min="2044" max="2044" width="5.5703125" style="21" customWidth="1"/>
    <col min="2045" max="2045" width="9" style="21" customWidth="1"/>
    <col min="2046" max="2047" width="9.85546875" style="21" customWidth="1"/>
    <col min="2048" max="2048" width="11.140625" style="21" customWidth="1"/>
    <col min="2049" max="2049" width="2.85546875" style="21" customWidth="1"/>
    <col min="2050" max="2050" width="3.5703125" style="21" customWidth="1"/>
    <col min="2051" max="2295" width="9.140625" style="21"/>
    <col min="2296" max="2296" width="8.7109375" style="21" customWidth="1"/>
    <col min="2297" max="2297" width="9.85546875" style="21" customWidth="1"/>
    <col min="2298" max="2298" width="14.42578125" style="21" customWidth="1"/>
    <col min="2299" max="2299" width="7.28515625" style="21" customWidth="1"/>
    <col min="2300" max="2300" width="5.5703125" style="21" customWidth="1"/>
    <col min="2301" max="2301" width="9" style="21" customWidth="1"/>
    <col min="2302" max="2303" width="9.85546875" style="21" customWidth="1"/>
    <col min="2304" max="2304" width="11.140625" style="21" customWidth="1"/>
    <col min="2305" max="2305" width="2.85546875" style="21" customWidth="1"/>
    <col min="2306" max="2306" width="3.5703125" style="21" customWidth="1"/>
    <col min="2307" max="2551" width="9.140625" style="21"/>
    <col min="2552" max="2552" width="8.7109375" style="21" customWidth="1"/>
    <col min="2553" max="2553" width="9.85546875" style="21" customWidth="1"/>
    <col min="2554" max="2554" width="14.42578125" style="21" customWidth="1"/>
    <col min="2555" max="2555" width="7.28515625" style="21" customWidth="1"/>
    <col min="2556" max="2556" width="5.5703125" style="21" customWidth="1"/>
    <col min="2557" max="2557" width="9" style="21" customWidth="1"/>
    <col min="2558" max="2559" width="9.85546875" style="21" customWidth="1"/>
    <col min="2560" max="2560" width="11.140625" style="21" customWidth="1"/>
    <col min="2561" max="2561" width="2.85546875" style="21" customWidth="1"/>
    <col min="2562" max="2562" width="3.5703125" style="21" customWidth="1"/>
    <col min="2563" max="2807" width="9.140625" style="21"/>
    <col min="2808" max="2808" width="8.7109375" style="21" customWidth="1"/>
    <col min="2809" max="2809" width="9.85546875" style="21" customWidth="1"/>
    <col min="2810" max="2810" width="14.42578125" style="21" customWidth="1"/>
    <col min="2811" max="2811" width="7.28515625" style="21" customWidth="1"/>
    <col min="2812" max="2812" width="5.5703125" style="21" customWidth="1"/>
    <col min="2813" max="2813" width="9" style="21" customWidth="1"/>
    <col min="2814" max="2815" width="9.85546875" style="21" customWidth="1"/>
    <col min="2816" max="2816" width="11.140625" style="21" customWidth="1"/>
    <col min="2817" max="2817" width="2.85546875" style="21" customWidth="1"/>
    <col min="2818" max="2818" width="3.5703125" style="21" customWidth="1"/>
    <col min="2819" max="3063" width="9.140625" style="21"/>
    <col min="3064" max="3064" width="8.7109375" style="21" customWidth="1"/>
    <col min="3065" max="3065" width="9.85546875" style="21" customWidth="1"/>
    <col min="3066" max="3066" width="14.42578125" style="21" customWidth="1"/>
    <col min="3067" max="3067" width="7.28515625" style="21" customWidth="1"/>
    <col min="3068" max="3068" width="5.5703125" style="21" customWidth="1"/>
    <col min="3069" max="3069" width="9" style="21" customWidth="1"/>
    <col min="3070" max="3071" width="9.85546875" style="21" customWidth="1"/>
    <col min="3072" max="3072" width="11.140625" style="21" customWidth="1"/>
    <col min="3073" max="3073" width="2.85546875" style="21" customWidth="1"/>
    <col min="3074" max="3074" width="3.5703125" style="21" customWidth="1"/>
    <col min="3075" max="3319" width="9.140625" style="21"/>
    <col min="3320" max="3320" width="8.7109375" style="21" customWidth="1"/>
    <col min="3321" max="3321" width="9.85546875" style="21" customWidth="1"/>
    <col min="3322" max="3322" width="14.42578125" style="21" customWidth="1"/>
    <col min="3323" max="3323" width="7.28515625" style="21" customWidth="1"/>
    <col min="3324" max="3324" width="5.5703125" style="21" customWidth="1"/>
    <col min="3325" max="3325" width="9" style="21" customWidth="1"/>
    <col min="3326" max="3327" width="9.85546875" style="21" customWidth="1"/>
    <col min="3328" max="3328" width="11.140625" style="21" customWidth="1"/>
    <col min="3329" max="3329" width="2.85546875" style="21" customWidth="1"/>
    <col min="3330" max="3330" width="3.5703125" style="21" customWidth="1"/>
    <col min="3331" max="3575" width="9.140625" style="21"/>
    <col min="3576" max="3576" width="8.7109375" style="21" customWidth="1"/>
    <col min="3577" max="3577" width="9.85546875" style="21" customWidth="1"/>
    <col min="3578" max="3578" width="14.42578125" style="21" customWidth="1"/>
    <col min="3579" max="3579" width="7.28515625" style="21" customWidth="1"/>
    <col min="3580" max="3580" width="5.5703125" style="21" customWidth="1"/>
    <col min="3581" max="3581" width="9" style="21" customWidth="1"/>
    <col min="3582" max="3583" width="9.85546875" style="21" customWidth="1"/>
    <col min="3584" max="3584" width="11.140625" style="21" customWidth="1"/>
    <col min="3585" max="3585" width="2.85546875" style="21" customWidth="1"/>
    <col min="3586" max="3586" width="3.5703125" style="21" customWidth="1"/>
    <col min="3587" max="3831" width="9.140625" style="21"/>
    <col min="3832" max="3832" width="8.7109375" style="21" customWidth="1"/>
    <col min="3833" max="3833" width="9.85546875" style="21" customWidth="1"/>
    <col min="3834" max="3834" width="14.42578125" style="21" customWidth="1"/>
    <col min="3835" max="3835" width="7.28515625" style="21" customWidth="1"/>
    <col min="3836" max="3836" width="5.5703125" style="21" customWidth="1"/>
    <col min="3837" max="3837" width="9" style="21" customWidth="1"/>
    <col min="3838" max="3839" width="9.85546875" style="21" customWidth="1"/>
    <col min="3840" max="3840" width="11.140625" style="21" customWidth="1"/>
    <col min="3841" max="3841" width="2.85546875" style="21" customWidth="1"/>
    <col min="3842" max="3842" width="3.5703125" style="21" customWidth="1"/>
    <col min="3843" max="4087" width="9.140625" style="21"/>
    <col min="4088" max="4088" width="8.7109375" style="21" customWidth="1"/>
    <col min="4089" max="4089" width="9.85546875" style="21" customWidth="1"/>
    <col min="4090" max="4090" width="14.42578125" style="21" customWidth="1"/>
    <col min="4091" max="4091" width="7.28515625" style="21" customWidth="1"/>
    <col min="4092" max="4092" width="5.5703125" style="21" customWidth="1"/>
    <col min="4093" max="4093" width="9" style="21" customWidth="1"/>
    <col min="4094" max="4095" width="9.85546875" style="21" customWidth="1"/>
    <col min="4096" max="4096" width="11.140625" style="21" customWidth="1"/>
    <col min="4097" max="4097" width="2.85546875" style="21" customWidth="1"/>
    <col min="4098" max="4098" width="3.5703125" style="21" customWidth="1"/>
    <col min="4099" max="4343" width="9.140625" style="21"/>
    <col min="4344" max="4344" width="8.7109375" style="21" customWidth="1"/>
    <col min="4345" max="4345" width="9.85546875" style="21" customWidth="1"/>
    <col min="4346" max="4346" width="14.42578125" style="21" customWidth="1"/>
    <col min="4347" max="4347" width="7.28515625" style="21" customWidth="1"/>
    <col min="4348" max="4348" width="5.5703125" style="21" customWidth="1"/>
    <col min="4349" max="4349" width="9" style="21" customWidth="1"/>
    <col min="4350" max="4351" width="9.85546875" style="21" customWidth="1"/>
    <col min="4352" max="4352" width="11.140625" style="21" customWidth="1"/>
    <col min="4353" max="4353" width="2.85546875" style="21" customWidth="1"/>
    <col min="4354" max="4354" width="3.5703125" style="21" customWidth="1"/>
    <col min="4355" max="4599" width="9.140625" style="21"/>
    <col min="4600" max="4600" width="8.7109375" style="21" customWidth="1"/>
    <col min="4601" max="4601" width="9.85546875" style="21" customWidth="1"/>
    <col min="4602" max="4602" width="14.42578125" style="21" customWidth="1"/>
    <col min="4603" max="4603" width="7.28515625" style="21" customWidth="1"/>
    <col min="4604" max="4604" width="5.5703125" style="21" customWidth="1"/>
    <col min="4605" max="4605" width="9" style="21" customWidth="1"/>
    <col min="4606" max="4607" width="9.85546875" style="21" customWidth="1"/>
    <col min="4608" max="4608" width="11.140625" style="21" customWidth="1"/>
    <col min="4609" max="4609" width="2.85546875" style="21" customWidth="1"/>
    <col min="4610" max="4610" width="3.5703125" style="21" customWidth="1"/>
    <col min="4611" max="4855" width="9.140625" style="21"/>
    <col min="4856" max="4856" width="8.7109375" style="21" customWidth="1"/>
    <col min="4857" max="4857" width="9.85546875" style="21" customWidth="1"/>
    <col min="4858" max="4858" width="14.42578125" style="21" customWidth="1"/>
    <col min="4859" max="4859" width="7.28515625" style="21" customWidth="1"/>
    <col min="4860" max="4860" width="5.5703125" style="21" customWidth="1"/>
    <col min="4861" max="4861" width="9" style="21" customWidth="1"/>
    <col min="4862" max="4863" width="9.85546875" style="21" customWidth="1"/>
    <col min="4864" max="4864" width="11.140625" style="21" customWidth="1"/>
    <col min="4865" max="4865" width="2.85546875" style="21" customWidth="1"/>
    <col min="4866" max="4866" width="3.5703125" style="21" customWidth="1"/>
    <col min="4867" max="5111" width="9.140625" style="21"/>
    <col min="5112" max="5112" width="8.7109375" style="21" customWidth="1"/>
    <col min="5113" max="5113" width="9.85546875" style="21" customWidth="1"/>
    <col min="5114" max="5114" width="14.42578125" style="21" customWidth="1"/>
    <col min="5115" max="5115" width="7.28515625" style="21" customWidth="1"/>
    <col min="5116" max="5116" width="5.5703125" style="21" customWidth="1"/>
    <col min="5117" max="5117" width="9" style="21" customWidth="1"/>
    <col min="5118" max="5119" width="9.85546875" style="21" customWidth="1"/>
    <col min="5120" max="5120" width="11.140625" style="21" customWidth="1"/>
    <col min="5121" max="5121" width="2.85546875" style="21" customWidth="1"/>
    <col min="5122" max="5122" width="3.5703125" style="21" customWidth="1"/>
    <col min="5123" max="5367" width="9.140625" style="21"/>
    <col min="5368" max="5368" width="8.7109375" style="21" customWidth="1"/>
    <col min="5369" max="5369" width="9.85546875" style="21" customWidth="1"/>
    <col min="5370" max="5370" width="14.42578125" style="21" customWidth="1"/>
    <col min="5371" max="5371" width="7.28515625" style="21" customWidth="1"/>
    <col min="5372" max="5372" width="5.5703125" style="21" customWidth="1"/>
    <col min="5373" max="5373" width="9" style="21" customWidth="1"/>
    <col min="5374" max="5375" width="9.85546875" style="21" customWidth="1"/>
    <col min="5376" max="5376" width="11.140625" style="21" customWidth="1"/>
    <col min="5377" max="5377" width="2.85546875" style="21" customWidth="1"/>
    <col min="5378" max="5378" width="3.5703125" style="21" customWidth="1"/>
    <col min="5379" max="5623" width="9.140625" style="21"/>
    <col min="5624" max="5624" width="8.7109375" style="21" customWidth="1"/>
    <col min="5625" max="5625" width="9.85546875" style="21" customWidth="1"/>
    <col min="5626" max="5626" width="14.42578125" style="21" customWidth="1"/>
    <col min="5627" max="5627" width="7.28515625" style="21" customWidth="1"/>
    <col min="5628" max="5628" width="5.5703125" style="21" customWidth="1"/>
    <col min="5629" max="5629" width="9" style="21" customWidth="1"/>
    <col min="5630" max="5631" width="9.85546875" style="21" customWidth="1"/>
    <col min="5632" max="5632" width="11.140625" style="21" customWidth="1"/>
    <col min="5633" max="5633" width="2.85546875" style="21" customWidth="1"/>
    <col min="5634" max="5634" width="3.5703125" style="21" customWidth="1"/>
    <col min="5635" max="5879" width="9.140625" style="21"/>
    <col min="5880" max="5880" width="8.7109375" style="21" customWidth="1"/>
    <col min="5881" max="5881" width="9.85546875" style="21" customWidth="1"/>
    <col min="5882" max="5882" width="14.42578125" style="21" customWidth="1"/>
    <col min="5883" max="5883" width="7.28515625" style="21" customWidth="1"/>
    <col min="5884" max="5884" width="5.5703125" style="21" customWidth="1"/>
    <col min="5885" max="5885" width="9" style="21" customWidth="1"/>
    <col min="5886" max="5887" width="9.85546875" style="21" customWidth="1"/>
    <col min="5888" max="5888" width="11.140625" style="21" customWidth="1"/>
    <col min="5889" max="5889" width="2.85546875" style="21" customWidth="1"/>
    <col min="5890" max="5890" width="3.5703125" style="21" customWidth="1"/>
    <col min="5891" max="6135" width="9.140625" style="21"/>
    <col min="6136" max="6136" width="8.7109375" style="21" customWidth="1"/>
    <col min="6137" max="6137" width="9.85546875" style="21" customWidth="1"/>
    <col min="6138" max="6138" width="14.42578125" style="21" customWidth="1"/>
    <col min="6139" max="6139" width="7.28515625" style="21" customWidth="1"/>
    <col min="6140" max="6140" width="5.5703125" style="21" customWidth="1"/>
    <col min="6141" max="6141" width="9" style="21" customWidth="1"/>
    <col min="6142" max="6143" width="9.85546875" style="21" customWidth="1"/>
    <col min="6144" max="6144" width="11.140625" style="21" customWidth="1"/>
    <col min="6145" max="6145" width="2.85546875" style="21" customWidth="1"/>
    <col min="6146" max="6146" width="3.5703125" style="21" customWidth="1"/>
    <col min="6147" max="6391" width="9.140625" style="21"/>
    <col min="6392" max="6392" width="8.7109375" style="21" customWidth="1"/>
    <col min="6393" max="6393" width="9.85546875" style="21" customWidth="1"/>
    <col min="6394" max="6394" width="14.42578125" style="21" customWidth="1"/>
    <col min="6395" max="6395" width="7.28515625" style="21" customWidth="1"/>
    <col min="6396" max="6396" width="5.5703125" style="21" customWidth="1"/>
    <col min="6397" max="6397" width="9" style="21" customWidth="1"/>
    <col min="6398" max="6399" width="9.85546875" style="21" customWidth="1"/>
    <col min="6400" max="6400" width="11.140625" style="21" customWidth="1"/>
    <col min="6401" max="6401" width="2.85546875" style="21" customWidth="1"/>
    <col min="6402" max="6402" width="3.5703125" style="21" customWidth="1"/>
    <col min="6403" max="6647" width="9.140625" style="21"/>
    <col min="6648" max="6648" width="8.7109375" style="21" customWidth="1"/>
    <col min="6649" max="6649" width="9.85546875" style="21" customWidth="1"/>
    <col min="6650" max="6650" width="14.42578125" style="21" customWidth="1"/>
    <col min="6651" max="6651" width="7.28515625" style="21" customWidth="1"/>
    <col min="6652" max="6652" width="5.5703125" style="21" customWidth="1"/>
    <col min="6653" max="6653" width="9" style="21" customWidth="1"/>
    <col min="6654" max="6655" width="9.85546875" style="21" customWidth="1"/>
    <col min="6656" max="6656" width="11.140625" style="21" customWidth="1"/>
    <col min="6657" max="6657" width="2.85546875" style="21" customWidth="1"/>
    <col min="6658" max="6658" width="3.5703125" style="21" customWidth="1"/>
    <col min="6659" max="6903" width="9.140625" style="21"/>
    <col min="6904" max="6904" width="8.7109375" style="21" customWidth="1"/>
    <col min="6905" max="6905" width="9.85546875" style="21" customWidth="1"/>
    <col min="6906" max="6906" width="14.42578125" style="21" customWidth="1"/>
    <col min="6907" max="6907" width="7.28515625" style="21" customWidth="1"/>
    <col min="6908" max="6908" width="5.5703125" style="21" customWidth="1"/>
    <col min="6909" max="6909" width="9" style="21" customWidth="1"/>
    <col min="6910" max="6911" width="9.85546875" style="21" customWidth="1"/>
    <col min="6912" max="6912" width="11.140625" style="21" customWidth="1"/>
    <col min="6913" max="6913" width="2.85546875" style="21" customWidth="1"/>
    <col min="6914" max="6914" width="3.5703125" style="21" customWidth="1"/>
    <col min="6915" max="7159" width="9.140625" style="21"/>
    <col min="7160" max="7160" width="8.7109375" style="21" customWidth="1"/>
    <col min="7161" max="7161" width="9.85546875" style="21" customWidth="1"/>
    <col min="7162" max="7162" width="14.42578125" style="21" customWidth="1"/>
    <col min="7163" max="7163" width="7.28515625" style="21" customWidth="1"/>
    <col min="7164" max="7164" width="5.5703125" style="21" customWidth="1"/>
    <col min="7165" max="7165" width="9" style="21" customWidth="1"/>
    <col min="7166" max="7167" width="9.85546875" style="21" customWidth="1"/>
    <col min="7168" max="7168" width="11.140625" style="21" customWidth="1"/>
    <col min="7169" max="7169" width="2.85546875" style="21" customWidth="1"/>
    <col min="7170" max="7170" width="3.5703125" style="21" customWidth="1"/>
    <col min="7171" max="7415" width="9.140625" style="21"/>
    <col min="7416" max="7416" width="8.7109375" style="21" customWidth="1"/>
    <col min="7417" max="7417" width="9.85546875" style="21" customWidth="1"/>
    <col min="7418" max="7418" width="14.42578125" style="21" customWidth="1"/>
    <col min="7419" max="7419" width="7.28515625" style="21" customWidth="1"/>
    <col min="7420" max="7420" width="5.5703125" style="21" customWidth="1"/>
    <col min="7421" max="7421" width="9" style="21" customWidth="1"/>
    <col min="7422" max="7423" width="9.85546875" style="21" customWidth="1"/>
    <col min="7424" max="7424" width="11.140625" style="21" customWidth="1"/>
    <col min="7425" max="7425" width="2.85546875" style="21" customWidth="1"/>
    <col min="7426" max="7426" width="3.5703125" style="21" customWidth="1"/>
    <col min="7427" max="7671" width="9.140625" style="21"/>
    <col min="7672" max="7672" width="8.7109375" style="21" customWidth="1"/>
    <col min="7673" max="7673" width="9.85546875" style="21" customWidth="1"/>
    <col min="7674" max="7674" width="14.42578125" style="21" customWidth="1"/>
    <col min="7675" max="7675" width="7.28515625" style="21" customWidth="1"/>
    <col min="7676" max="7676" width="5.5703125" style="21" customWidth="1"/>
    <col min="7677" max="7677" width="9" style="21" customWidth="1"/>
    <col min="7678" max="7679" width="9.85546875" style="21" customWidth="1"/>
    <col min="7680" max="7680" width="11.140625" style="21" customWidth="1"/>
    <col min="7681" max="7681" width="2.85546875" style="21" customWidth="1"/>
    <col min="7682" max="7682" width="3.5703125" style="21" customWidth="1"/>
    <col min="7683" max="7927" width="9.140625" style="21"/>
    <col min="7928" max="7928" width="8.7109375" style="21" customWidth="1"/>
    <col min="7929" max="7929" width="9.85546875" style="21" customWidth="1"/>
    <col min="7930" max="7930" width="14.42578125" style="21" customWidth="1"/>
    <col min="7931" max="7931" width="7.28515625" style="21" customWidth="1"/>
    <col min="7932" max="7932" width="5.5703125" style="21" customWidth="1"/>
    <col min="7933" max="7933" width="9" style="21" customWidth="1"/>
    <col min="7934" max="7935" width="9.85546875" style="21" customWidth="1"/>
    <col min="7936" max="7936" width="11.140625" style="21" customWidth="1"/>
    <col min="7937" max="7937" width="2.85546875" style="21" customWidth="1"/>
    <col min="7938" max="7938" width="3.5703125" style="21" customWidth="1"/>
    <col min="7939" max="8183" width="9.140625" style="21"/>
    <col min="8184" max="8184" width="8.7109375" style="21" customWidth="1"/>
    <col min="8185" max="8185" width="9.85546875" style="21" customWidth="1"/>
    <col min="8186" max="8186" width="14.42578125" style="21" customWidth="1"/>
    <col min="8187" max="8187" width="7.28515625" style="21" customWidth="1"/>
    <col min="8188" max="8188" width="5.5703125" style="21" customWidth="1"/>
    <col min="8189" max="8189" width="9" style="21" customWidth="1"/>
    <col min="8190" max="8191" width="9.85546875" style="21" customWidth="1"/>
    <col min="8192" max="8192" width="11.140625" style="21" customWidth="1"/>
    <col min="8193" max="8193" width="2.85546875" style="21" customWidth="1"/>
    <col min="8194" max="8194" width="3.5703125" style="21" customWidth="1"/>
    <col min="8195" max="8439" width="9.140625" style="21"/>
    <col min="8440" max="8440" width="8.7109375" style="21" customWidth="1"/>
    <col min="8441" max="8441" width="9.85546875" style="21" customWidth="1"/>
    <col min="8442" max="8442" width="14.42578125" style="21" customWidth="1"/>
    <col min="8443" max="8443" width="7.28515625" style="21" customWidth="1"/>
    <col min="8444" max="8444" width="5.5703125" style="21" customWidth="1"/>
    <col min="8445" max="8445" width="9" style="21" customWidth="1"/>
    <col min="8446" max="8447" width="9.85546875" style="21" customWidth="1"/>
    <col min="8448" max="8448" width="11.140625" style="21" customWidth="1"/>
    <col min="8449" max="8449" width="2.85546875" style="21" customWidth="1"/>
    <col min="8450" max="8450" width="3.5703125" style="21" customWidth="1"/>
    <col min="8451" max="8695" width="9.140625" style="21"/>
    <col min="8696" max="8696" width="8.7109375" style="21" customWidth="1"/>
    <col min="8697" max="8697" width="9.85546875" style="21" customWidth="1"/>
    <col min="8698" max="8698" width="14.42578125" style="21" customWidth="1"/>
    <col min="8699" max="8699" width="7.28515625" style="21" customWidth="1"/>
    <col min="8700" max="8700" width="5.5703125" style="21" customWidth="1"/>
    <col min="8701" max="8701" width="9" style="21" customWidth="1"/>
    <col min="8702" max="8703" width="9.85546875" style="21" customWidth="1"/>
    <col min="8704" max="8704" width="11.140625" style="21" customWidth="1"/>
    <col min="8705" max="8705" width="2.85546875" style="21" customWidth="1"/>
    <col min="8706" max="8706" width="3.5703125" style="21" customWidth="1"/>
    <col min="8707" max="8951" width="9.140625" style="21"/>
    <col min="8952" max="8952" width="8.7109375" style="21" customWidth="1"/>
    <col min="8953" max="8953" width="9.85546875" style="21" customWidth="1"/>
    <col min="8954" max="8954" width="14.42578125" style="21" customWidth="1"/>
    <col min="8955" max="8955" width="7.28515625" style="21" customWidth="1"/>
    <col min="8956" max="8956" width="5.5703125" style="21" customWidth="1"/>
    <col min="8957" max="8957" width="9" style="21" customWidth="1"/>
    <col min="8958" max="8959" width="9.85546875" style="21" customWidth="1"/>
    <col min="8960" max="8960" width="11.140625" style="21" customWidth="1"/>
    <col min="8961" max="8961" width="2.85546875" style="21" customWidth="1"/>
    <col min="8962" max="8962" width="3.5703125" style="21" customWidth="1"/>
    <col min="8963" max="9207" width="9.140625" style="21"/>
    <col min="9208" max="9208" width="8.7109375" style="21" customWidth="1"/>
    <col min="9209" max="9209" width="9.85546875" style="21" customWidth="1"/>
    <col min="9210" max="9210" width="14.42578125" style="21" customWidth="1"/>
    <col min="9211" max="9211" width="7.28515625" style="21" customWidth="1"/>
    <col min="9212" max="9212" width="5.5703125" style="21" customWidth="1"/>
    <col min="9213" max="9213" width="9" style="21" customWidth="1"/>
    <col min="9214" max="9215" width="9.85546875" style="21" customWidth="1"/>
    <col min="9216" max="9216" width="11.140625" style="21" customWidth="1"/>
    <col min="9217" max="9217" width="2.85546875" style="21" customWidth="1"/>
    <col min="9218" max="9218" width="3.5703125" style="21" customWidth="1"/>
    <col min="9219" max="9463" width="9.140625" style="21"/>
    <col min="9464" max="9464" width="8.7109375" style="21" customWidth="1"/>
    <col min="9465" max="9465" width="9.85546875" style="21" customWidth="1"/>
    <col min="9466" max="9466" width="14.42578125" style="21" customWidth="1"/>
    <col min="9467" max="9467" width="7.28515625" style="21" customWidth="1"/>
    <col min="9468" max="9468" width="5.5703125" style="21" customWidth="1"/>
    <col min="9469" max="9469" width="9" style="21" customWidth="1"/>
    <col min="9470" max="9471" width="9.85546875" style="21" customWidth="1"/>
    <col min="9472" max="9472" width="11.140625" style="21" customWidth="1"/>
    <col min="9473" max="9473" width="2.85546875" style="21" customWidth="1"/>
    <col min="9474" max="9474" width="3.5703125" style="21" customWidth="1"/>
    <col min="9475" max="9719" width="9.140625" style="21"/>
    <col min="9720" max="9720" width="8.7109375" style="21" customWidth="1"/>
    <col min="9721" max="9721" width="9.85546875" style="21" customWidth="1"/>
    <col min="9722" max="9722" width="14.42578125" style="21" customWidth="1"/>
    <col min="9723" max="9723" width="7.28515625" style="21" customWidth="1"/>
    <col min="9724" max="9724" width="5.5703125" style="21" customWidth="1"/>
    <col min="9725" max="9725" width="9" style="21" customWidth="1"/>
    <col min="9726" max="9727" width="9.85546875" style="21" customWidth="1"/>
    <col min="9728" max="9728" width="11.140625" style="21" customWidth="1"/>
    <col min="9729" max="9729" width="2.85546875" style="21" customWidth="1"/>
    <col min="9730" max="9730" width="3.5703125" style="21" customWidth="1"/>
    <col min="9731" max="9975" width="9.140625" style="21"/>
    <col min="9976" max="9976" width="8.7109375" style="21" customWidth="1"/>
    <col min="9977" max="9977" width="9.85546875" style="21" customWidth="1"/>
    <col min="9978" max="9978" width="14.42578125" style="21" customWidth="1"/>
    <col min="9979" max="9979" width="7.28515625" style="21" customWidth="1"/>
    <col min="9980" max="9980" width="5.5703125" style="21" customWidth="1"/>
    <col min="9981" max="9981" width="9" style="21" customWidth="1"/>
    <col min="9982" max="9983" width="9.85546875" style="21" customWidth="1"/>
    <col min="9984" max="9984" width="11.140625" style="21" customWidth="1"/>
    <col min="9985" max="9985" width="2.85546875" style="21" customWidth="1"/>
    <col min="9986" max="9986" width="3.5703125" style="21" customWidth="1"/>
    <col min="9987" max="10231" width="9.140625" style="21"/>
    <col min="10232" max="10232" width="8.7109375" style="21" customWidth="1"/>
    <col min="10233" max="10233" width="9.85546875" style="21" customWidth="1"/>
    <col min="10234" max="10234" width="14.42578125" style="21" customWidth="1"/>
    <col min="10235" max="10235" width="7.28515625" style="21" customWidth="1"/>
    <col min="10236" max="10236" width="5.5703125" style="21" customWidth="1"/>
    <col min="10237" max="10237" width="9" style="21" customWidth="1"/>
    <col min="10238" max="10239" width="9.85546875" style="21" customWidth="1"/>
    <col min="10240" max="10240" width="11.140625" style="21" customWidth="1"/>
    <col min="10241" max="10241" width="2.85546875" style="21" customWidth="1"/>
    <col min="10242" max="10242" width="3.5703125" style="21" customWidth="1"/>
    <col min="10243" max="10487" width="9.140625" style="21"/>
    <col min="10488" max="10488" width="8.7109375" style="21" customWidth="1"/>
    <col min="10489" max="10489" width="9.85546875" style="21" customWidth="1"/>
    <col min="10490" max="10490" width="14.42578125" style="21" customWidth="1"/>
    <col min="10491" max="10491" width="7.28515625" style="21" customWidth="1"/>
    <col min="10492" max="10492" width="5.5703125" style="21" customWidth="1"/>
    <col min="10493" max="10493" width="9" style="21" customWidth="1"/>
    <col min="10494" max="10495" width="9.85546875" style="21" customWidth="1"/>
    <col min="10496" max="10496" width="11.140625" style="21" customWidth="1"/>
    <col min="10497" max="10497" width="2.85546875" style="21" customWidth="1"/>
    <col min="10498" max="10498" width="3.5703125" style="21" customWidth="1"/>
    <col min="10499" max="10743" width="9.140625" style="21"/>
    <col min="10744" max="10744" width="8.7109375" style="21" customWidth="1"/>
    <col min="10745" max="10745" width="9.85546875" style="21" customWidth="1"/>
    <col min="10746" max="10746" width="14.42578125" style="21" customWidth="1"/>
    <col min="10747" max="10747" width="7.28515625" style="21" customWidth="1"/>
    <col min="10748" max="10748" width="5.5703125" style="21" customWidth="1"/>
    <col min="10749" max="10749" width="9" style="21" customWidth="1"/>
    <col min="10750" max="10751" width="9.85546875" style="21" customWidth="1"/>
    <col min="10752" max="10752" width="11.140625" style="21" customWidth="1"/>
    <col min="10753" max="10753" width="2.85546875" style="21" customWidth="1"/>
    <col min="10754" max="10754" width="3.5703125" style="21" customWidth="1"/>
    <col min="10755" max="10999" width="9.140625" style="21"/>
    <col min="11000" max="11000" width="8.7109375" style="21" customWidth="1"/>
    <col min="11001" max="11001" width="9.85546875" style="21" customWidth="1"/>
    <col min="11002" max="11002" width="14.42578125" style="21" customWidth="1"/>
    <col min="11003" max="11003" width="7.28515625" style="21" customWidth="1"/>
    <col min="11004" max="11004" width="5.5703125" style="21" customWidth="1"/>
    <col min="11005" max="11005" width="9" style="21" customWidth="1"/>
    <col min="11006" max="11007" width="9.85546875" style="21" customWidth="1"/>
    <col min="11008" max="11008" width="11.140625" style="21" customWidth="1"/>
    <col min="11009" max="11009" width="2.85546875" style="21" customWidth="1"/>
    <col min="11010" max="11010" width="3.5703125" style="21" customWidth="1"/>
    <col min="11011" max="11255" width="9.140625" style="21"/>
    <col min="11256" max="11256" width="8.7109375" style="21" customWidth="1"/>
    <col min="11257" max="11257" width="9.85546875" style="21" customWidth="1"/>
    <col min="11258" max="11258" width="14.42578125" style="21" customWidth="1"/>
    <col min="11259" max="11259" width="7.28515625" style="21" customWidth="1"/>
    <col min="11260" max="11260" width="5.5703125" style="21" customWidth="1"/>
    <col min="11261" max="11261" width="9" style="21" customWidth="1"/>
    <col min="11262" max="11263" width="9.85546875" style="21" customWidth="1"/>
    <col min="11264" max="11264" width="11.140625" style="21" customWidth="1"/>
    <col min="11265" max="11265" width="2.85546875" style="21" customWidth="1"/>
    <col min="11266" max="11266" width="3.5703125" style="21" customWidth="1"/>
    <col min="11267" max="11511" width="9.140625" style="21"/>
    <col min="11512" max="11512" width="8.7109375" style="21" customWidth="1"/>
    <col min="11513" max="11513" width="9.85546875" style="21" customWidth="1"/>
    <col min="11514" max="11514" width="14.42578125" style="21" customWidth="1"/>
    <col min="11515" max="11515" width="7.28515625" style="21" customWidth="1"/>
    <col min="11516" max="11516" width="5.5703125" style="21" customWidth="1"/>
    <col min="11517" max="11517" width="9" style="21" customWidth="1"/>
    <col min="11518" max="11519" width="9.85546875" style="21" customWidth="1"/>
    <col min="11520" max="11520" width="11.140625" style="21" customWidth="1"/>
    <col min="11521" max="11521" width="2.85546875" style="21" customWidth="1"/>
    <col min="11522" max="11522" width="3.5703125" style="21" customWidth="1"/>
    <col min="11523" max="11767" width="9.140625" style="21"/>
    <col min="11768" max="11768" width="8.7109375" style="21" customWidth="1"/>
    <col min="11769" max="11769" width="9.85546875" style="21" customWidth="1"/>
    <col min="11770" max="11770" width="14.42578125" style="21" customWidth="1"/>
    <col min="11771" max="11771" width="7.28515625" style="21" customWidth="1"/>
    <col min="11772" max="11772" width="5.5703125" style="21" customWidth="1"/>
    <col min="11773" max="11773" width="9" style="21" customWidth="1"/>
    <col min="11774" max="11775" width="9.85546875" style="21" customWidth="1"/>
    <col min="11776" max="11776" width="11.140625" style="21" customWidth="1"/>
    <col min="11777" max="11777" width="2.85546875" style="21" customWidth="1"/>
    <col min="11778" max="11778" width="3.5703125" style="21" customWidth="1"/>
    <col min="11779" max="12023" width="9.140625" style="21"/>
    <col min="12024" max="12024" width="8.7109375" style="21" customWidth="1"/>
    <col min="12025" max="12025" width="9.85546875" style="21" customWidth="1"/>
    <col min="12026" max="12026" width="14.42578125" style="21" customWidth="1"/>
    <col min="12027" max="12027" width="7.28515625" style="21" customWidth="1"/>
    <col min="12028" max="12028" width="5.5703125" style="21" customWidth="1"/>
    <col min="12029" max="12029" width="9" style="21" customWidth="1"/>
    <col min="12030" max="12031" width="9.85546875" style="21" customWidth="1"/>
    <col min="12032" max="12032" width="11.140625" style="21" customWidth="1"/>
    <col min="12033" max="12033" width="2.85546875" style="21" customWidth="1"/>
    <col min="12034" max="12034" width="3.5703125" style="21" customWidth="1"/>
    <col min="12035" max="12279" width="9.140625" style="21"/>
    <col min="12280" max="12280" width="8.7109375" style="21" customWidth="1"/>
    <col min="12281" max="12281" width="9.85546875" style="21" customWidth="1"/>
    <col min="12282" max="12282" width="14.42578125" style="21" customWidth="1"/>
    <col min="12283" max="12283" width="7.28515625" style="21" customWidth="1"/>
    <col min="12284" max="12284" width="5.5703125" style="21" customWidth="1"/>
    <col min="12285" max="12285" width="9" style="21" customWidth="1"/>
    <col min="12286" max="12287" width="9.85546875" style="21" customWidth="1"/>
    <col min="12288" max="12288" width="11.140625" style="21" customWidth="1"/>
    <col min="12289" max="12289" width="2.85546875" style="21" customWidth="1"/>
    <col min="12290" max="12290" width="3.5703125" style="21" customWidth="1"/>
    <col min="12291" max="12535" width="9.140625" style="21"/>
    <col min="12536" max="12536" width="8.7109375" style="21" customWidth="1"/>
    <col min="12537" max="12537" width="9.85546875" style="21" customWidth="1"/>
    <col min="12538" max="12538" width="14.42578125" style="21" customWidth="1"/>
    <col min="12539" max="12539" width="7.28515625" style="21" customWidth="1"/>
    <col min="12540" max="12540" width="5.5703125" style="21" customWidth="1"/>
    <col min="12541" max="12541" width="9" style="21" customWidth="1"/>
    <col min="12542" max="12543" width="9.85546875" style="21" customWidth="1"/>
    <col min="12544" max="12544" width="11.140625" style="21" customWidth="1"/>
    <col min="12545" max="12545" width="2.85546875" style="21" customWidth="1"/>
    <col min="12546" max="12546" width="3.5703125" style="21" customWidth="1"/>
    <col min="12547" max="12791" width="9.140625" style="21"/>
    <col min="12792" max="12792" width="8.7109375" style="21" customWidth="1"/>
    <col min="12793" max="12793" width="9.85546875" style="21" customWidth="1"/>
    <col min="12794" max="12794" width="14.42578125" style="21" customWidth="1"/>
    <col min="12795" max="12795" width="7.28515625" style="21" customWidth="1"/>
    <col min="12796" max="12796" width="5.5703125" style="21" customWidth="1"/>
    <col min="12797" max="12797" width="9" style="21" customWidth="1"/>
    <col min="12798" max="12799" width="9.85546875" style="21" customWidth="1"/>
    <col min="12800" max="12800" width="11.140625" style="21" customWidth="1"/>
    <col min="12801" max="12801" width="2.85546875" style="21" customWidth="1"/>
    <col min="12802" max="12802" width="3.5703125" style="21" customWidth="1"/>
    <col min="12803" max="13047" width="9.140625" style="21"/>
    <col min="13048" max="13048" width="8.7109375" style="21" customWidth="1"/>
    <col min="13049" max="13049" width="9.85546875" style="21" customWidth="1"/>
    <col min="13050" max="13050" width="14.42578125" style="21" customWidth="1"/>
    <col min="13051" max="13051" width="7.28515625" style="21" customWidth="1"/>
    <col min="13052" max="13052" width="5.5703125" style="21" customWidth="1"/>
    <col min="13053" max="13053" width="9" style="21" customWidth="1"/>
    <col min="13054" max="13055" width="9.85546875" style="21" customWidth="1"/>
    <col min="13056" max="13056" width="11.140625" style="21" customWidth="1"/>
    <col min="13057" max="13057" width="2.85546875" style="21" customWidth="1"/>
    <col min="13058" max="13058" width="3.5703125" style="21" customWidth="1"/>
    <col min="13059" max="13303" width="9.140625" style="21"/>
    <col min="13304" max="13304" width="8.7109375" style="21" customWidth="1"/>
    <col min="13305" max="13305" width="9.85546875" style="21" customWidth="1"/>
    <col min="13306" max="13306" width="14.42578125" style="21" customWidth="1"/>
    <col min="13307" max="13307" width="7.28515625" style="21" customWidth="1"/>
    <col min="13308" max="13308" width="5.5703125" style="21" customWidth="1"/>
    <col min="13309" max="13309" width="9" style="21" customWidth="1"/>
    <col min="13310" max="13311" width="9.85546875" style="21" customWidth="1"/>
    <col min="13312" max="13312" width="11.140625" style="21" customWidth="1"/>
    <col min="13313" max="13313" width="2.85546875" style="21" customWidth="1"/>
    <col min="13314" max="13314" width="3.5703125" style="21" customWidth="1"/>
    <col min="13315" max="13559" width="9.140625" style="21"/>
    <col min="13560" max="13560" width="8.7109375" style="21" customWidth="1"/>
    <col min="13561" max="13561" width="9.85546875" style="21" customWidth="1"/>
    <col min="13562" max="13562" width="14.42578125" style="21" customWidth="1"/>
    <col min="13563" max="13563" width="7.28515625" style="21" customWidth="1"/>
    <col min="13564" max="13564" width="5.5703125" style="21" customWidth="1"/>
    <col min="13565" max="13565" width="9" style="21" customWidth="1"/>
    <col min="13566" max="13567" width="9.85546875" style="21" customWidth="1"/>
    <col min="13568" max="13568" width="11.140625" style="21" customWidth="1"/>
    <col min="13569" max="13569" width="2.85546875" style="21" customWidth="1"/>
    <col min="13570" max="13570" width="3.5703125" style="21" customWidth="1"/>
    <col min="13571" max="13815" width="9.140625" style="21"/>
    <col min="13816" max="13816" width="8.7109375" style="21" customWidth="1"/>
    <col min="13817" max="13817" width="9.85546875" style="21" customWidth="1"/>
    <col min="13818" max="13818" width="14.42578125" style="21" customWidth="1"/>
    <col min="13819" max="13819" width="7.28515625" style="21" customWidth="1"/>
    <col min="13820" max="13820" width="5.5703125" style="21" customWidth="1"/>
    <col min="13821" max="13821" width="9" style="21" customWidth="1"/>
    <col min="13822" max="13823" width="9.85546875" style="21" customWidth="1"/>
    <col min="13824" max="13824" width="11.140625" style="21" customWidth="1"/>
    <col min="13825" max="13825" width="2.85546875" style="21" customWidth="1"/>
    <col min="13826" max="13826" width="3.5703125" style="21" customWidth="1"/>
    <col min="13827" max="14071" width="9.140625" style="21"/>
    <col min="14072" max="14072" width="8.7109375" style="21" customWidth="1"/>
    <col min="14073" max="14073" width="9.85546875" style="21" customWidth="1"/>
    <col min="14074" max="14074" width="14.42578125" style="21" customWidth="1"/>
    <col min="14075" max="14075" width="7.28515625" style="21" customWidth="1"/>
    <col min="14076" max="14076" width="5.5703125" style="21" customWidth="1"/>
    <col min="14077" max="14077" width="9" style="21" customWidth="1"/>
    <col min="14078" max="14079" width="9.85546875" style="21" customWidth="1"/>
    <col min="14080" max="14080" width="11.140625" style="21" customWidth="1"/>
    <col min="14081" max="14081" width="2.85546875" style="21" customWidth="1"/>
    <col min="14082" max="14082" width="3.5703125" style="21" customWidth="1"/>
    <col min="14083" max="14327" width="9.140625" style="21"/>
    <col min="14328" max="14328" width="8.7109375" style="21" customWidth="1"/>
    <col min="14329" max="14329" width="9.85546875" style="21" customWidth="1"/>
    <col min="14330" max="14330" width="14.42578125" style="21" customWidth="1"/>
    <col min="14331" max="14331" width="7.28515625" style="21" customWidth="1"/>
    <col min="14332" max="14332" width="5.5703125" style="21" customWidth="1"/>
    <col min="14333" max="14333" width="9" style="21" customWidth="1"/>
    <col min="14334" max="14335" width="9.85546875" style="21" customWidth="1"/>
    <col min="14336" max="14336" width="11.140625" style="21" customWidth="1"/>
    <col min="14337" max="14337" width="2.85546875" style="21" customWidth="1"/>
    <col min="14338" max="14338" width="3.5703125" style="21" customWidth="1"/>
    <col min="14339" max="14583" width="9.140625" style="21"/>
    <col min="14584" max="14584" width="8.7109375" style="21" customWidth="1"/>
    <col min="14585" max="14585" width="9.85546875" style="21" customWidth="1"/>
    <col min="14586" max="14586" width="14.42578125" style="21" customWidth="1"/>
    <col min="14587" max="14587" width="7.28515625" style="21" customWidth="1"/>
    <col min="14588" max="14588" width="5.5703125" style="21" customWidth="1"/>
    <col min="14589" max="14589" width="9" style="21" customWidth="1"/>
    <col min="14590" max="14591" width="9.85546875" style="21" customWidth="1"/>
    <col min="14592" max="14592" width="11.140625" style="21" customWidth="1"/>
    <col min="14593" max="14593" width="2.85546875" style="21" customWidth="1"/>
    <col min="14594" max="14594" width="3.5703125" style="21" customWidth="1"/>
    <col min="14595" max="14839" width="9.140625" style="21"/>
    <col min="14840" max="14840" width="8.7109375" style="21" customWidth="1"/>
    <col min="14841" max="14841" width="9.85546875" style="21" customWidth="1"/>
    <col min="14842" max="14842" width="14.42578125" style="21" customWidth="1"/>
    <col min="14843" max="14843" width="7.28515625" style="21" customWidth="1"/>
    <col min="14844" max="14844" width="5.5703125" style="21" customWidth="1"/>
    <col min="14845" max="14845" width="9" style="21" customWidth="1"/>
    <col min="14846" max="14847" width="9.85546875" style="21" customWidth="1"/>
    <col min="14848" max="14848" width="11.140625" style="21" customWidth="1"/>
    <col min="14849" max="14849" width="2.85546875" style="21" customWidth="1"/>
    <col min="14850" max="14850" width="3.5703125" style="21" customWidth="1"/>
    <col min="14851" max="15095" width="9.140625" style="21"/>
    <col min="15096" max="15096" width="8.7109375" style="21" customWidth="1"/>
    <col min="15097" max="15097" width="9.85546875" style="21" customWidth="1"/>
    <col min="15098" max="15098" width="14.42578125" style="21" customWidth="1"/>
    <col min="15099" max="15099" width="7.28515625" style="21" customWidth="1"/>
    <col min="15100" max="15100" width="5.5703125" style="21" customWidth="1"/>
    <col min="15101" max="15101" width="9" style="21" customWidth="1"/>
    <col min="15102" max="15103" width="9.85546875" style="21" customWidth="1"/>
    <col min="15104" max="15104" width="11.140625" style="21" customWidth="1"/>
    <col min="15105" max="15105" width="2.85546875" style="21" customWidth="1"/>
    <col min="15106" max="15106" width="3.5703125" style="21" customWidth="1"/>
    <col min="15107" max="15351" width="9.140625" style="21"/>
    <col min="15352" max="15352" width="8.7109375" style="21" customWidth="1"/>
    <col min="15353" max="15353" width="9.85546875" style="21" customWidth="1"/>
    <col min="15354" max="15354" width="14.42578125" style="21" customWidth="1"/>
    <col min="15355" max="15355" width="7.28515625" style="21" customWidth="1"/>
    <col min="15356" max="15356" width="5.5703125" style="21" customWidth="1"/>
    <col min="15357" max="15357" width="9" style="21" customWidth="1"/>
    <col min="15358" max="15359" width="9.85546875" style="21" customWidth="1"/>
    <col min="15360" max="15360" width="11.140625" style="21" customWidth="1"/>
    <col min="15361" max="15361" width="2.85546875" style="21" customWidth="1"/>
    <col min="15362" max="15362" width="3.5703125" style="21" customWidth="1"/>
    <col min="15363" max="15607" width="9.140625" style="21"/>
    <col min="15608" max="15608" width="8.7109375" style="21" customWidth="1"/>
    <col min="15609" max="15609" width="9.85546875" style="21" customWidth="1"/>
    <col min="15610" max="15610" width="14.42578125" style="21" customWidth="1"/>
    <col min="15611" max="15611" width="7.28515625" style="21" customWidth="1"/>
    <col min="15612" max="15612" width="5.5703125" style="21" customWidth="1"/>
    <col min="15613" max="15613" width="9" style="21" customWidth="1"/>
    <col min="15614" max="15615" width="9.85546875" style="21" customWidth="1"/>
    <col min="15616" max="15616" width="11.140625" style="21" customWidth="1"/>
    <col min="15617" max="15617" width="2.85546875" style="21" customWidth="1"/>
    <col min="15618" max="15618" width="3.5703125" style="21" customWidth="1"/>
    <col min="15619" max="15863" width="9.140625" style="21"/>
    <col min="15864" max="15864" width="8.7109375" style="21" customWidth="1"/>
    <col min="15865" max="15865" width="9.85546875" style="21" customWidth="1"/>
    <col min="15866" max="15866" width="14.42578125" style="21" customWidth="1"/>
    <col min="15867" max="15867" width="7.28515625" style="21" customWidth="1"/>
    <col min="15868" max="15868" width="5.5703125" style="21" customWidth="1"/>
    <col min="15869" max="15869" width="9" style="21" customWidth="1"/>
    <col min="15870" max="15871" width="9.85546875" style="21" customWidth="1"/>
    <col min="15872" max="15872" width="11.140625" style="21" customWidth="1"/>
    <col min="15873" max="15873" width="2.85546875" style="21" customWidth="1"/>
    <col min="15874" max="15874" width="3.5703125" style="21" customWidth="1"/>
    <col min="15875" max="16119" width="9.140625" style="21"/>
    <col min="16120" max="16120" width="8.7109375" style="21" customWidth="1"/>
    <col min="16121" max="16121" width="9.85546875" style="21" customWidth="1"/>
    <col min="16122" max="16122" width="14.42578125" style="21" customWidth="1"/>
    <col min="16123" max="16123" width="7.28515625" style="21" customWidth="1"/>
    <col min="16124" max="16124" width="5.5703125" style="21" customWidth="1"/>
    <col min="16125" max="16125" width="9" style="21" customWidth="1"/>
    <col min="16126" max="16127" width="9.85546875" style="21" customWidth="1"/>
    <col min="16128" max="16128" width="11.140625" style="21" customWidth="1"/>
    <col min="16129" max="16129" width="2.85546875" style="21" customWidth="1"/>
    <col min="16130" max="16130" width="3.5703125" style="21" customWidth="1"/>
    <col min="16131" max="16384" width="9.140625" style="21"/>
  </cols>
  <sheetData>
    <row r="1" spans="1:12" ht="46.5" customHeight="1" x14ac:dyDescent="0.25">
      <c r="A1" s="225" t="s">
        <v>220</v>
      </c>
      <c r="B1" s="225"/>
      <c r="C1" s="225"/>
      <c r="D1" s="225"/>
      <c r="E1" s="225"/>
      <c r="F1" s="225"/>
      <c r="G1" s="225"/>
      <c r="H1" s="225"/>
    </row>
    <row r="2" spans="1:12" ht="16.5" customHeight="1" x14ac:dyDescent="0.25">
      <c r="A2" s="204" t="s">
        <v>0</v>
      </c>
      <c r="B2" s="204"/>
      <c r="C2" s="204"/>
      <c r="D2" s="204"/>
      <c r="E2" s="204"/>
      <c r="F2" s="204"/>
      <c r="G2" s="204"/>
      <c r="H2" s="204"/>
    </row>
    <row r="3" spans="1:12" x14ac:dyDescent="0.25">
      <c r="A3" s="69" t="s">
        <v>1</v>
      </c>
      <c r="B3" s="69"/>
      <c r="C3" s="69"/>
      <c r="D3" s="69"/>
      <c r="E3" s="69" t="str">
        <f ca="1">TEXT(TODAY(),"DD/MM/YYYY")</f>
        <v>24/09/2025</v>
      </c>
      <c r="F3" s="69"/>
      <c r="G3" s="69"/>
      <c r="H3" s="69"/>
    </row>
    <row r="4" spans="1:12" ht="15" customHeight="1" x14ac:dyDescent="0.25">
      <c r="A4" s="69" t="s">
        <v>2</v>
      </c>
      <c r="B4" s="69"/>
      <c r="C4" s="69"/>
      <c r="D4" s="69"/>
      <c r="E4" s="69" t="s">
        <v>166</v>
      </c>
      <c r="F4" s="69"/>
      <c r="G4" s="69"/>
      <c r="H4" s="69"/>
    </row>
    <row r="5" spans="1:12" x14ac:dyDescent="0.25">
      <c r="A5" s="69" t="s">
        <v>3</v>
      </c>
      <c r="B5" s="69"/>
      <c r="C5" s="69"/>
      <c r="D5" s="69"/>
      <c r="E5" s="224">
        <v>45881</v>
      </c>
      <c r="F5" s="69"/>
      <c r="G5" s="69"/>
      <c r="H5" s="69"/>
    </row>
    <row r="6" spans="1:12" ht="16.5" customHeight="1" x14ac:dyDescent="0.25">
      <c r="A6" s="69" t="s">
        <v>4</v>
      </c>
      <c r="B6" s="69"/>
      <c r="C6" s="69"/>
      <c r="D6" s="69"/>
      <c r="E6" s="69" t="s">
        <v>167</v>
      </c>
      <c r="F6" s="69"/>
      <c r="G6" s="69"/>
      <c r="H6" s="69"/>
    </row>
    <row r="7" spans="1:12" ht="15" customHeight="1" x14ac:dyDescent="0.25">
      <c r="A7" s="69" t="s">
        <v>5</v>
      </c>
      <c r="B7" s="69"/>
      <c r="C7" s="69"/>
      <c r="D7" s="69"/>
      <c r="E7" s="69" t="str">
        <f>E6</f>
        <v>M/s.Out N Out Infotech India LLP</v>
      </c>
      <c r="F7" s="69"/>
      <c r="G7" s="69"/>
      <c r="H7" s="69"/>
    </row>
    <row r="8" spans="1:12" x14ac:dyDescent="0.25">
      <c r="A8" s="69" t="s">
        <v>6</v>
      </c>
      <c r="B8" s="69"/>
      <c r="C8" s="69"/>
      <c r="D8" s="69"/>
      <c r="E8" s="83" t="s">
        <v>228</v>
      </c>
      <c r="F8" s="69"/>
      <c r="G8" s="69"/>
      <c r="H8" s="69"/>
    </row>
    <row r="9" spans="1:12" x14ac:dyDescent="0.25">
      <c r="A9" s="69" t="s">
        <v>121</v>
      </c>
      <c r="B9" s="69"/>
      <c r="C9" s="69"/>
      <c r="D9" s="69"/>
      <c r="E9" s="69" t="s">
        <v>222</v>
      </c>
      <c r="F9" s="69"/>
      <c r="G9" s="69"/>
      <c r="H9" s="69"/>
    </row>
    <row r="10" spans="1:12" x14ac:dyDescent="0.25">
      <c r="A10" s="69" t="s">
        <v>193</v>
      </c>
      <c r="B10" s="69"/>
      <c r="C10" s="69"/>
      <c r="D10" s="69"/>
      <c r="E10" s="69">
        <v>9152796706</v>
      </c>
      <c r="F10" s="69"/>
      <c r="G10" s="69"/>
      <c r="H10" s="69"/>
      <c r="I10" s="69" t="s">
        <v>226</v>
      </c>
      <c r="J10" s="69"/>
      <c r="K10" s="69"/>
      <c r="L10" s="69"/>
    </row>
    <row r="11" spans="1:12" ht="80.25" customHeight="1" x14ac:dyDescent="0.25">
      <c r="A11" s="69" t="s">
        <v>7</v>
      </c>
      <c r="B11" s="69"/>
      <c r="C11" s="69"/>
      <c r="D11" s="69"/>
      <c r="E11" s="164" t="s">
        <v>229</v>
      </c>
      <c r="F11" s="69"/>
      <c r="G11" s="69"/>
      <c r="H11" s="69"/>
    </row>
    <row r="12" spans="1:12" ht="32.25" customHeight="1" x14ac:dyDescent="0.25">
      <c r="A12" s="167" t="s">
        <v>8</v>
      </c>
      <c r="B12" s="167"/>
      <c r="C12" s="167"/>
      <c r="D12" s="167"/>
      <c r="E12" s="164" t="s">
        <v>102</v>
      </c>
      <c r="F12" s="164"/>
      <c r="G12" s="164"/>
      <c r="H12" s="164"/>
    </row>
    <row r="13" spans="1:12" ht="54" customHeight="1" x14ac:dyDescent="0.25">
      <c r="A13" s="167" t="s">
        <v>9</v>
      </c>
      <c r="B13" s="167"/>
      <c r="C13" s="167"/>
      <c r="D13" s="167"/>
      <c r="E13" s="164" t="s">
        <v>230</v>
      </c>
      <c r="F13" s="69"/>
      <c r="G13" s="69"/>
      <c r="H13" s="69"/>
    </row>
    <row r="14" spans="1:12" ht="64.5" customHeight="1" x14ac:dyDescent="0.25">
      <c r="A14" s="200" t="s">
        <v>10</v>
      </c>
      <c r="B14" s="200"/>
      <c r="C14" s="200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Sai World Dreams Phase 1, 2, 3, Survey No.20/1, 20/2, 21/3, 21/4, 42/2, 44/1(pt), 44/2, 44/3, 44/20, 51/1, 51/2, 56/1, 56/2 At Village Gharivali &amp; Survey No. 67/1 at Village Sagaon, near Runwal Garden, Kalyan- Shilphata Road, Bhadra Nagar, Gharivali, Dombivali East, Kalyan, Thane - 421205.</v>
      </c>
      <c r="D14" s="200"/>
      <c r="E14" s="200"/>
      <c r="F14" s="200"/>
      <c r="G14" s="200"/>
      <c r="H14" s="200"/>
    </row>
    <row r="15" spans="1:12" ht="31.5" customHeight="1" x14ac:dyDescent="0.25">
      <c r="A15" s="164" t="s">
        <v>171</v>
      </c>
      <c r="B15" s="164"/>
      <c r="C15" s="164" t="s">
        <v>186</v>
      </c>
      <c r="D15" s="164"/>
      <c r="E15" s="164"/>
      <c r="F15" s="164"/>
      <c r="G15" s="164"/>
      <c r="H15" s="164"/>
    </row>
    <row r="16" spans="1:12" ht="15.75" customHeight="1" x14ac:dyDescent="0.25">
      <c r="A16" s="236" t="s">
        <v>163</v>
      </c>
      <c r="B16" s="237"/>
      <c r="C16" s="236" t="s">
        <v>174</v>
      </c>
      <c r="D16" s="238"/>
      <c r="E16" s="238"/>
      <c r="F16" s="238"/>
      <c r="G16" s="238"/>
      <c r="H16" s="237"/>
    </row>
    <row r="17" spans="1:8" ht="15.75" customHeight="1" x14ac:dyDescent="0.25">
      <c r="A17" s="200" t="s">
        <v>11</v>
      </c>
      <c r="B17" s="200"/>
      <c r="C17" s="69" t="s">
        <v>173</v>
      </c>
      <c r="D17" s="69"/>
      <c r="E17" s="200" t="s">
        <v>164</v>
      </c>
      <c r="F17" s="200"/>
      <c r="G17" s="164" t="s">
        <v>175</v>
      </c>
      <c r="H17" s="164"/>
    </row>
    <row r="18" spans="1:8" x14ac:dyDescent="0.25">
      <c r="A18" s="167" t="s">
        <v>13</v>
      </c>
      <c r="B18" s="167"/>
      <c r="C18" s="164" t="s">
        <v>177</v>
      </c>
      <c r="D18" s="164"/>
      <c r="E18" s="200" t="s">
        <v>12</v>
      </c>
      <c r="F18" s="200"/>
      <c r="G18" s="235" t="s">
        <v>178</v>
      </c>
      <c r="H18" s="235"/>
    </row>
    <row r="19" spans="1:8" x14ac:dyDescent="0.25">
      <c r="A19" s="167" t="s">
        <v>73</v>
      </c>
      <c r="B19" s="167"/>
      <c r="C19" s="164" t="s">
        <v>172</v>
      </c>
      <c r="D19" s="164"/>
      <c r="E19" s="200" t="s">
        <v>14</v>
      </c>
      <c r="F19" s="200"/>
      <c r="G19" s="164">
        <v>421205</v>
      </c>
      <c r="H19" s="164"/>
    </row>
    <row r="20" spans="1:8" ht="32.25" customHeight="1" x14ac:dyDescent="0.25">
      <c r="A20" s="167" t="s">
        <v>122</v>
      </c>
      <c r="B20" s="167"/>
      <c r="C20" s="164" t="s">
        <v>176</v>
      </c>
      <c r="D20" s="164"/>
      <c r="E20" s="200" t="s">
        <v>15</v>
      </c>
      <c r="F20" s="200"/>
      <c r="G20" s="164" t="s">
        <v>185</v>
      </c>
      <c r="H20" s="164"/>
    </row>
    <row r="21" spans="1:8" ht="15" customHeight="1" x14ac:dyDescent="0.25">
      <c r="A21" s="200" t="s">
        <v>76</v>
      </c>
      <c r="B21" s="200"/>
      <c r="C21" s="200"/>
      <c r="D21" s="200"/>
      <c r="E21" s="69" t="s">
        <v>16</v>
      </c>
      <c r="F21" s="69"/>
      <c r="G21" s="69"/>
      <c r="H21" s="69"/>
    </row>
    <row r="22" spans="1:8" ht="18.75" customHeight="1" x14ac:dyDescent="0.25">
      <c r="A22" s="200"/>
      <c r="B22" s="200"/>
      <c r="C22" s="200"/>
      <c r="D22" s="200"/>
      <c r="E22" s="69"/>
      <c r="F22" s="69"/>
      <c r="G22" s="69"/>
      <c r="H22" s="69"/>
    </row>
    <row r="23" spans="1:8" ht="15" customHeight="1" x14ac:dyDescent="0.25">
      <c r="A23" s="200" t="s">
        <v>17</v>
      </c>
      <c r="B23" s="200"/>
      <c r="C23" s="200"/>
      <c r="D23" s="200"/>
      <c r="E23" s="164" t="s">
        <v>18</v>
      </c>
      <c r="F23" s="164"/>
      <c r="G23" s="164"/>
      <c r="H23" s="164"/>
    </row>
    <row r="24" spans="1:8" ht="15" customHeight="1" x14ac:dyDescent="0.25">
      <c r="A24" s="167" t="s">
        <v>19</v>
      </c>
      <c r="B24" s="167"/>
      <c r="C24" s="167"/>
      <c r="D24" s="167"/>
      <c r="E24" s="164" t="str">
        <f>IF(AND(G18="Mumbai"),"Upper Class","Middle Class")</f>
        <v>Middle Class</v>
      </c>
      <c r="F24" s="164"/>
      <c r="G24" s="164"/>
      <c r="H24" s="164"/>
    </row>
    <row r="25" spans="1:8" x14ac:dyDescent="0.25">
      <c r="A25" s="167" t="s">
        <v>20</v>
      </c>
      <c r="B25" s="167"/>
      <c r="C25" s="167"/>
      <c r="D25" s="167"/>
      <c r="E25" s="164" t="s">
        <v>21</v>
      </c>
      <c r="F25" s="164"/>
      <c r="G25" s="164"/>
      <c r="H25" s="164"/>
    </row>
    <row r="26" spans="1:8" ht="15.75" customHeight="1" x14ac:dyDescent="0.25">
      <c r="A26" s="167" t="s">
        <v>22</v>
      </c>
      <c r="B26" s="167"/>
      <c r="C26" s="167"/>
      <c r="D26" s="167"/>
      <c r="E26" s="164" t="str">
        <f>IF(AND(G18="Mumbai"),"Developed","Developing")</f>
        <v>Developing</v>
      </c>
      <c r="F26" s="164"/>
      <c r="G26" s="164"/>
      <c r="H26" s="164"/>
    </row>
    <row r="27" spans="1:8" x14ac:dyDescent="0.25">
      <c r="A27" s="167" t="s">
        <v>23</v>
      </c>
      <c r="B27" s="167"/>
      <c r="C27" s="167"/>
      <c r="D27" s="167"/>
      <c r="E27" s="164" t="s">
        <v>24</v>
      </c>
      <c r="F27" s="164"/>
      <c r="G27" s="164"/>
      <c r="H27" s="164"/>
    </row>
    <row r="28" spans="1:8" ht="15.75" customHeight="1" x14ac:dyDescent="0.25">
      <c r="A28" s="167" t="s">
        <v>81</v>
      </c>
      <c r="B28" s="167"/>
      <c r="C28" s="167"/>
      <c r="D28" s="167"/>
      <c r="E28" s="164" t="s">
        <v>82</v>
      </c>
      <c r="F28" s="164"/>
      <c r="G28" s="164"/>
      <c r="H28" s="164"/>
    </row>
    <row r="29" spans="1:8" ht="15" customHeight="1" x14ac:dyDescent="0.25">
      <c r="A29" s="167" t="s">
        <v>33</v>
      </c>
      <c r="B29" s="167"/>
      <c r="C29" s="167"/>
      <c r="D29" s="167"/>
      <c r="E29" s="164" t="str">
        <f>IF(AND(ISNUMBER(SEARCH("Flat",D57)),ISNUMBER(SEARCH("Shop",D57)),ISNUMBER(SEARCH("Office",D57))),"Residential + Commercial",IF(AND(ISNUMBER(SEARCH("Flat",D57)),ISNUMBER(SEARCH("Shop",D57))),"Residential + Commercial",IF(AND(ISNUMBER(SEARCH("Flat",D57)),ISNUMBER(SEARCH("Office",D57))),"Residential + Commercial",IF(AND(ISNUMBER(SEARCH("Shop",D57)),ISNUMBER(SEARCH("Office",D57))),"Commercial",IF(ISNUMBER(SEARCH("Shop",D57)),"Commercial",IF(ISNUMBER(SEARCH("Office",D57)),"Commercial",IF(ISNUMBER(SEARCH("Flat",D57)),"Residential")))))))</f>
        <v>Residential</v>
      </c>
      <c r="F29" s="164"/>
      <c r="G29" s="164"/>
      <c r="H29" s="164"/>
    </row>
    <row r="30" spans="1:8" ht="15.75" customHeight="1" x14ac:dyDescent="0.25">
      <c r="A30" s="167" t="s">
        <v>93</v>
      </c>
      <c r="B30" s="167"/>
      <c r="C30" s="167"/>
      <c r="D30" s="167"/>
      <c r="E30" s="164" t="s">
        <v>34</v>
      </c>
      <c r="F30" s="164"/>
      <c r="G30" s="164"/>
      <c r="H30" s="164"/>
    </row>
    <row r="31" spans="1:8" s="22" customFormat="1" x14ac:dyDescent="0.25">
      <c r="A31" s="233" t="s">
        <v>94</v>
      </c>
      <c r="B31" s="233"/>
      <c r="C31" s="231" t="s">
        <v>29</v>
      </c>
      <c r="D31" s="231"/>
      <c r="E31" s="231"/>
      <c r="F31" s="231" t="s">
        <v>31</v>
      </c>
      <c r="G31" s="231"/>
      <c r="H31" s="231"/>
    </row>
    <row r="32" spans="1:8" s="22" customFormat="1" x14ac:dyDescent="0.25">
      <c r="A32" s="232" t="s">
        <v>25</v>
      </c>
      <c r="B32" s="232" t="s">
        <v>30</v>
      </c>
      <c r="C32" s="234" t="s">
        <v>30</v>
      </c>
      <c r="D32" s="234"/>
      <c r="E32" s="234"/>
      <c r="F32" s="234" t="s">
        <v>168</v>
      </c>
      <c r="G32" s="234"/>
      <c r="H32" s="234"/>
    </row>
    <row r="33" spans="1:8" x14ac:dyDescent="0.25">
      <c r="A33" s="232" t="s">
        <v>26</v>
      </c>
      <c r="B33" s="232" t="s">
        <v>30</v>
      </c>
      <c r="C33" s="234" t="s">
        <v>30</v>
      </c>
      <c r="D33" s="234"/>
      <c r="E33" s="234"/>
      <c r="F33" s="234" t="s">
        <v>169</v>
      </c>
      <c r="G33" s="234"/>
      <c r="H33" s="234"/>
    </row>
    <row r="34" spans="1:8" s="22" customFormat="1" x14ac:dyDescent="0.25">
      <c r="A34" s="232" t="s">
        <v>28</v>
      </c>
      <c r="B34" s="232" t="s">
        <v>30</v>
      </c>
      <c r="C34" s="234" t="s">
        <v>30</v>
      </c>
      <c r="D34" s="234"/>
      <c r="E34" s="234"/>
      <c r="F34" s="234" t="s">
        <v>169</v>
      </c>
      <c r="G34" s="234"/>
      <c r="H34" s="234"/>
    </row>
    <row r="35" spans="1:8" x14ac:dyDescent="0.25">
      <c r="A35" s="232" t="s">
        <v>27</v>
      </c>
      <c r="B35" s="232" t="s">
        <v>30</v>
      </c>
      <c r="C35" s="234" t="s">
        <v>30</v>
      </c>
      <c r="D35" s="234"/>
      <c r="E35" s="234"/>
      <c r="F35" s="234" t="s">
        <v>169</v>
      </c>
      <c r="G35" s="234"/>
      <c r="H35" s="234"/>
    </row>
    <row r="36" spans="1:8" x14ac:dyDescent="0.25">
      <c r="A36" s="167" t="s">
        <v>32</v>
      </c>
      <c r="B36" s="167"/>
      <c r="C36" s="167"/>
      <c r="D36" s="167"/>
      <c r="E36" s="167"/>
      <c r="F36" s="167"/>
      <c r="G36" s="167"/>
      <c r="H36" s="167"/>
    </row>
    <row r="37" spans="1:8" ht="15.75" customHeight="1" x14ac:dyDescent="0.25">
      <c r="A37" s="226" t="s">
        <v>203</v>
      </c>
      <c r="B37" s="226"/>
      <c r="C37" s="256" t="s">
        <v>221</v>
      </c>
      <c r="D37" s="256"/>
      <c r="E37" s="256"/>
      <c r="F37" s="256"/>
      <c r="G37" s="256"/>
      <c r="H37" s="256"/>
    </row>
    <row r="38" spans="1:8" x14ac:dyDescent="0.25">
      <c r="A38" s="226" t="s">
        <v>162</v>
      </c>
      <c r="B38" s="226"/>
      <c r="C38" s="246" t="s">
        <v>170</v>
      </c>
      <c r="D38" s="164"/>
      <c r="E38" s="164"/>
      <c r="F38" s="164"/>
      <c r="G38" s="164"/>
      <c r="H38" s="164"/>
    </row>
    <row r="39" spans="1:8" x14ac:dyDescent="0.25">
      <c r="A39" s="226" t="s">
        <v>35</v>
      </c>
      <c r="B39" s="226"/>
      <c r="C39" s="226"/>
      <c r="D39" s="226"/>
      <c r="E39" s="226"/>
      <c r="F39" s="226"/>
      <c r="G39" s="226"/>
      <c r="H39" s="226"/>
    </row>
    <row r="40" spans="1:8" x14ac:dyDescent="0.25">
      <c r="A40" s="167" t="s">
        <v>36</v>
      </c>
      <c r="B40" s="167"/>
      <c r="C40" s="167"/>
      <c r="D40" s="167"/>
      <c r="E40" s="257">
        <v>36836.769999999997</v>
      </c>
      <c r="F40" s="257"/>
      <c r="G40" s="257"/>
      <c r="H40" s="257"/>
    </row>
    <row r="41" spans="1:8" x14ac:dyDescent="0.25">
      <c r="A41" s="167" t="s">
        <v>37</v>
      </c>
      <c r="B41" s="167"/>
      <c r="C41" s="167"/>
      <c r="D41" s="167"/>
      <c r="E41" s="230">
        <v>1.1000000000000001</v>
      </c>
      <c r="F41" s="230"/>
      <c r="G41" s="230"/>
      <c r="H41" s="230"/>
    </row>
    <row r="42" spans="1:8" x14ac:dyDescent="0.25">
      <c r="A42" s="167" t="s">
        <v>38</v>
      </c>
      <c r="B42" s="167"/>
      <c r="C42" s="167"/>
      <c r="D42" s="167"/>
      <c r="E42" s="230">
        <f>E44/E40-E41</f>
        <v>3.4841272185373477</v>
      </c>
      <c r="F42" s="230"/>
      <c r="G42" s="230"/>
      <c r="H42" s="230"/>
    </row>
    <row r="43" spans="1:8" x14ac:dyDescent="0.25">
      <c r="A43" s="167" t="s">
        <v>39</v>
      </c>
      <c r="B43" s="167"/>
      <c r="C43" s="167"/>
      <c r="D43" s="167"/>
      <c r="E43" s="230">
        <f>E41+E42</f>
        <v>4.5841272185373478</v>
      </c>
      <c r="F43" s="230"/>
      <c r="G43" s="230"/>
      <c r="H43" s="230"/>
    </row>
    <row r="44" spans="1:8" x14ac:dyDescent="0.25">
      <c r="A44" s="167" t="s">
        <v>92</v>
      </c>
      <c r="B44" s="167"/>
      <c r="C44" s="167"/>
      <c r="D44" s="167"/>
      <c r="E44" s="240">
        <v>168864.44</v>
      </c>
      <c r="F44" s="240"/>
      <c r="G44" s="240"/>
      <c r="H44" s="240"/>
    </row>
    <row r="45" spans="1:8" x14ac:dyDescent="0.25">
      <c r="A45" s="69" t="s">
        <v>40</v>
      </c>
      <c r="B45" s="69"/>
      <c r="C45" s="69"/>
      <c r="D45" s="69"/>
      <c r="E45" s="69" t="s">
        <v>232</v>
      </c>
      <c r="F45" s="69"/>
      <c r="G45" s="69"/>
      <c r="H45" s="69"/>
    </row>
    <row r="46" spans="1:8" x14ac:dyDescent="0.25">
      <c r="A46" s="226" t="s">
        <v>41</v>
      </c>
      <c r="B46" s="226"/>
      <c r="C46" s="226"/>
      <c r="D46" s="226"/>
      <c r="E46" s="226"/>
      <c r="F46" s="226"/>
      <c r="G46" s="226"/>
      <c r="H46" s="226"/>
    </row>
    <row r="47" spans="1:8" ht="33.75" customHeight="1" x14ac:dyDescent="0.25">
      <c r="A47" s="209" t="s">
        <v>151</v>
      </c>
      <c r="B47" s="208"/>
      <c r="C47" s="247" t="s">
        <v>191</v>
      </c>
      <c r="D47" s="248"/>
      <c r="E47" s="248"/>
      <c r="F47" s="248"/>
      <c r="G47" s="248"/>
      <c r="H47" s="249"/>
    </row>
    <row r="48" spans="1:8" ht="33" customHeight="1" x14ac:dyDescent="0.25">
      <c r="A48" s="209" t="s">
        <v>42</v>
      </c>
      <c r="B48" s="208"/>
      <c r="C48" s="209" t="s">
        <v>231</v>
      </c>
      <c r="D48" s="210"/>
      <c r="E48" s="208"/>
      <c r="F48" s="18" t="s">
        <v>43</v>
      </c>
      <c r="G48" s="207">
        <v>45748</v>
      </c>
      <c r="H48" s="208"/>
    </row>
    <row r="49" spans="1:14" ht="33" customHeight="1" x14ac:dyDescent="0.25">
      <c r="A49" s="209" t="s">
        <v>238</v>
      </c>
      <c r="B49" s="208"/>
      <c r="C49" s="209" t="s">
        <v>198</v>
      </c>
      <c r="D49" s="210"/>
      <c r="E49" s="208"/>
      <c r="F49" s="18" t="s">
        <v>43</v>
      </c>
      <c r="G49" s="207">
        <v>45155</v>
      </c>
      <c r="H49" s="208"/>
    </row>
    <row r="50" spans="1:14" ht="33" customHeight="1" x14ac:dyDescent="0.25">
      <c r="A50" s="209" t="s">
        <v>237</v>
      </c>
      <c r="B50" s="208"/>
      <c r="C50" s="209" t="s">
        <v>231</v>
      </c>
      <c r="D50" s="210"/>
      <c r="E50" s="208"/>
      <c r="F50" s="18" t="s">
        <v>43</v>
      </c>
      <c r="G50" s="207">
        <v>45748</v>
      </c>
      <c r="H50" s="208"/>
    </row>
    <row r="51" spans="1:14" s="23" customFormat="1" ht="33.75" customHeight="1" x14ac:dyDescent="0.25">
      <c r="A51" s="262" t="s">
        <v>155</v>
      </c>
      <c r="B51" s="263"/>
      <c r="C51" s="209" t="s">
        <v>231</v>
      </c>
      <c r="D51" s="210"/>
      <c r="E51" s="208"/>
      <c r="F51" s="18" t="s">
        <v>43</v>
      </c>
      <c r="G51" s="207">
        <v>45748</v>
      </c>
      <c r="H51" s="208"/>
    </row>
    <row r="52" spans="1:14" s="23" customFormat="1" ht="37.5" customHeight="1" x14ac:dyDescent="0.25">
      <c r="A52" s="264"/>
      <c r="B52" s="265"/>
      <c r="C52" s="236" t="s">
        <v>255</v>
      </c>
      <c r="D52" s="238"/>
      <c r="E52" s="238"/>
      <c r="F52" s="238"/>
      <c r="G52" s="238"/>
      <c r="H52" s="237"/>
    </row>
    <row r="53" spans="1:14" x14ac:dyDescent="0.25">
      <c r="A53" s="216" t="s">
        <v>165</v>
      </c>
      <c r="B53" s="217"/>
      <c r="C53" s="211" t="s">
        <v>30</v>
      </c>
      <c r="D53" s="212"/>
      <c r="E53" s="213"/>
      <c r="F53" s="51" t="s">
        <v>43</v>
      </c>
      <c r="G53" s="214" t="s">
        <v>30</v>
      </c>
      <c r="H53" s="215"/>
    </row>
    <row r="54" spans="1:14" x14ac:dyDescent="0.25">
      <c r="A54" s="218"/>
      <c r="B54" s="219"/>
      <c r="C54" s="211" t="s">
        <v>30</v>
      </c>
      <c r="D54" s="212"/>
      <c r="E54" s="212"/>
      <c r="F54" s="212"/>
      <c r="G54" s="212"/>
      <c r="H54" s="213"/>
    </row>
    <row r="55" spans="1:14" x14ac:dyDescent="0.25">
      <c r="A55" s="201" t="s">
        <v>45</v>
      </c>
      <c r="B55" s="201"/>
      <c r="C55" s="201"/>
      <c r="D55" s="201"/>
      <c r="E55" s="201"/>
      <c r="F55" s="201"/>
      <c r="G55" s="201"/>
      <c r="H55" s="201"/>
    </row>
    <row r="56" spans="1:14" x14ac:dyDescent="0.25">
      <c r="A56" s="200" t="s">
        <v>91</v>
      </c>
      <c r="B56" s="200"/>
      <c r="C56" s="200"/>
      <c r="D56" s="69">
        <v>138216.63</v>
      </c>
      <c r="E56" s="69"/>
      <c r="F56" s="69"/>
      <c r="G56" s="69"/>
      <c r="H56" s="69"/>
    </row>
    <row r="57" spans="1:14" x14ac:dyDescent="0.25">
      <c r="A57" s="164" t="s">
        <v>46</v>
      </c>
      <c r="B57" s="69"/>
      <c r="C57" s="69"/>
      <c r="D57" s="69" t="s">
        <v>252</v>
      </c>
      <c r="E57" s="69"/>
      <c r="F57" s="69"/>
      <c r="G57" s="69"/>
      <c r="H57" s="69"/>
      <c r="I57" s="24"/>
    </row>
    <row r="58" spans="1:14" ht="36.75" customHeight="1" x14ac:dyDescent="0.25">
      <c r="A58" s="70" t="s">
        <v>47</v>
      </c>
      <c r="B58" s="71"/>
      <c r="C58" s="72"/>
      <c r="D58" s="227" t="s">
        <v>239</v>
      </c>
      <c r="E58" s="228"/>
      <c r="F58" s="228"/>
      <c r="G58" s="228"/>
      <c r="H58" s="228"/>
    </row>
    <row r="59" spans="1:14" ht="15.75" customHeight="1" x14ac:dyDescent="0.25">
      <c r="A59" s="70" t="s">
        <v>89</v>
      </c>
      <c r="B59" s="71"/>
      <c r="C59" s="72"/>
      <c r="D59" s="69" t="s">
        <v>223</v>
      </c>
      <c r="E59" s="69"/>
      <c r="F59" s="69"/>
      <c r="G59" s="69"/>
      <c r="H59" s="69"/>
    </row>
    <row r="60" spans="1:14" ht="15.75" customHeight="1" x14ac:dyDescent="0.25">
      <c r="A60" s="73"/>
      <c r="B60" s="74"/>
      <c r="C60" s="75"/>
      <c r="D60" s="69" t="s">
        <v>224</v>
      </c>
      <c r="E60" s="69"/>
      <c r="F60" s="69"/>
      <c r="G60" s="69"/>
      <c r="H60" s="69"/>
    </row>
    <row r="61" spans="1:14" ht="15.75" customHeight="1" x14ac:dyDescent="0.25">
      <c r="A61" s="73"/>
      <c r="B61" s="74"/>
      <c r="C61" s="75"/>
      <c r="D61" s="69" t="s">
        <v>225</v>
      </c>
      <c r="E61" s="69"/>
      <c r="F61" s="69"/>
      <c r="G61" s="69"/>
      <c r="H61" s="69"/>
    </row>
    <row r="62" spans="1:14" ht="15.75" customHeight="1" x14ac:dyDescent="0.25">
      <c r="A62" s="73"/>
      <c r="B62" s="74"/>
      <c r="C62" s="75"/>
      <c r="D62" s="69" t="s">
        <v>254</v>
      </c>
      <c r="E62" s="69"/>
      <c r="F62" s="69"/>
      <c r="G62" s="69"/>
      <c r="H62" s="69"/>
    </row>
    <row r="63" spans="1:14" ht="15.75" customHeight="1" x14ac:dyDescent="0.25">
      <c r="A63" s="76"/>
      <c r="B63" s="77"/>
      <c r="C63" s="78"/>
      <c r="D63" s="69" t="s">
        <v>253</v>
      </c>
      <c r="E63" s="69"/>
      <c r="F63" s="69"/>
      <c r="G63" s="69"/>
      <c r="H63" s="69"/>
    </row>
    <row r="64" spans="1:14" ht="15.75" customHeight="1" x14ac:dyDescent="0.25">
      <c r="A64" s="167" t="s">
        <v>44</v>
      </c>
      <c r="B64" s="167"/>
      <c r="C64" s="167"/>
      <c r="D64" s="200" t="s">
        <v>179</v>
      </c>
      <c r="E64" s="200"/>
      <c r="F64" s="200"/>
      <c r="G64" s="200"/>
      <c r="H64" s="200"/>
      <c r="J64" s="25"/>
      <c r="K64" s="24"/>
      <c r="N64" s="24"/>
    </row>
    <row r="65" spans="1:14" ht="15.75" customHeight="1" x14ac:dyDescent="0.25">
      <c r="A65" s="167" t="s">
        <v>87</v>
      </c>
      <c r="B65" s="167"/>
      <c r="C65" s="167"/>
      <c r="D65" s="239" t="str">
        <f>(IF(G53="NA","60 Years After Completion",IF(G53&lt;&gt;"NA",""&amp;60-ROUNDDOWN((E3-G53)/360,0)&amp;" Years"," ")))</f>
        <v>60 Years After Completion</v>
      </c>
      <c r="E65" s="239"/>
      <c r="F65" s="239"/>
      <c r="G65" s="239"/>
      <c r="H65" s="239"/>
      <c r="N65" s="24"/>
    </row>
    <row r="66" spans="1:14" ht="15.75" customHeight="1" x14ac:dyDescent="0.25">
      <c r="A66" s="167" t="s">
        <v>88</v>
      </c>
      <c r="B66" s="167"/>
      <c r="C66" s="167"/>
      <c r="D66" s="200" t="s">
        <v>24</v>
      </c>
      <c r="E66" s="200"/>
      <c r="F66" s="200"/>
      <c r="G66" s="200"/>
      <c r="H66" s="200"/>
      <c r="J66" s="26"/>
      <c r="K66" s="26"/>
    </row>
    <row r="67" spans="1:14" ht="30" customHeight="1" x14ac:dyDescent="0.25">
      <c r="A67" s="167" t="s">
        <v>74</v>
      </c>
      <c r="B67" s="167"/>
      <c r="C67" s="167"/>
      <c r="D67" s="164" t="s">
        <v>194</v>
      </c>
      <c r="E67" s="200"/>
      <c r="F67" s="200"/>
      <c r="G67" s="200"/>
      <c r="H67" s="200"/>
    </row>
    <row r="68" spans="1:14" x14ac:dyDescent="0.25">
      <c r="A68" s="200" t="s">
        <v>148</v>
      </c>
      <c r="B68" s="200"/>
      <c r="C68" s="200"/>
      <c r="D68" s="200" t="s">
        <v>30</v>
      </c>
      <c r="E68" s="200"/>
      <c r="F68" s="200"/>
      <c r="G68" s="200"/>
      <c r="H68" s="200"/>
      <c r="I68" s="27"/>
      <c r="J68" s="27"/>
      <c r="K68" s="27"/>
      <c r="L68" s="27"/>
      <c r="M68" s="27"/>
      <c r="N68" s="27"/>
    </row>
    <row r="69" spans="1:14" ht="15.75" customHeight="1" x14ac:dyDescent="0.25">
      <c r="A69" s="167" t="s">
        <v>86</v>
      </c>
      <c r="B69" s="167"/>
      <c r="C69" s="167"/>
      <c r="D69" s="164" t="str">
        <f ca="1">(IF(G75&gt;95%,"Nothing",IF(G75&gt;0%,"Cement, Aggregate, Steel, etc",IF(G75=0%,"Work not yet Started"))))</f>
        <v>Cement, Aggregate, Steel, etc</v>
      </c>
      <c r="E69" s="164"/>
      <c r="F69" s="164"/>
      <c r="G69" s="164"/>
      <c r="H69" s="164"/>
      <c r="J69" s="26"/>
    </row>
    <row r="70" spans="1:14" ht="33.75" customHeight="1" thickBot="1" x14ac:dyDescent="0.3">
      <c r="A70" s="229" t="s">
        <v>115</v>
      </c>
      <c r="B70" s="229"/>
      <c r="C70" s="229"/>
      <c r="D70" s="227" t="str">
        <f ca="1">(IF(D69="Nothing","Yes",IF(D69="Cement, Aggregate, Steel, etc","Under Construction",IF(D69="Work not yet Started","Work not yet Started"))))</f>
        <v>Under Construction</v>
      </c>
      <c r="E70" s="227"/>
      <c r="F70" s="227" t="str">
        <f ca="1">(IF(D69="Nothing","Yes",IF(D69="Cement, Aggregate, Steel, etc","Under Construction",IF(D69="Work not yet Started","Work not yet Started"))))</f>
        <v>Under Construction</v>
      </c>
      <c r="G70" s="227"/>
      <c r="H70" s="227"/>
    </row>
    <row r="71" spans="1:14" ht="15.75" customHeight="1" x14ac:dyDescent="0.25">
      <c r="A71" s="79" t="s">
        <v>140</v>
      </c>
      <c r="B71" s="80"/>
      <c r="C71" s="80" t="str">
        <f>D59</f>
        <v>Tower No. 1  Castle = 1B + Gr/St + 1st to 5th for Parking + 6th to 35th Floor</v>
      </c>
      <c r="D71" s="80"/>
      <c r="E71" s="80"/>
      <c r="F71" s="80"/>
      <c r="G71" s="80"/>
      <c r="H71" s="81"/>
      <c r="I71" s="63" t="str">
        <f ca="1">IF(D84=100%,"All work Completed. Possession granted to the Building.",IF(D83=100%,"All work Completed, Waiting for OC",I72&amp;""&amp;I73&amp;""&amp;J72&amp;""&amp;J71&amp;" "&amp;J73))</f>
        <v>Excavation, Plinth Completed, RCC upto 13 Slab, Brickwork upto 12 Floor, Internal Plaster upto 9 Floor, External Plaster upto 8.4 Floor Completed</v>
      </c>
      <c r="J71" s="48" t="str">
        <f ca="1">(IF(C77=(D72+F72+H72),"",IF(C77&gt;0,", RCC upto "&amp;C77&amp;" Slab","")))&amp;(IF(C78=H72,"",IF(C78&gt;0,", Brickwork upto "&amp;C78&amp;" Floor","")))&amp;(IF(C79=H72,"",IF(C79&gt;0,", Internal Plaster upto "&amp;C79&amp;" Floor","")))&amp;(IF(C80=H72,"",IF(C80&gt;0,", External Plaster upto "&amp;C80&amp;" Floor","")))&amp;(IF(C81=H72,"",IF(C81&gt;0,", Flooring upto "&amp;C81&amp;" Floor","")))&amp;(IF(C82=H72,"",IF(C82&gt;0,", Painting upto "&amp;C82&amp;" Floor","")))&amp;(IF(C83=H72,"",IF(C83&gt;0,", Finishing upto "&amp;C83&amp;" Floor","")))&amp;(IF(C84=H72,"",IF(C84&gt;0,", Possession upto "&amp;C84&amp;" Floor","")))</f>
        <v>, RCC upto 13 Slab, Brickwork upto 12 Floor, Internal Plaster upto 9 Floor, External Plaster upto 8.4 Floor</v>
      </c>
      <c r="L71" s="21" t="s">
        <v>204</v>
      </c>
    </row>
    <row r="72" spans="1:14" x14ac:dyDescent="0.25">
      <c r="A72" s="16" t="s">
        <v>142</v>
      </c>
      <c r="B72" s="55">
        <v>1</v>
      </c>
      <c r="C72" s="55" t="s">
        <v>72</v>
      </c>
      <c r="D72" s="55">
        <v>1</v>
      </c>
      <c r="E72" s="55" t="s">
        <v>71</v>
      </c>
      <c r="F72" s="55">
        <v>0</v>
      </c>
      <c r="G72" s="55" t="s">
        <v>80</v>
      </c>
      <c r="H72" s="17">
        <f ca="1">--TRIM(RIGHT(SUBSTITUTE(LEFT(C71,_xlfn.AGGREGATE(16,6,FIND({0,1,2,3,4,5,6,7,8,9},C71,ROW(INDIRECT("1:"&amp;LEN(C71)))),1))," ",REPT(" ",LEN(C71))),LEN(C71)))</f>
        <v>35</v>
      </c>
      <c r="I72" s="64" t="str">
        <f ca="1">IF(D75=100%,"Excavation","")&amp;IF(D76=100%,", Plinth","")&amp;IF(D77=100%,", RCC Slab","")&amp;IF(D78=100%,", Brickwork","")&amp;IF(D79=100%,", Internal Plaster","")&amp;IF(D80=100%,", External Plaster","")&amp;IF(D81=100%,", Flooring","")&amp;IF(D82=100%,", Painting","")&amp;IF(D83=100%,", Building common Amenities","")</f>
        <v>Excavation, Plinth</v>
      </c>
      <c r="J72" s="50" t="str">
        <f ca="1">(IF(C75=0,"Work not yet Started.",IF(D75=25%,"Piling work in process",IF(D75=50%,"Excavation work in process",IF(D75=100%,"","0")))))&amp;(IF(C76=0%,"",IF(C76=J77,", Footing work is process",IF(C76=J78,", Footing work Completed",IF(C76=J79,", 1st Basement Completed",IF(C76=J80,", 1st &amp; 2nd Basement Completed",IF(C76=J81,", 1st to 3rd Basement Completed",IF(C76=J82,", 1st to 4th Basement Completed",IF(C76=J83,", Plinth work is process",IF(C76=J84,"","0"))))))))))</f>
        <v/>
      </c>
    </row>
    <row r="73" spans="1:14" ht="31.5" customHeight="1" x14ac:dyDescent="0.25">
      <c r="A73" s="82" t="s">
        <v>90</v>
      </c>
      <c r="B73" s="83"/>
      <c r="C73" s="84" t="str">
        <f ca="1">(IF($C$54=C71,"All work Completed. OC Received.",I71))</f>
        <v>Excavation, Plinth Completed, RCC upto 13 Slab, Brickwork upto 12 Floor, Internal Plaster upto 9 Floor, External Plaster upto 8.4 Floor Completed</v>
      </c>
      <c r="D73" s="84"/>
      <c r="E73" s="84"/>
      <c r="F73" s="84"/>
      <c r="G73" s="84"/>
      <c r="H73" s="85"/>
      <c r="I73" s="64" t="str">
        <f ca="1">IF(I72&lt;&gt;""," Completed","")</f>
        <v xml:space="preserve"> Completed</v>
      </c>
      <c r="J73" s="50" t="str">
        <f ca="1">IF(J71&lt;&gt;"","Completed","")</f>
        <v>Completed</v>
      </c>
    </row>
    <row r="74" spans="1:14" ht="15.75" customHeight="1" x14ac:dyDescent="0.25">
      <c r="A74" s="86" t="s">
        <v>48</v>
      </c>
      <c r="B74" s="87"/>
      <c r="C74" s="44" t="s">
        <v>139</v>
      </c>
      <c r="D74" s="44" t="s">
        <v>83</v>
      </c>
      <c r="E74" s="87" t="s">
        <v>85</v>
      </c>
      <c r="F74" s="87"/>
      <c r="G74" s="87" t="s">
        <v>84</v>
      </c>
      <c r="H74" s="88"/>
      <c r="I74" s="14" t="s">
        <v>141</v>
      </c>
      <c r="J74" s="28">
        <f ca="1">H72*25%</f>
        <v>8.75</v>
      </c>
    </row>
    <row r="75" spans="1:14" x14ac:dyDescent="0.25">
      <c r="A75" s="86" t="s">
        <v>128</v>
      </c>
      <c r="B75" s="87"/>
      <c r="C75" s="44">
        <v>35</v>
      </c>
      <c r="D75" s="19">
        <f ca="1">((100/H72)*C75)/100</f>
        <v>1</v>
      </c>
      <c r="E75" s="89">
        <f ca="1">(((C76/H72*10)+(40/(D72+F72+H72)*C77)+(7.5/(H72)*C78)+(7.5/(H72)*C79)+(10/H72*C80)+(10/H72*C81)+(5/H72*C82)+(5/H72*C83)+(5/H72*C84))/100)</f>
        <v>0.31344444444444436</v>
      </c>
      <c r="F75" s="89"/>
      <c r="G75" s="89">
        <f ca="1">((((C75/H72)*20)+((C76/H72)*25)+(30/(H72+F72+D72)*C77)+(5/H72*C78)+(5/H72*C79)+(5/H72*C80)+(5/H72*C81)+(0/H72*C82)+(0/H72*C83)+(5/H72*C84))/100)</f>
        <v>0.60033333333333339</v>
      </c>
      <c r="H75" s="91"/>
      <c r="I75" s="14" t="s">
        <v>97</v>
      </c>
      <c r="J75" s="29">
        <f ca="1">H72*50%</f>
        <v>17.5</v>
      </c>
    </row>
    <row r="76" spans="1:14" x14ac:dyDescent="0.25">
      <c r="A76" s="86" t="s">
        <v>49</v>
      </c>
      <c r="B76" s="87"/>
      <c r="C76" s="62">
        <f ca="1">J84</f>
        <v>35</v>
      </c>
      <c r="D76" s="19">
        <f ca="1">((100/H72)*C76)/100</f>
        <v>1</v>
      </c>
      <c r="E76" s="89"/>
      <c r="F76" s="89"/>
      <c r="G76" s="89"/>
      <c r="H76" s="91"/>
      <c r="I76" s="14" t="s">
        <v>98</v>
      </c>
      <c r="J76" s="29">
        <f ca="1">H72</f>
        <v>35</v>
      </c>
    </row>
    <row r="77" spans="1:14" ht="15.75" customHeight="1" x14ac:dyDescent="0.25">
      <c r="A77" s="86" t="s">
        <v>129</v>
      </c>
      <c r="B77" s="87"/>
      <c r="C77" s="44">
        <v>13</v>
      </c>
      <c r="D77" s="19">
        <f ca="1">((100/(D72+F72+H72))*C77)/100</f>
        <v>0.36111111111111105</v>
      </c>
      <c r="E77" s="89"/>
      <c r="F77" s="89"/>
      <c r="G77" s="89"/>
      <c r="H77" s="91"/>
      <c r="I77" s="14" t="s">
        <v>99</v>
      </c>
      <c r="J77" s="30">
        <f ca="1">(IF(B72&gt;1,(H72/(B72+2)),H72/4))</f>
        <v>8.75</v>
      </c>
    </row>
    <row r="78" spans="1:14" ht="15.75" customHeight="1" x14ac:dyDescent="0.25">
      <c r="A78" s="86" t="s">
        <v>136</v>
      </c>
      <c r="B78" s="87" t="s">
        <v>130</v>
      </c>
      <c r="C78" s="44">
        <f>C77-1</f>
        <v>12</v>
      </c>
      <c r="D78" s="19">
        <f ca="1">((100/H72)*C78)/100</f>
        <v>0.34285714285714286</v>
      </c>
      <c r="E78" s="89"/>
      <c r="F78" s="89"/>
      <c r="G78" s="89"/>
      <c r="H78" s="91"/>
      <c r="I78" s="14" t="s">
        <v>100</v>
      </c>
      <c r="J78" s="30">
        <f ca="1">(IF(B72&gt;1,(H72/(B72+2)+J77),H72/4+J77))</f>
        <v>17.5</v>
      </c>
    </row>
    <row r="79" spans="1:14" ht="15.75" customHeight="1" x14ac:dyDescent="0.25">
      <c r="A79" s="86" t="s">
        <v>137</v>
      </c>
      <c r="B79" s="87" t="s">
        <v>130</v>
      </c>
      <c r="C79" s="62">
        <f>C78*0.75</f>
        <v>9</v>
      </c>
      <c r="D79" s="19">
        <f ca="1">((100/H72)*C79)/100</f>
        <v>0.25714285714285717</v>
      </c>
      <c r="E79" s="89"/>
      <c r="F79" s="89"/>
      <c r="G79" s="89"/>
      <c r="H79" s="91"/>
      <c r="I79" s="14" t="s">
        <v>146</v>
      </c>
      <c r="J79" s="30">
        <f>(IF(B72&gt;1,(H72/(B72+2)+J78),0))</f>
        <v>0</v>
      </c>
      <c r="L79" s="21" t="s">
        <v>205</v>
      </c>
    </row>
    <row r="80" spans="1:14" ht="15" customHeight="1" x14ac:dyDescent="0.25">
      <c r="A80" s="86" t="s">
        <v>135</v>
      </c>
      <c r="B80" s="87" t="s">
        <v>132</v>
      </c>
      <c r="C80" s="62">
        <f>C78*0.7</f>
        <v>8.3999999999999986</v>
      </c>
      <c r="D80" s="19">
        <f ca="1">((100/(H72))*C80)/100</f>
        <v>0.23999999999999996</v>
      </c>
      <c r="E80" s="89"/>
      <c r="F80" s="89"/>
      <c r="G80" s="89"/>
      <c r="H80" s="91"/>
      <c r="I80" s="14" t="s">
        <v>143</v>
      </c>
      <c r="J80" s="30">
        <f>(IF(B72&gt;2,(H72/(B72+2)+J79),0))</f>
        <v>0</v>
      </c>
      <c r="L80" s="21" t="s">
        <v>206</v>
      </c>
    </row>
    <row r="81" spans="1:12" ht="15.75" customHeight="1" x14ac:dyDescent="0.25">
      <c r="A81" s="86" t="s">
        <v>131</v>
      </c>
      <c r="B81" s="87" t="s">
        <v>131</v>
      </c>
      <c r="C81" s="44">
        <v>0</v>
      </c>
      <c r="D81" s="19">
        <f ca="1">((100/H72)*C81)/100</f>
        <v>0</v>
      </c>
      <c r="E81" s="89"/>
      <c r="F81" s="89"/>
      <c r="G81" s="89"/>
      <c r="H81" s="91"/>
      <c r="I81" s="14" t="s">
        <v>144</v>
      </c>
      <c r="J81" s="31">
        <f>(IF(B72&gt;3,(H72/(B72+2)+J80),0))</f>
        <v>0</v>
      </c>
      <c r="L81" s="21" t="s">
        <v>207</v>
      </c>
    </row>
    <row r="82" spans="1:12" ht="15.75" customHeight="1" x14ac:dyDescent="0.25">
      <c r="A82" s="86" t="s">
        <v>138</v>
      </c>
      <c r="B82" s="87"/>
      <c r="C82" s="44">
        <v>0</v>
      </c>
      <c r="D82" s="19">
        <f ca="1">((100/H72)*C82)/100</f>
        <v>0</v>
      </c>
      <c r="E82" s="89"/>
      <c r="F82" s="89"/>
      <c r="G82" s="89"/>
      <c r="H82" s="91"/>
      <c r="I82" s="14" t="s">
        <v>145</v>
      </c>
      <c r="J82" s="30">
        <f>(IF(B72&gt;4,(H72/(B72+2)+J81),0))</f>
        <v>0</v>
      </c>
      <c r="L82" s="21" t="s">
        <v>209</v>
      </c>
    </row>
    <row r="83" spans="1:12" ht="15.75" customHeight="1" x14ac:dyDescent="0.25">
      <c r="A83" s="86" t="s">
        <v>133</v>
      </c>
      <c r="B83" s="87" t="s">
        <v>133</v>
      </c>
      <c r="C83" s="44">
        <v>0</v>
      </c>
      <c r="D83" s="19">
        <f ca="1">((100/(H72))*C83)/100</f>
        <v>0</v>
      </c>
      <c r="E83" s="89"/>
      <c r="F83" s="89"/>
      <c r="G83" s="89"/>
      <c r="H83" s="91"/>
      <c r="I83" s="14" t="s">
        <v>147</v>
      </c>
      <c r="J83" s="30">
        <f ca="1">(IF(B72=1,(H72/(B72+3)+J78),IF(B72=0,(H72/4+J78),IF(B72&gt;1,0))))</f>
        <v>26.25</v>
      </c>
    </row>
    <row r="84" spans="1:12" ht="16.5" thickBot="1" x14ac:dyDescent="0.3">
      <c r="A84" s="93" t="s">
        <v>134</v>
      </c>
      <c r="B84" s="94"/>
      <c r="C84" s="45">
        <v>0</v>
      </c>
      <c r="D84" s="20">
        <f ca="1">((100/(H72))*C84)/100</f>
        <v>0</v>
      </c>
      <c r="E84" s="90"/>
      <c r="F84" s="90"/>
      <c r="G84" s="90"/>
      <c r="H84" s="92"/>
      <c r="I84" s="15" t="s">
        <v>101</v>
      </c>
      <c r="J84" s="32">
        <f ca="1">(IF(B72&gt;1.5,(H72/(B72+2)+J78+MAX(0,J79-J78)+MAX(0,J80-J79)+MAX(0,J81-J80)+MAX(0,J82-J81)+MAX(0,J83-J82)),IF(B72=1,(H72/(B72+3)+J83),IF(B72=0,H72/4+J83))))</f>
        <v>35</v>
      </c>
    </row>
    <row r="85" spans="1:12" ht="15.75" customHeight="1" x14ac:dyDescent="0.25">
      <c r="A85" s="168" t="s">
        <v>140</v>
      </c>
      <c r="B85" s="169"/>
      <c r="C85" s="170" t="str">
        <f>D60</f>
        <v>Tower No. 2 Vista = 1B + Gr/St + 1st to 5th for Parking + 6th to 35th Floor</v>
      </c>
      <c r="D85" s="171"/>
      <c r="E85" s="171"/>
      <c r="F85" s="171"/>
      <c r="G85" s="171"/>
      <c r="H85" s="172"/>
      <c r="I85" s="47" t="str">
        <f ca="1">IF(D98=100%,"All work Completed. Possession granted to the Building.",IF(D97=100%,"All work Completed, Waiting for OC",I86&amp;""&amp;I87&amp;""&amp;J86&amp;""&amp;J85&amp;" "&amp;J87))</f>
        <v>Excavation, Plinth Completed, RCC upto 22 Slab, Brickwork upto 21 Floor, Internal Plaster upto 15.75 Floor, External Plaster upto 14.7 Floor Completed</v>
      </c>
      <c r="J85" s="48" t="str">
        <f ca="1">(IF(C91=(D86+F86+H86),"",IF(C91&gt;0,", RCC upto "&amp;C91&amp;" Slab","")))&amp;(IF(C92=H86,"",IF(C92&gt;0,", Brickwork upto "&amp;C92&amp;" Floor","")))&amp;(IF(C93=H86,"",IF(C93&gt;0,", Internal Plaster upto "&amp;C93&amp;" Floor","")))&amp;(IF(C94=H86,"",IF(C94&gt;0,", External Plaster upto "&amp;C94&amp;" Floor","")))&amp;(IF(C95=H86,"",IF(C95&gt;0,", Flooring upto "&amp;C95&amp;" Floor","")))&amp;(IF(C96=H86,"",IF(C96&gt;0,", Painting upto "&amp;C96&amp;" Floor","")))&amp;(IF(C97=H86,"",IF(C97&gt;0,", Finishing upto "&amp;C97&amp;" Floor","")))&amp;(IF(C98=H86,"",IF(C98&gt;0,", Possession upto "&amp;C98&amp;" Floor","")))</f>
        <v>, RCC upto 22 Slab, Brickwork upto 21 Floor, Internal Plaster upto 15.75 Floor, External Plaster upto 14.7 Floor</v>
      </c>
    </row>
    <row r="86" spans="1:12" x14ac:dyDescent="0.25">
      <c r="A86" s="16" t="s">
        <v>142</v>
      </c>
      <c r="B86" s="55">
        <v>1</v>
      </c>
      <c r="C86" s="55" t="s">
        <v>72</v>
      </c>
      <c r="D86" s="55">
        <v>1</v>
      </c>
      <c r="E86" s="55" t="s">
        <v>71</v>
      </c>
      <c r="F86" s="55">
        <v>0</v>
      </c>
      <c r="G86" s="55" t="s">
        <v>80</v>
      </c>
      <c r="H86" s="17">
        <f ca="1">--TRIM(RIGHT(SUBSTITUTE(LEFT(C85,_xlfn.AGGREGATE(16,6,FIND({0,1,2,3,4,5,6,7,8,9},C85,ROW(INDIRECT("1:"&amp;LEN(C85)))),1))," ",REPT(" ",LEN(C85))),LEN(C85)))</f>
        <v>35</v>
      </c>
      <c r="I86" s="49" t="str">
        <f ca="1">IF(D89=100%,"Excavation","")&amp;IF(D90=100%,", Plinth","")&amp;IF(D91=100%,", RCC Slab","")&amp;IF(D92=100%,", Brickwork","")&amp;IF(D93=100%,", Internal Plaster","")&amp;IF(D94=100%,", External Plaster","")&amp;IF(D95=100%,", Flooring","")&amp;IF(D96=100%,", Painting","")&amp;IF(D97=100%,", Building common Amenities","")</f>
        <v>Excavation, Plinth</v>
      </c>
      <c r="J86" s="50" t="str">
        <f ca="1">(IF(C89=0,"Work not yet Started.",IF(D89=25%,"Piling work in process",IF(D89=50%,"Excavation work in process",IF(D89=100%,"","0")))))&amp;(IF(C90=0%,"",IF(C90=J91,", Footing work is process",IF(C90=J92,", Footing work Completed",IF(C90=J93,", 1st Basement Completed",IF(C90=J94,", 1st &amp; 2nd Basement Completed",IF(C90=J95,", 1st to 3rd Basement Completed",IF(C90=J96,", 1st to 4th Basement Completed",IF(C90=J97,", Plinth work is process",IF(C90=J98,"","0"))))))))))</f>
        <v/>
      </c>
    </row>
    <row r="87" spans="1:12" ht="37.5" customHeight="1" x14ac:dyDescent="0.25">
      <c r="A87" s="82" t="s">
        <v>90</v>
      </c>
      <c r="B87" s="83"/>
      <c r="C87" s="84" t="str">
        <f ca="1">(IF($C$54=C85,"All work Completed. OC Received.",I85))</f>
        <v>Excavation, Plinth Completed, RCC upto 22 Slab, Brickwork upto 21 Floor, Internal Plaster upto 15.75 Floor, External Plaster upto 14.7 Floor Completed</v>
      </c>
      <c r="D87" s="84"/>
      <c r="E87" s="84"/>
      <c r="F87" s="84"/>
      <c r="G87" s="84"/>
      <c r="H87" s="85"/>
      <c r="I87" s="49" t="str">
        <f ca="1">IF(I86&lt;&gt;""," Completed","")</f>
        <v xml:space="preserve"> Completed</v>
      </c>
      <c r="J87" s="50" t="str">
        <f ca="1">IF(J85&lt;&gt;"","Completed","")</f>
        <v>Completed</v>
      </c>
    </row>
    <row r="88" spans="1:12" ht="15.75" customHeight="1" x14ac:dyDescent="0.25">
      <c r="A88" s="86" t="s">
        <v>48</v>
      </c>
      <c r="B88" s="87"/>
      <c r="C88" s="44" t="s">
        <v>139</v>
      </c>
      <c r="D88" s="44" t="s">
        <v>83</v>
      </c>
      <c r="E88" s="87" t="s">
        <v>85</v>
      </c>
      <c r="F88" s="87"/>
      <c r="G88" s="87" t="s">
        <v>84</v>
      </c>
      <c r="H88" s="88"/>
      <c r="I88" s="14" t="s">
        <v>141</v>
      </c>
      <c r="J88" s="28">
        <f ca="1">H86*25%</f>
        <v>8.75</v>
      </c>
    </row>
    <row r="89" spans="1:12" x14ac:dyDescent="0.25">
      <c r="A89" s="86" t="s">
        <v>128</v>
      </c>
      <c r="B89" s="87"/>
      <c r="C89" s="44">
        <v>35</v>
      </c>
      <c r="D89" s="19">
        <f ca="1">((100/H86)*C89)/100</f>
        <v>1</v>
      </c>
      <c r="E89" s="179">
        <f ca="1">(((C90/H86*10)+(40/(D86+F86+H86)*C91)+(7.5/(H86)*C92)+(7.5/(H86)*C93)+(10/H86*C94)+(10/H86*C95)+(5/H86*C96)+(5/H86*C97)+(5/H86*C98))/100)</f>
        <v>0.46519444444444447</v>
      </c>
      <c r="F89" s="180"/>
      <c r="G89" s="179">
        <f ca="1">((((C89/H86)*20)+((C90/H86)*25)+(30/(H86+F86+D86)*C91)+(5/H86*C92)+(5/H86*C93)+(5/H86*C94)+(5/H86*C95)+(0/H86*C96)+(0/H86*C97)+(5/H86*C98))/100)</f>
        <v>0.70683333333333342</v>
      </c>
      <c r="H89" s="250"/>
      <c r="I89" s="14" t="s">
        <v>97</v>
      </c>
      <c r="J89" s="29">
        <f ca="1">H86*50%</f>
        <v>17.5</v>
      </c>
    </row>
    <row r="90" spans="1:12" x14ac:dyDescent="0.25">
      <c r="A90" s="86" t="s">
        <v>49</v>
      </c>
      <c r="B90" s="87"/>
      <c r="C90" s="62">
        <f ca="1">J98</f>
        <v>35</v>
      </c>
      <c r="D90" s="19">
        <f ca="1">((100/H86)*C90)/100</f>
        <v>1</v>
      </c>
      <c r="E90" s="181"/>
      <c r="F90" s="182"/>
      <c r="G90" s="181"/>
      <c r="H90" s="251"/>
      <c r="I90" s="14" t="s">
        <v>98</v>
      </c>
      <c r="J90" s="29">
        <f ca="1">H86</f>
        <v>35</v>
      </c>
    </row>
    <row r="91" spans="1:12" ht="15.75" customHeight="1" x14ac:dyDescent="0.25">
      <c r="A91" s="86" t="s">
        <v>129</v>
      </c>
      <c r="B91" s="87"/>
      <c r="C91" s="44">
        <v>22</v>
      </c>
      <c r="D91" s="19">
        <f ca="1">((100/(D86+F86+H86))*C91)/100</f>
        <v>0.61111111111111105</v>
      </c>
      <c r="E91" s="181"/>
      <c r="F91" s="182"/>
      <c r="G91" s="181"/>
      <c r="H91" s="251"/>
      <c r="I91" s="14" t="s">
        <v>99</v>
      </c>
      <c r="J91" s="30">
        <f ca="1">(IF(B86&gt;1,(H86/(B86+2)),H86/4))</f>
        <v>8.75</v>
      </c>
    </row>
    <row r="92" spans="1:12" ht="15.75" customHeight="1" x14ac:dyDescent="0.25">
      <c r="A92" s="86" t="s">
        <v>136</v>
      </c>
      <c r="B92" s="87" t="s">
        <v>130</v>
      </c>
      <c r="C92" s="44">
        <f>C91-1</f>
        <v>21</v>
      </c>
      <c r="D92" s="19">
        <f ca="1">((100/H86)*C92)/100</f>
        <v>0.6</v>
      </c>
      <c r="E92" s="181"/>
      <c r="F92" s="182"/>
      <c r="G92" s="181"/>
      <c r="H92" s="251"/>
      <c r="I92" s="14" t="s">
        <v>100</v>
      </c>
      <c r="J92" s="30">
        <f ca="1">(IF(B86&gt;1,(H86/(B86+2)+J91),H86/4+J91))</f>
        <v>17.5</v>
      </c>
    </row>
    <row r="93" spans="1:12" ht="15.75" customHeight="1" x14ac:dyDescent="0.25">
      <c r="A93" s="86" t="s">
        <v>137</v>
      </c>
      <c r="B93" s="87" t="s">
        <v>130</v>
      </c>
      <c r="C93" s="62">
        <f>C92*0.75</f>
        <v>15.75</v>
      </c>
      <c r="D93" s="19">
        <f ca="1">((100/H86)*C93)/100</f>
        <v>0.45</v>
      </c>
      <c r="E93" s="181"/>
      <c r="F93" s="182"/>
      <c r="G93" s="181"/>
      <c r="H93" s="251"/>
      <c r="I93" s="14" t="s">
        <v>146</v>
      </c>
      <c r="J93" s="30">
        <f>(IF(B86&gt;1,(H86/(B86+2)+J92),0))</f>
        <v>0</v>
      </c>
    </row>
    <row r="94" spans="1:12" ht="15" customHeight="1" x14ac:dyDescent="0.25">
      <c r="A94" s="86" t="s">
        <v>135</v>
      </c>
      <c r="B94" s="87" t="s">
        <v>132</v>
      </c>
      <c r="C94" s="62">
        <f>C92*0.7</f>
        <v>14.7</v>
      </c>
      <c r="D94" s="19">
        <f ca="1">((100/(H86))*C94)/100</f>
        <v>0.42</v>
      </c>
      <c r="E94" s="181"/>
      <c r="F94" s="182"/>
      <c r="G94" s="181"/>
      <c r="H94" s="251"/>
      <c r="I94" s="14" t="s">
        <v>143</v>
      </c>
      <c r="J94" s="30">
        <f>(IF(B86&gt;2,(H86/(B86+2)+J93),0))</f>
        <v>0</v>
      </c>
    </row>
    <row r="95" spans="1:12" ht="15.75" customHeight="1" x14ac:dyDescent="0.25">
      <c r="A95" s="86" t="s">
        <v>131</v>
      </c>
      <c r="B95" s="87" t="s">
        <v>131</v>
      </c>
      <c r="C95" s="44">
        <v>0</v>
      </c>
      <c r="D95" s="19">
        <f ca="1">((100/H86)*C95)/100</f>
        <v>0</v>
      </c>
      <c r="E95" s="181"/>
      <c r="F95" s="182"/>
      <c r="G95" s="181"/>
      <c r="H95" s="251"/>
      <c r="I95" s="14" t="s">
        <v>144</v>
      </c>
      <c r="J95" s="31">
        <f>(IF(B86&gt;3,(H86/(B86+2)+J94),0))</f>
        <v>0</v>
      </c>
    </row>
    <row r="96" spans="1:12" ht="15.75" customHeight="1" x14ac:dyDescent="0.25">
      <c r="A96" s="86" t="s">
        <v>138</v>
      </c>
      <c r="B96" s="87"/>
      <c r="C96" s="44">
        <v>0</v>
      </c>
      <c r="D96" s="19">
        <f ca="1">((100/H86)*C96)/100</f>
        <v>0</v>
      </c>
      <c r="E96" s="181"/>
      <c r="F96" s="182"/>
      <c r="G96" s="181"/>
      <c r="H96" s="251"/>
      <c r="I96" s="14" t="s">
        <v>145</v>
      </c>
      <c r="J96" s="30">
        <f>(IF(B86&gt;4,(H86/(B86+2)+J95),0))</f>
        <v>0</v>
      </c>
    </row>
    <row r="97" spans="1:10" ht="15.75" customHeight="1" x14ac:dyDescent="0.25">
      <c r="A97" s="86" t="s">
        <v>133</v>
      </c>
      <c r="B97" s="87" t="s">
        <v>133</v>
      </c>
      <c r="C97" s="44">
        <v>0</v>
      </c>
      <c r="D97" s="19">
        <f ca="1">((100/(H86))*C97)/100</f>
        <v>0</v>
      </c>
      <c r="E97" s="181"/>
      <c r="F97" s="182"/>
      <c r="G97" s="181"/>
      <c r="H97" s="251"/>
      <c r="I97" s="14" t="s">
        <v>147</v>
      </c>
      <c r="J97" s="30">
        <f ca="1">(IF(B86=1,(H86/(B86+3)+J92),IF(B86=0,(H86/4+J92),IF(B86&gt;1,0))))</f>
        <v>26.25</v>
      </c>
    </row>
    <row r="98" spans="1:10" ht="16.5" thickBot="1" x14ac:dyDescent="0.3">
      <c r="A98" s="93" t="s">
        <v>134</v>
      </c>
      <c r="B98" s="94"/>
      <c r="C98" s="45">
        <v>0</v>
      </c>
      <c r="D98" s="20">
        <f ca="1">((100/(H86))*C98)/100</f>
        <v>0</v>
      </c>
      <c r="E98" s="183"/>
      <c r="F98" s="184"/>
      <c r="G98" s="183"/>
      <c r="H98" s="252"/>
      <c r="I98" s="15" t="s">
        <v>101</v>
      </c>
      <c r="J98" s="32">
        <f ca="1">(IF(B86&gt;1.5,(H86/(B86+2)+J92+MAX(0,J93-J92)+MAX(0,J94-J93)+MAX(0,J95-J94)+MAX(0,J96-J95)+MAX(0,J97-J96)),IF(B86=1,(H86/(B86+3)+J97),IF(B86=0,H86/4+J97))))</f>
        <v>35</v>
      </c>
    </row>
    <row r="99" spans="1:10" ht="15.75" customHeight="1" x14ac:dyDescent="0.25">
      <c r="A99" s="168" t="s">
        <v>140</v>
      </c>
      <c r="B99" s="169"/>
      <c r="C99" s="170" t="str">
        <f>D61</f>
        <v>Tower No. 3 Mist = 1B + Gr/St + 1st to 5th for Parking + 6th to 35th Floor</v>
      </c>
      <c r="D99" s="171"/>
      <c r="E99" s="171"/>
      <c r="F99" s="171"/>
      <c r="G99" s="171"/>
      <c r="H99" s="172"/>
      <c r="I99" s="47" t="str">
        <f ca="1">IF(D112=100%,"All work Completed. Possession granted to the Building.",IF(D111=100%,"All work Completed, Waiting for OC",I100&amp;""&amp;I101&amp;""&amp;J100&amp;""&amp;J99&amp;" "&amp;J101))</f>
        <v>Excavation, Plinth Completed, RCC upto 16 Slab, Brickwork upto 15 Floor, Internal Plaster upto 11.25 Floor, External Plaster upto 10.5 Floor Completed</v>
      </c>
      <c r="J99" s="48" t="str">
        <f ca="1">(IF(C105=(D100+F100+H100),"",IF(C105&gt;0,", RCC upto "&amp;C105&amp;" Slab","")))&amp;(IF(C106=H100,"",IF(C106&gt;0,", Brickwork upto "&amp;C106&amp;" Floor","")))&amp;(IF(C107=H100,"",IF(C107&gt;0,", Internal Plaster upto "&amp;C107&amp;" Floor","")))&amp;(IF(C108=H100,"",IF(C108&gt;0,", External Plaster upto "&amp;C108&amp;" Floor","")))&amp;(IF(C109=H100,"",IF(C109&gt;0,", Flooring upto "&amp;C109&amp;" Floor","")))&amp;(IF(C110=H100,"",IF(C110&gt;0,", Painting upto "&amp;C110&amp;" Floor","")))&amp;(IF(C111=H100,"",IF(C111&gt;0,", Finishing upto "&amp;C111&amp;" Floor","")))&amp;(IF(C112=H100,"",IF(C112&gt;0,", Possession upto "&amp;C112&amp;" Floor","")))</f>
        <v>, RCC upto 16 Slab, Brickwork upto 15 Floor, Internal Plaster upto 11.25 Floor, External Plaster upto 10.5 Floor</v>
      </c>
    </row>
    <row r="100" spans="1:10" x14ac:dyDescent="0.25">
      <c r="A100" s="16" t="s">
        <v>142</v>
      </c>
      <c r="B100" s="55">
        <v>1</v>
      </c>
      <c r="C100" s="55" t="s">
        <v>72</v>
      </c>
      <c r="D100" s="55">
        <v>1</v>
      </c>
      <c r="E100" s="55" t="s">
        <v>71</v>
      </c>
      <c r="F100" s="55">
        <v>0</v>
      </c>
      <c r="G100" s="55" t="s">
        <v>80</v>
      </c>
      <c r="H100" s="17">
        <f ca="1">--TRIM(RIGHT(SUBSTITUTE(LEFT(C99,_xlfn.AGGREGATE(16,6,FIND({0,1,2,3,4,5,6,7,8,9},C99,ROW(INDIRECT("1:"&amp;LEN(C99)))),1))," ",REPT(" ",LEN(C99))),LEN(C99)))</f>
        <v>35</v>
      </c>
      <c r="I100" s="49" t="str">
        <f ca="1">IF(D103=100%,"Excavation","")&amp;IF(D104=100%,", Plinth","")&amp;IF(D105=100%,", RCC Slab","")&amp;IF(D106=100%,", Brickwork","")&amp;IF(D107=100%,", Internal Plaster","")&amp;IF(D108=100%,", External Plaster","")&amp;IF(D109=100%,", Flooring","")&amp;IF(D110=100%,", Painting","")&amp;IF(D111=100%,", Building common Amenities","")</f>
        <v>Excavation, Plinth</v>
      </c>
      <c r="J100" s="50" t="str">
        <f ca="1">(IF(C103=0,"Work not yet Started.",IF(D103=25%,"Piling work in process",IF(D103=50%,"Excavation work in process",IF(D103=100%,"","0")))))&amp;(IF(C104=0%,"",IF(C104=J105,", Footing work is process",IF(C104=J106,", Footing work Completed",IF(C104=J107,", 1st Basement Completed",IF(C104=J108,", 1st &amp; 2nd Basement Completed",IF(C104=J109,", 1st to 3rd Basement Completed",IF(C104=J110,", 1st to 4th Basement Completed",IF(C104=J111,", Plinth work is process",IF(C104=J112,"","0"))))))))))</f>
        <v/>
      </c>
    </row>
    <row r="101" spans="1:10" ht="33" customHeight="1" x14ac:dyDescent="0.25">
      <c r="A101" s="83" t="s">
        <v>90</v>
      </c>
      <c r="B101" s="83"/>
      <c r="C101" s="84" t="str">
        <f ca="1">(IF($C$54=C99,"All work Completed. OC Received.",I99))</f>
        <v>Excavation, Plinth Completed, RCC upto 16 Slab, Brickwork upto 15 Floor, Internal Plaster upto 11.25 Floor, External Plaster upto 10.5 Floor Completed</v>
      </c>
      <c r="D101" s="84"/>
      <c r="E101" s="84"/>
      <c r="F101" s="84"/>
      <c r="G101" s="84"/>
      <c r="H101" s="84"/>
      <c r="I101" s="64" t="str">
        <f ca="1">IF(I100&lt;&gt;""," Completed","")</f>
        <v xml:space="preserve"> Completed</v>
      </c>
      <c r="J101" s="50" t="str">
        <f ca="1">IF(J99&lt;&gt;"","Completed","")</f>
        <v>Completed</v>
      </c>
    </row>
    <row r="102" spans="1:10" ht="15.75" customHeight="1" x14ac:dyDescent="0.25">
      <c r="A102" s="87" t="s">
        <v>48</v>
      </c>
      <c r="B102" s="87"/>
      <c r="C102" s="44" t="s">
        <v>139</v>
      </c>
      <c r="D102" s="44" t="s">
        <v>83</v>
      </c>
      <c r="E102" s="87" t="s">
        <v>85</v>
      </c>
      <c r="F102" s="87"/>
      <c r="G102" s="87" t="s">
        <v>84</v>
      </c>
      <c r="H102" s="87"/>
      <c r="I102" s="14" t="s">
        <v>141</v>
      </c>
      <c r="J102" s="28">
        <f ca="1">H100*25%</f>
        <v>8.75</v>
      </c>
    </row>
    <row r="103" spans="1:10" x14ac:dyDescent="0.25">
      <c r="A103" s="87" t="s">
        <v>128</v>
      </c>
      <c r="B103" s="87"/>
      <c r="C103" s="44">
        <v>35</v>
      </c>
      <c r="D103" s="19">
        <f ca="1">((100/H100)*C103)/100</f>
        <v>1</v>
      </c>
      <c r="E103" s="89">
        <f ca="1">(((C104/H100*10)+(40/(D100+F100+H100)*C105)+(7.5/(H100)*C106)+(7.5/(H100)*C107)+(10/H100*C108)+(10/H100*C109)+(5/H100*C110)+(5/H100*C111)+(5/H100*C112))/100)</f>
        <v>0.36402777777777778</v>
      </c>
      <c r="F103" s="89"/>
      <c r="G103" s="89">
        <f ca="1">((((C103/H100)*20)+((C104/H100)*25)+(30/(H100+F100+D100)*C105)+(5/H100*C106)+(5/H100*C107)+(5/H100*C108)+(5/H100*C109)+(0/H100*C110)+(0/H100*C111)+(5/H100*C112))/100)</f>
        <v>0.63583333333333336</v>
      </c>
      <c r="H103" s="89"/>
      <c r="I103" s="14" t="s">
        <v>97</v>
      </c>
      <c r="J103" s="29">
        <f ca="1">H100*50%</f>
        <v>17.5</v>
      </c>
    </row>
    <row r="104" spans="1:10" x14ac:dyDescent="0.25">
      <c r="A104" s="87" t="s">
        <v>49</v>
      </c>
      <c r="B104" s="87"/>
      <c r="C104" s="62">
        <f ca="1">J112</f>
        <v>35</v>
      </c>
      <c r="D104" s="19">
        <f ca="1">((100/H100)*C104)/100</f>
        <v>1</v>
      </c>
      <c r="E104" s="89"/>
      <c r="F104" s="89"/>
      <c r="G104" s="89"/>
      <c r="H104" s="89"/>
      <c r="I104" s="14" t="s">
        <v>98</v>
      </c>
      <c r="J104" s="29">
        <f ca="1">H100</f>
        <v>35</v>
      </c>
    </row>
    <row r="105" spans="1:10" ht="15.75" customHeight="1" x14ac:dyDescent="0.25">
      <c r="A105" s="87" t="s">
        <v>129</v>
      </c>
      <c r="B105" s="87"/>
      <c r="C105" s="44">
        <v>16</v>
      </c>
      <c r="D105" s="19">
        <f ca="1">((100/(D100+F100+H100))*C105)/100</f>
        <v>0.44444444444444442</v>
      </c>
      <c r="E105" s="89"/>
      <c r="F105" s="89"/>
      <c r="G105" s="89"/>
      <c r="H105" s="89"/>
      <c r="I105" s="14" t="s">
        <v>99</v>
      </c>
      <c r="J105" s="30">
        <f ca="1">(IF(B100&gt;1,(H100/(B100+2)),H100/4))</f>
        <v>8.75</v>
      </c>
    </row>
    <row r="106" spans="1:10" ht="15.75" customHeight="1" x14ac:dyDescent="0.25">
      <c r="A106" s="87" t="s">
        <v>136</v>
      </c>
      <c r="B106" s="87" t="s">
        <v>130</v>
      </c>
      <c r="C106" s="44">
        <f>C105-1</f>
        <v>15</v>
      </c>
      <c r="D106" s="19">
        <f ca="1">((100/H100)*C106)/100</f>
        <v>0.4285714285714286</v>
      </c>
      <c r="E106" s="89"/>
      <c r="F106" s="89"/>
      <c r="G106" s="89"/>
      <c r="H106" s="89"/>
      <c r="I106" s="14" t="s">
        <v>100</v>
      </c>
      <c r="J106" s="30">
        <f ca="1">(IF(B100&gt;1,(H100/(B100+2)+J105),H100/4+J105))</f>
        <v>17.5</v>
      </c>
    </row>
    <row r="107" spans="1:10" ht="15.75" customHeight="1" x14ac:dyDescent="0.25">
      <c r="A107" s="87" t="s">
        <v>137</v>
      </c>
      <c r="B107" s="87" t="s">
        <v>130</v>
      </c>
      <c r="C107" s="62">
        <f>C106*0.75</f>
        <v>11.25</v>
      </c>
      <c r="D107" s="19">
        <f ca="1">((100/H100)*C107)/100</f>
        <v>0.32142857142857145</v>
      </c>
      <c r="E107" s="89"/>
      <c r="F107" s="89"/>
      <c r="G107" s="89"/>
      <c r="H107" s="89"/>
      <c r="I107" s="14" t="s">
        <v>146</v>
      </c>
      <c r="J107" s="30">
        <f>(IF(B100&gt;1,(H100/(B100+2)+J106),0))</f>
        <v>0</v>
      </c>
    </row>
    <row r="108" spans="1:10" ht="15" customHeight="1" x14ac:dyDescent="0.25">
      <c r="A108" s="87" t="s">
        <v>135</v>
      </c>
      <c r="B108" s="87" t="s">
        <v>132</v>
      </c>
      <c r="C108" s="62">
        <f>C106*0.7</f>
        <v>10.5</v>
      </c>
      <c r="D108" s="19">
        <f ca="1">((100/(H100))*C108)/100</f>
        <v>0.3</v>
      </c>
      <c r="E108" s="89"/>
      <c r="F108" s="89"/>
      <c r="G108" s="89"/>
      <c r="H108" s="89"/>
      <c r="I108" s="14" t="s">
        <v>143</v>
      </c>
      <c r="J108" s="30">
        <f>(IF(B100&gt;2,(H100/(B100+2)+J107),0))</f>
        <v>0</v>
      </c>
    </row>
    <row r="109" spans="1:10" ht="15.75" customHeight="1" x14ac:dyDescent="0.25">
      <c r="A109" s="87" t="s">
        <v>131</v>
      </c>
      <c r="B109" s="87" t="s">
        <v>131</v>
      </c>
      <c r="C109" s="44">
        <v>0</v>
      </c>
      <c r="D109" s="19">
        <f ca="1">((100/H100)*C109)/100</f>
        <v>0</v>
      </c>
      <c r="E109" s="89"/>
      <c r="F109" s="89"/>
      <c r="G109" s="89"/>
      <c r="H109" s="89"/>
      <c r="I109" s="14" t="s">
        <v>144</v>
      </c>
      <c r="J109" s="31">
        <f>(IF(B100&gt;3,(H100/(B100+2)+J108),0))</f>
        <v>0</v>
      </c>
    </row>
    <row r="110" spans="1:10" ht="15.75" customHeight="1" x14ac:dyDescent="0.25">
      <c r="A110" s="87" t="s">
        <v>138</v>
      </c>
      <c r="B110" s="87"/>
      <c r="C110" s="44">
        <v>0</v>
      </c>
      <c r="D110" s="19">
        <f ca="1">((100/H100)*C110)/100</f>
        <v>0</v>
      </c>
      <c r="E110" s="89"/>
      <c r="F110" s="89"/>
      <c r="G110" s="89"/>
      <c r="H110" s="89"/>
      <c r="I110" s="14" t="s">
        <v>145</v>
      </c>
      <c r="J110" s="30">
        <f>(IF(B100&gt;4,(H100/(B100+2)+J109),0))</f>
        <v>0</v>
      </c>
    </row>
    <row r="111" spans="1:10" ht="15.75" customHeight="1" x14ac:dyDescent="0.25">
      <c r="A111" s="87" t="s">
        <v>133</v>
      </c>
      <c r="B111" s="87" t="s">
        <v>133</v>
      </c>
      <c r="C111" s="44">
        <v>0</v>
      </c>
      <c r="D111" s="19">
        <f ca="1">((100/(H100))*C111)/100</f>
        <v>0</v>
      </c>
      <c r="E111" s="89"/>
      <c r="F111" s="89"/>
      <c r="G111" s="89"/>
      <c r="H111" s="89"/>
      <c r="I111" s="14" t="s">
        <v>147</v>
      </c>
      <c r="J111" s="30">
        <f ca="1">(IF(B100=1,(H100/(B100+3)+J106),IF(B100=0,(H100/4+J106),IF(B100&gt;1,0))))</f>
        <v>26.25</v>
      </c>
    </row>
    <row r="112" spans="1:10" ht="16.5" thickBot="1" x14ac:dyDescent="0.3">
      <c r="A112" s="241" t="s">
        <v>134</v>
      </c>
      <c r="B112" s="241"/>
      <c r="C112" s="65">
        <v>0</v>
      </c>
      <c r="D112" s="66">
        <f ca="1">((100/(H100))*C112)/100</f>
        <v>0</v>
      </c>
      <c r="E112" s="185"/>
      <c r="F112" s="185"/>
      <c r="G112" s="185"/>
      <c r="H112" s="185"/>
      <c r="I112" s="15" t="s">
        <v>101</v>
      </c>
      <c r="J112" s="32">
        <f ca="1">(IF(B100&gt;1.5,(H100/(B100+2)+J106+MAX(0,J107-J106)+MAX(0,J108-J107)+MAX(0,J109-J108)+MAX(0,J110-J109)+MAX(0,J111-J110)),IF(B100=1,(H100/(B100+3)+J111),IF(B100=0,H100/4+J111))))</f>
        <v>35</v>
      </c>
    </row>
    <row r="113" spans="1:10" ht="15.75" customHeight="1" x14ac:dyDescent="0.25">
      <c r="A113" s="79" t="s">
        <v>140</v>
      </c>
      <c r="B113" s="80"/>
      <c r="C113" s="80" t="str">
        <f>D62</f>
        <v>Tower No. 8 Breeze = 1B + Gr/St + 1st to 5th for Parking + 6th to 35th Floor</v>
      </c>
      <c r="D113" s="80"/>
      <c r="E113" s="80"/>
      <c r="F113" s="80"/>
      <c r="G113" s="80"/>
      <c r="H113" s="81"/>
      <c r="I113" s="63" t="str">
        <f ca="1">IF(D126=100%,"All work Completed. Possession granted to the Building.",IF(D125=100%,"All work Completed, Waiting for OC",I114&amp;""&amp;I115&amp;""&amp;J114&amp;""&amp;J113&amp;" "&amp;J115))</f>
        <v xml:space="preserve">Excavation, Plinth Completed </v>
      </c>
      <c r="J113" s="48" t="str">
        <f ca="1">(IF(C119=(D114+F114+H114),"",IF(C119&gt;0,", RCC upto "&amp;C119&amp;" Slab","")))&amp;(IF(C120=H114,"",IF(C120&gt;0,", Brickwork upto "&amp;C120&amp;" Floor","")))&amp;(IF(C121=H114,"",IF(C121&gt;0,", Internal Plaster upto "&amp;C121&amp;" Floor","")))&amp;(IF(C122=H114,"",IF(C122&gt;0,", External Plaster upto "&amp;C122&amp;" Floor","")))&amp;(IF(C123=H114,"",IF(C123&gt;0,", Flooring upto "&amp;C123&amp;" Floor","")))&amp;(IF(C124=H114,"",IF(C124&gt;0,", Painting upto "&amp;C124&amp;" Floor","")))&amp;(IF(C125=H114,"",IF(C125&gt;0,", Finishing upto "&amp;C125&amp;" Floor","")))&amp;(IF(C126=H114,"",IF(C126&gt;0,", Possession upto "&amp;C126&amp;" Floor","")))</f>
        <v/>
      </c>
    </row>
    <row r="114" spans="1:10" x14ac:dyDescent="0.25">
      <c r="A114" s="16" t="s">
        <v>142</v>
      </c>
      <c r="B114" s="55">
        <v>1</v>
      </c>
      <c r="C114" s="55" t="s">
        <v>72</v>
      </c>
      <c r="D114" s="55">
        <v>1</v>
      </c>
      <c r="E114" s="55" t="s">
        <v>71</v>
      </c>
      <c r="F114" s="55">
        <v>0</v>
      </c>
      <c r="G114" s="55" t="s">
        <v>80</v>
      </c>
      <c r="H114" s="17">
        <f ca="1">--TRIM(RIGHT(SUBSTITUTE(LEFT(C113,_xlfn.AGGREGATE(16,6,FIND({0,1,2,3,4,5,6,7,8,9},C113,ROW(INDIRECT("1:"&amp;LEN(C113)))),1))," ",REPT(" ",LEN(C113))),LEN(C113)))</f>
        <v>35</v>
      </c>
      <c r="I114" s="64" t="str">
        <f ca="1">IF(D117=100%,"Excavation","")&amp;IF(D118=100%,", Plinth","")&amp;IF(D119=100%,", RCC Slab","")&amp;IF(D120=100%,", Brickwork","")&amp;IF(D121=100%,", Internal Plaster","")&amp;IF(D122=100%,", External Plaster","")&amp;IF(D123=100%,", Flooring","")&amp;IF(D124=100%,", Painting","")&amp;IF(D125=100%,", Building common Amenities","")</f>
        <v>Excavation, Plinth</v>
      </c>
      <c r="J114" s="50" t="str">
        <f ca="1">(IF(C117=0,"Work not yet Started.",IF(D117=25%,"Piling work in process",IF(D117=50%,"Excavation work in process",IF(D117=100%,"","0")))))&amp;(IF(C118=0%,"",IF(C118=J119,", Footing work is process",IF(C118=J120,", Footing work Completed",IF(C118=J121,", 1st Basement Completed",IF(C118=J122,", 1st &amp; 2nd Basement Completed",IF(C118=J123,", 1st to 3rd Basement Completed",IF(C118=J124,", 1st to 4th Basement Completed",IF(C118=J125,", Plinth work is process",IF(C118=J126,"","0"))))))))))</f>
        <v/>
      </c>
    </row>
    <row r="115" spans="1:10" x14ac:dyDescent="0.25">
      <c r="A115" s="82" t="s">
        <v>90</v>
      </c>
      <c r="B115" s="83"/>
      <c r="C115" s="84" t="str">
        <f ca="1">(IF($C$54=C113,"All work Completed. OC Received.",I113))</f>
        <v xml:space="preserve">Excavation, Plinth Completed </v>
      </c>
      <c r="D115" s="84"/>
      <c r="E115" s="84"/>
      <c r="F115" s="84"/>
      <c r="G115" s="84"/>
      <c r="H115" s="85"/>
      <c r="I115" s="64" t="str">
        <f ca="1">IF(I114&lt;&gt;""," Completed","")</f>
        <v xml:space="preserve"> Completed</v>
      </c>
      <c r="J115" s="50" t="str">
        <f ca="1">IF(J113&lt;&gt;"","Completed","")</f>
        <v/>
      </c>
    </row>
    <row r="116" spans="1:10" ht="15.75" customHeight="1" x14ac:dyDescent="0.25">
      <c r="A116" s="86" t="s">
        <v>48</v>
      </c>
      <c r="B116" s="87"/>
      <c r="C116" s="44" t="s">
        <v>139</v>
      </c>
      <c r="D116" s="44" t="s">
        <v>83</v>
      </c>
      <c r="E116" s="87" t="s">
        <v>85</v>
      </c>
      <c r="F116" s="87"/>
      <c r="G116" s="87" t="s">
        <v>84</v>
      </c>
      <c r="H116" s="88"/>
      <c r="I116" s="14" t="s">
        <v>141</v>
      </c>
      <c r="J116" s="28">
        <f ca="1">H114*25%</f>
        <v>8.75</v>
      </c>
    </row>
    <row r="117" spans="1:10" x14ac:dyDescent="0.25">
      <c r="A117" s="86" t="s">
        <v>128</v>
      </c>
      <c r="B117" s="87"/>
      <c r="C117" s="62">
        <f ca="1">J118</f>
        <v>35</v>
      </c>
      <c r="D117" s="19">
        <f ca="1">((100/H114)*C117)/100</f>
        <v>1</v>
      </c>
      <c r="E117" s="89">
        <f ca="1">(((C118/H114*10)+(40/(D114+F114+H114)*C119)+(7.5/(H114)*C120)+(7.5/(H114)*C121)+(10/H114*C122)+(10/H114*C123)+(5/H114*C124)+(5/H114*C125)+(5/H114*C126))/100)</f>
        <v>0.1</v>
      </c>
      <c r="F117" s="89"/>
      <c r="G117" s="89">
        <f ca="1">((((C117/H114)*20)+((C118/H114)*25)+(30/(H114+F114+D114)*C119)+(5/H114*C120)+(5/H114*C121)+(5/H114*C122)+(5/H114*C123)+(0/H114*C124)+(0/H114*C125)+(5/H114*C126))/100)</f>
        <v>0.45</v>
      </c>
      <c r="H117" s="91"/>
      <c r="I117" s="14" t="s">
        <v>97</v>
      </c>
      <c r="J117" s="29">
        <f ca="1">H114*50%</f>
        <v>17.5</v>
      </c>
    </row>
    <row r="118" spans="1:10" x14ac:dyDescent="0.25">
      <c r="A118" s="86" t="s">
        <v>49</v>
      </c>
      <c r="B118" s="87"/>
      <c r="C118" s="62">
        <f ca="1">J126</f>
        <v>35</v>
      </c>
      <c r="D118" s="19">
        <f ca="1">((100/H114)*C118)/100</f>
        <v>1</v>
      </c>
      <c r="E118" s="89"/>
      <c r="F118" s="89"/>
      <c r="G118" s="89"/>
      <c r="H118" s="91"/>
      <c r="I118" s="14" t="s">
        <v>98</v>
      </c>
      <c r="J118" s="29">
        <f ca="1">H114</f>
        <v>35</v>
      </c>
    </row>
    <row r="119" spans="1:10" ht="15.75" customHeight="1" x14ac:dyDescent="0.25">
      <c r="A119" s="86" t="s">
        <v>129</v>
      </c>
      <c r="B119" s="87"/>
      <c r="C119" s="44">
        <v>0</v>
      </c>
      <c r="D119" s="19">
        <f ca="1">((100/(D114+F114+H114))*C119)/100</f>
        <v>0</v>
      </c>
      <c r="E119" s="89"/>
      <c r="F119" s="89"/>
      <c r="G119" s="89"/>
      <c r="H119" s="91"/>
      <c r="I119" s="14" t="s">
        <v>99</v>
      </c>
      <c r="J119" s="30">
        <f ca="1">(IF(B114&gt;1,(H114/(B114+2)),H114/4))</f>
        <v>8.75</v>
      </c>
    </row>
    <row r="120" spans="1:10" ht="15.75" customHeight="1" x14ac:dyDescent="0.25">
      <c r="A120" s="86" t="s">
        <v>136</v>
      </c>
      <c r="B120" s="87" t="s">
        <v>130</v>
      </c>
      <c r="C120" s="44">
        <v>0</v>
      </c>
      <c r="D120" s="19">
        <f ca="1">((100/H114)*C120)/100</f>
        <v>0</v>
      </c>
      <c r="E120" s="89"/>
      <c r="F120" s="89"/>
      <c r="G120" s="89"/>
      <c r="H120" s="91"/>
      <c r="I120" s="14" t="s">
        <v>100</v>
      </c>
      <c r="J120" s="30">
        <f ca="1">(IF(B114&gt;1,(H114/(B114+2)+J119),H114/4+J119))</f>
        <v>17.5</v>
      </c>
    </row>
    <row r="121" spans="1:10" ht="15.75" customHeight="1" x14ac:dyDescent="0.25">
      <c r="A121" s="86" t="s">
        <v>137</v>
      </c>
      <c r="B121" s="87" t="s">
        <v>130</v>
      </c>
      <c r="C121" s="44">
        <v>0</v>
      </c>
      <c r="D121" s="19">
        <f ca="1">((100/H114)*C121)/100</f>
        <v>0</v>
      </c>
      <c r="E121" s="89"/>
      <c r="F121" s="89"/>
      <c r="G121" s="89"/>
      <c r="H121" s="91"/>
      <c r="I121" s="14" t="s">
        <v>146</v>
      </c>
      <c r="J121" s="30">
        <f>(IF(B114&gt;1,(H114/(B114+2)+J120),0))</f>
        <v>0</v>
      </c>
    </row>
    <row r="122" spans="1:10" ht="15" customHeight="1" x14ac:dyDescent="0.25">
      <c r="A122" s="86" t="s">
        <v>135</v>
      </c>
      <c r="B122" s="87" t="s">
        <v>132</v>
      </c>
      <c r="C122" s="44">
        <v>0</v>
      </c>
      <c r="D122" s="19">
        <f ca="1">((100/(H114))*C122)/100</f>
        <v>0</v>
      </c>
      <c r="E122" s="89"/>
      <c r="F122" s="89"/>
      <c r="G122" s="89"/>
      <c r="H122" s="91"/>
      <c r="I122" s="14" t="s">
        <v>143</v>
      </c>
      <c r="J122" s="30">
        <f>(IF(B114&gt;2,(H114/(B114+2)+J121),0))</f>
        <v>0</v>
      </c>
    </row>
    <row r="123" spans="1:10" ht="15.75" customHeight="1" x14ac:dyDescent="0.25">
      <c r="A123" s="86" t="s">
        <v>131</v>
      </c>
      <c r="B123" s="87" t="s">
        <v>131</v>
      </c>
      <c r="C123" s="44">
        <v>0</v>
      </c>
      <c r="D123" s="19">
        <f ca="1">((100/H114)*C123)/100</f>
        <v>0</v>
      </c>
      <c r="E123" s="89"/>
      <c r="F123" s="89"/>
      <c r="G123" s="89"/>
      <c r="H123" s="91"/>
      <c r="I123" s="14" t="s">
        <v>144</v>
      </c>
      <c r="J123" s="31">
        <f>(IF(B114&gt;3,(H114/(B114+2)+J122),0))</f>
        <v>0</v>
      </c>
    </row>
    <row r="124" spans="1:10" ht="15.75" customHeight="1" x14ac:dyDescent="0.25">
      <c r="A124" s="86" t="s">
        <v>138</v>
      </c>
      <c r="B124" s="87"/>
      <c r="C124" s="44">
        <v>0</v>
      </c>
      <c r="D124" s="19">
        <f ca="1">((100/H114)*C124)/100</f>
        <v>0</v>
      </c>
      <c r="E124" s="89"/>
      <c r="F124" s="89"/>
      <c r="G124" s="89"/>
      <c r="H124" s="91"/>
      <c r="I124" s="14" t="s">
        <v>145</v>
      </c>
      <c r="J124" s="30">
        <f>(IF(B114&gt;4,(H114/(B114+2)+J123),0))</f>
        <v>0</v>
      </c>
    </row>
    <row r="125" spans="1:10" ht="15.75" customHeight="1" x14ac:dyDescent="0.25">
      <c r="A125" s="86" t="s">
        <v>133</v>
      </c>
      <c r="B125" s="87" t="s">
        <v>133</v>
      </c>
      <c r="C125" s="44">
        <v>0</v>
      </c>
      <c r="D125" s="19">
        <f ca="1">((100/(H114))*C125)/100</f>
        <v>0</v>
      </c>
      <c r="E125" s="89"/>
      <c r="F125" s="89"/>
      <c r="G125" s="89"/>
      <c r="H125" s="91"/>
      <c r="I125" s="14" t="s">
        <v>147</v>
      </c>
      <c r="J125" s="30">
        <f ca="1">(IF(B114=1,(H114/(B114+3)+J120),IF(B114=0,(H114/4+J120),IF(B114&gt;1,0))))</f>
        <v>26.25</v>
      </c>
    </row>
    <row r="126" spans="1:10" ht="16.5" thickBot="1" x14ac:dyDescent="0.3">
      <c r="A126" s="93" t="s">
        <v>134</v>
      </c>
      <c r="B126" s="94"/>
      <c r="C126" s="45">
        <v>0</v>
      </c>
      <c r="D126" s="20">
        <f ca="1">((100/(H114))*C126)/100</f>
        <v>0</v>
      </c>
      <c r="E126" s="90"/>
      <c r="F126" s="90"/>
      <c r="G126" s="90"/>
      <c r="H126" s="92"/>
      <c r="I126" s="15" t="s">
        <v>101</v>
      </c>
      <c r="J126" s="32">
        <f ca="1">(IF(B114&gt;1.5,(H114/(B114+2)+J120+MAX(0,J121-J120)+MAX(0,J122-J121)+MAX(0,J123-J122)+MAX(0,J124-J123)+MAX(0,J125-J124)),IF(B114=1,(H114/(B114+3)+J125),IF(B114=0,H114/4+J125))))</f>
        <v>35</v>
      </c>
    </row>
    <row r="127" spans="1:10" ht="15.75" customHeight="1" x14ac:dyDescent="0.25">
      <c r="A127" s="79" t="s">
        <v>140</v>
      </c>
      <c r="B127" s="80"/>
      <c r="C127" s="80" t="str">
        <f>D63</f>
        <v>Tower No. 4 Spring = 1B + Gr/St + 1st to 5th for Parking + 6th to 35th Floor</v>
      </c>
      <c r="D127" s="80"/>
      <c r="E127" s="80"/>
      <c r="F127" s="80"/>
      <c r="G127" s="80"/>
      <c r="H127" s="81"/>
      <c r="I127" s="63" t="str">
        <f ca="1">IF(D140=100%,"All work Completed. Possession granted to the Building.",IF(D139=100%,"All work Completed, Waiting for OC",I128&amp;""&amp;I129&amp;""&amp;J128&amp;""&amp;J127&amp;" "&amp;J129))</f>
        <v xml:space="preserve">Excavation, Plinth Completed </v>
      </c>
      <c r="J127" s="48" t="str">
        <f ca="1">(IF(C133=(D128+F128+H128),"",IF(C133&gt;0,", RCC upto "&amp;C133&amp;" Slab","")))&amp;(IF(C134=H128,"",IF(C134&gt;0,", Brickwork upto "&amp;C134&amp;" Floor","")))&amp;(IF(C135=H128,"",IF(C135&gt;0,", Internal Plaster upto "&amp;C135&amp;" Floor","")))&amp;(IF(C136=H128,"",IF(C136&gt;0,", External Plaster upto "&amp;C136&amp;" Floor","")))&amp;(IF(C137=H128,"",IF(C137&gt;0,", Flooring upto "&amp;C137&amp;" Floor","")))&amp;(IF(C138=H128,"",IF(C138&gt;0,", Painting upto "&amp;C138&amp;" Floor","")))&amp;(IF(C139=H128,"",IF(C139&gt;0,", Finishing upto "&amp;C139&amp;" Floor","")))&amp;(IF(C140=H128,"",IF(C140&gt;0,", Possession upto "&amp;C140&amp;" Floor","")))</f>
        <v/>
      </c>
    </row>
    <row r="128" spans="1:10" x14ac:dyDescent="0.25">
      <c r="A128" s="16" t="s">
        <v>142</v>
      </c>
      <c r="B128" s="55">
        <v>1</v>
      </c>
      <c r="C128" s="55" t="s">
        <v>72</v>
      </c>
      <c r="D128" s="55">
        <v>1</v>
      </c>
      <c r="E128" s="55" t="s">
        <v>71</v>
      </c>
      <c r="F128" s="55">
        <v>0</v>
      </c>
      <c r="G128" s="55" t="s">
        <v>80</v>
      </c>
      <c r="H128" s="17">
        <f ca="1">--TRIM(RIGHT(SUBSTITUTE(LEFT(C127,_xlfn.AGGREGATE(16,6,FIND({0,1,2,3,4,5,6,7,8,9},C127,ROW(INDIRECT("1:"&amp;LEN(C127)))),1))," ",REPT(" ",LEN(C127))),LEN(C127)))</f>
        <v>35</v>
      </c>
      <c r="I128" s="64" t="str">
        <f ca="1">IF(D131=100%,"Excavation","")&amp;IF(D132=100%,", Plinth","")&amp;IF(D133=100%,", RCC Slab","")&amp;IF(D134=100%,", Brickwork","")&amp;IF(D135=100%,", Internal Plaster","")&amp;IF(D136=100%,", External Plaster","")&amp;IF(D137=100%,", Flooring","")&amp;IF(D138=100%,", Painting","")&amp;IF(D139=100%,", Building common Amenities","")</f>
        <v>Excavation, Plinth</v>
      </c>
      <c r="J128" s="50" t="str">
        <f ca="1">(IF(C131=0,"Work not yet Started.",IF(D131=25%,"Piling work in process",IF(D131=50%,"Excavation work in process",IF(D131=100%,"","0")))))&amp;(IF(C132=0%,"",IF(C132=J133,", Footing work is process",IF(C132=J134,", Footing work Completed",IF(C132=J135,", 1st Basement Completed",IF(C132=J136,", 1st &amp; 2nd Basement Completed",IF(C132=J137,", 1st to 3rd Basement Completed",IF(C132=J138,", 1st to 4th Basement Completed",IF(C132=J139,", Plinth work is process",IF(C132=J140,"","0"))))))))))</f>
        <v/>
      </c>
    </row>
    <row r="129" spans="1:12" x14ac:dyDescent="0.25">
      <c r="A129" s="82" t="s">
        <v>90</v>
      </c>
      <c r="B129" s="83"/>
      <c r="C129" s="84" t="str">
        <f ca="1">(IF($C$54=C127,"All work Completed. OC Received.",I127))</f>
        <v xml:space="preserve">Excavation, Plinth Completed </v>
      </c>
      <c r="D129" s="84"/>
      <c r="E129" s="84"/>
      <c r="F129" s="84"/>
      <c r="G129" s="84"/>
      <c r="H129" s="85"/>
      <c r="I129" s="64" t="str">
        <f ca="1">IF(I128&lt;&gt;""," Completed","")</f>
        <v xml:space="preserve"> Completed</v>
      </c>
      <c r="J129" s="50" t="str">
        <f ca="1">IF(J127&lt;&gt;"","Completed","")</f>
        <v/>
      </c>
    </row>
    <row r="130" spans="1:12" ht="15.75" customHeight="1" x14ac:dyDescent="0.25">
      <c r="A130" s="86" t="s">
        <v>48</v>
      </c>
      <c r="B130" s="87"/>
      <c r="C130" s="44" t="s">
        <v>139</v>
      </c>
      <c r="D130" s="44" t="s">
        <v>83</v>
      </c>
      <c r="E130" s="87" t="s">
        <v>85</v>
      </c>
      <c r="F130" s="87"/>
      <c r="G130" s="87" t="s">
        <v>84</v>
      </c>
      <c r="H130" s="88"/>
      <c r="I130" s="14" t="s">
        <v>141</v>
      </c>
      <c r="J130" s="28">
        <f ca="1">H128*25%</f>
        <v>8.75</v>
      </c>
    </row>
    <row r="131" spans="1:12" x14ac:dyDescent="0.25">
      <c r="A131" s="86" t="s">
        <v>128</v>
      </c>
      <c r="B131" s="87"/>
      <c r="C131" s="62">
        <f ca="1">J132</f>
        <v>35</v>
      </c>
      <c r="D131" s="19">
        <f ca="1">((100/H128)*C131)/100</f>
        <v>1</v>
      </c>
      <c r="E131" s="89">
        <f ca="1">(((C132/H128*10)+(40/(D128+F128+H128)*C133)+(7.5/(H128)*C134)+(7.5/(H128)*C135)+(10/H128*C136)+(10/H128*C137)+(5/H128*C138)+(5/H128*C139)+(5/H128*C140))/100)</f>
        <v>0.1</v>
      </c>
      <c r="F131" s="89"/>
      <c r="G131" s="89">
        <f ca="1">((((C131/H128)*20)+((C132/H128)*25)+(30/(H128+F128+D128)*C133)+(5/H128*C134)+(5/H128*C135)+(5/H128*C136)+(5/H128*C137)+(0/H128*C138)+(0/H128*C139)+(5/H128*C140))/100)</f>
        <v>0.45</v>
      </c>
      <c r="H131" s="91"/>
      <c r="I131" s="14" t="s">
        <v>97</v>
      </c>
      <c r="J131" s="29">
        <f ca="1">H128*50%</f>
        <v>17.5</v>
      </c>
    </row>
    <row r="132" spans="1:12" x14ac:dyDescent="0.25">
      <c r="A132" s="86" t="s">
        <v>49</v>
      </c>
      <c r="B132" s="87"/>
      <c r="C132" s="62">
        <f ca="1">J140</f>
        <v>35</v>
      </c>
      <c r="D132" s="19">
        <f ca="1">((100/H128)*C132)/100</f>
        <v>1</v>
      </c>
      <c r="E132" s="89"/>
      <c r="F132" s="89"/>
      <c r="G132" s="89"/>
      <c r="H132" s="91"/>
      <c r="I132" s="14" t="s">
        <v>98</v>
      </c>
      <c r="J132" s="29">
        <f ca="1">H128</f>
        <v>35</v>
      </c>
    </row>
    <row r="133" spans="1:12" ht="15.75" customHeight="1" x14ac:dyDescent="0.25">
      <c r="A133" s="86" t="s">
        <v>129</v>
      </c>
      <c r="B133" s="87"/>
      <c r="C133" s="44">
        <v>0</v>
      </c>
      <c r="D133" s="19">
        <f ca="1">((100/(D128+F128+H128))*C133)/100</f>
        <v>0</v>
      </c>
      <c r="E133" s="89"/>
      <c r="F133" s="89"/>
      <c r="G133" s="89"/>
      <c r="H133" s="91"/>
      <c r="I133" s="14" t="s">
        <v>99</v>
      </c>
      <c r="J133" s="30">
        <f ca="1">(IF(B128&gt;1,(H128/(B128+2)),H128/4))</f>
        <v>8.75</v>
      </c>
    </row>
    <row r="134" spans="1:12" ht="15.75" customHeight="1" x14ac:dyDescent="0.25">
      <c r="A134" s="86" t="s">
        <v>136</v>
      </c>
      <c r="B134" s="87" t="s">
        <v>130</v>
      </c>
      <c r="C134" s="44">
        <v>0</v>
      </c>
      <c r="D134" s="19">
        <f ca="1">((100/H128)*C134)/100</f>
        <v>0</v>
      </c>
      <c r="E134" s="89"/>
      <c r="F134" s="89"/>
      <c r="G134" s="89"/>
      <c r="H134" s="91"/>
      <c r="I134" s="14" t="s">
        <v>100</v>
      </c>
      <c r="J134" s="30">
        <f ca="1">(IF(B128&gt;1,(H128/(B128+2)+J133),H128/4+J133))</f>
        <v>17.5</v>
      </c>
    </row>
    <row r="135" spans="1:12" ht="15.75" customHeight="1" x14ac:dyDescent="0.25">
      <c r="A135" s="86" t="s">
        <v>137</v>
      </c>
      <c r="B135" s="87" t="s">
        <v>130</v>
      </c>
      <c r="C135" s="44">
        <v>0</v>
      </c>
      <c r="D135" s="19">
        <f ca="1">((100/H128)*C135)/100</f>
        <v>0</v>
      </c>
      <c r="E135" s="89"/>
      <c r="F135" s="89"/>
      <c r="G135" s="89"/>
      <c r="H135" s="91"/>
      <c r="I135" s="14" t="s">
        <v>146</v>
      </c>
      <c r="J135" s="30">
        <f>(IF(B128&gt;1,(H128/(B128+2)+J134),0))</f>
        <v>0</v>
      </c>
    </row>
    <row r="136" spans="1:12" ht="15" customHeight="1" x14ac:dyDescent="0.25">
      <c r="A136" s="86" t="s">
        <v>135</v>
      </c>
      <c r="B136" s="87" t="s">
        <v>132</v>
      </c>
      <c r="C136" s="44">
        <v>0</v>
      </c>
      <c r="D136" s="19">
        <f ca="1">((100/(H128))*C136)/100</f>
        <v>0</v>
      </c>
      <c r="E136" s="89"/>
      <c r="F136" s="89"/>
      <c r="G136" s="89"/>
      <c r="H136" s="91"/>
      <c r="I136" s="14" t="s">
        <v>143</v>
      </c>
      <c r="J136" s="30">
        <f>(IF(B128&gt;2,(H128/(B128+2)+J135),0))</f>
        <v>0</v>
      </c>
    </row>
    <row r="137" spans="1:12" ht="15.75" customHeight="1" x14ac:dyDescent="0.25">
      <c r="A137" s="86" t="s">
        <v>131</v>
      </c>
      <c r="B137" s="87" t="s">
        <v>131</v>
      </c>
      <c r="C137" s="44">
        <v>0</v>
      </c>
      <c r="D137" s="19">
        <f ca="1">((100/H128)*C137)/100</f>
        <v>0</v>
      </c>
      <c r="E137" s="89"/>
      <c r="F137" s="89"/>
      <c r="G137" s="89"/>
      <c r="H137" s="91"/>
      <c r="I137" s="14" t="s">
        <v>144</v>
      </c>
      <c r="J137" s="31">
        <f>(IF(B128&gt;3,(H128/(B128+2)+J136),0))</f>
        <v>0</v>
      </c>
    </row>
    <row r="138" spans="1:12" ht="15.75" customHeight="1" x14ac:dyDescent="0.25">
      <c r="A138" s="86" t="s">
        <v>138</v>
      </c>
      <c r="B138" s="87"/>
      <c r="C138" s="44">
        <v>0</v>
      </c>
      <c r="D138" s="19">
        <f ca="1">((100/H128)*C138)/100</f>
        <v>0</v>
      </c>
      <c r="E138" s="89"/>
      <c r="F138" s="89"/>
      <c r="G138" s="89"/>
      <c r="H138" s="91"/>
      <c r="I138" s="14" t="s">
        <v>145</v>
      </c>
      <c r="J138" s="30">
        <f>(IF(B128&gt;4,(H128/(B128+2)+J137),0))</f>
        <v>0</v>
      </c>
    </row>
    <row r="139" spans="1:12" ht="15.75" customHeight="1" x14ac:dyDescent="0.25">
      <c r="A139" s="86" t="s">
        <v>133</v>
      </c>
      <c r="B139" s="87" t="s">
        <v>133</v>
      </c>
      <c r="C139" s="44">
        <v>0</v>
      </c>
      <c r="D139" s="19">
        <f ca="1">((100/(H128))*C139)/100</f>
        <v>0</v>
      </c>
      <c r="E139" s="89"/>
      <c r="F139" s="89"/>
      <c r="G139" s="89"/>
      <c r="H139" s="91"/>
      <c r="I139" s="14" t="s">
        <v>147</v>
      </c>
      <c r="J139" s="30">
        <f ca="1">(IF(B128=1,(H128/(B128+3)+J134),IF(B128=0,(H128/4+J134),IF(B128&gt;1,0))))</f>
        <v>26.25</v>
      </c>
    </row>
    <row r="140" spans="1:12" ht="16.5" thickBot="1" x14ac:dyDescent="0.3">
      <c r="A140" s="93" t="s">
        <v>134</v>
      </c>
      <c r="B140" s="94"/>
      <c r="C140" s="45">
        <v>0</v>
      </c>
      <c r="D140" s="20">
        <f ca="1">((100/(H128))*C140)/100</f>
        <v>0</v>
      </c>
      <c r="E140" s="90"/>
      <c r="F140" s="90"/>
      <c r="G140" s="90"/>
      <c r="H140" s="92"/>
      <c r="I140" s="15" t="s">
        <v>101</v>
      </c>
      <c r="J140" s="32">
        <f ca="1">(IF(B128&gt;1.5,(H128/(B128+2)+J134+MAX(0,J135-J134)+MAX(0,J136-J135)+MAX(0,J137-J136)+MAX(0,J138-J137)+MAX(0,J139-J138)),IF(B128=1,(H128/(B128+3)+J139),IF(B128=0,H128/4+J139))))</f>
        <v>35</v>
      </c>
    </row>
    <row r="141" spans="1:12" x14ac:dyDescent="0.25">
      <c r="A141" s="242" t="s">
        <v>157</v>
      </c>
      <c r="B141" s="243"/>
      <c r="C141" s="243"/>
      <c r="D141" s="243"/>
      <c r="E141" s="243"/>
      <c r="F141" s="186" t="s">
        <v>161</v>
      </c>
      <c r="G141" s="186"/>
      <c r="H141" s="187"/>
    </row>
    <row r="142" spans="1:12" x14ac:dyDescent="0.25">
      <c r="A142" s="166" t="s">
        <v>159</v>
      </c>
      <c r="B142" s="167"/>
      <c r="C142" s="167"/>
      <c r="D142" s="167"/>
      <c r="E142" s="167"/>
      <c r="F142" s="222">
        <v>7300</v>
      </c>
      <c r="G142" s="222"/>
      <c r="H142" s="223"/>
      <c r="I142" s="59" t="s">
        <v>195</v>
      </c>
      <c r="J142" s="59" t="s">
        <v>197</v>
      </c>
      <c r="K142" s="60" t="s">
        <v>196</v>
      </c>
      <c r="L142" s="61">
        <v>44956</v>
      </c>
    </row>
    <row r="143" spans="1:12" hidden="1" x14ac:dyDescent="0.25">
      <c r="A143" s="166" t="s">
        <v>158</v>
      </c>
      <c r="B143" s="167"/>
      <c r="C143" s="167"/>
      <c r="D143" s="167"/>
      <c r="E143" s="167"/>
      <c r="F143" s="188"/>
      <c r="G143" s="188"/>
      <c r="H143" s="189"/>
    </row>
    <row r="144" spans="1:12" hidden="1" x14ac:dyDescent="0.25">
      <c r="A144" s="166" t="s">
        <v>160</v>
      </c>
      <c r="B144" s="167"/>
      <c r="C144" s="167"/>
      <c r="D144" s="167"/>
      <c r="E144" s="167"/>
      <c r="F144" s="188"/>
      <c r="G144" s="188"/>
      <c r="H144" s="189"/>
    </row>
    <row r="145" spans="1:12" s="33" customFormat="1" x14ac:dyDescent="0.25">
      <c r="A145" s="166" t="s">
        <v>189</v>
      </c>
      <c r="B145" s="167"/>
      <c r="C145" s="167"/>
      <c r="D145" s="167"/>
      <c r="E145" s="167"/>
      <c r="F145" s="253" t="s">
        <v>190</v>
      </c>
      <c r="G145" s="254"/>
      <c r="H145" s="255"/>
      <c r="I145" s="59" t="s">
        <v>256</v>
      </c>
      <c r="J145" s="59" t="s">
        <v>257</v>
      </c>
      <c r="K145" s="60" t="s">
        <v>258</v>
      </c>
      <c r="L145" s="61">
        <v>45924</v>
      </c>
    </row>
    <row r="146" spans="1:12" s="33" customFormat="1" x14ac:dyDescent="0.25">
      <c r="A146" s="166" t="s">
        <v>95</v>
      </c>
      <c r="B146" s="167"/>
      <c r="C146" s="167"/>
      <c r="D146" s="167"/>
      <c r="E146" s="167"/>
      <c r="F146" s="188">
        <v>460000</v>
      </c>
      <c r="G146" s="188"/>
      <c r="H146" s="189"/>
      <c r="J146" s="58"/>
    </row>
    <row r="147" spans="1:12" s="33" customFormat="1" x14ac:dyDescent="0.25">
      <c r="A147" s="166" t="s">
        <v>96</v>
      </c>
      <c r="B147" s="167"/>
      <c r="C147" s="167"/>
      <c r="D147" s="167"/>
      <c r="E147" s="167"/>
      <c r="F147" s="188">
        <v>140000</v>
      </c>
      <c r="G147" s="188"/>
      <c r="H147" s="189"/>
    </row>
    <row r="148" spans="1:12" x14ac:dyDescent="0.25">
      <c r="A148" s="166" t="s">
        <v>50</v>
      </c>
      <c r="B148" s="167"/>
      <c r="C148" s="167"/>
      <c r="D148" s="167"/>
      <c r="E148" s="167"/>
      <c r="F148" s="188">
        <v>450000</v>
      </c>
      <c r="G148" s="188"/>
      <c r="H148" s="189"/>
    </row>
    <row r="149" spans="1:12" s="34" customFormat="1" ht="16.5" thickBot="1" x14ac:dyDescent="0.3">
      <c r="A149" s="193" t="s">
        <v>51</v>
      </c>
      <c r="B149" s="194"/>
      <c r="C149" s="194"/>
      <c r="D149" s="194"/>
      <c r="E149" s="194"/>
      <c r="F149" s="195">
        <f>F142*0.8</f>
        <v>5840</v>
      </c>
      <c r="G149" s="195"/>
      <c r="H149" s="196"/>
    </row>
    <row r="150" spans="1:12" s="35" customFormat="1" ht="15.75" hidden="1" customHeight="1" x14ac:dyDescent="0.25">
      <c r="A150" s="192" t="s">
        <v>75</v>
      </c>
      <c r="B150" s="192"/>
      <c r="C150" s="192"/>
      <c r="D150" s="192"/>
      <c r="E150" s="192"/>
      <c r="F150" s="192"/>
      <c r="G150" s="192"/>
      <c r="H150" s="192"/>
    </row>
    <row r="151" spans="1:12" s="35" customFormat="1" ht="15.75" hidden="1" customHeight="1" x14ac:dyDescent="0.25">
      <c r="A151" s="158" t="s">
        <v>52</v>
      </c>
      <c r="B151" s="158"/>
      <c r="C151" s="157" t="s">
        <v>78</v>
      </c>
      <c r="D151" s="157"/>
      <c r="E151" s="202" t="s">
        <v>53</v>
      </c>
      <c r="F151" s="202"/>
      <c r="G151" s="158" t="s">
        <v>54</v>
      </c>
      <c r="H151" s="158"/>
    </row>
    <row r="152" spans="1:12" s="35" customFormat="1" hidden="1" x14ac:dyDescent="0.25">
      <c r="A152" s="154"/>
      <c r="B152" s="154"/>
      <c r="C152" s="244"/>
      <c r="D152" s="244"/>
      <c r="E152" s="245"/>
      <c r="F152" s="245"/>
      <c r="G152" s="148"/>
      <c r="H152" s="148"/>
    </row>
    <row r="153" spans="1:12" s="35" customFormat="1" hidden="1" x14ac:dyDescent="0.25">
      <c r="A153" s="154"/>
      <c r="B153" s="154"/>
      <c r="C153" s="244"/>
      <c r="D153" s="244"/>
      <c r="E153" s="245"/>
      <c r="F153" s="245"/>
      <c r="G153" s="148"/>
      <c r="H153" s="148"/>
    </row>
    <row r="154" spans="1:12" s="35" customFormat="1" hidden="1" x14ac:dyDescent="0.25">
      <c r="A154" s="149" t="s">
        <v>150</v>
      </c>
      <c r="B154" s="149"/>
      <c r="C154" s="150"/>
      <c r="D154" s="150"/>
      <c r="E154" s="151"/>
      <c r="F154" s="151"/>
      <c r="G154" s="152"/>
      <c r="H154" s="152"/>
    </row>
    <row r="155" spans="1:12" s="35" customFormat="1" x14ac:dyDescent="0.25">
      <c r="A155" s="197" t="s">
        <v>70</v>
      </c>
      <c r="B155" s="198"/>
      <c r="C155" s="198"/>
      <c r="D155" s="198"/>
      <c r="E155" s="198"/>
      <c r="F155" s="198"/>
      <c r="G155" s="198"/>
      <c r="H155" s="199"/>
    </row>
    <row r="156" spans="1:12" s="35" customFormat="1" ht="15.75" customHeight="1" x14ac:dyDescent="0.25">
      <c r="A156" s="221" t="s">
        <v>52</v>
      </c>
      <c r="B156" s="158"/>
      <c r="C156" s="157" t="s">
        <v>78</v>
      </c>
      <c r="D156" s="157"/>
      <c r="E156" s="202" t="s">
        <v>53</v>
      </c>
      <c r="F156" s="202"/>
      <c r="G156" s="158" t="s">
        <v>54</v>
      </c>
      <c r="H156" s="159"/>
    </row>
    <row r="157" spans="1:12" s="35" customFormat="1" x14ac:dyDescent="0.25">
      <c r="A157" s="153" t="s">
        <v>205</v>
      </c>
      <c r="B157" s="154"/>
      <c r="C157" s="155">
        <f>COUNT(F184:F191)*24+COUNT(F193:F194,F196:F200)*6</f>
        <v>234</v>
      </c>
      <c r="D157" s="155"/>
      <c r="E157" s="155">
        <f>SUM(D184:D191)*24+SUM(D193:D194,D196:D200)*6</f>
        <v>197301.53663999998</v>
      </c>
      <c r="F157" s="155"/>
      <c r="G157" s="155">
        <f>SUM(F184:F191)*24+SUM(F193:F194,F196:F200)*6</f>
        <v>315570</v>
      </c>
      <c r="H157" s="156"/>
    </row>
    <row r="158" spans="1:12" s="35" customFormat="1" x14ac:dyDescent="0.25">
      <c r="A158" s="153" t="s">
        <v>206</v>
      </c>
      <c r="B158" s="154"/>
      <c r="C158" s="155">
        <f>COUNT(F210:F221)*24+COUNT(F224:F234)*6</f>
        <v>354</v>
      </c>
      <c r="D158" s="155"/>
      <c r="E158" s="155">
        <f>SUM(D210:D221)*24+SUM(D224:D234)*6</f>
        <v>198612.59183999995</v>
      </c>
      <c r="F158" s="155"/>
      <c r="G158" s="155">
        <f>SUM(F210:F221)*24+SUM(F224:F234)*6</f>
        <v>316080</v>
      </c>
      <c r="H158" s="156"/>
    </row>
    <row r="159" spans="1:12" s="35" customFormat="1" x14ac:dyDescent="0.25">
      <c r="A159" s="153" t="s">
        <v>207</v>
      </c>
      <c r="B159" s="154"/>
      <c r="C159" s="155">
        <f>COUNT(F244:F251)*24+COUNT(F253,F255:F260)*6</f>
        <v>234</v>
      </c>
      <c r="D159" s="155"/>
      <c r="E159" s="155">
        <f>SUM(D244:D251)*24+SUM(D253,D255:D260)*6</f>
        <v>292745.19268799998</v>
      </c>
      <c r="F159" s="155"/>
      <c r="G159" s="155">
        <f>SUM(F244:F251)*24+SUM(F253,F255:F260)*6</f>
        <v>458340</v>
      </c>
      <c r="H159" s="156"/>
    </row>
    <row r="160" spans="1:12" s="35" customFormat="1" x14ac:dyDescent="0.25">
      <c r="A160" s="142" t="s">
        <v>245</v>
      </c>
      <c r="B160" s="143"/>
      <c r="C160" s="144">
        <f>COUNT(D335:D342)+COUNT(D344,D346:D351)*3+COUNT(D353:D360)*13+COUNT(D362:D369)*5+COUNT(D371,D373:D378)*3+COUNT(D380,D382:D387)</f>
        <v>201</v>
      </c>
      <c r="D160" s="144"/>
      <c r="E160" s="144">
        <f>SUM(D335:D342)+SUM(D344,D346:D351)*3+SUM(D353:D360)*13+SUM(D362:D369)*5+SUM(D371,D373:D378)*3+SUM(D380,D382:D387)</f>
        <v>251222.91737399998</v>
      </c>
      <c r="F160" s="144"/>
      <c r="G160" s="144">
        <f>SUM(F335:F342)+SUM(F344,F346:F351)*3+SUM(F353:F360)*13+SUM(F362:F369)*5+SUM(F371,F373:F378)*3+SUM(F380,F382:F387)</f>
        <v>391907.75110344001</v>
      </c>
      <c r="H160" s="145"/>
    </row>
    <row r="161" spans="1:14" s="35" customFormat="1" x14ac:dyDescent="0.25">
      <c r="A161" s="142" t="s">
        <v>209</v>
      </c>
      <c r="B161" s="143"/>
      <c r="C161" s="144">
        <f>COUNT(D293:D302)+COUNT(D304:D313)*19</f>
        <v>200</v>
      </c>
      <c r="D161" s="144"/>
      <c r="E161" s="144">
        <f>SUM(D293:D302)+SUM(D304:D313)*19</f>
        <v>110955.31199999999</v>
      </c>
      <c r="F161" s="144"/>
      <c r="G161" s="144">
        <f>SUM(F293:F302)+SUM(F304:F313)*19</f>
        <v>173090.28672</v>
      </c>
      <c r="H161" s="145"/>
    </row>
    <row r="162" spans="1:14" s="35" customFormat="1" ht="16.5" thickBot="1" x14ac:dyDescent="0.3">
      <c r="A162" s="205" t="s">
        <v>150</v>
      </c>
      <c r="B162" s="206"/>
      <c r="C162" s="162">
        <f>SUM(C157:D161)</f>
        <v>1223</v>
      </c>
      <c r="D162" s="162"/>
      <c r="E162" s="163">
        <f>SUM(E157:F161)</f>
        <v>1050837.5505419997</v>
      </c>
      <c r="F162" s="163"/>
      <c r="G162" s="146">
        <f>SUM(G157:H161)</f>
        <v>1654988.03782344</v>
      </c>
      <c r="H162" s="147"/>
    </row>
    <row r="163" spans="1:14" s="34" customFormat="1" x14ac:dyDescent="0.25">
      <c r="A163" s="203" t="s">
        <v>55</v>
      </c>
      <c r="B163" s="203"/>
      <c r="C163" s="203"/>
      <c r="D163" s="203"/>
      <c r="E163" s="203"/>
      <c r="F163" s="203"/>
      <c r="G163" s="203"/>
      <c r="H163" s="203"/>
    </row>
    <row r="164" spans="1:14" x14ac:dyDescent="0.25">
      <c r="A164" s="204" t="s">
        <v>56</v>
      </c>
      <c r="B164" s="204"/>
      <c r="C164" s="204"/>
      <c r="D164" s="204"/>
      <c r="E164" s="204"/>
      <c r="F164" s="204"/>
      <c r="G164" s="204"/>
      <c r="H164" s="204"/>
    </row>
    <row r="165" spans="1:14" ht="47.25" hidden="1" customHeight="1" x14ac:dyDescent="0.25">
      <c r="A165" s="160" t="s">
        <v>118</v>
      </c>
      <c r="B165" s="160" t="s">
        <v>117</v>
      </c>
      <c r="C165" s="160" t="s">
        <v>57</v>
      </c>
      <c r="D165" s="160" t="s">
        <v>58</v>
      </c>
      <c r="E165" s="173" t="s">
        <v>156</v>
      </c>
      <c r="F165" s="43" t="s">
        <v>149</v>
      </c>
      <c r="G165" s="175" t="s">
        <v>60</v>
      </c>
      <c r="H165" s="176"/>
    </row>
    <row r="166" spans="1:14" s="37" customFormat="1" hidden="1" x14ac:dyDescent="0.25">
      <c r="A166" s="161"/>
      <c r="B166" s="161"/>
      <c r="C166" s="161"/>
      <c r="D166" s="161"/>
      <c r="E166" s="174"/>
      <c r="F166" s="13">
        <v>0.6</v>
      </c>
      <c r="G166" s="177"/>
      <c r="H166" s="178"/>
    </row>
    <row r="167" spans="1:14" s="37" customFormat="1" hidden="1" x14ac:dyDescent="0.25">
      <c r="A167" s="106" t="s">
        <v>116</v>
      </c>
      <c r="B167" s="107"/>
      <c r="C167" s="107"/>
      <c r="D167" s="107"/>
      <c r="E167" s="107"/>
      <c r="F167" s="107"/>
      <c r="G167" s="107"/>
      <c r="H167" s="108"/>
      <c r="J167" s="36"/>
    </row>
    <row r="168" spans="1:14" s="37" customFormat="1" hidden="1" x14ac:dyDescent="0.25">
      <c r="A168" s="103">
        <v>1</v>
      </c>
      <c r="B168" s="105"/>
      <c r="C168" s="42"/>
      <c r="D168" s="42"/>
      <c r="E168" s="42">
        <v>0</v>
      </c>
      <c r="F168" s="42">
        <f>(D168+E168)*(($F$166)+1)</f>
        <v>0</v>
      </c>
      <c r="G168" s="103" t="str">
        <f>A167</f>
        <v>Ground Floor</v>
      </c>
      <c r="H168" s="105"/>
      <c r="I168" s="36"/>
      <c r="L168" s="165"/>
      <c r="M168" s="165"/>
      <c r="N168" s="36"/>
    </row>
    <row r="169" spans="1:14" s="37" customFormat="1" hidden="1" x14ac:dyDescent="0.25">
      <c r="A169" s="103">
        <f t="shared" ref="A169:A171" si="0">A168+1</f>
        <v>2</v>
      </c>
      <c r="B169" s="105"/>
      <c r="C169" s="42"/>
      <c r="D169" s="42"/>
      <c r="E169" s="42">
        <v>0</v>
      </c>
      <c r="F169" s="42">
        <f t="shared" ref="F169:F171" si="1">(D169+E169)*(($F$166)+1)</f>
        <v>0</v>
      </c>
      <c r="G169" s="103" t="str">
        <f t="shared" ref="G169:G171" si="2">G168</f>
        <v>Ground Floor</v>
      </c>
      <c r="H169" s="105"/>
      <c r="I169" s="36"/>
      <c r="L169" s="165"/>
      <c r="M169" s="165"/>
      <c r="N169" s="36"/>
    </row>
    <row r="170" spans="1:14" s="37" customFormat="1" hidden="1" x14ac:dyDescent="0.25">
      <c r="A170" s="103">
        <f t="shared" si="0"/>
        <v>3</v>
      </c>
      <c r="B170" s="105"/>
      <c r="C170" s="42"/>
      <c r="D170" s="42"/>
      <c r="E170" s="42">
        <v>0</v>
      </c>
      <c r="F170" s="42">
        <f t="shared" si="1"/>
        <v>0</v>
      </c>
      <c r="G170" s="103" t="str">
        <f t="shared" si="2"/>
        <v>Ground Floor</v>
      </c>
      <c r="H170" s="105"/>
      <c r="I170" s="36"/>
      <c r="L170" s="165"/>
      <c r="M170" s="165"/>
      <c r="N170" s="36"/>
    </row>
    <row r="171" spans="1:14" s="37" customFormat="1" hidden="1" x14ac:dyDescent="0.25">
      <c r="A171" s="103">
        <f t="shared" si="0"/>
        <v>4</v>
      </c>
      <c r="B171" s="105"/>
      <c r="C171" s="42"/>
      <c r="D171" s="42"/>
      <c r="E171" s="42">
        <v>0</v>
      </c>
      <c r="F171" s="42">
        <f t="shared" si="1"/>
        <v>0</v>
      </c>
      <c r="G171" s="103" t="str">
        <f t="shared" si="2"/>
        <v>Ground Floor</v>
      </c>
      <c r="H171" s="105"/>
      <c r="I171" s="36"/>
      <c r="L171" s="165"/>
      <c r="M171" s="165"/>
      <c r="N171" s="36"/>
    </row>
    <row r="172" spans="1:14" s="37" customFormat="1" hidden="1" x14ac:dyDescent="0.25">
      <c r="A172" s="103"/>
      <c r="B172" s="104"/>
      <c r="C172" s="104"/>
      <c r="D172" s="104"/>
      <c r="E172" s="104"/>
      <c r="F172" s="104"/>
      <c r="G172" s="104"/>
      <c r="H172" s="105"/>
      <c r="I172" s="36"/>
      <c r="N172" s="36"/>
    </row>
    <row r="173" spans="1:14" ht="47.25" customHeight="1" x14ac:dyDescent="0.25">
      <c r="A173" s="53" t="s">
        <v>119</v>
      </c>
      <c r="B173" s="53" t="s">
        <v>120</v>
      </c>
      <c r="C173" s="43" t="s">
        <v>57</v>
      </c>
      <c r="D173" s="43" t="s">
        <v>58</v>
      </c>
      <c r="E173" s="54" t="s">
        <v>59</v>
      </c>
      <c r="F173" s="43" t="s">
        <v>188</v>
      </c>
      <c r="G173" s="175" t="s">
        <v>60</v>
      </c>
      <c r="H173" s="176"/>
      <c r="I173" s="36"/>
    </row>
    <row r="174" spans="1:14" s="37" customFormat="1" x14ac:dyDescent="0.25">
      <c r="A174" s="119" t="s">
        <v>217</v>
      </c>
      <c r="B174" s="120"/>
      <c r="C174" s="120"/>
      <c r="D174" s="120"/>
      <c r="E174" s="120"/>
      <c r="F174" s="120"/>
      <c r="G174" s="120"/>
      <c r="H174" s="121"/>
      <c r="I174" s="36"/>
      <c r="N174" s="36"/>
    </row>
    <row r="175" spans="1:14" s="37" customFormat="1" x14ac:dyDescent="0.25">
      <c r="A175" s="106" t="s">
        <v>208</v>
      </c>
      <c r="B175" s="104"/>
      <c r="C175" s="104"/>
      <c r="D175" s="104"/>
      <c r="E175" s="104"/>
      <c r="F175" s="104"/>
      <c r="G175" s="104"/>
      <c r="H175" s="105"/>
      <c r="I175" s="36"/>
      <c r="N175" s="36"/>
    </row>
    <row r="176" spans="1:14" s="37" customFormat="1" x14ac:dyDescent="0.25">
      <c r="A176" s="106" t="s">
        <v>180</v>
      </c>
      <c r="B176" s="104"/>
      <c r="C176" s="104"/>
      <c r="D176" s="104"/>
      <c r="E176" s="104"/>
      <c r="F176" s="104"/>
      <c r="G176" s="104"/>
      <c r="H176" s="105"/>
      <c r="I176" s="36"/>
      <c r="N176" s="36"/>
    </row>
    <row r="177" spans="1:15" s="37" customFormat="1" x14ac:dyDescent="0.25">
      <c r="A177" s="106" t="s">
        <v>181</v>
      </c>
      <c r="B177" s="104"/>
      <c r="C177" s="104"/>
      <c r="D177" s="104"/>
      <c r="E177" s="104"/>
      <c r="F177" s="104"/>
      <c r="G177" s="104"/>
      <c r="H177" s="105"/>
      <c r="I177" s="36"/>
      <c r="N177" s="36"/>
    </row>
    <row r="178" spans="1:15" s="37" customFormat="1" x14ac:dyDescent="0.25">
      <c r="A178" s="106" t="s">
        <v>199</v>
      </c>
      <c r="B178" s="104"/>
      <c r="C178" s="104"/>
      <c r="D178" s="104"/>
      <c r="E178" s="104"/>
      <c r="F178" s="104"/>
      <c r="G178" s="104"/>
      <c r="H178" s="105"/>
      <c r="I178" s="36"/>
      <c r="N178" s="36"/>
    </row>
    <row r="179" spans="1:15" s="37" customFormat="1" hidden="1" x14ac:dyDescent="0.25">
      <c r="A179" s="106" t="s">
        <v>182</v>
      </c>
      <c r="B179" s="104"/>
      <c r="C179" s="104"/>
      <c r="D179" s="104"/>
      <c r="E179" s="104"/>
      <c r="F179" s="104"/>
      <c r="G179" s="104"/>
      <c r="H179" s="105"/>
      <c r="I179" s="36"/>
      <c r="N179" s="36"/>
    </row>
    <row r="180" spans="1:15" s="37" customFormat="1" hidden="1" x14ac:dyDescent="0.25">
      <c r="A180" s="106" t="s">
        <v>183</v>
      </c>
      <c r="B180" s="104"/>
      <c r="C180" s="104"/>
      <c r="D180" s="104"/>
      <c r="E180" s="104"/>
      <c r="F180" s="104"/>
      <c r="G180" s="104"/>
      <c r="H180" s="105"/>
      <c r="I180" s="36"/>
      <c r="N180" s="36"/>
    </row>
    <row r="181" spans="1:15" s="37" customFormat="1" hidden="1" x14ac:dyDescent="0.25">
      <c r="A181" s="106" t="s">
        <v>184</v>
      </c>
      <c r="B181" s="104"/>
      <c r="C181" s="104"/>
      <c r="D181" s="104"/>
      <c r="E181" s="104"/>
      <c r="F181" s="104"/>
      <c r="G181" s="104"/>
      <c r="H181" s="105"/>
      <c r="I181" s="36"/>
      <c r="N181" s="36"/>
    </row>
    <row r="182" spans="1:15" s="37" customFormat="1" x14ac:dyDescent="0.25">
      <c r="A182" s="106" t="s">
        <v>202</v>
      </c>
      <c r="B182" s="104"/>
      <c r="C182" s="104"/>
      <c r="D182" s="104"/>
      <c r="E182" s="104"/>
      <c r="F182" s="104"/>
      <c r="G182" s="104"/>
      <c r="H182" s="105"/>
      <c r="I182" s="36"/>
      <c r="K182" s="37">
        <f>5100000-4950000</f>
        <v>150000</v>
      </c>
      <c r="L182" s="37">
        <f>5100000-4700000</f>
        <v>400000</v>
      </c>
      <c r="M182" s="37">
        <f>720*30*20</f>
        <v>432000</v>
      </c>
      <c r="N182" s="36">
        <f>4700000/720</f>
        <v>6527.7777777777774</v>
      </c>
      <c r="O182" s="37">
        <f>6500*720+20*720*29</f>
        <v>5097600</v>
      </c>
    </row>
    <row r="183" spans="1:15" s="37" customFormat="1" x14ac:dyDescent="0.25">
      <c r="A183" s="125" t="s">
        <v>200</v>
      </c>
      <c r="B183" s="125"/>
      <c r="C183" s="125"/>
      <c r="D183" s="125"/>
      <c r="E183" s="125"/>
      <c r="F183" s="125"/>
      <c r="G183" s="125"/>
      <c r="H183" s="125"/>
      <c r="I183" s="36">
        <f>1+4+4+4+4+4+3</f>
        <v>24</v>
      </c>
      <c r="K183" s="37">
        <f>4950000-4800000</f>
        <v>150000</v>
      </c>
      <c r="N183" s="36">
        <f>7350000/1140</f>
        <v>6447.3684210526317</v>
      </c>
    </row>
    <row r="184" spans="1:15" s="37" customFormat="1" ht="15.75" customHeight="1" x14ac:dyDescent="0.25">
      <c r="A184" s="68">
        <v>1</v>
      </c>
      <c r="B184" s="68"/>
      <c r="C184" s="52">
        <v>2</v>
      </c>
      <c r="D184" s="42">
        <f>(61.31+1.5*2.67+1.3*1.62)*10.764</f>
        <v>725.7196439999999</v>
      </c>
      <c r="E184" s="42">
        <v>0</v>
      </c>
      <c r="F184" s="42">
        <v>1170</v>
      </c>
      <c r="G184" s="111" t="str">
        <f>A183</f>
        <v>6th, 8th to 11th, 13th to 16th, 18th to 21st, 23rd to 26th, 28th to 31st, 33rd to 35th Floor For Residential</v>
      </c>
      <c r="H184" s="111"/>
      <c r="I184" s="36"/>
      <c r="J184" s="57">
        <f t="shared" ref="J184:J191" si="3">F184/D184</f>
        <v>1.6121928208408813</v>
      </c>
      <c r="K184" s="37">
        <f>4800000-4700000</f>
        <v>100000</v>
      </c>
      <c r="M184" s="36"/>
      <c r="N184" s="36">
        <f>7450000/1155</f>
        <v>6450.2164502164505</v>
      </c>
    </row>
    <row r="185" spans="1:15" s="37" customFormat="1" ht="15.75" customHeight="1" x14ac:dyDescent="0.25">
      <c r="A185" s="68">
        <v>2</v>
      </c>
      <c r="B185" s="68"/>
      <c r="C185" s="52">
        <v>2</v>
      </c>
      <c r="D185" s="42">
        <f>(62.67+1.5*2.52+1*1.54)*10.764</f>
        <v>731.84436000000005</v>
      </c>
      <c r="E185" s="42">
        <v>0</v>
      </c>
      <c r="F185" s="42">
        <v>1155</v>
      </c>
      <c r="G185" s="111"/>
      <c r="H185" s="111"/>
      <c r="I185" s="36"/>
      <c r="J185" s="57">
        <f t="shared" si="3"/>
        <v>1.5782044149387171</v>
      </c>
      <c r="M185" s="36"/>
      <c r="N185" s="36">
        <f>7550000/1170</f>
        <v>6452.9914529914531</v>
      </c>
    </row>
    <row r="186" spans="1:15" s="37" customFormat="1" ht="15.75" customHeight="1" x14ac:dyDescent="0.25">
      <c r="A186" s="68">
        <v>3</v>
      </c>
      <c r="B186" s="68"/>
      <c r="C186" s="52">
        <v>2</v>
      </c>
      <c r="D186" s="42">
        <f>(62.67+1.5*2.52+1*1.54)*10.764</f>
        <v>731.84436000000005</v>
      </c>
      <c r="E186" s="42">
        <v>0</v>
      </c>
      <c r="F186" s="42">
        <v>1155</v>
      </c>
      <c r="G186" s="111"/>
      <c r="H186" s="111"/>
      <c r="I186" s="36"/>
      <c r="J186" s="57">
        <f t="shared" si="3"/>
        <v>1.5782044149387171</v>
      </c>
      <c r="M186" s="36"/>
      <c r="N186" s="36">
        <f>8500000/1320</f>
        <v>6439.393939393939</v>
      </c>
    </row>
    <row r="187" spans="1:15" s="37" customFormat="1" ht="15.75" customHeight="1" x14ac:dyDescent="0.25">
      <c r="A187" s="68">
        <v>4</v>
      </c>
      <c r="B187" s="68"/>
      <c r="C187" s="52">
        <v>3</v>
      </c>
      <c r="D187" s="42">
        <f>(95.85+3*1.5+2.93*1.5+1.05*1.88+2.85*1.15)*10.764</f>
        <v>1184.0023259999998</v>
      </c>
      <c r="E187" s="42">
        <v>0</v>
      </c>
      <c r="F187" s="42">
        <v>1910</v>
      </c>
      <c r="G187" s="111"/>
      <c r="H187" s="111"/>
      <c r="I187" s="36"/>
      <c r="J187" s="57">
        <f t="shared" si="3"/>
        <v>1.6131725065546876</v>
      </c>
      <c r="M187" s="36"/>
      <c r="N187" s="36">
        <f>12200000/1910</f>
        <v>6387.4345549738218</v>
      </c>
    </row>
    <row r="188" spans="1:15" s="37" customFormat="1" ht="15.75" customHeight="1" x14ac:dyDescent="0.25">
      <c r="A188" s="68">
        <v>5</v>
      </c>
      <c r="B188" s="68"/>
      <c r="C188" s="52">
        <v>3</v>
      </c>
      <c r="D188" s="42">
        <f>(95.85+3*1.5+2.93*1.5+1.05*1.88+2.85*1.15)*10.764</f>
        <v>1184.0023259999998</v>
      </c>
      <c r="E188" s="42">
        <v>0</v>
      </c>
      <c r="F188" s="42">
        <v>1910</v>
      </c>
      <c r="G188" s="111"/>
      <c r="H188" s="111"/>
      <c r="I188" s="36"/>
      <c r="J188" s="57">
        <f t="shared" si="3"/>
        <v>1.6131725065546876</v>
      </c>
      <c r="M188" s="36"/>
      <c r="N188" s="36">
        <f>13500000/2100</f>
        <v>6428.5714285714284</v>
      </c>
    </row>
    <row r="189" spans="1:15" s="37" customFormat="1" ht="15.75" customHeight="1" x14ac:dyDescent="0.25">
      <c r="A189" s="68">
        <v>6</v>
      </c>
      <c r="B189" s="68"/>
      <c r="C189" s="52">
        <v>2</v>
      </c>
      <c r="D189" s="42">
        <f>(61.2+1*1.62+1.5*2.72)*10.764</f>
        <v>720.11160000000007</v>
      </c>
      <c r="E189" s="42">
        <v>0</v>
      </c>
      <c r="F189" s="42">
        <v>1140</v>
      </c>
      <c r="G189" s="111"/>
      <c r="H189" s="111"/>
      <c r="I189" s="36"/>
      <c r="J189" s="57">
        <f t="shared" si="3"/>
        <v>1.5830879547003547</v>
      </c>
    </row>
    <row r="190" spans="1:15" s="37" customFormat="1" ht="15.75" customHeight="1" x14ac:dyDescent="0.25">
      <c r="A190" s="68">
        <v>7</v>
      </c>
      <c r="B190" s="68"/>
      <c r="C190" s="52">
        <v>2</v>
      </c>
      <c r="D190" s="42">
        <f>(61.13+1*1.62+1.5*2.75)*10.764</f>
        <v>719.84249999999997</v>
      </c>
      <c r="E190" s="42">
        <v>0</v>
      </c>
      <c r="F190" s="42">
        <v>1140</v>
      </c>
      <c r="G190" s="111"/>
      <c r="H190" s="111"/>
      <c r="I190" s="36"/>
      <c r="J190" s="57">
        <f t="shared" si="3"/>
        <v>1.5836797632815511</v>
      </c>
    </row>
    <row r="191" spans="1:15" s="37" customFormat="1" ht="15.75" customHeight="1" x14ac:dyDescent="0.25">
      <c r="A191" s="68">
        <v>8</v>
      </c>
      <c r="B191" s="68"/>
      <c r="C191" s="52">
        <v>2</v>
      </c>
      <c r="D191" s="42">
        <f>(61.31+1.5*2.67+1.3*1.62)*10.764</f>
        <v>725.7196439999999</v>
      </c>
      <c r="E191" s="42">
        <v>0</v>
      </c>
      <c r="F191" s="42">
        <v>1170</v>
      </c>
      <c r="G191" s="111"/>
      <c r="H191" s="111"/>
      <c r="I191" s="36"/>
      <c r="J191" s="57">
        <f t="shared" si="3"/>
        <v>1.6121928208408813</v>
      </c>
    </row>
    <row r="192" spans="1:15" s="37" customFormat="1" ht="15.75" customHeight="1" x14ac:dyDescent="0.25">
      <c r="A192" s="125" t="s">
        <v>201</v>
      </c>
      <c r="B192" s="125"/>
      <c r="C192" s="125"/>
      <c r="D192" s="125"/>
      <c r="E192" s="125"/>
      <c r="F192" s="125"/>
      <c r="G192" s="125"/>
      <c r="H192" s="125"/>
      <c r="I192" s="36">
        <v>6</v>
      </c>
    </row>
    <row r="193" spans="1:16384" s="37" customFormat="1" ht="15.75" customHeight="1" x14ac:dyDescent="0.25">
      <c r="A193" s="68">
        <v>1</v>
      </c>
      <c r="B193" s="68"/>
      <c r="C193" s="52">
        <v>2</v>
      </c>
      <c r="D193" s="42">
        <f>(61.31+1.5*2.67+1.3*1.62)*10.764</f>
        <v>725.7196439999999</v>
      </c>
      <c r="E193" s="42">
        <v>0</v>
      </c>
      <c r="F193" s="42">
        <v>1170</v>
      </c>
      <c r="G193" s="111" t="str">
        <f>A192</f>
        <v>7th, 12th, 17th, 22nd, 27th &amp; 32nd Floor For Residential (Part Refuge Area)</v>
      </c>
      <c r="H193" s="111"/>
      <c r="I193" s="36"/>
    </row>
    <row r="194" spans="1:16384" s="37" customFormat="1" ht="15.75" customHeight="1" x14ac:dyDescent="0.25">
      <c r="A194" s="68">
        <v>2</v>
      </c>
      <c r="B194" s="68"/>
      <c r="C194" s="52">
        <v>2</v>
      </c>
      <c r="D194" s="42">
        <f>(62.67+1.5*2.52+1*1.54)*10.764</f>
        <v>731.84436000000005</v>
      </c>
      <c r="E194" s="42">
        <v>0</v>
      </c>
      <c r="F194" s="42">
        <v>1155</v>
      </c>
      <c r="G194" s="111"/>
      <c r="H194" s="111"/>
      <c r="I194" s="36"/>
    </row>
    <row r="195" spans="1:16384" s="37" customFormat="1" ht="15.75" customHeight="1" x14ac:dyDescent="0.25">
      <c r="A195" s="68">
        <v>3</v>
      </c>
      <c r="B195" s="68"/>
      <c r="C195" s="111" t="s">
        <v>187</v>
      </c>
      <c r="D195" s="111"/>
      <c r="E195" s="111"/>
      <c r="F195" s="111"/>
      <c r="G195" s="111"/>
      <c r="H195" s="111"/>
      <c r="I195" s="36"/>
    </row>
    <row r="196" spans="1:16384" s="37" customFormat="1" ht="15.75" customHeight="1" x14ac:dyDescent="0.25">
      <c r="A196" s="68">
        <v>4</v>
      </c>
      <c r="B196" s="68"/>
      <c r="C196" s="52">
        <v>3</v>
      </c>
      <c r="D196" s="42">
        <f>(95.85+3*1.5+2.93*1.5+1.05*1.88+2.85*1.15)*10.764</f>
        <v>1184.0023259999998</v>
      </c>
      <c r="E196" s="42">
        <v>0</v>
      </c>
      <c r="F196" s="42">
        <v>1910</v>
      </c>
      <c r="G196" s="111"/>
      <c r="H196" s="111"/>
      <c r="I196" s="36"/>
    </row>
    <row r="197" spans="1:16384" s="37" customFormat="1" ht="15.75" customHeight="1" x14ac:dyDescent="0.25">
      <c r="A197" s="68">
        <v>5</v>
      </c>
      <c r="B197" s="68"/>
      <c r="C197" s="52">
        <v>3</v>
      </c>
      <c r="D197" s="42">
        <f>(95.85+3*1.5+2.93*1.5+1.05*1.88+2.85*1.15)*10.764</f>
        <v>1184.0023259999998</v>
      </c>
      <c r="E197" s="42">
        <v>0</v>
      </c>
      <c r="F197" s="42">
        <v>1910</v>
      </c>
      <c r="G197" s="111"/>
      <c r="H197" s="111"/>
      <c r="I197" s="36"/>
    </row>
    <row r="198" spans="1:16384" s="37" customFormat="1" ht="15.75" customHeight="1" x14ac:dyDescent="0.25">
      <c r="A198" s="68">
        <v>6</v>
      </c>
      <c r="B198" s="68"/>
      <c r="C198" s="52">
        <v>2</v>
      </c>
      <c r="D198" s="42">
        <f>(61.2+1*1.62+1.5*2.72)*10.764</f>
        <v>720.11160000000007</v>
      </c>
      <c r="E198" s="42">
        <v>0</v>
      </c>
      <c r="F198" s="42">
        <v>1140</v>
      </c>
      <c r="G198" s="111"/>
      <c r="H198" s="111"/>
      <c r="I198" s="36"/>
    </row>
    <row r="199" spans="1:16384" s="37" customFormat="1" ht="15.75" customHeight="1" x14ac:dyDescent="0.25">
      <c r="A199" s="68">
        <v>7</v>
      </c>
      <c r="B199" s="68"/>
      <c r="C199" s="52">
        <v>2</v>
      </c>
      <c r="D199" s="42">
        <f>(61.13+1*1.62+1.5*2.75)*10.764</f>
        <v>719.84249999999997</v>
      </c>
      <c r="E199" s="42">
        <v>0</v>
      </c>
      <c r="F199" s="42">
        <v>1140</v>
      </c>
      <c r="G199" s="111"/>
      <c r="H199" s="111"/>
      <c r="I199" s="36"/>
    </row>
    <row r="200" spans="1:16384" s="37" customFormat="1" ht="15.75" customHeight="1" x14ac:dyDescent="0.25">
      <c r="A200" s="68">
        <v>8</v>
      </c>
      <c r="B200" s="68"/>
      <c r="C200" s="52">
        <v>2</v>
      </c>
      <c r="D200" s="42">
        <f>(61.31+1.5*2.67+1.3*1.62)*10.764</f>
        <v>725.7196439999999</v>
      </c>
      <c r="E200" s="42">
        <v>0</v>
      </c>
      <c r="F200" s="42">
        <v>1170</v>
      </c>
      <c r="G200" s="111"/>
      <c r="H200" s="111"/>
      <c r="I200" s="36"/>
    </row>
    <row r="201" spans="1:16384" s="37" customFormat="1" x14ac:dyDescent="0.25">
      <c r="A201" s="106" t="s">
        <v>206</v>
      </c>
      <c r="B201" s="107"/>
      <c r="C201" s="107"/>
      <c r="D201" s="107"/>
      <c r="E201" s="107"/>
      <c r="F201" s="107"/>
      <c r="G201" s="107"/>
      <c r="H201" s="108"/>
      <c r="J201" s="36"/>
    </row>
    <row r="202" spans="1:16384" s="37" customFormat="1" x14ac:dyDescent="0.25">
      <c r="A202" s="106" t="s">
        <v>180</v>
      </c>
      <c r="B202" s="107"/>
      <c r="C202" s="107"/>
      <c r="D202" s="107"/>
      <c r="E202" s="107"/>
      <c r="F202" s="107"/>
      <c r="G202" s="107"/>
      <c r="H202" s="108"/>
      <c r="J202" s="36"/>
    </row>
    <row r="203" spans="1:16384" s="37" customFormat="1" x14ac:dyDescent="0.25">
      <c r="A203" s="106" t="s">
        <v>181</v>
      </c>
      <c r="B203" s="107"/>
      <c r="C203" s="107"/>
      <c r="D203" s="107"/>
      <c r="E203" s="107"/>
      <c r="F203" s="107"/>
      <c r="G203" s="107"/>
      <c r="H203" s="108"/>
      <c r="J203" s="36"/>
    </row>
    <row r="204" spans="1:16384" s="37" customFormat="1" ht="15.75" customHeight="1" x14ac:dyDescent="0.25">
      <c r="A204" s="106" t="s">
        <v>199</v>
      </c>
      <c r="B204" s="104"/>
      <c r="C204" s="104"/>
      <c r="D204" s="104"/>
      <c r="E204" s="104"/>
      <c r="F204" s="104"/>
      <c r="G204" s="104"/>
      <c r="H204" s="104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  <c r="BA204" s="141"/>
      <c r="BB204" s="141"/>
      <c r="BC204" s="141"/>
      <c r="BD204" s="141"/>
      <c r="BE204" s="141"/>
      <c r="BF204" s="141"/>
      <c r="BG204" s="141"/>
      <c r="BH204" s="141"/>
      <c r="BI204" s="141"/>
      <c r="BJ204" s="141"/>
      <c r="BK204" s="141"/>
      <c r="BL204" s="141"/>
      <c r="BM204" s="141"/>
      <c r="BN204" s="141"/>
      <c r="BO204" s="141"/>
      <c r="BP204" s="141"/>
      <c r="BQ204" s="141"/>
      <c r="BR204" s="141"/>
      <c r="BS204" s="141"/>
      <c r="BT204" s="141"/>
      <c r="BU204" s="141"/>
      <c r="BV204" s="141"/>
      <c r="BW204" s="141"/>
      <c r="BX204" s="141"/>
      <c r="BY204" s="141"/>
      <c r="BZ204" s="141"/>
      <c r="CA204" s="141"/>
      <c r="CB204" s="141"/>
      <c r="CC204" s="141"/>
      <c r="CD204" s="141"/>
      <c r="CE204" s="141"/>
      <c r="CF204" s="141"/>
      <c r="CG204" s="141"/>
      <c r="CH204" s="141"/>
      <c r="CI204" s="141"/>
      <c r="CJ204" s="141"/>
      <c r="CK204" s="141"/>
      <c r="CL204" s="141"/>
      <c r="CM204" s="141"/>
      <c r="CN204" s="141"/>
      <c r="CO204" s="141"/>
      <c r="CP204" s="141"/>
      <c r="CQ204" s="141"/>
      <c r="CR204" s="141"/>
      <c r="CS204" s="141"/>
      <c r="CT204" s="141"/>
      <c r="CU204" s="141"/>
      <c r="CV204" s="141"/>
      <c r="CW204" s="141"/>
      <c r="CX204" s="141"/>
      <c r="CY204" s="141"/>
      <c r="CZ204" s="141"/>
      <c r="DA204" s="141"/>
      <c r="DB204" s="141"/>
      <c r="DC204" s="141"/>
      <c r="DD204" s="141"/>
      <c r="DE204" s="141"/>
      <c r="DF204" s="141"/>
      <c r="DG204" s="141"/>
      <c r="DH204" s="141"/>
      <c r="DI204" s="141"/>
      <c r="DJ204" s="141"/>
      <c r="DK204" s="141"/>
      <c r="DL204" s="141"/>
      <c r="DM204" s="141"/>
      <c r="DN204" s="141"/>
      <c r="DO204" s="141"/>
      <c r="DP204" s="141"/>
      <c r="DQ204" s="141"/>
      <c r="DR204" s="141"/>
      <c r="DS204" s="141"/>
      <c r="DT204" s="141"/>
      <c r="DU204" s="141"/>
      <c r="DV204" s="141"/>
      <c r="DW204" s="141"/>
      <c r="DX204" s="141"/>
      <c r="DY204" s="141"/>
      <c r="DZ204" s="141"/>
      <c r="EA204" s="141"/>
      <c r="EB204" s="141"/>
      <c r="EC204" s="141"/>
      <c r="ED204" s="141"/>
      <c r="EE204" s="141"/>
      <c r="EF204" s="141"/>
      <c r="EG204" s="141"/>
      <c r="EH204" s="141"/>
      <c r="EI204" s="141"/>
      <c r="EJ204" s="141"/>
      <c r="EK204" s="141"/>
      <c r="EL204" s="141"/>
      <c r="EM204" s="141"/>
      <c r="EN204" s="141"/>
      <c r="EO204" s="141"/>
      <c r="EP204" s="141"/>
      <c r="EQ204" s="141"/>
      <c r="ER204" s="141"/>
      <c r="ES204" s="141"/>
      <c r="ET204" s="141"/>
      <c r="EU204" s="141"/>
      <c r="EV204" s="141"/>
      <c r="EW204" s="141"/>
      <c r="EX204" s="141"/>
      <c r="EY204" s="141"/>
      <c r="EZ204" s="141"/>
      <c r="FA204" s="141"/>
      <c r="FB204" s="141"/>
      <c r="FC204" s="141"/>
      <c r="FD204" s="141"/>
      <c r="FE204" s="141"/>
      <c r="FF204" s="141"/>
      <c r="FG204" s="141"/>
      <c r="FH204" s="141"/>
      <c r="FI204" s="141"/>
      <c r="FJ204" s="141"/>
      <c r="FK204" s="141"/>
      <c r="FL204" s="141"/>
      <c r="FM204" s="141"/>
      <c r="FN204" s="141"/>
      <c r="FO204" s="141"/>
      <c r="FP204" s="141"/>
      <c r="FQ204" s="141"/>
      <c r="FR204" s="141"/>
      <c r="FS204" s="141"/>
      <c r="FT204" s="141"/>
      <c r="FU204" s="141"/>
      <c r="FV204" s="141"/>
      <c r="FW204" s="141"/>
      <c r="FX204" s="141"/>
      <c r="FY204" s="141"/>
      <c r="FZ204" s="141"/>
      <c r="GA204" s="141"/>
      <c r="GB204" s="141"/>
      <c r="GC204" s="141"/>
      <c r="GD204" s="141"/>
      <c r="GE204" s="141"/>
      <c r="GF204" s="141"/>
      <c r="GG204" s="141"/>
      <c r="GH204" s="141"/>
      <c r="GI204" s="141"/>
      <c r="GJ204" s="141"/>
      <c r="GK204" s="141"/>
      <c r="GL204" s="141"/>
      <c r="GM204" s="141"/>
      <c r="GN204" s="141"/>
      <c r="GO204" s="141"/>
      <c r="GP204" s="141"/>
      <c r="GQ204" s="141"/>
      <c r="GR204" s="141"/>
      <c r="GS204" s="141"/>
      <c r="GT204" s="141"/>
      <c r="GU204" s="141"/>
      <c r="GV204" s="141"/>
      <c r="GW204" s="141"/>
      <c r="GX204" s="141"/>
      <c r="GY204" s="141"/>
      <c r="GZ204" s="141"/>
      <c r="HA204" s="141"/>
      <c r="HB204" s="141"/>
      <c r="HC204" s="141"/>
      <c r="HD204" s="141"/>
      <c r="HE204" s="141"/>
      <c r="HF204" s="141"/>
      <c r="HG204" s="141"/>
      <c r="HH204" s="141"/>
      <c r="HI204" s="141"/>
      <c r="HJ204" s="141"/>
      <c r="HK204" s="141"/>
      <c r="HL204" s="141"/>
      <c r="HM204" s="141"/>
      <c r="HN204" s="141"/>
      <c r="HO204" s="141"/>
      <c r="HP204" s="141"/>
      <c r="HQ204" s="141"/>
      <c r="HR204" s="141"/>
      <c r="HS204" s="141"/>
      <c r="HT204" s="141"/>
      <c r="HU204" s="141"/>
      <c r="HV204" s="141"/>
      <c r="HW204" s="141"/>
      <c r="HX204" s="141"/>
      <c r="HY204" s="141"/>
      <c r="HZ204" s="141"/>
      <c r="IA204" s="141"/>
      <c r="IB204" s="141"/>
      <c r="IC204" s="141"/>
      <c r="ID204" s="141"/>
      <c r="IE204" s="141"/>
      <c r="IF204" s="141"/>
      <c r="IG204" s="141"/>
      <c r="IH204" s="141"/>
      <c r="II204" s="141"/>
      <c r="IJ204" s="141"/>
      <c r="IK204" s="141"/>
      <c r="IL204" s="141"/>
      <c r="IM204" s="141"/>
      <c r="IN204" s="141"/>
      <c r="IO204" s="141"/>
      <c r="IP204" s="141"/>
      <c r="IQ204" s="141"/>
      <c r="IR204" s="141"/>
      <c r="IS204" s="141"/>
      <c r="IT204" s="141"/>
      <c r="IU204" s="141"/>
      <c r="IV204" s="141"/>
      <c r="IW204" s="141"/>
      <c r="IX204" s="141"/>
      <c r="IY204" s="141"/>
      <c r="IZ204" s="141"/>
      <c r="JA204" s="141"/>
      <c r="JB204" s="141"/>
      <c r="JC204" s="141"/>
      <c r="JD204" s="141"/>
      <c r="JE204" s="141"/>
      <c r="JF204" s="141"/>
      <c r="JG204" s="141"/>
      <c r="JH204" s="141"/>
      <c r="JI204" s="141"/>
      <c r="JJ204" s="141"/>
      <c r="JK204" s="141"/>
      <c r="JL204" s="141"/>
      <c r="JM204" s="141"/>
      <c r="JN204" s="141"/>
      <c r="JO204" s="141"/>
      <c r="JP204" s="141"/>
      <c r="JQ204" s="141"/>
      <c r="JR204" s="141"/>
      <c r="JS204" s="141"/>
      <c r="JT204" s="141"/>
      <c r="JU204" s="141"/>
      <c r="JV204" s="141"/>
      <c r="JW204" s="141"/>
      <c r="JX204" s="141"/>
      <c r="JY204" s="141"/>
      <c r="JZ204" s="141"/>
      <c r="KA204" s="141"/>
      <c r="KB204" s="141"/>
      <c r="KC204" s="141"/>
      <c r="KD204" s="141"/>
      <c r="KE204" s="141"/>
      <c r="KF204" s="141"/>
      <c r="KG204" s="141"/>
      <c r="KH204" s="141"/>
      <c r="KI204" s="141"/>
      <c r="KJ204" s="141"/>
      <c r="KK204" s="141"/>
      <c r="KL204" s="141"/>
      <c r="KM204" s="141"/>
      <c r="KN204" s="141"/>
      <c r="KO204" s="141"/>
      <c r="KP204" s="141"/>
      <c r="KQ204" s="141"/>
      <c r="KR204" s="141"/>
      <c r="KS204" s="141"/>
      <c r="KT204" s="141"/>
      <c r="KU204" s="141"/>
      <c r="KV204" s="141"/>
      <c r="KW204" s="141"/>
      <c r="KX204" s="141"/>
      <c r="KY204" s="141"/>
      <c r="KZ204" s="141"/>
      <c r="LA204" s="141"/>
      <c r="LB204" s="141"/>
      <c r="LC204" s="141"/>
      <c r="LD204" s="141"/>
      <c r="LE204" s="141"/>
      <c r="LF204" s="141"/>
      <c r="LG204" s="141"/>
      <c r="LH204" s="141"/>
      <c r="LI204" s="141"/>
      <c r="LJ204" s="141"/>
      <c r="LK204" s="141"/>
      <c r="LL204" s="141"/>
      <c r="LM204" s="141"/>
      <c r="LN204" s="141"/>
      <c r="LO204" s="141"/>
      <c r="LP204" s="141"/>
      <c r="LQ204" s="141"/>
      <c r="LR204" s="141"/>
      <c r="LS204" s="141"/>
      <c r="LT204" s="141"/>
      <c r="LU204" s="141"/>
      <c r="LV204" s="141"/>
      <c r="LW204" s="141"/>
      <c r="LX204" s="141"/>
      <c r="LY204" s="141"/>
      <c r="LZ204" s="141"/>
      <c r="MA204" s="141"/>
      <c r="MB204" s="141"/>
      <c r="MC204" s="141"/>
      <c r="MD204" s="141"/>
      <c r="ME204" s="141"/>
      <c r="MF204" s="141"/>
      <c r="MG204" s="141"/>
      <c r="MH204" s="141"/>
      <c r="MI204" s="141"/>
      <c r="MJ204" s="141"/>
      <c r="MK204" s="141"/>
      <c r="ML204" s="141"/>
      <c r="MM204" s="141"/>
      <c r="MN204" s="141"/>
      <c r="MO204" s="141"/>
      <c r="MP204" s="141"/>
      <c r="MQ204" s="141"/>
      <c r="MR204" s="141"/>
      <c r="MS204" s="141"/>
      <c r="MT204" s="141"/>
      <c r="MU204" s="141"/>
      <c r="MV204" s="141"/>
      <c r="MW204" s="141"/>
      <c r="MX204" s="141"/>
      <c r="MY204" s="141"/>
      <c r="MZ204" s="141"/>
      <c r="NA204" s="141"/>
      <c r="NB204" s="141"/>
      <c r="NC204" s="141"/>
      <c r="ND204" s="141"/>
      <c r="NE204" s="141"/>
      <c r="NF204" s="141"/>
      <c r="NG204" s="141"/>
      <c r="NH204" s="141"/>
      <c r="NI204" s="141"/>
      <c r="NJ204" s="141"/>
      <c r="NK204" s="141"/>
      <c r="NL204" s="141"/>
      <c r="NM204" s="141"/>
      <c r="NN204" s="141"/>
      <c r="NO204" s="141"/>
      <c r="NP204" s="141"/>
      <c r="NQ204" s="141"/>
      <c r="NR204" s="141"/>
      <c r="NS204" s="141"/>
      <c r="NT204" s="141"/>
      <c r="NU204" s="141"/>
      <c r="NV204" s="141"/>
      <c r="NW204" s="141"/>
      <c r="NX204" s="141"/>
      <c r="NY204" s="141"/>
      <c r="NZ204" s="141"/>
      <c r="OA204" s="141"/>
      <c r="OB204" s="141"/>
      <c r="OC204" s="141"/>
      <c r="OD204" s="141"/>
      <c r="OE204" s="141"/>
      <c r="OF204" s="141"/>
      <c r="OG204" s="141"/>
      <c r="OH204" s="141"/>
      <c r="OI204" s="141"/>
      <c r="OJ204" s="141"/>
      <c r="OK204" s="141"/>
      <c r="OL204" s="141"/>
      <c r="OM204" s="141"/>
      <c r="ON204" s="141"/>
      <c r="OO204" s="141"/>
      <c r="OP204" s="141"/>
      <c r="OQ204" s="141"/>
      <c r="OR204" s="141"/>
      <c r="OS204" s="141"/>
      <c r="OT204" s="141"/>
      <c r="OU204" s="141"/>
      <c r="OV204" s="141"/>
      <c r="OW204" s="141"/>
      <c r="OX204" s="141"/>
      <c r="OY204" s="141"/>
      <c r="OZ204" s="141"/>
      <c r="PA204" s="141"/>
      <c r="PB204" s="141"/>
      <c r="PC204" s="141"/>
      <c r="PD204" s="141"/>
      <c r="PE204" s="141"/>
      <c r="PF204" s="141"/>
      <c r="PG204" s="141"/>
      <c r="PH204" s="141"/>
      <c r="PI204" s="141"/>
      <c r="PJ204" s="141"/>
      <c r="PK204" s="141"/>
      <c r="PL204" s="141"/>
      <c r="PM204" s="141"/>
      <c r="PN204" s="141"/>
      <c r="PO204" s="141"/>
      <c r="PP204" s="141"/>
      <c r="PQ204" s="141"/>
      <c r="PR204" s="141"/>
      <c r="PS204" s="141"/>
      <c r="PT204" s="141"/>
      <c r="PU204" s="141"/>
      <c r="PV204" s="141"/>
      <c r="PW204" s="141"/>
      <c r="PX204" s="141"/>
      <c r="PY204" s="141"/>
      <c r="PZ204" s="141"/>
      <c r="QA204" s="141"/>
      <c r="QB204" s="141"/>
      <c r="QC204" s="141"/>
      <c r="QD204" s="141"/>
      <c r="QE204" s="141"/>
      <c r="QF204" s="141"/>
      <c r="QG204" s="141"/>
      <c r="QH204" s="141"/>
      <c r="QI204" s="141"/>
      <c r="QJ204" s="141"/>
      <c r="QK204" s="141"/>
      <c r="QL204" s="141"/>
      <c r="QM204" s="141"/>
      <c r="QN204" s="141"/>
      <c r="QO204" s="141"/>
      <c r="QP204" s="141"/>
      <c r="QQ204" s="141"/>
      <c r="QR204" s="141"/>
      <c r="QS204" s="141"/>
      <c r="QT204" s="141"/>
      <c r="QU204" s="141"/>
      <c r="QV204" s="141"/>
      <c r="QW204" s="141"/>
      <c r="QX204" s="141"/>
      <c r="QY204" s="141"/>
      <c r="QZ204" s="141"/>
      <c r="RA204" s="141"/>
      <c r="RB204" s="141"/>
      <c r="RC204" s="141"/>
      <c r="RD204" s="141"/>
      <c r="RE204" s="141"/>
      <c r="RF204" s="141"/>
      <c r="RG204" s="141"/>
      <c r="RH204" s="141"/>
      <c r="RI204" s="141"/>
      <c r="RJ204" s="141"/>
      <c r="RK204" s="141"/>
      <c r="RL204" s="141"/>
      <c r="RM204" s="141"/>
      <c r="RN204" s="141"/>
      <c r="RO204" s="141"/>
      <c r="RP204" s="141"/>
      <c r="RQ204" s="141"/>
      <c r="RR204" s="141"/>
      <c r="RS204" s="141"/>
      <c r="RT204" s="141"/>
      <c r="RU204" s="141"/>
      <c r="RV204" s="141"/>
      <c r="RW204" s="141"/>
      <c r="RX204" s="141"/>
      <c r="RY204" s="141"/>
      <c r="RZ204" s="141"/>
      <c r="SA204" s="141"/>
      <c r="SB204" s="141"/>
      <c r="SC204" s="141"/>
      <c r="SD204" s="141"/>
      <c r="SE204" s="141"/>
      <c r="SF204" s="141"/>
      <c r="SG204" s="141"/>
      <c r="SH204" s="141"/>
      <c r="SI204" s="141"/>
      <c r="SJ204" s="141"/>
      <c r="SK204" s="141"/>
      <c r="SL204" s="141"/>
      <c r="SM204" s="141"/>
      <c r="SN204" s="141"/>
      <c r="SO204" s="141"/>
      <c r="SP204" s="141"/>
      <c r="SQ204" s="141"/>
      <c r="SR204" s="141"/>
      <c r="SS204" s="141"/>
      <c r="ST204" s="141"/>
      <c r="SU204" s="141"/>
      <c r="SV204" s="141"/>
      <c r="SW204" s="141"/>
      <c r="SX204" s="141"/>
      <c r="SY204" s="141"/>
      <c r="SZ204" s="141"/>
      <c r="TA204" s="141"/>
      <c r="TB204" s="141"/>
      <c r="TC204" s="141"/>
      <c r="TD204" s="141"/>
      <c r="TE204" s="141"/>
      <c r="TF204" s="141"/>
      <c r="TG204" s="141"/>
      <c r="TH204" s="141"/>
      <c r="TI204" s="141"/>
      <c r="TJ204" s="141"/>
      <c r="TK204" s="141"/>
      <c r="TL204" s="141"/>
      <c r="TM204" s="141"/>
      <c r="TN204" s="141"/>
      <c r="TO204" s="141"/>
      <c r="TP204" s="141"/>
      <c r="TQ204" s="141"/>
      <c r="TR204" s="141"/>
      <c r="TS204" s="141"/>
      <c r="TT204" s="141"/>
      <c r="TU204" s="141"/>
      <c r="TV204" s="141"/>
      <c r="TW204" s="141"/>
      <c r="TX204" s="141"/>
      <c r="TY204" s="141"/>
      <c r="TZ204" s="141"/>
      <c r="UA204" s="141"/>
      <c r="UB204" s="141"/>
      <c r="UC204" s="141"/>
      <c r="UD204" s="141"/>
      <c r="UE204" s="141"/>
      <c r="UF204" s="141"/>
      <c r="UG204" s="141"/>
      <c r="UH204" s="141"/>
      <c r="UI204" s="141"/>
      <c r="UJ204" s="141"/>
      <c r="UK204" s="141"/>
      <c r="UL204" s="141"/>
      <c r="UM204" s="141"/>
      <c r="UN204" s="141"/>
      <c r="UO204" s="141"/>
      <c r="UP204" s="141"/>
      <c r="UQ204" s="141"/>
      <c r="UR204" s="141"/>
      <c r="US204" s="141"/>
      <c r="UT204" s="141"/>
      <c r="UU204" s="141"/>
      <c r="UV204" s="141"/>
      <c r="UW204" s="141"/>
      <c r="UX204" s="141"/>
      <c r="UY204" s="141"/>
      <c r="UZ204" s="141"/>
      <c r="VA204" s="141"/>
      <c r="VB204" s="141"/>
      <c r="VC204" s="141"/>
      <c r="VD204" s="141"/>
      <c r="VE204" s="141"/>
      <c r="VF204" s="141"/>
      <c r="VG204" s="141"/>
      <c r="VH204" s="141"/>
      <c r="VI204" s="141"/>
      <c r="VJ204" s="141"/>
      <c r="VK204" s="141"/>
      <c r="VL204" s="141"/>
      <c r="VM204" s="141"/>
      <c r="VN204" s="141"/>
      <c r="VO204" s="141"/>
      <c r="VP204" s="141"/>
      <c r="VQ204" s="141"/>
      <c r="VR204" s="141"/>
      <c r="VS204" s="141"/>
      <c r="VT204" s="141"/>
      <c r="VU204" s="141"/>
      <c r="VV204" s="141"/>
      <c r="VW204" s="141"/>
      <c r="VX204" s="141"/>
      <c r="VY204" s="141"/>
      <c r="VZ204" s="141"/>
      <c r="WA204" s="141"/>
      <c r="WB204" s="141"/>
      <c r="WC204" s="141"/>
      <c r="WD204" s="141"/>
      <c r="WE204" s="141"/>
      <c r="WF204" s="141"/>
      <c r="WG204" s="141"/>
      <c r="WH204" s="141"/>
      <c r="WI204" s="141"/>
      <c r="WJ204" s="141"/>
      <c r="WK204" s="141"/>
      <c r="WL204" s="141"/>
      <c r="WM204" s="141"/>
      <c r="WN204" s="141"/>
      <c r="WO204" s="141"/>
      <c r="WP204" s="141"/>
      <c r="WQ204" s="141"/>
      <c r="WR204" s="141"/>
      <c r="WS204" s="141"/>
      <c r="WT204" s="141"/>
      <c r="WU204" s="141"/>
      <c r="WV204" s="141"/>
      <c r="WW204" s="141"/>
      <c r="WX204" s="141"/>
      <c r="WY204" s="141"/>
      <c r="WZ204" s="141"/>
      <c r="XA204" s="141"/>
      <c r="XB204" s="141"/>
      <c r="XC204" s="141"/>
      <c r="XD204" s="141"/>
      <c r="XE204" s="141"/>
      <c r="XF204" s="141"/>
      <c r="XG204" s="141"/>
      <c r="XH204" s="141"/>
      <c r="XI204" s="141"/>
      <c r="XJ204" s="141"/>
      <c r="XK204" s="141"/>
      <c r="XL204" s="141"/>
      <c r="XM204" s="141"/>
      <c r="XN204" s="141"/>
      <c r="XO204" s="141"/>
      <c r="XP204" s="141"/>
      <c r="XQ204" s="141"/>
      <c r="XR204" s="141"/>
      <c r="XS204" s="141"/>
      <c r="XT204" s="141"/>
      <c r="XU204" s="141"/>
      <c r="XV204" s="141"/>
      <c r="XW204" s="141"/>
      <c r="XX204" s="141"/>
      <c r="XY204" s="141"/>
      <c r="XZ204" s="141"/>
      <c r="YA204" s="141"/>
      <c r="YB204" s="141"/>
      <c r="YC204" s="141"/>
      <c r="YD204" s="141"/>
      <c r="YE204" s="141"/>
      <c r="YF204" s="141"/>
      <c r="YG204" s="141"/>
      <c r="YH204" s="141"/>
      <c r="YI204" s="141"/>
      <c r="YJ204" s="141"/>
      <c r="YK204" s="141"/>
      <c r="YL204" s="141"/>
      <c r="YM204" s="141"/>
      <c r="YN204" s="141"/>
      <c r="YO204" s="141"/>
      <c r="YP204" s="141"/>
      <c r="YQ204" s="141"/>
      <c r="YR204" s="141"/>
      <c r="YS204" s="141"/>
      <c r="YT204" s="141"/>
      <c r="YU204" s="141"/>
      <c r="YV204" s="141"/>
      <c r="YW204" s="141"/>
      <c r="YX204" s="141"/>
      <c r="YY204" s="141"/>
      <c r="YZ204" s="141"/>
      <c r="ZA204" s="141"/>
      <c r="ZB204" s="141"/>
      <c r="ZC204" s="141"/>
      <c r="ZD204" s="141"/>
      <c r="ZE204" s="141"/>
      <c r="ZF204" s="141"/>
      <c r="ZG204" s="141"/>
      <c r="ZH204" s="141"/>
      <c r="ZI204" s="141"/>
      <c r="ZJ204" s="141"/>
      <c r="ZK204" s="141"/>
      <c r="ZL204" s="141"/>
      <c r="ZM204" s="141"/>
      <c r="ZN204" s="141"/>
      <c r="ZO204" s="141"/>
      <c r="ZP204" s="141"/>
      <c r="ZQ204" s="141"/>
      <c r="ZR204" s="141"/>
      <c r="ZS204" s="141"/>
      <c r="ZT204" s="141"/>
      <c r="ZU204" s="141"/>
      <c r="ZV204" s="141"/>
      <c r="ZW204" s="141"/>
      <c r="ZX204" s="141"/>
      <c r="ZY204" s="141"/>
      <c r="ZZ204" s="141"/>
      <c r="AAA204" s="141"/>
      <c r="AAB204" s="141"/>
      <c r="AAC204" s="141"/>
      <c r="AAD204" s="141"/>
      <c r="AAE204" s="141"/>
      <c r="AAF204" s="141"/>
      <c r="AAG204" s="141"/>
      <c r="AAH204" s="141"/>
      <c r="AAI204" s="141"/>
      <c r="AAJ204" s="141"/>
      <c r="AAK204" s="141"/>
      <c r="AAL204" s="141"/>
      <c r="AAM204" s="141"/>
      <c r="AAN204" s="141"/>
      <c r="AAO204" s="141"/>
      <c r="AAP204" s="141"/>
      <c r="AAQ204" s="141"/>
      <c r="AAR204" s="141"/>
      <c r="AAS204" s="141"/>
      <c r="AAT204" s="141"/>
      <c r="AAU204" s="141"/>
      <c r="AAV204" s="141"/>
      <c r="AAW204" s="141"/>
      <c r="AAX204" s="141"/>
      <c r="AAY204" s="141"/>
      <c r="AAZ204" s="141"/>
      <c r="ABA204" s="141"/>
      <c r="ABB204" s="141"/>
      <c r="ABC204" s="141"/>
      <c r="ABD204" s="141"/>
      <c r="ABE204" s="141"/>
      <c r="ABF204" s="141"/>
      <c r="ABG204" s="141"/>
      <c r="ABH204" s="141"/>
      <c r="ABI204" s="141"/>
      <c r="ABJ204" s="141"/>
      <c r="ABK204" s="141"/>
      <c r="ABL204" s="141"/>
      <c r="ABM204" s="141"/>
      <c r="ABN204" s="141"/>
      <c r="ABO204" s="141"/>
      <c r="ABP204" s="141"/>
      <c r="ABQ204" s="141"/>
      <c r="ABR204" s="141"/>
      <c r="ABS204" s="141"/>
      <c r="ABT204" s="141"/>
      <c r="ABU204" s="141"/>
      <c r="ABV204" s="141"/>
      <c r="ABW204" s="141"/>
      <c r="ABX204" s="141"/>
      <c r="ABY204" s="141"/>
      <c r="ABZ204" s="141"/>
      <c r="ACA204" s="141"/>
      <c r="ACB204" s="141"/>
      <c r="ACC204" s="141"/>
      <c r="ACD204" s="141"/>
      <c r="ACE204" s="141"/>
      <c r="ACF204" s="141"/>
      <c r="ACG204" s="141"/>
      <c r="ACH204" s="141"/>
      <c r="ACI204" s="141"/>
      <c r="ACJ204" s="141"/>
      <c r="ACK204" s="141"/>
      <c r="ACL204" s="141"/>
      <c r="ACM204" s="141"/>
      <c r="ACN204" s="141"/>
      <c r="ACO204" s="141"/>
      <c r="ACP204" s="141"/>
      <c r="ACQ204" s="141"/>
      <c r="ACR204" s="141"/>
      <c r="ACS204" s="141"/>
      <c r="ACT204" s="141"/>
      <c r="ACU204" s="141"/>
      <c r="ACV204" s="141"/>
      <c r="ACW204" s="141"/>
      <c r="ACX204" s="141"/>
      <c r="ACY204" s="141"/>
      <c r="ACZ204" s="141"/>
      <c r="ADA204" s="141"/>
      <c r="ADB204" s="141"/>
      <c r="ADC204" s="141"/>
      <c r="ADD204" s="141"/>
      <c r="ADE204" s="141"/>
      <c r="ADF204" s="141"/>
      <c r="ADG204" s="141"/>
      <c r="ADH204" s="141"/>
      <c r="ADI204" s="141"/>
      <c r="ADJ204" s="141"/>
      <c r="ADK204" s="141"/>
      <c r="ADL204" s="141"/>
      <c r="ADM204" s="141"/>
      <c r="ADN204" s="141"/>
      <c r="ADO204" s="141"/>
      <c r="ADP204" s="141"/>
      <c r="ADQ204" s="141"/>
      <c r="ADR204" s="141"/>
      <c r="ADS204" s="141"/>
      <c r="ADT204" s="141"/>
      <c r="ADU204" s="141"/>
      <c r="ADV204" s="141"/>
      <c r="ADW204" s="141"/>
      <c r="ADX204" s="141"/>
      <c r="ADY204" s="141"/>
      <c r="ADZ204" s="141"/>
      <c r="AEA204" s="141"/>
      <c r="AEB204" s="141"/>
      <c r="AEC204" s="141"/>
      <c r="AED204" s="141"/>
      <c r="AEE204" s="141"/>
      <c r="AEF204" s="141"/>
      <c r="AEG204" s="141"/>
      <c r="AEH204" s="141"/>
      <c r="AEI204" s="141"/>
      <c r="AEJ204" s="141"/>
      <c r="AEK204" s="141"/>
      <c r="AEL204" s="141"/>
      <c r="AEM204" s="141"/>
      <c r="AEN204" s="141"/>
      <c r="AEO204" s="141"/>
      <c r="AEP204" s="141"/>
      <c r="AEQ204" s="141"/>
      <c r="AER204" s="141"/>
      <c r="AES204" s="141"/>
      <c r="AET204" s="141"/>
      <c r="AEU204" s="141"/>
      <c r="AEV204" s="141"/>
      <c r="AEW204" s="141"/>
      <c r="AEX204" s="141"/>
      <c r="AEY204" s="141"/>
      <c r="AEZ204" s="141"/>
      <c r="AFA204" s="141"/>
      <c r="AFB204" s="141"/>
      <c r="AFC204" s="141"/>
      <c r="AFD204" s="141"/>
      <c r="AFE204" s="141"/>
      <c r="AFF204" s="141"/>
      <c r="AFG204" s="141"/>
      <c r="AFH204" s="141"/>
      <c r="AFI204" s="141"/>
      <c r="AFJ204" s="141"/>
      <c r="AFK204" s="141"/>
      <c r="AFL204" s="141"/>
      <c r="AFM204" s="141"/>
      <c r="AFN204" s="141"/>
      <c r="AFO204" s="141"/>
      <c r="AFP204" s="141"/>
      <c r="AFQ204" s="141"/>
      <c r="AFR204" s="141"/>
      <c r="AFS204" s="141"/>
      <c r="AFT204" s="141"/>
      <c r="AFU204" s="141"/>
      <c r="AFV204" s="141"/>
      <c r="AFW204" s="141"/>
      <c r="AFX204" s="141"/>
      <c r="AFY204" s="141"/>
      <c r="AFZ204" s="141"/>
      <c r="AGA204" s="141"/>
      <c r="AGB204" s="141"/>
      <c r="AGC204" s="141"/>
      <c r="AGD204" s="141"/>
      <c r="AGE204" s="141"/>
      <c r="AGF204" s="141"/>
      <c r="AGG204" s="141"/>
      <c r="AGH204" s="141"/>
      <c r="AGI204" s="141"/>
      <c r="AGJ204" s="141"/>
      <c r="AGK204" s="141"/>
      <c r="AGL204" s="141"/>
      <c r="AGM204" s="141"/>
      <c r="AGN204" s="141"/>
      <c r="AGO204" s="141"/>
      <c r="AGP204" s="141"/>
      <c r="AGQ204" s="141"/>
      <c r="AGR204" s="141"/>
      <c r="AGS204" s="141"/>
      <c r="AGT204" s="141"/>
      <c r="AGU204" s="141"/>
      <c r="AGV204" s="141"/>
      <c r="AGW204" s="141"/>
      <c r="AGX204" s="141"/>
      <c r="AGY204" s="141"/>
      <c r="AGZ204" s="141"/>
      <c r="AHA204" s="141"/>
      <c r="AHB204" s="141"/>
      <c r="AHC204" s="141"/>
      <c r="AHD204" s="141"/>
      <c r="AHE204" s="141"/>
      <c r="AHF204" s="141"/>
      <c r="AHG204" s="141"/>
      <c r="AHH204" s="141"/>
      <c r="AHI204" s="141"/>
      <c r="AHJ204" s="141"/>
      <c r="AHK204" s="141"/>
      <c r="AHL204" s="141"/>
      <c r="AHM204" s="141"/>
      <c r="AHN204" s="141"/>
      <c r="AHO204" s="141"/>
      <c r="AHP204" s="141"/>
      <c r="AHQ204" s="141"/>
      <c r="AHR204" s="141"/>
      <c r="AHS204" s="141"/>
      <c r="AHT204" s="141"/>
      <c r="AHU204" s="141"/>
      <c r="AHV204" s="141"/>
      <c r="AHW204" s="141"/>
      <c r="AHX204" s="141"/>
      <c r="AHY204" s="141"/>
      <c r="AHZ204" s="141"/>
      <c r="AIA204" s="141"/>
      <c r="AIB204" s="141"/>
      <c r="AIC204" s="141"/>
      <c r="AID204" s="141"/>
      <c r="AIE204" s="141"/>
      <c r="AIF204" s="141"/>
      <c r="AIG204" s="141"/>
      <c r="AIH204" s="141"/>
      <c r="AII204" s="141"/>
      <c r="AIJ204" s="141"/>
      <c r="AIK204" s="141"/>
      <c r="AIL204" s="141"/>
      <c r="AIM204" s="141"/>
      <c r="AIN204" s="141"/>
      <c r="AIO204" s="141"/>
      <c r="AIP204" s="141"/>
      <c r="AIQ204" s="141"/>
      <c r="AIR204" s="141"/>
      <c r="AIS204" s="141"/>
      <c r="AIT204" s="141"/>
      <c r="AIU204" s="141"/>
      <c r="AIV204" s="141"/>
      <c r="AIW204" s="141"/>
      <c r="AIX204" s="141"/>
      <c r="AIY204" s="141"/>
      <c r="AIZ204" s="141"/>
      <c r="AJA204" s="141"/>
      <c r="AJB204" s="141"/>
      <c r="AJC204" s="141"/>
      <c r="AJD204" s="141"/>
      <c r="AJE204" s="141"/>
      <c r="AJF204" s="141"/>
      <c r="AJG204" s="141"/>
      <c r="AJH204" s="141"/>
      <c r="AJI204" s="141"/>
      <c r="AJJ204" s="141"/>
      <c r="AJK204" s="141"/>
      <c r="AJL204" s="141"/>
      <c r="AJM204" s="141"/>
      <c r="AJN204" s="141"/>
      <c r="AJO204" s="141"/>
      <c r="AJP204" s="141"/>
      <c r="AJQ204" s="141"/>
      <c r="AJR204" s="141"/>
      <c r="AJS204" s="141"/>
      <c r="AJT204" s="141"/>
      <c r="AJU204" s="141"/>
      <c r="AJV204" s="141"/>
      <c r="AJW204" s="141"/>
      <c r="AJX204" s="141"/>
      <c r="AJY204" s="141"/>
      <c r="AJZ204" s="141"/>
      <c r="AKA204" s="141"/>
      <c r="AKB204" s="141"/>
      <c r="AKC204" s="141"/>
      <c r="AKD204" s="141"/>
      <c r="AKE204" s="141"/>
      <c r="AKF204" s="141"/>
      <c r="AKG204" s="141"/>
      <c r="AKH204" s="141"/>
      <c r="AKI204" s="141"/>
      <c r="AKJ204" s="141"/>
      <c r="AKK204" s="141"/>
      <c r="AKL204" s="141"/>
      <c r="AKM204" s="141"/>
      <c r="AKN204" s="141"/>
      <c r="AKO204" s="141"/>
      <c r="AKP204" s="141"/>
      <c r="AKQ204" s="141"/>
      <c r="AKR204" s="141"/>
      <c r="AKS204" s="141"/>
      <c r="AKT204" s="141"/>
      <c r="AKU204" s="141"/>
      <c r="AKV204" s="141"/>
      <c r="AKW204" s="141"/>
      <c r="AKX204" s="141"/>
      <c r="AKY204" s="141"/>
      <c r="AKZ204" s="141"/>
      <c r="ALA204" s="141"/>
      <c r="ALB204" s="141"/>
      <c r="ALC204" s="141"/>
      <c r="ALD204" s="141"/>
      <c r="ALE204" s="141"/>
      <c r="ALF204" s="141"/>
      <c r="ALG204" s="141"/>
      <c r="ALH204" s="141"/>
      <c r="ALI204" s="141"/>
      <c r="ALJ204" s="141"/>
      <c r="ALK204" s="141"/>
      <c r="ALL204" s="141"/>
      <c r="ALM204" s="141"/>
      <c r="ALN204" s="141"/>
      <c r="ALO204" s="141"/>
      <c r="ALP204" s="141"/>
      <c r="ALQ204" s="141"/>
      <c r="ALR204" s="141"/>
      <c r="ALS204" s="141"/>
      <c r="ALT204" s="141"/>
      <c r="ALU204" s="141"/>
      <c r="ALV204" s="141"/>
      <c r="ALW204" s="141"/>
      <c r="ALX204" s="141"/>
      <c r="ALY204" s="141"/>
      <c r="ALZ204" s="141"/>
      <c r="AMA204" s="141"/>
      <c r="AMB204" s="141"/>
      <c r="AMC204" s="141"/>
      <c r="AMD204" s="141"/>
      <c r="AME204" s="141"/>
      <c r="AMF204" s="141"/>
      <c r="AMG204" s="141"/>
      <c r="AMH204" s="141"/>
      <c r="AMI204" s="141"/>
      <c r="AMJ204" s="141"/>
      <c r="AMK204" s="141"/>
      <c r="AML204" s="141"/>
      <c r="AMM204" s="141"/>
      <c r="AMN204" s="141"/>
      <c r="AMO204" s="141"/>
      <c r="AMP204" s="141"/>
      <c r="AMQ204" s="141"/>
      <c r="AMR204" s="141"/>
      <c r="AMS204" s="141"/>
      <c r="AMT204" s="141"/>
      <c r="AMU204" s="141"/>
      <c r="AMV204" s="141"/>
      <c r="AMW204" s="141"/>
      <c r="AMX204" s="141"/>
      <c r="AMY204" s="141"/>
      <c r="AMZ204" s="141"/>
      <c r="ANA204" s="141"/>
      <c r="ANB204" s="141"/>
      <c r="ANC204" s="141"/>
      <c r="AND204" s="141"/>
      <c r="ANE204" s="141"/>
      <c r="ANF204" s="141"/>
      <c r="ANG204" s="141"/>
      <c r="ANH204" s="141"/>
      <c r="ANI204" s="141"/>
      <c r="ANJ204" s="141"/>
      <c r="ANK204" s="141"/>
      <c r="ANL204" s="141"/>
      <c r="ANM204" s="141"/>
      <c r="ANN204" s="141"/>
      <c r="ANO204" s="141"/>
      <c r="ANP204" s="141"/>
      <c r="ANQ204" s="141"/>
      <c r="ANR204" s="141"/>
      <c r="ANS204" s="141"/>
      <c r="ANT204" s="141"/>
      <c r="ANU204" s="141"/>
      <c r="ANV204" s="141"/>
      <c r="ANW204" s="141"/>
      <c r="ANX204" s="141"/>
      <c r="ANY204" s="141"/>
      <c r="ANZ204" s="141"/>
      <c r="AOA204" s="141"/>
      <c r="AOB204" s="141"/>
      <c r="AOC204" s="141"/>
      <c r="AOD204" s="141"/>
      <c r="AOE204" s="141"/>
      <c r="AOF204" s="141"/>
      <c r="AOG204" s="141"/>
      <c r="AOH204" s="141"/>
      <c r="AOI204" s="141"/>
      <c r="AOJ204" s="141"/>
      <c r="AOK204" s="141"/>
      <c r="AOL204" s="141"/>
      <c r="AOM204" s="141"/>
      <c r="AON204" s="141"/>
      <c r="AOO204" s="141"/>
      <c r="AOP204" s="141"/>
      <c r="AOQ204" s="141"/>
      <c r="AOR204" s="141"/>
      <c r="AOS204" s="141"/>
      <c r="AOT204" s="141"/>
      <c r="AOU204" s="141"/>
      <c r="AOV204" s="141"/>
      <c r="AOW204" s="141"/>
      <c r="AOX204" s="141"/>
      <c r="AOY204" s="141"/>
      <c r="AOZ204" s="141"/>
      <c r="APA204" s="141"/>
      <c r="APB204" s="141"/>
      <c r="APC204" s="141"/>
      <c r="APD204" s="141"/>
      <c r="APE204" s="141"/>
      <c r="APF204" s="141"/>
      <c r="APG204" s="141"/>
      <c r="APH204" s="141"/>
      <c r="API204" s="141"/>
      <c r="APJ204" s="141"/>
      <c r="APK204" s="141"/>
      <c r="APL204" s="141"/>
      <c r="APM204" s="141"/>
      <c r="APN204" s="141"/>
      <c r="APO204" s="141"/>
      <c r="APP204" s="141"/>
      <c r="APQ204" s="141"/>
      <c r="APR204" s="141"/>
      <c r="APS204" s="141"/>
      <c r="APT204" s="141"/>
      <c r="APU204" s="141"/>
      <c r="APV204" s="141"/>
      <c r="APW204" s="141"/>
      <c r="APX204" s="141"/>
      <c r="APY204" s="141"/>
      <c r="APZ204" s="141"/>
      <c r="AQA204" s="141"/>
      <c r="AQB204" s="141"/>
      <c r="AQC204" s="141"/>
      <c r="AQD204" s="141"/>
      <c r="AQE204" s="141"/>
      <c r="AQF204" s="141"/>
      <c r="AQG204" s="141"/>
      <c r="AQH204" s="141"/>
      <c r="AQI204" s="141"/>
      <c r="AQJ204" s="141"/>
      <c r="AQK204" s="141"/>
      <c r="AQL204" s="141"/>
      <c r="AQM204" s="141"/>
      <c r="AQN204" s="141"/>
      <c r="AQO204" s="141"/>
      <c r="AQP204" s="141"/>
      <c r="AQQ204" s="141"/>
      <c r="AQR204" s="141"/>
      <c r="AQS204" s="141"/>
      <c r="AQT204" s="141"/>
      <c r="AQU204" s="141"/>
      <c r="AQV204" s="141"/>
      <c r="AQW204" s="141"/>
      <c r="AQX204" s="141"/>
      <c r="AQY204" s="141"/>
      <c r="AQZ204" s="141"/>
      <c r="ARA204" s="141"/>
      <c r="ARB204" s="141"/>
      <c r="ARC204" s="141"/>
      <c r="ARD204" s="141"/>
      <c r="ARE204" s="141"/>
      <c r="ARF204" s="141"/>
      <c r="ARG204" s="141"/>
      <c r="ARH204" s="141"/>
      <c r="ARI204" s="141"/>
      <c r="ARJ204" s="141"/>
      <c r="ARK204" s="141"/>
      <c r="ARL204" s="141"/>
      <c r="ARM204" s="141"/>
      <c r="ARN204" s="141"/>
      <c r="ARO204" s="141"/>
      <c r="ARP204" s="141"/>
      <c r="ARQ204" s="141"/>
      <c r="ARR204" s="141"/>
      <c r="ARS204" s="141"/>
      <c r="ART204" s="141"/>
      <c r="ARU204" s="141"/>
      <c r="ARV204" s="141"/>
      <c r="ARW204" s="141"/>
      <c r="ARX204" s="141"/>
      <c r="ARY204" s="141"/>
      <c r="ARZ204" s="141"/>
      <c r="ASA204" s="141"/>
      <c r="ASB204" s="141"/>
      <c r="ASC204" s="141"/>
      <c r="ASD204" s="141"/>
      <c r="ASE204" s="141"/>
      <c r="ASF204" s="141"/>
      <c r="ASG204" s="141"/>
      <c r="ASH204" s="141"/>
      <c r="ASI204" s="141"/>
      <c r="ASJ204" s="141"/>
      <c r="ASK204" s="141"/>
      <c r="ASL204" s="141"/>
      <c r="ASM204" s="141"/>
      <c r="ASN204" s="141"/>
      <c r="ASO204" s="141"/>
      <c r="ASP204" s="141"/>
      <c r="ASQ204" s="141"/>
      <c r="ASR204" s="141"/>
      <c r="ASS204" s="141"/>
      <c r="AST204" s="141"/>
      <c r="ASU204" s="141"/>
      <c r="ASV204" s="141"/>
      <c r="ASW204" s="141"/>
      <c r="ASX204" s="141"/>
      <c r="ASY204" s="141"/>
      <c r="ASZ204" s="141"/>
      <c r="ATA204" s="141"/>
      <c r="ATB204" s="141"/>
      <c r="ATC204" s="141"/>
      <c r="ATD204" s="141"/>
      <c r="ATE204" s="141"/>
      <c r="ATF204" s="141"/>
      <c r="ATG204" s="141"/>
      <c r="ATH204" s="141"/>
      <c r="ATI204" s="141"/>
      <c r="ATJ204" s="141"/>
      <c r="ATK204" s="141"/>
      <c r="ATL204" s="141"/>
      <c r="ATM204" s="141"/>
      <c r="ATN204" s="141"/>
      <c r="ATO204" s="141"/>
      <c r="ATP204" s="141"/>
      <c r="ATQ204" s="141"/>
      <c r="ATR204" s="141"/>
      <c r="ATS204" s="141"/>
      <c r="ATT204" s="141"/>
      <c r="ATU204" s="141"/>
      <c r="ATV204" s="141"/>
      <c r="ATW204" s="141"/>
      <c r="ATX204" s="141"/>
      <c r="ATY204" s="141"/>
      <c r="ATZ204" s="141"/>
      <c r="AUA204" s="141"/>
      <c r="AUB204" s="141"/>
      <c r="AUC204" s="141"/>
      <c r="AUD204" s="141"/>
      <c r="AUE204" s="141"/>
      <c r="AUF204" s="141"/>
      <c r="AUG204" s="141"/>
      <c r="AUH204" s="141"/>
      <c r="AUI204" s="141"/>
      <c r="AUJ204" s="141"/>
      <c r="AUK204" s="141"/>
      <c r="AUL204" s="141"/>
      <c r="AUM204" s="141"/>
      <c r="AUN204" s="141"/>
      <c r="AUO204" s="141"/>
      <c r="AUP204" s="141"/>
      <c r="AUQ204" s="141"/>
      <c r="AUR204" s="141"/>
      <c r="AUS204" s="141"/>
      <c r="AUT204" s="141"/>
      <c r="AUU204" s="141"/>
      <c r="AUV204" s="141"/>
      <c r="AUW204" s="141"/>
      <c r="AUX204" s="141"/>
      <c r="AUY204" s="141"/>
      <c r="AUZ204" s="141"/>
      <c r="AVA204" s="141"/>
      <c r="AVB204" s="141"/>
      <c r="AVC204" s="141"/>
      <c r="AVD204" s="141"/>
      <c r="AVE204" s="141"/>
      <c r="AVF204" s="141"/>
      <c r="AVG204" s="141"/>
      <c r="AVH204" s="141"/>
      <c r="AVI204" s="141"/>
      <c r="AVJ204" s="141"/>
      <c r="AVK204" s="141"/>
      <c r="AVL204" s="141"/>
      <c r="AVM204" s="141"/>
      <c r="AVN204" s="141"/>
      <c r="AVO204" s="141"/>
      <c r="AVP204" s="141"/>
      <c r="AVQ204" s="141"/>
      <c r="AVR204" s="141"/>
      <c r="AVS204" s="141"/>
      <c r="AVT204" s="141"/>
      <c r="AVU204" s="141"/>
      <c r="AVV204" s="141"/>
      <c r="AVW204" s="141"/>
      <c r="AVX204" s="141"/>
      <c r="AVY204" s="141"/>
      <c r="AVZ204" s="141"/>
      <c r="AWA204" s="141"/>
      <c r="AWB204" s="141"/>
      <c r="AWC204" s="141"/>
      <c r="AWD204" s="141"/>
      <c r="AWE204" s="141"/>
      <c r="AWF204" s="141"/>
      <c r="AWG204" s="141"/>
      <c r="AWH204" s="141"/>
      <c r="AWI204" s="141"/>
      <c r="AWJ204" s="141"/>
      <c r="AWK204" s="141"/>
      <c r="AWL204" s="141"/>
      <c r="AWM204" s="141"/>
      <c r="AWN204" s="141"/>
      <c r="AWO204" s="141"/>
      <c r="AWP204" s="141"/>
      <c r="AWQ204" s="141"/>
      <c r="AWR204" s="141"/>
      <c r="AWS204" s="141"/>
      <c r="AWT204" s="141"/>
      <c r="AWU204" s="141"/>
      <c r="AWV204" s="141"/>
      <c r="AWW204" s="141"/>
      <c r="AWX204" s="141"/>
      <c r="AWY204" s="141"/>
      <c r="AWZ204" s="141"/>
      <c r="AXA204" s="141"/>
      <c r="AXB204" s="141"/>
      <c r="AXC204" s="141"/>
      <c r="AXD204" s="141"/>
      <c r="AXE204" s="141"/>
      <c r="AXF204" s="141"/>
      <c r="AXG204" s="141"/>
      <c r="AXH204" s="141"/>
      <c r="AXI204" s="141"/>
      <c r="AXJ204" s="141"/>
      <c r="AXK204" s="141"/>
      <c r="AXL204" s="141"/>
      <c r="AXM204" s="141"/>
      <c r="AXN204" s="141"/>
      <c r="AXO204" s="141"/>
      <c r="AXP204" s="141"/>
      <c r="AXQ204" s="141"/>
      <c r="AXR204" s="141"/>
      <c r="AXS204" s="141"/>
      <c r="AXT204" s="141"/>
      <c r="AXU204" s="141"/>
      <c r="AXV204" s="141"/>
      <c r="AXW204" s="141"/>
      <c r="AXX204" s="141"/>
      <c r="AXY204" s="141"/>
      <c r="AXZ204" s="141"/>
      <c r="AYA204" s="141"/>
      <c r="AYB204" s="141"/>
      <c r="AYC204" s="141"/>
      <c r="AYD204" s="141"/>
      <c r="AYE204" s="141"/>
      <c r="AYF204" s="141"/>
      <c r="AYG204" s="141"/>
      <c r="AYH204" s="141"/>
      <c r="AYI204" s="141"/>
      <c r="AYJ204" s="141"/>
      <c r="AYK204" s="141"/>
      <c r="AYL204" s="141"/>
      <c r="AYM204" s="141"/>
      <c r="AYN204" s="141"/>
      <c r="AYO204" s="141"/>
      <c r="AYP204" s="141"/>
      <c r="AYQ204" s="141"/>
      <c r="AYR204" s="141"/>
      <c r="AYS204" s="141"/>
      <c r="AYT204" s="141"/>
      <c r="AYU204" s="141"/>
      <c r="AYV204" s="141"/>
      <c r="AYW204" s="141"/>
      <c r="AYX204" s="141"/>
      <c r="AYY204" s="141"/>
      <c r="AYZ204" s="141"/>
      <c r="AZA204" s="141"/>
      <c r="AZB204" s="141"/>
      <c r="AZC204" s="141"/>
      <c r="AZD204" s="141"/>
      <c r="AZE204" s="141"/>
      <c r="AZF204" s="141"/>
      <c r="AZG204" s="141"/>
      <c r="AZH204" s="141"/>
      <c r="AZI204" s="141"/>
      <c r="AZJ204" s="141"/>
      <c r="AZK204" s="141"/>
      <c r="AZL204" s="141"/>
      <c r="AZM204" s="141"/>
      <c r="AZN204" s="141"/>
      <c r="AZO204" s="141"/>
      <c r="AZP204" s="141"/>
      <c r="AZQ204" s="141"/>
      <c r="AZR204" s="141"/>
      <c r="AZS204" s="141"/>
      <c r="AZT204" s="141"/>
      <c r="AZU204" s="141"/>
      <c r="AZV204" s="141"/>
      <c r="AZW204" s="141"/>
      <c r="AZX204" s="141"/>
      <c r="AZY204" s="141"/>
      <c r="AZZ204" s="141"/>
      <c r="BAA204" s="141"/>
      <c r="BAB204" s="141"/>
      <c r="BAC204" s="141"/>
      <c r="BAD204" s="141"/>
      <c r="BAE204" s="141"/>
      <c r="BAF204" s="141"/>
      <c r="BAG204" s="141"/>
      <c r="BAH204" s="141"/>
      <c r="BAI204" s="141"/>
      <c r="BAJ204" s="141"/>
      <c r="BAK204" s="141"/>
      <c r="BAL204" s="141"/>
      <c r="BAM204" s="141"/>
      <c r="BAN204" s="141"/>
      <c r="BAO204" s="141"/>
      <c r="BAP204" s="141"/>
      <c r="BAQ204" s="141"/>
      <c r="BAR204" s="141"/>
      <c r="BAS204" s="141"/>
      <c r="BAT204" s="141"/>
      <c r="BAU204" s="141"/>
      <c r="BAV204" s="141"/>
      <c r="BAW204" s="141"/>
      <c r="BAX204" s="141"/>
      <c r="BAY204" s="141"/>
      <c r="BAZ204" s="141"/>
      <c r="BBA204" s="141"/>
      <c r="BBB204" s="141"/>
      <c r="BBC204" s="141"/>
      <c r="BBD204" s="141"/>
      <c r="BBE204" s="141"/>
      <c r="BBF204" s="141"/>
      <c r="BBG204" s="141"/>
      <c r="BBH204" s="141"/>
      <c r="BBI204" s="141"/>
      <c r="BBJ204" s="141"/>
      <c r="BBK204" s="141"/>
      <c r="BBL204" s="141"/>
      <c r="BBM204" s="141"/>
      <c r="BBN204" s="141"/>
      <c r="BBO204" s="141"/>
      <c r="BBP204" s="141"/>
      <c r="BBQ204" s="141"/>
      <c r="BBR204" s="141"/>
      <c r="BBS204" s="141"/>
      <c r="BBT204" s="141"/>
      <c r="BBU204" s="141"/>
      <c r="BBV204" s="141"/>
      <c r="BBW204" s="141"/>
      <c r="BBX204" s="141"/>
      <c r="BBY204" s="141"/>
      <c r="BBZ204" s="141"/>
      <c r="BCA204" s="141"/>
      <c r="BCB204" s="141"/>
      <c r="BCC204" s="141"/>
      <c r="BCD204" s="141"/>
      <c r="BCE204" s="141"/>
      <c r="BCF204" s="141"/>
      <c r="BCG204" s="141"/>
      <c r="BCH204" s="141"/>
      <c r="BCI204" s="141"/>
      <c r="BCJ204" s="141"/>
      <c r="BCK204" s="141"/>
      <c r="BCL204" s="141"/>
      <c r="BCM204" s="141"/>
      <c r="BCN204" s="141"/>
      <c r="BCO204" s="141"/>
      <c r="BCP204" s="141"/>
      <c r="BCQ204" s="141"/>
      <c r="BCR204" s="141"/>
      <c r="BCS204" s="141"/>
      <c r="BCT204" s="141"/>
      <c r="BCU204" s="141"/>
      <c r="BCV204" s="141"/>
      <c r="BCW204" s="141"/>
      <c r="BCX204" s="141"/>
      <c r="BCY204" s="141"/>
      <c r="BCZ204" s="141"/>
      <c r="BDA204" s="141"/>
      <c r="BDB204" s="141"/>
      <c r="BDC204" s="141"/>
      <c r="BDD204" s="141"/>
      <c r="BDE204" s="141"/>
      <c r="BDF204" s="141"/>
      <c r="BDG204" s="141"/>
      <c r="BDH204" s="141"/>
      <c r="BDI204" s="141"/>
      <c r="BDJ204" s="141"/>
      <c r="BDK204" s="141"/>
      <c r="BDL204" s="141"/>
      <c r="BDM204" s="141"/>
      <c r="BDN204" s="141"/>
      <c r="BDO204" s="141"/>
      <c r="BDP204" s="141"/>
      <c r="BDQ204" s="141"/>
      <c r="BDR204" s="141"/>
      <c r="BDS204" s="141"/>
      <c r="BDT204" s="141"/>
      <c r="BDU204" s="141"/>
      <c r="BDV204" s="141"/>
      <c r="BDW204" s="141"/>
      <c r="BDX204" s="141"/>
      <c r="BDY204" s="141"/>
      <c r="BDZ204" s="141"/>
      <c r="BEA204" s="141"/>
      <c r="BEB204" s="141"/>
      <c r="BEC204" s="141"/>
      <c r="BED204" s="141"/>
      <c r="BEE204" s="141"/>
      <c r="BEF204" s="141"/>
      <c r="BEG204" s="141"/>
      <c r="BEH204" s="141"/>
      <c r="BEI204" s="141"/>
      <c r="BEJ204" s="141"/>
      <c r="BEK204" s="141"/>
      <c r="BEL204" s="141"/>
      <c r="BEM204" s="141"/>
      <c r="BEN204" s="141"/>
      <c r="BEO204" s="141"/>
      <c r="BEP204" s="141"/>
      <c r="BEQ204" s="141"/>
      <c r="BER204" s="141"/>
      <c r="BES204" s="141"/>
      <c r="BET204" s="141"/>
      <c r="BEU204" s="141"/>
      <c r="BEV204" s="141"/>
      <c r="BEW204" s="141"/>
      <c r="BEX204" s="141"/>
      <c r="BEY204" s="141"/>
      <c r="BEZ204" s="141"/>
      <c r="BFA204" s="141"/>
      <c r="BFB204" s="141"/>
      <c r="BFC204" s="141"/>
      <c r="BFD204" s="141"/>
      <c r="BFE204" s="141"/>
      <c r="BFF204" s="141"/>
      <c r="BFG204" s="141"/>
      <c r="BFH204" s="141"/>
      <c r="BFI204" s="141"/>
      <c r="BFJ204" s="141"/>
      <c r="BFK204" s="141"/>
      <c r="BFL204" s="141"/>
      <c r="BFM204" s="141"/>
      <c r="BFN204" s="141"/>
      <c r="BFO204" s="141"/>
      <c r="BFP204" s="141"/>
      <c r="BFQ204" s="141"/>
      <c r="BFR204" s="141"/>
      <c r="BFS204" s="141"/>
      <c r="BFT204" s="141"/>
      <c r="BFU204" s="141"/>
      <c r="BFV204" s="141"/>
      <c r="BFW204" s="141"/>
      <c r="BFX204" s="141"/>
      <c r="BFY204" s="141"/>
      <c r="BFZ204" s="141"/>
      <c r="BGA204" s="141"/>
      <c r="BGB204" s="141"/>
      <c r="BGC204" s="141"/>
      <c r="BGD204" s="141"/>
      <c r="BGE204" s="141"/>
      <c r="BGF204" s="141"/>
      <c r="BGG204" s="141"/>
      <c r="BGH204" s="141"/>
      <c r="BGI204" s="141"/>
      <c r="BGJ204" s="141"/>
      <c r="BGK204" s="141"/>
      <c r="BGL204" s="141"/>
      <c r="BGM204" s="141"/>
      <c r="BGN204" s="141"/>
      <c r="BGO204" s="141"/>
      <c r="BGP204" s="141"/>
      <c r="BGQ204" s="141"/>
      <c r="BGR204" s="141"/>
      <c r="BGS204" s="141"/>
      <c r="BGT204" s="141"/>
      <c r="BGU204" s="141"/>
      <c r="BGV204" s="141"/>
      <c r="BGW204" s="141"/>
      <c r="BGX204" s="141"/>
      <c r="BGY204" s="141"/>
      <c r="BGZ204" s="141"/>
      <c r="BHA204" s="141"/>
      <c r="BHB204" s="141"/>
      <c r="BHC204" s="141"/>
      <c r="BHD204" s="141"/>
      <c r="BHE204" s="141"/>
      <c r="BHF204" s="141"/>
      <c r="BHG204" s="141"/>
      <c r="BHH204" s="141"/>
      <c r="BHI204" s="141"/>
      <c r="BHJ204" s="141"/>
      <c r="BHK204" s="141"/>
      <c r="BHL204" s="141"/>
      <c r="BHM204" s="141"/>
      <c r="BHN204" s="141"/>
      <c r="BHO204" s="141"/>
      <c r="BHP204" s="141"/>
      <c r="BHQ204" s="141"/>
      <c r="BHR204" s="141"/>
      <c r="BHS204" s="141"/>
      <c r="BHT204" s="141"/>
      <c r="BHU204" s="141"/>
      <c r="BHV204" s="141"/>
      <c r="BHW204" s="141"/>
      <c r="BHX204" s="141"/>
      <c r="BHY204" s="141"/>
      <c r="BHZ204" s="141"/>
      <c r="BIA204" s="141"/>
      <c r="BIB204" s="141"/>
      <c r="BIC204" s="141"/>
      <c r="BID204" s="141"/>
      <c r="BIE204" s="141"/>
      <c r="BIF204" s="141"/>
      <c r="BIG204" s="141"/>
      <c r="BIH204" s="141"/>
      <c r="BII204" s="141"/>
      <c r="BIJ204" s="141"/>
      <c r="BIK204" s="141"/>
      <c r="BIL204" s="141"/>
      <c r="BIM204" s="141"/>
      <c r="BIN204" s="141"/>
      <c r="BIO204" s="141"/>
      <c r="BIP204" s="141"/>
      <c r="BIQ204" s="141"/>
      <c r="BIR204" s="141"/>
      <c r="BIS204" s="141"/>
      <c r="BIT204" s="141"/>
      <c r="BIU204" s="141"/>
      <c r="BIV204" s="141"/>
      <c r="BIW204" s="141"/>
      <c r="BIX204" s="141"/>
      <c r="BIY204" s="141"/>
      <c r="BIZ204" s="141"/>
      <c r="BJA204" s="141"/>
      <c r="BJB204" s="141"/>
      <c r="BJC204" s="141"/>
      <c r="BJD204" s="141"/>
      <c r="BJE204" s="141"/>
      <c r="BJF204" s="141"/>
      <c r="BJG204" s="141"/>
      <c r="BJH204" s="141"/>
      <c r="BJI204" s="141"/>
      <c r="BJJ204" s="141"/>
      <c r="BJK204" s="141"/>
      <c r="BJL204" s="141"/>
      <c r="BJM204" s="141"/>
      <c r="BJN204" s="141"/>
      <c r="BJO204" s="141"/>
      <c r="BJP204" s="141"/>
      <c r="BJQ204" s="141"/>
      <c r="BJR204" s="141"/>
      <c r="BJS204" s="141"/>
      <c r="BJT204" s="141"/>
      <c r="BJU204" s="141"/>
      <c r="BJV204" s="141"/>
      <c r="BJW204" s="141"/>
      <c r="BJX204" s="141"/>
      <c r="BJY204" s="141"/>
      <c r="BJZ204" s="141"/>
      <c r="BKA204" s="141"/>
      <c r="BKB204" s="141"/>
      <c r="BKC204" s="141"/>
      <c r="BKD204" s="141"/>
      <c r="BKE204" s="141"/>
      <c r="BKF204" s="141"/>
      <c r="BKG204" s="141"/>
      <c r="BKH204" s="141"/>
      <c r="BKI204" s="141"/>
      <c r="BKJ204" s="141"/>
      <c r="BKK204" s="141"/>
      <c r="BKL204" s="141"/>
      <c r="BKM204" s="141"/>
      <c r="BKN204" s="141"/>
      <c r="BKO204" s="141"/>
      <c r="BKP204" s="141"/>
      <c r="BKQ204" s="141"/>
      <c r="BKR204" s="141"/>
      <c r="BKS204" s="141"/>
      <c r="BKT204" s="141"/>
      <c r="BKU204" s="141"/>
      <c r="BKV204" s="141"/>
      <c r="BKW204" s="141"/>
      <c r="BKX204" s="141"/>
      <c r="BKY204" s="141"/>
      <c r="BKZ204" s="141"/>
      <c r="BLA204" s="141"/>
      <c r="BLB204" s="141"/>
      <c r="BLC204" s="141"/>
      <c r="BLD204" s="141"/>
      <c r="BLE204" s="141"/>
      <c r="BLF204" s="141"/>
      <c r="BLG204" s="141"/>
      <c r="BLH204" s="141"/>
      <c r="BLI204" s="141"/>
      <c r="BLJ204" s="141"/>
      <c r="BLK204" s="141"/>
      <c r="BLL204" s="141"/>
      <c r="BLM204" s="141"/>
      <c r="BLN204" s="141"/>
      <c r="BLO204" s="141"/>
      <c r="BLP204" s="141"/>
      <c r="BLQ204" s="141"/>
      <c r="BLR204" s="141"/>
      <c r="BLS204" s="141"/>
      <c r="BLT204" s="141"/>
      <c r="BLU204" s="141"/>
      <c r="BLV204" s="141"/>
      <c r="BLW204" s="141"/>
      <c r="BLX204" s="141"/>
      <c r="BLY204" s="141"/>
      <c r="BLZ204" s="141"/>
      <c r="BMA204" s="141"/>
      <c r="BMB204" s="141"/>
      <c r="BMC204" s="141"/>
      <c r="BMD204" s="141"/>
      <c r="BME204" s="141"/>
      <c r="BMF204" s="141"/>
      <c r="BMG204" s="141"/>
      <c r="BMH204" s="141"/>
      <c r="BMI204" s="141"/>
      <c r="BMJ204" s="141"/>
      <c r="BMK204" s="141"/>
      <c r="BML204" s="141"/>
      <c r="BMM204" s="141"/>
      <c r="BMN204" s="141"/>
      <c r="BMO204" s="141"/>
      <c r="BMP204" s="141"/>
      <c r="BMQ204" s="141"/>
      <c r="BMR204" s="141"/>
      <c r="BMS204" s="141"/>
      <c r="BMT204" s="141"/>
      <c r="BMU204" s="141"/>
      <c r="BMV204" s="141"/>
      <c r="BMW204" s="141"/>
      <c r="BMX204" s="141"/>
      <c r="BMY204" s="141"/>
      <c r="BMZ204" s="141"/>
      <c r="BNA204" s="141"/>
      <c r="BNB204" s="141"/>
      <c r="BNC204" s="141"/>
      <c r="BND204" s="141"/>
      <c r="BNE204" s="141"/>
      <c r="BNF204" s="141"/>
      <c r="BNG204" s="141"/>
      <c r="BNH204" s="141"/>
      <c r="BNI204" s="141"/>
      <c r="BNJ204" s="141"/>
      <c r="BNK204" s="141"/>
      <c r="BNL204" s="141"/>
      <c r="BNM204" s="141"/>
      <c r="BNN204" s="141"/>
      <c r="BNO204" s="141"/>
      <c r="BNP204" s="141"/>
      <c r="BNQ204" s="141"/>
      <c r="BNR204" s="141"/>
      <c r="BNS204" s="141"/>
      <c r="BNT204" s="141"/>
      <c r="BNU204" s="141"/>
      <c r="BNV204" s="141"/>
      <c r="BNW204" s="141"/>
      <c r="BNX204" s="141"/>
      <c r="BNY204" s="141"/>
      <c r="BNZ204" s="141"/>
      <c r="BOA204" s="141"/>
      <c r="BOB204" s="141"/>
      <c r="BOC204" s="141"/>
      <c r="BOD204" s="141"/>
      <c r="BOE204" s="141"/>
      <c r="BOF204" s="141"/>
      <c r="BOG204" s="141"/>
      <c r="BOH204" s="141"/>
      <c r="BOI204" s="141"/>
      <c r="BOJ204" s="141"/>
      <c r="BOK204" s="141"/>
      <c r="BOL204" s="141"/>
      <c r="BOM204" s="141"/>
      <c r="BON204" s="141"/>
      <c r="BOO204" s="141"/>
      <c r="BOP204" s="141"/>
      <c r="BOQ204" s="141"/>
      <c r="BOR204" s="141"/>
      <c r="BOS204" s="141"/>
      <c r="BOT204" s="141"/>
      <c r="BOU204" s="141"/>
      <c r="BOV204" s="141"/>
      <c r="BOW204" s="141"/>
      <c r="BOX204" s="141"/>
      <c r="BOY204" s="141"/>
      <c r="BOZ204" s="141"/>
      <c r="BPA204" s="141"/>
      <c r="BPB204" s="141"/>
      <c r="BPC204" s="141"/>
      <c r="BPD204" s="141"/>
      <c r="BPE204" s="141"/>
      <c r="BPF204" s="141"/>
      <c r="BPG204" s="141"/>
      <c r="BPH204" s="141"/>
      <c r="BPI204" s="141"/>
      <c r="BPJ204" s="141"/>
      <c r="BPK204" s="141"/>
      <c r="BPL204" s="141"/>
      <c r="BPM204" s="141"/>
      <c r="BPN204" s="141"/>
      <c r="BPO204" s="141"/>
      <c r="BPP204" s="141"/>
      <c r="BPQ204" s="141"/>
      <c r="BPR204" s="141"/>
      <c r="BPS204" s="141"/>
      <c r="BPT204" s="141"/>
      <c r="BPU204" s="141"/>
      <c r="BPV204" s="141"/>
      <c r="BPW204" s="141"/>
      <c r="BPX204" s="141"/>
      <c r="BPY204" s="141"/>
      <c r="BPZ204" s="141"/>
      <c r="BQA204" s="141"/>
      <c r="BQB204" s="141"/>
      <c r="BQC204" s="141"/>
      <c r="BQD204" s="141"/>
      <c r="BQE204" s="141"/>
      <c r="BQF204" s="141"/>
      <c r="BQG204" s="141"/>
      <c r="BQH204" s="141"/>
      <c r="BQI204" s="141"/>
      <c r="BQJ204" s="141"/>
      <c r="BQK204" s="141"/>
      <c r="BQL204" s="141"/>
      <c r="BQM204" s="141"/>
      <c r="BQN204" s="141"/>
      <c r="BQO204" s="141"/>
      <c r="BQP204" s="141"/>
      <c r="BQQ204" s="141"/>
      <c r="BQR204" s="141"/>
      <c r="BQS204" s="141"/>
      <c r="BQT204" s="141"/>
      <c r="BQU204" s="141"/>
      <c r="BQV204" s="141"/>
      <c r="BQW204" s="141"/>
      <c r="BQX204" s="141"/>
      <c r="BQY204" s="141"/>
      <c r="BQZ204" s="141"/>
      <c r="BRA204" s="141"/>
      <c r="BRB204" s="141"/>
      <c r="BRC204" s="141"/>
      <c r="BRD204" s="141"/>
      <c r="BRE204" s="141"/>
      <c r="BRF204" s="141"/>
      <c r="BRG204" s="141"/>
      <c r="BRH204" s="141"/>
      <c r="BRI204" s="141"/>
      <c r="BRJ204" s="141"/>
      <c r="BRK204" s="141"/>
      <c r="BRL204" s="141"/>
      <c r="BRM204" s="141"/>
      <c r="BRN204" s="141"/>
      <c r="BRO204" s="141"/>
      <c r="BRP204" s="141"/>
      <c r="BRQ204" s="141"/>
      <c r="BRR204" s="141"/>
      <c r="BRS204" s="141"/>
      <c r="BRT204" s="141"/>
      <c r="BRU204" s="141"/>
      <c r="BRV204" s="141"/>
      <c r="BRW204" s="141"/>
      <c r="BRX204" s="141"/>
      <c r="BRY204" s="141"/>
      <c r="BRZ204" s="141"/>
      <c r="BSA204" s="141"/>
      <c r="BSB204" s="141"/>
      <c r="BSC204" s="141"/>
      <c r="BSD204" s="141"/>
      <c r="BSE204" s="141"/>
      <c r="BSF204" s="141"/>
      <c r="BSG204" s="141"/>
      <c r="BSH204" s="141"/>
      <c r="BSI204" s="141"/>
      <c r="BSJ204" s="141"/>
      <c r="BSK204" s="141"/>
      <c r="BSL204" s="141"/>
      <c r="BSM204" s="141"/>
      <c r="BSN204" s="141"/>
      <c r="BSO204" s="141"/>
      <c r="BSP204" s="141"/>
      <c r="BSQ204" s="141"/>
      <c r="BSR204" s="141"/>
      <c r="BSS204" s="141"/>
      <c r="BST204" s="141"/>
      <c r="BSU204" s="141"/>
      <c r="BSV204" s="141"/>
      <c r="BSW204" s="141"/>
      <c r="BSX204" s="141"/>
      <c r="BSY204" s="141"/>
      <c r="BSZ204" s="141"/>
      <c r="BTA204" s="141"/>
      <c r="BTB204" s="141"/>
      <c r="BTC204" s="141"/>
      <c r="BTD204" s="141"/>
      <c r="BTE204" s="141"/>
      <c r="BTF204" s="141"/>
      <c r="BTG204" s="141"/>
      <c r="BTH204" s="141"/>
      <c r="BTI204" s="141"/>
      <c r="BTJ204" s="141"/>
      <c r="BTK204" s="141"/>
      <c r="BTL204" s="141"/>
      <c r="BTM204" s="141"/>
      <c r="BTN204" s="141"/>
      <c r="BTO204" s="141"/>
      <c r="BTP204" s="141"/>
      <c r="BTQ204" s="141"/>
      <c r="BTR204" s="141"/>
      <c r="BTS204" s="141"/>
      <c r="BTT204" s="141"/>
      <c r="BTU204" s="141"/>
      <c r="BTV204" s="141"/>
      <c r="BTW204" s="141"/>
      <c r="BTX204" s="141"/>
      <c r="BTY204" s="141"/>
      <c r="BTZ204" s="141"/>
      <c r="BUA204" s="141"/>
      <c r="BUB204" s="141"/>
      <c r="BUC204" s="141"/>
      <c r="BUD204" s="141"/>
      <c r="BUE204" s="141"/>
      <c r="BUF204" s="141"/>
      <c r="BUG204" s="141"/>
      <c r="BUH204" s="141"/>
      <c r="BUI204" s="141"/>
      <c r="BUJ204" s="141"/>
      <c r="BUK204" s="141"/>
      <c r="BUL204" s="141"/>
      <c r="BUM204" s="141"/>
      <c r="BUN204" s="141"/>
      <c r="BUO204" s="141"/>
      <c r="BUP204" s="141"/>
      <c r="BUQ204" s="141"/>
      <c r="BUR204" s="141"/>
      <c r="BUS204" s="141"/>
      <c r="BUT204" s="141"/>
      <c r="BUU204" s="141"/>
      <c r="BUV204" s="141"/>
      <c r="BUW204" s="141"/>
      <c r="BUX204" s="141"/>
      <c r="BUY204" s="141"/>
      <c r="BUZ204" s="141"/>
      <c r="BVA204" s="141"/>
      <c r="BVB204" s="141"/>
      <c r="BVC204" s="141"/>
      <c r="BVD204" s="141"/>
      <c r="BVE204" s="141"/>
      <c r="BVF204" s="141"/>
      <c r="BVG204" s="141"/>
      <c r="BVH204" s="141"/>
      <c r="BVI204" s="141"/>
      <c r="BVJ204" s="141"/>
      <c r="BVK204" s="141"/>
      <c r="BVL204" s="141"/>
      <c r="BVM204" s="141"/>
      <c r="BVN204" s="141"/>
      <c r="BVO204" s="141"/>
      <c r="BVP204" s="141"/>
      <c r="BVQ204" s="141"/>
      <c r="BVR204" s="141"/>
      <c r="BVS204" s="141"/>
      <c r="BVT204" s="141"/>
      <c r="BVU204" s="141"/>
      <c r="BVV204" s="141"/>
      <c r="BVW204" s="141"/>
      <c r="BVX204" s="141"/>
      <c r="BVY204" s="141"/>
      <c r="BVZ204" s="141"/>
      <c r="BWA204" s="141"/>
      <c r="BWB204" s="141"/>
      <c r="BWC204" s="141"/>
      <c r="BWD204" s="141"/>
      <c r="BWE204" s="141"/>
      <c r="BWF204" s="141"/>
      <c r="BWG204" s="141"/>
      <c r="BWH204" s="141"/>
      <c r="BWI204" s="141"/>
      <c r="BWJ204" s="141"/>
      <c r="BWK204" s="141"/>
      <c r="BWL204" s="141"/>
      <c r="BWM204" s="141"/>
      <c r="BWN204" s="141"/>
      <c r="BWO204" s="141"/>
      <c r="BWP204" s="141"/>
      <c r="BWQ204" s="141"/>
      <c r="BWR204" s="141"/>
      <c r="BWS204" s="141"/>
      <c r="BWT204" s="141"/>
      <c r="BWU204" s="141"/>
      <c r="BWV204" s="141"/>
      <c r="BWW204" s="141"/>
      <c r="BWX204" s="141"/>
      <c r="BWY204" s="141"/>
      <c r="BWZ204" s="141"/>
      <c r="BXA204" s="141"/>
      <c r="BXB204" s="141"/>
      <c r="BXC204" s="141"/>
      <c r="BXD204" s="141"/>
      <c r="BXE204" s="141"/>
      <c r="BXF204" s="141"/>
      <c r="BXG204" s="141"/>
      <c r="BXH204" s="141"/>
      <c r="BXI204" s="141"/>
      <c r="BXJ204" s="141"/>
      <c r="BXK204" s="141"/>
      <c r="BXL204" s="141"/>
      <c r="BXM204" s="141"/>
      <c r="BXN204" s="141"/>
      <c r="BXO204" s="141"/>
      <c r="BXP204" s="141"/>
      <c r="BXQ204" s="141"/>
      <c r="BXR204" s="141"/>
      <c r="BXS204" s="141"/>
      <c r="BXT204" s="141"/>
      <c r="BXU204" s="141"/>
      <c r="BXV204" s="141"/>
      <c r="BXW204" s="141"/>
      <c r="BXX204" s="141"/>
      <c r="BXY204" s="141"/>
      <c r="BXZ204" s="141"/>
      <c r="BYA204" s="141"/>
      <c r="BYB204" s="141"/>
      <c r="BYC204" s="141"/>
      <c r="BYD204" s="141"/>
      <c r="BYE204" s="141"/>
      <c r="BYF204" s="141"/>
      <c r="BYG204" s="141"/>
      <c r="BYH204" s="141"/>
      <c r="BYI204" s="141"/>
      <c r="BYJ204" s="141"/>
      <c r="BYK204" s="141"/>
      <c r="BYL204" s="141"/>
      <c r="BYM204" s="141"/>
      <c r="BYN204" s="141"/>
      <c r="BYO204" s="141"/>
      <c r="BYP204" s="141"/>
      <c r="BYQ204" s="141"/>
      <c r="BYR204" s="141"/>
      <c r="BYS204" s="141"/>
      <c r="BYT204" s="141"/>
      <c r="BYU204" s="141"/>
      <c r="BYV204" s="141"/>
      <c r="BYW204" s="141"/>
      <c r="BYX204" s="141"/>
      <c r="BYY204" s="141"/>
      <c r="BYZ204" s="141"/>
      <c r="BZA204" s="141"/>
      <c r="BZB204" s="141"/>
      <c r="BZC204" s="141"/>
      <c r="BZD204" s="141"/>
      <c r="BZE204" s="141"/>
      <c r="BZF204" s="141"/>
      <c r="BZG204" s="141"/>
      <c r="BZH204" s="141"/>
      <c r="BZI204" s="141"/>
      <c r="BZJ204" s="141"/>
      <c r="BZK204" s="141"/>
      <c r="BZL204" s="141"/>
      <c r="BZM204" s="141"/>
      <c r="BZN204" s="141"/>
      <c r="BZO204" s="141"/>
      <c r="BZP204" s="141"/>
      <c r="BZQ204" s="141"/>
      <c r="BZR204" s="141"/>
      <c r="BZS204" s="141"/>
      <c r="BZT204" s="141"/>
      <c r="BZU204" s="141"/>
      <c r="BZV204" s="141"/>
      <c r="BZW204" s="141"/>
      <c r="BZX204" s="141"/>
      <c r="BZY204" s="141"/>
      <c r="BZZ204" s="141"/>
      <c r="CAA204" s="141"/>
      <c r="CAB204" s="141"/>
      <c r="CAC204" s="141"/>
      <c r="CAD204" s="141"/>
      <c r="CAE204" s="141"/>
      <c r="CAF204" s="141"/>
      <c r="CAG204" s="141"/>
      <c r="CAH204" s="141"/>
      <c r="CAI204" s="141"/>
      <c r="CAJ204" s="141"/>
      <c r="CAK204" s="141"/>
      <c r="CAL204" s="141"/>
      <c r="CAM204" s="141"/>
      <c r="CAN204" s="141"/>
      <c r="CAO204" s="141"/>
      <c r="CAP204" s="141"/>
      <c r="CAQ204" s="141"/>
      <c r="CAR204" s="141"/>
      <c r="CAS204" s="141"/>
      <c r="CAT204" s="141"/>
      <c r="CAU204" s="141"/>
      <c r="CAV204" s="141"/>
      <c r="CAW204" s="141"/>
      <c r="CAX204" s="141"/>
      <c r="CAY204" s="141"/>
      <c r="CAZ204" s="141"/>
      <c r="CBA204" s="141"/>
      <c r="CBB204" s="141"/>
      <c r="CBC204" s="141"/>
      <c r="CBD204" s="141"/>
      <c r="CBE204" s="141"/>
      <c r="CBF204" s="141"/>
      <c r="CBG204" s="141"/>
      <c r="CBH204" s="141"/>
      <c r="CBI204" s="141"/>
      <c r="CBJ204" s="141"/>
      <c r="CBK204" s="141"/>
      <c r="CBL204" s="141"/>
      <c r="CBM204" s="141"/>
      <c r="CBN204" s="141"/>
      <c r="CBO204" s="141"/>
      <c r="CBP204" s="141"/>
      <c r="CBQ204" s="141"/>
      <c r="CBR204" s="141"/>
      <c r="CBS204" s="141"/>
      <c r="CBT204" s="141"/>
      <c r="CBU204" s="141"/>
      <c r="CBV204" s="141"/>
      <c r="CBW204" s="141"/>
      <c r="CBX204" s="141"/>
      <c r="CBY204" s="141"/>
      <c r="CBZ204" s="141"/>
      <c r="CCA204" s="141"/>
      <c r="CCB204" s="141"/>
      <c r="CCC204" s="141"/>
      <c r="CCD204" s="141"/>
      <c r="CCE204" s="141"/>
      <c r="CCF204" s="141"/>
      <c r="CCG204" s="141"/>
      <c r="CCH204" s="141"/>
      <c r="CCI204" s="141"/>
      <c r="CCJ204" s="141"/>
      <c r="CCK204" s="141"/>
      <c r="CCL204" s="141"/>
      <c r="CCM204" s="141"/>
      <c r="CCN204" s="141"/>
      <c r="CCO204" s="141"/>
      <c r="CCP204" s="141"/>
      <c r="CCQ204" s="141"/>
      <c r="CCR204" s="141"/>
      <c r="CCS204" s="141"/>
      <c r="CCT204" s="141"/>
      <c r="CCU204" s="141"/>
      <c r="CCV204" s="141"/>
      <c r="CCW204" s="141"/>
      <c r="CCX204" s="141"/>
      <c r="CCY204" s="141"/>
      <c r="CCZ204" s="141"/>
      <c r="CDA204" s="141"/>
      <c r="CDB204" s="141"/>
      <c r="CDC204" s="141"/>
      <c r="CDD204" s="141"/>
      <c r="CDE204" s="141"/>
      <c r="CDF204" s="141"/>
      <c r="CDG204" s="141"/>
      <c r="CDH204" s="141"/>
      <c r="CDI204" s="141"/>
      <c r="CDJ204" s="141"/>
      <c r="CDK204" s="141"/>
      <c r="CDL204" s="141"/>
      <c r="CDM204" s="141"/>
      <c r="CDN204" s="141"/>
      <c r="CDO204" s="141"/>
      <c r="CDP204" s="141"/>
      <c r="CDQ204" s="141"/>
      <c r="CDR204" s="141"/>
      <c r="CDS204" s="141"/>
      <c r="CDT204" s="141"/>
      <c r="CDU204" s="141"/>
      <c r="CDV204" s="141"/>
      <c r="CDW204" s="141"/>
      <c r="CDX204" s="141"/>
      <c r="CDY204" s="141"/>
      <c r="CDZ204" s="141"/>
      <c r="CEA204" s="141"/>
      <c r="CEB204" s="141"/>
      <c r="CEC204" s="141"/>
      <c r="CED204" s="141"/>
      <c r="CEE204" s="141"/>
      <c r="CEF204" s="141"/>
      <c r="CEG204" s="141"/>
      <c r="CEH204" s="141"/>
      <c r="CEI204" s="141"/>
      <c r="CEJ204" s="141"/>
      <c r="CEK204" s="141"/>
      <c r="CEL204" s="141"/>
      <c r="CEM204" s="141"/>
      <c r="CEN204" s="141"/>
      <c r="CEO204" s="141"/>
      <c r="CEP204" s="141"/>
      <c r="CEQ204" s="141"/>
      <c r="CER204" s="141"/>
      <c r="CES204" s="141"/>
      <c r="CET204" s="141"/>
      <c r="CEU204" s="141"/>
      <c r="CEV204" s="141"/>
      <c r="CEW204" s="141"/>
      <c r="CEX204" s="141"/>
      <c r="CEY204" s="141"/>
      <c r="CEZ204" s="141"/>
      <c r="CFA204" s="141"/>
      <c r="CFB204" s="141"/>
      <c r="CFC204" s="141"/>
      <c r="CFD204" s="141"/>
      <c r="CFE204" s="141"/>
      <c r="CFF204" s="141"/>
      <c r="CFG204" s="141"/>
      <c r="CFH204" s="141"/>
      <c r="CFI204" s="141"/>
      <c r="CFJ204" s="141"/>
      <c r="CFK204" s="141"/>
      <c r="CFL204" s="141"/>
      <c r="CFM204" s="141"/>
      <c r="CFN204" s="141"/>
      <c r="CFO204" s="141"/>
      <c r="CFP204" s="141"/>
      <c r="CFQ204" s="141"/>
      <c r="CFR204" s="141"/>
      <c r="CFS204" s="141"/>
      <c r="CFT204" s="141"/>
      <c r="CFU204" s="141"/>
      <c r="CFV204" s="141"/>
      <c r="CFW204" s="141"/>
      <c r="CFX204" s="141"/>
      <c r="CFY204" s="141"/>
      <c r="CFZ204" s="141"/>
      <c r="CGA204" s="141"/>
      <c r="CGB204" s="141"/>
      <c r="CGC204" s="141"/>
      <c r="CGD204" s="141"/>
      <c r="CGE204" s="141"/>
      <c r="CGF204" s="141"/>
      <c r="CGG204" s="141"/>
      <c r="CGH204" s="141"/>
      <c r="CGI204" s="141"/>
      <c r="CGJ204" s="141"/>
      <c r="CGK204" s="141"/>
      <c r="CGL204" s="141"/>
      <c r="CGM204" s="141"/>
      <c r="CGN204" s="141"/>
      <c r="CGO204" s="141"/>
      <c r="CGP204" s="141"/>
      <c r="CGQ204" s="141"/>
      <c r="CGR204" s="141"/>
      <c r="CGS204" s="141"/>
      <c r="CGT204" s="141"/>
      <c r="CGU204" s="141"/>
      <c r="CGV204" s="141"/>
      <c r="CGW204" s="141"/>
      <c r="CGX204" s="141"/>
      <c r="CGY204" s="141"/>
      <c r="CGZ204" s="141"/>
      <c r="CHA204" s="141"/>
      <c r="CHB204" s="141"/>
      <c r="CHC204" s="141"/>
      <c r="CHD204" s="141"/>
      <c r="CHE204" s="141"/>
      <c r="CHF204" s="141"/>
      <c r="CHG204" s="141"/>
      <c r="CHH204" s="141"/>
      <c r="CHI204" s="141"/>
      <c r="CHJ204" s="141"/>
      <c r="CHK204" s="141"/>
      <c r="CHL204" s="141"/>
      <c r="CHM204" s="141"/>
      <c r="CHN204" s="141"/>
      <c r="CHO204" s="141"/>
      <c r="CHP204" s="141"/>
      <c r="CHQ204" s="141"/>
      <c r="CHR204" s="141"/>
      <c r="CHS204" s="141"/>
      <c r="CHT204" s="141"/>
      <c r="CHU204" s="141"/>
      <c r="CHV204" s="141"/>
      <c r="CHW204" s="141"/>
      <c r="CHX204" s="141"/>
      <c r="CHY204" s="141"/>
      <c r="CHZ204" s="141"/>
      <c r="CIA204" s="141"/>
      <c r="CIB204" s="141"/>
      <c r="CIC204" s="141"/>
      <c r="CID204" s="141"/>
      <c r="CIE204" s="141"/>
      <c r="CIF204" s="141"/>
      <c r="CIG204" s="141"/>
      <c r="CIH204" s="141"/>
      <c r="CII204" s="141"/>
      <c r="CIJ204" s="141"/>
      <c r="CIK204" s="141"/>
      <c r="CIL204" s="141"/>
      <c r="CIM204" s="141"/>
      <c r="CIN204" s="141"/>
      <c r="CIO204" s="141"/>
      <c r="CIP204" s="141"/>
      <c r="CIQ204" s="141"/>
      <c r="CIR204" s="141"/>
      <c r="CIS204" s="141"/>
      <c r="CIT204" s="141"/>
      <c r="CIU204" s="141"/>
      <c r="CIV204" s="141"/>
      <c r="CIW204" s="141"/>
      <c r="CIX204" s="141"/>
      <c r="CIY204" s="141"/>
      <c r="CIZ204" s="141"/>
      <c r="CJA204" s="141"/>
      <c r="CJB204" s="141"/>
      <c r="CJC204" s="141"/>
      <c r="CJD204" s="141"/>
      <c r="CJE204" s="141"/>
      <c r="CJF204" s="141"/>
      <c r="CJG204" s="141"/>
      <c r="CJH204" s="141"/>
      <c r="CJI204" s="141"/>
      <c r="CJJ204" s="141"/>
      <c r="CJK204" s="141"/>
      <c r="CJL204" s="141"/>
      <c r="CJM204" s="141"/>
      <c r="CJN204" s="141"/>
      <c r="CJO204" s="141"/>
      <c r="CJP204" s="141"/>
      <c r="CJQ204" s="141"/>
      <c r="CJR204" s="141"/>
      <c r="CJS204" s="141"/>
      <c r="CJT204" s="141"/>
      <c r="CJU204" s="141"/>
      <c r="CJV204" s="141"/>
      <c r="CJW204" s="141"/>
      <c r="CJX204" s="141"/>
      <c r="CJY204" s="141"/>
      <c r="CJZ204" s="141"/>
      <c r="CKA204" s="141"/>
      <c r="CKB204" s="141"/>
      <c r="CKC204" s="141"/>
      <c r="CKD204" s="141"/>
      <c r="CKE204" s="141"/>
      <c r="CKF204" s="141"/>
      <c r="CKG204" s="141"/>
      <c r="CKH204" s="141"/>
      <c r="CKI204" s="141"/>
      <c r="CKJ204" s="141"/>
      <c r="CKK204" s="141"/>
      <c r="CKL204" s="141"/>
      <c r="CKM204" s="141"/>
      <c r="CKN204" s="141"/>
      <c r="CKO204" s="141"/>
      <c r="CKP204" s="141"/>
      <c r="CKQ204" s="141"/>
      <c r="CKR204" s="141"/>
      <c r="CKS204" s="141"/>
      <c r="CKT204" s="141"/>
      <c r="CKU204" s="141"/>
      <c r="CKV204" s="141"/>
      <c r="CKW204" s="141"/>
      <c r="CKX204" s="141"/>
      <c r="CKY204" s="141"/>
      <c r="CKZ204" s="141"/>
      <c r="CLA204" s="141"/>
      <c r="CLB204" s="141"/>
      <c r="CLC204" s="141"/>
      <c r="CLD204" s="141"/>
      <c r="CLE204" s="141"/>
      <c r="CLF204" s="141"/>
      <c r="CLG204" s="141"/>
      <c r="CLH204" s="141"/>
      <c r="CLI204" s="141"/>
      <c r="CLJ204" s="141"/>
      <c r="CLK204" s="141"/>
      <c r="CLL204" s="141"/>
      <c r="CLM204" s="141"/>
      <c r="CLN204" s="141"/>
      <c r="CLO204" s="141"/>
      <c r="CLP204" s="141"/>
      <c r="CLQ204" s="141"/>
      <c r="CLR204" s="141"/>
      <c r="CLS204" s="141"/>
      <c r="CLT204" s="141"/>
      <c r="CLU204" s="141"/>
      <c r="CLV204" s="141"/>
      <c r="CLW204" s="141"/>
      <c r="CLX204" s="141"/>
      <c r="CLY204" s="141"/>
      <c r="CLZ204" s="141"/>
      <c r="CMA204" s="141"/>
      <c r="CMB204" s="141"/>
      <c r="CMC204" s="141"/>
      <c r="CMD204" s="141"/>
      <c r="CME204" s="141"/>
      <c r="CMF204" s="141"/>
      <c r="CMG204" s="141"/>
      <c r="CMH204" s="141"/>
      <c r="CMI204" s="141"/>
      <c r="CMJ204" s="141"/>
      <c r="CMK204" s="141"/>
      <c r="CML204" s="141"/>
      <c r="CMM204" s="141"/>
      <c r="CMN204" s="141"/>
      <c r="CMO204" s="141"/>
      <c r="CMP204" s="141"/>
      <c r="CMQ204" s="141"/>
      <c r="CMR204" s="141"/>
      <c r="CMS204" s="141"/>
      <c r="CMT204" s="141"/>
      <c r="CMU204" s="141"/>
      <c r="CMV204" s="141"/>
      <c r="CMW204" s="141"/>
      <c r="CMX204" s="141"/>
      <c r="CMY204" s="141"/>
      <c r="CMZ204" s="141"/>
      <c r="CNA204" s="141"/>
      <c r="CNB204" s="141"/>
      <c r="CNC204" s="141"/>
      <c r="CND204" s="141"/>
      <c r="CNE204" s="141"/>
      <c r="CNF204" s="141"/>
      <c r="CNG204" s="141"/>
      <c r="CNH204" s="141"/>
      <c r="CNI204" s="141"/>
      <c r="CNJ204" s="141"/>
      <c r="CNK204" s="141"/>
      <c r="CNL204" s="141"/>
      <c r="CNM204" s="141"/>
      <c r="CNN204" s="141"/>
      <c r="CNO204" s="141"/>
      <c r="CNP204" s="141"/>
      <c r="CNQ204" s="141"/>
      <c r="CNR204" s="141"/>
      <c r="CNS204" s="141"/>
      <c r="CNT204" s="141"/>
      <c r="CNU204" s="141"/>
      <c r="CNV204" s="141"/>
      <c r="CNW204" s="141"/>
      <c r="CNX204" s="141"/>
      <c r="CNY204" s="141"/>
      <c r="CNZ204" s="141"/>
      <c r="COA204" s="141"/>
      <c r="COB204" s="141"/>
      <c r="COC204" s="141"/>
      <c r="COD204" s="141"/>
      <c r="COE204" s="141"/>
      <c r="COF204" s="141"/>
      <c r="COG204" s="141"/>
      <c r="COH204" s="141"/>
      <c r="COI204" s="141"/>
      <c r="COJ204" s="141"/>
      <c r="COK204" s="141"/>
      <c r="COL204" s="141"/>
      <c r="COM204" s="141"/>
      <c r="CON204" s="141"/>
      <c r="COO204" s="141"/>
      <c r="COP204" s="141"/>
      <c r="COQ204" s="141"/>
      <c r="COR204" s="141"/>
      <c r="COS204" s="141"/>
      <c r="COT204" s="141"/>
      <c r="COU204" s="141"/>
      <c r="COV204" s="141"/>
      <c r="COW204" s="141"/>
      <c r="COX204" s="141"/>
      <c r="COY204" s="141"/>
      <c r="COZ204" s="141"/>
      <c r="CPA204" s="141"/>
      <c r="CPB204" s="141"/>
      <c r="CPC204" s="141"/>
      <c r="CPD204" s="141"/>
      <c r="CPE204" s="141"/>
      <c r="CPF204" s="141"/>
      <c r="CPG204" s="141"/>
      <c r="CPH204" s="141"/>
      <c r="CPI204" s="141"/>
      <c r="CPJ204" s="141"/>
      <c r="CPK204" s="141"/>
      <c r="CPL204" s="141"/>
      <c r="CPM204" s="141"/>
      <c r="CPN204" s="141"/>
      <c r="CPO204" s="141"/>
      <c r="CPP204" s="141"/>
      <c r="CPQ204" s="141"/>
      <c r="CPR204" s="141"/>
      <c r="CPS204" s="141"/>
      <c r="CPT204" s="141"/>
      <c r="CPU204" s="141"/>
      <c r="CPV204" s="141"/>
      <c r="CPW204" s="141"/>
      <c r="CPX204" s="141"/>
      <c r="CPY204" s="141"/>
      <c r="CPZ204" s="141"/>
      <c r="CQA204" s="141"/>
      <c r="CQB204" s="141"/>
      <c r="CQC204" s="141"/>
      <c r="CQD204" s="141"/>
      <c r="CQE204" s="141"/>
      <c r="CQF204" s="141"/>
      <c r="CQG204" s="141"/>
      <c r="CQH204" s="141"/>
      <c r="CQI204" s="141"/>
      <c r="CQJ204" s="141"/>
      <c r="CQK204" s="141"/>
      <c r="CQL204" s="141"/>
      <c r="CQM204" s="141"/>
      <c r="CQN204" s="141"/>
      <c r="CQO204" s="141"/>
      <c r="CQP204" s="141"/>
      <c r="CQQ204" s="141"/>
      <c r="CQR204" s="141"/>
      <c r="CQS204" s="141"/>
      <c r="CQT204" s="141"/>
      <c r="CQU204" s="141"/>
      <c r="CQV204" s="141"/>
      <c r="CQW204" s="141"/>
      <c r="CQX204" s="141"/>
      <c r="CQY204" s="141"/>
      <c r="CQZ204" s="141"/>
      <c r="CRA204" s="141"/>
      <c r="CRB204" s="141"/>
      <c r="CRC204" s="141"/>
      <c r="CRD204" s="141"/>
      <c r="CRE204" s="141"/>
      <c r="CRF204" s="141"/>
      <c r="CRG204" s="141"/>
      <c r="CRH204" s="141"/>
      <c r="CRI204" s="141"/>
      <c r="CRJ204" s="141"/>
      <c r="CRK204" s="141"/>
      <c r="CRL204" s="141"/>
      <c r="CRM204" s="141"/>
      <c r="CRN204" s="141"/>
      <c r="CRO204" s="141"/>
      <c r="CRP204" s="141"/>
      <c r="CRQ204" s="141"/>
      <c r="CRR204" s="141"/>
      <c r="CRS204" s="141"/>
      <c r="CRT204" s="141"/>
      <c r="CRU204" s="141"/>
      <c r="CRV204" s="141"/>
      <c r="CRW204" s="141"/>
      <c r="CRX204" s="141"/>
      <c r="CRY204" s="141"/>
      <c r="CRZ204" s="141"/>
      <c r="CSA204" s="141"/>
      <c r="CSB204" s="141"/>
      <c r="CSC204" s="141"/>
      <c r="CSD204" s="141"/>
      <c r="CSE204" s="141"/>
      <c r="CSF204" s="141"/>
      <c r="CSG204" s="141"/>
      <c r="CSH204" s="141"/>
      <c r="CSI204" s="141"/>
      <c r="CSJ204" s="141"/>
      <c r="CSK204" s="141"/>
      <c r="CSL204" s="141"/>
      <c r="CSM204" s="141"/>
      <c r="CSN204" s="141"/>
      <c r="CSO204" s="141"/>
      <c r="CSP204" s="141"/>
      <c r="CSQ204" s="141"/>
      <c r="CSR204" s="141"/>
      <c r="CSS204" s="141"/>
      <c r="CST204" s="141"/>
      <c r="CSU204" s="141"/>
      <c r="CSV204" s="141"/>
      <c r="CSW204" s="141"/>
      <c r="CSX204" s="141"/>
      <c r="CSY204" s="141"/>
      <c r="CSZ204" s="141"/>
      <c r="CTA204" s="141"/>
      <c r="CTB204" s="141"/>
      <c r="CTC204" s="141"/>
      <c r="CTD204" s="141"/>
      <c r="CTE204" s="141"/>
      <c r="CTF204" s="141"/>
      <c r="CTG204" s="141"/>
      <c r="CTH204" s="141"/>
      <c r="CTI204" s="141"/>
      <c r="CTJ204" s="141"/>
      <c r="CTK204" s="141"/>
      <c r="CTL204" s="141"/>
      <c r="CTM204" s="141"/>
      <c r="CTN204" s="141"/>
      <c r="CTO204" s="141"/>
      <c r="CTP204" s="141"/>
      <c r="CTQ204" s="141"/>
      <c r="CTR204" s="141"/>
      <c r="CTS204" s="141"/>
      <c r="CTT204" s="141"/>
      <c r="CTU204" s="141"/>
      <c r="CTV204" s="141"/>
      <c r="CTW204" s="141"/>
      <c r="CTX204" s="141"/>
      <c r="CTY204" s="141"/>
      <c r="CTZ204" s="141"/>
      <c r="CUA204" s="141"/>
      <c r="CUB204" s="141"/>
      <c r="CUC204" s="141"/>
      <c r="CUD204" s="141"/>
      <c r="CUE204" s="141"/>
      <c r="CUF204" s="141"/>
      <c r="CUG204" s="141"/>
      <c r="CUH204" s="141"/>
      <c r="CUI204" s="141"/>
      <c r="CUJ204" s="141"/>
      <c r="CUK204" s="141"/>
      <c r="CUL204" s="141"/>
      <c r="CUM204" s="141"/>
      <c r="CUN204" s="141"/>
      <c r="CUO204" s="141"/>
      <c r="CUP204" s="141"/>
      <c r="CUQ204" s="141"/>
      <c r="CUR204" s="141"/>
      <c r="CUS204" s="141"/>
      <c r="CUT204" s="141"/>
      <c r="CUU204" s="141"/>
      <c r="CUV204" s="141"/>
      <c r="CUW204" s="141"/>
      <c r="CUX204" s="141"/>
      <c r="CUY204" s="141"/>
      <c r="CUZ204" s="141"/>
      <c r="CVA204" s="141"/>
      <c r="CVB204" s="141"/>
      <c r="CVC204" s="141"/>
      <c r="CVD204" s="141"/>
      <c r="CVE204" s="141"/>
      <c r="CVF204" s="141"/>
      <c r="CVG204" s="141"/>
      <c r="CVH204" s="141"/>
      <c r="CVI204" s="141"/>
      <c r="CVJ204" s="141"/>
      <c r="CVK204" s="141"/>
      <c r="CVL204" s="141"/>
      <c r="CVM204" s="141"/>
      <c r="CVN204" s="141"/>
      <c r="CVO204" s="141"/>
      <c r="CVP204" s="141"/>
      <c r="CVQ204" s="141"/>
      <c r="CVR204" s="141"/>
      <c r="CVS204" s="141"/>
      <c r="CVT204" s="141"/>
      <c r="CVU204" s="141"/>
      <c r="CVV204" s="141"/>
      <c r="CVW204" s="141"/>
      <c r="CVX204" s="141"/>
      <c r="CVY204" s="141"/>
      <c r="CVZ204" s="141"/>
      <c r="CWA204" s="141"/>
      <c r="CWB204" s="141"/>
      <c r="CWC204" s="141"/>
      <c r="CWD204" s="141"/>
      <c r="CWE204" s="141"/>
      <c r="CWF204" s="141"/>
      <c r="CWG204" s="141"/>
      <c r="CWH204" s="141"/>
      <c r="CWI204" s="141"/>
      <c r="CWJ204" s="141"/>
      <c r="CWK204" s="141"/>
      <c r="CWL204" s="141"/>
      <c r="CWM204" s="141"/>
      <c r="CWN204" s="141"/>
      <c r="CWO204" s="141"/>
      <c r="CWP204" s="141"/>
      <c r="CWQ204" s="141"/>
      <c r="CWR204" s="141"/>
      <c r="CWS204" s="141"/>
      <c r="CWT204" s="141"/>
      <c r="CWU204" s="141"/>
      <c r="CWV204" s="141"/>
      <c r="CWW204" s="141"/>
      <c r="CWX204" s="141"/>
      <c r="CWY204" s="141"/>
      <c r="CWZ204" s="141"/>
      <c r="CXA204" s="141"/>
      <c r="CXB204" s="141"/>
      <c r="CXC204" s="141"/>
      <c r="CXD204" s="141"/>
      <c r="CXE204" s="141"/>
      <c r="CXF204" s="141"/>
      <c r="CXG204" s="141"/>
      <c r="CXH204" s="141"/>
      <c r="CXI204" s="141"/>
      <c r="CXJ204" s="141"/>
      <c r="CXK204" s="141"/>
      <c r="CXL204" s="141"/>
      <c r="CXM204" s="141"/>
      <c r="CXN204" s="141"/>
      <c r="CXO204" s="141"/>
      <c r="CXP204" s="141"/>
      <c r="CXQ204" s="141"/>
      <c r="CXR204" s="141"/>
      <c r="CXS204" s="141"/>
      <c r="CXT204" s="141"/>
      <c r="CXU204" s="141"/>
      <c r="CXV204" s="141"/>
      <c r="CXW204" s="141"/>
      <c r="CXX204" s="141"/>
      <c r="CXY204" s="141"/>
      <c r="CXZ204" s="141"/>
      <c r="CYA204" s="141"/>
      <c r="CYB204" s="141"/>
      <c r="CYC204" s="141"/>
      <c r="CYD204" s="141"/>
      <c r="CYE204" s="141"/>
      <c r="CYF204" s="141"/>
      <c r="CYG204" s="141"/>
      <c r="CYH204" s="141"/>
      <c r="CYI204" s="141"/>
      <c r="CYJ204" s="141"/>
      <c r="CYK204" s="141"/>
      <c r="CYL204" s="141"/>
      <c r="CYM204" s="141"/>
      <c r="CYN204" s="141"/>
      <c r="CYO204" s="141"/>
      <c r="CYP204" s="141"/>
      <c r="CYQ204" s="141"/>
      <c r="CYR204" s="141"/>
      <c r="CYS204" s="141"/>
      <c r="CYT204" s="141"/>
      <c r="CYU204" s="141"/>
      <c r="CYV204" s="141"/>
      <c r="CYW204" s="141"/>
      <c r="CYX204" s="141"/>
      <c r="CYY204" s="141"/>
      <c r="CYZ204" s="141"/>
      <c r="CZA204" s="141"/>
      <c r="CZB204" s="141"/>
      <c r="CZC204" s="141"/>
      <c r="CZD204" s="141"/>
      <c r="CZE204" s="141"/>
      <c r="CZF204" s="141"/>
      <c r="CZG204" s="141"/>
      <c r="CZH204" s="141"/>
      <c r="CZI204" s="141"/>
      <c r="CZJ204" s="141"/>
      <c r="CZK204" s="141"/>
      <c r="CZL204" s="141"/>
      <c r="CZM204" s="141"/>
      <c r="CZN204" s="141"/>
      <c r="CZO204" s="141"/>
      <c r="CZP204" s="141"/>
      <c r="CZQ204" s="141"/>
      <c r="CZR204" s="141"/>
      <c r="CZS204" s="141"/>
      <c r="CZT204" s="141"/>
      <c r="CZU204" s="141"/>
      <c r="CZV204" s="141"/>
      <c r="CZW204" s="141"/>
      <c r="CZX204" s="141"/>
      <c r="CZY204" s="141"/>
      <c r="CZZ204" s="141"/>
      <c r="DAA204" s="141"/>
      <c r="DAB204" s="141"/>
      <c r="DAC204" s="141"/>
      <c r="DAD204" s="141"/>
      <c r="DAE204" s="141"/>
      <c r="DAF204" s="141"/>
      <c r="DAG204" s="141"/>
      <c r="DAH204" s="141"/>
      <c r="DAI204" s="141"/>
      <c r="DAJ204" s="141"/>
      <c r="DAK204" s="141"/>
      <c r="DAL204" s="141"/>
      <c r="DAM204" s="141"/>
      <c r="DAN204" s="141"/>
      <c r="DAO204" s="141"/>
      <c r="DAP204" s="141"/>
      <c r="DAQ204" s="141"/>
      <c r="DAR204" s="141"/>
      <c r="DAS204" s="141"/>
      <c r="DAT204" s="141"/>
      <c r="DAU204" s="141"/>
      <c r="DAV204" s="141"/>
      <c r="DAW204" s="141"/>
      <c r="DAX204" s="141"/>
      <c r="DAY204" s="141"/>
      <c r="DAZ204" s="141"/>
      <c r="DBA204" s="141"/>
      <c r="DBB204" s="141"/>
      <c r="DBC204" s="141"/>
      <c r="DBD204" s="141"/>
      <c r="DBE204" s="141"/>
      <c r="DBF204" s="141"/>
      <c r="DBG204" s="141"/>
      <c r="DBH204" s="141"/>
      <c r="DBI204" s="141"/>
      <c r="DBJ204" s="141"/>
      <c r="DBK204" s="141"/>
      <c r="DBL204" s="141"/>
      <c r="DBM204" s="141"/>
      <c r="DBN204" s="141"/>
      <c r="DBO204" s="141"/>
      <c r="DBP204" s="141"/>
      <c r="DBQ204" s="141"/>
      <c r="DBR204" s="141"/>
      <c r="DBS204" s="141"/>
      <c r="DBT204" s="141"/>
      <c r="DBU204" s="141"/>
      <c r="DBV204" s="141"/>
      <c r="DBW204" s="141"/>
      <c r="DBX204" s="141"/>
      <c r="DBY204" s="141"/>
      <c r="DBZ204" s="141"/>
      <c r="DCA204" s="141"/>
      <c r="DCB204" s="141"/>
      <c r="DCC204" s="141"/>
      <c r="DCD204" s="141"/>
      <c r="DCE204" s="141"/>
      <c r="DCF204" s="141"/>
      <c r="DCG204" s="141"/>
      <c r="DCH204" s="141"/>
      <c r="DCI204" s="141"/>
      <c r="DCJ204" s="141"/>
      <c r="DCK204" s="141"/>
      <c r="DCL204" s="141"/>
      <c r="DCM204" s="141"/>
      <c r="DCN204" s="141"/>
      <c r="DCO204" s="141"/>
      <c r="DCP204" s="141"/>
      <c r="DCQ204" s="141"/>
      <c r="DCR204" s="141"/>
      <c r="DCS204" s="141"/>
      <c r="DCT204" s="141"/>
      <c r="DCU204" s="141"/>
      <c r="DCV204" s="141"/>
      <c r="DCW204" s="141"/>
      <c r="DCX204" s="141"/>
      <c r="DCY204" s="141"/>
      <c r="DCZ204" s="141"/>
      <c r="DDA204" s="141"/>
      <c r="DDB204" s="141"/>
      <c r="DDC204" s="141"/>
      <c r="DDD204" s="141"/>
      <c r="DDE204" s="141"/>
      <c r="DDF204" s="141"/>
      <c r="DDG204" s="141"/>
      <c r="DDH204" s="141"/>
      <c r="DDI204" s="141"/>
      <c r="DDJ204" s="141"/>
      <c r="DDK204" s="141"/>
      <c r="DDL204" s="141"/>
      <c r="DDM204" s="141"/>
      <c r="DDN204" s="141"/>
      <c r="DDO204" s="141"/>
      <c r="DDP204" s="141"/>
      <c r="DDQ204" s="141"/>
      <c r="DDR204" s="141"/>
      <c r="DDS204" s="141"/>
      <c r="DDT204" s="141"/>
      <c r="DDU204" s="141"/>
      <c r="DDV204" s="141"/>
      <c r="DDW204" s="141"/>
      <c r="DDX204" s="141"/>
      <c r="DDY204" s="141"/>
      <c r="DDZ204" s="141"/>
      <c r="DEA204" s="141"/>
      <c r="DEB204" s="141"/>
      <c r="DEC204" s="141"/>
      <c r="DED204" s="141"/>
      <c r="DEE204" s="141"/>
      <c r="DEF204" s="141"/>
      <c r="DEG204" s="141"/>
      <c r="DEH204" s="141"/>
      <c r="DEI204" s="141"/>
      <c r="DEJ204" s="141"/>
      <c r="DEK204" s="141"/>
      <c r="DEL204" s="141"/>
      <c r="DEM204" s="141"/>
      <c r="DEN204" s="141"/>
      <c r="DEO204" s="141"/>
      <c r="DEP204" s="141"/>
      <c r="DEQ204" s="141"/>
      <c r="DER204" s="141"/>
      <c r="DES204" s="141"/>
      <c r="DET204" s="141"/>
      <c r="DEU204" s="141"/>
      <c r="DEV204" s="141"/>
      <c r="DEW204" s="141"/>
      <c r="DEX204" s="141"/>
      <c r="DEY204" s="141"/>
      <c r="DEZ204" s="141"/>
      <c r="DFA204" s="141"/>
      <c r="DFB204" s="141"/>
      <c r="DFC204" s="141"/>
      <c r="DFD204" s="141"/>
      <c r="DFE204" s="141"/>
      <c r="DFF204" s="141"/>
      <c r="DFG204" s="141"/>
      <c r="DFH204" s="141"/>
      <c r="DFI204" s="141"/>
      <c r="DFJ204" s="141"/>
      <c r="DFK204" s="141"/>
      <c r="DFL204" s="141"/>
      <c r="DFM204" s="141"/>
      <c r="DFN204" s="141"/>
      <c r="DFO204" s="141"/>
      <c r="DFP204" s="141"/>
      <c r="DFQ204" s="141"/>
      <c r="DFR204" s="141"/>
      <c r="DFS204" s="141"/>
      <c r="DFT204" s="141"/>
      <c r="DFU204" s="141"/>
      <c r="DFV204" s="141"/>
      <c r="DFW204" s="141"/>
      <c r="DFX204" s="141"/>
      <c r="DFY204" s="141"/>
      <c r="DFZ204" s="141"/>
      <c r="DGA204" s="141"/>
      <c r="DGB204" s="141"/>
      <c r="DGC204" s="141"/>
      <c r="DGD204" s="141"/>
      <c r="DGE204" s="141"/>
      <c r="DGF204" s="141"/>
      <c r="DGG204" s="141"/>
      <c r="DGH204" s="141"/>
      <c r="DGI204" s="141"/>
      <c r="DGJ204" s="141"/>
      <c r="DGK204" s="141"/>
      <c r="DGL204" s="141"/>
      <c r="DGM204" s="141"/>
      <c r="DGN204" s="141"/>
      <c r="DGO204" s="141"/>
      <c r="DGP204" s="141"/>
      <c r="DGQ204" s="141"/>
      <c r="DGR204" s="141"/>
      <c r="DGS204" s="141"/>
      <c r="DGT204" s="141"/>
      <c r="DGU204" s="141"/>
      <c r="DGV204" s="141"/>
      <c r="DGW204" s="141"/>
      <c r="DGX204" s="141"/>
      <c r="DGY204" s="141"/>
      <c r="DGZ204" s="141"/>
      <c r="DHA204" s="141"/>
      <c r="DHB204" s="141"/>
      <c r="DHC204" s="141"/>
      <c r="DHD204" s="141"/>
      <c r="DHE204" s="141"/>
      <c r="DHF204" s="141"/>
      <c r="DHG204" s="141"/>
      <c r="DHH204" s="141"/>
      <c r="DHI204" s="141"/>
      <c r="DHJ204" s="141"/>
      <c r="DHK204" s="141"/>
      <c r="DHL204" s="141"/>
      <c r="DHM204" s="141"/>
      <c r="DHN204" s="141"/>
      <c r="DHO204" s="141"/>
      <c r="DHP204" s="141"/>
      <c r="DHQ204" s="141"/>
      <c r="DHR204" s="141"/>
      <c r="DHS204" s="141"/>
      <c r="DHT204" s="141"/>
      <c r="DHU204" s="141"/>
      <c r="DHV204" s="141"/>
      <c r="DHW204" s="141"/>
      <c r="DHX204" s="141"/>
      <c r="DHY204" s="141"/>
      <c r="DHZ204" s="141"/>
      <c r="DIA204" s="141"/>
      <c r="DIB204" s="141"/>
      <c r="DIC204" s="141"/>
      <c r="DID204" s="141"/>
      <c r="DIE204" s="141"/>
      <c r="DIF204" s="141"/>
      <c r="DIG204" s="141"/>
      <c r="DIH204" s="141"/>
      <c r="DII204" s="141"/>
      <c r="DIJ204" s="141"/>
      <c r="DIK204" s="141"/>
      <c r="DIL204" s="141"/>
      <c r="DIM204" s="141"/>
      <c r="DIN204" s="141"/>
      <c r="DIO204" s="141"/>
      <c r="DIP204" s="141"/>
      <c r="DIQ204" s="141"/>
      <c r="DIR204" s="141"/>
      <c r="DIS204" s="141"/>
      <c r="DIT204" s="141"/>
      <c r="DIU204" s="141"/>
      <c r="DIV204" s="141"/>
      <c r="DIW204" s="141"/>
      <c r="DIX204" s="141"/>
      <c r="DIY204" s="141"/>
      <c r="DIZ204" s="141"/>
      <c r="DJA204" s="141"/>
      <c r="DJB204" s="141"/>
      <c r="DJC204" s="141"/>
      <c r="DJD204" s="141"/>
      <c r="DJE204" s="141"/>
      <c r="DJF204" s="141"/>
      <c r="DJG204" s="141"/>
      <c r="DJH204" s="141"/>
      <c r="DJI204" s="141"/>
      <c r="DJJ204" s="141"/>
      <c r="DJK204" s="141"/>
      <c r="DJL204" s="141"/>
      <c r="DJM204" s="141"/>
      <c r="DJN204" s="141"/>
      <c r="DJO204" s="141"/>
      <c r="DJP204" s="141"/>
      <c r="DJQ204" s="141"/>
      <c r="DJR204" s="141"/>
      <c r="DJS204" s="141"/>
      <c r="DJT204" s="141"/>
      <c r="DJU204" s="141"/>
      <c r="DJV204" s="141"/>
      <c r="DJW204" s="141"/>
      <c r="DJX204" s="141"/>
      <c r="DJY204" s="141"/>
      <c r="DJZ204" s="141"/>
      <c r="DKA204" s="141"/>
      <c r="DKB204" s="141"/>
      <c r="DKC204" s="141"/>
      <c r="DKD204" s="141"/>
      <c r="DKE204" s="141"/>
      <c r="DKF204" s="141"/>
      <c r="DKG204" s="141"/>
      <c r="DKH204" s="141"/>
      <c r="DKI204" s="141"/>
      <c r="DKJ204" s="141"/>
      <c r="DKK204" s="141"/>
      <c r="DKL204" s="141"/>
      <c r="DKM204" s="141"/>
      <c r="DKN204" s="141"/>
      <c r="DKO204" s="141"/>
      <c r="DKP204" s="141"/>
      <c r="DKQ204" s="141"/>
      <c r="DKR204" s="141"/>
      <c r="DKS204" s="141"/>
      <c r="DKT204" s="141"/>
      <c r="DKU204" s="141"/>
      <c r="DKV204" s="141"/>
      <c r="DKW204" s="141"/>
      <c r="DKX204" s="141"/>
      <c r="DKY204" s="141"/>
      <c r="DKZ204" s="141"/>
      <c r="DLA204" s="141"/>
      <c r="DLB204" s="141"/>
      <c r="DLC204" s="141"/>
      <c r="DLD204" s="141"/>
      <c r="DLE204" s="141"/>
      <c r="DLF204" s="141"/>
      <c r="DLG204" s="141"/>
      <c r="DLH204" s="141"/>
      <c r="DLI204" s="141"/>
      <c r="DLJ204" s="141"/>
      <c r="DLK204" s="141"/>
      <c r="DLL204" s="141"/>
      <c r="DLM204" s="141"/>
      <c r="DLN204" s="141"/>
      <c r="DLO204" s="141"/>
      <c r="DLP204" s="141"/>
      <c r="DLQ204" s="141"/>
      <c r="DLR204" s="141"/>
      <c r="DLS204" s="141"/>
      <c r="DLT204" s="141"/>
      <c r="DLU204" s="141"/>
      <c r="DLV204" s="141"/>
      <c r="DLW204" s="141"/>
      <c r="DLX204" s="141"/>
      <c r="DLY204" s="141"/>
      <c r="DLZ204" s="141"/>
      <c r="DMA204" s="141"/>
      <c r="DMB204" s="141"/>
      <c r="DMC204" s="141"/>
      <c r="DMD204" s="141"/>
      <c r="DME204" s="141"/>
      <c r="DMF204" s="141"/>
      <c r="DMG204" s="141"/>
      <c r="DMH204" s="141"/>
      <c r="DMI204" s="141"/>
      <c r="DMJ204" s="141"/>
      <c r="DMK204" s="141"/>
      <c r="DML204" s="141"/>
      <c r="DMM204" s="141"/>
      <c r="DMN204" s="141"/>
      <c r="DMO204" s="141"/>
      <c r="DMP204" s="141"/>
      <c r="DMQ204" s="141"/>
      <c r="DMR204" s="141"/>
      <c r="DMS204" s="141"/>
      <c r="DMT204" s="141"/>
      <c r="DMU204" s="141"/>
      <c r="DMV204" s="141"/>
      <c r="DMW204" s="141"/>
      <c r="DMX204" s="141"/>
      <c r="DMY204" s="141"/>
      <c r="DMZ204" s="141"/>
      <c r="DNA204" s="141"/>
      <c r="DNB204" s="141"/>
      <c r="DNC204" s="141"/>
      <c r="DND204" s="141"/>
      <c r="DNE204" s="141"/>
      <c r="DNF204" s="141"/>
      <c r="DNG204" s="141"/>
      <c r="DNH204" s="141"/>
      <c r="DNI204" s="141"/>
      <c r="DNJ204" s="141"/>
      <c r="DNK204" s="141"/>
      <c r="DNL204" s="141"/>
      <c r="DNM204" s="141"/>
      <c r="DNN204" s="141"/>
      <c r="DNO204" s="141"/>
      <c r="DNP204" s="141"/>
      <c r="DNQ204" s="141"/>
      <c r="DNR204" s="141"/>
      <c r="DNS204" s="141"/>
      <c r="DNT204" s="141"/>
      <c r="DNU204" s="141"/>
      <c r="DNV204" s="141"/>
      <c r="DNW204" s="141"/>
      <c r="DNX204" s="141"/>
      <c r="DNY204" s="141"/>
      <c r="DNZ204" s="141"/>
      <c r="DOA204" s="141"/>
      <c r="DOB204" s="141"/>
      <c r="DOC204" s="141"/>
      <c r="DOD204" s="141"/>
      <c r="DOE204" s="141"/>
      <c r="DOF204" s="141"/>
      <c r="DOG204" s="141"/>
      <c r="DOH204" s="141"/>
      <c r="DOI204" s="141"/>
      <c r="DOJ204" s="141"/>
      <c r="DOK204" s="141"/>
      <c r="DOL204" s="141"/>
      <c r="DOM204" s="141"/>
      <c r="DON204" s="141"/>
      <c r="DOO204" s="141"/>
      <c r="DOP204" s="141"/>
      <c r="DOQ204" s="141"/>
      <c r="DOR204" s="141"/>
      <c r="DOS204" s="141"/>
      <c r="DOT204" s="141"/>
      <c r="DOU204" s="141"/>
      <c r="DOV204" s="141"/>
      <c r="DOW204" s="141"/>
      <c r="DOX204" s="141"/>
      <c r="DOY204" s="141"/>
      <c r="DOZ204" s="141"/>
      <c r="DPA204" s="141"/>
      <c r="DPB204" s="141"/>
      <c r="DPC204" s="141"/>
      <c r="DPD204" s="141"/>
      <c r="DPE204" s="141"/>
      <c r="DPF204" s="141"/>
      <c r="DPG204" s="141"/>
      <c r="DPH204" s="141"/>
      <c r="DPI204" s="141"/>
      <c r="DPJ204" s="141"/>
      <c r="DPK204" s="141"/>
      <c r="DPL204" s="141"/>
      <c r="DPM204" s="141"/>
      <c r="DPN204" s="141"/>
      <c r="DPO204" s="141"/>
      <c r="DPP204" s="141"/>
      <c r="DPQ204" s="141"/>
      <c r="DPR204" s="141"/>
      <c r="DPS204" s="141"/>
      <c r="DPT204" s="141"/>
      <c r="DPU204" s="141"/>
      <c r="DPV204" s="141"/>
      <c r="DPW204" s="141"/>
      <c r="DPX204" s="141"/>
      <c r="DPY204" s="141"/>
      <c r="DPZ204" s="141"/>
      <c r="DQA204" s="141"/>
      <c r="DQB204" s="141"/>
      <c r="DQC204" s="141"/>
      <c r="DQD204" s="141"/>
      <c r="DQE204" s="141"/>
      <c r="DQF204" s="141"/>
      <c r="DQG204" s="141"/>
      <c r="DQH204" s="141"/>
      <c r="DQI204" s="141"/>
      <c r="DQJ204" s="141"/>
      <c r="DQK204" s="141"/>
      <c r="DQL204" s="141"/>
      <c r="DQM204" s="141"/>
      <c r="DQN204" s="141"/>
      <c r="DQO204" s="141"/>
      <c r="DQP204" s="141"/>
      <c r="DQQ204" s="141"/>
      <c r="DQR204" s="141"/>
      <c r="DQS204" s="141"/>
      <c r="DQT204" s="141"/>
      <c r="DQU204" s="141"/>
      <c r="DQV204" s="141"/>
      <c r="DQW204" s="141"/>
      <c r="DQX204" s="141"/>
      <c r="DQY204" s="141"/>
      <c r="DQZ204" s="141"/>
      <c r="DRA204" s="141"/>
      <c r="DRB204" s="141"/>
      <c r="DRC204" s="141"/>
      <c r="DRD204" s="141"/>
      <c r="DRE204" s="141"/>
      <c r="DRF204" s="141"/>
      <c r="DRG204" s="141"/>
      <c r="DRH204" s="141"/>
      <c r="DRI204" s="141"/>
      <c r="DRJ204" s="141"/>
      <c r="DRK204" s="141"/>
      <c r="DRL204" s="141"/>
      <c r="DRM204" s="141"/>
      <c r="DRN204" s="141"/>
      <c r="DRO204" s="141"/>
      <c r="DRP204" s="141"/>
      <c r="DRQ204" s="141"/>
      <c r="DRR204" s="141"/>
      <c r="DRS204" s="141"/>
      <c r="DRT204" s="141"/>
      <c r="DRU204" s="141"/>
      <c r="DRV204" s="141"/>
      <c r="DRW204" s="141"/>
      <c r="DRX204" s="141"/>
      <c r="DRY204" s="141"/>
      <c r="DRZ204" s="141"/>
      <c r="DSA204" s="141"/>
      <c r="DSB204" s="141"/>
      <c r="DSC204" s="141"/>
      <c r="DSD204" s="141"/>
      <c r="DSE204" s="141"/>
      <c r="DSF204" s="141"/>
      <c r="DSG204" s="141"/>
      <c r="DSH204" s="141"/>
      <c r="DSI204" s="141"/>
      <c r="DSJ204" s="141"/>
      <c r="DSK204" s="141"/>
      <c r="DSL204" s="141"/>
      <c r="DSM204" s="141"/>
      <c r="DSN204" s="141"/>
      <c r="DSO204" s="141"/>
      <c r="DSP204" s="141"/>
      <c r="DSQ204" s="141"/>
      <c r="DSR204" s="141"/>
      <c r="DSS204" s="141"/>
      <c r="DST204" s="141"/>
      <c r="DSU204" s="141"/>
      <c r="DSV204" s="141"/>
      <c r="DSW204" s="141"/>
      <c r="DSX204" s="141"/>
      <c r="DSY204" s="141"/>
      <c r="DSZ204" s="141"/>
      <c r="DTA204" s="141"/>
      <c r="DTB204" s="141"/>
      <c r="DTC204" s="141"/>
      <c r="DTD204" s="141"/>
      <c r="DTE204" s="141"/>
      <c r="DTF204" s="141"/>
      <c r="DTG204" s="141"/>
      <c r="DTH204" s="141"/>
      <c r="DTI204" s="141"/>
      <c r="DTJ204" s="141"/>
      <c r="DTK204" s="141"/>
      <c r="DTL204" s="141"/>
      <c r="DTM204" s="141"/>
      <c r="DTN204" s="141"/>
      <c r="DTO204" s="141"/>
      <c r="DTP204" s="141"/>
      <c r="DTQ204" s="141"/>
      <c r="DTR204" s="141"/>
      <c r="DTS204" s="141"/>
      <c r="DTT204" s="141"/>
      <c r="DTU204" s="141"/>
      <c r="DTV204" s="141"/>
      <c r="DTW204" s="141"/>
      <c r="DTX204" s="141"/>
      <c r="DTY204" s="141"/>
      <c r="DTZ204" s="141"/>
      <c r="DUA204" s="141"/>
      <c r="DUB204" s="141"/>
      <c r="DUC204" s="141"/>
      <c r="DUD204" s="141"/>
      <c r="DUE204" s="141"/>
      <c r="DUF204" s="141"/>
      <c r="DUG204" s="141"/>
      <c r="DUH204" s="141"/>
      <c r="DUI204" s="141"/>
      <c r="DUJ204" s="141"/>
      <c r="DUK204" s="141"/>
      <c r="DUL204" s="141"/>
      <c r="DUM204" s="141"/>
      <c r="DUN204" s="141"/>
      <c r="DUO204" s="141"/>
      <c r="DUP204" s="141"/>
      <c r="DUQ204" s="141"/>
      <c r="DUR204" s="141"/>
      <c r="DUS204" s="141"/>
      <c r="DUT204" s="141"/>
      <c r="DUU204" s="141"/>
      <c r="DUV204" s="141"/>
      <c r="DUW204" s="141"/>
      <c r="DUX204" s="141"/>
      <c r="DUY204" s="141"/>
      <c r="DUZ204" s="141"/>
      <c r="DVA204" s="141"/>
      <c r="DVB204" s="141"/>
      <c r="DVC204" s="141"/>
      <c r="DVD204" s="141"/>
      <c r="DVE204" s="141"/>
      <c r="DVF204" s="141"/>
      <c r="DVG204" s="141"/>
      <c r="DVH204" s="141"/>
      <c r="DVI204" s="141"/>
      <c r="DVJ204" s="141"/>
      <c r="DVK204" s="141"/>
      <c r="DVL204" s="141"/>
      <c r="DVM204" s="141"/>
      <c r="DVN204" s="141"/>
      <c r="DVO204" s="141"/>
      <c r="DVP204" s="141"/>
      <c r="DVQ204" s="141"/>
      <c r="DVR204" s="141"/>
      <c r="DVS204" s="141"/>
      <c r="DVT204" s="141"/>
      <c r="DVU204" s="141"/>
      <c r="DVV204" s="141"/>
      <c r="DVW204" s="141"/>
      <c r="DVX204" s="141"/>
      <c r="DVY204" s="141"/>
      <c r="DVZ204" s="141"/>
      <c r="DWA204" s="141"/>
      <c r="DWB204" s="141"/>
      <c r="DWC204" s="141"/>
      <c r="DWD204" s="141"/>
      <c r="DWE204" s="141"/>
      <c r="DWF204" s="141"/>
      <c r="DWG204" s="141"/>
      <c r="DWH204" s="141"/>
      <c r="DWI204" s="141"/>
      <c r="DWJ204" s="141"/>
      <c r="DWK204" s="141"/>
      <c r="DWL204" s="141"/>
      <c r="DWM204" s="141"/>
      <c r="DWN204" s="141"/>
      <c r="DWO204" s="141"/>
      <c r="DWP204" s="141"/>
      <c r="DWQ204" s="141"/>
      <c r="DWR204" s="141"/>
      <c r="DWS204" s="141"/>
      <c r="DWT204" s="141"/>
      <c r="DWU204" s="141"/>
      <c r="DWV204" s="141"/>
      <c r="DWW204" s="141"/>
      <c r="DWX204" s="141"/>
      <c r="DWY204" s="141"/>
      <c r="DWZ204" s="141"/>
      <c r="DXA204" s="141"/>
      <c r="DXB204" s="141"/>
      <c r="DXC204" s="141"/>
      <c r="DXD204" s="141"/>
      <c r="DXE204" s="141"/>
      <c r="DXF204" s="141"/>
      <c r="DXG204" s="141"/>
      <c r="DXH204" s="141"/>
      <c r="DXI204" s="141"/>
      <c r="DXJ204" s="141"/>
      <c r="DXK204" s="141"/>
      <c r="DXL204" s="141"/>
      <c r="DXM204" s="141"/>
      <c r="DXN204" s="141"/>
      <c r="DXO204" s="141"/>
      <c r="DXP204" s="141"/>
      <c r="DXQ204" s="141"/>
      <c r="DXR204" s="141"/>
      <c r="DXS204" s="141"/>
      <c r="DXT204" s="141"/>
      <c r="DXU204" s="141"/>
      <c r="DXV204" s="141"/>
      <c r="DXW204" s="141"/>
      <c r="DXX204" s="141"/>
      <c r="DXY204" s="141"/>
      <c r="DXZ204" s="141"/>
      <c r="DYA204" s="141"/>
      <c r="DYB204" s="141"/>
      <c r="DYC204" s="141"/>
      <c r="DYD204" s="141"/>
      <c r="DYE204" s="141"/>
      <c r="DYF204" s="141"/>
      <c r="DYG204" s="141"/>
      <c r="DYH204" s="141"/>
      <c r="DYI204" s="141"/>
      <c r="DYJ204" s="141"/>
      <c r="DYK204" s="141"/>
      <c r="DYL204" s="141"/>
      <c r="DYM204" s="141"/>
      <c r="DYN204" s="141"/>
      <c r="DYO204" s="141"/>
      <c r="DYP204" s="141"/>
      <c r="DYQ204" s="141"/>
      <c r="DYR204" s="141"/>
      <c r="DYS204" s="141"/>
      <c r="DYT204" s="141"/>
      <c r="DYU204" s="141"/>
      <c r="DYV204" s="141"/>
      <c r="DYW204" s="141"/>
      <c r="DYX204" s="141"/>
      <c r="DYY204" s="141"/>
      <c r="DYZ204" s="141"/>
      <c r="DZA204" s="141"/>
      <c r="DZB204" s="141"/>
      <c r="DZC204" s="141"/>
      <c r="DZD204" s="141"/>
      <c r="DZE204" s="141"/>
      <c r="DZF204" s="141"/>
      <c r="DZG204" s="141"/>
      <c r="DZH204" s="141"/>
      <c r="DZI204" s="141"/>
      <c r="DZJ204" s="141"/>
      <c r="DZK204" s="141"/>
      <c r="DZL204" s="141"/>
      <c r="DZM204" s="141"/>
      <c r="DZN204" s="141"/>
      <c r="DZO204" s="141"/>
      <c r="DZP204" s="141"/>
      <c r="DZQ204" s="141"/>
      <c r="DZR204" s="141"/>
      <c r="DZS204" s="141"/>
      <c r="DZT204" s="141"/>
      <c r="DZU204" s="141"/>
      <c r="DZV204" s="141"/>
      <c r="DZW204" s="141"/>
      <c r="DZX204" s="141"/>
      <c r="DZY204" s="141"/>
      <c r="DZZ204" s="141"/>
      <c r="EAA204" s="141"/>
      <c r="EAB204" s="141"/>
      <c r="EAC204" s="141"/>
      <c r="EAD204" s="141"/>
      <c r="EAE204" s="141"/>
      <c r="EAF204" s="141"/>
      <c r="EAG204" s="141"/>
      <c r="EAH204" s="141"/>
      <c r="EAI204" s="141"/>
      <c r="EAJ204" s="141"/>
      <c r="EAK204" s="141"/>
      <c r="EAL204" s="141"/>
      <c r="EAM204" s="141"/>
      <c r="EAN204" s="141"/>
      <c r="EAO204" s="141"/>
      <c r="EAP204" s="141"/>
      <c r="EAQ204" s="141"/>
      <c r="EAR204" s="141"/>
      <c r="EAS204" s="141"/>
      <c r="EAT204" s="141"/>
      <c r="EAU204" s="141"/>
      <c r="EAV204" s="141"/>
      <c r="EAW204" s="141"/>
      <c r="EAX204" s="141"/>
      <c r="EAY204" s="141"/>
      <c r="EAZ204" s="141"/>
      <c r="EBA204" s="141"/>
      <c r="EBB204" s="141"/>
      <c r="EBC204" s="141"/>
      <c r="EBD204" s="141"/>
      <c r="EBE204" s="141"/>
      <c r="EBF204" s="141"/>
      <c r="EBG204" s="141"/>
      <c r="EBH204" s="141"/>
      <c r="EBI204" s="141"/>
      <c r="EBJ204" s="141"/>
      <c r="EBK204" s="141"/>
      <c r="EBL204" s="141"/>
      <c r="EBM204" s="141"/>
      <c r="EBN204" s="141"/>
      <c r="EBO204" s="141"/>
      <c r="EBP204" s="141"/>
      <c r="EBQ204" s="141"/>
      <c r="EBR204" s="141"/>
      <c r="EBS204" s="141"/>
      <c r="EBT204" s="141"/>
      <c r="EBU204" s="141"/>
      <c r="EBV204" s="141"/>
      <c r="EBW204" s="141"/>
      <c r="EBX204" s="141"/>
      <c r="EBY204" s="141"/>
      <c r="EBZ204" s="141"/>
      <c r="ECA204" s="141"/>
      <c r="ECB204" s="141"/>
      <c r="ECC204" s="141"/>
      <c r="ECD204" s="141"/>
      <c r="ECE204" s="141"/>
      <c r="ECF204" s="141"/>
      <c r="ECG204" s="141"/>
      <c r="ECH204" s="141"/>
      <c r="ECI204" s="141"/>
      <c r="ECJ204" s="141"/>
      <c r="ECK204" s="141"/>
      <c r="ECL204" s="141"/>
      <c r="ECM204" s="141"/>
      <c r="ECN204" s="141"/>
      <c r="ECO204" s="141"/>
      <c r="ECP204" s="141"/>
      <c r="ECQ204" s="141"/>
      <c r="ECR204" s="141"/>
      <c r="ECS204" s="141"/>
      <c r="ECT204" s="141"/>
      <c r="ECU204" s="141"/>
      <c r="ECV204" s="141"/>
      <c r="ECW204" s="141"/>
      <c r="ECX204" s="141"/>
      <c r="ECY204" s="141"/>
      <c r="ECZ204" s="141"/>
      <c r="EDA204" s="141"/>
      <c r="EDB204" s="141"/>
      <c r="EDC204" s="141"/>
      <c r="EDD204" s="141"/>
      <c r="EDE204" s="141"/>
      <c r="EDF204" s="141"/>
      <c r="EDG204" s="141"/>
      <c r="EDH204" s="141"/>
      <c r="EDI204" s="141"/>
      <c r="EDJ204" s="141"/>
      <c r="EDK204" s="141"/>
      <c r="EDL204" s="141"/>
      <c r="EDM204" s="141"/>
      <c r="EDN204" s="141"/>
      <c r="EDO204" s="141"/>
      <c r="EDP204" s="141"/>
      <c r="EDQ204" s="141"/>
      <c r="EDR204" s="141"/>
      <c r="EDS204" s="141"/>
      <c r="EDT204" s="141"/>
      <c r="EDU204" s="141"/>
      <c r="EDV204" s="141"/>
      <c r="EDW204" s="141"/>
      <c r="EDX204" s="141"/>
      <c r="EDY204" s="141"/>
      <c r="EDZ204" s="141"/>
      <c r="EEA204" s="141"/>
      <c r="EEB204" s="141"/>
      <c r="EEC204" s="141"/>
      <c r="EED204" s="141"/>
      <c r="EEE204" s="141"/>
      <c r="EEF204" s="141"/>
      <c r="EEG204" s="141"/>
      <c r="EEH204" s="141"/>
      <c r="EEI204" s="141"/>
      <c r="EEJ204" s="141"/>
      <c r="EEK204" s="141"/>
      <c r="EEL204" s="141"/>
      <c r="EEM204" s="141"/>
      <c r="EEN204" s="141"/>
      <c r="EEO204" s="141"/>
      <c r="EEP204" s="141"/>
      <c r="EEQ204" s="141"/>
      <c r="EER204" s="141"/>
      <c r="EES204" s="141"/>
      <c r="EET204" s="141"/>
      <c r="EEU204" s="141"/>
      <c r="EEV204" s="141"/>
      <c r="EEW204" s="141"/>
      <c r="EEX204" s="141"/>
      <c r="EEY204" s="141"/>
      <c r="EEZ204" s="141"/>
      <c r="EFA204" s="141"/>
      <c r="EFB204" s="141"/>
      <c r="EFC204" s="141"/>
      <c r="EFD204" s="141"/>
      <c r="EFE204" s="141"/>
      <c r="EFF204" s="141"/>
      <c r="EFG204" s="141"/>
      <c r="EFH204" s="141"/>
      <c r="EFI204" s="141"/>
      <c r="EFJ204" s="141"/>
      <c r="EFK204" s="141"/>
      <c r="EFL204" s="141"/>
      <c r="EFM204" s="141"/>
      <c r="EFN204" s="141"/>
      <c r="EFO204" s="141"/>
      <c r="EFP204" s="141"/>
      <c r="EFQ204" s="141"/>
      <c r="EFR204" s="141"/>
      <c r="EFS204" s="141"/>
      <c r="EFT204" s="141"/>
      <c r="EFU204" s="141"/>
      <c r="EFV204" s="141"/>
      <c r="EFW204" s="141"/>
      <c r="EFX204" s="141"/>
      <c r="EFY204" s="141"/>
      <c r="EFZ204" s="141"/>
      <c r="EGA204" s="141"/>
      <c r="EGB204" s="141"/>
      <c r="EGC204" s="141"/>
      <c r="EGD204" s="141"/>
      <c r="EGE204" s="141"/>
      <c r="EGF204" s="141"/>
      <c r="EGG204" s="141"/>
      <c r="EGH204" s="141"/>
      <c r="EGI204" s="141"/>
      <c r="EGJ204" s="141"/>
      <c r="EGK204" s="141"/>
      <c r="EGL204" s="141"/>
      <c r="EGM204" s="141"/>
      <c r="EGN204" s="141"/>
      <c r="EGO204" s="141"/>
      <c r="EGP204" s="141"/>
      <c r="EGQ204" s="141"/>
      <c r="EGR204" s="141"/>
      <c r="EGS204" s="141"/>
      <c r="EGT204" s="141"/>
      <c r="EGU204" s="141"/>
      <c r="EGV204" s="141"/>
      <c r="EGW204" s="141"/>
      <c r="EGX204" s="141"/>
      <c r="EGY204" s="141"/>
      <c r="EGZ204" s="141"/>
      <c r="EHA204" s="141"/>
      <c r="EHB204" s="141"/>
      <c r="EHC204" s="141"/>
      <c r="EHD204" s="141"/>
      <c r="EHE204" s="141"/>
      <c r="EHF204" s="141"/>
      <c r="EHG204" s="141"/>
      <c r="EHH204" s="141"/>
      <c r="EHI204" s="141"/>
      <c r="EHJ204" s="141"/>
      <c r="EHK204" s="141"/>
      <c r="EHL204" s="141"/>
      <c r="EHM204" s="141"/>
      <c r="EHN204" s="141"/>
      <c r="EHO204" s="141"/>
      <c r="EHP204" s="141"/>
      <c r="EHQ204" s="141"/>
      <c r="EHR204" s="141"/>
      <c r="EHS204" s="141"/>
      <c r="EHT204" s="141"/>
      <c r="EHU204" s="141"/>
      <c r="EHV204" s="141"/>
      <c r="EHW204" s="141"/>
      <c r="EHX204" s="141"/>
      <c r="EHY204" s="141"/>
      <c r="EHZ204" s="141"/>
      <c r="EIA204" s="141"/>
      <c r="EIB204" s="141"/>
      <c r="EIC204" s="141"/>
      <c r="EID204" s="141"/>
      <c r="EIE204" s="141"/>
      <c r="EIF204" s="141"/>
      <c r="EIG204" s="141"/>
      <c r="EIH204" s="141"/>
      <c r="EII204" s="141"/>
      <c r="EIJ204" s="141"/>
      <c r="EIK204" s="141"/>
      <c r="EIL204" s="141"/>
      <c r="EIM204" s="141"/>
      <c r="EIN204" s="141"/>
      <c r="EIO204" s="141"/>
      <c r="EIP204" s="141"/>
      <c r="EIQ204" s="141"/>
      <c r="EIR204" s="141"/>
      <c r="EIS204" s="141"/>
      <c r="EIT204" s="141"/>
      <c r="EIU204" s="141"/>
      <c r="EIV204" s="141"/>
      <c r="EIW204" s="141"/>
      <c r="EIX204" s="141"/>
      <c r="EIY204" s="141"/>
      <c r="EIZ204" s="141"/>
      <c r="EJA204" s="141"/>
      <c r="EJB204" s="141"/>
      <c r="EJC204" s="141"/>
      <c r="EJD204" s="141"/>
      <c r="EJE204" s="141"/>
      <c r="EJF204" s="141"/>
      <c r="EJG204" s="141"/>
      <c r="EJH204" s="141"/>
      <c r="EJI204" s="141"/>
      <c r="EJJ204" s="141"/>
      <c r="EJK204" s="141"/>
      <c r="EJL204" s="141"/>
      <c r="EJM204" s="141"/>
      <c r="EJN204" s="141"/>
      <c r="EJO204" s="141"/>
      <c r="EJP204" s="141"/>
      <c r="EJQ204" s="141"/>
      <c r="EJR204" s="141"/>
      <c r="EJS204" s="141"/>
      <c r="EJT204" s="141"/>
      <c r="EJU204" s="141"/>
      <c r="EJV204" s="141"/>
      <c r="EJW204" s="141"/>
      <c r="EJX204" s="141"/>
      <c r="EJY204" s="141"/>
      <c r="EJZ204" s="141"/>
      <c r="EKA204" s="141"/>
      <c r="EKB204" s="141"/>
      <c r="EKC204" s="141"/>
      <c r="EKD204" s="141"/>
      <c r="EKE204" s="141"/>
      <c r="EKF204" s="141"/>
      <c r="EKG204" s="141"/>
      <c r="EKH204" s="141"/>
      <c r="EKI204" s="141"/>
      <c r="EKJ204" s="141"/>
      <c r="EKK204" s="141"/>
      <c r="EKL204" s="141"/>
      <c r="EKM204" s="141"/>
      <c r="EKN204" s="141"/>
      <c r="EKO204" s="141"/>
      <c r="EKP204" s="141"/>
      <c r="EKQ204" s="141"/>
      <c r="EKR204" s="141"/>
      <c r="EKS204" s="141"/>
      <c r="EKT204" s="141"/>
      <c r="EKU204" s="141"/>
      <c r="EKV204" s="141"/>
      <c r="EKW204" s="141"/>
      <c r="EKX204" s="141"/>
      <c r="EKY204" s="141"/>
      <c r="EKZ204" s="141"/>
      <c r="ELA204" s="141"/>
      <c r="ELB204" s="141"/>
      <c r="ELC204" s="141"/>
      <c r="ELD204" s="141"/>
      <c r="ELE204" s="141"/>
      <c r="ELF204" s="141"/>
      <c r="ELG204" s="141"/>
      <c r="ELH204" s="141"/>
      <c r="ELI204" s="141"/>
      <c r="ELJ204" s="141"/>
      <c r="ELK204" s="141"/>
      <c r="ELL204" s="141"/>
      <c r="ELM204" s="141"/>
      <c r="ELN204" s="141"/>
      <c r="ELO204" s="141"/>
      <c r="ELP204" s="141"/>
      <c r="ELQ204" s="141"/>
      <c r="ELR204" s="141"/>
      <c r="ELS204" s="141"/>
      <c r="ELT204" s="141"/>
      <c r="ELU204" s="141"/>
      <c r="ELV204" s="141"/>
      <c r="ELW204" s="141"/>
      <c r="ELX204" s="141"/>
      <c r="ELY204" s="141"/>
      <c r="ELZ204" s="141"/>
      <c r="EMA204" s="141"/>
      <c r="EMB204" s="141"/>
      <c r="EMC204" s="141"/>
      <c r="EMD204" s="141"/>
      <c r="EME204" s="141"/>
      <c r="EMF204" s="141"/>
      <c r="EMG204" s="141"/>
      <c r="EMH204" s="141"/>
      <c r="EMI204" s="141"/>
      <c r="EMJ204" s="141"/>
      <c r="EMK204" s="141"/>
      <c r="EML204" s="141"/>
      <c r="EMM204" s="141"/>
      <c r="EMN204" s="141"/>
      <c r="EMO204" s="141"/>
      <c r="EMP204" s="141"/>
      <c r="EMQ204" s="141"/>
      <c r="EMR204" s="141"/>
      <c r="EMS204" s="141"/>
      <c r="EMT204" s="141"/>
      <c r="EMU204" s="141"/>
      <c r="EMV204" s="141"/>
      <c r="EMW204" s="141"/>
      <c r="EMX204" s="141"/>
      <c r="EMY204" s="141"/>
      <c r="EMZ204" s="141"/>
      <c r="ENA204" s="141"/>
      <c r="ENB204" s="141"/>
      <c r="ENC204" s="141"/>
      <c r="END204" s="141"/>
      <c r="ENE204" s="141"/>
      <c r="ENF204" s="141"/>
      <c r="ENG204" s="141"/>
      <c r="ENH204" s="141"/>
      <c r="ENI204" s="141"/>
      <c r="ENJ204" s="141"/>
      <c r="ENK204" s="141"/>
      <c r="ENL204" s="141"/>
      <c r="ENM204" s="141"/>
      <c r="ENN204" s="141"/>
      <c r="ENO204" s="141"/>
      <c r="ENP204" s="141"/>
      <c r="ENQ204" s="141"/>
      <c r="ENR204" s="141"/>
      <c r="ENS204" s="141"/>
      <c r="ENT204" s="141"/>
      <c r="ENU204" s="141"/>
      <c r="ENV204" s="141"/>
      <c r="ENW204" s="141"/>
      <c r="ENX204" s="141"/>
      <c r="ENY204" s="141"/>
      <c r="ENZ204" s="141"/>
      <c r="EOA204" s="141"/>
      <c r="EOB204" s="141"/>
      <c r="EOC204" s="141"/>
      <c r="EOD204" s="141"/>
      <c r="EOE204" s="141"/>
      <c r="EOF204" s="141"/>
      <c r="EOG204" s="141"/>
      <c r="EOH204" s="141"/>
      <c r="EOI204" s="141"/>
      <c r="EOJ204" s="141"/>
      <c r="EOK204" s="141"/>
      <c r="EOL204" s="141"/>
      <c r="EOM204" s="141"/>
      <c r="EON204" s="141"/>
      <c r="EOO204" s="141"/>
      <c r="EOP204" s="141"/>
      <c r="EOQ204" s="141"/>
      <c r="EOR204" s="141"/>
      <c r="EOS204" s="141"/>
      <c r="EOT204" s="141"/>
      <c r="EOU204" s="141"/>
      <c r="EOV204" s="141"/>
      <c r="EOW204" s="141"/>
      <c r="EOX204" s="141"/>
      <c r="EOY204" s="141"/>
      <c r="EOZ204" s="141"/>
      <c r="EPA204" s="141"/>
      <c r="EPB204" s="141"/>
      <c r="EPC204" s="141"/>
      <c r="EPD204" s="141"/>
      <c r="EPE204" s="141"/>
      <c r="EPF204" s="141"/>
      <c r="EPG204" s="141"/>
      <c r="EPH204" s="141"/>
      <c r="EPI204" s="141"/>
      <c r="EPJ204" s="141"/>
      <c r="EPK204" s="141"/>
      <c r="EPL204" s="141"/>
      <c r="EPM204" s="141"/>
      <c r="EPN204" s="141"/>
      <c r="EPO204" s="141"/>
      <c r="EPP204" s="141"/>
      <c r="EPQ204" s="141"/>
      <c r="EPR204" s="141"/>
      <c r="EPS204" s="141"/>
      <c r="EPT204" s="141"/>
      <c r="EPU204" s="141"/>
      <c r="EPV204" s="141"/>
      <c r="EPW204" s="141"/>
      <c r="EPX204" s="141"/>
      <c r="EPY204" s="141"/>
      <c r="EPZ204" s="141"/>
      <c r="EQA204" s="141"/>
      <c r="EQB204" s="141"/>
      <c r="EQC204" s="141"/>
      <c r="EQD204" s="141"/>
      <c r="EQE204" s="141"/>
      <c r="EQF204" s="141"/>
      <c r="EQG204" s="141"/>
      <c r="EQH204" s="141"/>
      <c r="EQI204" s="141"/>
      <c r="EQJ204" s="141"/>
      <c r="EQK204" s="141"/>
      <c r="EQL204" s="141"/>
      <c r="EQM204" s="141"/>
      <c r="EQN204" s="141"/>
      <c r="EQO204" s="141"/>
      <c r="EQP204" s="141"/>
      <c r="EQQ204" s="141"/>
      <c r="EQR204" s="141"/>
      <c r="EQS204" s="141"/>
      <c r="EQT204" s="141"/>
      <c r="EQU204" s="141"/>
      <c r="EQV204" s="141"/>
      <c r="EQW204" s="141"/>
      <c r="EQX204" s="141"/>
      <c r="EQY204" s="141"/>
      <c r="EQZ204" s="141"/>
      <c r="ERA204" s="141"/>
      <c r="ERB204" s="141"/>
      <c r="ERC204" s="141"/>
      <c r="ERD204" s="141"/>
      <c r="ERE204" s="141"/>
      <c r="ERF204" s="141"/>
      <c r="ERG204" s="141"/>
      <c r="ERH204" s="141"/>
      <c r="ERI204" s="141"/>
      <c r="ERJ204" s="141"/>
      <c r="ERK204" s="141"/>
      <c r="ERL204" s="141"/>
      <c r="ERM204" s="141"/>
      <c r="ERN204" s="141"/>
      <c r="ERO204" s="141"/>
      <c r="ERP204" s="141"/>
      <c r="ERQ204" s="141"/>
      <c r="ERR204" s="141"/>
      <c r="ERS204" s="141"/>
      <c r="ERT204" s="141"/>
      <c r="ERU204" s="141"/>
      <c r="ERV204" s="141"/>
      <c r="ERW204" s="141"/>
      <c r="ERX204" s="141"/>
      <c r="ERY204" s="141"/>
      <c r="ERZ204" s="141"/>
      <c r="ESA204" s="141"/>
      <c r="ESB204" s="141"/>
      <c r="ESC204" s="141"/>
      <c r="ESD204" s="141"/>
      <c r="ESE204" s="141"/>
      <c r="ESF204" s="141"/>
      <c r="ESG204" s="141"/>
      <c r="ESH204" s="141"/>
      <c r="ESI204" s="141"/>
      <c r="ESJ204" s="141"/>
      <c r="ESK204" s="141"/>
      <c r="ESL204" s="141"/>
      <c r="ESM204" s="141"/>
      <c r="ESN204" s="141"/>
      <c r="ESO204" s="141"/>
      <c r="ESP204" s="141"/>
      <c r="ESQ204" s="141"/>
      <c r="ESR204" s="141"/>
      <c r="ESS204" s="141"/>
      <c r="EST204" s="141"/>
      <c r="ESU204" s="141"/>
      <c r="ESV204" s="141"/>
      <c r="ESW204" s="141"/>
      <c r="ESX204" s="141"/>
      <c r="ESY204" s="141"/>
      <c r="ESZ204" s="141"/>
      <c r="ETA204" s="141"/>
      <c r="ETB204" s="141"/>
      <c r="ETC204" s="141"/>
      <c r="ETD204" s="141"/>
      <c r="ETE204" s="141"/>
      <c r="ETF204" s="141"/>
      <c r="ETG204" s="141"/>
      <c r="ETH204" s="141"/>
      <c r="ETI204" s="141"/>
      <c r="ETJ204" s="141"/>
      <c r="ETK204" s="141"/>
      <c r="ETL204" s="141"/>
      <c r="ETM204" s="141"/>
      <c r="ETN204" s="141"/>
      <c r="ETO204" s="141"/>
      <c r="ETP204" s="141"/>
      <c r="ETQ204" s="141"/>
      <c r="ETR204" s="141"/>
      <c r="ETS204" s="141"/>
      <c r="ETT204" s="141"/>
      <c r="ETU204" s="141"/>
      <c r="ETV204" s="141"/>
      <c r="ETW204" s="141"/>
      <c r="ETX204" s="141"/>
      <c r="ETY204" s="141"/>
      <c r="ETZ204" s="141"/>
      <c r="EUA204" s="141"/>
      <c r="EUB204" s="141"/>
      <c r="EUC204" s="141"/>
      <c r="EUD204" s="141"/>
      <c r="EUE204" s="141"/>
      <c r="EUF204" s="141"/>
      <c r="EUG204" s="141"/>
      <c r="EUH204" s="141"/>
      <c r="EUI204" s="141"/>
      <c r="EUJ204" s="141"/>
      <c r="EUK204" s="141"/>
      <c r="EUL204" s="141"/>
      <c r="EUM204" s="141"/>
      <c r="EUN204" s="141"/>
      <c r="EUO204" s="141"/>
      <c r="EUP204" s="141"/>
      <c r="EUQ204" s="141"/>
      <c r="EUR204" s="141"/>
      <c r="EUS204" s="141"/>
      <c r="EUT204" s="141"/>
      <c r="EUU204" s="141"/>
      <c r="EUV204" s="141"/>
      <c r="EUW204" s="141"/>
      <c r="EUX204" s="141"/>
      <c r="EUY204" s="141"/>
      <c r="EUZ204" s="141"/>
      <c r="EVA204" s="141"/>
      <c r="EVB204" s="141"/>
      <c r="EVC204" s="141"/>
      <c r="EVD204" s="141"/>
      <c r="EVE204" s="141"/>
      <c r="EVF204" s="141"/>
      <c r="EVG204" s="141"/>
      <c r="EVH204" s="141"/>
      <c r="EVI204" s="141"/>
      <c r="EVJ204" s="141"/>
      <c r="EVK204" s="141"/>
      <c r="EVL204" s="141"/>
      <c r="EVM204" s="141"/>
      <c r="EVN204" s="141"/>
      <c r="EVO204" s="141"/>
      <c r="EVP204" s="141"/>
      <c r="EVQ204" s="141"/>
      <c r="EVR204" s="141"/>
      <c r="EVS204" s="141"/>
      <c r="EVT204" s="141"/>
      <c r="EVU204" s="141"/>
      <c r="EVV204" s="141"/>
      <c r="EVW204" s="141"/>
      <c r="EVX204" s="141"/>
      <c r="EVY204" s="141"/>
      <c r="EVZ204" s="141"/>
      <c r="EWA204" s="141"/>
      <c r="EWB204" s="141"/>
      <c r="EWC204" s="141"/>
      <c r="EWD204" s="141"/>
      <c r="EWE204" s="141"/>
      <c r="EWF204" s="141"/>
      <c r="EWG204" s="141"/>
      <c r="EWH204" s="141"/>
      <c r="EWI204" s="141"/>
      <c r="EWJ204" s="141"/>
      <c r="EWK204" s="141"/>
      <c r="EWL204" s="141"/>
      <c r="EWM204" s="141"/>
      <c r="EWN204" s="141"/>
      <c r="EWO204" s="141"/>
      <c r="EWP204" s="141"/>
      <c r="EWQ204" s="141"/>
      <c r="EWR204" s="141"/>
      <c r="EWS204" s="141"/>
      <c r="EWT204" s="141"/>
      <c r="EWU204" s="141"/>
      <c r="EWV204" s="141"/>
      <c r="EWW204" s="141"/>
      <c r="EWX204" s="141"/>
      <c r="EWY204" s="141"/>
      <c r="EWZ204" s="141"/>
      <c r="EXA204" s="141"/>
      <c r="EXB204" s="141"/>
      <c r="EXC204" s="141"/>
      <c r="EXD204" s="141"/>
      <c r="EXE204" s="141"/>
      <c r="EXF204" s="141"/>
      <c r="EXG204" s="141"/>
      <c r="EXH204" s="141"/>
      <c r="EXI204" s="141"/>
      <c r="EXJ204" s="141"/>
      <c r="EXK204" s="141"/>
      <c r="EXL204" s="141"/>
      <c r="EXM204" s="141"/>
      <c r="EXN204" s="141"/>
      <c r="EXO204" s="141"/>
      <c r="EXP204" s="141"/>
      <c r="EXQ204" s="141"/>
      <c r="EXR204" s="141"/>
      <c r="EXS204" s="141"/>
      <c r="EXT204" s="141"/>
      <c r="EXU204" s="141"/>
      <c r="EXV204" s="141"/>
      <c r="EXW204" s="141"/>
      <c r="EXX204" s="141"/>
      <c r="EXY204" s="141"/>
      <c r="EXZ204" s="141"/>
      <c r="EYA204" s="141"/>
      <c r="EYB204" s="141"/>
      <c r="EYC204" s="141"/>
      <c r="EYD204" s="141"/>
      <c r="EYE204" s="141"/>
      <c r="EYF204" s="141"/>
      <c r="EYG204" s="141"/>
      <c r="EYH204" s="141"/>
      <c r="EYI204" s="141"/>
      <c r="EYJ204" s="141"/>
      <c r="EYK204" s="141"/>
      <c r="EYL204" s="141"/>
      <c r="EYM204" s="141"/>
      <c r="EYN204" s="141"/>
      <c r="EYO204" s="141"/>
      <c r="EYP204" s="141"/>
      <c r="EYQ204" s="141"/>
      <c r="EYR204" s="141"/>
      <c r="EYS204" s="141"/>
      <c r="EYT204" s="141"/>
      <c r="EYU204" s="141"/>
      <c r="EYV204" s="141"/>
      <c r="EYW204" s="141"/>
      <c r="EYX204" s="141"/>
      <c r="EYY204" s="141"/>
      <c r="EYZ204" s="141"/>
      <c r="EZA204" s="141"/>
      <c r="EZB204" s="141"/>
      <c r="EZC204" s="141"/>
      <c r="EZD204" s="141"/>
      <c r="EZE204" s="141"/>
      <c r="EZF204" s="141"/>
      <c r="EZG204" s="141"/>
      <c r="EZH204" s="141"/>
      <c r="EZI204" s="141"/>
      <c r="EZJ204" s="141"/>
      <c r="EZK204" s="141"/>
      <c r="EZL204" s="141"/>
      <c r="EZM204" s="141"/>
      <c r="EZN204" s="141"/>
      <c r="EZO204" s="141"/>
      <c r="EZP204" s="141"/>
      <c r="EZQ204" s="141"/>
      <c r="EZR204" s="141"/>
      <c r="EZS204" s="141"/>
      <c r="EZT204" s="141"/>
      <c r="EZU204" s="141"/>
      <c r="EZV204" s="141"/>
      <c r="EZW204" s="141"/>
      <c r="EZX204" s="141"/>
      <c r="EZY204" s="141"/>
      <c r="EZZ204" s="141"/>
      <c r="FAA204" s="141"/>
      <c r="FAB204" s="141"/>
      <c r="FAC204" s="141"/>
      <c r="FAD204" s="141"/>
      <c r="FAE204" s="141"/>
      <c r="FAF204" s="141"/>
      <c r="FAG204" s="141"/>
      <c r="FAH204" s="141"/>
      <c r="FAI204" s="141"/>
      <c r="FAJ204" s="141"/>
      <c r="FAK204" s="141"/>
      <c r="FAL204" s="141"/>
      <c r="FAM204" s="141"/>
      <c r="FAN204" s="141"/>
      <c r="FAO204" s="141"/>
      <c r="FAP204" s="141"/>
      <c r="FAQ204" s="141"/>
      <c r="FAR204" s="141"/>
      <c r="FAS204" s="141"/>
      <c r="FAT204" s="141"/>
      <c r="FAU204" s="141"/>
      <c r="FAV204" s="141"/>
      <c r="FAW204" s="141"/>
      <c r="FAX204" s="141"/>
      <c r="FAY204" s="141"/>
      <c r="FAZ204" s="141"/>
      <c r="FBA204" s="141"/>
      <c r="FBB204" s="141"/>
      <c r="FBC204" s="141"/>
      <c r="FBD204" s="141"/>
      <c r="FBE204" s="141"/>
      <c r="FBF204" s="141"/>
      <c r="FBG204" s="141"/>
      <c r="FBH204" s="141"/>
      <c r="FBI204" s="141"/>
      <c r="FBJ204" s="141"/>
      <c r="FBK204" s="141"/>
      <c r="FBL204" s="141"/>
      <c r="FBM204" s="141"/>
      <c r="FBN204" s="141"/>
      <c r="FBO204" s="141"/>
      <c r="FBP204" s="141"/>
      <c r="FBQ204" s="141"/>
      <c r="FBR204" s="141"/>
      <c r="FBS204" s="141"/>
      <c r="FBT204" s="141"/>
      <c r="FBU204" s="141"/>
      <c r="FBV204" s="141"/>
      <c r="FBW204" s="141"/>
      <c r="FBX204" s="141"/>
      <c r="FBY204" s="141"/>
      <c r="FBZ204" s="141"/>
      <c r="FCA204" s="141"/>
      <c r="FCB204" s="141"/>
      <c r="FCC204" s="141"/>
      <c r="FCD204" s="141"/>
      <c r="FCE204" s="141"/>
      <c r="FCF204" s="141"/>
      <c r="FCG204" s="141"/>
      <c r="FCH204" s="141"/>
      <c r="FCI204" s="141"/>
      <c r="FCJ204" s="141"/>
      <c r="FCK204" s="141"/>
      <c r="FCL204" s="141"/>
      <c r="FCM204" s="141"/>
      <c r="FCN204" s="141"/>
      <c r="FCO204" s="141"/>
      <c r="FCP204" s="141"/>
      <c r="FCQ204" s="141"/>
      <c r="FCR204" s="141"/>
      <c r="FCS204" s="141"/>
      <c r="FCT204" s="141"/>
      <c r="FCU204" s="141"/>
      <c r="FCV204" s="141"/>
      <c r="FCW204" s="141"/>
      <c r="FCX204" s="141"/>
      <c r="FCY204" s="141"/>
      <c r="FCZ204" s="141"/>
      <c r="FDA204" s="141"/>
      <c r="FDB204" s="141"/>
      <c r="FDC204" s="141"/>
      <c r="FDD204" s="141"/>
      <c r="FDE204" s="141"/>
      <c r="FDF204" s="141"/>
      <c r="FDG204" s="141"/>
      <c r="FDH204" s="141"/>
      <c r="FDI204" s="141"/>
      <c r="FDJ204" s="141"/>
      <c r="FDK204" s="141"/>
      <c r="FDL204" s="141"/>
      <c r="FDM204" s="141"/>
      <c r="FDN204" s="141"/>
      <c r="FDO204" s="141"/>
      <c r="FDP204" s="141"/>
      <c r="FDQ204" s="141"/>
      <c r="FDR204" s="141"/>
      <c r="FDS204" s="141"/>
      <c r="FDT204" s="141"/>
      <c r="FDU204" s="141"/>
      <c r="FDV204" s="141"/>
      <c r="FDW204" s="141"/>
      <c r="FDX204" s="141"/>
      <c r="FDY204" s="141"/>
      <c r="FDZ204" s="141"/>
      <c r="FEA204" s="141"/>
      <c r="FEB204" s="141"/>
      <c r="FEC204" s="141"/>
      <c r="FED204" s="141"/>
      <c r="FEE204" s="141"/>
      <c r="FEF204" s="141"/>
      <c r="FEG204" s="141"/>
      <c r="FEH204" s="141"/>
      <c r="FEI204" s="141"/>
      <c r="FEJ204" s="141"/>
      <c r="FEK204" s="141"/>
      <c r="FEL204" s="141"/>
      <c r="FEM204" s="141"/>
      <c r="FEN204" s="141"/>
      <c r="FEO204" s="141"/>
      <c r="FEP204" s="141"/>
      <c r="FEQ204" s="141"/>
      <c r="FER204" s="141"/>
      <c r="FES204" s="141"/>
      <c r="FET204" s="141"/>
      <c r="FEU204" s="141"/>
      <c r="FEV204" s="141"/>
      <c r="FEW204" s="141"/>
      <c r="FEX204" s="141"/>
      <c r="FEY204" s="141"/>
      <c r="FEZ204" s="141"/>
      <c r="FFA204" s="141"/>
      <c r="FFB204" s="141"/>
      <c r="FFC204" s="141"/>
      <c r="FFD204" s="141"/>
      <c r="FFE204" s="141"/>
      <c r="FFF204" s="141"/>
      <c r="FFG204" s="141"/>
      <c r="FFH204" s="141"/>
      <c r="FFI204" s="141"/>
      <c r="FFJ204" s="141"/>
      <c r="FFK204" s="141"/>
      <c r="FFL204" s="141"/>
      <c r="FFM204" s="141"/>
      <c r="FFN204" s="141"/>
      <c r="FFO204" s="141"/>
      <c r="FFP204" s="141"/>
      <c r="FFQ204" s="141"/>
      <c r="FFR204" s="141"/>
      <c r="FFS204" s="141"/>
      <c r="FFT204" s="141"/>
      <c r="FFU204" s="141"/>
      <c r="FFV204" s="141"/>
      <c r="FFW204" s="141"/>
      <c r="FFX204" s="141"/>
      <c r="FFY204" s="141"/>
      <c r="FFZ204" s="141"/>
      <c r="FGA204" s="141"/>
      <c r="FGB204" s="141"/>
      <c r="FGC204" s="141"/>
      <c r="FGD204" s="141"/>
      <c r="FGE204" s="141"/>
      <c r="FGF204" s="141"/>
      <c r="FGG204" s="141"/>
      <c r="FGH204" s="141"/>
      <c r="FGI204" s="141"/>
      <c r="FGJ204" s="141"/>
      <c r="FGK204" s="141"/>
      <c r="FGL204" s="141"/>
      <c r="FGM204" s="141"/>
      <c r="FGN204" s="141"/>
      <c r="FGO204" s="141"/>
      <c r="FGP204" s="141"/>
      <c r="FGQ204" s="141"/>
      <c r="FGR204" s="141"/>
      <c r="FGS204" s="141"/>
      <c r="FGT204" s="141"/>
      <c r="FGU204" s="141"/>
      <c r="FGV204" s="141"/>
      <c r="FGW204" s="141"/>
      <c r="FGX204" s="141"/>
      <c r="FGY204" s="141"/>
      <c r="FGZ204" s="141"/>
      <c r="FHA204" s="141"/>
      <c r="FHB204" s="141"/>
      <c r="FHC204" s="141"/>
      <c r="FHD204" s="141"/>
      <c r="FHE204" s="141"/>
      <c r="FHF204" s="141"/>
      <c r="FHG204" s="141"/>
      <c r="FHH204" s="141"/>
      <c r="FHI204" s="141"/>
      <c r="FHJ204" s="141"/>
      <c r="FHK204" s="141"/>
      <c r="FHL204" s="141"/>
      <c r="FHM204" s="141"/>
      <c r="FHN204" s="141"/>
      <c r="FHO204" s="141"/>
      <c r="FHP204" s="141"/>
      <c r="FHQ204" s="141"/>
      <c r="FHR204" s="141"/>
      <c r="FHS204" s="141"/>
      <c r="FHT204" s="141"/>
      <c r="FHU204" s="141"/>
      <c r="FHV204" s="141"/>
      <c r="FHW204" s="141"/>
      <c r="FHX204" s="141"/>
      <c r="FHY204" s="141"/>
      <c r="FHZ204" s="141"/>
      <c r="FIA204" s="141"/>
      <c r="FIB204" s="141"/>
      <c r="FIC204" s="141"/>
      <c r="FID204" s="141"/>
      <c r="FIE204" s="141"/>
      <c r="FIF204" s="141"/>
      <c r="FIG204" s="141"/>
      <c r="FIH204" s="141"/>
      <c r="FII204" s="141"/>
      <c r="FIJ204" s="141"/>
      <c r="FIK204" s="141"/>
      <c r="FIL204" s="141"/>
      <c r="FIM204" s="141"/>
      <c r="FIN204" s="141"/>
      <c r="FIO204" s="141"/>
      <c r="FIP204" s="141"/>
      <c r="FIQ204" s="141"/>
      <c r="FIR204" s="141"/>
      <c r="FIS204" s="141"/>
      <c r="FIT204" s="141"/>
      <c r="FIU204" s="141"/>
      <c r="FIV204" s="141"/>
      <c r="FIW204" s="141"/>
      <c r="FIX204" s="141"/>
      <c r="FIY204" s="141"/>
      <c r="FIZ204" s="141"/>
      <c r="FJA204" s="141"/>
      <c r="FJB204" s="141"/>
      <c r="FJC204" s="141"/>
      <c r="FJD204" s="141"/>
      <c r="FJE204" s="141"/>
      <c r="FJF204" s="141"/>
      <c r="FJG204" s="141"/>
      <c r="FJH204" s="141"/>
      <c r="FJI204" s="141"/>
      <c r="FJJ204" s="141"/>
      <c r="FJK204" s="141"/>
      <c r="FJL204" s="141"/>
      <c r="FJM204" s="141"/>
      <c r="FJN204" s="141"/>
      <c r="FJO204" s="141"/>
      <c r="FJP204" s="141"/>
      <c r="FJQ204" s="141"/>
      <c r="FJR204" s="141"/>
      <c r="FJS204" s="141"/>
      <c r="FJT204" s="141"/>
      <c r="FJU204" s="141"/>
      <c r="FJV204" s="141"/>
      <c r="FJW204" s="141"/>
      <c r="FJX204" s="141"/>
      <c r="FJY204" s="141"/>
      <c r="FJZ204" s="141"/>
      <c r="FKA204" s="141"/>
      <c r="FKB204" s="141"/>
      <c r="FKC204" s="141"/>
      <c r="FKD204" s="141"/>
      <c r="FKE204" s="141"/>
      <c r="FKF204" s="141"/>
      <c r="FKG204" s="141"/>
      <c r="FKH204" s="141"/>
      <c r="FKI204" s="141"/>
      <c r="FKJ204" s="141"/>
      <c r="FKK204" s="141"/>
      <c r="FKL204" s="141"/>
      <c r="FKM204" s="141"/>
      <c r="FKN204" s="141"/>
      <c r="FKO204" s="141"/>
      <c r="FKP204" s="141"/>
      <c r="FKQ204" s="141"/>
      <c r="FKR204" s="141"/>
      <c r="FKS204" s="141"/>
      <c r="FKT204" s="141"/>
      <c r="FKU204" s="141"/>
      <c r="FKV204" s="141"/>
      <c r="FKW204" s="141"/>
      <c r="FKX204" s="141"/>
      <c r="FKY204" s="141"/>
      <c r="FKZ204" s="141"/>
      <c r="FLA204" s="141"/>
      <c r="FLB204" s="141"/>
      <c r="FLC204" s="141"/>
      <c r="FLD204" s="141"/>
      <c r="FLE204" s="141"/>
      <c r="FLF204" s="141"/>
      <c r="FLG204" s="141"/>
      <c r="FLH204" s="141"/>
      <c r="FLI204" s="141"/>
      <c r="FLJ204" s="141"/>
      <c r="FLK204" s="141"/>
      <c r="FLL204" s="141"/>
      <c r="FLM204" s="141"/>
      <c r="FLN204" s="141"/>
      <c r="FLO204" s="141"/>
      <c r="FLP204" s="141"/>
      <c r="FLQ204" s="141"/>
      <c r="FLR204" s="141"/>
      <c r="FLS204" s="141"/>
      <c r="FLT204" s="141"/>
      <c r="FLU204" s="141"/>
      <c r="FLV204" s="141"/>
      <c r="FLW204" s="141"/>
      <c r="FLX204" s="141"/>
      <c r="FLY204" s="141"/>
      <c r="FLZ204" s="141"/>
      <c r="FMA204" s="141"/>
      <c r="FMB204" s="141"/>
      <c r="FMC204" s="141"/>
      <c r="FMD204" s="141"/>
      <c r="FME204" s="141"/>
      <c r="FMF204" s="141"/>
      <c r="FMG204" s="141"/>
      <c r="FMH204" s="141"/>
      <c r="FMI204" s="141"/>
      <c r="FMJ204" s="141"/>
      <c r="FMK204" s="141"/>
      <c r="FML204" s="141"/>
      <c r="FMM204" s="141"/>
      <c r="FMN204" s="141"/>
      <c r="FMO204" s="141"/>
      <c r="FMP204" s="141"/>
      <c r="FMQ204" s="141"/>
      <c r="FMR204" s="141"/>
      <c r="FMS204" s="141"/>
      <c r="FMT204" s="141"/>
      <c r="FMU204" s="141"/>
      <c r="FMV204" s="141"/>
      <c r="FMW204" s="141"/>
      <c r="FMX204" s="141"/>
      <c r="FMY204" s="141"/>
      <c r="FMZ204" s="141"/>
      <c r="FNA204" s="141"/>
      <c r="FNB204" s="141"/>
      <c r="FNC204" s="141"/>
      <c r="FND204" s="141"/>
      <c r="FNE204" s="141"/>
      <c r="FNF204" s="141"/>
      <c r="FNG204" s="141"/>
      <c r="FNH204" s="141"/>
      <c r="FNI204" s="141"/>
      <c r="FNJ204" s="141"/>
      <c r="FNK204" s="141"/>
      <c r="FNL204" s="141"/>
      <c r="FNM204" s="141"/>
      <c r="FNN204" s="141"/>
      <c r="FNO204" s="141"/>
      <c r="FNP204" s="141"/>
      <c r="FNQ204" s="141"/>
      <c r="FNR204" s="141"/>
      <c r="FNS204" s="141"/>
      <c r="FNT204" s="141"/>
      <c r="FNU204" s="141"/>
      <c r="FNV204" s="141"/>
      <c r="FNW204" s="141"/>
      <c r="FNX204" s="141"/>
      <c r="FNY204" s="141"/>
      <c r="FNZ204" s="141"/>
      <c r="FOA204" s="141"/>
      <c r="FOB204" s="141"/>
      <c r="FOC204" s="141"/>
      <c r="FOD204" s="141"/>
      <c r="FOE204" s="141"/>
      <c r="FOF204" s="141"/>
      <c r="FOG204" s="141"/>
      <c r="FOH204" s="141"/>
      <c r="FOI204" s="141"/>
      <c r="FOJ204" s="141"/>
      <c r="FOK204" s="141"/>
      <c r="FOL204" s="141"/>
      <c r="FOM204" s="141"/>
      <c r="FON204" s="141"/>
      <c r="FOO204" s="141"/>
      <c r="FOP204" s="141"/>
      <c r="FOQ204" s="141"/>
      <c r="FOR204" s="141"/>
      <c r="FOS204" s="141"/>
      <c r="FOT204" s="141"/>
      <c r="FOU204" s="141"/>
      <c r="FOV204" s="141"/>
      <c r="FOW204" s="141"/>
      <c r="FOX204" s="141"/>
      <c r="FOY204" s="141"/>
      <c r="FOZ204" s="141"/>
      <c r="FPA204" s="141"/>
      <c r="FPB204" s="141"/>
      <c r="FPC204" s="141"/>
      <c r="FPD204" s="141"/>
      <c r="FPE204" s="141"/>
      <c r="FPF204" s="141"/>
      <c r="FPG204" s="141"/>
      <c r="FPH204" s="141"/>
      <c r="FPI204" s="141"/>
      <c r="FPJ204" s="141"/>
      <c r="FPK204" s="141"/>
      <c r="FPL204" s="141"/>
      <c r="FPM204" s="141"/>
      <c r="FPN204" s="141"/>
      <c r="FPO204" s="141"/>
      <c r="FPP204" s="141"/>
      <c r="FPQ204" s="141"/>
      <c r="FPR204" s="141"/>
      <c r="FPS204" s="141"/>
      <c r="FPT204" s="141"/>
      <c r="FPU204" s="141"/>
      <c r="FPV204" s="141"/>
      <c r="FPW204" s="141"/>
      <c r="FPX204" s="141"/>
      <c r="FPY204" s="141"/>
      <c r="FPZ204" s="141"/>
      <c r="FQA204" s="141"/>
      <c r="FQB204" s="141"/>
      <c r="FQC204" s="141"/>
      <c r="FQD204" s="141"/>
      <c r="FQE204" s="141"/>
      <c r="FQF204" s="141"/>
      <c r="FQG204" s="141"/>
      <c r="FQH204" s="141"/>
      <c r="FQI204" s="141"/>
      <c r="FQJ204" s="141"/>
      <c r="FQK204" s="141"/>
      <c r="FQL204" s="141"/>
      <c r="FQM204" s="141"/>
      <c r="FQN204" s="141"/>
      <c r="FQO204" s="141"/>
      <c r="FQP204" s="141"/>
      <c r="FQQ204" s="141"/>
      <c r="FQR204" s="141"/>
      <c r="FQS204" s="141"/>
      <c r="FQT204" s="141"/>
      <c r="FQU204" s="141"/>
      <c r="FQV204" s="141"/>
      <c r="FQW204" s="141"/>
      <c r="FQX204" s="141"/>
      <c r="FQY204" s="141"/>
      <c r="FQZ204" s="141"/>
      <c r="FRA204" s="141"/>
      <c r="FRB204" s="141"/>
      <c r="FRC204" s="141"/>
      <c r="FRD204" s="141"/>
      <c r="FRE204" s="141"/>
      <c r="FRF204" s="141"/>
      <c r="FRG204" s="141"/>
      <c r="FRH204" s="141"/>
      <c r="FRI204" s="141"/>
      <c r="FRJ204" s="141"/>
      <c r="FRK204" s="141"/>
      <c r="FRL204" s="141"/>
      <c r="FRM204" s="141"/>
      <c r="FRN204" s="141"/>
      <c r="FRO204" s="141"/>
      <c r="FRP204" s="141"/>
      <c r="FRQ204" s="141"/>
      <c r="FRR204" s="141"/>
      <c r="FRS204" s="141"/>
      <c r="FRT204" s="141"/>
      <c r="FRU204" s="141"/>
      <c r="FRV204" s="141"/>
      <c r="FRW204" s="141"/>
      <c r="FRX204" s="141"/>
      <c r="FRY204" s="141"/>
      <c r="FRZ204" s="141"/>
      <c r="FSA204" s="141"/>
      <c r="FSB204" s="141"/>
      <c r="FSC204" s="141"/>
      <c r="FSD204" s="141"/>
      <c r="FSE204" s="141"/>
      <c r="FSF204" s="141"/>
      <c r="FSG204" s="141"/>
      <c r="FSH204" s="141"/>
      <c r="FSI204" s="141"/>
      <c r="FSJ204" s="141"/>
      <c r="FSK204" s="141"/>
      <c r="FSL204" s="141"/>
      <c r="FSM204" s="141"/>
      <c r="FSN204" s="141"/>
      <c r="FSO204" s="141"/>
      <c r="FSP204" s="141"/>
      <c r="FSQ204" s="141"/>
      <c r="FSR204" s="141"/>
      <c r="FSS204" s="141"/>
      <c r="FST204" s="141"/>
      <c r="FSU204" s="141"/>
      <c r="FSV204" s="141"/>
      <c r="FSW204" s="141"/>
      <c r="FSX204" s="141"/>
      <c r="FSY204" s="141"/>
      <c r="FSZ204" s="141"/>
      <c r="FTA204" s="141"/>
      <c r="FTB204" s="141"/>
      <c r="FTC204" s="141"/>
      <c r="FTD204" s="141"/>
      <c r="FTE204" s="141"/>
      <c r="FTF204" s="141"/>
      <c r="FTG204" s="141"/>
      <c r="FTH204" s="141"/>
      <c r="FTI204" s="141"/>
      <c r="FTJ204" s="141"/>
      <c r="FTK204" s="141"/>
      <c r="FTL204" s="141"/>
      <c r="FTM204" s="141"/>
      <c r="FTN204" s="141"/>
      <c r="FTO204" s="141"/>
      <c r="FTP204" s="141"/>
      <c r="FTQ204" s="141"/>
      <c r="FTR204" s="141"/>
      <c r="FTS204" s="141"/>
      <c r="FTT204" s="141"/>
      <c r="FTU204" s="141"/>
      <c r="FTV204" s="141"/>
      <c r="FTW204" s="141"/>
      <c r="FTX204" s="141"/>
      <c r="FTY204" s="141"/>
      <c r="FTZ204" s="141"/>
      <c r="FUA204" s="141"/>
      <c r="FUB204" s="141"/>
      <c r="FUC204" s="141"/>
      <c r="FUD204" s="141"/>
      <c r="FUE204" s="141"/>
      <c r="FUF204" s="141"/>
      <c r="FUG204" s="141"/>
      <c r="FUH204" s="141"/>
      <c r="FUI204" s="141"/>
      <c r="FUJ204" s="141"/>
      <c r="FUK204" s="141"/>
      <c r="FUL204" s="141"/>
      <c r="FUM204" s="141"/>
      <c r="FUN204" s="141"/>
      <c r="FUO204" s="141"/>
      <c r="FUP204" s="141"/>
      <c r="FUQ204" s="141"/>
      <c r="FUR204" s="141"/>
      <c r="FUS204" s="141"/>
      <c r="FUT204" s="141"/>
      <c r="FUU204" s="141"/>
      <c r="FUV204" s="141"/>
      <c r="FUW204" s="141"/>
      <c r="FUX204" s="141"/>
      <c r="FUY204" s="141"/>
      <c r="FUZ204" s="141"/>
      <c r="FVA204" s="141"/>
      <c r="FVB204" s="141"/>
      <c r="FVC204" s="141"/>
      <c r="FVD204" s="141"/>
      <c r="FVE204" s="141"/>
      <c r="FVF204" s="141"/>
      <c r="FVG204" s="141"/>
      <c r="FVH204" s="141"/>
      <c r="FVI204" s="141"/>
      <c r="FVJ204" s="141"/>
      <c r="FVK204" s="141"/>
      <c r="FVL204" s="141"/>
      <c r="FVM204" s="141"/>
      <c r="FVN204" s="141"/>
      <c r="FVO204" s="141"/>
      <c r="FVP204" s="141"/>
      <c r="FVQ204" s="141"/>
      <c r="FVR204" s="141"/>
      <c r="FVS204" s="141"/>
      <c r="FVT204" s="141"/>
      <c r="FVU204" s="141"/>
      <c r="FVV204" s="141"/>
      <c r="FVW204" s="141"/>
      <c r="FVX204" s="141"/>
      <c r="FVY204" s="141"/>
      <c r="FVZ204" s="141"/>
      <c r="FWA204" s="141"/>
      <c r="FWB204" s="141"/>
      <c r="FWC204" s="141"/>
      <c r="FWD204" s="141"/>
      <c r="FWE204" s="141"/>
      <c r="FWF204" s="141"/>
      <c r="FWG204" s="141"/>
      <c r="FWH204" s="141"/>
      <c r="FWI204" s="141"/>
      <c r="FWJ204" s="141"/>
      <c r="FWK204" s="141"/>
      <c r="FWL204" s="141"/>
      <c r="FWM204" s="141"/>
      <c r="FWN204" s="141"/>
      <c r="FWO204" s="141"/>
      <c r="FWP204" s="141"/>
      <c r="FWQ204" s="141"/>
      <c r="FWR204" s="141"/>
      <c r="FWS204" s="141"/>
      <c r="FWT204" s="141"/>
      <c r="FWU204" s="141"/>
      <c r="FWV204" s="141"/>
      <c r="FWW204" s="141"/>
      <c r="FWX204" s="141"/>
      <c r="FWY204" s="141"/>
      <c r="FWZ204" s="141"/>
      <c r="FXA204" s="141"/>
      <c r="FXB204" s="141"/>
      <c r="FXC204" s="141"/>
      <c r="FXD204" s="141"/>
      <c r="FXE204" s="141"/>
      <c r="FXF204" s="141"/>
      <c r="FXG204" s="141"/>
      <c r="FXH204" s="141"/>
      <c r="FXI204" s="141"/>
      <c r="FXJ204" s="141"/>
      <c r="FXK204" s="141"/>
      <c r="FXL204" s="141"/>
      <c r="FXM204" s="141"/>
      <c r="FXN204" s="141"/>
      <c r="FXO204" s="141"/>
      <c r="FXP204" s="141"/>
      <c r="FXQ204" s="141"/>
      <c r="FXR204" s="141"/>
      <c r="FXS204" s="141"/>
      <c r="FXT204" s="141"/>
      <c r="FXU204" s="141"/>
      <c r="FXV204" s="141"/>
      <c r="FXW204" s="141"/>
      <c r="FXX204" s="141"/>
      <c r="FXY204" s="141"/>
      <c r="FXZ204" s="141"/>
      <c r="FYA204" s="141"/>
      <c r="FYB204" s="141"/>
      <c r="FYC204" s="141"/>
      <c r="FYD204" s="141"/>
      <c r="FYE204" s="141"/>
      <c r="FYF204" s="141"/>
      <c r="FYG204" s="141"/>
      <c r="FYH204" s="141"/>
      <c r="FYI204" s="141"/>
      <c r="FYJ204" s="141"/>
      <c r="FYK204" s="141"/>
      <c r="FYL204" s="141"/>
      <c r="FYM204" s="141"/>
      <c r="FYN204" s="141"/>
      <c r="FYO204" s="141"/>
      <c r="FYP204" s="141"/>
      <c r="FYQ204" s="141"/>
      <c r="FYR204" s="141"/>
      <c r="FYS204" s="141"/>
      <c r="FYT204" s="141"/>
      <c r="FYU204" s="141"/>
      <c r="FYV204" s="141"/>
      <c r="FYW204" s="141"/>
      <c r="FYX204" s="141"/>
      <c r="FYY204" s="141"/>
      <c r="FYZ204" s="141"/>
      <c r="FZA204" s="141"/>
      <c r="FZB204" s="141"/>
      <c r="FZC204" s="141"/>
      <c r="FZD204" s="141"/>
      <c r="FZE204" s="141"/>
      <c r="FZF204" s="141"/>
      <c r="FZG204" s="141"/>
      <c r="FZH204" s="141"/>
      <c r="FZI204" s="141"/>
      <c r="FZJ204" s="141"/>
      <c r="FZK204" s="141"/>
      <c r="FZL204" s="141"/>
      <c r="FZM204" s="141"/>
      <c r="FZN204" s="141"/>
      <c r="FZO204" s="141"/>
      <c r="FZP204" s="141"/>
      <c r="FZQ204" s="141"/>
      <c r="FZR204" s="141"/>
      <c r="FZS204" s="141"/>
      <c r="FZT204" s="141"/>
      <c r="FZU204" s="141"/>
      <c r="FZV204" s="141"/>
      <c r="FZW204" s="141"/>
      <c r="FZX204" s="141"/>
      <c r="FZY204" s="141"/>
      <c r="FZZ204" s="141"/>
      <c r="GAA204" s="141"/>
      <c r="GAB204" s="141"/>
      <c r="GAC204" s="141"/>
      <c r="GAD204" s="141"/>
      <c r="GAE204" s="141"/>
      <c r="GAF204" s="141"/>
      <c r="GAG204" s="141"/>
      <c r="GAH204" s="141"/>
      <c r="GAI204" s="141"/>
      <c r="GAJ204" s="141"/>
      <c r="GAK204" s="141"/>
      <c r="GAL204" s="141"/>
      <c r="GAM204" s="141"/>
      <c r="GAN204" s="141"/>
      <c r="GAO204" s="141"/>
      <c r="GAP204" s="141"/>
      <c r="GAQ204" s="141"/>
      <c r="GAR204" s="141"/>
      <c r="GAS204" s="141"/>
      <c r="GAT204" s="141"/>
      <c r="GAU204" s="141"/>
      <c r="GAV204" s="141"/>
      <c r="GAW204" s="141"/>
      <c r="GAX204" s="141"/>
      <c r="GAY204" s="141"/>
      <c r="GAZ204" s="141"/>
      <c r="GBA204" s="141"/>
      <c r="GBB204" s="141"/>
      <c r="GBC204" s="141"/>
      <c r="GBD204" s="141"/>
      <c r="GBE204" s="141"/>
      <c r="GBF204" s="141"/>
      <c r="GBG204" s="141"/>
      <c r="GBH204" s="141"/>
      <c r="GBI204" s="141"/>
      <c r="GBJ204" s="141"/>
      <c r="GBK204" s="141"/>
      <c r="GBL204" s="141"/>
      <c r="GBM204" s="141"/>
      <c r="GBN204" s="141"/>
      <c r="GBO204" s="141"/>
      <c r="GBP204" s="141"/>
      <c r="GBQ204" s="141"/>
      <c r="GBR204" s="141"/>
      <c r="GBS204" s="141"/>
      <c r="GBT204" s="141"/>
      <c r="GBU204" s="141"/>
      <c r="GBV204" s="141"/>
      <c r="GBW204" s="141"/>
      <c r="GBX204" s="141"/>
      <c r="GBY204" s="141"/>
      <c r="GBZ204" s="141"/>
      <c r="GCA204" s="141"/>
      <c r="GCB204" s="141"/>
      <c r="GCC204" s="141"/>
      <c r="GCD204" s="141"/>
      <c r="GCE204" s="141"/>
      <c r="GCF204" s="141"/>
      <c r="GCG204" s="141"/>
      <c r="GCH204" s="141"/>
      <c r="GCI204" s="141"/>
      <c r="GCJ204" s="141"/>
      <c r="GCK204" s="141"/>
      <c r="GCL204" s="141"/>
      <c r="GCM204" s="141"/>
      <c r="GCN204" s="141"/>
      <c r="GCO204" s="141"/>
      <c r="GCP204" s="141"/>
      <c r="GCQ204" s="141"/>
      <c r="GCR204" s="141"/>
      <c r="GCS204" s="141"/>
      <c r="GCT204" s="141"/>
      <c r="GCU204" s="141"/>
      <c r="GCV204" s="141"/>
      <c r="GCW204" s="141"/>
      <c r="GCX204" s="141"/>
      <c r="GCY204" s="141"/>
      <c r="GCZ204" s="141"/>
      <c r="GDA204" s="141"/>
      <c r="GDB204" s="141"/>
      <c r="GDC204" s="141"/>
      <c r="GDD204" s="141"/>
      <c r="GDE204" s="141"/>
      <c r="GDF204" s="141"/>
      <c r="GDG204" s="141"/>
      <c r="GDH204" s="141"/>
      <c r="GDI204" s="141"/>
      <c r="GDJ204" s="141"/>
      <c r="GDK204" s="141"/>
      <c r="GDL204" s="141"/>
      <c r="GDM204" s="141"/>
      <c r="GDN204" s="141"/>
      <c r="GDO204" s="141"/>
      <c r="GDP204" s="141"/>
      <c r="GDQ204" s="141"/>
      <c r="GDR204" s="141"/>
      <c r="GDS204" s="141"/>
      <c r="GDT204" s="141"/>
      <c r="GDU204" s="141"/>
      <c r="GDV204" s="141"/>
      <c r="GDW204" s="141"/>
      <c r="GDX204" s="141"/>
      <c r="GDY204" s="141"/>
      <c r="GDZ204" s="141"/>
      <c r="GEA204" s="141"/>
      <c r="GEB204" s="141"/>
      <c r="GEC204" s="141"/>
      <c r="GED204" s="141"/>
      <c r="GEE204" s="141"/>
      <c r="GEF204" s="141"/>
      <c r="GEG204" s="141"/>
      <c r="GEH204" s="141"/>
      <c r="GEI204" s="141"/>
      <c r="GEJ204" s="141"/>
      <c r="GEK204" s="141"/>
      <c r="GEL204" s="141"/>
      <c r="GEM204" s="141"/>
      <c r="GEN204" s="141"/>
      <c r="GEO204" s="141"/>
      <c r="GEP204" s="141"/>
      <c r="GEQ204" s="141"/>
      <c r="GER204" s="141"/>
      <c r="GES204" s="141"/>
      <c r="GET204" s="141"/>
      <c r="GEU204" s="141"/>
      <c r="GEV204" s="141"/>
      <c r="GEW204" s="141"/>
      <c r="GEX204" s="141"/>
      <c r="GEY204" s="141"/>
      <c r="GEZ204" s="141"/>
      <c r="GFA204" s="141"/>
      <c r="GFB204" s="141"/>
      <c r="GFC204" s="141"/>
      <c r="GFD204" s="141"/>
      <c r="GFE204" s="141"/>
      <c r="GFF204" s="141"/>
      <c r="GFG204" s="141"/>
      <c r="GFH204" s="141"/>
      <c r="GFI204" s="141"/>
      <c r="GFJ204" s="141"/>
      <c r="GFK204" s="141"/>
      <c r="GFL204" s="141"/>
      <c r="GFM204" s="141"/>
      <c r="GFN204" s="141"/>
      <c r="GFO204" s="141"/>
      <c r="GFP204" s="141"/>
      <c r="GFQ204" s="141"/>
      <c r="GFR204" s="141"/>
      <c r="GFS204" s="141"/>
      <c r="GFT204" s="141"/>
      <c r="GFU204" s="141"/>
      <c r="GFV204" s="141"/>
      <c r="GFW204" s="141"/>
      <c r="GFX204" s="141"/>
      <c r="GFY204" s="141"/>
      <c r="GFZ204" s="141"/>
      <c r="GGA204" s="141"/>
      <c r="GGB204" s="141"/>
      <c r="GGC204" s="141"/>
      <c r="GGD204" s="141"/>
      <c r="GGE204" s="141"/>
      <c r="GGF204" s="141"/>
      <c r="GGG204" s="141"/>
      <c r="GGH204" s="141"/>
      <c r="GGI204" s="141"/>
      <c r="GGJ204" s="141"/>
      <c r="GGK204" s="141"/>
      <c r="GGL204" s="141"/>
      <c r="GGM204" s="141"/>
      <c r="GGN204" s="141"/>
      <c r="GGO204" s="141"/>
      <c r="GGP204" s="141"/>
      <c r="GGQ204" s="141"/>
      <c r="GGR204" s="141"/>
      <c r="GGS204" s="141"/>
      <c r="GGT204" s="141"/>
      <c r="GGU204" s="141"/>
      <c r="GGV204" s="141"/>
      <c r="GGW204" s="141"/>
      <c r="GGX204" s="141"/>
      <c r="GGY204" s="141"/>
      <c r="GGZ204" s="141"/>
      <c r="GHA204" s="141"/>
      <c r="GHB204" s="141"/>
      <c r="GHC204" s="141"/>
      <c r="GHD204" s="141"/>
      <c r="GHE204" s="141"/>
      <c r="GHF204" s="141"/>
      <c r="GHG204" s="141"/>
      <c r="GHH204" s="141"/>
      <c r="GHI204" s="141"/>
      <c r="GHJ204" s="141"/>
      <c r="GHK204" s="141"/>
      <c r="GHL204" s="141"/>
      <c r="GHM204" s="141"/>
      <c r="GHN204" s="141"/>
      <c r="GHO204" s="141"/>
      <c r="GHP204" s="141"/>
      <c r="GHQ204" s="141"/>
      <c r="GHR204" s="141"/>
      <c r="GHS204" s="141"/>
      <c r="GHT204" s="141"/>
      <c r="GHU204" s="141"/>
      <c r="GHV204" s="141"/>
      <c r="GHW204" s="141"/>
      <c r="GHX204" s="141"/>
      <c r="GHY204" s="141"/>
      <c r="GHZ204" s="141"/>
      <c r="GIA204" s="141"/>
      <c r="GIB204" s="141"/>
      <c r="GIC204" s="141"/>
      <c r="GID204" s="141"/>
      <c r="GIE204" s="141"/>
      <c r="GIF204" s="141"/>
      <c r="GIG204" s="141"/>
      <c r="GIH204" s="141"/>
      <c r="GII204" s="141"/>
      <c r="GIJ204" s="141"/>
      <c r="GIK204" s="141"/>
      <c r="GIL204" s="141"/>
      <c r="GIM204" s="141"/>
      <c r="GIN204" s="141"/>
      <c r="GIO204" s="141"/>
      <c r="GIP204" s="141"/>
      <c r="GIQ204" s="141"/>
      <c r="GIR204" s="141"/>
      <c r="GIS204" s="141"/>
      <c r="GIT204" s="141"/>
      <c r="GIU204" s="141"/>
      <c r="GIV204" s="141"/>
      <c r="GIW204" s="141"/>
      <c r="GIX204" s="141"/>
      <c r="GIY204" s="141"/>
      <c r="GIZ204" s="141"/>
      <c r="GJA204" s="141"/>
      <c r="GJB204" s="141"/>
      <c r="GJC204" s="141"/>
      <c r="GJD204" s="141"/>
      <c r="GJE204" s="141"/>
      <c r="GJF204" s="141"/>
      <c r="GJG204" s="141"/>
      <c r="GJH204" s="141"/>
      <c r="GJI204" s="141"/>
      <c r="GJJ204" s="141"/>
      <c r="GJK204" s="141"/>
      <c r="GJL204" s="141"/>
      <c r="GJM204" s="141"/>
      <c r="GJN204" s="141"/>
      <c r="GJO204" s="141"/>
      <c r="GJP204" s="141"/>
      <c r="GJQ204" s="141"/>
      <c r="GJR204" s="141"/>
      <c r="GJS204" s="141"/>
      <c r="GJT204" s="141"/>
      <c r="GJU204" s="141"/>
      <c r="GJV204" s="141"/>
      <c r="GJW204" s="141"/>
      <c r="GJX204" s="141"/>
      <c r="GJY204" s="141"/>
      <c r="GJZ204" s="141"/>
      <c r="GKA204" s="141"/>
      <c r="GKB204" s="141"/>
      <c r="GKC204" s="141"/>
      <c r="GKD204" s="141"/>
      <c r="GKE204" s="141"/>
      <c r="GKF204" s="141"/>
      <c r="GKG204" s="141"/>
      <c r="GKH204" s="141"/>
      <c r="GKI204" s="141"/>
      <c r="GKJ204" s="141"/>
      <c r="GKK204" s="141"/>
      <c r="GKL204" s="141"/>
      <c r="GKM204" s="141"/>
      <c r="GKN204" s="141"/>
      <c r="GKO204" s="141"/>
      <c r="GKP204" s="141"/>
      <c r="GKQ204" s="141"/>
      <c r="GKR204" s="141"/>
      <c r="GKS204" s="141"/>
      <c r="GKT204" s="141"/>
      <c r="GKU204" s="141"/>
      <c r="GKV204" s="141"/>
      <c r="GKW204" s="141"/>
      <c r="GKX204" s="141"/>
      <c r="GKY204" s="141"/>
      <c r="GKZ204" s="141"/>
      <c r="GLA204" s="141"/>
      <c r="GLB204" s="141"/>
      <c r="GLC204" s="141"/>
      <c r="GLD204" s="141"/>
      <c r="GLE204" s="141"/>
      <c r="GLF204" s="141"/>
      <c r="GLG204" s="141"/>
      <c r="GLH204" s="141"/>
      <c r="GLI204" s="141"/>
      <c r="GLJ204" s="141"/>
      <c r="GLK204" s="141"/>
      <c r="GLL204" s="141"/>
      <c r="GLM204" s="141"/>
      <c r="GLN204" s="141"/>
      <c r="GLO204" s="141"/>
      <c r="GLP204" s="141"/>
      <c r="GLQ204" s="141"/>
      <c r="GLR204" s="141"/>
      <c r="GLS204" s="141"/>
      <c r="GLT204" s="141"/>
      <c r="GLU204" s="141"/>
      <c r="GLV204" s="141"/>
      <c r="GLW204" s="141"/>
      <c r="GLX204" s="141"/>
      <c r="GLY204" s="141"/>
      <c r="GLZ204" s="141"/>
      <c r="GMA204" s="141"/>
      <c r="GMB204" s="141"/>
      <c r="GMC204" s="141"/>
      <c r="GMD204" s="141"/>
      <c r="GME204" s="141"/>
      <c r="GMF204" s="141"/>
      <c r="GMG204" s="141"/>
      <c r="GMH204" s="141"/>
      <c r="GMI204" s="141"/>
      <c r="GMJ204" s="141"/>
      <c r="GMK204" s="141"/>
      <c r="GML204" s="141"/>
      <c r="GMM204" s="141"/>
      <c r="GMN204" s="141"/>
      <c r="GMO204" s="141"/>
      <c r="GMP204" s="141"/>
      <c r="GMQ204" s="141"/>
      <c r="GMR204" s="141"/>
      <c r="GMS204" s="141"/>
      <c r="GMT204" s="141"/>
      <c r="GMU204" s="141"/>
      <c r="GMV204" s="141"/>
      <c r="GMW204" s="141"/>
      <c r="GMX204" s="141"/>
      <c r="GMY204" s="141"/>
      <c r="GMZ204" s="141"/>
      <c r="GNA204" s="141"/>
      <c r="GNB204" s="141"/>
      <c r="GNC204" s="141"/>
      <c r="GND204" s="141"/>
      <c r="GNE204" s="141"/>
      <c r="GNF204" s="141"/>
      <c r="GNG204" s="141"/>
      <c r="GNH204" s="141"/>
      <c r="GNI204" s="141"/>
      <c r="GNJ204" s="141"/>
      <c r="GNK204" s="141"/>
      <c r="GNL204" s="141"/>
      <c r="GNM204" s="141"/>
      <c r="GNN204" s="141"/>
      <c r="GNO204" s="141"/>
      <c r="GNP204" s="141"/>
      <c r="GNQ204" s="141"/>
      <c r="GNR204" s="141"/>
      <c r="GNS204" s="141"/>
      <c r="GNT204" s="141"/>
      <c r="GNU204" s="141"/>
      <c r="GNV204" s="141"/>
      <c r="GNW204" s="141"/>
      <c r="GNX204" s="141"/>
      <c r="GNY204" s="141"/>
      <c r="GNZ204" s="141"/>
      <c r="GOA204" s="141"/>
      <c r="GOB204" s="141"/>
      <c r="GOC204" s="141"/>
      <c r="GOD204" s="141"/>
      <c r="GOE204" s="141"/>
      <c r="GOF204" s="141"/>
      <c r="GOG204" s="141"/>
      <c r="GOH204" s="141"/>
      <c r="GOI204" s="141"/>
      <c r="GOJ204" s="141"/>
      <c r="GOK204" s="141"/>
      <c r="GOL204" s="141"/>
      <c r="GOM204" s="141"/>
      <c r="GON204" s="141"/>
      <c r="GOO204" s="141"/>
      <c r="GOP204" s="141"/>
      <c r="GOQ204" s="141"/>
      <c r="GOR204" s="141"/>
      <c r="GOS204" s="141"/>
      <c r="GOT204" s="141"/>
      <c r="GOU204" s="141"/>
      <c r="GOV204" s="141"/>
      <c r="GOW204" s="141"/>
      <c r="GOX204" s="141"/>
      <c r="GOY204" s="141"/>
      <c r="GOZ204" s="141"/>
      <c r="GPA204" s="141"/>
      <c r="GPB204" s="141"/>
      <c r="GPC204" s="141"/>
      <c r="GPD204" s="141"/>
      <c r="GPE204" s="141"/>
      <c r="GPF204" s="141"/>
      <c r="GPG204" s="141"/>
      <c r="GPH204" s="141"/>
      <c r="GPI204" s="141"/>
      <c r="GPJ204" s="141"/>
      <c r="GPK204" s="141"/>
      <c r="GPL204" s="141"/>
      <c r="GPM204" s="141"/>
      <c r="GPN204" s="141"/>
      <c r="GPO204" s="141"/>
      <c r="GPP204" s="141"/>
      <c r="GPQ204" s="141"/>
      <c r="GPR204" s="141"/>
      <c r="GPS204" s="141"/>
      <c r="GPT204" s="141"/>
      <c r="GPU204" s="141"/>
      <c r="GPV204" s="141"/>
      <c r="GPW204" s="141"/>
      <c r="GPX204" s="141"/>
      <c r="GPY204" s="141"/>
      <c r="GPZ204" s="141"/>
      <c r="GQA204" s="141"/>
      <c r="GQB204" s="141"/>
      <c r="GQC204" s="141"/>
      <c r="GQD204" s="141"/>
      <c r="GQE204" s="141"/>
      <c r="GQF204" s="141"/>
      <c r="GQG204" s="141"/>
      <c r="GQH204" s="141"/>
      <c r="GQI204" s="141"/>
      <c r="GQJ204" s="141"/>
      <c r="GQK204" s="141"/>
      <c r="GQL204" s="141"/>
      <c r="GQM204" s="141"/>
      <c r="GQN204" s="141"/>
      <c r="GQO204" s="141"/>
      <c r="GQP204" s="141"/>
      <c r="GQQ204" s="141"/>
      <c r="GQR204" s="141"/>
      <c r="GQS204" s="141"/>
      <c r="GQT204" s="141"/>
      <c r="GQU204" s="141"/>
      <c r="GQV204" s="141"/>
      <c r="GQW204" s="141"/>
      <c r="GQX204" s="141"/>
      <c r="GQY204" s="141"/>
      <c r="GQZ204" s="141"/>
      <c r="GRA204" s="141"/>
      <c r="GRB204" s="141"/>
      <c r="GRC204" s="141"/>
      <c r="GRD204" s="141"/>
      <c r="GRE204" s="141"/>
      <c r="GRF204" s="141"/>
      <c r="GRG204" s="141"/>
      <c r="GRH204" s="141"/>
      <c r="GRI204" s="141"/>
      <c r="GRJ204" s="141"/>
      <c r="GRK204" s="141"/>
      <c r="GRL204" s="141"/>
      <c r="GRM204" s="141"/>
      <c r="GRN204" s="141"/>
      <c r="GRO204" s="141"/>
      <c r="GRP204" s="141"/>
      <c r="GRQ204" s="141"/>
      <c r="GRR204" s="141"/>
      <c r="GRS204" s="141"/>
      <c r="GRT204" s="141"/>
      <c r="GRU204" s="141"/>
      <c r="GRV204" s="141"/>
      <c r="GRW204" s="141"/>
      <c r="GRX204" s="141"/>
      <c r="GRY204" s="141"/>
      <c r="GRZ204" s="141"/>
      <c r="GSA204" s="141"/>
      <c r="GSB204" s="141"/>
      <c r="GSC204" s="141"/>
      <c r="GSD204" s="141"/>
      <c r="GSE204" s="141"/>
      <c r="GSF204" s="141"/>
      <c r="GSG204" s="141"/>
      <c r="GSH204" s="141"/>
      <c r="GSI204" s="141"/>
      <c r="GSJ204" s="141"/>
      <c r="GSK204" s="141"/>
      <c r="GSL204" s="141"/>
      <c r="GSM204" s="141"/>
      <c r="GSN204" s="141"/>
      <c r="GSO204" s="141"/>
      <c r="GSP204" s="141"/>
      <c r="GSQ204" s="141"/>
      <c r="GSR204" s="141"/>
      <c r="GSS204" s="141"/>
      <c r="GST204" s="141"/>
      <c r="GSU204" s="141"/>
      <c r="GSV204" s="141"/>
      <c r="GSW204" s="141"/>
      <c r="GSX204" s="141"/>
      <c r="GSY204" s="141"/>
      <c r="GSZ204" s="141"/>
      <c r="GTA204" s="141"/>
      <c r="GTB204" s="141"/>
      <c r="GTC204" s="141"/>
      <c r="GTD204" s="141"/>
      <c r="GTE204" s="141"/>
      <c r="GTF204" s="141"/>
      <c r="GTG204" s="141"/>
      <c r="GTH204" s="141"/>
      <c r="GTI204" s="141"/>
      <c r="GTJ204" s="141"/>
      <c r="GTK204" s="141"/>
      <c r="GTL204" s="141"/>
      <c r="GTM204" s="141"/>
      <c r="GTN204" s="141"/>
      <c r="GTO204" s="141"/>
      <c r="GTP204" s="141"/>
      <c r="GTQ204" s="141"/>
      <c r="GTR204" s="141"/>
      <c r="GTS204" s="141"/>
      <c r="GTT204" s="141"/>
      <c r="GTU204" s="141"/>
      <c r="GTV204" s="141"/>
      <c r="GTW204" s="141"/>
      <c r="GTX204" s="141"/>
      <c r="GTY204" s="141"/>
      <c r="GTZ204" s="141"/>
      <c r="GUA204" s="141"/>
      <c r="GUB204" s="141"/>
      <c r="GUC204" s="141"/>
      <c r="GUD204" s="141"/>
      <c r="GUE204" s="141"/>
      <c r="GUF204" s="141"/>
      <c r="GUG204" s="141"/>
      <c r="GUH204" s="141"/>
      <c r="GUI204" s="141"/>
      <c r="GUJ204" s="141"/>
      <c r="GUK204" s="141"/>
      <c r="GUL204" s="141"/>
      <c r="GUM204" s="141"/>
      <c r="GUN204" s="141"/>
      <c r="GUO204" s="141"/>
      <c r="GUP204" s="141"/>
      <c r="GUQ204" s="141"/>
      <c r="GUR204" s="141"/>
      <c r="GUS204" s="141"/>
      <c r="GUT204" s="141"/>
      <c r="GUU204" s="141"/>
      <c r="GUV204" s="141"/>
      <c r="GUW204" s="141"/>
      <c r="GUX204" s="141"/>
      <c r="GUY204" s="141"/>
      <c r="GUZ204" s="141"/>
      <c r="GVA204" s="141"/>
      <c r="GVB204" s="141"/>
      <c r="GVC204" s="141"/>
      <c r="GVD204" s="141"/>
      <c r="GVE204" s="141"/>
      <c r="GVF204" s="141"/>
      <c r="GVG204" s="141"/>
      <c r="GVH204" s="141"/>
      <c r="GVI204" s="141"/>
      <c r="GVJ204" s="141"/>
      <c r="GVK204" s="141"/>
      <c r="GVL204" s="141"/>
      <c r="GVM204" s="141"/>
      <c r="GVN204" s="141"/>
      <c r="GVO204" s="141"/>
      <c r="GVP204" s="141"/>
      <c r="GVQ204" s="141"/>
      <c r="GVR204" s="141"/>
      <c r="GVS204" s="141"/>
      <c r="GVT204" s="141"/>
      <c r="GVU204" s="141"/>
      <c r="GVV204" s="141"/>
      <c r="GVW204" s="141"/>
      <c r="GVX204" s="141"/>
      <c r="GVY204" s="141"/>
      <c r="GVZ204" s="141"/>
      <c r="GWA204" s="141"/>
      <c r="GWB204" s="141"/>
      <c r="GWC204" s="141"/>
      <c r="GWD204" s="141"/>
      <c r="GWE204" s="141"/>
      <c r="GWF204" s="141"/>
      <c r="GWG204" s="141"/>
      <c r="GWH204" s="141"/>
      <c r="GWI204" s="141"/>
      <c r="GWJ204" s="141"/>
      <c r="GWK204" s="141"/>
      <c r="GWL204" s="141"/>
      <c r="GWM204" s="141"/>
      <c r="GWN204" s="141"/>
      <c r="GWO204" s="141"/>
      <c r="GWP204" s="141"/>
      <c r="GWQ204" s="141"/>
      <c r="GWR204" s="141"/>
      <c r="GWS204" s="141"/>
      <c r="GWT204" s="141"/>
      <c r="GWU204" s="141"/>
      <c r="GWV204" s="141"/>
      <c r="GWW204" s="141"/>
      <c r="GWX204" s="141"/>
      <c r="GWY204" s="141"/>
      <c r="GWZ204" s="141"/>
      <c r="GXA204" s="141"/>
      <c r="GXB204" s="141"/>
      <c r="GXC204" s="141"/>
      <c r="GXD204" s="141"/>
      <c r="GXE204" s="141"/>
      <c r="GXF204" s="141"/>
      <c r="GXG204" s="141"/>
      <c r="GXH204" s="141"/>
      <c r="GXI204" s="141"/>
      <c r="GXJ204" s="141"/>
      <c r="GXK204" s="141"/>
      <c r="GXL204" s="141"/>
      <c r="GXM204" s="141"/>
      <c r="GXN204" s="141"/>
      <c r="GXO204" s="141"/>
      <c r="GXP204" s="141"/>
      <c r="GXQ204" s="141"/>
      <c r="GXR204" s="141"/>
      <c r="GXS204" s="141"/>
      <c r="GXT204" s="141"/>
      <c r="GXU204" s="141"/>
      <c r="GXV204" s="141"/>
      <c r="GXW204" s="141"/>
      <c r="GXX204" s="141"/>
      <c r="GXY204" s="141"/>
      <c r="GXZ204" s="141"/>
      <c r="GYA204" s="141"/>
      <c r="GYB204" s="141"/>
      <c r="GYC204" s="141"/>
      <c r="GYD204" s="141"/>
      <c r="GYE204" s="141"/>
      <c r="GYF204" s="141"/>
      <c r="GYG204" s="141"/>
      <c r="GYH204" s="141"/>
      <c r="GYI204" s="141"/>
      <c r="GYJ204" s="141"/>
      <c r="GYK204" s="141"/>
      <c r="GYL204" s="141"/>
      <c r="GYM204" s="141"/>
      <c r="GYN204" s="141"/>
      <c r="GYO204" s="141"/>
      <c r="GYP204" s="141"/>
      <c r="GYQ204" s="141"/>
      <c r="GYR204" s="141"/>
      <c r="GYS204" s="141"/>
      <c r="GYT204" s="141"/>
      <c r="GYU204" s="141"/>
      <c r="GYV204" s="141"/>
      <c r="GYW204" s="141"/>
      <c r="GYX204" s="141"/>
      <c r="GYY204" s="141"/>
      <c r="GYZ204" s="141"/>
      <c r="GZA204" s="141"/>
      <c r="GZB204" s="141"/>
      <c r="GZC204" s="141"/>
      <c r="GZD204" s="141"/>
      <c r="GZE204" s="141"/>
      <c r="GZF204" s="141"/>
      <c r="GZG204" s="141"/>
      <c r="GZH204" s="141"/>
      <c r="GZI204" s="141"/>
      <c r="GZJ204" s="141"/>
      <c r="GZK204" s="141"/>
      <c r="GZL204" s="141"/>
      <c r="GZM204" s="141"/>
      <c r="GZN204" s="141"/>
      <c r="GZO204" s="141"/>
      <c r="GZP204" s="141"/>
      <c r="GZQ204" s="141"/>
      <c r="GZR204" s="141"/>
      <c r="GZS204" s="141"/>
      <c r="GZT204" s="141"/>
      <c r="GZU204" s="141"/>
      <c r="GZV204" s="141"/>
      <c r="GZW204" s="141"/>
      <c r="GZX204" s="141"/>
      <c r="GZY204" s="141"/>
      <c r="GZZ204" s="141"/>
      <c r="HAA204" s="141"/>
      <c r="HAB204" s="141"/>
      <c r="HAC204" s="141"/>
      <c r="HAD204" s="141"/>
      <c r="HAE204" s="141"/>
      <c r="HAF204" s="141"/>
      <c r="HAG204" s="141"/>
      <c r="HAH204" s="141"/>
      <c r="HAI204" s="141"/>
      <c r="HAJ204" s="141"/>
      <c r="HAK204" s="141"/>
      <c r="HAL204" s="141"/>
      <c r="HAM204" s="141"/>
      <c r="HAN204" s="141"/>
      <c r="HAO204" s="141"/>
      <c r="HAP204" s="141"/>
      <c r="HAQ204" s="141"/>
      <c r="HAR204" s="141"/>
      <c r="HAS204" s="141"/>
      <c r="HAT204" s="141"/>
      <c r="HAU204" s="141"/>
      <c r="HAV204" s="141"/>
      <c r="HAW204" s="141"/>
      <c r="HAX204" s="141"/>
      <c r="HAY204" s="141"/>
      <c r="HAZ204" s="141"/>
      <c r="HBA204" s="141"/>
      <c r="HBB204" s="141"/>
      <c r="HBC204" s="141"/>
      <c r="HBD204" s="141"/>
      <c r="HBE204" s="141"/>
      <c r="HBF204" s="141"/>
      <c r="HBG204" s="141"/>
      <c r="HBH204" s="141"/>
      <c r="HBI204" s="141"/>
      <c r="HBJ204" s="141"/>
      <c r="HBK204" s="141"/>
      <c r="HBL204" s="141"/>
      <c r="HBM204" s="141"/>
      <c r="HBN204" s="141"/>
      <c r="HBO204" s="141"/>
      <c r="HBP204" s="141"/>
      <c r="HBQ204" s="141"/>
      <c r="HBR204" s="141"/>
      <c r="HBS204" s="141"/>
      <c r="HBT204" s="141"/>
      <c r="HBU204" s="141"/>
      <c r="HBV204" s="141"/>
      <c r="HBW204" s="141"/>
      <c r="HBX204" s="141"/>
      <c r="HBY204" s="141"/>
      <c r="HBZ204" s="141"/>
      <c r="HCA204" s="141"/>
      <c r="HCB204" s="141"/>
      <c r="HCC204" s="141"/>
      <c r="HCD204" s="141"/>
      <c r="HCE204" s="141"/>
      <c r="HCF204" s="141"/>
      <c r="HCG204" s="141"/>
      <c r="HCH204" s="141"/>
      <c r="HCI204" s="141"/>
      <c r="HCJ204" s="141"/>
      <c r="HCK204" s="141"/>
      <c r="HCL204" s="141"/>
      <c r="HCM204" s="141"/>
      <c r="HCN204" s="141"/>
      <c r="HCO204" s="141"/>
      <c r="HCP204" s="141"/>
      <c r="HCQ204" s="141"/>
      <c r="HCR204" s="141"/>
      <c r="HCS204" s="141"/>
      <c r="HCT204" s="141"/>
      <c r="HCU204" s="141"/>
      <c r="HCV204" s="141"/>
      <c r="HCW204" s="141"/>
      <c r="HCX204" s="141"/>
      <c r="HCY204" s="141"/>
      <c r="HCZ204" s="141"/>
      <c r="HDA204" s="141"/>
      <c r="HDB204" s="141"/>
      <c r="HDC204" s="141"/>
      <c r="HDD204" s="141"/>
      <c r="HDE204" s="141"/>
      <c r="HDF204" s="141"/>
      <c r="HDG204" s="141"/>
      <c r="HDH204" s="141"/>
      <c r="HDI204" s="141"/>
      <c r="HDJ204" s="141"/>
      <c r="HDK204" s="141"/>
      <c r="HDL204" s="141"/>
      <c r="HDM204" s="141"/>
      <c r="HDN204" s="141"/>
      <c r="HDO204" s="141"/>
      <c r="HDP204" s="141"/>
      <c r="HDQ204" s="141"/>
      <c r="HDR204" s="141"/>
      <c r="HDS204" s="141"/>
      <c r="HDT204" s="141"/>
      <c r="HDU204" s="141"/>
      <c r="HDV204" s="141"/>
      <c r="HDW204" s="141"/>
      <c r="HDX204" s="141"/>
      <c r="HDY204" s="141"/>
      <c r="HDZ204" s="141"/>
      <c r="HEA204" s="141"/>
      <c r="HEB204" s="141"/>
      <c r="HEC204" s="141"/>
      <c r="HED204" s="141"/>
      <c r="HEE204" s="141"/>
      <c r="HEF204" s="141"/>
      <c r="HEG204" s="141"/>
      <c r="HEH204" s="141"/>
      <c r="HEI204" s="141"/>
      <c r="HEJ204" s="141"/>
      <c r="HEK204" s="141"/>
      <c r="HEL204" s="141"/>
      <c r="HEM204" s="141"/>
      <c r="HEN204" s="141"/>
      <c r="HEO204" s="141"/>
      <c r="HEP204" s="141"/>
      <c r="HEQ204" s="141"/>
      <c r="HER204" s="141"/>
      <c r="HES204" s="141"/>
      <c r="HET204" s="141"/>
      <c r="HEU204" s="141"/>
      <c r="HEV204" s="141"/>
      <c r="HEW204" s="141"/>
      <c r="HEX204" s="141"/>
      <c r="HEY204" s="141"/>
      <c r="HEZ204" s="141"/>
      <c r="HFA204" s="141"/>
      <c r="HFB204" s="141"/>
      <c r="HFC204" s="141"/>
      <c r="HFD204" s="141"/>
      <c r="HFE204" s="141"/>
      <c r="HFF204" s="141"/>
      <c r="HFG204" s="141"/>
      <c r="HFH204" s="141"/>
      <c r="HFI204" s="141"/>
      <c r="HFJ204" s="141"/>
      <c r="HFK204" s="141"/>
      <c r="HFL204" s="141"/>
      <c r="HFM204" s="141"/>
      <c r="HFN204" s="141"/>
      <c r="HFO204" s="141"/>
      <c r="HFP204" s="141"/>
      <c r="HFQ204" s="141"/>
      <c r="HFR204" s="141"/>
      <c r="HFS204" s="141"/>
      <c r="HFT204" s="141"/>
      <c r="HFU204" s="141"/>
      <c r="HFV204" s="141"/>
      <c r="HFW204" s="141"/>
      <c r="HFX204" s="141"/>
      <c r="HFY204" s="141"/>
      <c r="HFZ204" s="141"/>
      <c r="HGA204" s="141"/>
      <c r="HGB204" s="141"/>
      <c r="HGC204" s="141"/>
      <c r="HGD204" s="141"/>
      <c r="HGE204" s="141"/>
      <c r="HGF204" s="141"/>
      <c r="HGG204" s="141"/>
      <c r="HGH204" s="141"/>
      <c r="HGI204" s="141"/>
      <c r="HGJ204" s="141"/>
      <c r="HGK204" s="141"/>
      <c r="HGL204" s="141"/>
      <c r="HGM204" s="141"/>
      <c r="HGN204" s="141"/>
      <c r="HGO204" s="141"/>
      <c r="HGP204" s="141"/>
      <c r="HGQ204" s="141"/>
      <c r="HGR204" s="141"/>
      <c r="HGS204" s="141"/>
      <c r="HGT204" s="141"/>
      <c r="HGU204" s="141"/>
      <c r="HGV204" s="141"/>
      <c r="HGW204" s="141"/>
      <c r="HGX204" s="141"/>
      <c r="HGY204" s="141"/>
      <c r="HGZ204" s="141"/>
      <c r="HHA204" s="141"/>
      <c r="HHB204" s="141"/>
      <c r="HHC204" s="141"/>
      <c r="HHD204" s="141"/>
      <c r="HHE204" s="141"/>
      <c r="HHF204" s="141"/>
      <c r="HHG204" s="141"/>
      <c r="HHH204" s="141"/>
      <c r="HHI204" s="141"/>
      <c r="HHJ204" s="141"/>
      <c r="HHK204" s="141"/>
      <c r="HHL204" s="141"/>
      <c r="HHM204" s="141"/>
      <c r="HHN204" s="141"/>
      <c r="HHO204" s="141"/>
      <c r="HHP204" s="141"/>
      <c r="HHQ204" s="141"/>
      <c r="HHR204" s="141"/>
      <c r="HHS204" s="141"/>
      <c r="HHT204" s="141"/>
      <c r="HHU204" s="141"/>
      <c r="HHV204" s="141"/>
      <c r="HHW204" s="141"/>
      <c r="HHX204" s="141"/>
      <c r="HHY204" s="141"/>
      <c r="HHZ204" s="141"/>
      <c r="HIA204" s="141"/>
      <c r="HIB204" s="141"/>
      <c r="HIC204" s="141"/>
      <c r="HID204" s="141"/>
      <c r="HIE204" s="141"/>
      <c r="HIF204" s="141"/>
      <c r="HIG204" s="141"/>
      <c r="HIH204" s="141"/>
      <c r="HII204" s="141"/>
      <c r="HIJ204" s="141"/>
      <c r="HIK204" s="141"/>
      <c r="HIL204" s="141"/>
      <c r="HIM204" s="141"/>
      <c r="HIN204" s="141"/>
      <c r="HIO204" s="141"/>
      <c r="HIP204" s="141"/>
      <c r="HIQ204" s="141"/>
      <c r="HIR204" s="141"/>
      <c r="HIS204" s="141"/>
      <c r="HIT204" s="141"/>
      <c r="HIU204" s="141"/>
      <c r="HIV204" s="141"/>
      <c r="HIW204" s="141"/>
      <c r="HIX204" s="141"/>
      <c r="HIY204" s="141"/>
      <c r="HIZ204" s="141"/>
      <c r="HJA204" s="141"/>
      <c r="HJB204" s="141"/>
      <c r="HJC204" s="141"/>
      <c r="HJD204" s="141"/>
      <c r="HJE204" s="141"/>
      <c r="HJF204" s="141"/>
      <c r="HJG204" s="141"/>
      <c r="HJH204" s="141"/>
      <c r="HJI204" s="141"/>
      <c r="HJJ204" s="141"/>
      <c r="HJK204" s="141"/>
      <c r="HJL204" s="141"/>
      <c r="HJM204" s="141"/>
      <c r="HJN204" s="141"/>
      <c r="HJO204" s="141"/>
      <c r="HJP204" s="141"/>
      <c r="HJQ204" s="141"/>
      <c r="HJR204" s="141"/>
      <c r="HJS204" s="141"/>
      <c r="HJT204" s="141"/>
      <c r="HJU204" s="141"/>
      <c r="HJV204" s="141"/>
      <c r="HJW204" s="141"/>
      <c r="HJX204" s="141"/>
      <c r="HJY204" s="141"/>
      <c r="HJZ204" s="141"/>
      <c r="HKA204" s="141"/>
      <c r="HKB204" s="141"/>
      <c r="HKC204" s="141"/>
      <c r="HKD204" s="141"/>
      <c r="HKE204" s="141"/>
      <c r="HKF204" s="141"/>
      <c r="HKG204" s="141"/>
      <c r="HKH204" s="141"/>
      <c r="HKI204" s="141"/>
      <c r="HKJ204" s="141"/>
      <c r="HKK204" s="141"/>
      <c r="HKL204" s="141"/>
      <c r="HKM204" s="141"/>
      <c r="HKN204" s="141"/>
      <c r="HKO204" s="141"/>
      <c r="HKP204" s="141"/>
      <c r="HKQ204" s="141"/>
      <c r="HKR204" s="141"/>
      <c r="HKS204" s="141"/>
      <c r="HKT204" s="141"/>
      <c r="HKU204" s="141"/>
      <c r="HKV204" s="141"/>
      <c r="HKW204" s="141"/>
      <c r="HKX204" s="141"/>
      <c r="HKY204" s="141"/>
      <c r="HKZ204" s="141"/>
      <c r="HLA204" s="141"/>
      <c r="HLB204" s="141"/>
      <c r="HLC204" s="141"/>
      <c r="HLD204" s="141"/>
      <c r="HLE204" s="141"/>
      <c r="HLF204" s="141"/>
      <c r="HLG204" s="141"/>
      <c r="HLH204" s="141"/>
      <c r="HLI204" s="141"/>
      <c r="HLJ204" s="141"/>
      <c r="HLK204" s="141"/>
      <c r="HLL204" s="141"/>
      <c r="HLM204" s="141"/>
      <c r="HLN204" s="141"/>
      <c r="HLO204" s="141"/>
      <c r="HLP204" s="141"/>
      <c r="HLQ204" s="141"/>
      <c r="HLR204" s="141"/>
      <c r="HLS204" s="141"/>
      <c r="HLT204" s="141"/>
      <c r="HLU204" s="141"/>
      <c r="HLV204" s="141"/>
      <c r="HLW204" s="141"/>
      <c r="HLX204" s="141"/>
      <c r="HLY204" s="141"/>
      <c r="HLZ204" s="141"/>
      <c r="HMA204" s="141"/>
      <c r="HMB204" s="141"/>
      <c r="HMC204" s="141"/>
      <c r="HMD204" s="141"/>
      <c r="HME204" s="141"/>
      <c r="HMF204" s="141"/>
      <c r="HMG204" s="141"/>
      <c r="HMH204" s="141"/>
      <c r="HMI204" s="141"/>
      <c r="HMJ204" s="141"/>
      <c r="HMK204" s="141"/>
      <c r="HML204" s="141"/>
      <c r="HMM204" s="141"/>
      <c r="HMN204" s="141"/>
      <c r="HMO204" s="141"/>
      <c r="HMP204" s="141"/>
      <c r="HMQ204" s="141"/>
      <c r="HMR204" s="141"/>
      <c r="HMS204" s="141"/>
      <c r="HMT204" s="141"/>
      <c r="HMU204" s="141"/>
      <c r="HMV204" s="141"/>
      <c r="HMW204" s="141"/>
      <c r="HMX204" s="141"/>
      <c r="HMY204" s="141"/>
      <c r="HMZ204" s="141"/>
      <c r="HNA204" s="141"/>
      <c r="HNB204" s="141"/>
      <c r="HNC204" s="141"/>
      <c r="HND204" s="141"/>
      <c r="HNE204" s="141"/>
      <c r="HNF204" s="141"/>
      <c r="HNG204" s="141"/>
      <c r="HNH204" s="141"/>
      <c r="HNI204" s="141"/>
      <c r="HNJ204" s="141"/>
      <c r="HNK204" s="141"/>
      <c r="HNL204" s="141"/>
      <c r="HNM204" s="141"/>
      <c r="HNN204" s="141"/>
      <c r="HNO204" s="141"/>
      <c r="HNP204" s="141"/>
      <c r="HNQ204" s="141"/>
      <c r="HNR204" s="141"/>
      <c r="HNS204" s="141"/>
      <c r="HNT204" s="141"/>
      <c r="HNU204" s="141"/>
      <c r="HNV204" s="141"/>
      <c r="HNW204" s="141"/>
      <c r="HNX204" s="141"/>
      <c r="HNY204" s="141"/>
      <c r="HNZ204" s="141"/>
      <c r="HOA204" s="141"/>
      <c r="HOB204" s="141"/>
      <c r="HOC204" s="141"/>
      <c r="HOD204" s="141"/>
      <c r="HOE204" s="141"/>
      <c r="HOF204" s="141"/>
      <c r="HOG204" s="141"/>
      <c r="HOH204" s="141"/>
      <c r="HOI204" s="141"/>
      <c r="HOJ204" s="141"/>
      <c r="HOK204" s="141"/>
      <c r="HOL204" s="141"/>
      <c r="HOM204" s="141"/>
      <c r="HON204" s="141"/>
      <c r="HOO204" s="141"/>
      <c r="HOP204" s="141"/>
      <c r="HOQ204" s="141"/>
      <c r="HOR204" s="141"/>
      <c r="HOS204" s="141"/>
      <c r="HOT204" s="141"/>
      <c r="HOU204" s="141"/>
      <c r="HOV204" s="141"/>
      <c r="HOW204" s="141"/>
      <c r="HOX204" s="141"/>
      <c r="HOY204" s="141"/>
      <c r="HOZ204" s="141"/>
      <c r="HPA204" s="141"/>
      <c r="HPB204" s="141"/>
      <c r="HPC204" s="141"/>
      <c r="HPD204" s="141"/>
      <c r="HPE204" s="141"/>
      <c r="HPF204" s="141"/>
      <c r="HPG204" s="141"/>
      <c r="HPH204" s="141"/>
      <c r="HPI204" s="141"/>
      <c r="HPJ204" s="141"/>
      <c r="HPK204" s="141"/>
      <c r="HPL204" s="141"/>
      <c r="HPM204" s="141"/>
      <c r="HPN204" s="141"/>
      <c r="HPO204" s="141"/>
      <c r="HPP204" s="141"/>
      <c r="HPQ204" s="141"/>
      <c r="HPR204" s="141"/>
      <c r="HPS204" s="141"/>
      <c r="HPT204" s="141"/>
      <c r="HPU204" s="141"/>
      <c r="HPV204" s="141"/>
      <c r="HPW204" s="141"/>
      <c r="HPX204" s="141"/>
      <c r="HPY204" s="141"/>
      <c r="HPZ204" s="141"/>
      <c r="HQA204" s="141"/>
      <c r="HQB204" s="141"/>
      <c r="HQC204" s="141"/>
      <c r="HQD204" s="141"/>
      <c r="HQE204" s="141"/>
      <c r="HQF204" s="141"/>
      <c r="HQG204" s="141"/>
      <c r="HQH204" s="141"/>
      <c r="HQI204" s="141"/>
      <c r="HQJ204" s="141"/>
      <c r="HQK204" s="141"/>
      <c r="HQL204" s="141"/>
      <c r="HQM204" s="141"/>
      <c r="HQN204" s="141"/>
      <c r="HQO204" s="141"/>
      <c r="HQP204" s="141"/>
      <c r="HQQ204" s="141"/>
      <c r="HQR204" s="141"/>
      <c r="HQS204" s="141"/>
      <c r="HQT204" s="141"/>
      <c r="HQU204" s="141"/>
      <c r="HQV204" s="141"/>
      <c r="HQW204" s="141"/>
      <c r="HQX204" s="141"/>
      <c r="HQY204" s="141"/>
      <c r="HQZ204" s="141"/>
      <c r="HRA204" s="141"/>
      <c r="HRB204" s="141"/>
      <c r="HRC204" s="141"/>
      <c r="HRD204" s="141"/>
      <c r="HRE204" s="141"/>
      <c r="HRF204" s="141"/>
      <c r="HRG204" s="141"/>
      <c r="HRH204" s="141"/>
      <c r="HRI204" s="141"/>
      <c r="HRJ204" s="141"/>
      <c r="HRK204" s="141"/>
      <c r="HRL204" s="141"/>
      <c r="HRM204" s="141"/>
      <c r="HRN204" s="141"/>
      <c r="HRO204" s="141"/>
      <c r="HRP204" s="141"/>
      <c r="HRQ204" s="141"/>
      <c r="HRR204" s="141"/>
      <c r="HRS204" s="141"/>
      <c r="HRT204" s="141"/>
      <c r="HRU204" s="141"/>
      <c r="HRV204" s="141"/>
      <c r="HRW204" s="141"/>
      <c r="HRX204" s="141"/>
      <c r="HRY204" s="141"/>
      <c r="HRZ204" s="141"/>
      <c r="HSA204" s="141"/>
      <c r="HSB204" s="141"/>
      <c r="HSC204" s="141"/>
      <c r="HSD204" s="141"/>
      <c r="HSE204" s="141"/>
      <c r="HSF204" s="141"/>
      <c r="HSG204" s="141"/>
      <c r="HSH204" s="141"/>
      <c r="HSI204" s="141"/>
      <c r="HSJ204" s="141"/>
      <c r="HSK204" s="141"/>
      <c r="HSL204" s="141"/>
      <c r="HSM204" s="141"/>
      <c r="HSN204" s="141"/>
      <c r="HSO204" s="141"/>
      <c r="HSP204" s="141"/>
      <c r="HSQ204" s="141"/>
      <c r="HSR204" s="141"/>
      <c r="HSS204" s="141"/>
      <c r="HST204" s="141"/>
      <c r="HSU204" s="141"/>
      <c r="HSV204" s="141"/>
      <c r="HSW204" s="141"/>
      <c r="HSX204" s="141"/>
      <c r="HSY204" s="141"/>
      <c r="HSZ204" s="141"/>
      <c r="HTA204" s="141"/>
      <c r="HTB204" s="141"/>
      <c r="HTC204" s="141"/>
      <c r="HTD204" s="141"/>
      <c r="HTE204" s="141"/>
      <c r="HTF204" s="141"/>
      <c r="HTG204" s="141"/>
      <c r="HTH204" s="141"/>
      <c r="HTI204" s="141"/>
      <c r="HTJ204" s="141"/>
      <c r="HTK204" s="141"/>
      <c r="HTL204" s="141"/>
      <c r="HTM204" s="141"/>
      <c r="HTN204" s="141"/>
      <c r="HTO204" s="141"/>
      <c r="HTP204" s="141"/>
      <c r="HTQ204" s="141"/>
      <c r="HTR204" s="141"/>
      <c r="HTS204" s="141"/>
      <c r="HTT204" s="141"/>
      <c r="HTU204" s="141"/>
      <c r="HTV204" s="141"/>
      <c r="HTW204" s="141"/>
      <c r="HTX204" s="141"/>
      <c r="HTY204" s="141"/>
      <c r="HTZ204" s="141"/>
      <c r="HUA204" s="141"/>
      <c r="HUB204" s="141"/>
      <c r="HUC204" s="141"/>
      <c r="HUD204" s="141"/>
      <c r="HUE204" s="141"/>
      <c r="HUF204" s="141"/>
      <c r="HUG204" s="141"/>
      <c r="HUH204" s="141"/>
      <c r="HUI204" s="141"/>
      <c r="HUJ204" s="141"/>
      <c r="HUK204" s="141"/>
      <c r="HUL204" s="141"/>
      <c r="HUM204" s="141"/>
      <c r="HUN204" s="141"/>
      <c r="HUO204" s="141"/>
      <c r="HUP204" s="141"/>
      <c r="HUQ204" s="141"/>
      <c r="HUR204" s="141"/>
      <c r="HUS204" s="141"/>
      <c r="HUT204" s="141"/>
      <c r="HUU204" s="141"/>
      <c r="HUV204" s="141"/>
      <c r="HUW204" s="141"/>
      <c r="HUX204" s="141"/>
      <c r="HUY204" s="141"/>
      <c r="HUZ204" s="141"/>
      <c r="HVA204" s="141"/>
      <c r="HVB204" s="141"/>
      <c r="HVC204" s="141"/>
      <c r="HVD204" s="141"/>
      <c r="HVE204" s="141"/>
      <c r="HVF204" s="141"/>
      <c r="HVG204" s="141"/>
      <c r="HVH204" s="141"/>
      <c r="HVI204" s="141"/>
      <c r="HVJ204" s="141"/>
      <c r="HVK204" s="141"/>
      <c r="HVL204" s="141"/>
      <c r="HVM204" s="141"/>
      <c r="HVN204" s="141"/>
      <c r="HVO204" s="141"/>
      <c r="HVP204" s="141"/>
      <c r="HVQ204" s="141"/>
      <c r="HVR204" s="141"/>
      <c r="HVS204" s="141"/>
      <c r="HVT204" s="141"/>
      <c r="HVU204" s="141"/>
      <c r="HVV204" s="141"/>
      <c r="HVW204" s="141"/>
      <c r="HVX204" s="141"/>
      <c r="HVY204" s="141"/>
      <c r="HVZ204" s="141"/>
      <c r="HWA204" s="141"/>
      <c r="HWB204" s="141"/>
      <c r="HWC204" s="141"/>
      <c r="HWD204" s="141"/>
      <c r="HWE204" s="141"/>
      <c r="HWF204" s="141"/>
      <c r="HWG204" s="141"/>
      <c r="HWH204" s="141"/>
      <c r="HWI204" s="141"/>
      <c r="HWJ204" s="141"/>
      <c r="HWK204" s="141"/>
      <c r="HWL204" s="141"/>
      <c r="HWM204" s="141"/>
      <c r="HWN204" s="141"/>
      <c r="HWO204" s="141"/>
      <c r="HWP204" s="141"/>
      <c r="HWQ204" s="141"/>
      <c r="HWR204" s="141"/>
      <c r="HWS204" s="141"/>
      <c r="HWT204" s="141"/>
      <c r="HWU204" s="141"/>
      <c r="HWV204" s="141"/>
      <c r="HWW204" s="141"/>
      <c r="HWX204" s="141"/>
      <c r="HWY204" s="141"/>
      <c r="HWZ204" s="141"/>
      <c r="HXA204" s="141"/>
      <c r="HXB204" s="141"/>
      <c r="HXC204" s="141"/>
      <c r="HXD204" s="141"/>
      <c r="HXE204" s="141"/>
      <c r="HXF204" s="141"/>
      <c r="HXG204" s="141"/>
      <c r="HXH204" s="141"/>
      <c r="HXI204" s="141"/>
      <c r="HXJ204" s="141"/>
      <c r="HXK204" s="141"/>
      <c r="HXL204" s="141"/>
      <c r="HXM204" s="141"/>
      <c r="HXN204" s="141"/>
      <c r="HXO204" s="141"/>
      <c r="HXP204" s="141"/>
      <c r="HXQ204" s="141"/>
      <c r="HXR204" s="141"/>
      <c r="HXS204" s="141"/>
      <c r="HXT204" s="141"/>
      <c r="HXU204" s="141"/>
      <c r="HXV204" s="141"/>
      <c r="HXW204" s="141"/>
      <c r="HXX204" s="141"/>
      <c r="HXY204" s="141"/>
      <c r="HXZ204" s="141"/>
      <c r="HYA204" s="141"/>
      <c r="HYB204" s="141"/>
      <c r="HYC204" s="141"/>
      <c r="HYD204" s="141"/>
      <c r="HYE204" s="141"/>
      <c r="HYF204" s="141"/>
      <c r="HYG204" s="141"/>
      <c r="HYH204" s="141"/>
      <c r="HYI204" s="141"/>
      <c r="HYJ204" s="141"/>
      <c r="HYK204" s="141"/>
      <c r="HYL204" s="141"/>
      <c r="HYM204" s="141"/>
      <c r="HYN204" s="141"/>
      <c r="HYO204" s="141"/>
      <c r="HYP204" s="141"/>
      <c r="HYQ204" s="141"/>
      <c r="HYR204" s="141"/>
      <c r="HYS204" s="141"/>
      <c r="HYT204" s="141"/>
      <c r="HYU204" s="141"/>
      <c r="HYV204" s="141"/>
      <c r="HYW204" s="141"/>
      <c r="HYX204" s="141"/>
      <c r="HYY204" s="141"/>
      <c r="HYZ204" s="141"/>
      <c r="HZA204" s="141"/>
      <c r="HZB204" s="141"/>
      <c r="HZC204" s="141"/>
      <c r="HZD204" s="141"/>
      <c r="HZE204" s="141"/>
      <c r="HZF204" s="141"/>
      <c r="HZG204" s="141"/>
      <c r="HZH204" s="141"/>
      <c r="HZI204" s="141"/>
      <c r="HZJ204" s="141"/>
      <c r="HZK204" s="141"/>
      <c r="HZL204" s="141"/>
      <c r="HZM204" s="141"/>
      <c r="HZN204" s="141"/>
      <c r="HZO204" s="141"/>
      <c r="HZP204" s="141"/>
      <c r="HZQ204" s="141"/>
      <c r="HZR204" s="141"/>
      <c r="HZS204" s="141"/>
      <c r="HZT204" s="141"/>
      <c r="HZU204" s="141"/>
      <c r="HZV204" s="141"/>
      <c r="HZW204" s="141"/>
      <c r="HZX204" s="141"/>
      <c r="HZY204" s="141"/>
      <c r="HZZ204" s="141"/>
      <c r="IAA204" s="141"/>
      <c r="IAB204" s="141"/>
      <c r="IAC204" s="141"/>
      <c r="IAD204" s="141"/>
      <c r="IAE204" s="141"/>
      <c r="IAF204" s="141"/>
      <c r="IAG204" s="141"/>
      <c r="IAH204" s="141"/>
      <c r="IAI204" s="141"/>
      <c r="IAJ204" s="141"/>
      <c r="IAK204" s="141"/>
      <c r="IAL204" s="141"/>
      <c r="IAM204" s="141"/>
      <c r="IAN204" s="141"/>
      <c r="IAO204" s="141"/>
      <c r="IAP204" s="141"/>
      <c r="IAQ204" s="141"/>
      <c r="IAR204" s="141"/>
      <c r="IAS204" s="141"/>
      <c r="IAT204" s="141"/>
      <c r="IAU204" s="141"/>
      <c r="IAV204" s="141"/>
      <c r="IAW204" s="141"/>
      <c r="IAX204" s="141"/>
      <c r="IAY204" s="141"/>
      <c r="IAZ204" s="141"/>
      <c r="IBA204" s="141"/>
      <c r="IBB204" s="141"/>
      <c r="IBC204" s="141"/>
      <c r="IBD204" s="141"/>
      <c r="IBE204" s="141"/>
      <c r="IBF204" s="141"/>
      <c r="IBG204" s="141"/>
      <c r="IBH204" s="141"/>
      <c r="IBI204" s="141"/>
      <c r="IBJ204" s="141"/>
      <c r="IBK204" s="141"/>
      <c r="IBL204" s="141"/>
      <c r="IBM204" s="141"/>
      <c r="IBN204" s="141"/>
      <c r="IBO204" s="141"/>
      <c r="IBP204" s="141"/>
      <c r="IBQ204" s="141"/>
      <c r="IBR204" s="141"/>
      <c r="IBS204" s="141"/>
      <c r="IBT204" s="141"/>
      <c r="IBU204" s="141"/>
      <c r="IBV204" s="141"/>
      <c r="IBW204" s="141"/>
      <c r="IBX204" s="141"/>
      <c r="IBY204" s="141"/>
      <c r="IBZ204" s="141"/>
      <c r="ICA204" s="141"/>
      <c r="ICB204" s="141"/>
      <c r="ICC204" s="141"/>
      <c r="ICD204" s="141"/>
      <c r="ICE204" s="141"/>
      <c r="ICF204" s="141"/>
      <c r="ICG204" s="141"/>
      <c r="ICH204" s="141"/>
      <c r="ICI204" s="141"/>
      <c r="ICJ204" s="141"/>
      <c r="ICK204" s="141"/>
      <c r="ICL204" s="141"/>
      <c r="ICM204" s="141"/>
      <c r="ICN204" s="141"/>
      <c r="ICO204" s="141"/>
      <c r="ICP204" s="141"/>
      <c r="ICQ204" s="141"/>
      <c r="ICR204" s="141"/>
      <c r="ICS204" s="141"/>
      <c r="ICT204" s="141"/>
      <c r="ICU204" s="141"/>
      <c r="ICV204" s="141"/>
      <c r="ICW204" s="141"/>
      <c r="ICX204" s="141"/>
      <c r="ICY204" s="141"/>
      <c r="ICZ204" s="141"/>
      <c r="IDA204" s="141"/>
      <c r="IDB204" s="141"/>
      <c r="IDC204" s="141"/>
      <c r="IDD204" s="141"/>
      <c r="IDE204" s="141"/>
      <c r="IDF204" s="141"/>
      <c r="IDG204" s="141"/>
      <c r="IDH204" s="141"/>
      <c r="IDI204" s="141"/>
      <c r="IDJ204" s="141"/>
      <c r="IDK204" s="141"/>
      <c r="IDL204" s="141"/>
      <c r="IDM204" s="141"/>
      <c r="IDN204" s="141"/>
      <c r="IDO204" s="141"/>
      <c r="IDP204" s="141"/>
      <c r="IDQ204" s="141"/>
      <c r="IDR204" s="141"/>
      <c r="IDS204" s="141"/>
      <c r="IDT204" s="141"/>
      <c r="IDU204" s="141"/>
      <c r="IDV204" s="141"/>
      <c r="IDW204" s="141"/>
      <c r="IDX204" s="141"/>
      <c r="IDY204" s="141"/>
      <c r="IDZ204" s="141"/>
      <c r="IEA204" s="141"/>
      <c r="IEB204" s="141"/>
      <c r="IEC204" s="141"/>
      <c r="IED204" s="141"/>
      <c r="IEE204" s="141"/>
      <c r="IEF204" s="141"/>
      <c r="IEG204" s="141"/>
      <c r="IEH204" s="141"/>
      <c r="IEI204" s="141"/>
      <c r="IEJ204" s="141"/>
      <c r="IEK204" s="141"/>
      <c r="IEL204" s="141"/>
      <c r="IEM204" s="141"/>
      <c r="IEN204" s="141"/>
      <c r="IEO204" s="141"/>
      <c r="IEP204" s="141"/>
      <c r="IEQ204" s="141"/>
      <c r="IER204" s="141"/>
      <c r="IES204" s="141"/>
      <c r="IET204" s="141"/>
      <c r="IEU204" s="141"/>
      <c r="IEV204" s="141"/>
      <c r="IEW204" s="141"/>
      <c r="IEX204" s="141"/>
      <c r="IEY204" s="141"/>
      <c r="IEZ204" s="141"/>
      <c r="IFA204" s="141"/>
      <c r="IFB204" s="141"/>
      <c r="IFC204" s="141"/>
      <c r="IFD204" s="141"/>
      <c r="IFE204" s="141"/>
      <c r="IFF204" s="141"/>
      <c r="IFG204" s="141"/>
      <c r="IFH204" s="141"/>
      <c r="IFI204" s="141"/>
      <c r="IFJ204" s="141"/>
      <c r="IFK204" s="141"/>
      <c r="IFL204" s="141"/>
      <c r="IFM204" s="141"/>
      <c r="IFN204" s="141"/>
      <c r="IFO204" s="141"/>
      <c r="IFP204" s="141"/>
      <c r="IFQ204" s="141"/>
      <c r="IFR204" s="141"/>
      <c r="IFS204" s="141"/>
      <c r="IFT204" s="141"/>
      <c r="IFU204" s="141"/>
      <c r="IFV204" s="141"/>
      <c r="IFW204" s="141"/>
      <c r="IFX204" s="141"/>
      <c r="IFY204" s="141"/>
      <c r="IFZ204" s="141"/>
      <c r="IGA204" s="141"/>
      <c r="IGB204" s="141"/>
      <c r="IGC204" s="141"/>
      <c r="IGD204" s="141"/>
      <c r="IGE204" s="141"/>
      <c r="IGF204" s="141"/>
      <c r="IGG204" s="141"/>
      <c r="IGH204" s="141"/>
      <c r="IGI204" s="141"/>
      <c r="IGJ204" s="141"/>
      <c r="IGK204" s="141"/>
      <c r="IGL204" s="141"/>
      <c r="IGM204" s="141"/>
      <c r="IGN204" s="141"/>
      <c r="IGO204" s="141"/>
      <c r="IGP204" s="141"/>
      <c r="IGQ204" s="141"/>
      <c r="IGR204" s="141"/>
      <c r="IGS204" s="141"/>
      <c r="IGT204" s="141"/>
      <c r="IGU204" s="141"/>
      <c r="IGV204" s="141"/>
      <c r="IGW204" s="141"/>
      <c r="IGX204" s="141"/>
      <c r="IGY204" s="141"/>
      <c r="IGZ204" s="141"/>
      <c r="IHA204" s="141"/>
      <c r="IHB204" s="141"/>
      <c r="IHC204" s="141"/>
      <c r="IHD204" s="141"/>
      <c r="IHE204" s="141"/>
      <c r="IHF204" s="141"/>
      <c r="IHG204" s="141"/>
      <c r="IHH204" s="141"/>
      <c r="IHI204" s="141"/>
      <c r="IHJ204" s="141"/>
      <c r="IHK204" s="141"/>
      <c r="IHL204" s="141"/>
      <c r="IHM204" s="141"/>
      <c r="IHN204" s="141"/>
      <c r="IHO204" s="141"/>
      <c r="IHP204" s="141"/>
      <c r="IHQ204" s="141"/>
      <c r="IHR204" s="141"/>
      <c r="IHS204" s="141"/>
      <c r="IHT204" s="141"/>
      <c r="IHU204" s="141"/>
      <c r="IHV204" s="141"/>
      <c r="IHW204" s="141"/>
      <c r="IHX204" s="141"/>
      <c r="IHY204" s="141"/>
      <c r="IHZ204" s="141"/>
      <c r="IIA204" s="141"/>
      <c r="IIB204" s="141"/>
      <c r="IIC204" s="141"/>
      <c r="IID204" s="141"/>
      <c r="IIE204" s="141"/>
      <c r="IIF204" s="141"/>
      <c r="IIG204" s="141"/>
      <c r="IIH204" s="141"/>
      <c r="III204" s="141"/>
      <c r="IIJ204" s="141"/>
      <c r="IIK204" s="141"/>
      <c r="IIL204" s="141"/>
      <c r="IIM204" s="141"/>
      <c r="IIN204" s="141"/>
      <c r="IIO204" s="141"/>
      <c r="IIP204" s="141"/>
      <c r="IIQ204" s="141"/>
      <c r="IIR204" s="141"/>
      <c r="IIS204" s="141"/>
      <c r="IIT204" s="141"/>
      <c r="IIU204" s="141"/>
      <c r="IIV204" s="141"/>
      <c r="IIW204" s="141"/>
      <c r="IIX204" s="141"/>
      <c r="IIY204" s="141"/>
      <c r="IIZ204" s="141"/>
      <c r="IJA204" s="141"/>
      <c r="IJB204" s="141"/>
      <c r="IJC204" s="141"/>
      <c r="IJD204" s="141"/>
      <c r="IJE204" s="141"/>
      <c r="IJF204" s="141"/>
      <c r="IJG204" s="141"/>
      <c r="IJH204" s="141"/>
      <c r="IJI204" s="141"/>
      <c r="IJJ204" s="141"/>
      <c r="IJK204" s="141"/>
      <c r="IJL204" s="141"/>
      <c r="IJM204" s="141"/>
      <c r="IJN204" s="141"/>
      <c r="IJO204" s="141"/>
      <c r="IJP204" s="141"/>
      <c r="IJQ204" s="141"/>
      <c r="IJR204" s="141"/>
      <c r="IJS204" s="141"/>
      <c r="IJT204" s="141"/>
      <c r="IJU204" s="141"/>
      <c r="IJV204" s="141"/>
      <c r="IJW204" s="141"/>
      <c r="IJX204" s="141"/>
      <c r="IJY204" s="141"/>
      <c r="IJZ204" s="141"/>
      <c r="IKA204" s="141"/>
      <c r="IKB204" s="141"/>
      <c r="IKC204" s="141"/>
      <c r="IKD204" s="141"/>
      <c r="IKE204" s="141"/>
      <c r="IKF204" s="141"/>
      <c r="IKG204" s="141"/>
      <c r="IKH204" s="141"/>
      <c r="IKI204" s="141"/>
      <c r="IKJ204" s="141"/>
      <c r="IKK204" s="141"/>
      <c r="IKL204" s="141"/>
      <c r="IKM204" s="141"/>
      <c r="IKN204" s="141"/>
      <c r="IKO204" s="141"/>
      <c r="IKP204" s="141"/>
      <c r="IKQ204" s="141"/>
      <c r="IKR204" s="141"/>
      <c r="IKS204" s="141"/>
      <c r="IKT204" s="141"/>
      <c r="IKU204" s="141"/>
      <c r="IKV204" s="141"/>
      <c r="IKW204" s="141"/>
      <c r="IKX204" s="141"/>
      <c r="IKY204" s="141"/>
      <c r="IKZ204" s="141"/>
      <c r="ILA204" s="141"/>
      <c r="ILB204" s="141"/>
      <c r="ILC204" s="141"/>
      <c r="ILD204" s="141"/>
      <c r="ILE204" s="141"/>
      <c r="ILF204" s="141"/>
      <c r="ILG204" s="141"/>
      <c r="ILH204" s="141"/>
      <c r="ILI204" s="141"/>
      <c r="ILJ204" s="141"/>
      <c r="ILK204" s="141"/>
      <c r="ILL204" s="141"/>
      <c r="ILM204" s="141"/>
      <c r="ILN204" s="141"/>
      <c r="ILO204" s="141"/>
      <c r="ILP204" s="141"/>
      <c r="ILQ204" s="141"/>
      <c r="ILR204" s="141"/>
      <c r="ILS204" s="141"/>
      <c r="ILT204" s="141"/>
      <c r="ILU204" s="141"/>
      <c r="ILV204" s="141"/>
      <c r="ILW204" s="141"/>
      <c r="ILX204" s="141"/>
      <c r="ILY204" s="141"/>
      <c r="ILZ204" s="141"/>
      <c r="IMA204" s="141"/>
      <c r="IMB204" s="141"/>
      <c r="IMC204" s="141"/>
      <c r="IMD204" s="141"/>
      <c r="IME204" s="141"/>
      <c r="IMF204" s="141"/>
      <c r="IMG204" s="141"/>
      <c r="IMH204" s="141"/>
      <c r="IMI204" s="141"/>
      <c r="IMJ204" s="141"/>
      <c r="IMK204" s="141"/>
      <c r="IML204" s="141"/>
      <c r="IMM204" s="141"/>
      <c r="IMN204" s="141"/>
      <c r="IMO204" s="141"/>
      <c r="IMP204" s="141"/>
      <c r="IMQ204" s="141"/>
      <c r="IMR204" s="141"/>
      <c r="IMS204" s="141"/>
      <c r="IMT204" s="141"/>
      <c r="IMU204" s="141"/>
      <c r="IMV204" s="141"/>
      <c r="IMW204" s="141"/>
      <c r="IMX204" s="141"/>
      <c r="IMY204" s="141"/>
      <c r="IMZ204" s="141"/>
      <c r="INA204" s="141"/>
      <c r="INB204" s="141"/>
      <c r="INC204" s="141"/>
      <c r="IND204" s="141"/>
      <c r="INE204" s="141"/>
      <c r="INF204" s="141"/>
      <c r="ING204" s="141"/>
      <c r="INH204" s="141"/>
      <c r="INI204" s="141"/>
      <c r="INJ204" s="141"/>
      <c r="INK204" s="141"/>
      <c r="INL204" s="141"/>
      <c r="INM204" s="141"/>
      <c r="INN204" s="141"/>
      <c r="INO204" s="141"/>
      <c r="INP204" s="141"/>
      <c r="INQ204" s="141"/>
      <c r="INR204" s="141"/>
      <c r="INS204" s="141"/>
      <c r="INT204" s="141"/>
      <c r="INU204" s="141"/>
      <c r="INV204" s="141"/>
      <c r="INW204" s="141"/>
      <c r="INX204" s="141"/>
      <c r="INY204" s="141"/>
      <c r="INZ204" s="141"/>
      <c r="IOA204" s="141"/>
      <c r="IOB204" s="141"/>
      <c r="IOC204" s="141"/>
      <c r="IOD204" s="141"/>
      <c r="IOE204" s="141"/>
      <c r="IOF204" s="141"/>
      <c r="IOG204" s="141"/>
      <c r="IOH204" s="141"/>
      <c r="IOI204" s="141"/>
      <c r="IOJ204" s="141"/>
      <c r="IOK204" s="141"/>
      <c r="IOL204" s="141"/>
      <c r="IOM204" s="141"/>
      <c r="ION204" s="141"/>
      <c r="IOO204" s="141"/>
      <c r="IOP204" s="141"/>
      <c r="IOQ204" s="141"/>
      <c r="IOR204" s="141"/>
      <c r="IOS204" s="141"/>
      <c r="IOT204" s="141"/>
      <c r="IOU204" s="141"/>
      <c r="IOV204" s="141"/>
      <c r="IOW204" s="141"/>
      <c r="IOX204" s="141"/>
      <c r="IOY204" s="141"/>
      <c r="IOZ204" s="141"/>
      <c r="IPA204" s="141"/>
      <c r="IPB204" s="141"/>
      <c r="IPC204" s="141"/>
      <c r="IPD204" s="141"/>
      <c r="IPE204" s="141"/>
      <c r="IPF204" s="141"/>
      <c r="IPG204" s="141"/>
      <c r="IPH204" s="141"/>
      <c r="IPI204" s="141"/>
      <c r="IPJ204" s="141"/>
      <c r="IPK204" s="141"/>
      <c r="IPL204" s="141"/>
      <c r="IPM204" s="141"/>
      <c r="IPN204" s="141"/>
      <c r="IPO204" s="141"/>
      <c r="IPP204" s="141"/>
      <c r="IPQ204" s="141"/>
      <c r="IPR204" s="141"/>
      <c r="IPS204" s="141"/>
      <c r="IPT204" s="141"/>
      <c r="IPU204" s="141"/>
      <c r="IPV204" s="141"/>
      <c r="IPW204" s="141"/>
      <c r="IPX204" s="141"/>
      <c r="IPY204" s="141"/>
      <c r="IPZ204" s="141"/>
      <c r="IQA204" s="141"/>
      <c r="IQB204" s="141"/>
      <c r="IQC204" s="141"/>
      <c r="IQD204" s="141"/>
      <c r="IQE204" s="141"/>
      <c r="IQF204" s="141"/>
      <c r="IQG204" s="141"/>
      <c r="IQH204" s="141"/>
      <c r="IQI204" s="141"/>
      <c r="IQJ204" s="141"/>
      <c r="IQK204" s="141"/>
      <c r="IQL204" s="141"/>
      <c r="IQM204" s="141"/>
      <c r="IQN204" s="141"/>
      <c r="IQO204" s="141"/>
      <c r="IQP204" s="141"/>
      <c r="IQQ204" s="141"/>
      <c r="IQR204" s="141"/>
      <c r="IQS204" s="141"/>
      <c r="IQT204" s="141"/>
      <c r="IQU204" s="141"/>
      <c r="IQV204" s="141"/>
      <c r="IQW204" s="141"/>
      <c r="IQX204" s="141"/>
      <c r="IQY204" s="141"/>
      <c r="IQZ204" s="141"/>
      <c r="IRA204" s="141"/>
      <c r="IRB204" s="141"/>
      <c r="IRC204" s="141"/>
      <c r="IRD204" s="141"/>
      <c r="IRE204" s="141"/>
      <c r="IRF204" s="141"/>
      <c r="IRG204" s="141"/>
      <c r="IRH204" s="141"/>
      <c r="IRI204" s="141"/>
      <c r="IRJ204" s="141"/>
      <c r="IRK204" s="141"/>
      <c r="IRL204" s="141"/>
      <c r="IRM204" s="141"/>
      <c r="IRN204" s="141"/>
      <c r="IRO204" s="141"/>
      <c r="IRP204" s="141"/>
      <c r="IRQ204" s="141"/>
      <c r="IRR204" s="141"/>
      <c r="IRS204" s="141"/>
      <c r="IRT204" s="141"/>
      <c r="IRU204" s="141"/>
      <c r="IRV204" s="141"/>
      <c r="IRW204" s="141"/>
      <c r="IRX204" s="141"/>
      <c r="IRY204" s="141"/>
      <c r="IRZ204" s="141"/>
      <c r="ISA204" s="141"/>
      <c r="ISB204" s="141"/>
      <c r="ISC204" s="141"/>
      <c r="ISD204" s="141"/>
      <c r="ISE204" s="141"/>
      <c r="ISF204" s="141"/>
      <c r="ISG204" s="141"/>
      <c r="ISH204" s="141"/>
      <c r="ISI204" s="141"/>
      <c r="ISJ204" s="141"/>
      <c r="ISK204" s="141"/>
      <c r="ISL204" s="141"/>
      <c r="ISM204" s="141"/>
      <c r="ISN204" s="141"/>
      <c r="ISO204" s="141"/>
      <c r="ISP204" s="141"/>
      <c r="ISQ204" s="141"/>
      <c r="ISR204" s="141"/>
      <c r="ISS204" s="141"/>
      <c r="IST204" s="141"/>
      <c r="ISU204" s="141"/>
      <c r="ISV204" s="141"/>
      <c r="ISW204" s="141"/>
      <c r="ISX204" s="141"/>
      <c r="ISY204" s="141"/>
      <c r="ISZ204" s="141"/>
      <c r="ITA204" s="141"/>
      <c r="ITB204" s="141"/>
      <c r="ITC204" s="141"/>
      <c r="ITD204" s="141"/>
      <c r="ITE204" s="141"/>
      <c r="ITF204" s="141"/>
      <c r="ITG204" s="141"/>
      <c r="ITH204" s="141"/>
      <c r="ITI204" s="141"/>
      <c r="ITJ204" s="141"/>
      <c r="ITK204" s="141"/>
      <c r="ITL204" s="141"/>
      <c r="ITM204" s="141"/>
      <c r="ITN204" s="141"/>
      <c r="ITO204" s="141"/>
      <c r="ITP204" s="141"/>
      <c r="ITQ204" s="141"/>
      <c r="ITR204" s="141"/>
      <c r="ITS204" s="141"/>
      <c r="ITT204" s="141"/>
      <c r="ITU204" s="141"/>
      <c r="ITV204" s="141"/>
      <c r="ITW204" s="141"/>
      <c r="ITX204" s="141"/>
      <c r="ITY204" s="141"/>
      <c r="ITZ204" s="141"/>
      <c r="IUA204" s="141"/>
      <c r="IUB204" s="141"/>
      <c r="IUC204" s="141"/>
      <c r="IUD204" s="141"/>
      <c r="IUE204" s="141"/>
      <c r="IUF204" s="141"/>
      <c r="IUG204" s="141"/>
      <c r="IUH204" s="141"/>
      <c r="IUI204" s="141"/>
      <c r="IUJ204" s="141"/>
      <c r="IUK204" s="141"/>
      <c r="IUL204" s="141"/>
      <c r="IUM204" s="141"/>
      <c r="IUN204" s="141"/>
      <c r="IUO204" s="141"/>
      <c r="IUP204" s="141"/>
      <c r="IUQ204" s="141"/>
      <c r="IUR204" s="141"/>
      <c r="IUS204" s="141"/>
      <c r="IUT204" s="141"/>
      <c r="IUU204" s="141"/>
      <c r="IUV204" s="141"/>
      <c r="IUW204" s="141"/>
      <c r="IUX204" s="141"/>
      <c r="IUY204" s="141"/>
      <c r="IUZ204" s="141"/>
      <c r="IVA204" s="141"/>
      <c r="IVB204" s="141"/>
      <c r="IVC204" s="141"/>
      <c r="IVD204" s="141"/>
      <c r="IVE204" s="141"/>
      <c r="IVF204" s="141"/>
      <c r="IVG204" s="141"/>
      <c r="IVH204" s="141"/>
      <c r="IVI204" s="141"/>
      <c r="IVJ204" s="141"/>
      <c r="IVK204" s="141"/>
      <c r="IVL204" s="141"/>
      <c r="IVM204" s="141"/>
      <c r="IVN204" s="141"/>
      <c r="IVO204" s="141"/>
      <c r="IVP204" s="141"/>
      <c r="IVQ204" s="141"/>
      <c r="IVR204" s="141"/>
      <c r="IVS204" s="141"/>
      <c r="IVT204" s="141"/>
      <c r="IVU204" s="141"/>
      <c r="IVV204" s="141"/>
      <c r="IVW204" s="141"/>
      <c r="IVX204" s="141"/>
      <c r="IVY204" s="141"/>
      <c r="IVZ204" s="141"/>
      <c r="IWA204" s="141"/>
      <c r="IWB204" s="141"/>
      <c r="IWC204" s="141"/>
      <c r="IWD204" s="141"/>
      <c r="IWE204" s="141"/>
      <c r="IWF204" s="141"/>
      <c r="IWG204" s="141"/>
      <c r="IWH204" s="141"/>
      <c r="IWI204" s="141"/>
      <c r="IWJ204" s="141"/>
      <c r="IWK204" s="141"/>
      <c r="IWL204" s="141"/>
      <c r="IWM204" s="141"/>
      <c r="IWN204" s="141"/>
      <c r="IWO204" s="141"/>
      <c r="IWP204" s="141"/>
      <c r="IWQ204" s="141"/>
      <c r="IWR204" s="141"/>
      <c r="IWS204" s="141"/>
      <c r="IWT204" s="141"/>
      <c r="IWU204" s="141"/>
      <c r="IWV204" s="141"/>
      <c r="IWW204" s="141"/>
      <c r="IWX204" s="141"/>
      <c r="IWY204" s="141"/>
      <c r="IWZ204" s="141"/>
      <c r="IXA204" s="141"/>
      <c r="IXB204" s="141"/>
      <c r="IXC204" s="141"/>
      <c r="IXD204" s="141"/>
      <c r="IXE204" s="141"/>
      <c r="IXF204" s="141"/>
      <c r="IXG204" s="141"/>
      <c r="IXH204" s="141"/>
      <c r="IXI204" s="141"/>
      <c r="IXJ204" s="141"/>
      <c r="IXK204" s="141"/>
      <c r="IXL204" s="141"/>
      <c r="IXM204" s="141"/>
      <c r="IXN204" s="141"/>
      <c r="IXO204" s="141"/>
      <c r="IXP204" s="141"/>
      <c r="IXQ204" s="141"/>
      <c r="IXR204" s="141"/>
      <c r="IXS204" s="141"/>
      <c r="IXT204" s="141"/>
      <c r="IXU204" s="141"/>
      <c r="IXV204" s="141"/>
      <c r="IXW204" s="141"/>
      <c r="IXX204" s="141"/>
      <c r="IXY204" s="141"/>
      <c r="IXZ204" s="141"/>
      <c r="IYA204" s="141"/>
      <c r="IYB204" s="141"/>
      <c r="IYC204" s="141"/>
      <c r="IYD204" s="141"/>
      <c r="IYE204" s="141"/>
      <c r="IYF204" s="141"/>
      <c r="IYG204" s="141"/>
      <c r="IYH204" s="141"/>
      <c r="IYI204" s="141"/>
      <c r="IYJ204" s="141"/>
      <c r="IYK204" s="141"/>
      <c r="IYL204" s="141"/>
      <c r="IYM204" s="141"/>
      <c r="IYN204" s="141"/>
      <c r="IYO204" s="141"/>
      <c r="IYP204" s="141"/>
      <c r="IYQ204" s="141"/>
      <c r="IYR204" s="141"/>
      <c r="IYS204" s="141"/>
      <c r="IYT204" s="141"/>
      <c r="IYU204" s="141"/>
      <c r="IYV204" s="141"/>
      <c r="IYW204" s="141"/>
      <c r="IYX204" s="141"/>
      <c r="IYY204" s="141"/>
      <c r="IYZ204" s="141"/>
      <c r="IZA204" s="141"/>
      <c r="IZB204" s="141"/>
      <c r="IZC204" s="141"/>
      <c r="IZD204" s="141"/>
      <c r="IZE204" s="141"/>
      <c r="IZF204" s="141"/>
      <c r="IZG204" s="141"/>
      <c r="IZH204" s="141"/>
      <c r="IZI204" s="141"/>
      <c r="IZJ204" s="141"/>
      <c r="IZK204" s="141"/>
      <c r="IZL204" s="141"/>
      <c r="IZM204" s="141"/>
      <c r="IZN204" s="141"/>
      <c r="IZO204" s="141"/>
      <c r="IZP204" s="141"/>
      <c r="IZQ204" s="141"/>
      <c r="IZR204" s="141"/>
      <c r="IZS204" s="141"/>
      <c r="IZT204" s="141"/>
      <c r="IZU204" s="141"/>
      <c r="IZV204" s="141"/>
      <c r="IZW204" s="141"/>
      <c r="IZX204" s="141"/>
      <c r="IZY204" s="141"/>
      <c r="IZZ204" s="141"/>
      <c r="JAA204" s="141"/>
      <c r="JAB204" s="141"/>
      <c r="JAC204" s="141"/>
      <c r="JAD204" s="141"/>
      <c r="JAE204" s="141"/>
      <c r="JAF204" s="141"/>
      <c r="JAG204" s="141"/>
      <c r="JAH204" s="141"/>
      <c r="JAI204" s="141"/>
      <c r="JAJ204" s="141"/>
      <c r="JAK204" s="141"/>
      <c r="JAL204" s="141"/>
      <c r="JAM204" s="141"/>
      <c r="JAN204" s="141"/>
      <c r="JAO204" s="141"/>
      <c r="JAP204" s="141"/>
      <c r="JAQ204" s="141"/>
      <c r="JAR204" s="141"/>
      <c r="JAS204" s="141"/>
      <c r="JAT204" s="141"/>
      <c r="JAU204" s="141"/>
      <c r="JAV204" s="141"/>
      <c r="JAW204" s="141"/>
      <c r="JAX204" s="141"/>
      <c r="JAY204" s="141"/>
      <c r="JAZ204" s="141"/>
      <c r="JBA204" s="141"/>
      <c r="JBB204" s="141"/>
      <c r="JBC204" s="141"/>
      <c r="JBD204" s="141"/>
      <c r="JBE204" s="141"/>
      <c r="JBF204" s="141"/>
      <c r="JBG204" s="141"/>
      <c r="JBH204" s="141"/>
      <c r="JBI204" s="141"/>
      <c r="JBJ204" s="141"/>
      <c r="JBK204" s="141"/>
      <c r="JBL204" s="141"/>
      <c r="JBM204" s="141"/>
      <c r="JBN204" s="141"/>
      <c r="JBO204" s="141"/>
      <c r="JBP204" s="141"/>
      <c r="JBQ204" s="141"/>
      <c r="JBR204" s="141"/>
      <c r="JBS204" s="141"/>
      <c r="JBT204" s="141"/>
      <c r="JBU204" s="141"/>
      <c r="JBV204" s="141"/>
      <c r="JBW204" s="141"/>
      <c r="JBX204" s="141"/>
      <c r="JBY204" s="141"/>
      <c r="JBZ204" s="141"/>
      <c r="JCA204" s="141"/>
      <c r="JCB204" s="141"/>
      <c r="JCC204" s="141"/>
      <c r="JCD204" s="141"/>
      <c r="JCE204" s="141"/>
      <c r="JCF204" s="141"/>
      <c r="JCG204" s="141"/>
      <c r="JCH204" s="141"/>
      <c r="JCI204" s="141"/>
      <c r="JCJ204" s="141"/>
      <c r="JCK204" s="141"/>
      <c r="JCL204" s="141"/>
      <c r="JCM204" s="141"/>
      <c r="JCN204" s="141"/>
      <c r="JCO204" s="141"/>
      <c r="JCP204" s="141"/>
      <c r="JCQ204" s="141"/>
      <c r="JCR204" s="141"/>
      <c r="JCS204" s="141"/>
      <c r="JCT204" s="141"/>
      <c r="JCU204" s="141"/>
      <c r="JCV204" s="141"/>
      <c r="JCW204" s="141"/>
      <c r="JCX204" s="141"/>
      <c r="JCY204" s="141"/>
      <c r="JCZ204" s="141"/>
      <c r="JDA204" s="141"/>
      <c r="JDB204" s="141"/>
      <c r="JDC204" s="141"/>
      <c r="JDD204" s="141"/>
      <c r="JDE204" s="141"/>
      <c r="JDF204" s="141"/>
      <c r="JDG204" s="141"/>
      <c r="JDH204" s="141"/>
      <c r="JDI204" s="141"/>
      <c r="JDJ204" s="141"/>
      <c r="JDK204" s="141"/>
      <c r="JDL204" s="141"/>
      <c r="JDM204" s="141"/>
      <c r="JDN204" s="141"/>
      <c r="JDO204" s="141"/>
      <c r="JDP204" s="141"/>
      <c r="JDQ204" s="141"/>
      <c r="JDR204" s="141"/>
      <c r="JDS204" s="141"/>
      <c r="JDT204" s="141"/>
      <c r="JDU204" s="141"/>
      <c r="JDV204" s="141"/>
      <c r="JDW204" s="141"/>
      <c r="JDX204" s="141"/>
      <c r="JDY204" s="141"/>
      <c r="JDZ204" s="141"/>
      <c r="JEA204" s="141"/>
      <c r="JEB204" s="141"/>
      <c r="JEC204" s="141"/>
      <c r="JED204" s="141"/>
      <c r="JEE204" s="141"/>
      <c r="JEF204" s="141"/>
      <c r="JEG204" s="141"/>
      <c r="JEH204" s="141"/>
      <c r="JEI204" s="141"/>
      <c r="JEJ204" s="141"/>
      <c r="JEK204" s="141"/>
      <c r="JEL204" s="141"/>
      <c r="JEM204" s="141"/>
      <c r="JEN204" s="141"/>
      <c r="JEO204" s="141"/>
      <c r="JEP204" s="141"/>
      <c r="JEQ204" s="141"/>
      <c r="JER204" s="141"/>
      <c r="JES204" s="141"/>
      <c r="JET204" s="141"/>
      <c r="JEU204" s="141"/>
      <c r="JEV204" s="141"/>
      <c r="JEW204" s="141"/>
      <c r="JEX204" s="141"/>
      <c r="JEY204" s="141"/>
      <c r="JEZ204" s="141"/>
      <c r="JFA204" s="141"/>
      <c r="JFB204" s="141"/>
      <c r="JFC204" s="141"/>
      <c r="JFD204" s="141"/>
      <c r="JFE204" s="141"/>
      <c r="JFF204" s="141"/>
      <c r="JFG204" s="141"/>
      <c r="JFH204" s="141"/>
      <c r="JFI204" s="141"/>
      <c r="JFJ204" s="141"/>
      <c r="JFK204" s="141"/>
      <c r="JFL204" s="141"/>
      <c r="JFM204" s="141"/>
      <c r="JFN204" s="141"/>
      <c r="JFO204" s="141"/>
      <c r="JFP204" s="141"/>
      <c r="JFQ204" s="141"/>
      <c r="JFR204" s="141"/>
      <c r="JFS204" s="141"/>
      <c r="JFT204" s="141"/>
      <c r="JFU204" s="141"/>
      <c r="JFV204" s="141"/>
      <c r="JFW204" s="141"/>
      <c r="JFX204" s="141"/>
      <c r="JFY204" s="141"/>
      <c r="JFZ204" s="141"/>
      <c r="JGA204" s="141"/>
      <c r="JGB204" s="141"/>
      <c r="JGC204" s="141"/>
      <c r="JGD204" s="141"/>
      <c r="JGE204" s="141"/>
      <c r="JGF204" s="141"/>
      <c r="JGG204" s="141"/>
      <c r="JGH204" s="141"/>
      <c r="JGI204" s="141"/>
      <c r="JGJ204" s="141"/>
      <c r="JGK204" s="141"/>
      <c r="JGL204" s="141"/>
      <c r="JGM204" s="141"/>
      <c r="JGN204" s="141"/>
      <c r="JGO204" s="141"/>
      <c r="JGP204" s="141"/>
      <c r="JGQ204" s="141"/>
      <c r="JGR204" s="141"/>
      <c r="JGS204" s="141"/>
      <c r="JGT204" s="141"/>
      <c r="JGU204" s="141"/>
      <c r="JGV204" s="141"/>
      <c r="JGW204" s="141"/>
      <c r="JGX204" s="141"/>
      <c r="JGY204" s="141"/>
      <c r="JGZ204" s="141"/>
      <c r="JHA204" s="141"/>
      <c r="JHB204" s="141"/>
      <c r="JHC204" s="141"/>
      <c r="JHD204" s="141"/>
      <c r="JHE204" s="141"/>
      <c r="JHF204" s="141"/>
      <c r="JHG204" s="141"/>
      <c r="JHH204" s="141"/>
      <c r="JHI204" s="141"/>
      <c r="JHJ204" s="141"/>
      <c r="JHK204" s="141"/>
      <c r="JHL204" s="141"/>
      <c r="JHM204" s="141"/>
      <c r="JHN204" s="141"/>
      <c r="JHO204" s="141"/>
      <c r="JHP204" s="141"/>
      <c r="JHQ204" s="141"/>
      <c r="JHR204" s="141"/>
      <c r="JHS204" s="141"/>
      <c r="JHT204" s="141"/>
      <c r="JHU204" s="141"/>
      <c r="JHV204" s="141"/>
      <c r="JHW204" s="141"/>
      <c r="JHX204" s="141"/>
      <c r="JHY204" s="141"/>
      <c r="JHZ204" s="141"/>
      <c r="JIA204" s="141"/>
      <c r="JIB204" s="141"/>
      <c r="JIC204" s="141"/>
      <c r="JID204" s="141"/>
      <c r="JIE204" s="141"/>
      <c r="JIF204" s="141"/>
      <c r="JIG204" s="141"/>
      <c r="JIH204" s="141"/>
      <c r="JII204" s="141"/>
      <c r="JIJ204" s="141"/>
      <c r="JIK204" s="141"/>
      <c r="JIL204" s="141"/>
      <c r="JIM204" s="141"/>
      <c r="JIN204" s="141"/>
      <c r="JIO204" s="141"/>
      <c r="JIP204" s="141"/>
      <c r="JIQ204" s="141"/>
      <c r="JIR204" s="141"/>
      <c r="JIS204" s="141"/>
      <c r="JIT204" s="141"/>
      <c r="JIU204" s="141"/>
      <c r="JIV204" s="141"/>
      <c r="JIW204" s="141"/>
      <c r="JIX204" s="141"/>
      <c r="JIY204" s="141"/>
      <c r="JIZ204" s="141"/>
      <c r="JJA204" s="141"/>
      <c r="JJB204" s="141"/>
      <c r="JJC204" s="141"/>
      <c r="JJD204" s="141"/>
      <c r="JJE204" s="141"/>
      <c r="JJF204" s="141"/>
      <c r="JJG204" s="141"/>
      <c r="JJH204" s="141"/>
      <c r="JJI204" s="141"/>
      <c r="JJJ204" s="141"/>
      <c r="JJK204" s="141"/>
      <c r="JJL204" s="141"/>
      <c r="JJM204" s="141"/>
      <c r="JJN204" s="141"/>
      <c r="JJO204" s="141"/>
      <c r="JJP204" s="141"/>
      <c r="JJQ204" s="141"/>
      <c r="JJR204" s="141"/>
      <c r="JJS204" s="141"/>
      <c r="JJT204" s="141"/>
      <c r="JJU204" s="141"/>
      <c r="JJV204" s="141"/>
      <c r="JJW204" s="141"/>
      <c r="JJX204" s="141"/>
      <c r="JJY204" s="141"/>
      <c r="JJZ204" s="141"/>
      <c r="JKA204" s="141"/>
      <c r="JKB204" s="141"/>
      <c r="JKC204" s="141"/>
      <c r="JKD204" s="141"/>
      <c r="JKE204" s="141"/>
      <c r="JKF204" s="141"/>
      <c r="JKG204" s="141"/>
      <c r="JKH204" s="141"/>
      <c r="JKI204" s="141"/>
      <c r="JKJ204" s="141"/>
      <c r="JKK204" s="141"/>
      <c r="JKL204" s="141"/>
      <c r="JKM204" s="141"/>
      <c r="JKN204" s="141"/>
      <c r="JKO204" s="141"/>
      <c r="JKP204" s="141"/>
      <c r="JKQ204" s="141"/>
      <c r="JKR204" s="141"/>
      <c r="JKS204" s="141"/>
      <c r="JKT204" s="141"/>
      <c r="JKU204" s="141"/>
      <c r="JKV204" s="141"/>
      <c r="JKW204" s="141"/>
      <c r="JKX204" s="141"/>
      <c r="JKY204" s="141"/>
      <c r="JKZ204" s="141"/>
      <c r="JLA204" s="141"/>
      <c r="JLB204" s="141"/>
      <c r="JLC204" s="141"/>
      <c r="JLD204" s="141"/>
      <c r="JLE204" s="141"/>
      <c r="JLF204" s="141"/>
      <c r="JLG204" s="141"/>
      <c r="JLH204" s="141"/>
      <c r="JLI204" s="141"/>
      <c r="JLJ204" s="141"/>
      <c r="JLK204" s="141"/>
      <c r="JLL204" s="141"/>
      <c r="JLM204" s="141"/>
      <c r="JLN204" s="141"/>
      <c r="JLO204" s="141"/>
      <c r="JLP204" s="141"/>
      <c r="JLQ204" s="141"/>
      <c r="JLR204" s="141"/>
      <c r="JLS204" s="141"/>
      <c r="JLT204" s="141"/>
      <c r="JLU204" s="141"/>
      <c r="JLV204" s="141"/>
      <c r="JLW204" s="141"/>
      <c r="JLX204" s="141"/>
      <c r="JLY204" s="141"/>
      <c r="JLZ204" s="141"/>
      <c r="JMA204" s="141"/>
      <c r="JMB204" s="141"/>
      <c r="JMC204" s="141"/>
      <c r="JMD204" s="141"/>
      <c r="JME204" s="141"/>
      <c r="JMF204" s="141"/>
      <c r="JMG204" s="141"/>
      <c r="JMH204" s="141"/>
      <c r="JMI204" s="141"/>
      <c r="JMJ204" s="141"/>
      <c r="JMK204" s="141"/>
      <c r="JML204" s="141"/>
      <c r="JMM204" s="141"/>
      <c r="JMN204" s="141"/>
      <c r="JMO204" s="141"/>
      <c r="JMP204" s="141"/>
      <c r="JMQ204" s="141"/>
      <c r="JMR204" s="141"/>
      <c r="JMS204" s="141"/>
      <c r="JMT204" s="141"/>
      <c r="JMU204" s="141"/>
      <c r="JMV204" s="141"/>
      <c r="JMW204" s="141"/>
      <c r="JMX204" s="141"/>
      <c r="JMY204" s="141"/>
      <c r="JMZ204" s="141"/>
      <c r="JNA204" s="141"/>
      <c r="JNB204" s="141"/>
      <c r="JNC204" s="141"/>
      <c r="JND204" s="141"/>
      <c r="JNE204" s="141"/>
      <c r="JNF204" s="141"/>
      <c r="JNG204" s="141"/>
      <c r="JNH204" s="141"/>
      <c r="JNI204" s="141"/>
      <c r="JNJ204" s="141"/>
      <c r="JNK204" s="141"/>
      <c r="JNL204" s="141"/>
      <c r="JNM204" s="141"/>
      <c r="JNN204" s="141"/>
      <c r="JNO204" s="141"/>
      <c r="JNP204" s="141"/>
      <c r="JNQ204" s="141"/>
      <c r="JNR204" s="141"/>
      <c r="JNS204" s="141"/>
      <c r="JNT204" s="141"/>
      <c r="JNU204" s="141"/>
      <c r="JNV204" s="141"/>
      <c r="JNW204" s="141"/>
      <c r="JNX204" s="141"/>
      <c r="JNY204" s="141"/>
      <c r="JNZ204" s="141"/>
      <c r="JOA204" s="141"/>
      <c r="JOB204" s="141"/>
      <c r="JOC204" s="141"/>
      <c r="JOD204" s="141"/>
      <c r="JOE204" s="141"/>
      <c r="JOF204" s="141"/>
      <c r="JOG204" s="141"/>
      <c r="JOH204" s="141"/>
      <c r="JOI204" s="141"/>
      <c r="JOJ204" s="141"/>
      <c r="JOK204" s="141"/>
      <c r="JOL204" s="141"/>
      <c r="JOM204" s="141"/>
      <c r="JON204" s="141"/>
      <c r="JOO204" s="141"/>
      <c r="JOP204" s="141"/>
      <c r="JOQ204" s="141"/>
      <c r="JOR204" s="141"/>
      <c r="JOS204" s="141"/>
      <c r="JOT204" s="141"/>
      <c r="JOU204" s="141"/>
      <c r="JOV204" s="141"/>
      <c r="JOW204" s="141"/>
      <c r="JOX204" s="141"/>
      <c r="JOY204" s="141"/>
      <c r="JOZ204" s="141"/>
      <c r="JPA204" s="141"/>
      <c r="JPB204" s="141"/>
      <c r="JPC204" s="141"/>
      <c r="JPD204" s="141"/>
      <c r="JPE204" s="141"/>
      <c r="JPF204" s="141"/>
      <c r="JPG204" s="141"/>
      <c r="JPH204" s="141"/>
      <c r="JPI204" s="141"/>
      <c r="JPJ204" s="141"/>
      <c r="JPK204" s="141"/>
      <c r="JPL204" s="141"/>
      <c r="JPM204" s="141"/>
      <c r="JPN204" s="141"/>
      <c r="JPO204" s="141"/>
      <c r="JPP204" s="141"/>
      <c r="JPQ204" s="141"/>
      <c r="JPR204" s="141"/>
      <c r="JPS204" s="141"/>
      <c r="JPT204" s="141"/>
      <c r="JPU204" s="141"/>
      <c r="JPV204" s="141"/>
      <c r="JPW204" s="141"/>
      <c r="JPX204" s="141"/>
      <c r="JPY204" s="141"/>
      <c r="JPZ204" s="141"/>
      <c r="JQA204" s="141"/>
      <c r="JQB204" s="141"/>
      <c r="JQC204" s="141"/>
      <c r="JQD204" s="141"/>
      <c r="JQE204" s="141"/>
      <c r="JQF204" s="141"/>
      <c r="JQG204" s="141"/>
      <c r="JQH204" s="141"/>
      <c r="JQI204" s="141"/>
      <c r="JQJ204" s="141"/>
      <c r="JQK204" s="141"/>
      <c r="JQL204" s="141"/>
      <c r="JQM204" s="141"/>
      <c r="JQN204" s="141"/>
      <c r="JQO204" s="141"/>
      <c r="JQP204" s="141"/>
      <c r="JQQ204" s="141"/>
      <c r="JQR204" s="141"/>
      <c r="JQS204" s="141"/>
      <c r="JQT204" s="141"/>
      <c r="JQU204" s="141"/>
      <c r="JQV204" s="141"/>
      <c r="JQW204" s="141"/>
      <c r="JQX204" s="141"/>
      <c r="JQY204" s="141"/>
      <c r="JQZ204" s="141"/>
      <c r="JRA204" s="141"/>
      <c r="JRB204" s="141"/>
      <c r="JRC204" s="141"/>
      <c r="JRD204" s="141"/>
      <c r="JRE204" s="141"/>
      <c r="JRF204" s="141"/>
      <c r="JRG204" s="141"/>
      <c r="JRH204" s="141"/>
      <c r="JRI204" s="141"/>
      <c r="JRJ204" s="141"/>
      <c r="JRK204" s="141"/>
      <c r="JRL204" s="141"/>
      <c r="JRM204" s="141"/>
      <c r="JRN204" s="141"/>
      <c r="JRO204" s="141"/>
      <c r="JRP204" s="141"/>
      <c r="JRQ204" s="141"/>
      <c r="JRR204" s="141"/>
      <c r="JRS204" s="141"/>
      <c r="JRT204" s="141"/>
      <c r="JRU204" s="141"/>
      <c r="JRV204" s="141"/>
      <c r="JRW204" s="141"/>
      <c r="JRX204" s="141"/>
      <c r="JRY204" s="141"/>
      <c r="JRZ204" s="141"/>
      <c r="JSA204" s="141"/>
      <c r="JSB204" s="141"/>
      <c r="JSC204" s="141"/>
      <c r="JSD204" s="141"/>
      <c r="JSE204" s="141"/>
      <c r="JSF204" s="141"/>
      <c r="JSG204" s="141"/>
      <c r="JSH204" s="141"/>
      <c r="JSI204" s="141"/>
      <c r="JSJ204" s="141"/>
      <c r="JSK204" s="141"/>
      <c r="JSL204" s="141"/>
      <c r="JSM204" s="141"/>
      <c r="JSN204" s="141"/>
      <c r="JSO204" s="141"/>
      <c r="JSP204" s="141"/>
      <c r="JSQ204" s="141"/>
      <c r="JSR204" s="141"/>
      <c r="JSS204" s="141"/>
      <c r="JST204" s="141"/>
      <c r="JSU204" s="141"/>
      <c r="JSV204" s="141"/>
      <c r="JSW204" s="141"/>
      <c r="JSX204" s="141"/>
      <c r="JSY204" s="141"/>
      <c r="JSZ204" s="141"/>
      <c r="JTA204" s="141"/>
      <c r="JTB204" s="141"/>
      <c r="JTC204" s="141"/>
      <c r="JTD204" s="141"/>
      <c r="JTE204" s="141"/>
      <c r="JTF204" s="141"/>
      <c r="JTG204" s="141"/>
      <c r="JTH204" s="141"/>
      <c r="JTI204" s="141"/>
      <c r="JTJ204" s="141"/>
      <c r="JTK204" s="141"/>
      <c r="JTL204" s="141"/>
      <c r="JTM204" s="141"/>
      <c r="JTN204" s="141"/>
      <c r="JTO204" s="141"/>
      <c r="JTP204" s="141"/>
      <c r="JTQ204" s="141"/>
      <c r="JTR204" s="141"/>
      <c r="JTS204" s="141"/>
      <c r="JTT204" s="141"/>
      <c r="JTU204" s="141"/>
      <c r="JTV204" s="141"/>
      <c r="JTW204" s="141"/>
      <c r="JTX204" s="141"/>
      <c r="JTY204" s="141"/>
      <c r="JTZ204" s="141"/>
      <c r="JUA204" s="141"/>
      <c r="JUB204" s="141"/>
      <c r="JUC204" s="141"/>
      <c r="JUD204" s="141"/>
      <c r="JUE204" s="141"/>
      <c r="JUF204" s="141"/>
      <c r="JUG204" s="141"/>
      <c r="JUH204" s="141"/>
      <c r="JUI204" s="141"/>
      <c r="JUJ204" s="141"/>
      <c r="JUK204" s="141"/>
      <c r="JUL204" s="141"/>
      <c r="JUM204" s="141"/>
      <c r="JUN204" s="141"/>
      <c r="JUO204" s="141"/>
      <c r="JUP204" s="141"/>
      <c r="JUQ204" s="141"/>
      <c r="JUR204" s="141"/>
      <c r="JUS204" s="141"/>
      <c r="JUT204" s="141"/>
      <c r="JUU204" s="141"/>
      <c r="JUV204" s="141"/>
      <c r="JUW204" s="141"/>
      <c r="JUX204" s="141"/>
      <c r="JUY204" s="141"/>
      <c r="JUZ204" s="141"/>
      <c r="JVA204" s="141"/>
      <c r="JVB204" s="141"/>
      <c r="JVC204" s="141"/>
      <c r="JVD204" s="141"/>
      <c r="JVE204" s="141"/>
      <c r="JVF204" s="141"/>
      <c r="JVG204" s="141"/>
      <c r="JVH204" s="141"/>
      <c r="JVI204" s="141"/>
      <c r="JVJ204" s="141"/>
      <c r="JVK204" s="141"/>
      <c r="JVL204" s="141"/>
      <c r="JVM204" s="141"/>
      <c r="JVN204" s="141"/>
      <c r="JVO204" s="141"/>
      <c r="JVP204" s="141"/>
      <c r="JVQ204" s="141"/>
      <c r="JVR204" s="141"/>
      <c r="JVS204" s="141"/>
      <c r="JVT204" s="141"/>
      <c r="JVU204" s="141"/>
      <c r="JVV204" s="141"/>
      <c r="JVW204" s="141"/>
      <c r="JVX204" s="141"/>
      <c r="JVY204" s="141"/>
      <c r="JVZ204" s="141"/>
      <c r="JWA204" s="141"/>
      <c r="JWB204" s="141"/>
      <c r="JWC204" s="141"/>
      <c r="JWD204" s="141"/>
      <c r="JWE204" s="141"/>
      <c r="JWF204" s="141"/>
      <c r="JWG204" s="141"/>
      <c r="JWH204" s="141"/>
      <c r="JWI204" s="141"/>
      <c r="JWJ204" s="141"/>
      <c r="JWK204" s="141"/>
      <c r="JWL204" s="141"/>
      <c r="JWM204" s="141"/>
      <c r="JWN204" s="141"/>
      <c r="JWO204" s="141"/>
      <c r="JWP204" s="141"/>
      <c r="JWQ204" s="141"/>
      <c r="JWR204" s="141"/>
      <c r="JWS204" s="141"/>
      <c r="JWT204" s="141"/>
      <c r="JWU204" s="141"/>
      <c r="JWV204" s="141"/>
      <c r="JWW204" s="141"/>
      <c r="JWX204" s="141"/>
      <c r="JWY204" s="141"/>
      <c r="JWZ204" s="141"/>
      <c r="JXA204" s="141"/>
      <c r="JXB204" s="141"/>
      <c r="JXC204" s="141"/>
      <c r="JXD204" s="141"/>
      <c r="JXE204" s="141"/>
      <c r="JXF204" s="141"/>
      <c r="JXG204" s="141"/>
      <c r="JXH204" s="141"/>
      <c r="JXI204" s="141"/>
      <c r="JXJ204" s="141"/>
      <c r="JXK204" s="141"/>
      <c r="JXL204" s="141"/>
      <c r="JXM204" s="141"/>
      <c r="JXN204" s="141"/>
      <c r="JXO204" s="141"/>
      <c r="JXP204" s="141"/>
      <c r="JXQ204" s="141"/>
      <c r="JXR204" s="141"/>
      <c r="JXS204" s="141"/>
      <c r="JXT204" s="141"/>
      <c r="JXU204" s="141"/>
      <c r="JXV204" s="141"/>
      <c r="JXW204" s="141"/>
      <c r="JXX204" s="141"/>
      <c r="JXY204" s="141"/>
      <c r="JXZ204" s="141"/>
      <c r="JYA204" s="141"/>
      <c r="JYB204" s="141"/>
      <c r="JYC204" s="141"/>
      <c r="JYD204" s="141"/>
      <c r="JYE204" s="141"/>
      <c r="JYF204" s="141"/>
      <c r="JYG204" s="141"/>
      <c r="JYH204" s="141"/>
      <c r="JYI204" s="141"/>
      <c r="JYJ204" s="141"/>
      <c r="JYK204" s="141"/>
      <c r="JYL204" s="141"/>
      <c r="JYM204" s="141"/>
      <c r="JYN204" s="141"/>
      <c r="JYO204" s="141"/>
      <c r="JYP204" s="141"/>
      <c r="JYQ204" s="141"/>
      <c r="JYR204" s="141"/>
      <c r="JYS204" s="141"/>
      <c r="JYT204" s="141"/>
      <c r="JYU204" s="141"/>
      <c r="JYV204" s="141"/>
      <c r="JYW204" s="141"/>
      <c r="JYX204" s="141"/>
      <c r="JYY204" s="141"/>
      <c r="JYZ204" s="141"/>
      <c r="JZA204" s="141"/>
      <c r="JZB204" s="141"/>
      <c r="JZC204" s="141"/>
      <c r="JZD204" s="141"/>
      <c r="JZE204" s="141"/>
      <c r="JZF204" s="141"/>
      <c r="JZG204" s="141"/>
      <c r="JZH204" s="141"/>
      <c r="JZI204" s="141"/>
      <c r="JZJ204" s="141"/>
      <c r="JZK204" s="141"/>
      <c r="JZL204" s="141"/>
      <c r="JZM204" s="141"/>
      <c r="JZN204" s="141"/>
      <c r="JZO204" s="141"/>
      <c r="JZP204" s="141"/>
      <c r="JZQ204" s="141"/>
      <c r="JZR204" s="141"/>
      <c r="JZS204" s="141"/>
      <c r="JZT204" s="141"/>
      <c r="JZU204" s="141"/>
      <c r="JZV204" s="141"/>
      <c r="JZW204" s="141"/>
      <c r="JZX204" s="141"/>
      <c r="JZY204" s="141"/>
      <c r="JZZ204" s="141"/>
      <c r="KAA204" s="141"/>
      <c r="KAB204" s="141"/>
      <c r="KAC204" s="141"/>
      <c r="KAD204" s="141"/>
      <c r="KAE204" s="141"/>
      <c r="KAF204" s="141"/>
      <c r="KAG204" s="141"/>
      <c r="KAH204" s="141"/>
      <c r="KAI204" s="141"/>
      <c r="KAJ204" s="141"/>
      <c r="KAK204" s="141"/>
      <c r="KAL204" s="141"/>
      <c r="KAM204" s="141"/>
      <c r="KAN204" s="141"/>
      <c r="KAO204" s="141"/>
      <c r="KAP204" s="141"/>
      <c r="KAQ204" s="141"/>
      <c r="KAR204" s="141"/>
      <c r="KAS204" s="141"/>
      <c r="KAT204" s="141"/>
      <c r="KAU204" s="141"/>
      <c r="KAV204" s="141"/>
      <c r="KAW204" s="141"/>
      <c r="KAX204" s="141"/>
      <c r="KAY204" s="141"/>
      <c r="KAZ204" s="141"/>
      <c r="KBA204" s="141"/>
      <c r="KBB204" s="141"/>
      <c r="KBC204" s="141"/>
      <c r="KBD204" s="141"/>
      <c r="KBE204" s="141"/>
      <c r="KBF204" s="141"/>
      <c r="KBG204" s="141"/>
      <c r="KBH204" s="141"/>
      <c r="KBI204" s="141"/>
      <c r="KBJ204" s="141"/>
      <c r="KBK204" s="141"/>
      <c r="KBL204" s="141"/>
      <c r="KBM204" s="141"/>
      <c r="KBN204" s="141"/>
      <c r="KBO204" s="141"/>
      <c r="KBP204" s="141"/>
      <c r="KBQ204" s="141"/>
      <c r="KBR204" s="141"/>
      <c r="KBS204" s="141"/>
      <c r="KBT204" s="141"/>
      <c r="KBU204" s="141"/>
      <c r="KBV204" s="141"/>
      <c r="KBW204" s="141"/>
      <c r="KBX204" s="141"/>
      <c r="KBY204" s="141"/>
      <c r="KBZ204" s="141"/>
      <c r="KCA204" s="141"/>
      <c r="KCB204" s="141"/>
      <c r="KCC204" s="141"/>
      <c r="KCD204" s="141"/>
      <c r="KCE204" s="141"/>
      <c r="KCF204" s="141"/>
      <c r="KCG204" s="141"/>
      <c r="KCH204" s="141"/>
      <c r="KCI204" s="141"/>
      <c r="KCJ204" s="141"/>
      <c r="KCK204" s="141"/>
      <c r="KCL204" s="141"/>
      <c r="KCM204" s="141"/>
      <c r="KCN204" s="141"/>
      <c r="KCO204" s="141"/>
      <c r="KCP204" s="141"/>
      <c r="KCQ204" s="141"/>
      <c r="KCR204" s="141"/>
      <c r="KCS204" s="141"/>
      <c r="KCT204" s="141"/>
      <c r="KCU204" s="141"/>
      <c r="KCV204" s="141"/>
      <c r="KCW204" s="141"/>
      <c r="KCX204" s="141"/>
      <c r="KCY204" s="141"/>
      <c r="KCZ204" s="141"/>
      <c r="KDA204" s="141"/>
      <c r="KDB204" s="141"/>
      <c r="KDC204" s="141"/>
      <c r="KDD204" s="141"/>
      <c r="KDE204" s="141"/>
      <c r="KDF204" s="141"/>
      <c r="KDG204" s="141"/>
      <c r="KDH204" s="141"/>
      <c r="KDI204" s="141"/>
      <c r="KDJ204" s="141"/>
      <c r="KDK204" s="141"/>
      <c r="KDL204" s="141"/>
      <c r="KDM204" s="141"/>
      <c r="KDN204" s="141"/>
      <c r="KDO204" s="141"/>
      <c r="KDP204" s="141"/>
      <c r="KDQ204" s="141"/>
      <c r="KDR204" s="141"/>
      <c r="KDS204" s="141"/>
      <c r="KDT204" s="141"/>
      <c r="KDU204" s="141"/>
      <c r="KDV204" s="141"/>
      <c r="KDW204" s="141"/>
      <c r="KDX204" s="141"/>
      <c r="KDY204" s="141"/>
      <c r="KDZ204" s="141"/>
      <c r="KEA204" s="141"/>
      <c r="KEB204" s="141"/>
      <c r="KEC204" s="141"/>
      <c r="KED204" s="141"/>
      <c r="KEE204" s="141"/>
      <c r="KEF204" s="141"/>
      <c r="KEG204" s="141"/>
      <c r="KEH204" s="141"/>
      <c r="KEI204" s="141"/>
      <c r="KEJ204" s="141"/>
      <c r="KEK204" s="141"/>
      <c r="KEL204" s="141"/>
      <c r="KEM204" s="141"/>
      <c r="KEN204" s="141"/>
      <c r="KEO204" s="141"/>
      <c r="KEP204" s="141"/>
      <c r="KEQ204" s="141"/>
      <c r="KER204" s="141"/>
      <c r="KES204" s="141"/>
      <c r="KET204" s="141"/>
      <c r="KEU204" s="141"/>
      <c r="KEV204" s="141"/>
      <c r="KEW204" s="141"/>
      <c r="KEX204" s="141"/>
      <c r="KEY204" s="141"/>
      <c r="KEZ204" s="141"/>
      <c r="KFA204" s="141"/>
      <c r="KFB204" s="141"/>
      <c r="KFC204" s="141"/>
      <c r="KFD204" s="141"/>
      <c r="KFE204" s="141"/>
      <c r="KFF204" s="141"/>
      <c r="KFG204" s="141"/>
      <c r="KFH204" s="141"/>
      <c r="KFI204" s="141"/>
      <c r="KFJ204" s="141"/>
      <c r="KFK204" s="141"/>
      <c r="KFL204" s="141"/>
      <c r="KFM204" s="141"/>
      <c r="KFN204" s="141"/>
      <c r="KFO204" s="141"/>
      <c r="KFP204" s="141"/>
      <c r="KFQ204" s="141"/>
      <c r="KFR204" s="141"/>
      <c r="KFS204" s="141"/>
      <c r="KFT204" s="141"/>
      <c r="KFU204" s="141"/>
      <c r="KFV204" s="141"/>
      <c r="KFW204" s="141"/>
      <c r="KFX204" s="141"/>
      <c r="KFY204" s="141"/>
      <c r="KFZ204" s="141"/>
      <c r="KGA204" s="141"/>
      <c r="KGB204" s="141"/>
      <c r="KGC204" s="141"/>
      <c r="KGD204" s="141"/>
      <c r="KGE204" s="141"/>
      <c r="KGF204" s="141"/>
      <c r="KGG204" s="141"/>
      <c r="KGH204" s="141"/>
      <c r="KGI204" s="141"/>
      <c r="KGJ204" s="141"/>
      <c r="KGK204" s="141"/>
      <c r="KGL204" s="141"/>
      <c r="KGM204" s="141"/>
      <c r="KGN204" s="141"/>
      <c r="KGO204" s="141"/>
      <c r="KGP204" s="141"/>
      <c r="KGQ204" s="141"/>
      <c r="KGR204" s="141"/>
      <c r="KGS204" s="141"/>
      <c r="KGT204" s="141"/>
      <c r="KGU204" s="141"/>
      <c r="KGV204" s="141"/>
      <c r="KGW204" s="141"/>
      <c r="KGX204" s="141"/>
      <c r="KGY204" s="141"/>
      <c r="KGZ204" s="141"/>
      <c r="KHA204" s="141"/>
      <c r="KHB204" s="141"/>
      <c r="KHC204" s="141"/>
      <c r="KHD204" s="141"/>
      <c r="KHE204" s="141"/>
      <c r="KHF204" s="141"/>
      <c r="KHG204" s="141"/>
      <c r="KHH204" s="141"/>
      <c r="KHI204" s="141"/>
      <c r="KHJ204" s="141"/>
      <c r="KHK204" s="141"/>
      <c r="KHL204" s="141"/>
      <c r="KHM204" s="141"/>
      <c r="KHN204" s="141"/>
      <c r="KHO204" s="141"/>
      <c r="KHP204" s="141"/>
      <c r="KHQ204" s="141"/>
      <c r="KHR204" s="141"/>
      <c r="KHS204" s="141"/>
      <c r="KHT204" s="141"/>
      <c r="KHU204" s="141"/>
      <c r="KHV204" s="141"/>
      <c r="KHW204" s="141"/>
      <c r="KHX204" s="141"/>
      <c r="KHY204" s="141"/>
      <c r="KHZ204" s="141"/>
      <c r="KIA204" s="141"/>
      <c r="KIB204" s="141"/>
      <c r="KIC204" s="141"/>
      <c r="KID204" s="141"/>
      <c r="KIE204" s="141"/>
      <c r="KIF204" s="141"/>
      <c r="KIG204" s="141"/>
      <c r="KIH204" s="141"/>
      <c r="KII204" s="141"/>
      <c r="KIJ204" s="141"/>
      <c r="KIK204" s="141"/>
      <c r="KIL204" s="141"/>
      <c r="KIM204" s="141"/>
      <c r="KIN204" s="141"/>
      <c r="KIO204" s="141"/>
      <c r="KIP204" s="141"/>
      <c r="KIQ204" s="141"/>
      <c r="KIR204" s="141"/>
      <c r="KIS204" s="141"/>
      <c r="KIT204" s="141"/>
      <c r="KIU204" s="141"/>
      <c r="KIV204" s="141"/>
      <c r="KIW204" s="141"/>
      <c r="KIX204" s="141"/>
      <c r="KIY204" s="141"/>
      <c r="KIZ204" s="141"/>
      <c r="KJA204" s="141"/>
      <c r="KJB204" s="141"/>
      <c r="KJC204" s="141"/>
      <c r="KJD204" s="141"/>
      <c r="KJE204" s="141"/>
      <c r="KJF204" s="141"/>
      <c r="KJG204" s="141"/>
      <c r="KJH204" s="141"/>
      <c r="KJI204" s="141"/>
      <c r="KJJ204" s="141"/>
      <c r="KJK204" s="141"/>
      <c r="KJL204" s="141"/>
      <c r="KJM204" s="141"/>
      <c r="KJN204" s="141"/>
      <c r="KJO204" s="141"/>
      <c r="KJP204" s="141"/>
      <c r="KJQ204" s="141"/>
      <c r="KJR204" s="141"/>
      <c r="KJS204" s="141"/>
      <c r="KJT204" s="141"/>
      <c r="KJU204" s="141"/>
      <c r="KJV204" s="141"/>
      <c r="KJW204" s="141"/>
      <c r="KJX204" s="141"/>
      <c r="KJY204" s="141"/>
      <c r="KJZ204" s="141"/>
      <c r="KKA204" s="141"/>
      <c r="KKB204" s="141"/>
      <c r="KKC204" s="141"/>
      <c r="KKD204" s="141"/>
      <c r="KKE204" s="141"/>
      <c r="KKF204" s="141"/>
      <c r="KKG204" s="141"/>
      <c r="KKH204" s="141"/>
      <c r="KKI204" s="141"/>
      <c r="KKJ204" s="141"/>
      <c r="KKK204" s="141"/>
      <c r="KKL204" s="141"/>
      <c r="KKM204" s="141"/>
      <c r="KKN204" s="141"/>
      <c r="KKO204" s="141"/>
      <c r="KKP204" s="141"/>
      <c r="KKQ204" s="141"/>
      <c r="KKR204" s="141"/>
      <c r="KKS204" s="141"/>
      <c r="KKT204" s="141"/>
      <c r="KKU204" s="141"/>
      <c r="KKV204" s="141"/>
      <c r="KKW204" s="141"/>
      <c r="KKX204" s="141"/>
      <c r="KKY204" s="141"/>
      <c r="KKZ204" s="141"/>
      <c r="KLA204" s="141"/>
      <c r="KLB204" s="141"/>
      <c r="KLC204" s="141"/>
      <c r="KLD204" s="141"/>
      <c r="KLE204" s="141"/>
      <c r="KLF204" s="141"/>
      <c r="KLG204" s="141"/>
      <c r="KLH204" s="141"/>
      <c r="KLI204" s="141"/>
      <c r="KLJ204" s="141"/>
      <c r="KLK204" s="141"/>
      <c r="KLL204" s="141"/>
      <c r="KLM204" s="141"/>
      <c r="KLN204" s="141"/>
      <c r="KLO204" s="141"/>
      <c r="KLP204" s="141"/>
      <c r="KLQ204" s="141"/>
      <c r="KLR204" s="141"/>
      <c r="KLS204" s="141"/>
      <c r="KLT204" s="141"/>
      <c r="KLU204" s="141"/>
      <c r="KLV204" s="141"/>
      <c r="KLW204" s="141"/>
      <c r="KLX204" s="141"/>
      <c r="KLY204" s="141"/>
      <c r="KLZ204" s="141"/>
      <c r="KMA204" s="141"/>
      <c r="KMB204" s="141"/>
      <c r="KMC204" s="141"/>
      <c r="KMD204" s="141"/>
      <c r="KME204" s="141"/>
      <c r="KMF204" s="141"/>
      <c r="KMG204" s="141"/>
      <c r="KMH204" s="141"/>
      <c r="KMI204" s="141"/>
      <c r="KMJ204" s="141"/>
      <c r="KMK204" s="141"/>
      <c r="KML204" s="141"/>
      <c r="KMM204" s="141"/>
      <c r="KMN204" s="141"/>
      <c r="KMO204" s="141"/>
      <c r="KMP204" s="141"/>
      <c r="KMQ204" s="141"/>
      <c r="KMR204" s="141"/>
      <c r="KMS204" s="141"/>
      <c r="KMT204" s="141"/>
      <c r="KMU204" s="141"/>
      <c r="KMV204" s="141"/>
      <c r="KMW204" s="141"/>
      <c r="KMX204" s="141"/>
      <c r="KMY204" s="141"/>
      <c r="KMZ204" s="141"/>
      <c r="KNA204" s="141"/>
      <c r="KNB204" s="141"/>
      <c r="KNC204" s="141"/>
      <c r="KND204" s="141"/>
      <c r="KNE204" s="141"/>
      <c r="KNF204" s="141"/>
      <c r="KNG204" s="141"/>
      <c r="KNH204" s="141"/>
      <c r="KNI204" s="141"/>
      <c r="KNJ204" s="141"/>
      <c r="KNK204" s="141"/>
      <c r="KNL204" s="141"/>
      <c r="KNM204" s="141"/>
      <c r="KNN204" s="141"/>
      <c r="KNO204" s="141"/>
      <c r="KNP204" s="141"/>
      <c r="KNQ204" s="141"/>
      <c r="KNR204" s="141"/>
      <c r="KNS204" s="141"/>
      <c r="KNT204" s="141"/>
      <c r="KNU204" s="141"/>
      <c r="KNV204" s="141"/>
      <c r="KNW204" s="141"/>
      <c r="KNX204" s="141"/>
      <c r="KNY204" s="141"/>
      <c r="KNZ204" s="141"/>
      <c r="KOA204" s="141"/>
      <c r="KOB204" s="141"/>
      <c r="KOC204" s="141"/>
      <c r="KOD204" s="141"/>
      <c r="KOE204" s="141"/>
      <c r="KOF204" s="141"/>
      <c r="KOG204" s="141"/>
      <c r="KOH204" s="141"/>
      <c r="KOI204" s="141"/>
      <c r="KOJ204" s="141"/>
      <c r="KOK204" s="141"/>
      <c r="KOL204" s="141"/>
      <c r="KOM204" s="141"/>
      <c r="KON204" s="141"/>
      <c r="KOO204" s="141"/>
      <c r="KOP204" s="141"/>
      <c r="KOQ204" s="141"/>
      <c r="KOR204" s="141"/>
      <c r="KOS204" s="141"/>
      <c r="KOT204" s="141"/>
      <c r="KOU204" s="141"/>
      <c r="KOV204" s="141"/>
      <c r="KOW204" s="141"/>
      <c r="KOX204" s="141"/>
      <c r="KOY204" s="141"/>
      <c r="KOZ204" s="141"/>
      <c r="KPA204" s="141"/>
      <c r="KPB204" s="141"/>
      <c r="KPC204" s="141"/>
      <c r="KPD204" s="141"/>
      <c r="KPE204" s="141"/>
      <c r="KPF204" s="141"/>
      <c r="KPG204" s="141"/>
      <c r="KPH204" s="141"/>
      <c r="KPI204" s="141"/>
      <c r="KPJ204" s="141"/>
      <c r="KPK204" s="141"/>
      <c r="KPL204" s="141"/>
      <c r="KPM204" s="141"/>
      <c r="KPN204" s="141"/>
      <c r="KPO204" s="141"/>
      <c r="KPP204" s="141"/>
      <c r="KPQ204" s="141"/>
      <c r="KPR204" s="141"/>
      <c r="KPS204" s="141"/>
      <c r="KPT204" s="141"/>
      <c r="KPU204" s="141"/>
      <c r="KPV204" s="141"/>
      <c r="KPW204" s="141"/>
      <c r="KPX204" s="141"/>
      <c r="KPY204" s="141"/>
      <c r="KPZ204" s="141"/>
      <c r="KQA204" s="141"/>
      <c r="KQB204" s="141"/>
      <c r="KQC204" s="141"/>
      <c r="KQD204" s="141"/>
      <c r="KQE204" s="141"/>
      <c r="KQF204" s="141"/>
      <c r="KQG204" s="141"/>
      <c r="KQH204" s="141"/>
      <c r="KQI204" s="141"/>
      <c r="KQJ204" s="141"/>
      <c r="KQK204" s="141"/>
      <c r="KQL204" s="141"/>
      <c r="KQM204" s="141"/>
      <c r="KQN204" s="141"/>
      <c r="KQO204" s="141"/>
      <c r="KQP204" s="141"/>
      <c r="KQQ204" s="141"/>
      <c r="KQR204" s="141"/>
      <c r="KQS204" s="141"/>
      <c r="KQT204" s="141"/>
      <c r="KQU204" s="141"/>
      <c r="KQV204" s="141"/>
      <c r="KQW204" s="141"/>
      <c r="KQX204" s="141"/>
      <c r="KQY204" s="141"/>
      <c r="KQZ204" s="141"/>
      <c r="KRA204" s="141"/>
      <c r="KRB204" s="141"/>
      <c r="KRC204" s="141"/>
      <c r="KRD204" s="141"/>
      <c r="KRE204" s="141"/>
      <c r="KRF204" s="141"/>
      <c r="KRG204" s="141"/>
      <c r="KRH204" s="141"/>
      <c r="KRI204" s="141"/>
      <c r="KRJ204" s="141"/>
      <c r="KRK204" s="141"/>
      <c r="KRL204" s="141"/>
      <c r="KRM204" s="141"/>
      <c r="KRN204" s="141"/>
      <c r="KRO204" s="141"/>
      <c r="KRP204" s="141"/>
      <c r="KRQ204" s="141"/>
      <c r="KRR204" s="141"/>
      <c r="KRS204" s="141"/>
      <c r="KRT204" s="141"/>
      <c r="KRU204" s="141"/>
      <c r="KRV204" s="141"/>
      <c r="KRW204" s="141"/>
      <c r="KRX204" s="141"/>
      <c r="KRY204" s="141"/>
      <c r="KRZ204" s="141"/>
      <c r="KSA204" s="141"/>
      <c r="KSB204" s="141"/>
      <c r="KSC204" s="141"/>
      <c r="KSD204" s="141"/>
      <c r="KSE204" s="141"/>
      <c r="KSF204" s="141"/>
      <c r="KSG204" s="141"/>
      <c r="KSH204" s="141"/>
      <c r="KSI204" s="141"/>
      <c r="KSJ204" s="141"/>
      <c r="KSK204" s="141"/>
      <c r="KSL204" s="141"/>
      <c r="KSM204" s="141"/>
      <c r="KSN204" s="141"/>
      <c r="KSO204" s="141"/>
      <c r="KSP204" s="141"/>
      <c r="KSQ204" s="141"/>
      <c r="KSR204" s="141"/>
      <c r="KSS204" s="141"/>
      <c r="KST204" s="141"/>
      <c r="KSU204" s="141"/>
      <c r="KSV204" s="141"/>
      <c r="KSW204" s="141"/>
      <c r="KSX204" s="141"/>
      <c r="KSY204" s="141"/>
      <c r="KSZ204" s="141"/>
      <c r="KTA204" s="141"/>
      <c r="KTB204" s="141"/>
      <c r="KTC204" s="141"/>
      <c r="KTD204" s="141"/>
      <c r="KTE204" s="141"/>
      <c r="KTF204" s="141"/>
      <c r="KTG204" s="141"/>
      <c r="KTH204" s="141"/>
      <c r="KTI204" s="141"/>
      <c r="KTJ204" s="141"/>
      <c r="KTK204" s="141"/>
      <c r="KTL204" s="141"/>
      <c r="KTM204" s="141"/>
      <c r="KTN204" s="141"/>
      <c r="KTO204" s="141"/>
      <c r="KTP204" s="141"/>
      <c r="KTQ204" s="141"/>
      <c r="KTR204" s="141"/>
      <c r="KTS204" s="141"/>
      <c r="KTT204" s="141"/>
      <c r="KTU204" s="141"/>
      <c r="KTV204" s="141"/>
      <c r="KTW204" s="141"/>
      <c r="KTX204" s="141"/>
      <c r="KTY204" s="141"/>
      <c r="KTZ204" s="141"/>
      <c r="KUA204" s="141"/>
      <c r="KUB204" s="141"/>
      <c r="KUC204" s="141"/>
      <c r="KUD204" s="141"/>
      <c r="KUE204" s="141"/>
      <c r="KUF204" s="141"/>
      <c r="KUG204" s="141"/>
      <c r="KUH204" s="141"/>
      <c r="KUI204" s="141"/>
      <c r="KUJ204" s="141"/>
      <c r="KUK204" s="141"/>
      <c r="KUL204" s="141"/>
      <c r="KUM204" s="141"/>
      <c r="KUN204" s="141"/>
      <c r="KUO204" s="141"/>
      <c r="KUP204" s="141"/>
      <c r="KUQ204" s="141"/>
      <c r="KUR204" s="141"/>
      <c r="KUS204" s="141"/>
      <c r="KUT204" s="141"/>
      <c r="KUU204" s="141"/>
      <c r="KUV204" s="141"/>
      <c r="KUW204" s="141"/>
      <c r="KUX204" s="141"/>
      <c r="KUY204" s="141"/>
      <c r="KUZ204" s="141"/>
      <c r="KVA204" s="141"/>
      <c r="KVB204" s="141"/>
      <c r="KVC204" s="141"/>
      <c r="KVD204" s="141"/>
      <c r="KVE204" s="141"/>
      <c r="KVF204" s="141"/>
      <c r="KVG204" s="141"/>
      <c r="KVH204" s="141"/>
      <c r="KVI204" s="141"/>
      <c r="KVJ204" s="141"/>
      <c r="KVK204" s="141"/>
      <c r="KVL204" s="141"/>
      <c r="KVM204" s="141"/>
      <c r="KVN204" s="141"/>
      <c r="KVO204" s="141"/>
      <c r="KVP204" s="141"/>
      <c r="KVQ204" s="141"/>
      <c r="KVR204" s="141"/>
      <c r="KVS204" s="141"/>
      <c r="KVT204" s="141"/>
      <c r="KVU204" s="141"/>
      <c r="KVV204" s="141"/>
      <c r="KVW204" s="141"/>
      <c r="KVX204" s="141"/>
      <c r="KVY204" s="141"/>
      <c r="KVZ204" s="141"/>
      <c r="KWA204" s="141"/>
      <c r="KWB204" s="141"/>
      <c r="KWC204" s="141"/>
      <c r="KWD204" s="141"/>
      <c r="KWE204" s="141"/>
      <c r="KWF204" s="141"/>
      <c r="KWG204" s="141"/>
      <c r="KWH204" s="141"/>
      <c r="KWI204" s="141"/>
      <c r="KWJ204" s="141"/>
      <c r="KWK204" s="141"/>
      <c r="KWL204" s="141"/>
      <c r="KWM204" s="141"/>
      <c r="KWN204" s="141"/>
      <c r="KWO204" s="141"/>
      <c r="KWP204" s="141"/>
      <c r="KWQ204" s="141"/>
      <c r="KWR204" s="141"/>
      <c r="KWS204" s="141"/>
      <c r="KWT204" s="141"/>
      <c r="KWU204" s="141"/>
      <c r="KWV204" s="141"/>
      <c r="KWW204" s="141"/>
      <c r="KWX204" s="141"/>
      <c r="KWY204" s="141"/>
      <c r="KWZ204" s="141"/>
      <c r="KXA204" s="141"/>
      <c r="KXB204" s="141"/>
      <c r="KXC204" s="141"/>
      <c r="KXD204" s="141"/>
      <c r="KXE204" s="141"/>
      <c r="KXF204" s="141"/>
      <c r="KXG204" s="141"/>
      <c r="KXH204" s="141"/>
      <c r="KXI204" s="141"/>
      <c r="KXJ204" s="141"/>
      <c r="KXK204" s="141"/>
      <c r="KXL204" s="141"/>
      <c r="KXM204" s="141"/>
      <c r="KXN204" s="141"/>
      <c r="KXO204" s="141"/>
      <c r="KXP204" s="141"/>
      <c r="KXQ204" s="141"/>
      <c r="KXR204" s="141"/>
      <c r="KXS204" s="141"/>
      <c r="KXT204" s="141"/>
      <c r="KXU204" s="141"/>
      <c r="KXV204" s="141"/>
      <c r="KXW204" s="141"/>
      <c r="KXX204" s="141"/>
      <c r="KXY204" s="141"/>
      <c r="KXZ204" s="141"/>
      <c r="KYA204" s="141"/>
      <c r="KYB204" s="141"/>
      <c r="KYC204" s="141"/>
      <c r="KYD204" s="141"/>
      <c r="KYE204" s="141"/>
      <c r="KYF204" s="141"/>
      <c r="KYG204" s="141"/>
      <c r="KYH204" s="141"/>
      <c r="KYI204" s="141"/>
      <c r="KYJ204" s="141"/>
      <c r="KYK204" s="141"/>
      <c r="KYL204" s="141"/>
      <c r="KYM204" s="141"/>
      <c r="KYN204" s="141"/>
      <c r="KYO204" s="141"/>
      <c r="KYP204" s="141"/>
      <c r="KYQ204" s="141"/>
      <c r="KYR204" s="141"/>
      <c r="KYS204" s="141"/>
      <c r="KYT204" s="141"/>
      <c r="KYU204" s="141"/>
      <c r="KYV204" s="141"/>
      <c r="KYW204" s="141"/>
      <c r="KYX204" s="141"/>
      <c r="KYY204" s="141"/>
      <c r="KYZ204" s="141"/>
      <c r="KZA204" s="141"/>
      <c r="KZB204" s="141"/>
      <c r="KZC204" s="141"/>
      <c r="KZD204" s="141"/>
      <c r="KZE204" s="141"/>
      <c r="KZF204" s="141"/>
      <c r="KZG204" s="141"/>
      <c r="KZH204" s="141"/>
      <c r="KZI204" s="141"/>
      <c r="KZJ204" s="141"/>
      <c r="KZK204" s="141"/>
      <c r="KZL204" s="141"/>
      <c r="KZM204" s="141"/>
      <c r="KZN204" s="141"/>
      <c r="KZO204" s="141"/>
      <c r="KZP204" s="141"/>
      <c r="KZQ204" s="141"/>
      <c r="KZR204" s="141"/>
      <c r="KZS204" s="141"/>
      <c r="KZT204" s="141"/>
      <c r="KZU204" s="141"/>
      <c r="KZV204" s="141"/>
      <c r="KZW204" s="141"/>
      <c r="KZX204" s="141"/>
      <c r="KZY204" s="141"/>
      <c r="KZZ204" s="141"/>
      <c r="LAA204" s="141"/>
      <c r="LAB204" s="141"/>
      <c r="LAC204" s="141"/>
      <c r="LAD204" s="141"/>
      <c r="LAE204" s="141"/>
      <c r="LAF204" s="141"/>
      <c r="LAG204" s="141"/>
      <c r="LAH204" s="141"/>
      <c r="LAI204" s="141"/>
      <c r="LAJ204" s="141"/>
      <c r="LAK204" s="141"/>
      <c r="LAL204" s="141"/>
      <c r="LAM204" s="141"/>
      <c r="LAN204" s="141"/>
      <c r="LAO204" s="141"/>
      <c r="LAP204" s="141"/>
      <c r="LAQ204" s="141"/>
      <c r="LAR204" s="141"/>
      <c r="LAS204" s="141"/>
      <c r="LAT204" s="141"/>
      <c r="LAU204" s="141"/>
      <c r="LAV204" s="141"/>
      <c r="LAW204" s="141"/>
      <c r="LAX204" s="141"/>
      <c r="LAY204" s="141"/>
      <c r="LAZ204" s="141"/>
      <c r="LBA204" s="141"/>
      <c r="LBB204" s="141"/>
      <c r="LBC204" s="141"/>
      <c r="LBD204" s="141"/>
      <c r="LBE204" s="141"/>
      <c r="LBF204" s="141"/>
      <c r="LBG204" s="141"/>
      <c r="LBH204" s="141"/>
      <c r="LBI204" s="141"/>
      <c r="LBJ204" s="141"/>
      <c r="LBK204" s="141"/>
      <c r="LBL204" s="141"/>
      <c r="LBM204" s="141"/>
      <c r="LBN204" s="141"/>
      <c r="LBO204" s="141"/>
      <c r="LBP204" s="141"/>
      <c r="LBQ204" s="141"/>
      <c r="LBR204" s="141"/>
      <c r="LBS204" s="141"/>
      <c r="LBT204" s="141"/>
      <c r="LBU204" s="141"/>
      <c r="LBV204" s="141"/>
      <c r="LBW204" s="141"/>
      <c r="LBX204" s="141"/>
      <c r="LBY204" s="141"/>
      <c r="LBZ204" s="141"/>
      <c r="LCA204" s="141"/>
      <c r="LCB204" s="141"/>
      <c r="LCC204" s="141"/>
      <c r="LCD204" s="141"/>
      <c r="LCE204" s="141"/>
      <c r="LCF204" s="141"/>
      <c r="LCG204" s="141"/>
      <c r="LCH204" s="141"/>
      <c r="LCI204" s="141"/>
      <c r="LCJ204" s="141"/>
      <c r="LCK204" s="141"/>
      <c r="LCL204" s="141"/>
      <c r="LCM204" s="141"/>
      <c r="LCN204" s="141"/>
      <c r="LCO204" s="141"/>
      <c r="LCP204" s="141"/>
      <c r="LCQ204" s="141"/>
      <c r="LCR204" s="141"/>
      <c r="LCS204" s="141"/>
      <c r="LCT204" s="141"/>
      <c r="LCU204" s="141"/>
      <c r="LCV204" s="141"/>
      <c r="LCW204" s="141"/>
      <c r="LCX204" s="141"/>
      <c r="LCY204" s="141"/>
      <c r="LCZ204" s="141"/>
      <c r="LDA204" s="141"/>
      <c r="LDB204" s="141"/>
      <c r="LDC204" s="141"/>
      <c r="LDD204" s="141"/>
      <c r="LDE204" s="141"/>
      <c r="LDF204" s="141"/>
      <c r="LDG204" s="141"/>
      <c r="LDH204" s="141"/>
      <c r="LDI204" s="141"/>
      <c r="LDJ204" s="141"/>
      <c r="LDK204" s="141"/>
      <c r="LDL204" s="141"/>
      <c r="LDM204" s="141"/>
      <c r="LDN204" s="141"/>
      <c r="LDO204" s="141"/>
      <c r="LDP204" s="141"/>
      <c r="LDQ204" s="141"/>
      <c r="LDR204" s="141"/>
      <c r="LDS204" s="141"/>
      <c r="LDT204" s="141"/>
      <c r="LDU204" s="141"/>
      <c r="LDV204" s="141"/>
      <c r="LDW204" s="141"/>
      <c r="LDX204" s="141"/>
      <c r="LDY204" s="141"/>
      <c r="LDZ204" s="141"/>
      <c r="LEA204" s="141"/>
      <c r="LEB204" s="141"/>
      <c r="LEC204" s="141"/>
      <c r="LED204" s="141"/>
      <c r="LEE204" s="141"/>
      <c r="LEF204" s="141"/>
      <c r="LEG204" s="141"/>
      <c r="LEH204" s="141"/>
      <c r="LEI204" s="141"/>
      <c r="LEJ204" s="141"/>
      <c r="LEK204" s="141"/>
      <c r="LEL204" s="141"/>
      <c r="LEM204" s="141"/>
      <c r="LEN204" s="141"/>
      <c r="LEO204" s="141"/>
      <c r="LEP204" s="141"/>
      <c r="LEQ204" s="141"/>
      <c r="LER204" s="141"/>
      <c r="LES204" s="141"/>
      <c r="LET204" s="141"/>
      <c r="LEU204" s="141"/>
      <c r="LEV204" s="141"/>
      <c r="LEW204" s="141"/>
      <c r="LEX204" s="141"/>
      <c r="LEY204" s="141"/>
      <c r="LEZ204" s="141"/>
      <c r="LFA204" s="141"/>
      <c r="LFB204" s="141"/>
      <c r="LFC204" s="141"/>
      <c r="LFD204" s="141"/>
      <c r="LFE204" s="141"/>
      <c r="LFF204" s="141"/>
      <c r="LFG204" s="141"/>
      <c r="LFH204" s="141"/>
      <c r="LFI204" s="141"/>
      <c r="LFJ204" s="141"/>
      <c r="LFK204" s="141"/>
      <c r="LFL204" s="141"/>
      <c r="LFM204" s="141"/>
      <c r="LFN204" s="141"/>
      <c r="LFO204" s="141"/>
      <c r="LFP204" s="141"/>
      <c r="LFQ204" s="141"/>
      <c r="LFR204" s="141"/>
      <c r="LFS204" s="141"/>
      <c r="LFT204" s="141"/>
      <c r="LFU204" s="141"/>
      <c r="LFV204" s="141"/>
      <c r="LFW204" s="141"/>
      <c r="LFX204" s="141"/>
      <c r="LFY204" s="141"/>
      <c r="LFZ204" s="141"/>
      <c r="LGA204" s="141"/>
      <c r="LGB204" s="141"/>
      <c r="LGC204" s="141"/>
      <c r="LGD204" s="141"/>
      <c r="LGE204" s="141"/>
      <c r="LGF204" s="141"/>
      <c r="LGG204" s="141"/>
      <c r="LGH204" s="141"/>
      <c r="LGI204" s="141"/>
      <c r="LGJ204" s="141"/>
      <c r="LGK204" s="141"/>
      <c r="LGL204" s="141"/>
      <c r="LGM204" s="141"/>
      <c r="LGN204" s="141"/>
      <c r="LGO204" s="141"/>
      <c r="LGP204" s="141"/>
      <c r="LGQ204" s="141"/>
      <c r="LGR204" s="141"/>
      <c r="LGS204" s="141"/>
      <c r="LGT204" s="141"/>
      <c r="LGU204" s="141"/>
      <c r="LGV204" s="141"/>
      <c r="LGW204" s="141"/>
      <c r="LGX204" s="141"/>
      <c r="LGY204" s="141"/>
      <c r="LGZ204" s="141"/>
      <c r="LHA204" s="141"/>
      <c r="LHB204" s="141"/>
      <c r="LHC204" s="141"/>
      <c r="LHD204" s="141"/>
      <c r="LHE204" s="141"/>
      <c r="LHF204" s="141"/>
      <c r="LHG204" s="141"/>
      <c r="LHH204" s="141"/>
      <c r="LHI204" s="141"/>
      <c r="LHJ204" s="141"/>
      <c r="LHK204" s="141"/>
      <c r="LHL204" s="141"/>
      <c r="LHM204" s="141"/>
      <c r="LHN204" s="141"/>
      <c r="LHO204" s="141"/>
      <c r="LHP204" s="141"/>
      <c r="LHQ204" s="141"/>
      <c r="LHR204" s="141"/>
      <c r="LHS204" s="141"/>
      <c r="LHT204" s="141"/>
      <c r="LHU204" s="141"/>
      <c r="LHV204" s="141"/>
      <c r="LHW204" s="141"/>
      <c r="LHX204" s="141"/>
      <c r="LHY204" s="141"/>
      <c r="LHZ204" s="141"/>
      <c r="LIA204" s="141"/>
      <c r="LIB204" s="141"/>
      <c r="LIC204" s="141"/>
      <c r="LID204" s="141"/>
      <c r="LIE204" s="141"/>
      <c r="LIF204" s="141"/>
      <c r="LIG204" s="141"/>
      <c r="LIH204" s="141"/>
      <c r="LII204" s="141"/>
      <c r="LIJ204" s="141"/>
      <c r="LIK204" s="141"/>
      <c r="LIL204" s="141"/>
      <c r="LIM204" s="141"/>
      <c r="LIN204" s="141"/>
      <c r="LIO204" s="141"/>
      <c r="LIP204" s="141"/>
      <c r="LIQ204" s="141"/>
      <c r="LIR204" s="141"/>
      <c r="LIS204" s="141"/>
      <c r="LIT204" s="141"/>
      <c r="LIU204" s="141"/>
      <c r="LIV204" s="141"/>
      <c r="LIW204" s="141"/>
      <c r="LIX204" s="141"/>
      <c r="LIY204" s="141"/>
      <c r="LIZ204" s="141"/>
      <c r="LJA204" s="141"/>
      <c r="LJB204" s="141"/>
      <c r="LJC204" s="141"/>
      <c r="LJD204" s="141"/>
      <c r="LJE204" s="141"/>
      <c r="LJF204" s="141"/>
      <c r="LJG204" s="141"/>
      <c r="LJH204" s="141"/>
      <c r="LJI204" s="141"/>
      <c r="LJJ204" s="141"/>
      <c r="LJK204" s="141"/>
      <c r="LJL204" s="141"/>
      <c r="LJM204" s="141"/>
      <c r="LJN204" s="141"/>
      <c r="LJO204" s="141"/>
      <c r="LJP204" s="141"/>
      <c r="LJQ204" s="141"/>
      <c r="LJR204" s="141"/>
      <c r="LJS204" s="141"/>
      <c r="LJT204" s="141"/>
      <c r="LJU204" s="141"/>
      <c r="LJV204" s="141"/>
      <c r="LJW204" s="141"/>
      <c r="LJX204" s="141"/>
      <c r="LJY204" s="141"/>
      <c r="LJZ204" s="141"/>
      <c r="LKA204" s="141"/>
      <c r="LKB204" s="141"/>
      <c r="LKC204" s="141"/>
      <c r="LKD204" s="141"/>
      <c r="LKE204" s="141"/>
      <c r="LKF204" s="141"/>
      <c r="LKG204" s="141"/>
      <c r="LKH204" s="141"/>
      <c r="LKI204" s="141"/>
      <c r="LKJ204" s="141"/>
      <c r="LKK204" s="141"/>
      <c r="LKL204" s="141"/>
      <c r="LKM204" s="141"/>
      <c r="LKN204" s="141"/>
      <c r="LKO204" s="141"/>
      <c r="LKP204" s="141"/>
      <c r="LKQ204" s="141"/>
      <c r="LKR204" s="141"/>
      <c r="LKS204" s="141"/>
      <c r="LKT204" s="141"/>
      <c r="LKU204" s="141"/>
      <c r="LKV204" s="141"/>
      <c r="LKW204" s="141"/>
      <c r="LKX204" s="141"/>
      <c r="LKY204" s="141"/>
      <c r="LKZ204" s="141"/>
      <c r="LLA204" s="141"/>
      <c r="LLB204" s="141"/>
      <c r="LLC204" s="141"/>
      <c r="LLD204" s="141"/>
      <c r="LLE204" s="141"/>
      <c r="LLF204" s="141"/>
      <c r="LLG204" s="141"/>
      <c r="LLH204" s="141"/>
      <c r="LLI204" s="141"/>
      <c r="LLJ204" s="141"/>
      <c r="LLK204" s="141"/>
      <c r="LLL204" s="141"/>
      <c r="LLM204" s="141"/>
      <c r="LLN204" s="141"/>
      <c r="LLO204" s="141"/>
      <c r="LLP204" s="141"/>
      <c r="LLQ204" s="141"/>
      <c r="LLR204" s="141"/>
      <c r="LLS204" s="141"/>
      <c r="LLT204" s="141"/>
      <c r="LLU204" s="141"/>
      <c r="LLV204" s="141"/>
      <c r="LLW204" s="141"/>
      <c r="LLX204" s="141"/>
      <c r="LLY204" s="141"/>
      <c r="LLZ204" s="141"/>
      <c r="LMA204" s="141"/>
      <c r="LMB204" s="141"/>
      <c r="LMC204" s="141"/>
      <c r="LMD204" s="141"/>
      <c r="LME204" s="141"/>
      <c r="LMF204" s="141"/>
      <c r="LMG204" s="141"/>
      <c r="LMH204" s="141"/>
      <c r="LMI204" s="141"/>
      <c r="LMJ204" s="141"/>
      <c r="LMK204" s="141"/>
      <c r="LML204" s="141"/>
      <c r="LMM204" s="141"/>
      <c r="LMN204" s="141"/>
      <c r="LMO204" s="141"/>
      <c r="LMP204" s="141"/>
      <c r="LMQ204" s="141"/>
      <c r="LMR204" s="141"/>
      <c r="LMS204" s="141"/>
      <c r="LMT204" s="141"/>
      <c r="LMU204" s="141"/>
      <c r="LMV204" s="141"/>
      <c r="LMW204" s="141"/>
      <c r="LMX204" s="141"/>
      <c r="LMY204" s="141"/>
      <c r="LMZ204" s="141"/>
      <c r="LNA204" s="141"/>
      <c r="LNB204" s="141"/>
      <c r="LNC204" s="141"/>
      <c r="LND204" s="141"/>
      <c r="LNE204" s="141"/>
      <c r="LNF204" s="141"/>
      <c r="LNG204" s="141"/>
      <c r="LNH204" s="141"/>
      <c r="LNI204" s="141"/>
      <c r="LNJ204" s="141"/>
      <c r="LNK204" s="141"/>
      <c r="LNL204" s="141"/>
      <c r="LNM204" s="141"/>
      <c r="LNN204" s="141"/>
      <c r="LNO204" s="141"/>
      <c r="LNP204" s="141"/>
      <c r="LNQ204" s="141"/>
      <c r="LNR204" s="141"/>
      <c r="LNS204" s="141"/>
      <c r="LNT204" s="141"/>
      <c r="LNU204" s="141"/>
      <c r="LNV204" s="141"/>
      <c r="LNW204" s="141"/>
      <c r="LNX204" s="141"/>
      <c r="LNY204" s="141"/>
      <c r="LNZ204" s="141"/>
      <c r="LOA204" s="141"/>
      <c r="LOB204" s="141"/>
      <c r="LOC204" s="141"/>
      <c r="LOD204" s="141"/>
      <c r="LOE204" s="141"/>
      <c r="LOF204" s="141"/>
      <c r="LOG204" s="141"/>
      <c r="LOH204" s="141"/>
      <c r="LOI204" s="141"/>
      <c r="LOJ204" s="141"/>
      <c r="LOK204" s="141"/>
      <c r="LOL204" s="141"/>
      <c r="LOM204" s="141"/>
      <c r="LON204" s="141"/>
      <c r="LOO204" s="141"/>
      <c r="LOP204" s="141"/>
      <c r="LOQ204" s="141"/>
      <c r="LOR204" s="141"/>
      <c r="LOS204" s="141"/>
      <c r="LOT204" s="141"/>
      <c r="LOU204" s="141"/>
      <c r="LOV204" s="141"/>
      <c r="LOW204" s="141"/>
      <c r="LOX204" s="141"/>
      <c r="LOY204" s="141"/>
      <c r="LOZ204" s="141"/>
      <c r="LPA204" s="141"/>
      <c r="LPB204" s="141"/>
      <c r="LPC204" s="141"/>
      <c r="LPD204" s="141"/>
      <c r="LPE204" s="141"/>
      <c r="LPF204" s="141"/>
      <c r="LPG204" s="141"/>
      <c r="LPH204" s="141"/>
      <c r="LPI204" s="141"/>
      <c r="LPJ204" s="141"/>
      <c r="LPK204" s="141"/>
      <c r="LPL204" s="141"/>
      <c r="LPM204" s="141"/>
      <c r="LPN204" s="141"/>
      <c r="LPO204" s="141"/>
      <c r="LPP204" s="141"/>
      <c r="LPQ204" s="141"/>
      <c r="LPR204" s="141"/>
      <c r="LPS204" s="141"/>
      <c r="LPT204" s="141"/>
      <c r="LPU204" s="141"/>
      <c r="LPV204" s="141"/>
      <c r="LPW204" s="141"/>
      <c r="LPX204" s="141"/>
      <c r="LPY204" s="141"/>
      <c r="LPZ204" s="141"/>
      <c r="LQA204" s="141"/>
      <c r="LQB204" s="141"/>
      <c r="LQC204" s="141"/>
      <c r="LQD204" s="141"/>
      <c r="LQE204" s="141"/>
      <c r="LQF204" s="141"/>
      <c r="LQG204" s="141"/>
      <c r="LQH204" s="141"/>
      <c r="LQI204" s="141"/>
      <c r="LQJ204" s="141"/>
      <c r="LQK204" s="141"/>
      <c r="LQL204" s="141"/>
      <c r="LQM204" s="141"/>
      <c r="LQN204" s="141"/>
      <c r="LQO204" s="141"/>
      <c r="LQP204" s="141"/>
      <c r="LQQ204" s="141"/>
      <c r="LQR204" s="141"/>
      <c r="LQS204" s="141"/>
      <c r="LQT204" s="141"/>
      <c r="LQU204" s="141"/>
      <c r="LQV204" s="141"/>
      <c r="LQW204" s="141"/>
      <c r="LQX204" s="141"/>
      <c r="LQY204" s="141"/>
      <c r="LQZ204" s="141"/>
      <c r="LRA204" s="141"/>
      <c r="LRB204" s="141"/>
      <c r="LRC204" s="141"/>
      <c r="LRD204" s="141"/>
      <c r="LRE204" s="141"/>
      <c r="LRF204" s="141"/>
      <c r="LRG204" s="141"/>
      <c r="LRH204" s="141"/>
      <c r="LRI204" s="141"/>
      <c r="LRJ204" s="141"/>
      <c r="LRK204" s="141"/>
      <c r="LRL204" s="141"/>
      <c r="LRM204" s="141"/>
      <c r="LRN204" s="141"/>
      <c r="LRO204" s="141"/>
      <c r="LRP204" s="141"/>
      <c r="LRQ204" s="141"/>
      <c r="LRR204" s="141"/>
      <c r="LRS204" s="141"/>
      <c r="LRT204" s="141"/>
      <c r="LRU204" s="141"/>
      <c r="LRV204" s="141"/>
      <c r="LRW204" s="141"/>
      <c r="LRX204" s="141"/>
      <c r="LRY204" s="141"/>
      <c r="LRZ204" s="141"/>
      <c r="LSA204" s="141"/>
      <c r="LSB204" s="141"/>
      <c r="LSC204" s="141"/>
      <c r="LSD204" s="141"/>
      <c r="LSE204" s="141"/>
      <c r="LSF204" s="141"/>
      <c r="LSG204" s="141"/>
      <c r="LSH204" s="141"/>
      <c r="LSI204" s="141"/>
      <c r="LSJ204" s="141"/>
      <c r="LSK204" s="141"/>
      <c r="LSL204" s="141"/>
      <c r="LSM204" s="141"/>
      <c r="LSN204" s="141"/>
      <c r="LSO204" s="141"/>
      <c r="LSP204" s="141"/>
      <c r="LSQ204" s="141"/>
      <c r="LSR204" s="141"/>
      <c r="LSS204" s="141"/>
      <c r="LST204" s="141"/>
      <c r="LSU204" s="141"/>
      <c r="LSV204" s="141"/>
      <c r="LSW204" s="141"/>
      <c r="LSX204" s="141"/>
      <c r="LSY204" s="141"/>
      <c r="LSZ204" s="141"/>
      <c r="LTA204" s="141"/>
      <c r="LTB204" s="141"/>
      <c r="LTC204" s="141"/>
      <c r="LTD204" s="141"/>
      <c r="LTE204" s="141"/>
      <c r="LTF204" s="141"/>
      <c r="LTG204" s="141"/>
      <c r="LTH204" s="141"/>
      <c r="LTI204" s="141"/>
      <c r="LTJ204" s="141"/>
      <c r="LTK204" s="141"/>
      <c r="LTL204" s="141"/>
      <c r="LTM204" s="141"/>
      <c r="LTN204" s="141"/>
      <c r="LTO204" s="141"/>
      <c r="LTP204" s="141"/>
      <c r="LTQ204" s="141"/>
      <c r="LTR204" s="141"/>
      <c r="LTS204" s="141"/>
      <c r="LTT204" s="141"/>
      <c r="LTU204" s="141"/>
      <c r="LTV204" s="141"/>
      <c r="LTW204" s="141"/>
      <c r="LTX204" s="141"/>
      <c r="LTY204" s="141"/>
      <c r="LTZ204" s="141"/>
      <c r="LUA204" s="141"/>
      <c r="LUB204" s="141"/>
      <c r="LUC204" s="141"/>
      <c r="LUD204" s="141"/>
      <c r="LUE204" s="141"/>
      <c r="LUF204" s="141"/>
      <c r="LUG204" s="141"/>
      <c r="LUH204" s="141"/>
      <c r="LUI204" s="141"/>
      <c r="LUJ204" s="141"/>
      <c r="LUK204" s="141"/>
      <c r="LUL204" s="141"/>
      <c r="LUM204" s="141"/>
      <c r="LUN204" s="141"/>
      <c r="LUO204" s="141"/>
      <c r="LUP204" s="141"/>
      <c r="LUQ204" s="141"/>
      <c r="LUR204" s="141"/>
      <c r="LUS204" s="141"/>
      <c r="LUT204" s="141"/>
      <c r="LUU204" s="141"/>
      <c r="LUV204" s="141"/>
      <c r="LUW204" s="141"/>
      <c r="LUX204" s="141"/>
      <c r="LUY204" s="141"/>
      <c r="LUZ204" s="141"/>
      <c r="LVA204" s="141"/>
      <c r="LVB204" s="141"/>
      <c r="LVC204" s="141"/>
      <c r="LVD204" s="141"/>
      <c r="LVE204" s="141"/>
      <c r="LVF204" s="141"/>
      <c r="LVG204" s="141"/>
      <c r="LVH204" s="141"/>
      <c r="LVI204" s="141"/>
      <c r="LVJ204" s="141"/>
      <c r="LVK204" s="141"/>
      <c r="LVL204" s="141"/>
      <c r="LVM204" s="141"/>
      <c r="LVN204" s="141"/>
      <c r="LVO204" s="141"/>
      <c r="LVP204" s="141"/>
      <c r="LVQ204" s="141"/>
      <c r="LVR204" s="141"/>
      <c r="LVS204" s="141"/>
      <c r="LVT204" s="141"/>
      <c r="LVU204" s="141"/>
      <c r="LVV204" s="141"/>
      <c r="LVW204" s="141"/>
      <c r="LVX204" s="141"/>
      <c r="LVY204" s="141"/>
      <c r="LVZ204" s="141"/>
      <c r="LWA204" s="141"/>
      <c r="LWB204" s="141"/>
      <c r="LWC204" s="141"/>
      <c r="LWD204" s="141"/>
      <c r="LWE204" s="141"/>
      <c r="LWF204" s="141"/>
      <c r="LWG204" s="141"/>
      <c r="LWH204" s="141"/>
      <c r="LWI204" s="141"/>
      <c r="LWJ204" s="141"/>
      <c r="LWK204" s="141"/>
      <c r="LWL204" s="141"/>
      <c r="LWM204" s="141"/>
      <c r="LWN204" s="141"/>
      <c r="LWO204" s="141"/>
      <c r="LWP204" s="141"/>
      <c r="LWQ204" s="141"/>
      <c r="LWR204" s="141"/>
      <c r="LWS204" s="141"/>
      <c r="LWT204" s="141"/>
      <c r="LWU204" s="141"/>
      <c r="LWV204" s="141"/>
      <c r="LWW204" s="141"/>
      <c r="LWX204" s="141"/>
      <c r="LWY204" s="141"/>
      <c r="LWZ204" s="141"/>
      <c r="LXA204" s="141"/>
      <c r="LXB204" s="141"/>
      <c r="LXC204" s="141"/>
      <c r="LXD204" s="141"/>
      <c r="LXE204" s="141"/>
      <c r="LXF204" s="141"/>
      <c r="LXG204" s="141"/>
      <c r="LXH204" s="141"/>
      <c r="LXI204" s="141"/>
      <c r="LXJ204" s="141"/>
      <c r="LXK204" s="141"/>
      <c r="LXL204" s="141"/>
      <c r="LXM204" s="141"/>
      <c r="LXN204" s="141"/>
      <c r="LXO204" s="141"/>
      <c r="LXP204" s="141"/>
      <c r="LXQ204" s="141"/>
      <c r="LXR204" s="141"/>
      <c r="LXS204" s="141"/>
      <c r="LXT204" s="141"/>
      <c r="LXU204" s="141"/>
      <c r="LXV204" s="141"/>
      <c r="LXW204" s="141"/>
      <c r="LXX204" s="141"/>
      <c r="LXY204" s="141"/>
      <c r="LXZ204" s="141"/>
      <c r="LYA204" s="141"/>
      <c r="LYB204" s="141"/>
      <c r="LYC204" s="141"/>
      <c r="LYD204" s="141"/>
      <c r="LYE204" s="141"/>
      <c r="LYF204" s="141"/>
      <c r="LYG204" s="141"/>
      <c r="LYH204" s="141"/>
      <c r="LYI204" s="141"/>
      <c r="LYJ204" s="141"/>
      <c r="LYK204" s="141"/>
      <c r="LYL204" s="141"/>
      <c r="LYM204" s="141"/>
      <c r="LYN204" s="141"/>
      <c r="LYO204" s="141"/>
      <c r="LYP204" s="141"/>
      <c r="LYQ204" s="141"/>
      <c r="LYR204" s="141"/>
      <c r="LYS204" s="141"/>
      <c r="LYT204" s="141"/>
      <c r="LYU204" s="141"/>
      <c r="LYV204" s="141"/>
      <c r="LYW204" s="141"/>
      <c r="LYX204" s="141"/>
      <c r="LYY204" s="141"/>
      <c r="LYZ204" s="141"/>
      <c r="LZA204" s="141"/>
      <c r="LZB204" s="141"/>
      <c r="LZC204" s="141"/>
      <c r="LZD204" s="141"/>
      <c r="LZE204" s="141"/>
      <c r="LZF204" s="141"/>
      <c r="LZG204" s="141"/>
      <c r="LZH204" s="141"/>
      <c r="LZI204" s="141"/>
      <c r="LZJ204" s="141"/>
      <c r="LZK204" s="141"/>
      <c r="LZL204" s="141"/>
      <c r="LZM204" s="141"/>
      <c r="LZN204" s="141"/>
      <c r="LZO204" s="141"/>
      <c r="LZP204" s="141"/>
      <c r="LZQ204" s="141"/>
      <c r="LZR204" s="141"/>
      <c r="LZS204" s="141"/>
      <c r="LZT204" s="141"/>
      <c r="LZU204" s="141"/>
      <c r="LZV204" s="141"/>
      <c r="LZW204" s="141"/>
      <c r="LZX204" s="141"/>
      <c r="LZY204" s="141"/>
      <c r="LZZ204" s="141"/>
      <c r="MAA204" s="141"/>
      <c r="MAB204" s="141"/>
      <c r="MAC204" s="141"/>
      <c r="MAD204" s="141"/>
      <c r="MAE204" s="141"/>
      <c r="MAF204" s="141"/>
      <c r="MAG204" s="141"/>
      <c r="MAH204" s="141"/>
      <c r="MAI204" s="141"/>
      <c r="MAJ204" s="141"/>
      <c r="MAK204" s="141"/>
      <c r="MAL204" s="141"/>
      <c r="MAM204" s="141"/>
      <c r="MAN204" s="141"/>
      <c r="MAO204" s="141"/>
      <c r="MAP204" s="141"/>
      <c r="MAQ204" s="141"/>
      <c r="MAR204" s="141"/>
      <c r="MAS204" s="141"/>
      <c r="MAT204" s="141"/>
      <c r="MAU204" s="141"/>
      <c r="MAV204" s="141"/>
      <c r="MAW204" s="141"/>
      <c r="MAX204" s="141"/>
      <c r="MAY204" s="141"/>
      <c r="MAZ204" s="141"/>
      <c r="MBA204" s="141"/>
      <c r="MBB204" s="141"/>
      <c r="MBC204" s="141"/>
      <c r="MBD204" s="141"/>
      <c r="MBE204" s="141"/>
      <c r="MBF204" s="141"/>
      <c r="MBG204" s="141"/>
      <c r="MBH204" s="141"/>
      <c r="MBI204" s="141"/>
      <c r="MBJ204" s="141"/>
      <c r="MBK204" s="141"/>
      <c r="MBL204" s="141"/>
      <c r="MBM204" s="141"/>
      <c r="MBN204" s="141"/>
      <c r="MBO204" s="141"/>
      <c r="MBP204" s="141"/>
      <c r="MBQ204" s="141"/>
      <c r="MBR204" s="141"/>
      <c r="MBS204" s="141"/>
      <c r="MBT204" s="141"/>
      <c r="MBU204" s="141"/>
      <c r="MBV204" s="141"/>
      <c r="MBW204" s="141"/>
      <c r="MBX204" s="141"/>
      <c r="MBY204" s="141"/>
      <c r="MBZ204" s="141"/>
      <c r="MCA204" s="141"/>
      <c r="MCB204" s="141"/>
      <c r="MCC204" s="141"/>
      <c r="MCD204" s="141"/>
      <c r="MCE204" s="141"/>
      <c r="MCF204" s="141"/>
      <c r="MCG204" s="141"/>
      <c r="MCH204" s="141"/>
      <c r="MCI204" s="141"/>
      <c r="MCJ204" s="141"/>
      <c r="MCK204" s="141"/>
      <c r="MCL204" s="141"/>
      <c r="MCM204" s="141"/>
      <c r="MCN204" s="141"/>
      <c r="MCO204" s="141"/>
      <c r="MCP204" s="141"/>
      <c r="MCQ204" s="141"/>
      <c r="MCR204" s="141"/>
      <c r="MCS204" s="141"/>
      <c r="MCT204" s="141"/>
      <c r="MCU204" s="141"/>
      <c r="MCV204" s="141"/>
      <c r="MCW204" s="141"/>
      <c r="MCX204" s="141"/>
      <c r="MCY204" s="141"/>
      <c r="MCZ204" s="141"/>
      <c r="MDA204" s="141"/>
      <c r="MDB204" s="141"/>
      <c r="MDC204" s="141"/>
      <c r="MDD204" s="141"/>
      <c r="MDE204" s="141"/>
      <c r="MDF204" s="141"/>
      <c r="MDG204" s="141"/>
      <c r="MDH204" s="141"/>
      <c r="MDI204" s="141"/>
      <c r="MDJ204" s="141"/>
      <c r="MDK204" s="141"/>
      <c r="MDL204" s="141"/>
      <c r="MDM204" s="141"/>
      <c r="MDN204" s="141"/>
      <c r="MDO204" s="141"/>
      <c r="MDP204" s="141"/>
      <c r="MDQ204" s="141"/>
      <c r="MDR204" s="141"/>
      <c r="MDS204" s="141"/>
      <c r="MDT204" s="141"/>
      <c r="MDU204" s="141"/>
      <c r="MDV204" s="141"/>
      <c r="MDW204" s="141"/>
      <c r="MDX204" s="141"/>
      <c r="MDY204" s="141"/>
      <c r="MDZ204" s="141"/>
      <c r="MEA204" s="141"/>
      <c r="MEB204" s="141"/>
      <c r="MEC204" s="141"/>
      <c r="MED204" s="141"/>
      <c r="MEE204" s="141"/>
      <c r="MEF204" s="141"/>
      <c r="MEG204" s="141"/>
      <c r="MEH204" s="141"/>
      <c r="MEI204" s="141"/>
      <c r="MEJ204" s="141"/>
      <c r="MEK204" s="141"/>
      <c r="MEL204" s="141"/>
      <c r="MEM204" s="141"/>
      <c r="MEN204" s="141"/>
      <c r="MEO204" s="141"/>
      <c r="MEP204" s="141"/>
      <c r="MEQ204" s="141"/>
      <c r="MER204" s="141"/>
      <c r="MES204" s="141"/>
      <c r="MET204" s="141"/>
      <c r="MEU204" s="141"/>
      <c r="MEV204" s="141"/>
      <c r="MEW204" s="141"/>
      <c r="MEX204" s="141"/>
      <c r="MEY204" s="141"/>
      <c r="MEZ204" s="141"/>
      <c r="MFA204" s="141"/>
      <c r="MFB204" s="141"/>
      <c r="MFC204" s="141"/>
      <c r="MFD204" s="141"/>
      <c r="MFE204" s="141"/>
      <c r="MFF204" s="141"/>
      <c r="MFG204" s="141"/>
      <c r="MFH204" s="141"/>
      <c r="MFI204" s="141"/>
      <c r="MFJ204" s="141"/>
      <c r="MFK204" s="141"/>
      <c r="MFL204" s="141"/>
      <c r="MFM204" s="141"/>
      <c r="MFN204" s="141"/>
      <c r="MFO204" s="141"/>
      <c r="MFP204" s="141"/>
      <c r="MFQ204" s="141"/>
      <c r="MFR204" s="141"/>
      <c r="MFS204" s="141"/>
      <c r="MFT204" s="141"/>
      <c r="MFU204" s="141"/>
      <c r="MFV204" s="141"/>
      <c r="MFW204" s="141"/>
      <c r="MFX204" s="141"/>
      <c r="MFY204" s="141"/>
      <c r="MFZ204" s="141"/>
      <c r="MGA204" s="141"/>
      <c r="MGB204" s="141"/>
      <c r="MGC204" s="141"/>
      <c r="MGD204" s="141"/>
      <c r="MGE204" s="141"/>
      <c r="MGF204" s="141"/>
      <c r="MGG204" s="141"/>
      <c r="MGH204" s="141"/>
      <c r="MGI204" s="141"/>
      <c r="MGJ204" s="141"/>
      <c r="MGK204" s="141"/>
      <c r="MGL204" s="141"/>
      <c r="MGM204" s="141"/>
      <c r="MGN204" s="141"/>
      <c r="MGO204" s="141"/>
      <c r="MGP204" s="141"/>
      <c r="MGQ204" s="141"/>
      <c r="MGR204" s="141"/>
      <c r="MGS204" s="141"/>
      <c r="MGT204" s="141"/>
      <c r="MGU204" s="141"/>
      <c r="MGV204" s="141"/>
      <c r="MGW204" s="141"/>
      <c r="MGX204" s="141"/>
      <c r="MGY204" s="141"/>
      <c r="MGZ204" s="141"/>
      <c r="MHA204" s="141"/>
      <c r="MHB204" s="141"/>
      <c r="MHC204" s="141"/>
      <c r="MHD204" s="141"/>
      <c r="MHE204" s="141"/>
      <c r="MHF204" s="141"/>
      <c r="MHG204" s="141"/>
      <c r="MHH204" s="141"/>
      <c r="MHI204" s="141"/>
      <c r="MHJ204" s="141"/>
      <c r="MHK204" s="141"/>
      <c r="MHL204" s="141"/>
      <c r="MHM204" s="141"/>
      <c r="MHN204" s="141"/>
      <c r="MHO204" s="141"/>
      <c r="MHP204" s="141"/>
      <c r="MHQ204" s="141"/>
      <c r="MHR204" s="141"/>
      <c r="MHS204" s="141"/>
      <c r="MHT204" s="141"/>
      <c r="MHU204" s="141"/>
      <c r="MHV204" s="141"/>
      <c r="MHW204" s="141"/>
      <c r="MHX204" s="141"/>
      <c r="MHY204" s="141"/>
      <c r="MHZ204" s="141"/>
      <c r="MIA204" s="141"/>
      <c r="MIB204" s="141"/>
      <c r="MIC204" s="141"/>
      <c r="MID204" s="141"/>
      <c r="MIE204" s="141"/>
      <c r="MIF204" s="141"/>
      <c r="MIG204" s="141"/>
      <c r="MIH204" s="141"/>
      <c r="MII204" s="141"/>
      <c r="MIJ204" s="141"/>
      <c r="MIK204" s="141"/>
      <c r="MIL204" s="141"/>
      <c r="MIM204" s="141"/>
      <c r="MIN204" s="141"/>
      <c r="MIO204" s="141"/>
      <c r="MIP204" s="141"/>
      <c r="MIQ204" s="141"/>
      <c r="MIR204" s="141"/>
      <c r="MIS204" s="141"/>
      <c r="MIT204" s="141"/>
      <c r="MIU204" s="141"/>
      <c r="MIV204" s="141"/>
      <c r="MIW204" s="141"/>
      <c r="MIX204" s="141"/>
      <c r="MIY204" s="141"/>
      <c r="MIZ204" s="141"/>
      <c r="MJA204" s="141"/>
      <c r="MJB204" s="141"/>
      <c r="MJC204" s="141"/>
      <c r="MJD204" s="141"/>
      <c r="MJE204" s="141"/>
      <c r="MJF204" s="141"/>
      <c r="MJG204" s="141"/>
      <c r="MJH204" s="141"/>
      <c r="MJI204" s="141"/>
      <c r="MJJ204" s="141"/>
      <c r="MJK204" s="141"/>
      <c r="MJL204" s="141"/>
      <c r="MJM204" s="141"/>
      <c r="MJN204" s="141"/>
      <c r="MJO204" s="141"/>
      <c r="MJP204" s="141"/>
      <c r="MJQ204" s="141"/>
      <c r="MJR204" s="141"/>
      <c r="MJS204" s="141"/>
      <c r="MJT204" s="141"/>
      <c r="MJU204" s="141"/>
      <c r="MJV204" s="141"/>
      <c r="MJW204" s="141"/>
      <c r="MJX204" s="141"/>
      <c r="MJY204" s="141"/>
      <c r="MJZ204" s="141"/>
      <c r="MKA204" s="141"/>
      <c r="MKB204" s="141"/>
      <c r="MKC204" s="141"/>
      <c r="MKD204" s="141"/>
      <c r="MKE204" s="141"/>
      <c r="MKF204" s="141"/>
      <c r="MKG204" s="141"/>
      <c r="MKH204" s="141"/>
      <c r="MKI204" s="141"/>
      <c r="MKJ204" s="141"/>
      <c r="MKK204" s="141"/>
      <c r="MKL204" s="141"/>
      <c r="MKM204" s="141"/>
      <c r="MKN204" s="141"/>
      <c r="MKO204" s="141"/>
      <c r="MKP204" s="141"/>
      <c r="MKQ204" s="141"/>
      <c r="MKR204" s="141"/>
      <c r="MKS204" s="141"/>
      <c r="MKT204" s="141"/>
      <c r="MKU204" s="141"/>
      <c r="MKV204" s="141"/>
      <c r="MKW204" s="141"/>
      <c r="MKX204" s="141"/>
      <c r="MKY204" s="141"/>
      <c r="MKZ204" s="141"/>
      <c r="MLA204" s="141"/>
      <c r="MLB204" s="141"/>
      <c r="MLC204" s="141"/>
      <c r="MLD204" s="141"/>
      <c r="MLE204" s="141"/>
      <c r="MLF204" s="141"/>
      <c r="MLG204" s="141"/>
      <c r="MLH204" s="141"/>
      <c r="MLI204" s="141"/>
      <c r="MLJ204" s="141"/>
      <c r="MLK204" s="141"/>
      <c r="MLL204" s="141"/>
      <c r="MLM204" s="141"/>
      <c r="MLN204" s="141"/>
      <c r="MLO204" s="141"/>
      <c r="MLP204" s="141"/>
      <c r="MLQ204" s="141"/>
      <c r="MLR204" s="141"/>
      <c r="MLS204" s="141"/>
      <c r="MLT204" s="141"/>
      <c r="MLU204" s="141"/>
      <c r="MLV204" s="141"/>
      <c r="MLW204" s="141"/>
      <c r="MLX204" s="141"/>
      <c r="MLY204" s="141"/>
      <c r="MLZ204" s="141"/>
      <c r="MMA204" s="141"/>
      <c r="MMB204" s="141"/>
      <c r="MMC204" s="141"/>
      <c r="MMD204" s="141"/>
      <c r="MME204" s="141"/>
      <c r="MMF204" s="141"/>
      <c r="MMG204" s="141"/>
      <c r="MMH204" s="141"/>
      <c r="MMI204" s="141"/>
      <c r="MMJ204" s="141"/>
      <c r="MMK204" s="141"/>
      <c r="MML204" s="141"/>
      <c r="MMM204" s="141"/>
      <c r="MMN204" s="141"/>
      <c r="MMO204" s="141"/>
      <c r="MMP204" s="141"/>
      <c r="MMQ204" s="141"/>
      <c r="MMR204" s="141"/>
      <c r="MMS204" s="141"/>
      <c r="MMT204" s="141"/>
      <c r="MMU204" s="141"/>
      <c r="MMV204" s="141"/>
      <c r="MMW204" s="141"/>
      <c r="MMX204" s="141"/>
      <c r="MMY204" s="141"/>
      <c r="MMZ204" s="141"/>
      <c r="MNA204" s="141"/>
      <c r="MNB204" s="141"/>
      <c r="MNC204" s="141"/>
      <c r="MND204" s="141"/>
      <c r="MNE204" s="141"/>
      <c r="MNF204" s="141"/>
      <c r="MNG204" s="141"/>
      <c r="MNH204" s="141"/>
      <c r="MNI204" s="141"/>
      <c r="MNJ204" s="141"/>
      <c r="MNK204" s="141"/>
      <c r="MNL204" s="141"/>
      <c r="MNM204" s="141"/>
      <c r="MNN204" s="141"/>
      <c r="MNO204" s="141"/>
      <c r="MNP204" s="141"/>
      <c r="MNQ204" s="141"/>
      <c r="MNR204" s="141"/>
      <c r="MNS204" s="141"/>
      <c r="MNT204" s="141"/>
      <c r="MNU204" s="141"/>
      <c r="MNV204" s="141"/>
      <c r="MNW204" s="141"/>
      <c r="MNX204" s="141"/>
      <c r="MNY204" s="141"/>
      <c r="MNZ204" s="141"/>
      <c r="MOA204" s="141"/>
      <c r="MOB204" s="141"/>
      <c r="MOC204" s="141"/>
      <c r="MOD204" s="141"/>
      <c r="MOE204" s="141"/>
      <c r="MOF204" s="141"/>
      <c r="MOG204" s="141"/>
      <c r="MOH204" s="141"/>
      <c r="MOI204" s="141"/>
      <c r="MOJ204" s="141"/>
      <c r="MOK204" s="141"/>
      <c r="MOL204" s="141"/>
      <c r="MOM204" s="141"/>
      <c r="MON204" s="141"/>
      <c r="MOO204" s="141"/>
      <c r="MOP204" s="141"/>
      <c r="MOQ204" s="141"/>
      <c r="MOR204" s="141"/>
      <c r="MOS204" s="141"/>
      <c r="MOT204" s="141"/>
      <c r="MOU204" s="141"/>
      <c r="MOV204" s="141"/>
      <c r="MOW204" s="141"/>
      <c r="MOX204" s="141"/>
      <c r="MOY204" s="141"/>
      <c r="MOZ204" s="141"/>
      <c r="MPA204" s="141"/>
      <c r="MPB204" s="141"/>
      <c r="MPC204" s="141"/>
      <c r="MPD204" s="141"/>
      <c r="MPE204" s="141"/>
      <c r="MPF204" s="141"/>
      <c r="MPG204" s="141"/>
      <c r="MPH204" s="141"/>
      <c r="MPI204" s="141"/>
      <c r="MPJ204" s="141"/>
      <c r="MPK204" s="141"/>
      <c r="MPL204" s="141"/>
      <c r="MPM204" s="141"/>
      <c r="MPN204" s="141"/>
      <c r="MPO204" s="141"/>
      <c r="MPP204" s="141"/>
      <c r="MPQ204" s="141"/>
      <c r="MPR204" s="141"/>
      <c r="MPS204" s="141"/>
      <c r="MPT204" s="141"/>
      <c r="MPU204" s="141"/>
      <c r="MPV204" s="141"/>
      <c r="MPW204" s="141"/>
      <c r="MPX204" s="141"/>
      <c r="MPY204" s="141"/>
      <c r="MPZ204" s="141"/>
      <c r="MQA204" s="141"/>
      <c r="MQB204" s="141"/>
      <c r="MQC204" s="141"/>
      <c r="MQD204" s="141"/>
      <c r="MQE204" s="141"/>
      <c r="MQF204" s="141"/>
      <c r="MQG204" s="141"/>
      <c r="MQH204" s="141"/>
      <c r="MQI204" s="141"/>
      <c r="MQJ204" s="141"/>
      <c r="MQK204" s="141"/>
      <c r="MQL204" s="141"/>
      <c r="MQM204" s="141"/>
      <c r="MQN204" s="141"/>
      <c r="MQO204" s="141"/>
      <c r="MQP204" s="141"/>
      <c r="MQQ204" s="141"/>
      <c r="MQR204" s="141"/>
      <c r="MQS204" s="141"/>
      <c r="MQT204" s="141"/>
      <c r="MQU204" s="141"/>
      <c r="MQV204" s="141"/>
      <c r="MQW204" s="141"/>
      <c r="MQX204" s="141"/>
      <c r="MQY204" s="141"/>
      <c r="MQZ204" s="141"/>
      <c r="MRA204" s="141"/>
      <c r="MRB204" s="141"/>
      <c r="MRC204" s="141"/>
      <c r="MRD204" s="141"/>
      <c r="MRE204" s="141"/>
      <c r="MRF204" s="141"/>
      <c r="MRG204" s="141"/>
      <c r="MRH204" s="141"/>
      <c r="MRI204" s="141"/>
      <c r="MRJ204" s="141"/>
      <c r="MRK204" s="141"/>
      <c r="MRL204" s="141"/>
      <c r="MRM204" s="141"/>
      <c r="MRN204" s="141"/>
      <c r="MRO204" s="141"/>
      <c r="MRP204" s="141"/>
      <c r="MRQ204" s="141"/>
      <c r="MRR204" s="141"/>
      <c r="MRS204" s="141"/>
      <c r="MRT204" s="141"/>
      <c r="MRU204" s="141"/>
      <c r="MRV204" s="141"/>
      <c r="MRW204" s="141"/>
      <c r="MRX204" s="141"/>
      <c r="MRY204" s="141"/>
      <c r="MRZ204" s="141"/>
      <c r="MSA204" s="141"/>
      <c r="MSB204" s="141"/>
      <c r="MSC204" s="141"/>
      <c r="MSD204" s="141"/>
      <c r="MSE204" s="141"/>
      <c r="MSF204" s="141"/>
      <c r="MSG204" s="141"/>
      <c r="MSH204" s="141"/>
      <c r="MSI204" s="141"/>
      <c r="MSJ204" s="141"/>
      <c r="MSK204" s="141"/>
      <c r="MSL204" s="141"/>
      <c r="MSM204" s="141"/>
      <c r="MSN204" s="141"/>
      <c r="MSO204" s="141"/>
      <c r="MSP204" s="141"/>
      <c r="MSQ204" s="141"/>
      <c r="MSR204" s="141"/>
      <c r="MSS204" s="141"/>
      <c r="MST204" s="141"/>
      <c r="MSU204" s="141"/>
      <c r="MSV204" s="141"/>
      <c r="MSW204" s="141"/>
      <c r="MSX204" s="141"/>
      <c r="MSY204" s="141"/>
      <c r="MSZ204" s="141"/>
      <c r="MTA204" s="141"/>
      <c r="MTB204" s="141"/>
      <c r="MTC204" s="141"/>
      <c r="MTD204" s="141"/>
      <c r="MTE204" s="141"/>
      <c r="MTF204" s="141"/>
      <c r="MTG204" s="141"/>
      <c r="MTH204" s="141"/>
      <c r="MTI204" s="141"/>
      <c r="MTJ204" s="141"/>
      <c r="MTK204" s="141"/>
      <c r="MTL204" s="141"/>
      <c r="MTM204" s="141"/>
      <c r="MTN204" s="141"/>
      <c r="MTO204" s="141"/>
      <c r="MTP204" s="141"/>
      <c r="MTQ204" s="141"/>
      <c r="MTR204" s="141"/>
      <c r="MTS204" s="141"/>
      <c r="MTT204" s="141"/>
      <c r="MTU204" s="141"/>
      <c r="MTV204" s="141"/>
      <c r="MTW204" s="141"/>
      <c r="MTX204" s="141"/>
      <c r="MTY204" s="141"/>
      <c r="MTZ204" s="141"/>
      <c r="MUA204" s="141"/>
      <c r="MUB204" s="141"/>
      <c r="MUC204" s="141"/>
      <c r="MUD204" s="141"/>
      <c r="MUE204" s="141"/>
      <c r="MUF204" s="141"/>
      <c r="MUG204" s="141"/>
      <c r="MUH204" s="141"/>
      <c r="MUI204" s="141"/>
      <c r="MUJ204" s="141"/>
      <c r="MUK204" s="141"/>
      <c r="MUL204" s="141"/>
      <c r="MUM204" s="141"/>
      <c r="MUN204" s="141"/>
      <c r="MUO204" s="141"/>
      <c r="MUP204" s="141"/>
      <c r="MUQ204" s="141"/>
      <c r="MUR204" s="141"/>
      <c r="MUS204" s="141"/>
      <c r="MUT204" s="141"/>
      <c r="MUU204" s="141"/>
      <c r="MUV204" s="141"/>
      <c r="MUW204" s="141"/>
      <c r="MUX204" s="141"/>
      <c r="MUY204" s="141"/>
      <c r="MUZ204" s="141"/>
      <c r="MVA204" s="141"/>
      <c r="MVB204" s="141"/>
      <c r="MVC204" s="141"/>
      <c r="MVD204" s="141"/>
      <c r="MVE204" s="141"/>
      <c r="MVF204" s="141"/>
      <c r="MVG204" s="141"/>
      <c r="MVH204" s="141"/>
      <c r="MVI204" s="141"/>
      <c r="MVJ204" s="141"/>
      <c r="MVK204" s="141"/>
      <c r="MVL204" s="141"/>
      <c r="MVM204" s="141"/>
      <c r="MVN204" s="141"/>
      <c r="MVO204" s="141"/>
      <c r="MVP204" s="141"/>
      <c r="MVQ204" s="141"/>
      <c r="MVR204" s="141"/>
      <c r="MVS204" s="141"/>
      <c r="MVT204" s="141"/>
      <c r="MVU204" s="141"/>
      <c r="MVV204" s="141"/>
      <c r="MVW204" s="141"/>
      <c r="MVX204" s="141"/>
      <c r="MVY204" s="141"/>
      <c r="MVZ204" s="141"/>
      <c r="MWA204" s="141"/>
      <c r="MWB204" s="141"/>
      <c r="MWC204" s="141"/>
      <c r="MWD204" s="141"/>
      <c r="MWE204" s="141"/>
      <c r="MWF204" s="141"/>
      <c r="MWG204" s="141"/>
      <c r="MWH204" s="141"/>
      <c r="MWI204" s="141"/>
      <c r="MWJ204" s="141"/>
      <c r="MWK204" s="141"/>
      <c r="MWL204" s="141"/>
      <c r="MWM204" s="141"/>
      <c r="MWN204" s="141"/>
      <c r="MWO204" s="141"/>
      <c r="MWP204" s="141"/>
      <c r="MWQ204" s="141"/>
      <c r="MWR204" s="141"/>
      <c r="MWS204" s="141"/>
      <c r="MWT204" s="141"/>
      <c r="MWU204" s="141"/>
      <c r="MWV204" s="141"/>
      <c r="MWW204" s="141"/>
      <c r="MWX204" s="141"/>
      <c r="MWY204" s="141"/>
      <c r="MWZ204" s="141"/>
      <c r="MXA204" s="141"/>
      <c r="MXB204" s="141"/>
      <c r="MXC204" s="141"/>
      <c r="MXD204" s="141"/>
      <c r="MXE204" s="141"/>
      <c r="MXF204" s="141"/>
      <c r="MXG204" s="141"/>
      <c r="MXH204" s="141"/>
      <c r="MXI204" s="141"/>
      <c r="MXJ204" s="141"/>
      <c r="MXK204" s="141"/>
      <c r="MXL204" s="141"/>
      <c r="MXM204" s="141"/>
      <c r="MXN204" s="141"/>
      <c r="MXO204" s="141"/>
      <c r="MXP204" s="141"/>
      <c r="MXQ204" s="141"/>
      <c r="MXR204" s="141"/>
      <c r="MXS204" s="141"/>
      <c r="MXT204" s="141"/>
      <c r="MXU204" s="141"/>
      <c r="MXV204" s="141"/>
      <c r="MXW204" s="141"/>
      <c r="MXX204" s="141"/>
      <c r="MXY204" s="141"/>
      <c r="MXZ204" s="141"/>
      <c r="MYA204" s="141"/>
      <c r="MYB204" s="141"/>
      <c r="MYC204" s="141"/>
      <c r="MYD204" s="141"/>
      <c r="MYE204" s="141"/>
      <c r="MYF204" s="141"/>
      <c r="MYG204" s="141"/>
      <c r="MYH204" s="141"/>
      <c r="MYI204" s="141"/>
      <c r="MYJ204" s="141"/>
      <c r="MYK204" s="141"/>
      <c r="MYL204" s="141"/>
      <c r="MYM204" s="141"/>
      <c r="MYN204" s="141"/>
      <c r="MYO204" s="141"/>
      <c r="MYP204" s="141"/>
      <c r="MYQ204" s="141"/>
      <c r="MYR204" s="141"/>
      <c r="MYS204" s="141"/>
      <c r="MYT204" s="141"/>
      <c r="MYU204" s="141"/>
      <c r="MYV204" s="141"/>
      <c r="MYW204" s="141"/>
      <c r="MYX204" s="141"/>
      <c r="MYY204" s="141"/>
      <c r="MYZ204" s="141"/>
      <c r="MZA204" s="141"/>
      <c r="MZB204" s="141"/>
      <c r="MZC204" s="141"/>
      <c r="MZD204" s="141"/>
      <c r="MZE204" s="141"/>
      <c r="MZF204" s="141"/>
      <c r="MZG204" s="141"/>
      <c r="MZH204" s="141"/>
      <c r="MZI204" s="141"/>
      <c r="MZJ204" s="141"/>
      <c r="MZK204" s="141"/>
      <c r="MZL204" s="141"/>
      <c r="MZM204" s="141"/>
      <c r="MZN204" s="141"/>
      <c r="MZO204" s="141"/>
      <c r="MZP204" s="141"/>
      <c r="MZQ204" s="141"/>
      <c r="MZR204" s="141"/>
      <c r="MZS204" s="141"/>
      <c r="MZT204" s="141"/>
      <c r="MZU204" s="141"/>
      <c r="MZV204" s="141"/>
      <c r="MZW204" s="141"/>
      <c r="MZX204" s="141"/>
      <c r="MZY204" s="141"/>
      <c r="MZZ204" s="141"/>
      <c r="NAA204" s="141"/>
      <c r="NAB204" s="141"/>
      <c r="NAC204" s="141"/>
      <c r="NAD204" s="141"/>
      <c r="NAE204" s="141"/>
      <c r="NAF204" s="141"/>
      <c r="NAG204" s="141"/>
      <c r="NAH204" s="141"/>
      <c r="NAI204" s="141"/>
      <c r="NAJ204" s="141"/>
      <c r="NAK204" s="141"/>
      <c r="NAL204" s="141"/>
      <c r="NAM204" s="141"/>
      <c r="NAN204" s="141"/>
      <c r="NAO204" s="141"/>
      <c r="NAP204" s="141"/>
      <c r="NAQ204" s="141"/>
      <c r="NAR204" s="141"/>
      <c r="NAS204" s="141"/>
      <c r="NAT204" s="141"/>
      <c r="NAU204" s="141"/>
      <c r="NAV204" s="141"/>
      <c r="NAW204" s="141"/>
      <c r="NAX204" s="141"/>
      <c r="NAY204" s="141"/>
      <c r="NAZ204" s="141"/>
      <c r="NBA204" s="141"/>
      <c r="NBB204" s="141"/>
      <c r="NBC204" s="141"/>
      <c r="NBD204" s="141"/>
      <c r="NBE204" s="141"/>
      <c r="NBF204" s="141"/>
      <c r="NBG204" s="141"/>
      <c r="NBH204" s="141"/>
      <c r="NBI204" s="141"/>
      <c r="NBJ204" s="141"/>
      <c r="NBK204" s="141"/>
      <c r="NBL204" s="141"/>
      <c r="NBM204" s="141"/>
      <c r="NBN204" s="141"/>
      <c r="NBO204" s="141"/>
      <c r="NBP204" s="141"/>
      <c r="NBQ204" s="141"/>
      <c r="NBR204" s="141"/>
      <c r="NBS204" s="141"/>
      <c r="NBT204" s="141"/>
      <c r="NBU204" s="141"/>
      <c r="NBV204" s="141"/>
      <c r="NBW204" s="141"/>
      <c r="NBX204" s="141"/>
      <c r="NBY204" s="141"/>
      <c r="NBZ204" s="141"/>
      <c r="NCA204" s="141"/>
      <c r="NCB204" s="141"/>
      <c r="NCC204" s="141"/>
      <c r="NCD204" s="141"/>
      <c r="NCE204" s="141"/>
      <c r="NCF204" s="141"/>
      <c r="NCG204" s="141"/>
      <c r="NCH204" s="141"/>
      <c r="NCI204" s="141"/>
      <c r="NCJ204" s="141"/>
      <c r="NCK204" s="141"/>
      <c r="NCL204" s="141"/>
      <c r="NCM204" s="141"/>
      <c r="NCN204" s="141"/>
      <c r="NCO204" s="141"/>
      <c r="NCP204" s="141"/>
      <c r="NCQ204" s="141"/>
      <c r="NCR204" s="141"/>
      <c r="NCS204" s="141"/>
      <c r="NCT204" s="141"/>
      <c r="NCU204" s="141"/>
      <c r="NCV204" s="141"/>
      <c r="NCW204" s="141"/>
      <c r="NCX204" s="141"/>
      <c r="NCY204" s="141"/>
      <c r="NCZ204" s="141"/>
      <c r="NDA204" s="141"/>
      <c r="NDB204" s="141"/>
      <c r="NDC204" s="141"/>
      <c r="NDD204" s="141"/>
      <c r="NDE204" s="141"/>
      <c r="NDF204" s="141"/>
      <c r="NDG204" s="141"/>
      <c r="NDH204" s="141"/>
      <c r="NDI204" s="141"/>
      <c r="NDJ204" s="141"/>
      <c r="NDK204" s="141"/>
      <c r="NDL204" s="141"/>
      <c r="NDM204" s="141"/>
      <c r="NDN204" s="141"/>
      <c r="NDO204" s="141"/>
      <c r="NDP204" s="141"/>
      <c r="NDQ204" s="141"/>
      <c r="NDR204" s="141"/>
      <c r="NDS204" s="141"/>
      <c r="NDT204" s="141"/>
      <c r="NDU204" s="141"/>
      <c r="NDV204" s="141"/>
      <c r="NDW204" s="141"/>
      <c r="NDX204" s="141"/>
      <c r="NDY204" s="141"/>
      <c r="NDZ204" s="141"/>
      <c r="NEA204" s="141"/>
      <c r="NEB204" s="141"/>
      <c r="NEC204" s="141"/>
      <c r="NED204" s="141"/>
      <c r="NEE204" s="141"/>
      <c r="NEF204" s="141"/>
      <c r="NEG204" s="141"/>
      <c r="NEH204" s="141"/>
      <c r="NEI204" s="141"/>
      <c r="NEJ204" s="141"/>
      <c r="NEK204" s="141"/>
      <c r="NEL204" s="141"/>
      <c r="NEM204" s="141"/>
      <c r="NEN204" s="141"/>
      <c r="NEO204" s="141"/>
      <c r="NEP204" s="141"/>
      <c r="NEQ204" s="141"/>
      <c r="NER204" s="141"/>
      <c r="NES204" s="141"/>
      <c r="NET204" s="141"/>
      <c r="NEU204" s="141"/>
      <c r="NEV204" s="141"/>
      <c r="NEW204" s="141"/>
      <c r="NEX204" s="141"/>
      <c r="NEY204" s="141"/>
      <c r="NEZ204" s="141"/>
      <c r="NFA204" s="141"/>
      <c r="NFB204" s="141"/>
      <c r="NFC204" s="141"/>
      <c r="NFD204" s="141"/>
      <c r="NFE204" s="141"/>
      <c r="NFF204" s="141"/>
      <c r="NFG204" s="141"/>
      <c r="NFH204" s="141"/>
      <c r="NFI204" s="141"/>
      <c r="NFJ204" s="141"/>
      <c r="NFK204" s="141"/>
      <c r="NFL204" s="141"/>
      <c r="NFM204" s="141"/>
      <c r="NFN204" s="141"/>
      <c r="NFO204" s="141"/>
      <c r="NFP204" s="141"/>
      <c r="NFQ204" s="141"/>
      <c r="NFR204" s="141"/>
      <c r="NFS204" s="141"/>
      <c r="NFT204" s="141"/>
      <c r="NFU204" s="141"/>
      <c r="NFV204" s="141"/>
      <c r="NFW204" s="141"/>
      <c r="NFX204" s="141"/>
      <c r="NFY204" s="141"/>
      <c r="NFZ204" s="141"/>
      <c r="NGA204" s="141"/>
      <c r="NGB204" s="141"/>
      <c r="NGC204" s="141"/>
      <c r="NGD204" s="141"/>
      <c r="NGE204" s="141"/>
      <c r="NGF204" s="141"/>
      <c r="NGG204" s="141"/>
      <c r="NGH204" s="141"/>
      <c r="NGI204" s="141"/>
      <c r="NGJ204" s="141"/>
      <c r="NGK204" s="141"/>
      <c r="NGL204" s="141"/>
      <c r="NGM204" s="141"/>
      <c r="NGN204" s="141"/>
      <c r="NGO204" s="141"/>
      <c r="NGP204" s="141"/>
      <c r="NGQ204" s="141"/>
      <c r="NGR204" s="141"/>
      <c r="NGS204" s="141"/>
      <c r="NGT204" s="141"/>
      <c r="NGU204" s="141"/>
      <c r="NGV204" s="141"/>
      <c r="NGW204" s="141"/>
      <c r="NGX204" s="141"/>
      <c r="NGY204" s="141"/>
      <c r="NGZ204" s="141"/>
      <c r="NHA204" s="141"/>
      <c r="NHB204" s="141"/>
      <c r="NHC204" s="141"/>
      <c r="NHD204" s="141"/>
      <c r="NHE204" s="141"/>
      <c r="NHF204" s="141"/>
      <c r="NHG204" s="141"/>
      <c r="NHH204" s="141"/>
      <c r="NHI204" s="141"/>
      <c r="NHJ204" s="141"/>
      <c r="NHK204" s="141"/>
      <c r="NHL204" s="141"/>
      <c r="NHM204" s="141"/>
      <c r="NHN204" s="141"/>
      <c r="NHO204" s="141"/>
      <c r="NHP204" s="141"/>
      <c r="NHQ204" s="141"/>
      <c r="NHR204" s="141"/>
      <c r="NHS204" s="141"/>
      <c r="NHT204" s="141"/>
      <c r="NHU204" s="141"/>
      <c r="NHV204" s="141"/>
      <c r="NHW204" s="141"/>
      <c r="NHX204" s="141"/>
      <c r="NHY204" s="141"/>
      <c r="NHZ204" s="141"/>
      <c r="NIA204" s="141"/>
      <c r="NIB204" s="141"/>
      <c r="NIC204" s="141"/>
      <c r="NID204" s="141"/>
      <c r="NIE204" s="141"/>
      <c r="NIF204" s="141"/>
      <c r="NIG204" s="141"/>
      <c r="NIH204" s="141"/>
      <c r="NII204" s="141"/>
      <c r="NIJ204" s="141"/>
      <c r="NIK204" s="141"/>
      <c r="NIL204" s="141"/>
      <c r="NIM204" s="141"/>
      <c r="NIN204" s="141"/>
      <c r="NIO204" s="141"/>
      <c r="NIP204" s="141"/>
      <c r="NIQ204" s="141"/>
      <c r="NIR204" s="141"/>
      <c r="NIS204" s="141"/>
      <c r="NIT204" s="141"/>
      <c r="NIU204" s="141"/>
      <c r="NIV204" s="141"/>
      <c r="NIW204" s="141"/>
      <c r="NIX204" s="141"/>
      <c r="NIY204" s="141"/>
      <c r="NIZ204" s="141"/>
      <c r="NJA204" s="141"/>
      <c r="NJB204" s="141"/>
      <c r="NJC204" s="141"/>
      <c r="NJD204" s="141"/>
      <c r="NJE204" s="141"/>
      <c r="NJF204" s="141"/>
      <c r="NJG204" s="141"/>
      <c r="NJH204" s="141"/>
      <c r="NJI204" s="141"/>
      <c r="NJJ204" s="141"/>
      <c r="NJK204" s="141"/>
      <c r="NJL204" s="141"/>
      <c r="NJM204" s="141"/>
      <c r="NJN204" s="141"/>
      <c r="NJO204" s="141"/>
      <c r="NJP204" s="141"/>
      <c r="NJQ204" s="141"/>
      <c r="NJR204" s="141"/>
      <c r="NJS204" s="141"/>
      <c r="NJT204" s="141"/>
      <c r="NJU204" s="141"/>
      <c r="NJV204" s="141"/>
      <c r="NJW204" s="141"/>
      <c r="NJX204" s="141"/>
      <c r="NJY204" s="141"/>
      <c r="NJZ204" s="141"/>
      <c r="NKA204" s="141"/>
      <c r="NKB204" s="141"/>
      <c r="NKC204" s="141"/>
      <c r="NKD204" s="141"/>
      <c r="NKE204" s="141"/>
      <c r="NKF204" s="141"/>
      <c r="NKG204" s="141"/>
      <c r="NKH204" s="141"/>
      <c r="NKI204" s="141"/>
      <c r="NKJ204" s="141"/>
      <c r="NKK204" s="141"/>
      <c r="NKL204" s="141"/>
      <c r="NKM204" s="141"/>
      <c r="NKN204" s="141"/>
      <c r="NKO204" s="141"/>
      <c r="NKP204" s="141"/>
      <c r="NKQ204" s="141"/>
      <c r="NKR204" s="141"/>
      <c r="NKS204" s="141"/>
      <c r="NKT204" s="141"/>
      <c r="NKU204" s="141"/>
      <c r="NKV204" s="141"/>
      <c r="NKW204" s="141"/>
      <c r="NKX204" s="141"/>
      <c r="NKY204" s="141"/>
      <c r="NKZ204" s="141"/>
      <c r="NLA204" s="141"/>
      <c r="NLB204" s="141"/>
      <c r="NLC204" s="141"/>
      <c r="NLD204" s="141"/>
      <c r="NLE204" s="141"/>
      <c r="NLF204" s="141"/>
      <c r="NLG204" s="141"/>
      <c r="NLH204" s="141"/>
      <c r="NLI204" s="141"/>
      <c r="NLJ204" s="141"/>
      <c r="NLK204" s="141"/>
      <c r="NLL204" s="141"/>
      <c r="NLM204" s="141"/>
      <c r="NLN204" s="141"/>
      <c r="NLO204" s="141"/>
      <c r="NLP204" s="141"/>
      <c r="NLQ204" s="141"/>
      <c r="NLR204" s="141"/>
      <c r="NLS204" s="141"/>
      <c r="NLT204" s="141"/>
      <c r="NLU204" s="141"/>
      <c r="NLV204" s="141"/>
      <c r="NLW204" s="141"/>
      <c r="NLX204" s="141"/>
      <c r="NLY204" s="141"/>
      <c r="NLZ204" s="141"/>
      <c r="NMA204" s="141"/>
      <c r="NMB204" s="141"/>
      <c r="NMC204" s="141"/>
      <c r="NMD204" s="141"/>
      <c r="NME204" s="141"/>
      <c r="NMF204" s="141"/>
      <c r="NMG204" s="141"/>
      <c r="NMH204" s="141"/>
      <c r="NMI204" s="141"/>
      <c r="NMJ204" s="141"/>
      <c r="NMK204" s="141"/>
      <c r="NML204" s="141"/>
      <c r="NMM204" s="141"/>
      <c r="NMN204" s="141"/>
      <c r="NMO204" s="141"/>
      <c r="NMP204" s="141"/>
      <c r="NMQ204" s="141"/>
      <c r="NMR204" s="141"/>
      <c r="NMS204" s="141"/>
      <c r="NMT204" s="141"/>
      <c r="NMU204" s="141"/>
      <c r="NMV204" s="141"/>
      <c r="NMW204" s="141"/>
      <c r="NMX204" s="141"/>
      <c r="NMY204" s="141"/>
      <c r="NMZ204" s="141"/>
      <c r="NNA204" s="141"/>
      <c r="NNB204" s="141"/>
      <c r="NNC204" s="141"/>
      <c r="NND204" s="141"/>
      <c r="NNE204" s="141"/>
      <c r="NNF204" s="141"/>
      <c r="NNG204" s="141"/>
      <c r="NNH204" s="141"/>
      <c r="NNI204" s="141"/>
      <c r="NNJ204" s="141"/>
      <c r="NNK204" s="141"/>
      <c r="NNL204" s="141"/>
      <c r="NNM204" s="141"/>
      <c r="NNN204" s="141"/>
      <c r="NNO204" s="141"/>
      <c r="NNP204" s="141"/>
      <c r="NNQ204" s="141"/>
      <c r="NNR204" s="141"/>
      <c r="NNS204" s="141"/>
      <c r="NNT204" s="141"/>
      <c r="NNU204" s="141"/>
      <c r="NNV204" s="141"/>
      <c r="NNW204" s="141"/>
      <c r="NNX204" s="141"/>
      <c r="NNY204" s="141"/>
      <c r="NNZ204" s="141"/>
      <c r="NOA204" s="141"/>
      <c r="NOB204" s="141"/>
      <c r="NOC204" s="141"/>
      <c r="NOD204" s="141"/>
      <c r="NOE204" s="141"/>
      <c r="NOF204" s="141"/>
      <c r="NOG204" s="141"/>
      <c r="NOH204" s="141"/>
      <c r="NOI204" s="141"/>
      <c r="NOJ204" s="141"/>
      <c r="NOK204" s="141"/>
      <c r="NOL204" s="141"/>
      <c r="NOM204" s="141"/>
      <c r="NON204" s="141"/>
      <c r="NOO204" s="141"/>
      <c r="NOP204" s="141"/>
      <c r="NOQ204" s="141"/>
      <c r="NOR204" s="141"/>
      <c r="NOS204" s="141"/>
      <c r="NOT204" s="141"/>
      <c r="NOU204" s="141"/>
      <c r="NOV204" s="141"/>
      <c r="NOW204" s="141"/>
      <c r="NOX204" s="141"/>
      <c r="NOY204" s="141"/>
      <c r="NOZ204" s="141"/>
      <c r="NPA204" s="141"/>
      <c r="NPB204" s="141"/>
      <c r="NPC204" s="141"/>
      <c r="NPD204" s="141"/>
      <c r="NPE204" s="141"/>
      <c r="NPF204" s="141"/>
      <c r="NPG204" s="141"/>
      <c r="NPH204" s="141"/>
      <c r="NPI204" s="141"/>
      <c r="NPJ204" s="141"/>
      <c r="NPK204" s="141"/>
      <c r="NPL204" s="141"/>
      <c r="NPM204" s="141"/>
      <c r="NPN204" s="141"/>
      <c r="NPO204" s="141"/>
      <c r="NPP204" s="141"/>
      <c r="NPQ204" s="141"/>
      <c r="NPR204" s="141"/>
      <c r="NPS204" s="141"/>
      <c r="NPT204" s="141"/>
      <c r="NPU204" s="141"/>
      <c r="NPV204" s="141"/>
      <c r="NPW204" s="141"/>
      <c r="NPX204" s="141"/>
      <c r="NPY204" s="141"/>
      <c r="NPZ204" s="141"/>
      <c r="NQA204" s="141"/>
      <c r="NQB204" s="141"/>
      <c r="NQC204" s="141"/>
      <c r="NQD204" s="141"/>
      <c r="NQE204" s="141"/>
      <c r="NQF204" s="141"/>
      <c r="NQG204" s="141"/>
      <c r="NQH204" s="141"/>
      <c r="NQI204" s="141"/>
      <c r="NQJ204" s="141"/>
      <c r="NQK204" s="141"/>
      <c r="NQL204" s="141"/>
      <c r="NQM204" s="141"/>
      <c r="NQN204" s="141"/>
      <c r="NQO204" s="141"/>
      <c r="NQP204" s="141"/>
      <c r="NQQ204" s="141"/>
      <c r="NQR204" s="141"/>
      <c r="NQS204" s="141"/>
      <c r="NQT204" s="141"/>
      <c r="NQU204" s="141"/>
      <c r="NQV204" s="141"/>
      <c r="NQW204" s="141"/>
      <c r="NQX204" s="141"/>
      <c r="NQY204" s="141"/>
      <c r="NQZ204" s="141"/>
      <c r="NRA204" s="141"/>
      <c r="NRB204" s="141"/>
      <c r="NRC204" s="141"/>
      <c r="NRD204" s="141"/>
      <c r="NRE204" s="141"/>
      <c r="NRF204" s="141"/>
      <c r="NRG204" s="141"/>
      <c r="NRH204" s="141"/>
      <c r="NRI204" s="141"/>
      <c r="NRJ204" s="141"/>
      <c r="NRK204" s="141"/>
      <c r="NRL204" s="141"/>
      <c r="NRM204" s="141"/>
      <c r="NRN204" s="141"/>
      <c r="NRO204" s="141"/>
      <c r="NRP204" s="141"/>
      <c r="NRQ204" s="141"/>
      <c r="NRR204" s="141"/>
      <c r="NRS204" s="141"/>
      <c r="NRT204" s="141"/>
      <c r="NRU204" s="141"/>
      <c r="NRV204" s="141"/>
      <c r="NRW204" s="141"/>
      <c r="NRX204" s="141"/>
      <c r="NRY204" s="141"/>
      <c r="NRZ204" s="141"/>
      <c r="NSA204" s="141"/>
      <c r="NSB204" s="141"/>
      <c r="NSC204" s="141"/>
      <c r="NSD204" s="141"/>
      <c r="NSE204" s="141"/>
      <c r="NSF204" s="141"/>
      <c r="NSG204" s="141"/>
      <c r="NSH204" s="141"/>
      <c r="NSI204" s="141"/>
      <c r="NSJ204" s="141"/>
      <c r="NSK204" s="141"/>
      <c r="NSL204" s="141"/>
      <c r="NSM204" s="141"/>
      <c r="NSN204" s="141"/>
      <c r="NSO204" s="141"/>
      <c r="NSP204" s="141"/>
      <c r="NSQ204" s="141"/>
      <c r="NSR204" s="141"/>
      <c r="NSS204" s="141"/>
      <c r="NST204" s="141"/>
      <c r="NSU204" s="141"/>
      <c r="NSV204" s="141"/>
      <c r="NSW204" s="141"/>
      <c r="NSX204" s="141"/>
      <c r="NSY204" s="141"/>
      <c r="NSZ204" s="141"/>
      <c r="NTA204" s="141"/>
      <c r="NTB204" s="141"/>
      <c r="NTC204" s="141"/>
      <c r="NTD204" s="141"/>
      <c r="NTE204" s="141"/>
      <c r="NTF204" s="141"/>
      <c r="NTG204" s="141"/>
      <c r="NTH204" s="141"/>
      <c r="NTI204" s="141"/>
      <c r="NTJ204" s="141"/>
      <c r="NTK204" s="141"/>
      <c r="NTL204" s="141"/>
      <c r="NTM204" s="141"/>
      <c r="NTN204" s="141"/>
      <c r="NTO204" s="141"/>
      <c r="NTP204" s="141"/>
      <c r="NTQ204" s="141"/>
      <c r="NTR204" s="141"/>
      <c r="NTS204" s="141"/>
      <c r="NTT204" s="141"/>
      <c r="NTU204" s="141"/>
      <c r="NTV204" s="141"/>
      <c r="NTW204" s="141"/>
      <c r="NTX204" s="141"/>
      <c r="NTY204" s="141"/>
      <c r="NTZ204" s="141"/>
      <c r="NUA204" s="141"/>
      <c r="NUB204" s="141"/>
      <c r="NUC204" s="141"/>
      <c r="NUD204" s="141"/>
      <c r="NUE204" s="141"/>
      <c r="NUF204" s="141"/>
      <c r="NUG204" s="141"/>
      <c r="NUH204" s="141"/>
      <c r="NUI204" s="141"/>
      <c r="NUJ204" s="141"/>
      <c r="NUK204" s="141"/>
      <c r="NUL204" s="141"/>
      <c r="NUM204" s="141"/>
      <c r="NUN204" s="141"/>
      <c r="NUO204" s="141"/>
      <c r="NUP204" s="141"/>
      <c r="NUQ204" s="141"/>
      <c r="NUR204" s="141"/>
      <c r="NUS204" s="141"/>
      <c r="NUT204" s="141"/>
      <c r="NUU204" s="141"/>
      <c r="NUV204" s="141"/>
      <c r="NUW204" s="141"/>
      <c r="NUX204" s="141"/>
      <c r="NUY204" s="141"/>
      <c r="NUZ204" s="141"/>
      <c r="NVA204" s="141"/>
      <c r="NVB204" s="141"/>
      <c r="NVC204" s="141"/>
      <c r="NVD204" s="141"/>
      <c r="NVE204" s="141"/>
      <c r="NVF204" s="141"/>
      <c r="NVG204" s="141"/>
      <c r="NVH204" s="141"/>
      <c r="NVI204" s="141"/>
      <c r="NVJ204" s="141"/>
      <c r="NVK204" s="141"/>
      <c r="NVL204" s="141"/>
      <c r="NVM204" s="141"/>
      <c r="NVN204" s="141"/>
      <c r="NVO204" s="141"/>
      <c r="NVP204" s="141"/>
      <c r="NVQ204" s="141"/>
      <c r="NVR204" s="141"/>
      <c r="NVS204" s="141"/>
      <c r="NVT204" s="141"/>
      <c r="NVU204" s="141"/>
      <c r="NVV204" s="141"/>
      <c r="NVW204" s="141"/>
      <c r="NVX204" s="141"/>
      <c r="NVY204" s="141"/>
      <c r="NVZ204" s="141"/>
      <c r="NWA204" s="141"/>
      <c r="NWB204" s="141"/>
      <c r="NWC204" s="141"/>
      <c r="NWD204" s="141"/>
      <c r="NWE204" s="141"/>
      <c r="NWF204" s="141"/>
      <c r="NWG204" s="141"/>
      <c r="NWH204" s="141"/>
      <c r="NWI204" s="141"/>
      <c r="NWJ204" s="141"/>
      <c r="NWK204" s="141"/>
      <c r="NWL204" s="141"/>
      <c r="NWM204" s="141"/>
      <c r="NWN204" s="141"/>
      <c r="NWO204" s="141"/>
      <c r="NWP204" s="141"/>
      <c r="NWQ204" s="141"/>
      <c r="NWR204" s="141"/>
      <c r="NWS204" s="141"/>
      <c r="NWT204" s="141"/>
      <c r="NWU204" s="141"/>
      <c r="NWV204" s="141"/>
      <c r="NWW204" s="141"/>
      <c r="NWX204" s="141"/>
      <c r="NWY204" s="141"/>
      <c r="NWZ204" s="141"/>
      <c r="NXA204" s="141"/>
      <c r="NXB204" s="141"/>
      <c r="NXC204" s="141"/>
      <c r="NXD204" s="141"/>
      <c r="NXE204" s="141"/>
      <c r="NXF204" s="141"/>
      <c r="NXG204" s="141"/>
      <c r="NXH204" s="141"/>
      <c r="NXI204" s="141"/>
      <c r="NXJ204" s="141"/>
      <c r="NXK204" s="141"/>
      <c r="NXL204" s="141"/>
      <c r="NXM204" s="141"/>
      <c r="NXN204" s="141"/>
      <c r="NXO204" s="141"/>
      <c r="NXP204" s="141"/>
      <c r="NXQ204" s="141"/>
      <c r="NXR204" s="141"/>
      <c r="NXS204" s="141"/>
      <c r="NXT204" s="141"/>
      <c r="NXU204" s="141"/>
      <c r="NXV204" s="141"/>
      <c r="NXW204" s="141"/>
      <c r="NXX204" s="141"/>
      <c r="NXY204" s="141"/>
      <c r="NXZ204" s="141"/>
      <c r="NYA204" s="141"/>
      <c r="NYB204" s="141"/>
      <c r="NYC204" s="141"/>
      <c r="NYD204" s="141"/>
      <c r="NYE204" s="141"/>
      <c r="NYF204" s="141"/>
      <c r="NYG204" s="141"/>
      <c r="NYH204" s="141"/>
      <c r="NYI204" s="141"/>
      <c r="NYJ204" s="141"/>
      <c r="NYK204" s="141"/>
      <c r="NYL204" s="141"/>
      <c r="NYM204" s="141"/>
      <c r="NYN204" s="141"/>
      <c r="NYO204" s="141"/>
      <c r="NYP204" s="141"/>
      <c r="NYQ204" s="141"/>
      <c r="NYR204" s="141"/>
      <c r="NYS204" s="141"/>
      <c r="NYT204" s="141"/>
      <c r="NYU204" s="141"/>
      <c r="NYV204" s="141"/>
      <c r="NYW204" s="141"/>
      <c r="NYX204" s="141"/>
      <c r="NYY204" s="141"/>
      <c r="NYZ204" s="141"/>
      <c r="NZA204" s="141"/>
      <c r="NZB204" s="141"/>
      <c r="NZC204" s="141"/>
      <c r="NZD204" s="141"/>
      <c r="NZE204" s="141"/>
      <c r="NZF204" s="141"/>
      <c r="NZG204" s="141"/>
      <c r="NZH204" s="141"/>
      <c r="NZI204" s="141"/>
      <c r="NZJ204" s="141"/>
      <c r="NZK204" s="141"/>
      <c r="NZL204" s="141"/>
      <c r="NZM204" s="141"/>
      <c r="NZN204" s="141"/>
      <c r="NZO204" s="141"/>
      <c r="NZP204" s="141"/>
      <c r="NZQ204" s="141"/>
      <c r="NZR204" s="141"/>
      <c r="NZS204" s="141"/>
      <c r="NZT204" s="141"/>
      <c r="NZU204" s="141"/>
      <c r="NZV204" s="141"/>
      <c r="NZW204" s="141"/>
      <c r="NZX204" s="141"/>
      <c r="NZY204" s="141"/>
      <c r="NZZ204" s="141"/>
      <c r="OAA204" s="141"/>
      <c r="OAB204" s="141"/>
      <c r="OAC204" s="141"/>
      <c r="OAD204" s="141"/>
      <c r="OAE204" s="141"/>
      <c r="OAF204" s="141"/>
      <c r="OAG204" s="141"/>
      <c r="OAH204" s="141"/>
      <c r="OAI204" s="141"/>
      <c r="OAJ204" s="141"/>
      <c r="OAK204" s="141"/>
      <c r="OAL204" s="141"/>
      <c r="OAM204" s="141"/>
      <c r="OAN204" s="141"/>
      <c r="OAO204" s="141"/>
      <c r="OAP204" s="141"/>
      <c r="OAQ204" s="141"/>
      <c r="OAR204" s="141"/>
      <c r="OAS204" s="141"/>
      <c r="OAT204" s="141"/>
      <c r="OAU204" s="141"/>
      <c r="OAV204" s="141"/>
      <c r="OAW204" s="141"/>
      <c r="OAX204" s="141"/>
      <c r="OAY204" s="141"/>
      <c r="OAZ204" s="141"/>
      <c r="OBA204" s="141"/>
      <c r="OBB204" s="141"/>
      <c r="OBC204" s="141"/>
      <c r="OBD204" s="141"/>
      <c r="OBE204" s="141"/>
      <c r="OBF204" s="141"/>
      <c r="OBG204" s="141"/>
      <c r="OBH204" s="141"/>
      <c r="OBI204" s="141"/>
      <c r="OBJ204" s="141"/>
      <c r="OBK204" s="141"/>
      <c r="OBL204" s="141"/>
      <c r="OBM204" s="141"/>
      <c r="OBN204" s="141"/>
      <c r="OBO204" s="141"/>
      <c r="OBP204" s="141"/>
      <c r="OBQ204" s="141"/>
      <c r="OBR204" s="141"/>
      <c r="OBS204" s="141"/>
      <c r="OBT204" s="141"/>
      <c r="OBU204" s="141"/>
      <c r="OBV204" s="141"/>
      <c r="OBW204" s="141"/>
      <c r="OBX204" s="141"/>
      <c r="OBY204" s="141"/>
      <c r="OBZ204" s="141"/>
      <c r="OCA204" s="141"/>
      <c r="OCB204" s="141"/>
      <c r="OCC204" s="141"/>
      <c r="OCD204" s="141"/>
      <c r="OCE204" s="141"/>
      <c r="OCF204" s="141"/>
      <c r="OCG204" s="141"/>
      <c r="OCH204" s="141"/>
      <c r="OCI204" s="141"/>
      <c r="OCJ204" s="141"/>
      <c r="OCK204" s="141"/>
      <c r="OCL204" s="141"/>
      <c r="OCM204" s="141"/>
      <c r="OCN204" s="141"/>
      <c r="OCO204" s="141"/>
      <c r="OCP204" s="141"/>
      <c r="OCQ204" s="141"/>
      <c r="OCR204" s="141"/>
      <c r="OCS204" s="141"/>
      <c r="OCT204" s="141"/>
      <c r="OCU204" s="141"/>
      <c r="OCV204" s="141"/>
      <c r="OCW204" s="141"/>
      <c r="OCX204" s="141"/>
      <c r="OCY204" s="141"/>
      <c r="OCZ204" s="141"/>
      <c r="ODA204" s="141"/>
      <c r="ODB204" s="141"/>
      <c r="ODC204" s="141"/>
      <c r="ODD204" s="141"/>
      <c r="ODE204" s="141"/>
      <c r="ODF204" s="141"/>
      <c r="ODG204" s="141"/>
      <c r="ODH204" s="141"/>
      <c r="ODI204" s="141"/>
      <c r="ODJ204" s="141"/>
      <c r="ODK204" s="141"/>
      <c r="ODL204" s="141"/>
      <c r="ODM204" s="141"/>
      <c r="ODN204" s="141"/>
      <c r="ODO204" s="141"/>
      <c r="ODP204" s="141"/>
      <c r="ODQ204" s="141"/>
      <c r="ODR204" s="141"/>
      <c r="ODS204" s="141"/>
      <c r="ODT204" s="141"/>
      <c r="ODU204" s="141"/>
      <c r="ODV204" s="141"/>
      <c r="ODW204" s="141"/>
      <c r="ODX204" s="141"/>
      <c r="ODY204" s="141"/>
      <c r="ODZ204" s="141"/>
      <c r="OEA204" s="141"/>
      <c r="OEB204" s="141"/>
      <c r="OEC204" s="141"/>
      <c r="OED204" s="141"/>
      <c r="OEE204" s="141"/>
      <c r="OEF204" s="141"/>
      <c r="OEG204" s="141"/>
      <c r="OEH204" s="141"/>
      <c r="OEI204" s="141"/>
      <c r="OEJ204" s="141"/>
      <c r="OEK204" s="141"/>
      <c r="OEL204" s="141"/>
      <c r="OEM204" s="141"/>
      <c r="OEN204" s="141"/>
      <c r="OEO204" s="141"/>
      <c r="OEP204" s="141"/>
      <c r="OEQ204" s="141"/>
      <c r="OER204" s="141"/>
      <c r="OES204" s="141"/>
      <c r="OET204" s="141"/>
      <c r="OEU204" s="141"/>
      <c r="OEV204" s="141"/>
      <c r="OEW204" s="141"/>
      <c r="OEX204" s="141"/>
      <c r="OEY204" s="141"/>
      <c r="OEZ204" s="141"/>
      <c r="OFA204" s="141"/>
      <c r="OFB204" s="141"/>
      <c r="OFC204" s="141"/>
      <c r="OFD204" s="141"/>
      <c r="OFE204" s="141"/>
      <c r="OFF204" s="141"/>
      <c r="OFG204" s="141"/>
      <c r="OFH204" s="141"/>
      <c r="OFI204" s="141"/>
      <c r="OFJ204" s="141"/>
      <c r="OFK204" s="141"/>
      <c r="OFL204" s="141"/>
      <c r="OFM204" s="141"/>
      <c r="OFN204" s="141"/>
      <c r="OFO204" s="141"/>
      <c r="OFP204" s="141"/>
      <c r="OFQ204" s="141"/>
      <c r="OFR204" s="141"/>
      <c r="OFS204" s="141"/>
      <c r="OFT204" s="141"/>
      <c r="OFU204" s="141"/>
      <c r="OFV204" s="141"/>
      <c r="OFW204" s="141"/>
      <c r="OFX204" s="141"/>
      <c r="OFY204" s="141"/>
      <c r="OFZ204" s="141"/>
      <c r="OGA204" s="141"/>
      <c r="OGB204" s="141"/>
      <c r="OGC204" s="141"/>
      <c r="OGD204" s="141"/>
      <c r="OGE204" s="141"/>
      <c r="OGF204" s="141"/>
      <c r="OGG204" s="141"/>
      <c r="OGH204" s="141"/>
      <c r="OGI204" s="141"/>
      <c r="OGJ204" s="141"/>
      <c r="OGK204" s="141"/>
      <c r="OGL204" s="141"/>
      <c r="OGM204" s="141"/>
      <c r="OGN204" s="141"/>
      <c r="OGO204" s="141"/>
      <c r="OGP204" s="141"/>
      <c r="OGQ204" s="141"/>
      <c r="OGR204" s="141"/>
      <c r="OGS204" s="141"/>
      <c r="OGT204" s="141"/>
      <c r="OGU204" s="141"/>
      <c r="OGV204" s="141"/>
      <c r="OGW204" s="141"/>
      <c r="OGX204" s="141"/>
      <c r="OGY204" s="141"/>
      <c r="OGZ204" s="141"/>
      <c r="OHA204" s="141"/>
      <c r="OHB204" s="141"/>
      <c r="OHC204" s="141"/>
      <c r="OHD204" s="141"/>
      <c r="OHE204" s="141"/>
      <c r="OHF204" s="141"/>
      <c r="OHG204" s="141"/>
      <c r="OHH204" s="141"/>
      <c r="OHI204" s="141"/>
      <c r="OHJ204" s="141"/>
      <c r="OHK204" s="141"/>
      <c r="OHL204" s="141"/>
      <c r="OHM204" s="141"/>
      <c r="OHN204" s="141"/>
      <c r="OHO204" s="141"/>
      <c r="OHP204" s="141"/>
      <c r="OHQ204" s="141"/>
      <c r="OHR204" s="141"/>
      <c r="OHS204" s="141"/>
      <c r="OHT204" s="141"/>
      <c r="OHU204" s="141"/>
      <c r="OHV204" s="141"/>
      <c r="OHW204" s="141"/>
      <c r="OHX204" s="141"/>
      <c r="OHY204" s="141"/>
      <c r="OHZ204" s="141"/>
      <c r="OIA204" s="141"/>
      <c r="OIB204" s="141"/>
      <c r="OIC204" s="141"/>
      <c r="OID204" s="141"/>
      <c r="OIE204" s="141"/>
      <c r="OIF204" s="141"/>
      <c r="OIG204" s="141"/>
      <c r="OIH204" s="141"/>
      <c r="OII204" s="141"/>
      <c r="OIJ204" s="141"/>
      <c r="OIK204" s="141"/>
      <c r="OIL204" s="141"/>
      <c r="OIM204" s="141"/>
      <c r="OIN204" s="141"/>
      <c r="OIO204" s="141"/>
      <c r="OIP204" s="141"/>
      <c r="OIQ204" s="141"/>
      <c r="OIR204" s="141"/>
      <c r="OIS204" s="141"/>
      <c r="OIT204" s="141"/>
      <c r="OIU204" s="141"/>
      <c r="OIV204" s="141"/>
      <c r="OIW204" s="141"/>
      <c r="OIX204" s="141"/>
      <c r="OIY204" s="141"/>
      <c r="OIZ204" s="141"/>
      <c r="OJA204" s="141"/>
      <c r="OJB204" s="141"/>
      <c r="OJC204" s="141"/>
      <c r="OJD204" s="141"/>
      <c r="OJE204" s="141"/>
      <c r="OJF204" s="141"/>
      <c r="OJG204" s="141"/>
      <c r="OJH204" s="141"/>
      <c r="OJI204" s="141"/>
      <c r="OJJ204" s="141"/>
      <c r="OJK204" s="141"/>
      <c r="OJL204" s="141"/>
      <c r="OJM204" s="141"/>
      <c r="OJN204" s="141"/>
      <c r="OJO204" s="141"/>
      <c r="OJP204" s="141"/>
      <c r="OJQ204" s="141"/>
      <c r="OJR204" s="141"/>
      <c r="OJS204" s="141"/>
      <c r="OJT204" s="141"/>
      <c r="OJU204" s="141"/>
      <c r="OJV204" s="141"/>
      <c r="OJW204" s="141"/>
      <c r="OJX204" s="141"/>
      <c r="OJY204" s="141"/>
      <c r="OJZ204" s="141"/>
      <c r="OKA204" s="141"/>
      <c r="OKB204" s="141"/>
      <c r="OKC204" s="141"/>
      <c r="OKD204" s="141"/>
      <c r="OKE204" s="141"/>
      <c r="OKF204" s="141"/>
      <c r="OKG204" s="141"/>
      <c r="OKH204" s="141"/>
      <c r="OKI204" s="141"/>
      <c r="OKJ204" s="141"/>
      <c r="OKK204" s="141"/>
      <c r="OKL204" s="141"/>
      <c r="OKM204" s="141"/>
      <c r="OKN204" s="141"/>
      <c r="OKO204" s="141"/>
      <c r="OKP204" s="141"/>
      <c r="OKQ204" s="141"/>
      <c r="OKR204" s="141"/>
      <c r="OKS204" s="141"/>
      <c r="OKT204" s="141"/>
      <c r="OKU204" s="141"/>
      <c r="OKV204" s="141"/>
      <c r="OKW204" s="141"/>
      <c r="OKX204" s="141"/>
      <c r="OKY204" s="141"/>
      <c r="OKZ204" s="141"/>
      <c r="OLA204" s="141"/>
      <c r="OLB204" s="141"/>
      <c r="OLC204" s="141"/>
      <c r="OLD204" s="141"/>
      <c r="OLE204" s="141"/>
      <c r="OLF204" s="141"/>
      <c r="OLG204" s="141"/>
      <c r="OLH204" s="141"/>
      <c r="OLI204" s="141"/>
      <c r="OLJ204" s="141"/>
      <c r="OLK204" s="141"/>
      <c r="OLL204" s="141"/>
      <c r="OLM204" s="141"/>
      <c r="OLN204" s="141"/>
      <c r="OLO204" s="141"/>
      <c r="OLP204" s="141"/>
      <c r="OLQ204" s="141"/>
      <c r="OLR204" s="141"/>
      <c r="OLS204" s="141"/>
      <c r="OLT204" s="141"/>
      <c r="OLU204" s="141"/>
      <c r="OLV204" s="141"/>
      <c r="OLW204" s="141"/>
      <c r="OLX204" s="141"/>
      <c r="OLY204" s="141"/>
      <c r="OLZ204" s="141"/>
      <c r="OMA204" s="141"/>
      <c r="OMB204" s="141"/>
      <c r="OMC204" s="141"/>
      <c r="OMD204" s="141"/>
      <c r="OME204" s="141"/>
      <c r="OMF204" s="141"/>
      <c r="OMG204" s="141"/>
      <c r="OMH204" s="141"/>
      <c r="OMI204" s="141"/>
      <c r="OMJ204" s="141"/>
      <c r="OMK204" s="141"/>
      <c r="OML204" s="141"/>
      <c r="OMM204" s="141"/>
      <c r="OMN204" s="141"/>
      <c r="OMO204" s="141"/>
      <c r="OMP204" s="141"/>
      <c r="OMQ204" s="141"/>
      <c r="OMR204" s="141"/>
      <c r="OMS204" s="141"/>
      <c r="OMT204" s="141"/>
      <c r="OMU204" s="141"/>
      <c r="OMV204" s="141"/>
      <c r="OMW204" s="141"/>
      <c r="OMX204" s="141"/>
      <c r="OMY204" s="141"/>
      <c r="OMZ204" s="141"/>
      <c r="ONA204" s="141"/>
      <c r="ONB204" s="141"/>
      <c r="ONC204" s="141"/>
      <c r="OND204" s="141"/>
      <c r="ONE204" s="141"/>
      <c r="ONF204" s="141"/>
      <c r="ONG204" s="141"/>
      <c r="ONH204" s="141"/>
      <c r="ONI204" s="141"/>
      <c r="ONJ204" s="141"/>
      <c r="ONK204" s="141"/>
      <c r="ONL204" s="141"/>
      <c r="ONM204" s="141"/>
      <c r="ONN204" s="141"/>
      <c r="ONO204" s="141"/>
      <c r="ONP204" s="141"/>
      <c r="ONQ204" s="141"/>
      <c r="ONR204" s="141"/>
      <c r="ONS204" s="141"/>
      <c r="ONT204" s="141"/>
      <c r="ONU204" s="141"/>
      <c r="ONV204" s="141"/>
      <c r="ONW204" s="141"/>
      <c r="ONX204" s="141"/>
      <c r="ONY204" s="141"/>
      <c r="ONZ204" s="141"/>
      <c r="OOA204" s="141"/>
      <c r="OOB204" s="141"/>
      <c r="OOC204" s="141"/>
      <c r="OOD204" s="141"/>
      <c r="OOE204" s="141"/>
      <c r="OOF204" s="141"/>
      <c r="OOG204" s="141"/>
      <c r="OOH204" s="141"/>
      <c r="OOI204" s="141"/>
      <c r="OOJ204" s="141"/>
      <c r="OOK204" s="141"/>
      <c r="OOL204" s="141"/>
      <c r="OOM204" s="141"/>
      <c r="OON204" s="141"/>
      <c r="OOO204" s="141"/>
      <c r="OOP204" s="141"/>
      <c r="OOQ204" s="141"/>
      <c r="OOR204" s="141"/>
      <c r="OOS204" s="141"/>
      <c r="OOT204" s="141"/>
      <c r="OOU204" s="141"/>
      <c r="OOV204" s="141"/>
      <c r="OOW204" s="141"/>
      <c r="OOX204" s="141"/>
      <c r="OOY204" s="141"/>
      <c r="OOZ204" s="141"/>
      <c r="OPA204" s="141"/>
      <c r="OPB204" s="141"/>
      <c r="OPC204" s="141"/>
      <c r="OPD204" s="141"/>
      <c r="OPE204" s="141"/>
      <c r="OPF204" s="141"/>
      <c r="OPG204" s="141"/>
      <c r="OPH204" s="141"/>
      <c r="OPI204" s="141"/>
      <c r="OPJ204" s="141"/>
      <c r="OPK204" s="141"/>
      <c r="OPL204" s="141"/>
      <c r="OPM204" s="141"/>
      <c r="OPN204" s="141"/>
      <c r="OPO204" s="141"/>
      <c r="OPP204" s="141"/>
      <c r="OPQ204" s="141"/>
      <c r="OPR204" s="141"/>
      <c r="OPS204" s="141"/>
      <c r="OPT204" s="141"/>
      <c r="OPU204" s="141"/>
      <c r="OPV204" s="141"/>
      <c r="OPW204" s="141"/>
      <c r="OPX204" s="141"/>
      <c r="OPY204" s="141"/>
      <c r="OPZ204" s="141"/>
      <c r="OQA204" s="141"/>
      <c r="OQB204" s="141"/>
      <c r="OQC204" s="141"/>
      <c r="OQD204" s="141"/>
      <c r="OQE204" s="141"/>
      <c r="OQF204" s="141"/>
      <c r="OQG204" s="141"/>
      <c r="OQH204" s="141"/>
      <c r="OQI204" s="141"/>
      <c r="OQJ204" s="141"/>
      <c r="OQK204" s="141"/>
      <c r="OQL204" s="141"/>
      <c r="OQM204" s="141"/>
      <c r="OQN204" s="141"/>
      <c r="OQO204" s="141"/>
      <c r="OQP204" s="141"/>
      <c r="OQQ204" s="141"/>
      <c r="OQR204" s="141"/>
      <c r="OQS204" s="141"/>
      <c r="OQT204" s="141"/>
      <c r="OQU204" s="141"/>
      <c r="OQV204" s="141"/>
      <c r="OQW204" s="141"/>
      <c r="OQX204" s="141"/>
      <c r="OQY204" s="141"/>
      <c r="OQZ204" s="141"/>
      <c r="ORA204" s="141"/>
      <c r="ORB204" s="141"/>
      <c r="ORC204" s="141"/>
      <c r="ORD204" s="141"/>
      <c r="ORE204" s="141"/>
      <c r="ORF204" s="141"/>
      <c r="ORG204" s="141"/>
      <c r="ORH204" s="141"/>
      <c r="ORI204" s="141"/>
      <c r="ORJ204" s="141"/>
      <c r="ORK204" s="141"/>
      <c r="ORL204" s="141"/>
      <c r="ORM204" s="141"/>
      <c r="ORN204" s="141"/>
      <c r="ORO204" s="141"/>
      <c r="ORP204" s="141"/>
      <c r="ORQ204" s="141"/>
      <c r="ORR204" s="141"/>
      <c r="ORS204" s="141"/>
      <c r="ORT204" s="141"/>
      <c r="ORU204" s="141"/>
      <c r="ORV204" s="141"/>
      <c r="ORW204" s="141"/>
      <c r="ORX204" s="141"/>
      <c r="ORY204" s="141"/>
      <c r="ORZ204" s="141"/>
      <c r="OSA204" s="141"/>
      <c r="OSB204" s="141"/>
      <c r="OSC204" s="141"/>
      <c r="OSD204" s="141"/>
      <c r="OSE204" s="141"/>
      <c r="OSF204" s="141"/>
      <c r="OSG204" s="141"/>
      <c r="OSH204" s="141"/>
      <c r="OSI204" s="141"/>
      <c r="OSJ204" s="141"/>
      <c r="OSK204" s="141"/>
      <c r="OSL204" s="141"/>
      <c r="OSM204" s="141"/>
      <c r="OSN204" s="141"/>
      <c r="OSO204" s="141"/>
      <c r="OSP204" s="141"/>
      <c r="OSQ204" s="141"/>
      <c r="OSR204" s="141"/>
      <c r="OSS204" s="141"/>
      <c r="OST204" s="141"/>
      <c r="OSU204" s="141"/>
      <c r="OSV204" s="141"/>
      <c r="OSW204" s="141"/>
      <c r="OSX204" s="141"/>
      <c r="OSY204" s="141"/>
      <c r="OSZ204" s="141"/>
      <c r="OTA204" s="141"/>
      <c r="OTB204" s="141"/>
      <c r="OTC204" s="141"/>
      <c r="OTD204" s="141"/>
      <c r="OTE204" s="141"/>
      <c r="OTF204" s="141"/>
      <c r="OTG204" s="141"/>
      <c r="OTH204" s="141"/>
      <c r="OTI204" s="141"/>
      <c r="OTJ204" s="141"/>
      <c r="OTK204" s="141"/>
      <c r="OTL204" s="141"/>
      <c r="OTM204" s="141"/>
      <c r="OTN204" s="141"/>
      <c r="OTO204" s="141"/>
      <c r="OTP204" s="141"/>
      <c r="OTQ204" s="141"/>
      <c r="OTR204" s="141"/>
      <c r="OTS204" s="141"/>
      <c r="OTT204" s="141"/>
      <c r="OTU204" s="141"/>
      <c r="OTV204" s="141"/>
      <c r="OTW204" s="141"/>
      <c r="OTX204" s="141"/>
      <c r="OTY204" s="141"/>
      <c r="OTZ204" s="141"/>
      <c r="OUA204" s="141"/>
      <c r="OUB204" s="141"/>
      <c r="OUC204" s="141"/>
      <c r="OUD204" s="141"/>
      <c r="OUE204" s="141"/>
      <c r="OUF204" s="141"/>
      <c r="OUG204" s="141"/>
      <c r="OUH204" s="141"/>
      <c r="OUI204" s="141"/>
      <c r="OUJ204" s="141"/>
      <c r="OUK204" s="141"/>
      <c r="OUL204" s="141"/>
      <c r="OUM204" s="141"/>
      <c r="OUN204" s="141"/>
      <c r="OUO204" s="141"/>
      <c r="OUP204" s="141"/>
      <c r="OUQ204" s="141"/>
      <c r="OUR204" s="141"/>
      <c r="OUS204" s="141"/>
      <c r="OUT204" s="141"/>
      <c r="OUU204" s="141"/>
      <c r="OUV204" s="141"/>
      <c r="OUW204" s="141"/>
      <c r="OUX204" s="141"/>
      <c r="OUY204" s="141"/>
      <c r="OUZ204" s="141"/>
      <c r="OVA204" s="141"/>
      <c r="OVB204" s="141"/>
      <c r="OVC204" s="141"/>
      <c r="OVD204" s="141"/>
      <c r="OVE204" s="141"/>
      <c r="OVF204" s="141"/>
      <c r="OVG204" s="141"/>
      <c r="OVH204" s="141"/>
      <c r="OVI204" s="141"/>
      <c r="OVJ204" s="141"/>
      <c r="OVK204" s="141"/>
      <c r="OVL204" s="141"/>
      <c r="OVM204" s="141"/>
      <c r="OVN204" s="141"/>
      <c r="OVO204" s="141"/>
      <c r="OVP204" s="141"/>
      <c r="OVQ204" s="141"/>
      <c r="OVR204" s="141"/>
      <c r="OVS204" s="141"/>
      <c r="OVT204" s="141"/>
      <c r="OVU204" s="141"/>
      <c r="OVV204" s="141"/>
      <c r="OVW204" s="141"/>
      <c r="OVX204" s="141"/>
      <c r="OVY204" s="141"/>
      <c r="OVZ204" s="141"/>
      <c r="OWA204" s="141"/>
      <c r="OWB204" s="141"/>
      <c r="OWC204" s="141"/>
      <c r="OWD204" s="141"/>
      <c r="OWE204" s="141"/>
      <c r="OWF204" s="141"/>
      <c r="OWG204" s="141"/>
      <c r="OWH204" s="141"/>
      <c r="OWI204" s="141"/>
      <c r="OWJ204" s="141"/>
      <c r="OWK204" s="141"/>
      <c r="OWL204" s="141"/>
      <c r="OWM204" s="141"/>
      <c r="OWN204" s="141"/>
      <c r="OWO204" s="141"/>
      <c r="OWP204" s="141"/>
      <c r="OWQ204" s="141"/>
      <c r="OWR204" s="141"/>
      <c r="OWS204" s="141"/>
      <c r="OWT204" s="141"/>
      <c r="OWU204" s="141"/>
      <c r="OWV204" s="141"/>
      <c r="OWW204" s="141"/>
      <c r="OWX204" s="141"/>
      <c r="OWY204" s="141"/>
      <c r="OWZ204" s="141"/>
      <c r="OXA204" s="141"/>
      <c r="OXB204" s="141"/>
      <c r="OXC204" s="141"/>
      <c r="OXD204" s="141"/>
      <c r="OXE204" s="141"/>
      <c r="OXF204" s="141"/>
      <c r="OXG204" s="141"/>
      <c r="OXH204" s="141"/>
      <c r="OXI204" s="141"/>
      <c r="OXJ204" s="141"/>
      <c r="OXK204" s="141"/>
      <c r="OXL204" s="141"/>
      <c r="OXM204" s="141"/>
      <c r="OXN204" s="141"/>
      <c r="OXO204" s="141"/>
      <c r="OXP204" s="141"/>
      <c r="OXQ204" s="141"/>
      <c r="OXR204" s="141"/>
      <c r="OXS204" s="141"/>
      <c r="OXT204" s="141"/>
      <c r="OXU204" s="141"/>
      <c r="OXV204" s="141"/>
      <c r="OXW204" s="141"/>
      <c r="OXX204" s="141"/>
      <c r="OXY204" s="141"/>
      <c r="OXZ204" s="141"/>
      <c r="OYA204" s="141"/>
      <c r="OYB204" s="141"/>
      <c r="OYC204" s="141"/>
      <c r="OYD204" s="141"/>
      <c r="OYE204" s="141"/>
      <c r="OYF204" s="141"/>
      <c r="OYG204" s="141"/>
      <c r="OYH204" s="141"/>
      <c r="OYI204" s="141"/>
      <c r="OYJ204" s="141"/>
      <c r="OYK204" s="141"/>
      <c r="OYL204" s="141"/>
      <c r="OYM204" s="141"/>
      <c r="OYN204" s="141"/>
      <c r="OYO204" s="141"/>
      <c r="OYP204" s="141"/>
      <c r="OYQ204" s="141"/>
      <c r="OYR204" s="141"/>
      <c r="OYS204" s="141"/>
      <c r="OYT204" s="141"/>
      <c r="OYU204" s="141"/>
      <c r="OYV204" s="141"/>
      <c r="OYW204" s="141"/>
      <c r="OYX204" s="141"/>
      <c r="OYY204" s="141"/>
      <c r="OYZ204" s="141"/>
      <c r="OZA204" s="141"/>
      <c r="OZB204" s="141"/>
      <c r="OZC204" s="141"/>
      <c r="OZD204" s="141"/>
      <c r="OZE204" s="141"/>
      <c r="OZF204" s="141"/>
      <c r="OZG204" s="141"/>
      <c r="OZH204" s="141"/>
      <c r="OZI204" s="141"/>
      <c r="OZJ204" s="141"/>
      <c r="OZK204" s="141"/>
      <c r="OZL204" s="141"/>
      <c r="OZM204" s="141"/>
      <c r="OZN204" s="141"/>
      <c r="OZO204" s="141"/>
      <c r="OZP204" s="141"/>
      <c r="OZQ204" s="141"/>
      <c r="OZR204" s="141"/>
      <c r="OZS204" s="141"/>
      <c r="OZT204" s="141"/>
      <c r="OZU204" s="141"/>
      <c r="OZV204" s="141"/>
      <c r="OZW204" s="141"/>
      <c r="OZX204" s="141"/>
      <c r="OZY204" s="141"/>
      <c r="OZZ204" s="141"/>
      <c r="PAA204" s="141"/>
      <c r="PAB204" s="141"/>
      <c r="PAC204" s="141"/>
      <c r="PAD204" s="141"/>
      <c r="PAE204" s="141"/>
      <c r="PAF204" s="141"/>
      <c r="PAG204" s="141"/>
      <c r="PAH204" s="141"/>
      <c r="PAI204" s="141"/>
      <c r="PAJ204" s="141"/>
      <c r="PAK204" s="141"/>
      <c r="PAL204" s="141"/>
      <c r="PAM204" s="141"/>
      <c r="PAN204" s="141"/>
      <c r="PAO204" s="141"/>
      <c r="PAP204" s="141"/>
      <c r="PAQ204" s="141"/>
      <c r="PAR204" s="141"/>
      <c r="PAS204" s="141"/>
      <c r="PAT204" s="141"/>
      <c r="PAU204" s="141"/>
      <c r="PAV204" s="141"/>
      <c r="PAW204" s="141"/>
      <c r="PAX204" s="141"/>
      <c r="PAY204" s="141"/>
      <c r="PAZ204" s="141"/>
      <c r="PBA204" s="141"/>
      <c r="PBB204" s="141"/>
      <c r="PBC204" s="141"/>
      <c r="PBD204" s="141"/>
      <c r="PBE204" s="141"/>
      <c r="PBF204" s="141"/>
      <c r="PBG204" s="141"/>
      <c r="PBH204" s="141"/>
      <c r="PBI204" s="141"/>
      <c r="PBJ204" s="141"/>
      <c r="PBK204" s="141"/>
      <c r="PBL204" s="141"/>
      <c r="PBM204" s="141"/>
      <c r="PBN204" s="141"/>
      <c r="PBO204" s="141"/>
      <c r="PBP204" s="141"/>
      <c r="PBQ204" s="141"/>
      <c r="PBR204" s="141"/>
      <c r="PBS204" s="141"/>
      <c r="PBT204" s="141"/>
      <c r="PBU204" s="141"/>
      <c r="PBV204" s="141"/>
      <c r="PBW204" s="141"/>
      <c r="PBX204" s="141"/>
      <c r="PBY204" s="141"/>
      <c r="PBZ204" s="141"/>
      <c r="PCA204" s="141"/>
      <c r="PCB204" s="141"/>
      <c r="PCC204" s="141"/>
      <c r="PCD204" s="141"/>
      <c r="PCE204" s="141"/>
      <c r="PCF204" s="141"/>
      <c r="PCG204" s="141"/>
      <c r="PCH204" s="141"/>
      <c r="PCI204" s="141"/>
      <c r="PCJ204" s="141"/>
      <c r="PCK204" s="141"/>
      <c r="PCL204" s="141"/>
      <c r="PCM204" s="141"/>
      <c r="PCN204" s="141"/>
      <c r="PCO204" s="141"/>
      <c r="PCP204" s="141"/>
      <c r="PCQ204" s="141"/>
      <c r="PCR204" s="141"/>
      <c r="PCS204" s="141"/>
      <c r="PCT204" s="141"/>
      <c r="PCU204" s="141"/>
      <c r="PCV204" s="141"/>
      <c r="PCW204" s="141"/>
      <c r="PCX204" s="141"/>
      <c r="PCY204" s="141"/>
      <c r="PCZ204" s="141"/>
      <c r="PDA204" s="141"/>
      <c r="PDB204" s="141"/>
      <c r="PDC204" s="141"/>
      <c r="PDD204" s="141"/>
      <c r="PDE204" s="141"/>
      <c r="PDF204" s="141"/>
      <c r="PDG204" s="141"/>
      <c r="PDH204" s="141"/>
      <c r="PDI204" s="141"/>
      <c r="PDJ204" s="141"/>
      <c r="PDK204" s="141"/>
      <c r="PDL204" s="141"/>
      <c r="PDM204" s="141"/>
      <c r="PDN204" s="141"/>
      <c r="PDO204" s="141"/>
      <c r="PDP204" s="141"/>
      <c r="PDQ204" s="141"/>
      <c r="PDR204" s="141"/>
      <c r="PDS204" s="141"/>
      <c r="PDT204" s="141"/>
      <c r="PDU204" s="141"/>
      <c r="PDV204" s="141"/>
      <c r="PDW204" s="141"/>
      <c r="PDX204" s="141"/>
      <c r="PDY204" s="141"/>
      <c r="PDZ204" s="141"/>
      <c r="PEA204" s="141"/>
      <c r="PEB204" s="141"/>
      <c r="PEC204" s="141"/>
      <c r="PED204" s="141"/>
      <c r="PEE204" s="141"/>
      <c r="PEF204" s="141"/>
      <c r="PEG204" s="141"/>
      <c r="PEH204" s="141"/>
      <c r="PEI204" s="141"/>
      <c r="PEJ204" s="141"/>
      <c r="PEK204" s="141"/>
      <c r="PEL204" s="141"/>
      <c r="PEM204" s="141"/>
      <c r="PEN204" s="141"/>
      <c r="PEO204" s="141"/>
      <c r="PEP204" s="141"/>
      <c r="PEQ204" s="141"/>
      <c r="PER204" s="141"/>
      <c r="PES204" s="141"/>
      <c r="PET204" s="141"/>
      <c r="PEU204" s="141"/>
      <c r="PEV204" s="141"/>
      <c r="PEW204" s="141"/>
      <c r="PEX204" s="141"/>
      <c r="PEY204" s="141"/>
      <c r="PEZ204" s="141"/>
      <c r="PFA204" s="141"/>
      <c r="PFB204" s="141"/>
      <c r="PFC204" s="141"/>
      <c r="PFD204" s="141"/>
      <c r="PFE204" s="141"/>
      <c r="PFF204" s="141"/>
      <c r="PFG204" s="141"/>
      <c r="PFH204" s="141"/>
      <c r="PFI204" s="141"/>
      <c r="PFJ204" s="141"/>
      <c r="PFK204" s="141"/>
      <c r="PFL204" s="141"/>
      <c r="PFM204" s="141"/>
      <c r="PFN204" s="141"/>
      <c r="PFO204" s="141"/>
      <c r="PFP204" s="141"/>
      <c r="PFQ204" s="141"/>
      <c r="PFR204" s="141"/>
      <c r="PFS204" s="141"/>
      <c r="PFT204" s="141"/>
      <c r="PFU204" s="141"/>
      <c r="PFV204" s="141"/>
      <c r="PFW204" s="141"/>
      <c r="PFX204" s="141"/>
      <c r="PFY204" s="141"/>
      <c r="PFZ204" s="141"/>
      <c r="PGA204" s="141"/>
      <c r="PGB204" s="141"/>
      <c r="PGC204" s="141"/>
      <c r="PGD204" s="141"/>
      <c r="PGE204" s="141"/>
      <c r="PGF204" s="141"/>
      <c r="PGG204" s="141"/>
      <c r="PGH204" s="141"/>
      <c r="PGI204" s="141"/>
      <c r="PGJ204" s="141"/>
      <c r="PGK204" s="141"/>
      <c r="PGL204" s="141"/>
      <c r="PGM204" s="141"/>
      <c r="PGN204" s="141"/>
      <c r="PGO204" s="141"/>
      <c r="PGP204" s="141"/>
      <c r="PGQ204" s="141"/>
      <c r="PGR204" s="141"/>
      <c r="PGS204" s="141"/>
      <c r="PGT204" s="141"/>
      <c r="PGU204" s="141"/>
      <c r="PGV204" s="141"/>
      <c r="PGW204" s="141"/>
      <c r="PGX204" s="141"/>
      <c r="PGY204" s="141"/>
      <c r="PGZ204" s="141"/>
      <c r="PHA204" s="141"/>
      <c r="PHB204" s="141"/>
      <c r="PHC204" s="141"/>
      <c r="PHD204" s="141"/>
      <c r="PHE204" s="141"/>
      <c r="PHF204" s="141"/>
      <c r="PHG204" s="141"/>
      <c r="PHH204" s="141"/>
      <c r="PHI204" s="141"/>
      <c r="PHJ204" s="141"/>
      <c r="PHK204" s="141"/>
      <c r="PHL204" s="141"/>
      <c r="PHM204" s="141"/>
      <c r="PHN204" s="141"/>
      <c r="PHO204" s="141"/>
      <c r="PHP204" s="141"/>
      <c r="PHQ204" s="141"/>
      <c r="PHR204" s="141"/>
      <c r="PHS204" s="141"/>
      <c r="PHT204" s="141"/>
      <c r="PHU204" s="141"/>
      <c r="PHV204" s="141"/>
      <c r="PHW204" s="141"/>
      <c r="PHX204" s="141"/>
      <c r="PHY204" s="141"/>
      <c r="PHZ204" s="141"/>
      <c r="PIA204" s="141"/>
      <c r="PIB204" s="141"/>
      <c r="PIC204" s="141"/>
      <c r="PID204" s="141"/>
      <c r="PIE204" s="141"/>
      <c r="PIF204" s="141"/>
      <c r="PIG204" s="141"/>
      <c r="PIH204" s="141"/>
      <c r="PII204" s="141"/>
      <c r="PIJ204" s="141"/>
      <c r="PIK204" s="141"/>
      <c r="PIL204" s="141"/>
      <c r="PIM204" s="141"/>
      <c r="PIN204" s="141"/>
      <c r="PIO204" s="141"/>
      <c r="PIP204" s="141"/>
      <c r="PIQ204" s="141"/>
      <c r="PIR204" s="141"/>
      <c r="PIS204" s="141"/>
      <c r="PIT204" s="141"/>
      <c r="PIU204" s="141"/>
      <c r="PIV204" s="141"/>
      <c r="PIW204" s="141"/>
      <c r="PIX204" s="141"/>
      <c r="PIY204" s="141"/>
      <c r="PIZ204" s="141"/>
      <c r="PJA204" s="141"/>
      <c r="PJB204" s="141"/>
      <c r="PJC204" s="141"/>
      <c r="PJD204" s="141"/>
      <c r="PJE204" s="141"/>
      <c r="PJF204" s="141"/>
      <c r="PJG204" s="141"/>
      <c r="PJH204" s="141"/>
      <c r="PJI204" s="141"/>
      <c r="PJJ204" s="141"/>
      <c r="PJK204" s="141"/>
      <c r="PJL204" s="141"/>
      <c r="PJM204" s="141"/>
      <c r="PJN204" s="141"/>
      <c r="PJO204" s="141"/>
      <c r="PJP204" s="141"/>
      <c r="PJQ204" s="141"/>
      <c r="PJR204" s="141"/>
      <c r="PJS204" s="141"/>
      <c r="PJT204" s="141"/>
      <c r="PJU204" s="141"/>
      <c r="PJV204" s="141"/>
      <c r="PJW204" s="141"/>
      <c r="PJX204" s="141"/>
      <c r="PJY204" s="141"/>
      <c r="PJZ204" s="141"/>
      <c r="PKA204" s="141"/>
      <c r="PKB204" s="141"/>
      <c r="PKC204" s="141"/>
      <c r="PKD204" s="141"/>
      <c r="PKE204" s="141"/>
      <c r="PKF204" s="141"/>
      <c r="PKG204" s="141"/>
      <c r="PKH204" s="141"/>
      <c r="PKI204" s="141"/>
      <c r="PKJ204" s="141"/>
      <c r="PKK204" s="141"/>
      <c r="PKL204" s="141"/>
      <c r="PKM204" s="141"/>
      <c r="PKN204" s="141"/>
      <c r="PKO204" s="141"/>
      <c r="PKP204" s="141"/>
      <c r="PKQ204" s="141"/>
      <c r="PKR204" s="141"/>
      <c r="PKS204" s="141"/>
      <c r="PKT204" s="141"/>
      <c r="PKU204" s="141"/>
      <c r="PKV204" s="141"/>
      <c r="PKW204" s="141"/>
      <c r="PKX204" s="141"/>
      <c r="PKY204" s="141"/>
      <c r="PKZ204" s="141"/>
      <c r="PLA204" s="141"/>
      <c r="PLB204" s="141"/>
      <c r="PLC204" s="141"/>
      <c r="PLD204" s="141"/>
      <c r="PLE204" s="141"/>
      <c r="PLF204" s="141"/>
      <c r="PLG204" s="141"/>
      <c r="PLH204" s="141"/>
      <c r="PLI204" s="141"/>
      <c r="PLJ204" s="141"/>
      <c r="PLK204" s="141"/>
      <c r="PLL204" s="141"/>
      <c r="PLM204" s="141"/>
      <c r="PLN204" s="141"/>
      <c r="PLO204" s="141"/>
      <c r="PLP204" s="141"/>
      <c r="PLQ204" s="141"/>
      <c r="PLR204" s="141"/>
      <c r="PLS204" s="141"/>
      <c r="PLT204" s="141"/>
      <c r="PLU204" s="141"/>
      <c r="PLV204" s="141"/>
      <c r="PLW204" s="141"/>
      <c r="PLX204" s="141"/>
      <c r="PLY204" s="141"/>
      <c r="PLZ204" s="141"/>
      <c r="PMA204" s="141"/>
      <c r="PMB204" s="141"/>
      <c r="PMC204" s="141"/>
      <c r="PMD204" s="141"/>
      <c r="PME204" s="141"/>
      <c r="PMF204" s="141"/>
      <c r="PMG204" s="141"/>
      <c r="PMH204" s="141"/>
      <c r="PMI204" s="141"/>
      <c r="PMJ204" s="141"/>
      <c r="PMK204" s="141"/>
      <c r="PML204" s="141"/>
      <c r="PMM204" s="141"/>
      <c r="PMN204" s="141"/>
      <c r="PMO204" s="141"/>
      <c r="PMP204" s="141"/>
      <c r="PMQ204" s="141"/>
      <c r="PMR204" s="141"/>
      <c r="PMS204" s="141"/>
      <c r="PMT204" s="141"/>
      <c r="PMU204" s="141"/>
      <c r="PMV204" s="141"/>
      <c r="PMW204" s="141"/>
      <c r="PMX204" s="141"/>
      <c r="PMY204" s="141"/>
      <c r="PMZ204" s="141"/>
      <c r="PNA204" s="141"/>
      <c r="PNB204" s="141"/>
      <c r="PNC204" s="141"/>
      <c r="PND204" s="141"/>
      <c r="PNE204" s="141"/>
      <c r="PNF204" s="141"/>
      <c r="PNG204" s="141"/>
      <c r="PNH204" s="141"/>
      <c r="PNI204" s="141"/>
      <c r="PNJ204" s="141"/>
      <c r="PNK204" s="141"/>
      <c r="PNL204" s="141"/>
      <c r="PNM204" s="141"/>
      <c r="PNN204" s="141"/>
      <c r="PNO204" s="141"/>
      <c r="PNP204" s="141"/>
      <c r="PNQ204" s="141"/>
      <c r="PNR204" s="141"/>
      <c r="PNS204" s="141"/>
      <c r="PNT204" s="141"/>
      <c r="PNU204" s="141"/>
      <c r="PNV204" s="141"/>
      <c r="PNW204" s="141"/>
      <c r="PNX204" s="141"/>
      <c r="PNY204" s="141"/>
      <c r="PNZ204" s="141"/>
      <c r="POA204" s="141"/>
      <c r="POB204" s="141"/>
      <c r="POC204" s="141"/>
      <c r="POD204" s="141"/>
      <c r="POE204" s="141"/>
      <c r="POF204" s="141"/>
      <c r="POG204" s="141"/>
      <c r="POH204" s="141"/>
      <c r="POI204" s="141"/>
      <c r="POJ204" s="141"/>
      <c r="POK204" s="141"/>
      <c r="POL204" s="141"/>
      <c r="POM204" s="141"/>
      <c r="PON204" s="141"/>
      <c r="POO204" s="141"/>
      <c r="POP204" s="141"/>
      <c r="POQ204" s="141"/>
      <c r="POR204" s="141"/>
      <c r="POS204" s="141"/>
      <c r="POT204" s="141"/>
      <c r="POU204" s="141"/>
      <c r="POV204" s="141"/>
      <c r="POW204" s="141"/>
      <c r="POX204" s="141"/>
      <c r="POY204" s="141"/>
      <c r="POZ204" s="141"/>
      <c r="PPA204" s="141"/>
      <c r="PPB204" s="141"/>
      <c r="PPC204" s="141"/>
      <c r="PPD204" s="141"/>
      <c r="PPE204" s="141"/>
      <c r="PPF204" s="141"/>
      <c r="PPG204" s="141"/>
      <c r="PPH204" s="141"/>
      <c r="PPI204" s="141"/>
      <c r="PPJ204" s="141"/>
      <c r="PPK204" s="141"/>
      <c r="PPL204" s="141"/>
      <c r="PPM204" s="141"/>
      <c r="PPN204" s="141"/>
      <c r="PPO204" s="141"/>
      <c r="PPP204" s="141"/>
      <c r="PPQ204" s="141"/>
      <c r="PPR204" s="141"/>
      <c r="PPS204" s="141"/>
      <c r="PPT204" s="141"/>
      <c r="PPU204" s="141"/>
      <c r="PPV204" s="141"/>
      <c r="PPW204" s="141"/>
      <c r="PPX204" s="141"/>
      <c r="PPY204" s="141"/>
      <c r="PPZ204" s="141"/>
      <c r="PQA204" s="141"/>
      <c r="PQB204" s="141"/>
      <c r="PQC204" s="141"/>
      <c r="PQD204" s="141"/>
      <c r="PQE204" s="141"/>
      <c r="PQF204" s="141"/>
      <c r="PQG204" s="141"/>
      <c r="PQH204" s="141"/>
      <c r="PQI204" s="141"/>
      <c r="PQJ204" s="141"/>
      <c r="PQK204" s="141"/>
      <c r="PQL204" s="141"/>
      <c r="PQM204" s="141"/>
      <c r="PQN204" s="141"/>
      <c r="PQO204" s="141"/>
      <c r="PQP204" s="141"/>
      <c r="PQQ204" s="141"/>
      <c r="PQR204" s="141"/>
      <c r="PQS204" s="141"/>
      <c r="PQT204" s="141"/>
      <c r="PQU204" s="141"/>
      <c r="PQV204" s="141"/>
      <c r="PQW204" s="141"/>
      <c r="PQX204" s="141"/>
      <c r="PQY204" s="141"/>
      <c r="PQZ204" s="141"/>
      <c r="PRA204" s="141"/>
      <c r="PRB204" s="141"/>
      <c r="PRC204" s="141"/>
      <c r="PRD204" s="141"/>
      <c r="PRE204" s="141"/>
      <c r="PRF204" s="141"/>
      <c r="PRG204" s="141"/>
      <c r="PRH204" s="141"/>
      <c r="PRI204" s="141"/>
      <c r="PRJ204" s="141"/>
      <c r="PRK204" s="141"/>
      <c r="PRL204" s="141"/>
      <c r="PRM204" s="141"/>
      <c r="PRN204" s="141"/>
      <c r="PRO204" s="141"/>
      <c r="PRP204" s="141"/>
      <c r="PRQ204" s="141"/>
      <c r="PRR204" s="141"/>
      <c r="PRS204" s="141"/>
      <c r="PRT204" s="141"/>
      <c r="PRU204" s="141"/>
      <c r="PRV204" s="141"/>
      <c r="PRW204" s="141"/>
      <c r="PRX204" s="141"/>
      <c r="PRY204" s="141"/>
      <c r="PRZ204" s="141"/>
      <c r="PSA204" s="141"/>
      <c r="PSB204" s="141"/>
      <c r="PSC204" s="141"/>
      <c r="PSD204" s="141"/>
      <c r="PSE204" s="141"/>
      <c r="PSF204" s="141"/>
      <c r="PSG204" s="141"/>
      <c r="PSH204" s="141"/>
      <c r="PSI204" s="141"/>
      <c r="PSJ204" s="141"/>
      <c r="PSK204" s="141"/>
      <c r="PSL204" s="141"/>
      <c r="PSM204" s="141"/>
      <c r="PSN204" s="141"/>
      <c r="PSO204" s="141"/>
      <c r="PSP204" s="141"/>
      <c r="PSQ204" s="141"/>
      <c r="PSR204" s="141"/>
      <c r="PSS204" s="141"/>
      <c r="PST204" s="141"/>
      <c r="PSU204" s="141"/>
      <c r="PSV204" s="141"/>
      <c r="PSW204" s="141"/>
      <c r="PSX204" s="141"/>
      <c r="PSY204" s="141"/>
      <c r="PSZ204" s="141"/>
      <c r="PTA204" s="141"/>
      <c r="PTB204" s="141"/>
      <c r="PTC204" s="141"/>
      <c r="PTD204" s="141"/>
      <c r="PTE204" s="141"/>
      <c r="PTF204" s="141"/>
      <c r="PTG204" s="141"/>
      <c r="PTH204" s="141"/>
      <c r="PTI204" s="141"/>
      <c r="PTJ204" s="141"/>
      <c r="PTK204" s="141"/>
      <c r="PTL204" s="141"/>
      <c r="PTM204" s="141"/>
      <c r="PTN204" s="141"/>
      <c r="PTO204" s="141"/>
      <c r="PTP204" s="141"/>
      <c r="PTQ204" s="141"/>
      <c r="PTR204" s="141"/>
      <c r="PTS204" s="141"/>
      <c r="PTT204" s="141"/>
      <c r="PTU204" s="141"/>
      <c r="PTV204" s="141"/>
      <c r="PTW204" s="141"/>
      <c r="PTX204" s="141"/>
      <c r="PTY204" s="141"/>
      <c r="PTZ204" s="141"/>
      <c r="PUA204" s="141"/>
      <c r="PUB204" s="141"/>
      <c r="PUC204" s="141"/>
      <c r="PUD204" s="141"/>
      <c r="PUE204" s="141"/>
      <c r="PUF204" s="141"/>
      <c r="PUG204" s="141"/>
      <c r="PUH204" s="141"/>
      <c r="PUI204" s="141"/>
      <c r="PUJ204" s="141"/>
      <c r="PUK204" s="141"/>
      <c r="PUL204" s="141"/>
      <c r="PUM204" s="141"/>
      <c r="PUN204" s="141"/>
      <c r="PUO204" s="141"/>
      <c r="PUP204" s="141"/>
      <c r="PUQ204" s="141"/>
      <c r="PUR204" s="141"/>
      <c r="PUS204" s="141"/>
      <c r="PUT204" s="141"/>
      <c r="PUU204" s="141"/>
      <c r="PUV204" s="141"/>
      <c r="PUW204" s="141"/>
      <c r="PUX204" s="141"/>
      <c r="PUY204" s="141"/>
      <c r="PUZ204" s="141"/>
      <c r="PVA204" s="141"/>
      <c r="PVB204" s="141"/>
      <c r="PVC204" s="141"/>
      <c r="PVD204" s="141"/>
      <c r="PVE204" s="141"/>
      <c r="PVF204" s="141"/>
      <c r="PVG204" s="141"/>
      <c r="PVH204" s="141"/>
      <c r="PVI204" s="141"/>
      <c r="PVJ204" s="141"/>
      <c r="PVK204" s="141"/>
      <c r="PVL204" s="141"/>
      <c r="PVM204" s="141"/>
      <c r="PVN204" s="141"/>
      <c r="PVO204" s="141"/>
      <c r="PVP204" s="141"/>
      <c r="PVQ204" s="141"/>
      <c r="PVR204" s="141"/>
      <c r="PVS204" s="141"/>
      <c r="PVT204" s="141"/>
      <c r="PVU204" s="141"/>
      <c r="PVV204" s="141"/>
      <c r="PVW204" s="141"/>
      <c r="PVX204" s="141"/>
      <c r="PVY204" s="141"/>
      <c r="PVZ204" s="141"/>
      <c r="PWA204" s="141"/>
      <c r="PWB204" s="141"/>
      <c r="PWC204" s="141"/>
      <c r="PWD204" s="141"/>
      <c r="PWE204" s="141"/>
      <c r="PWF204" s="141"/>
      <c r="PWG204" s="141"/>
      <c r="PWH204" s="141"/>
      <c r="PWI204" s="141"/>
      <c r="PWJ204" s="141"/>
      <c r="PWK204" s="141"/>
      <c r="PWL204" s="141"/>
      <c r="PWM204" s="141"/>
      <c r="PWN204" s="141"/>
      <c r="PWO204" s="141"/>
      <c r="PWP204" s="141"/>
      <c r="PWQ204" s="141"/>
      <c r="PWR204" s="141"/>
      <c r="PWS204" s="141"/>
      <c r="PWT204" s="141"/>
      <c r="PWU204" s="141"/>
      <c r="PWV204" s="141"/>
      <c r="PWW204" s="141"/>
      <c r="PWX204" s="141"/>
      <c r="PWY204" s="141"/>
      <c r="PWZ204" s="141"/>
      <c r="PXA204" s="141"/>
      <c r="PXB204" s="141"/>
      <c r="PXC204" s="141"/>
      <c r="PXD204" s="141"/>
      <c r="PXE204" s="141"/>
      <c r="PXF204" s="141"/>
      <c r="PXG204" s="141"/>
      <c r="PXH204" s="141"/>
      <c r="PXI204" s="141"/>
      <c r="PXJ204" s="141"/>
      <c r="PXK204" s="141"/>
      <c r="PXL204" s="141"/>
      <c r="PXM204" s="141"/>
      <c r="PXN204" s="141"/>
      <c r="PXO204" s="141"/>
      <c r="PXP204" s="141"/>
      <c r="PXQ204" s="141"/>
      <c r="PXR204" s="141"/>
      <c r="PXS204" s="141"/>
      <c r="PXT204" s="141"/>
      <c r="PXU204" s="141"/>
      <c r="PXV204" s="141"/>
      <c r="PXW204" s="141"/>
      <c r="PXX204" s="141"/>
      <c r="PXY204" s="141"/>
      <c r="PXZ204" s="141"/>
      <c r="PYA204" s="141"/>
      <c r="PYB204" s="141"/>
      <c r="PYC204" s="141"/>
      <c r="PYD204" s="141"/>
      <c r="PYE204" s="141"/>
      <c r="PYF204" s="141"/>
      <c r="PYG204" s="141"/>
      <c r="PYH204" s="141"/>
      <c r="PYI204" s="141"/>
      <c r="PYJ204" s="141"/>
      <c r="PYK204" s="141"/>
      <c r="PYL204" s="141"/>
      <c r="PYM204" s="141"/>
      <c r="PYN204" s="141"/>
      <c r="PYO204" s="141"/>
      <c r="PYP204" s="141"/>
      <c r="PYQ204" s="141"/>
      <c r="PYR204" s="141"/>
      <c r="PYS204" s="141"/>
      <c r="PYT204" s="141"/>
      <c r="PYU204" s="141"/>
      <c r="PYV204" s="141"/>
      <c r="PYW204" s="141"/>
      <c r="PYX204" s="141"/>
      <c r="PYY204" s="141"/>
      <c r="PYZ204" s="141"/>
      <c r="PZA204" s="141"/>
      <c r="PZB204" s="141"/>
      <c r="PZC204" s="141"/>
      <c r="PZD204" s="141"/>
      <c r="PZE204" s="141"/>
      <c r="PZF204" s="141"/>
      <c r="PZG204" s="141"/>
      <c r="PZH204" s="141"/>
      <c r="PZI204" s="141"/>
      <c r="PZJ204" s="141"/>
      <c r="PZK204" s="141"/>
      <c r="PZL204" s="141"/>
      <c r="PZM204" s="141"/>
      <c r="PZN204" s="141"/>
      <c r="PZO204" s="141"/>
      <c r="PZP204" s="141"/>
      <c r="PZQ204" s="141"/>
      <c r="PZR204" s="141"/>
      <c r="PZS204" s="141"/>
      <c r="PZT204" s="141"/>
      <c r="PZU204" s="141"/>
      <c r="PZV204" s="141"/>
      <c r="PZW204" s="141"/>
      <c r="PZX204" s="141"/>
      <c r="PZY204" s="141"/>
      <c r="PZZ204" s="141"/>
      <c r="QAA204" s="141"/>
      <c r="QAB204" s="141"/>
      <c r="QAC204" s="141"/>
      <c r="QAD204" s="141"/>
      <c r="QAE204" s="141"/>
      <c r="QAF204" s="141"/>
      <c r="QAG204" s="141"/>
      <c r="QAH204" s="141"/>
      <c r="QAI204" s="141"/>
      <c r="QAJ204" s="141"/>
      <c r="QAK204" s="141"/>
      <c r="QAL204" s="141"/>
      <c r="QAM204" s="141"/>
      <c r="QAN204" s="141"/>
      <c r="QAO204" s="141"/>
      <c r="QAP204" s="141"/>
      <c r="QAQ204" s="141"/>
      <c r="QAR204" s="141"/>
      <c r="QAS204" s="141"/>
      <c r="QAT204" s="141"/>
      <c r="QAU204" s="141"/>
      <c r="QAV204" s="141"/>
      <c r="QAW204" s="141"/>
      <c r="QAX204" s="141"/>
      <c r="QAY204" s="141"/>
      <c r="QAZ204" s="141"/>
      <c r="QBA204" s="141"/>
      <c r="QBB204" s="141"/>
      <c r="QBC204" s="141"/>
      <c r="QBD204" s="141"/>
      <c r="QBE204" s="141"/>
      <c r="QBF204" s="141"/>
      <c r="QBG204" s="141"/>
      <c r="QBH204" s="141"/>
      <c r="QBI204" s="141"/>
      <c r="QBJ204" s="141"/>
      <c r="QBK204" s="141"/>
      <c r="QBL204" s="141"/>
      <c r="QBM204" s="141"/>
      <c r="QBN204" s="141"/>
      <c r="QBO204" s="141"/>
      <c r="QBP204" s="141"/>
      <c r="QBQ204" s="141"/>
      <c r="QBR204" s="141"/>
      <c r="QBS204" s="141"/>
      <c r="QBT204" s="141"/>
      <c r="QBU204" s="141"/>
      <c r="QBV204" s="141"/>
      <c r="QBW204" s="141"/>
      <c r="QBX204" s="141"/>
      <c r="QBY204" s="141"/>
      <c r="QBZ204" s="141"/>
      <c r="QCA204" s="141"/>
      <c r="QCB204" s="141"/>
      <c r="QCC204" s="141"/>
      <c r="QCD204" s="141"/>
      <c r="QCE204" s="141"/>
      <c r="QCF204" s="141"/>
      <c r="QCG204" s="141"/>
      <c r="QCH204" s="141"/>
      <c r="QCI204" s="141"/>
      <c r="QCJ204" s="141"/>
      <c r="QCK204" s="141"/>
      <c r="QCL204" s="141"/>
      <c r="QCM204" s="141"/>
      <c r="QCN204" s="141"/>
      <c r="QCO204" s="141"/>
      <c r="QCP204" s="141"/>
      <c r="QCQ204" s="141"/>
      <c r="QCR204" s="141"/>
      <c r="QCS204" s="141"/>
      <c r="QCT204" s="141"/>
      <c r="QCU204" s="141"/>
      <c r="QCV204" s="141"/>
      <c r="QCW204" s="141"/>
      <c r="QCX204" s="141"/>
      <c r="QCY204" s="141"/>
      <c r="QCZ204" s="141"/>
      <c r="QDA204" s="141"/>
      <c r="QDB204" s="141"/>
      <c r="QDC204" s="141"/>
      <c r="QDD204" s="141"/>
      <c r="QDE204" s="141"/>
      <c r="QDF204" s="141"/>
      <c r="QDG204" s="141"/>
      <c r="QDH204" s="141"/>
      <c r="QDI204" s="141"/>
      <c r="QDJ204" s="141"/>
      <c r="QDK204" s="141"/>
      <c r="QDL204" s="141"/>
      <c r="QDM204" s="141"/>
      <c r="QDN204" s="141"/>
      <c r="QDO204" s="141"/>
      <c r="QDP204" s="141"/>
      <c r="QDQ204" s="141"/>
      <c r="QDR204" s="141"/>
      <c r="QDS204" s="141"/>
      <c r="QDT204" s="141"/>
      <c r="QDU204" s="141"/>
      <c r="QDV204" s="141"/>
      <c r="QDW204" s="141"/>
      <c r="QDX204" s="141"/>
      <c r="QDY204" s="141"/>
      <c r="QDZ204" s="141"/>
      <c r="QEA204" s="141"/>
      <c r="QEB204" s="141"/>
      <c r="QEC204" s="141"/>
      <c r="QED204" s="141"/>
      <c r="QEE204" s="141"/>
      <c r="QEF204" s="141"/>
      <c r="QEG204" s="141"/>
      <c r="QEH204" s="141"/>
      <c r="QEI204" s="141"/>
      <c r="QEJ204" s="141"/>
      <c r="QEK204" s="141"/>
      <c r="QEL204" s="141"/>
      <c r="QEM204" s="141"/>
      <c r="QEN204" s="141"/>
      <c r="QEO204" s="141"/>
      <c r="QEP204" s="141"/>
      <c r="QEQ204" s="141"/>
      <c r="QER204" s="141"/>
      <c r="QES204" s="141"/>
      <c r="QET204" s="141"/>
      <c r="QEU204" s="141"/>
      <c r="QEV204" s="141"/>
      <c r="QEW204" s="141"/>
      <c r="QEX204" s="141"/>
      <c r="QEY204" s="141"/>
      <c r="QEZ204" s="141"/>
      <c r="QFA204" s="141"/>
      <c r="QFB204" s="141"/>
      <c r="QFC204" s="141"/>
      <c r="QFD204" s="141"/>
      <c r="QFE204" s="141"/>
      <c r="QFF204" s="141"/>
      <c r="QFG204" s="141"/>
      <c r="QFH204" s="141"/>
      <c r="QFI204" s="141"/>
      <c r="QFJ204" s="141"/>
      <c r="QFK204" s="141"/>
      <c r="QFL204" s="141"/>
      <c r="QFM204" s="141"/>
      <c r="QFN204" s="141"/>
      <c r="QFO204" s="141"/>
      <c r="QFP204" s="141"/>
      <c r="QFQ204" s="141"/>
      <c r="QFR204" s="141"/>
      <c r="QFS204" s="141"/>
      <c r="QFT204" s="141"/>
      <c r="QFU204" s="141"/>
      <c r="QFV204" s="141"/>
      <c r="QFW204" s="141"/>
      <c r="QFX204" s="141"/>
      <c r="QFY204" s="141"/>
      <c r="QFZ204" s="141"/>
      <c r="QGA204" s="141"/>
      <c r="QGB204" s="141"/>
      <c r="QGC204" s="141"/>
      <c r="QGD204" s="141"/>
      <c r="QGE204" s="141"/>
      <c r="QGF204" s="141"/>
      <c r="QGG204" s="141"/>
      <c r="QGH204" s="141"/>
      <c r="QGI204" s="141"/>
      <c r="QGJ204" s="141"/>
      <c r="QGK204" s="141"/>
      <c r="QGL204" s="141"/>
      <c r="QGM204" s="141"/>
      <c r="QGN204" s="141"/>
      <c r="QGO204" s="141"/>
      <c r="QGP204" s="141"/>
      <c r="QGQ204" s="141"/>
      <c r="QGR204" s="141"/>
      <c r="QGS204" s="141"/>
      <c r="QGT204" s="141"/>
      <c r="QGU204" s="141"/>
      <c r="QGV204" s="141"/>
      <c r="QGW204" s="141"/>
      <c r="QGX204" s="141"/>
      <c r="QGY204" s="141"/>
      <c r="QGZ204" s="141"/>
      <c r="QHA204" s="141"/>
      <c r="QHB204" s="141"/>
      <c r="QHC204" s="141"/>
      <c r="QHD204" s="141"/>
      <c r="QHE204" s="141"/>
      <c r="QHF204" s="141"/>
      <c r="QHG204" s="141"/>
      <c r="QHH204" s="141"/>
      <c r="QHI204" s="141"/>
      <c r="QHJ204" s="141"/>
      <c r="QHK204" s="141"/>
      <c r="QHL204" s="141"/>
      <c r="QHM204" s="141"/>
      <c r="QHN204" s="141"/>
      <c r="QHO204" s="141"/>
      <c r="QHP204" s="141"/>
      <c r="QHQ204" s="141"/>
      <c r="QHR204" s="141"/>
      <c r="QHS204" s="141"/>
      <c r="QHT204" s="141"/>
      <c r="QHU204" s="141"/>
      <c r="QHV204" s="141"/>
      <c r="QHW204" s="141"/>
      <c r="QHX204" s="141"/>
      <c r="QHY204" s="141"/>
      <c r="QHZ204" s="141"/>
      <c r="QIA204" s="141"/>
      <c r="QIB204" s="141"/>
      <c r="QIC204" s="141"/>
      <c r="QID204" s="141"/>
      <c r="QIE204" s="141"/>
      <c r="QIF204" s="141"/>
      <c r="QIG204" s="141"/>
      <c r="QIH204" s="141"/>
      <c r="QII204" s="141"/>
      <c r="QIJ204" s="141"/>
      <c r="QIK204" s="141"/>
      <c r="QIL204" s="141"/>
      <c r="QIM204" s="141"/>
      <c r="QIN204" s="141"/>
      <c r="QIO204" s="141"/>
      <c r="QIP204" s="141"/>
      <c r="QIQ204" s="141"/>
      <c r="QIR204" s="141"/>
      <c r="QIS204" s="141"/>
      <c r="QIT204" s="141"/>
      <c r="QIU204" s="141"/>
      <c r="QIV204" s="141"/>
      <c r="QIW204" s="141"/>
      <c r="QIX204" s="141"/>
      <c r="QIY204" s="141"/>
      <c r="QIZ204" s="141"/>
      <c r="QJA204" s="141"/>
      <c r="QJB204" s="141"/>
      <c r="QJC204" s="141"/>
      <c r="QJD204" s="141"/>
      <c r="QJE204" s="141"/>
      <c r="QJF204" s="141"/>
      <c r="QJG204" s="141"/>
      <c r="QJH204" s="141"/>
      <c r="QJI204" s="141"/>
      <c r="QJJ204" s="141"/>
      <c r="QJK204" s="141"/>
      <c r="QJL204" s="141"/>
      <c r="QJM204" s="141"/>
      <c r="QJN204" s="141"/>
      <c r="QJO204" s="141"/>
      <c r="QJP204" s="141"/>
      <c r="QJQ204" s="141"/>
      <c r="QJR204" s="141"/>
      <c r="QJS204" s="141"/>
      <c r="QJT204" s="141"/>
      <c r="QJU204" s="141"/>
      <c r="QJV204" s="141"/>
      <c r="QJW204" s="141"/>
      <c r="QJX204" s="141"/>
      <c r="QJY204" s="141"/>
      <c r="QJZ204" s="141"/>
      <c r="QKA204" s="141"/>
      <c r="QKB204" s="141"/>
      <c r="QKC204" s="141"/>
      <c r="QKD204" s="141"/>
      <c r="QKE204" s="141"/>
      <c r="QKF204" s="141"/>
      <c r="QKG204" s="141"/>
      <c r="QKH204" s="141"/>
      <c r="QKI204" s="141"/>
      <c r="QKJ204" s="141"/>
      <c r="QKK204" s="141"/>
      <c r="QKL204" s="141"/>
      <c r="QKM204" s="141"/>
      <c r="QKN204" s="141"/>
      <c r="QKO204" s="141"/>
      <c r="QKP204" s="141"/>
      <c r="QKQ204" s="141"/>
      <c r="QKR204" s="141"/>
      <c r="QKS204" s="141"/>
      <c r="QKT204" s="141"/>
      <c r="QKU204" s="141"/>
      <c r="QKV204" s="141"/>
      <c r="QKW204" s="141"/>
      <c r="QKX204" s="141"/>
      <c r="QKY204" s="141"/>
      <c r="QKZ204" s="141"/>
      <c r="QLA204" s="141"/>
      <c r="QLB204" s="141"/>
      <c r="QLC204" s="141"/>
      <c r="QLD204" s="141"/>
      <c r="QLE204" s="141"/>
      <c r="QLF204" s="141"/>
      <c r="QLG204" s="141"/>
      <c r="QLH204" s="141"/>
      <c r="QLI204" s="141"/>
      <c r="QLJ204" s="141"/>
      <c r="QLK204" s="141"/>
      <c r="QLL204" s="141"/>
      <c r="QLM204" s="141"/>
      <c r="QLN204" s="141"/>
      <c r="QLO204" s="141"/>
      <c r="QLP204" s="141"/>
      <c r="QLQ204" s="141"/>
      <c r="QLR204" s="141"/>
      <c r="QLS204" s="141"/>
      <c r="QLT204" s="141"/>
      <c r="QLU204" s="141"/>
      <c r="QLV204" s="141"/>
      <c r="QLW204" s="141"/>
      <c r="QLX204" s="141"/>
      <c r="QLY204" s="141"/>
      <c r="QLZ204" s="141"/>
      <c r="QMA204" s="141"/>
      <c r="QMB204" s="141"/>
      <c r="QMC204" s="141"/>
      <c r="QMD204" s="141"/>
      <c r="QME204" s="141"/>
      <c r="QMF204" s="141"/>
      <c r="QMG204" s="141"/>
      <c r="QMH204" s="141"/>
      <c r="QMI204" s="141"/>
      <c r="QMJ204" s="141"/>
      <c r="QMK204" s="141"/>
      <c r="QML204" s="141"/>
      <c r="QMM204" s="141"/>
      <c r="QMN204" s="141"/>
      <c r="QMO204" s="141"/>
      <c r="QMP204" s="141"/>
      <c r="QMQ204" s="141"/>
      <c r="QMR204" s="141"/>
      <c r="QMS204" s="141"/>
      <c r="QMT204" s="141"/>
      <c r="QMU204" s="141"/>
      <c r="QMV204" s="141"/>
      <c r="QMW204" s="141"/>
      <c r="QMX204" s="141"/>
      <c r="QMY204" s="141"/>
      <c r="QMZ204" s="141"/>
      <c r="QNA204" s="141"/>
      <c r="QNB204" s="141"/>
      <c r="QNC204" s="141"/>
      <c r="QND204" s="141"/>
      <c r="QNE204" s="141"/>
      <c r="QNF204" s="141"/>
      <c r="QNG204" s="141"/>
      <c r="QNH204" s="141"/>
      <c r="QNI204" s="141"/>
      <c r="QNJ204" s="141"/>
      <c r="QNK204" s="141"/>
      <c r="QNL204" s="141"/>
      <c r="QNM204" s="141"/>
      <c r="QNN204" s="141"/>
      <c r="QNO204" s="141"/>
      <c r="QNP204" s="141"/>
      <c r="QNQ204" s="141"/>
      <c r="QNR204" s="141"/>
      <c r="QNS204" s="141"/>
      <c r="QNT204" s="141"/>
      <c r="QNU204" s="141"/>
      <c r="QNV204" s="141"/>
      <c r="QNW204" s="141"/>
      <c r="QNX204" s="141"/>
      <c r="QNY204" s="141"/>
      <c r="QNZ204" s="141"/>
      <c r="QOA204" s="141"/>
      <c r="QOB204" s="141"/>
      <c r="QOC204" s="141"/>
      <c r="QOD204" s="141"/>
      <c r="QOE204" s="141"/>
      <c r="QOF204" s="141"/>
      <c r="QOG204" s="141"/>
      <c r="QOH204" s="141"/>
      <c r="QOI204" s="141"/>
      <c r="QOJ204" s="141"/>
      <c r="QOK204" s="141"/>
      <c r="QOL204" s="141"/>
      <c r="QOM204" s="141"/>
      <c r="QON204" s="141"/>
      <c r="QOO204" s="141"/>
      <c r="QOP204" s="141"/>
      <c r="QOQ204" s="141"/>
      <c r="QOR204" s="141"/>
      <c r="QOS204" s="141"/>
      <c r="QOT204" s="141"/>
      <c r="QOU204" s="141"/>
      <c r="QOV204" s="141"/>
      <c r="QOW204" s="141"/>
      <c r="QOX204" s="141"/>
      <c r="QOY204" s="141"/>
      <c r="QOZ204" s="141"/>
      <c r="QPA204" s="141"/>
      <c r="QPB204" s="141"/>
      <c r="QPC204" s="141"/>
      <c r="QPD204" s="141"/>
      <c r="QPE204" s="141"/>
      <c r="QPF204" s="141"/>
      <c r="QPG204" s="141"/>
      <c r="QPH204" s="141"/>
      <c r="QPI204" s="141"/>
      <c r="QPJ204" s="141"/>
      <c r="QPK204" s="141"/>
      <c r="QPL204" s="141"/>
      <c r="QPM204" s="141"/>
      <c r="QPN204" s="141"/>
      <c r="QPO204" s="141"/>
      <c r="QPP204" s="141"/>
      <c r="QPQ204" s="141"/>
      <c r="QPR204" s="141"/>
      <c r="QPS204" s="141"/>
      <c r="QPT204" s="141"/>
      <c r="QPU204" s="141"/>
      <c r="QPV204" s="141"/>
      <c r="QPW204" s="141"/>
      <c r="QPX204" s="141"/>
      <c r="QPY204" s="141"/>
      <c r="QPZ204" s="141"/>
      <c r="QQA204" s="141"/>
      <c r="QQB204" s="141"/>
      <c r="QQC204" s="141"/>
      <c r="QQD204" s="141"/>
      <c r="QQE204" s="141"/>
      <c r="QQF204" s="141"/>
      <c r="QQG204" s="141"/>
      <c r="QQH204" s="141"/>
      <c r="QQI204" s="141"/>
      <c r="QQJ204" s="141"/>
      <c r="QQK204" s="141"/>
      <c r="QQL204" s="141"/>
      <c r="QQM204" s="141"/>
      <c r="QQN204" s="141"/>
      <c r="QQO204" s="141"/>
      <c r="QQP204" s="141"/>
      <c r="QQQ204" s="141"/>
      <c r="QQR204" s="141"/>
      <c r="QQS204" s="141"/>
      <c r="QQT204" s="141"/>
      <c r="QQU204" s="141"/>
      <c r="QQV204" s="141"/>
      <c r="QQW204" s="141"/>
      <c r="QQX204" s="141"/>
      <c r="QQY204" s="141"/>
      <c r="QQZ204" s="141"/>
      <c r="QRA204" s="141"/>
      <c r="QRB204" s="141"/>
      <c r="QRC204" s="141"/>
      <c r="QRD204" s="141"/>
      <c r="QRE204" s="141"/>
      <c r="QRF204" s="141"/>
      <c r="QRG204" s="141"/>
      <c r="QRH204" s="141"/>
      <c r="QRI204" s="141"/>
      <c r="QRJ204" s="141"/>
      <c r="QRK204" s="141"/>
      <c r="QRL204" s="141"/>
      <c r="QRM204" s="141"/>
      <c r="QRN204" s="141"/>
      <c r="QRO204" s="141"/>
      <c r="QRP204" s="141"/>
      <c r="QRQ204" s="141"/>
      <c r="QRR204" s="141"/>
      <c r="QRS204" s="141"/>
      <c r="QRT204" s="141"/>
      <c r="QRU204" s="141"/>
      <c r="QRV204" s="141"/>
      <c r="QRW204" s="141"/>
      <c r="QRX204" s="141"/>
      <c r="QRY204" s="141"/>
      <c r="QRZ204" s="141"/>
      <c r="QSA204" s="141"/>
      <c r="QSB204" s="141"/>
      <c r="QSC204" s="141"/>
      <c r="QSD204" s="141"/>
      <c r="QSE204" s="141"/>
      <c r="QSF204" s="141"/>
      <c r="QSG204" s="141"/>
      <c r="QSH204" s="141"/>
      <c r="QSI204" s="141"/>
      <c r="QSJ204" s="141"/>
      <c r="QSK204" s="141"/>
      <c r="QSL204" s="141"/>
      <c r="QSM204" s="141"/>
      <c r="QSN204" s="141"/>
      <c r="QSO204" s="141"/>
      <c r="QSP204" s="141"/>
      <c r="QSQ204" s="141"/>
      <c r="QSR204" s="141"/>
      <c r="QSS204" s="141"/>
      <c r="QST204" s="141"/>
      <c r="QSU204" s="141"/>
      <c r="QSV204" s="141"/>
      <c r="QSW204" s="141"/>
      <c r="QSX204" s="141"/>
      <c r="QSY204" s="141"/>
      <c r="QSZ204" s="141"/>
      <c r="QTA204" s="141"/>
      <c r="QTB204" s="141"/>
      <c r="QTC204" s="141"/>
      <c r="QTD204" s="141"/>
      <c r="QTE204" s="141"/>
      <c r="QTF204" s="141"/>
      <c r="QTG204" s="141"/>
      <c r="QTH204" s="141"/>
      <c r="QTI204" s="141"/>
      <c r="QTJ204" s="141"/>
      <c r="QTK204" s="141"/>
      <c r="QTL204" s="141"/>
      <c r="QTM204" s="141"/>
      <c r="QTN204" s="141"/>
      <c r="QTO204" s="141"/>
      <c r="QTP204" s="141"/>
      <c r="QTQ204" s="141"/>
      <c r="QTR204" s="141"/>
      <c r="QTS204" s="141"/>
      <c r="QTT204" s="141"/>
      <c r="QTU204" s="141"/>
      <c r="QTV204" s="141"/>
      <c r="QTW204" s="141"/>
      <c r="QTX204" s="141"/>
      <c r="QTY204" s="141"/>
      <c r="QTZ204" s="141"/>
      <c r="QUA204" s="141"/>
      <c r="QUB204" s="141"/>
      <c r="QUC204" s="141"/>
      <c r="QUD204" s="141"/>
      <c r="QUE204" s="141"/>
      <c r="QUF204" s="141"/>
      <c r="QUG204" s="141"/>
      <c r="QUH204" s="141"/>
      <c r="QUI204" s="141"/>
      <c r="QUJ204" s="141"/>
      <c r="QUK204" s="141"/>
      <c r="QUL204" s="141"/>
      <c r="QUM204" s="141"/>
      <c r="QUN204" s="141"/>
      <c r="QUO204" s="141"/>
      <c r="QUP204" s="141"/>
      <c r="QUQ204" s="141"/>
      <c r="QUR204" s="141"/>
      <c r="QUS204" s="141"/>
      <c r="QUT204" s="141"/>
      <c r="QUU204" s="141"/>
      <c r="QUV204" s="141"/>
      <c r="QUW204" s="141"/>
      <c r="QUX204" s="141"/>
      <c r="QUY204" s="141"/>
      <c r="QUZ204" s="141"/>
      <c r="QVA204" s="141"/>
      <c r="QVB204" s="141"/>
      <c r="QVC204" s="141"/>
      <c r="QVD204" s="141"/>
      <c r="QVE204" s="141"/>
      <c r="QVF204" s="141"/>
      <c r="QVG204" s="141"/>
      <c r="QVH204" s="141"/>
      <c r="QVI204" s="141"/>
      <c r="QVJ204" s="141"/>
      <c r="QVK204" s="141"/>
      <c r="QVL204" s="141"/>
      <c r="QVM204" s="141"/>
      <c r="QVN204" s="141"/>
      <c r="QVO204" s="141"/>
      <c r="QVP204" s="141"/>
      <c r="QVQ204" s="141"/>
      <c r="QVR204" s="141"/>
      <c r="QVS204" s="141"/>
      <c r="QVT204" s="141"/>
      <c r="QVU204" s="141"/>
      <c r="QVV204" s="141"/>
      <c r="QVW204" s="141"/>
      <c r="QVX204" s="141"/>
      <c r="QVY204" s="141"/>
      <c r="QVZ204" s="141"/>
      <c r="QWA204" s="141"/>
      <c r="QWB204" s="141"/>
      <c r="QWC204" s="141"/>
      <c r="QWD204" s="141"/>
      <c r="QWE204" s="141"/>
      <c r="QWF204" s="141"/>
      <c r="QWG204" s="141"/>
      <c r="QWH204" s="141"/>
      <c r="QWI204" s="141"/>
      <c r="QWJ204" s="141"/>
      <c r="QWK204" s="141"/>
      <c r="QWL204" s="141"/>
      <c r="QWM204" s="141"/>
      <c r="QWN204" s="141"/>
      <c r="QWO204" s="141"/>
      <c r="QWP204" s="141"/>
      <c r="QWQ204" s="141"/>
      <c r="QWR204" s="141"/>
      <c r="QWS204" s="141"/>
      <c r="QWT204" s="141"/>
      <c r="QWU204" s="141"/>
      <c r="QWV204" s="141"/>
      <c r="QWW204" s="141"/>
      <c r="QWX204" s="141"/>
      <c r="QWY204" s="141"/>
      <c r="QWZ204" s="141"/>
      <c r="QXA204" s="141"/>
      <c r="QXB204" s="141"/>
      <c r="QXC204" s="141"/>
      <c r="QXD204" s="141"/>
      <c r="QXE204" s="141"/>
      <c r="QXF204" s="141"/>
      <c r="QXG204" s="141"/>
      <c r="QXH204" s="141"/>
      <c r="QXI204" s="141"/>
      <c r="QXJ204" s="141"/>
      <c r="QXK204" s="141"/>
      <c r="QXL204" s="141"/>
      <c r="QXM204" s="141"/>
      <c r="QXN204" s="141"/>
      <c r="QXO204" s="141"/>
      <c r="QXP204" s="141"/>
      <c r="QXQ204" s="141"/>
      <c r="QXR204" s="141"/>
      <c r="QXS204" s="141"/>
      <c r="QXT204" s="141"/>
      <c r="QXU204" s="141"/>
      <c r="QXV204" s="141"/>
      <c r="QXW204" s="141"/>
      <c r="QXX204" s="141"/>
      <c r="QXY204" s="141"/>
      <c r="QXZ204" s="141"/>
      <c r="QYA204" s="141"/>
      <c r="QYB204" s="141"/>
      <c r="QYC204" s="141"/>
      <c r="QYD204" s="141"/>
      <c r="QYE204" s="141"/>
      <c r="QYF204" s="141"/>
      <c r="QYG204" s="141"/>
      <c r="QYH204" s="141"/>
      <c r="QYI204" s="141"/>
      <c r="QYJ204" s="141"/>
      <c r="QYK204" s="141"/>
      <c r="QYL204" s="141"/>
      <c r="QYM204" s="141"/>
      <c r="QYN204" s="141"/>
      <c r="QYO204" s="141"/>
      <c r="QYP204" s="141"/>
      <c r="QYQ204" s="141"/>
      <c r="QYR204" s="141"/>
      <c r="QYS204" s="141"/>
      <c r="QYT204" s="141"/>
      <c r="QYU204" s="141"/>
      <c r="QYV204" s="141"/>
      <c r="QYW204" s="141"/>
      <c r="QYX204" s="141"/>
      <c r="QYY204" s="141"/>
      <c r="QYZ204" s="141"/>
      <c r="QZA204" s="141"/>
      <c r="QZB204" s="141"/>
      <c r="QZC204" s="141"/>
      <c r="QZD204" s="141"/>
      <c r="QZE204" s="141"/>
      <c r="QZF204" s="141"/>
      <c r="QZG204" s="141"/>
      <c r="QZH204" s="141"/>
      <c r="QZI204" s="141"/>
      <c r="QZJ204" s="141"/>
      <c r="QZK204" s="141"/>
      <c r="QZL204" s="141"/>
      <c r="QZM204" s="141"/>
      <c r="QZN204" s="141"/>
      <c r="QZO204" s="141"/>
      <c r="QZP204" s="141"/>
      <c r="QZQ204" s="141"/>
      <c r="QZR204" s="141"/>
      <c r="QZS204" s="141"/>
      <c r="QZT204" s="141"/>
      <c r="QZU204" s="141"/>
      <c r="QZV204" s="141"/>
      <c r="QZW204" s="141"/>
      <c r="QZX204" s="141"/>
      <c r="QZY204" s="141"/>
      <c r="QZZ204" s="141"/>
      <c r="RAA204" s="141"/>
      <c r="RAB204" s="141"/>
      <c r="RAC204" s="141"/>
      <c r="RAD204" s="141"/>
      <c r="RAE204" s="141"/>
      <c r="RAF204" s="141"/>
      <c r="RAG204" s="141"/>
      <c r="RAH204" s="141"/>
      <c r="RAI204" s="141"/>
      <c r="RAJ204" s="141"/>
      <c r="RAK204" s="141"/>
      <c r="RAL204" s="141"/>
      <c r="RAM204" s="141"/>
      <c r="RAN204" s="141"/>
      <c r="RAO204" s="141"/>
      <c r="RAP204" s="141"/>
      <c r="RAQ204" s="141"/>
      <c r="RAR204" s="141"/>
      <c r="RAS204" s="141"/>
      <c r="RAT204" s="141"/>
      <c r="RAU204" s="141"/>
      <c r="RAV204" s="141"/>
      <c r="RAW204" s="141"/>
      <c r="RAX204" s="141"/>
      <c r="RAY204" s="141"/>
      <c r="RAZ204" s="141"/>
      <c r="RBA204" s="141"/>
      <c r="RBB204" s="141"/>
      <c r="RBC204" s="141"/>
      <c r="RBD204" s="141"/>
      <c r="RBE204" s="141"/>
      <c r="RBF204" s="141"/>
      <c r="RBG204" s="141"/>
      <c r="RBH204" s="141"/>
      <c r="RBI204" s="141"/>
      <c r="RBJ204" s="141"/>
      <c r="RBK204" s="141"/>
      <c r="RBL204" s="141"/>
      <c r="RBM204" s="141"/>
      <c r="RBN204" s="141"/>
      <c r="RBO204" s="141"/>
      <c r="RBP204" s="141"/>
      <c r="RBQ204" s="141"/>
      <c r="RBR204" s="141"/>
      <c r="RBS204" s="141"/>
      <c r="RBT204" s="141"/>
      <c r="RBU204" s="141"/>
      <c r="RBV204" s="141"/>
      <c r="RBW204" s="141"/>
      <c r="RBX204" s="141"/>
      <c r="RBY204" s="141"/>
      <c r="RBZ204" s="141"/>
      <c r="RCA204" s="141"/>
      <c r="RCB204" s="141"/>
      <c r="RCC204" s="141"/>
      <c r="RCD204" s="141"/>
      <c r="RCE204" s="141"/>
      <c r="RCF204" s="141"/>
      <c r="RCG204" s="141"/>
      <c r="RCH204" s="141"/>
      <c r="RCI204" s="141"/>
      <c r="RCJ204" s="141"/>
      <c r="RCK204" s="141"/>
      <c r="RCL204" s="141"/>
      <c r="RCM204" s="141"/>
      <c r="RCN204" s="141"/>
      <c r="RCO204" s="141"/>
      <c r="RCP204" s="141"/>
      <c r="RCQ204" s="141"/>
      <c r="RCR204" s="141"/>
      <c r="RCS204" s="141"/>
      <c r="RCT204" s="141"/>
      <c r="RCU204" s="141"/>
      <c r="RCV204" s="141"/>
      <c r="RCW204" s="141"/>
      <c r="RCX204" s="141"/>
      <c r="RCY204" s="141"/>
      <c r="RCZ204" s="141"/>
      <c r="RDA204" s="141"/>
      <c r="RDB204" s="141"/>
      <c r="RDC204" s="141"/>
      <c r="RDD204" s="141"/>
      <c r="RDE204" s="141"/>
      <c r="RDF204" s="141"/>
      <c r="RDG204" s="141"/>
      <c r="RDH204" s="141"/>
      <c r="RDI204" s="141"/>
      <c r="RDJ204" s="141"/>
      <c r="RDK204" s="141"/>
      <c r="RDL204" s="141"/>
      <c r="RDM204" s="141"/>
      <c r="RDN204" s="141"/>
      <c r="RDO204" s="141"/>
      <c r="RDP204" s="141"/>
      <c r="RDQ204" s="141"/>
      <c r="RDR204" s="141"/>
      <c r="RDS204" s="141"/>
      <c r="RDT204" s="141"/>
      <c r="RDU204" s="141"/>
      <c r="RDV204" s="141"/>
      <c r="RDW204" s="141"/>
      <c r="RDX204" s="141"/>
      <c r="RDY204" s="141"/>
      <c r="RDZ204" s="141"/>
      <c r="REA204" s="141"/>
      <c r="REB204" s="141"/>
      <c r="REC204" s="141"/>
      <c r="RED204" s="141"/>
      <c r="REE204" s="141"/>
      <c r="REF204" s="141"/>
      <c r="REG204" s="141"/>
      <c r="REH204" s="141"/>
      <c r="REI204" s="141"/>
      <c r="REJ204" s="141"/>
      <c r="REK204" s="141"/>
      <c r="REL204" s="141"/>
      <c r="REM204" s="141"/>
      <c r="REN204" s="141"/>
      <c r="REO204" s="141"/>
      <c r="REP204" s="141"/>
      <c r="REQ204" s="141"/>
      <c r="RER204" s="141"/>
      <c r="RES204" s="141"/>
      <c r="RET204" s="141"/>
      <c r="REU204" s="141"/>
      <c r="REV204" s="141"/>
      <c r="REW204" s="141"/>
      <c r="REX204" s="141"/>
      <c r="REY204" s="141"/>
      <c r="REZ204" s="141"/>
      <c r="RFA204" s="141"/>
      <c r="RFB204" s="141"/>
      <c r="RFC204" s="141"/>
      <c r="RFD204" s="141"/>
      <c r="RFE204" s="141"/>
      <c r="RFF204" s="141"/>
      <c r="RFG204" s="141"/>
      <c r="RFH204" s="141"/>
      <c r="RFI204" s="141"/>
      <c r="RFJ204" s="141"/>
      <c r="RFK204" s="141"/>
      <c r="RFL204" s="141"/>
      <c r="RFM204" s="141"/>
      <c r="RFN204" s="141"/>
      <c r="RFO204" s="141"/>
      <c r="RFP204" s="141"/>
      <c r="RFQ204" s="141"/>
      <c r="RFR204" s="141"/>
      <c r="RFS204" s="141"/>
      <c r="RFT204" s="141"/>
      <c r="RFU204" s="141"/>
      <c r="RFV204" s="141"/>
      <c r="RFW204" s="141"/>
      <c r="RFX204" s="141"/>
      <c r="RFY204" s="141"/>
      <c r="RFZ204" s="141"/>
      <c r="RGA204" s="141"/>
      <c r="RGB204" s="141"/>
      <c r="RGC204" s="141"/>
      <c r="RGD204" s="141"/>
      <c r="RGE204" s="141"/>
      <c r="RGF204" s="141"/>
      <c r="RGG204" s="141"/>
      <c r="RGH204" s="141"/>
      <c r="RGI204" s="141"/>
      <c r="RGJ204" s="141"/>
      <c r="RGK204" s="141"/>
      <c r="RGL204" s="141"/>
      <c r="RGM204" s="141"/>
      <c r="RGN204" s="141"/>
      <c r="RGO204" s="141"/>
      <c r="RGP204" s="141"/>
      <c r="RGQ204" s="141"/>
      <c r="RGR204" s="141"/>
      <c r="RGS204" s="141"/>
      <c r="RGT204" s="141"/>
      <c r="RGU204" s="141"/>
      <c r="RGV204" s="141"/>
      <c r="RGW204" s="141"/>
      <c r="RGX204" s="141"/>
      <c r="RGY204" s="141"/>
      <c r="RGZ204" s="141"/>
      <c r="RHA204" s="141"/>
      <c r="RHB204" s="141"/>
      <c r="RHC204" s="141"/>
      <c r="RHD204" s="141"/>
      <c r="RHE204" s="141"/>
      <c r="RHF204" s="141"/>
      <c r="RHG204" s="141"/>
      <c r="RHH204" s="141"/>
      <c r="RHI204" s="141"/>
      <c r="RHJ204" s="141"/>
      <c r="RHK204" s="141"/>
      <c r="RHL204" s="141"/>
      <c r="RHM204" s="141"/>
      <c r="RHN204" s="141"/>
      <c r="RHO204" s="141"/>
      <c r="RHP204" s="141"/>
      <c r="RHQ204" s="141"/>
      <c r="RHR204" s="141"/>
      <c r="RHS204" s="141"/>
      <c r="RHT204" s="141"/>
      <c r="RHU204" s="141"/>
      <c r="RHV204" s="141"/>
      <c r="RHW204" s="141"/>
      <c r="RHX204" s="141"/>
      <c r="RHY204" s="141"/>
      <c r="RHZ204" s="141"/>
      <c r="RIA204" s="141"/>
      <c r="RIB204" s="141"/>
      <c r="RIC204" s="141"/>
      <c r="RID204" s="141"/>
      <c r="RIE204" s="141"/>
      <c r="RIF204" s="141"/>
      <c r="RIG204" s="141"/>
      <c r="RIH204" s="141"/>
      <c r="RII204" s="141"/>
      <c r="RIJ204" s="141"/>
      <c r="RIK204" s="141"/>
      <c r="RIL204" s="141"/>
      <c r="RIM204" s="141"/>
      <c r="RIN204" s="141"/>
      <c r="RIO204" s="141"/>
      <c r="RIP204" s="141"/>
      <c r="RIQ204" s="141"/>
      <c r="RIR204" s="141"/>
      <c r="RIS204" s="141"/>
      <c r="RIT204" s="141"/>
      <c r="RIU204" s="141"/>
      <c r="RIV204" s="141"/>
      <c r="RIW204" s="141"/>
      <c r="RIX204" s="141"/>
      <c r="RIY204" s="141"/>
      <c r="RIZ204" s="141"/>
      <c r="RJA204" s="141"/>
      <c r="RJB204" s="141"/>
      <c r="RJC204" s="141"/>
      <c r="RJD204" s="141"/>
      <c r="RJE204" s="141"/>
      <c r="RJF204" s="141"/>
      <c r="RJG204" s="141"/>
      <c r="RJH204" s="141"/>
      <c r="RJI204" s="141"/>
      <c r="RJJ204" s="141"/>
      <c r="RJK204" s="141"/>
      <c r="RJL204" s="141"/>
      <c r="RJM204" s="141"/>
      <c r="RJN204" s="141"/>
      <c r="RJO204" s="141"/>
      <c r="RJP204" s="141"/>
      <c r="RJQ204" s="141"/>
      <c r="RJR204" s="141"/>
      <c r="RJS204" s="141"/>
      <c r="RJT204" s="141"/>
      <c r="RJU204" s="141"/>
      <c r="RJV204" s="141"/>
      <c r="RJW204" s="141"/>
      <c r="RJX204" s="141"/>
      <c r="RJY204" s="141"/>
      <c r="RJZ204" s="141"/>
      <c r="RKA204" s="141"/>
      <c r="RKB204" s="141"/>
      <c r="RKC204" s="141"/>
      <c r="RKD204" s="141"/>
      <c r="RKE204" s="141"/>
      <c r="RKF204" s="141"/>
      <c r="RKG204" s="141"/>
      <c r="RKH204" s="141"/>
      <c r="RKI204" s="141"/>
      <c r="RKJ204" s="141"/>
      <c r="RKK204" s="141"/>
      <c r="RKL204" s="141"/>
      <c r="RKM204" s="141"/>
      <c r="RKN204" s="141"/>
      <c r="RKO204" s="141"/>
      <c r="RKP204" s="141"/>
      <c r="RKQ204" s="141"/>
      <c r="RKR204" s="141"/>
      <c r="RKS204" s="141"/>
      <c r="RKT204" s="141"/>
      <c r="RKU204" s="141"/>
      <c r="RKV204" s="141"/>
      <c r="RKW204" s="141"/>
      <c r="RKX204" s="141"/>
      <c r="RKY204" s="141"/>
      <c r="RKZ204" s="141"/>
      <c r="RLA204" s="141"/>
      <c r="RLB204" s="141"/>
      <c r="RLC204" s="141"/>
      <c r="RLD204" s="141"/>
      <c r="RLE204" s="141"/>
      <c r="RLF204" s="141"/>
      <c r="RLG204" s="141"/>
      <c r="RLH204" s="141"/>
      <c r="RLI204" s="141"/>
      <c r="RLJ204" s="141"/>
      <c r="RLK204" s="141"/>
      <c r="RLL204" s="141"/>
      <c r="RLM204" s="141"/>
      <c r="RLN204" s="141"/>
      <c r="RLO204" s="141"/>
      <c r="RLP204" s="141"/>
      <c r="RLQ204" s="141"/>
      <c r="RLR204" s="141"/>
      <c r="RLS204" s="141"/>
      <c r="RLT204" s="141"/>
      <c r="RLU204" s="141"/>
      <c r="RLV204" s="141"/>
      <c r="RLW204" s="141"/>
      <c r="RLX204" s="141"/>
      <c r="RLY204" s="141"/>
      <c r="RLZ204" s="141"/>
      <c r="RMA204" s="141"/>
      <c r="RMB204" s="141"/>
      <c r="RMC204" s="141"/>
      <c r="RMD204" s="141"/>
      <c r="RME204" s="141"/>
      <c r="RMF204" s="141"/>
      <c r="RMG204" s="141"/>
      <c r="RMH204" s="141"/>
      <c r="RMI204" s="141"/>
      <c r="RMJ204" s="141"/>
      <c r="RMK204" s="141"/>
      <c r="RML204" s="141"/>
      <c r="RMM204" s="141"/>
      <c r="RMN204" s="141"/>
      <c r="RMO204" s="141"/>
      <c r="RMP204" s="141"/>
      <c r="RMQ204" s="141"/>
      <c r="RMR204" s="141"/>
      <c r="RMS204" s="141"/>
      <c r="RMT204" s="141"/>
      <c r="RMU204" s="141"/>
      <c r="RMV204" s="141"/>
      <c r="RMW204" s="141"/>
      <c r="RMX204" s="141"/>
      <c r="RMY204" s="141"/>
      <c r="RMZ204" s="141"/>
      <c r="RNA204" s="141"/>
      <c r="RNB204" s="141"/>
      <c r="RNC204" s="141"/>
      <c r="RND204" s="141"/>
      <c r="RNE204" s="141"/>
      <c r="RNF204" s="141"/>
      <c r="RNG204" s="141"/>
      <c r="RNH204" s="141"/>
      <c r="RNI204" s="141"/>
      <c r="RNJ204" s="141"/>
      <c r="RNK204" s="141"/>
      <c r="RNL204" s="141"/>
      <c r="RNM204" s="141"/>
      <c r="RNN204" s="141"/>
      <c r="RNO204" s="141"/>
      <c r="RNP204" s="141"/>
      <c r="RNQ204" s="141"/>
      <c r="RNR204" s="141"/>
      <c r="RNS204" s="141"/>
      <c r="RNT204" s="141"/>
      <c r="RNU204" s="141"/>
      <c r="RNV204" s="141"/>
      <c r="RNW204" s="141"/>
      <c r="RNX204" s="141"/>
      <c r="RNY204" s="141"/>
      <c r="RNZ204" s="141"/>
      <c r="ROA204" s="141"/>
      <c r="ROB204" s="141"/>
      <c r="ROC204" s="141"/>
      <c r="ROD204" s="141"/>
      <c r="ROE204" s="141"/>
      <c r="ROF204" s="141"/>
      <c r="ROG204" s="141"/>
      <c r="ROH204" s="141"/>
      <c r="ROI204" s="141"/>
      <c r="ROJ204" s="141"/>
      <c r="ROK204" s="141"/>
      <c r="ROL204" s="141"/>
      <c r="ROM204" s="141"/>
      <c r="RON204" s="141"/>
      <c r="ROO204" s="141"/>
      <c r="ROP204" s="141"/>
      <c r="ROQ204" s="141"/>
      <c r="ROR204" s="141"/>
      <c r="ROS204" s="141"/>
      <c r="ROT204" s="141"/>
      <c r="ROU204" s="141"/>
      <c r="ROV204" s="141"/>
      <c r="ROW204" s="141"/>
      <c r="ROX204" s="141"/>
      <c r="ROY204" s="141"/>
      <c r="ROZ204" s="141"/>
      <c r="RPA204" s="141"/>
      <c r="RPB204" s="141"/>
      <c r="RPC204" s="141"/>
      <c r="RPD204" s="141"/>
      <c r="RPE204" s="141"/>
      <c r="RPF204" s="141"/>
      <c r="RPG204" s="141"/>
      <c r="RPH204" s="141"/>
      <c r="RPI204" s="141"/>
      <c r="RPJ204" s="141"/>
      <c r="RPK204" s="141"/>
      <c r="RPL204" s="141"/>
      <c r="RPM204" s="141"/>
      <c r="RPN204" s="141"/>
      <c r="RPO204" s="141"/>
      <c r="RPP204" s="141"/>
      <c r="RPQ204" s="141"/>
      <c r="RPR204" s="141"/>
      <c r="RPS204" s="141"/>
      <c r="RPT204" s="141"/>
      <c r="RPU204" s="141"/>
      <c r="RPV204" s="141"/>
      <c r="RPW204" s="141"/>
      <c r="RPX204" s="141"/>
      <c r="RPY204" s="141"/>
      <c r="RPZ204" s="141"/>
      <c r="RQA204" s="141"/>
      <c r="RQB204" s="141"/>
      <c r="RQC204" s="141"/>
      <c r="RQD204" s="141"/>
      <c r="RQE204" s="141"/>
      <c r="RQF204" s="141"/>
      <c r="RQG204" s="141"/>
      <c r="RQH204" s="141"/>
      <c r="RQI204" s="141"/>
      <c r="RQJ204" s="141"/>
      <c r="RQK204" s="141"/>
      <c r="RQL204" s="141"/>
      <c r="RQM204" s="141"/>
      <c r="RQN204" s="141"/>
      <c r="RQO204" s="141"/>
      <c r="RQP204" s="141"/>
      <c r="RQQ204" s="141"/>
      <c r="RQR204" s="141"/>
      <c r="RQS204" s="141"/>
      <c r="RQT204" s="141"/>
      <c r="RQU204" s="141"/>
      <c r="RQV204" s="141"/>
      <c r="RQW204" s="141"/>
      <c r="RQX204" s="141"/>
      <c r="RQY204" s="141"/>
      <c r="RQZ204" s="141"/>
      <c r="RRA204" s="141"/>
      <c r="RRB204" s="141"/>
      <c r="RRC204" s="141"/>
      <c r="RRD204" s="141"/>
      <c r="RRE204" s="141"/>
      <c r="RRF204" s="141"/>
      <c r="RRG204" s="141"/>
      <c r="RRH204" s="141"/>
      <c r="RRI204" s="141"/>
      <c r="RRJ204" s="141"/>
      <c r="RRK204" s="141"/>
      <c r="RRL204" s="141"/>
      <c r="RRM204" s="141"/>
      <c r="RRN204" s="141"/>
      <c r="RRO204" s="141"/>
      <c r="RRP204" s="141"/>
      <c r="RRQ204" s="141"/>
      <c r="RRR204" s="141"/>
      <c r="RRS204" s="141"/>
      <c r="RRT204" s="141"/>
      <c r="RRU204" s="141"/>
      <c r="RRV204" s="141"/>
      <c r="RRW204" s="141"/>
      <c r="RRX204" s="141"/>
      <c r="RRY204" s="141"/>
      <c r="RRZ204" s="141"/>
      <c r="RSA204" s="141"/>
      <c r="RSB204" s="141"/>
      <c r="RSC204" s="141"/>
      <c r="RSD204" s="141"/>
      <c r="RSE204" s="141"/>
      <c r="RSF204" s="141"/>
      <c r="RSG204" s="141"/>
      <c r="RSH204" s="141"/>
      <c r="RSI204" s="141"/>
      <c r="RSJ204" s="141"/>
      <c r="RSK204" s="141"/>
      <c r="RSL204" s="141"/>
      <c r="RSM204" s="141"/>
      <c r="RSN204" s="141"/>
      <c r="RSO204" s="141"/>
      <c r="RSP204" s="141"/>
      <c r="RSQ204" s="141"/>
      <c r="RSR204" s="141"/>
      <c r="RSS204" s="141"/>
      <c r="RST204" s="141"/>
      <c r="RSU204" s="141"/>
      <c r="RSV204" s="141"/>
      <c r="RSW204" s="141"/>
      <c r="RSX204" s="141"/>
      <c r="RSY204" s="141"/>
      <c r="RSZ204" s="141"/>
      <c r="RTA204" s="141"/>
      <c r="RTB204" s="141"/>
      <c r="RTC204" s="141"/>
      <c r="RTD204" s="141"/>
      <c r="RTE204" s="141"/>
      <c r="RTF204" s="141"/>
      <c r="RTG204" s="141"/>
      <c r="RTH204" s="141"/>
      <c r="RTI204" s="141"/>
      <c r="RTJ204" s="141"/>
      <c r="RTK204" s="141"/>
      <c r="RTL204" s="141"/>
      <c r="RTM204" s="141"/>
      <c r="RTN204" s="141"/>
      <c r="RTO204" s="141"/>
      <c r="RTP204" s="141"/>
      <c r="RTQ204" s="141"/>
      <c r="RTR204" s="141"/>
      <c r="RTS204" s="141"/>
      <c r="RTT204" s="141"/>
      <c r="RTU204" s="141"/>
      <c r="RTV204" s="141"/>
      <c r="RTW204" s="141"/>
      <c r="RTX204" s="141"/>
      <c r="RTY204" s="141"/>
      <c r="RTZ204" s="141"/>
      <c r="RUA204" s="141"/>
      <c r="RUB204" s="141"/>
      <c r="RUC204" s="141"/>
      <c r="RUD204" s="141"/>
      <c r="RUE204" s="141"/>
      <c r="RUF204" s="141"/>
      <c r="RUG204" s="141"/>
      <c r="RUH204" s="141"/>
      <c r="RUI204" s="141"/>
      <c r="RUJ204" s="141"/>
      <c r="RUK204" s="141"/>
      <c r="RUL204" s="141"/>
      <c r="RUM204" s="141"/>
      <c r="RUN204" s="141"/>
      <c r="RUO204" s="141"/>
      <c r="RUP204" s="141"/>
      <c r="RUQ204" s="141"/>
      <c r="RUR204" s="141"/>
      <c r="RUS204" s="141"/>
      <c r="RUT204" s="141"/>
      <c r="RUU204" s="141"/>
      <c r="RUV204" s="141"/>
      <c r="RUW204" s="141"/>
      <c r="RUX204" s="141"/>
      <c r="RUY204" s="141"/>
      <c r="RUZ204" s="141"/>
      <c r="RVA204" s="141"/>
      <c r="RVB204" s="141"/>
      <c r="RVC204" s="141"/>
      <c r="RVD204" s="141"/>
      <c r="RVE204" s="141"/>
      <c r="RVF204" s="141"/>
      <c r="RVG204" s="141"/>
      <c r="RVH204" s="141"/>
      <c r="RVI204" s="141"/>
      <c r="RVJ204" s="141"/>
      <c r="RVK204" s="141"/>
      <c r="RVL204" s="141"/>
      <c r="RVM204" s="141"/>
      <c r="RVN204" s="141"/>
      <c r="RVO204" s="141"/>
      <c r="RVP204" s="141"/>
      <c r="RVQ204" s="141"/>
      <c r="RVR204" s="141"/>
      <c r="RVS204" s="141"/>
      <c r="RVT204" s="141"/>
      <c r="RVU204" s="141"/>
      <c r="RVV204" s="141"/>
      <c r="RVW204" s="141"/>
      <c r="RVX204" s="141"/>
      <c r="RVY204" s="141"/>
      <c r="RVZ204" s="141"/>
      <c r="RWA204" s="141"/>
      <c r="RWB204" s="141"/>
      <c r="RWC204" s="141"/>
      <c r="RWD204" s="141"/>
      <c r="RWE204" s="141"/>
      <c r="RWF204" s="141"/>
      <c r="RWG204" s="141"/>
      <c r="RWH204" s="141"/>
      <c r="RWI204" s="141"/>
      <c r="RWJ204" s="141"/>
      <c r="RWK204" s="141"/>
      <c r="RWL204" s="141"/>
      <c r="RWM204" s="141"/>
      <c r="RWN204" s="141"/>
      <c r="RWO204" s="141"/>
      <c r="RWP204" s="141"/>
      <c r="RWQ204" s="141"/>
      <c r="RWR204" s="141"/>
      <c r="RWS204" s="141"/>
      <c r="RWT204" s="141"/>
      <c r="RWU204" s="141"/>
      <c r="RWV204" s="141"/>
      <c r="RWW204" s="141"/>
      <c r="RWX204" s="141"/>
      <c r="RWY204" s="141"/>
      <c r="RWZ204" s="141"/>
      <c r="RXA204" s="141"/>
      <c r="RXB204" s="141"/>
      <c r="RXC204" s="141"/>
      <c r="RXD204" s="141"/>
      <c r="RXE204" s="141"/>
      <c r="RXF204" s="141"/>
      <c r="RXG204" s="141"/>
      <c r="RXH204" s="141"/>
      <c r="RXI204" s="141"/>
      <c r="RXJ204" s="141"/>
      <c r="RXK204" s="141"/>
      <c r="RXL204" s="141"/>
      <c r="RXM204" s="141"/>
      <c r="RXN204" s="141"/>
      <c r="RXO204" s="141"/>
      <c r="RXP204" s="141"/>
      <c r="RXQ204" s="141"/>
      <c r="RXR204" s="141"/>
      <c r="RXS204" s="141"/>
      <c r="RXT204" s="141"/>
      <c r="RXU204" s="141"/>
      <c r="RXV204" s="141"/>
      <c r="RXW204" s="141"/>
      <c r="RXX204" s="141"/>
      <c r="RXY204" s="141"/>
      <c r="RXZ204" s="141"/>
      <c r="RYA204" s="141"/>
      <c r="RYB204" s="141"/>
      <c r="RYC204" s="141"/>
      <c r="RYD204" s="141"/>
      <c r="RYE204" s="141"/>
      <c r="RYF204" s="141"/>
      <c r="RYG204" s="141"/>
      <c r="RYH204" s="141"/>
      <c r="RYI204" s="141"/>
      <c r="RYJ204" s="141"/>
      <c r="RYK204" s="141"/>
      <c r="RYL204" s="141"/>
      <c r="RYM204" s="141"/>
      <c r="RYN204" s="141"/>
      <c r="RYO204" s="141"/>
      <c r="RYP204" s="141"/>
      <c r="RYQ204" s="141"/>
      <c r="RYR204" s="141"/>
      <c r="RYS204" s="141"/>
      <c r="RYT204" s="141"/>
      <c r="RYU204" s="141"/>
      <c r="RYV204" s="141"/>
      <c r="RYW204" s="141"/>
      <c r="RYX204" s="141"/>
      <c r="RYY204" s="141"/>
      <c r="RYZ204" s="141"/>
      <c r="RZA204" s="141"/>
      <c r="RZB204" s="141"/>
      <c r="RZC204" s="141"/>
      <c r="RZD204" s="141"/>
      <c r="RZE204" s="141"/>
      <c r="RZF204" s="141"/>
      <c r="RZG204" s="141"/>
      <c r="RZH204" s="141"/>
      <c r="RZI204" s="141"/>
      <c r="RZJ204" s="141"/>
      <c r="RZK204" s="141"/>
      <c r="RZL204" s="141"/>
      <c r="RZM204" s="141"/>
      <c r="RZN204" s="141"/>
      <c r="RZO204" s="141"/>
      <c r="RZP204" s="141"/>
      <c r="RZQ204" s="141"/>
      <c r="RZR204" s="141"/>
      <c r="RZS204" s="141"/>
      <c r="RZT204" s="141"/>
      <c r="RZU204" s="141"/>
      <c r="RZV204" s="141"/>
      <c r="RZW204" s="141"/>
      <c r="RZX204" s="141"/>
      <c r="RZY204" s="141"/>
      <c r="RZZ204" s="141"/>
      <c r="SAA204" s="141"/>
      <c r="SAB204" s="141"/>
      <c r="SAC204" s="141"/>
      <c r="SAD204" s="141"/>
      <c r="SAE204" s="141"/>
      <c r="SAF204" s="141"/>
      <c r="SAG204" s="141"/>
      <c r="SAH204" s="141"/>
      <c r="SAI204" s="141"/>
      <c r="SAJ204" s="141"/>
      <c r="SAK204" s="141"/>
      <c r="SAL204" s="141"/>
      <c r="SAM204" s="141"/>
      <c r="SAN204" s="141"/>
      <c r="SAO204" s="141"/>
      <c r="SAP204" s="141"/>
      <c r="SAQ204" s="141"/>
      <c r="SAR204" s="141"/>
      <c r="SAS204" s="141"/>
      <c r="SAT204" s="141"/>
      <c r="SAU204" s="141"/>
      <c r="SAV204" s="141"/>
      <c r="SAW204" s="141"/>
      <c r="SAX204" s="141"/>
      <c r="SAY204" s="141"/>
      <c r="SAZ204" s="141"/>
      <c r="SBA204" s="141"/>
      <c r="SBB204" s="141"/>
      <c r="SBC204" s="141"/>
      <c r="SBD204" s="141"/>
      <c r="SBE204" s="141"/>
      <c r="SBF204" s="141"/>
      <c r="SBG204" s="141"/>
      <c r="SBH204" s="141"/>
      <c r="SBI204" s="141"/>
      <c r="SBJ204" s="141"/>
      <c r="SBK204" s="141"/>
      <c r="SBL204" s="141"/>
      <c r="SBM204" s="141"/>
      <c r="SBN204" s="141"/>
      <c r="SBO204" s="141"/>
      <c r="SBP204" s="141"/>
      <c r="SBQ204" s="141"/>
      <c r="SBR204" s="141"/>
      <c r="SBS204" s="141"/>
      <c r="SBT204" s="141"/>
      <c r="SBU204" s="141"/>
      <c r="SBV204" s="141"/>
      <c r="SBW204" s="141"/>
      <c r="SBX204" s="141"/>
      <c r="SBY204" s="141"/>
      <c r="SBZ204" s="141"/>
      <c r="SCA204" s="141"/>
      <c r="SCB204" s="141"/>
      <c r="SCC204" s="141"/>
      <c r="SCD204" s="141"/>
      <c r="SCE204" s="141"/>
      <c r="SCF204" s="141"/>
      <c r="SCG204" s="141"/>
      <c r="SCH204" s="141"/>
      <c r="SCI204" s="141"/>
      <c r="SCJ204" s="141"/>
      <c r="SCK204" s="141"/>
      <c r="SCL204" s="141"/>
      <c r="SCM204" s="141"/>
      <c r="SCN204" s="141"/>
      <c r="SCO204" s="141"/>
      <c r="SCP204" s="141"/>
      <c r="SCQ204" s="141"/>
      <c r="SCR204" s="141"/>
      <c r="SCS204" s="141"/>
      <c r="SCT204" s="141"/>
      <c r="SCU204" s="141"/>
      <c r="SCV204" s="141"/>
      <c r="SCW204" s="141"/>
      <c r="SCX204" s="141"/>
      <c r="SCY204" s="141"/>
      <c r="SCZ204" s="141"/>
      <c r="SDA204" s="141"/>
      <c r="SDB204" s="141"/>
      <c r="SDC204" s="141"/>
      <c r="SDD204" s="141"/>
      <c r="SDE204" s="141"/>
      <c r="SDF204" s="141"/>
      <c r="SDG204" s="141"/>
      <c r="SDH204" s="141"/>
      <c r="SDI204" s="141"/>
      <c r="SDJ204" s="141"/>
      <c r="SDK204" s="141"/>
      <c r="SDL204" s="141"/>
      <c r="SDM204" s="141"/>
      <c r="SDN204" s="141"/>
      <c r="SDO204" s="141"/>
      <c r="SDP204" s="141"/>
      <c r="SDQ204" s="141"/>
      <c r="SDR204" s="141"/>
      <c r="SDS204" s="141"/>
      <c r="SDT204" s="141"/>
      <c r="SDU204" s="141"/>
      <c r="SDV204" s="141"/>
      <c r="SDW204" s="141"/>
      <c r="SDX204" s="141"/>
      <c r="SDY204" s="141"/>
      <c r="SDZ204" s="141"/>
      <c r="SEA204" s="141"/>
      <c r="SEB204" s="141"/>
      <c r="SEC204" s="141"/>
      <c r="SED204" s="141"/>
      <c r="SEE204" s="141"/>
      <c r="SEF204" s="141"/>
      <c r="SEG204" s="141"/>
      <c r="SEH204" s="141"/>
      <c r="SEI204" s="141"/>
      <c r="SEJ204" s="141"/>
      <c r="SEK204" s="141"/>
      <c r="SEL204" s="141"/>
      <c r="SEM204" s="141"/>
      <c r="SEN204" s="141"/>
      <c r="SEO204" s="141"/>
      <c r="SEP204" s="141"/>
      <c r="SEQ204" s="141"/>
      <c r="SER204" s="141"/>
      <c r="SES204" s="141"/>
      <c r="SET204" s="141"/>
      <c r="SEU204" s="141"/>
      <c r="SEV204" s="141"/>
      <c r="SEW204" s="141"/>
      <c r="SEX204" s="141"/>
      <c r="SEY204" s="141"/>
      <c r="SEZ204" s="141"/>
      <c r="SFA204" s="141"/>
      <c r="SFB204" s="141"/>
      <c r="SFC204" s="141"/>
      <c r="SFD204" s="141"/>
      <c r="SFE204" s="141"/>
      <c r="SFF204" s="141"/>
      <c r="SFG204" s="141"/>
      <c r="SFH204" s="141"/>
      <c r="SFI204" s="141"/>
      <c r="SFJ204" s="141"/>
      <c r="SFK204" s="141"/>
      <c r="SFL204" s="141"/>
      <c r="SFM204" s="141"/>
      <c r="SFN204" s="141"/>
      <c r="SFO204" s="141"/>
      <c r="SFP204" s="141"/>
      <c r="SFQ204" s="141"/>
      <c r="SFR204" s="141"/>
      <c r="SFS204" s="141"/>
      <c r="SFT204" s="141"/>
      <c r="SFU204" s="141"/>
      <c r="SFV204" s="141"/>
      <c r="SFW204" s="141"/>
      <c r="SFX204" s="141"/>
      <c r="SFY204" s="141"/>
      <c r="SFZ204" s="141"/>
      <c r="SGA204" s="141"/>
      <c r="SGB204" s="141"/>
      <c r="SGC204" s="141"/>
      <c r="SGD204" s="141"/>
      <c r="SGE204" s="141"/>
      <c r="SGF204" s="141"/>
      <c r="SGG204" s="141"/>
      <c r="SGH204" s="141"/>
      <c r="SGI204" s="141"/>
      <c r="SGJ204" s="141"/>
      <c r="SGK204" s="141"/>
      <c r="SGL204" s="141"/>
      <c r="SGM204" s="141"/>
      <c r="SGN204" s="141"/>
      <c r="SGO204" s="141"/>
      <c r="SGP204" s="141"/>
      <c r="SGQ204" s="141"/>
      <c r="SGR204" s="141"/>
      <c r="SGS204" s="141"/>
      <c r="SGT204" s="141"/>
      <c r="SGU204" s="141"/>
      <c r="SGV204" s="141"/>
      <c r="SGW204" s="141"/>
      <c r="SGX204" s="141"/>
      <c r="SGY204" s="141"/>
      <c r="SGZ204" s="141"/>
      <c r="SHA204" s="141"/>
      <c r="SHB204" s="141"/>
      <c r="SHC204" s="141"/>
      <c r="SHD204" s="141"/>
      <c r="SHE204" s="141"/>
      <c r="SHF204" s="141"/>
      <c r="SHG204" s="141"/>
      <c r="SHH204" s="141"/>
      <c r="SHI204" s="141"/>
      <c r="SHJ204" s="141"/>
      <c r="SHK204" s="141"/>
      <c r="SHL204" s="141"/>
      <c r="SHM204" s="141"/>
      <c r="SHN204" s="141"/>
      <c r="SHO204" s="141"/>
      <c r="SHP204" s="141"/>
      <c r="SHQ204" s="141"/>
      <c r="SHR204" s="141"/>
      <c r="SHS204" s="141"/>
      <c r="SHT204" s="141"/>
      <c r="SHU204" s="141"/>
      <c r="SHV204" s="141"/>
      <c r="SHW204" s="141"/>
      <c r="SHX204" s="141"/>
      <c r="SHY204" s="141"/>
      <c r="SHZ204" s="141"/>
      <c r="SIA204" s="141"/>
      <c r="SIB204" s="141"/>
      <c r="SIC204" s="141"/>
      <c r="SID204" s="141"/>
      <c r="SIE204" s="141"/>
      <c r="SIF204" s="141"/>
      <c r="SIG204" s="141"/>
      <c r="SIH204" s="141"/>
      <c r="SII204" s="141"/>
      <c r="SIJ204" s="141"/>
      <c r="SIK204" s="141"/>
      <c r="SIL204" s="141"/>
      <c r="SIM204" s="141"/>
      <c r="SIN204" s="141"/>
      <c r="SIO204" s="141"/>
      <c r="SIP204" s="141"/>
      <c r="SIQ204" s="141"/>
      <c r="SIR204" s="141"/>
      <c r="SIS204" s="141"/>
      <c r="SIT204" s="141"/>
      <c r="SIU204" s="141"/>
      <c r="SIV204" s="141"/>
      <c r="SIW204" s="141"/>
      <c r="SIX204" s="141"/>
      <c r="SIY204" s="141"/>
      <c r="SIZ204" s="141"/>
      <c r="SJA204" s="141"/>
      <c r="SJB204" s="141"/>
      <c r="SJC204" s="141"/>
      <c r="SJD204" s="141"/>
      <c r="SJE204" s="141"/>
      <c r="SJF204" s="141"/>
      <c r="SJG204" s="141"/>
      <c r="SJH204" s="141"/>
      <c r="SJI204" s="141"/>
      <c r="SJJ204" s="141"/>
      <c r="SJK204" s="141"/>
      <c r="SJL204" s="141"/>
      <c r="SJM204" s="141"/>
      <c r="SJN204" s="141"/>
      <c r="SJO204" s="141"/>
      <c r="SJP204" s="141"/>
      <c r="SJQ204" s="141"/>
      <c r="SJR204" s="141"/>
      <c r="SJS204" s="141"/>
      <c r="SJT204" s="141"/>
      <c r="SJU204" s="141"/>
      <c r="SJV204" s="141"/>
      <c r="SJW204" s="141"/>
      <c r="SJX204" s="141"/>
      <c r="SJY204" s="141"/>
      <c r="SJZ204" s="141"/>
      <c r="SKA204" s="141"/>
      <c r="SKB204" s="141"/>
      <c r="SKC204" s="141"/>
      <c r="SKD204" s="141"/>
      <c r="SKE204" s="141"/>
      <c r="SKF204" s="141"/>
      <c r="SKG204" s="141"/>
      <c r="SKH204" s="141"/>
      <c r="SKI204" s="141"/>
      <c r="SKJ204" s="141"/>
      <c r="SKK204" s="141"/>
      <c r="SKL204" s="141"/>
      <c r="SKM204" s="141"/>
      <c r="SKN204" s="141"/>
      <c r="SKO204" s="141"/>
      <c r="SKP204" s="141"/>
      <c r="SKQ204" s="141"/>
      <c r="SKR204" s="141"/>
      <c r="SKS204" s="141"/>
      <c r="SKT204" s="141"/>
      <c r="SKU204" s="141"/>
      <c r="SKV204" s="141"/>
      <c r="SKW204" s="141"/>
      <c r="SKX204" s="141"/>
      <c r="SKY204" s="141"/>
      <c r="SKZ204" s="141"/>
      <c r="SLA204" s="141"/>
      <c r="SLB204" s="141"/>
      <c r="SLC204" s="141"/>
      <c r="SLD204" s="141"/>
      <c r="SLE204" s="141"/>
      <c r="SLF204" s="141"/>
      <c r="SLG204" s="141"/>
      <c r="SLH204" s="141"/>
      <c r="SLI204" s="141"/>
      <c r="SLJ204" s="141"/>
      <c r="SLK204" s="141"/>
      <c r="SLL204" s="141"/>
      <c r="SLM204" s="141"/>
      <c r="SLN204" s="141"/>
      <c r="SLO204" s="141"/>
      <c r="SLP204" s="141"/>
      <c r="SLQ204" s="141"/>
      <c r="SLR204" s="141"/>
      <c r="SLS204" s="141"/>
      <c r="SLT204" s="141"/>
      <c r="SLU204" s="141"/>
      <c r="SLV204" s="141"/>
      <c r="SLW204" s="141"/>
      <c r="SLX204" s="141"/>
      <c r="SLY204" s="141"/>
      <c r="SLZ204" s="141"/>
      <c r="SMA204" s="141"/>
      <c r="SMB204" s="141"/>
      <c r="SMC204" s="141"/>
      <c r="SMD204" s="141"/>
      <c r="SME204" s="141"/>
      <c r="SMF204" s="141"/>
      <c r="SMG204" s="141"/>
      <c r="SMH204" s="141"/>
      <c r="SMI204" s="141"/>
      <c r="SMJ204" s="141"/>
      <c r="SMK204" s="141"/>
      <c r="SML204" s="141"/>
      <c r="SMM204" s="141"/>
      <c r="SMN204" s="141"/>
      <c r="SMO204" s="141"/>
      <c r="SMP204" s="141"/>
      <c r="SMQ204" s="141"/>
      <c r="SMR204" s="141"/>
      <c r="SMS204" s="141"/>
      <c r="SMT204" s="141"/>
      <c r="SMU204" s="141"/>
      <c r="SMV204" s="141"/>
      <c r="SMW204" s="141"/>
      <c r="SMX204" s="141"/>
      <c r="SMY204" s="141"/>
      <c r="SMZ204" s="141"/>
      <c r="SNA204" s="141"/>
      <c r="SNB204" s="141"/>
      <c r="SNC204" s="141"/>
      <c r="SND204" s="141"/>
      <c r="SNE204" s="141"/>
      <c r="SNF204" s="141"/>
      <c r="SNG204" s="141"/>
      <c r="SNH204" s="141"/>
      <c r="SNI204" s="141"/>
      <c r="SNJ204" s="141"/>
      <c r="SNK204" s="141"/>
      <c r="SNL204" s="141"/>
      <c r="SNM204" s="141"/>
      <c r="SNN204" s="141"/>
      <c r="SNO204" s="141"/>
      <c r="SNP204" s="141"/>
      <c r="SNQ204" s="141"/>
      <c r="SNR204" s="141"/>
      <c r="SNS204" s="141"/>
      <c r="SNT204" s="141"/>
      <c r="SNU204" s="141"/>
      <c r="SNV204" s="141"/>
      <c r="SNW204" s="141"/>
      <c r="SNX204" s="141"/>
      <c r="SNY204" s="141"/>
      <c r="SNZ204" s="141"/>
      <c r="SOA204" s="141"/>
      <c r="SOB204" s="141"/>
      <c r="SOC204" s="141"/>
      <c r="SOD204" s="141"/>
      <c r="SOE204" s="141"/>
      <c r="SOF204" s="141"/>
      <c r="SOG204" s="141"/>
      <c r="SOH204" s="141"/>
      <c r="SOI204" s="141"/>
      <c r="SOJ204" s="141"/>
      <c r="SOK204" s="141"/>
      <c r="SOL204" s="141"/>
      <c r="SOM204" s="141"/>
      <c r="SON204" s="141"/>
      <c r="SOO204" s="141"/>
      <c r="SOP204" s="141"/>
      <c r="SOQ204" s="141"/>
      <c r="SOR204" s="141"/>
      <c r="SOS204" s="141"/>
      <c r="SOT204" s="141"/>
      <c r="SOU204" s="141"/>
      <c r="SOV204" s="141"/>
      <c r="SOW204" s="141"/>
      <c r="SOX204" s="141"/>
      <c r="SOY204" s="141"/>
      <c r="SOZ204" s="141"/>
      <c r="SPA204" s="141"/>
      <c r="SPB204" s="141"/>
      <c r="SPC204" s="141"/>
      <c r="SPD204" s="141"/>
      <c r="SPE204" s="141"/>
      <c r="SPF204" s="141"/>
      <c r="SPG204" s="141"/>
      <c r="SPH204" s="141"/>
      <c r="SPI204" s="141"/>
      <c r="SPJ204" s="141"/>
      <c r="SPK204" s="141"/>
      <c r="SPL204" s="141"/>
      <c r="SPM204" s="141"/>
      <c r="SPN204" s="141"/>
      <c r="SPO204" s="141"/>
      <c r="SPP204" s="141"/>
      <c r="SPQ204" s="141"/>
      <c r="SPR204" s="141"/>
      <c r="SPS204" s="141"/>
      <c r="SPT204" s="141"/>
      <c r="SPU204" s="141"/>
      <c r="SPV204" s="141"/>
      <c r="SPW204" s="141"/>
      <c r="SPX204" s="141"/>
      <c r="SPY204" s="141"/>
      <c r="SPZ204" s="141"/>
      <c r="SQA204" s="141"/>
      <c r="SQB204" s="141"/>
      <c r="SQC204" s="141"/>
      <c r="SQD204" s="141"/>
      <c r="SQE204" s="141"/>
      <c r="SQF204" s="141"/>
      <c r="SQG204" s="141"/>
      <c r="SQH204" s="141"/>
      <c r="SQI204" s="141"/>
      <c r="SQJ204" s="141"/>
      <c r="SQK204" s="141"/>
      <c r="SQL204" s="141"/>
      <c r="SQM204" s="141"/>
      <c r="SQN204" s="141"/>
      <c r="SQO204" s="141"/>
      <c r="SQP204" s="141"/>
      <c r="SQQ204" s="141"/>
      <c r="SQR204" s="141"/>
      <c r="SQS204" s="141"/>
      <c r="SQT204" s="141"/>
      <c r="SQU204" s="141"/>
      <c r="SQV204" s="141"/>
      <c r="SQW204" s="141"/>
      <c r="SQX204" s="141"/>
      <c r="SQY204" s="141"/>
      <c r="SQZ204" s="141"/>
      <c r="SRA204" s="141"/>
      <c r="SRB204" s="141"/>
      <c r="SRC204" s="141"/>
      <c r="SRD204" s="141"/>
      <c r="SRE204" s="141"/>
      <c r="SRF204" s="141"/>
      <c r="SRG204" s="141"/>
      <c r="SRH204" s="141"/>
      <c r="SRI204" s="141"/>
      <c r="SRJ204" s="141"/>
      <c r="SRK204" s="141"/>
      <c r="SRL204" s="141"/>
      <c r="SRM204" s="141"/>
      <c r="SRN204" s="141"/>
      <c r="SRO204" s="141"/>
      <c r="SRP204" s="141"/>
      <c r="SRQ204" s="141"/>
      <c r="SRR204" s="141"/>
      <c r="SRS204" s="141"/>
      <c r="SRT204" s="141"/>
      <c r="SRU204" s="141"/>
      <c r="SRV204" s="141"/>
      <c r="SRW204" s="141"/>
      <c r="SRX204" s="141"/>
      <c r="SRY204" s="141"/>
      <c r="SRZ204" s="141"/>
      <c r="SSA204" s="141"/>
      <c r="SSB204" s="141"/>
      <c r="SSC204" s="141"/>
      <c r="SSD204" s="141"/>
      <c r="SSE204" s="141"/>
      <c r="SSF204" s="141"/>
      <c r="SSG204" s="141"/>
      <c r="SSH204" s="141"/>
      <c r="SSI204" s="141"/>
      <c r="SSJ204" s="141"/>
      <c r="SSK204" s="141"/>
      <c r="SSL204" s="141"/>
      <c r="SSM204" s="141"/>
      <c r="SSN204" s="141"/>
      <c r="SSO204" s="141"/>
      <c r="SSP204" s="141"/>
      <c r="SSQ204" s="141"/>
      <c r="SSR204" s="141"/>
      <c r="SSS204" s="141"/>
      <c r="SST204" s="141"/>
      <c r="SSU204" s="141"/>
      <c r="SSV204" s="141"/>
      <c r="SSW204" s="141"/>
      <c r="SSX204" s="141"/>
      <c r="SSY204" s="141"/>
      <c r="SSZ204" s="141"/>
      <c r="STA204" s="141"/>
      <c r="STB204" s="141"/>
      <c r="STC204" s="141"/>
      <c r="STD204" s="141"/>
      <c r="STE204" s="141"/>
      <c r="STF204" s="141"/>
      <c r="STG204" s="141"/>
      <c r="STH204" s="141"/>
      <c r="STI204" s="141"/>
      <c r="STJ204" s="141"/>
      <c r="STK204" s="141"/>
      <c r="STL204" s="141"/>
      <c r="STM204" s="141"/>
      <c r="STN204" s="141"/>
      <c r="STO204" s="141"/>
      <c r="STP204" s="141"/>
      <c r="STQ204" s="141"/>
      <c r="STR204" s="141"/>
      <c r="STS204" s="141"/>
      <c r="STT204" s="141"/>
      <c r="STU204" s="141"/>
      <c r="STV204" s="141"/>
      <c r="STW204" s="141"/>
      <c r="STX204" s="141"/>
      <c r="STY204" s="141"/>
      <c r="STZ204" s="141"/>
      <c r="SUA204" s="141"/>
      <c r="SUB204" s="141"/>
      <c r="SUC204" s="141"/>
      <c r="SUD204" s="141"/>
      <c r="SUE204" s="141"/>
      <c r="SUF204" s="141"/>
      <c r="SUG204" s="141"/>
      <c r="SUH204" s="141"/>
      <c r="SUI204" s="141"/>
      <c r="SUJ204" s="141"/>
      <c r="SUK204" s="141"/>
      <c r="SUL204" s="141"/>
      <c r="SUM204" s="141"/>
      <c r="SUN204" s="141"/>
      <c r="SUO204" s="141"/>
      <c r="SUP204" s="141"/>
      <c r="SUQ204" s="141"/>
      <c r="SUR204" s="141"/>
      <c r="SUS204" s="141"/>
      <c r="SUT204" s="141"/>
      <c r="SUU204" s="141"/>
      <c r="SUV204" s="141"/>
      <c r="SUW204" s="141"/>
      <c r="SUX204" s="141"/>
      <c r="SUY204" s="141"/>
      <c r="SUZ204" s="141"/>
      <c r="SVA204" s="141"/>
      <c r="SVB204" s="141"/>
      <c r="SVC204" s="141"/>
      <c r="SVD204" s="141"/>
      <c r="SVE204" s="141"/>
      <c r="SVF204" s="141"/>
      <c r="SVG204" s="141"/>
      <c r="SVH204" s="141"/>
      <c r="SVI204" s="141"/>
      <c r="SVJ204" s="141"/>
      <c r="SVK204" s="141"/>
      <c r="SVL204" s="141"/>
      <c r="SVM204" s="141"/>
      <c r="SVN204" s="141"/>
      <c r="SVO204" s="141"/>
      <c r="SVP204" s="141"/>
      <c r="SVQ204" s="141"/>
      <c r="SVR204" s="141"/>
      <c r="SVS204" s="141"/>
      <c r="SVT204" s="141"/>
      <c r="SVU204" s="141"/>
      <c r="SVV204" s="141"/>
      <c r="SVW204" s="141"/>
      <c r="SVX204" s="141"/>
      <c r="SVY204" s="141"/>
      <c r="SVZ204" s="141"/>
      <c r="SWA204" s="141"/>
      <c r="SWB204" s="141"/>
      <c r="SWC204" s="141"/>
      <c r="SWD204" s="141"/>
      <c r="SWE204" s="141"/>
      <c r="SWF204" s="141"/>
      <c r="SWG204" s="141"/>
      <c r="SWH204" s="141"/>
      <c r="SWI204" s="141"/>
      <c r="SWJ204" s="141"/>
      <c r="SWK204" s="141"/>
      <c r="SWL204" s="141"/>
      <c r="SWM204" s="141"/>
      <c r="SWN204" s="141"/>
      <c r="SWO204" s="141"/>
      <c r="SWP204" s="141"/>
      <c r="SWQ204" s="141"/>
      <c r="SWR204" s="141"/>
      <c r="SWS204" s="141"/>
      <c r="SWT204" s="141"/>
      <c r="SWU204" s="141"/>
      <c r="SWV204" s="141"/>
      <c r="SWW204" s="141"/>
      <c r="SWX204" s="141"/>
      <c r="SWY204" s="141"/>
      <c r="SWZ204" s="141"/>
      <c r="SXA204" s="141"/>
      <c r="SXB204" s="141"/>
      <c r="SXC204" s="141"/>
      <c r="SXD204" s="141"/>
      <c r="SXE204" s="141"/>
      <c r="SXF204" s="141"/>
      <c r="SXG204" s="141"/>
      <c r="SXH204" s="141"/>
      <c r="SXI204" s="141"/>
      <c r="SXJ204" s="141"/>
      <c r="SXK204" s="141"/>
      <c r="SXL204" s="141"/>
      <c r="SXM204" s="141"/>
      <c r="SXN204" s="141"/>
      <c r="SXO204" s="141"/>
      <c r="SXP204" s="141"/>
      <c r="SXQ204" s="141"/>
      <c r="SXR204" s="141"/>
      <c r="SXS204" s="141"/>
      <c r="SXT204" s="141"/>
      <c r="SXU204" s="141"/>
      <c r="SXV204" s="141"/>
      <c r="SXW204" s="141"/>
      <c r="SXX204" s="141"/>
      <c r="SXY204" s="141"/>
      <c r="SXZ204" s="141"/>
      <c r="SYA204" s="141"/>
      <c r="SYB204" s="141"/>
      <c r="SYC204" s="141"/>
      <c r="SYD204" s="141"/>
      <c r="SYE204" s="141"/>
      <c r="SYF204" s="141"/>
      <c r="SYG204" s="141"/>
      <c r="SYH204" s="141"/>
      <c r="SYI204" s="141"/>
      <c r="SYJ204" s="141"/>
      <c r="SYK204" s="141"/>
      <c r="SYL204" s="141"/>
      <c r="SYM204" s="141"/>
      <c r="SYN204" s="141"/>
      <c r="SYO204" s="141"/>
      <c r="SYP204" s="141"/>
      <c r="SYQ204" s="141"/>
      <c r="SYR204" s="141"/>
      <c r="SYS204" s="141"/>
      <c r="SYT204" s="141"/>
      <c r="SYU204" s="141"/>
      <c r="SYV204" s="141"/>
      <c r="SYW204" s="141"/>
      <c r="SYX204" s="141"/>
      <c r="SYY204" s="141"/>
      <c r="SYZ204" s="141"/>
      <c r="SZA204" s="141"/>
      <c r="SZB204" s="141"/>
      <c r="SZC204" s="141"/>
      <c r="SZD204" s="141"/>
      <c r="SZE204" s="141"/>
      <c r="SZF204" s="141"/>
      <c r="SZG204" s="141"/>
      <c r="SZH204" s="141"/>
      <c r="SZI204" s="141"/>
      <c r="SZJ204" s="141"/>
      <c r="SZK204" s="141"/>
      <c r="SZL204" s="141"/>
      <c r="SZM204" s="141"/>
      <c r="SZN204" s="141"/>
      <c r="SZO204" s="141"/>
      <c r="SZP204" s="141"/>
      <c r="SZQ204" s="141"/>
      <c r="SZR204" s="141"/>
      <c r="SZS204" s="141"/>
      <c r="SZT204" s="141"/>
      <c r="SZU204" s="141"/>
      <c r="SZV204" s="141"/>
      <c r="SZW204" s="141"/>
      <c r="SZX204" s="141"/>
      <c r="SZY204" s="141"/>
      <c r="SZZ204" s="141"/>
      <c r="TAA204" s="141"/>
      <c r="TAB204" s="141"/>
      <c r="TAC204" s="141"/>
      <c r="TAD204" s="141"/>
      <c r="TAE204" s="141"/>
      <c r="TAF204" s="141"/>
      <c r="TAG204" s="141"/>
      <c r="TAH204" s="141"/>
      <c r="TAI204" s="141"/>
      <c r="TAJ204" s="141"/>
      <c r="TAK204" s="141"/>
      <c r="TAL204" s="141"/>
      <c r="TAM204" s="141"/>
      <c r="TAN204" s="141"/>
      <c r="TAO204" s="141"/>
      <c r="TAP204" s="141"/>
      <c r="TAQ204" s="141"/>
      <c r="TAR204" s="141"/>
      <c r="TAS204" s="141"/>
      <c r="TAT204" s="141"/>
      <c r="TAU204" s="141"/>
      <c r="TAV204" s="141"/>
      <c r="TAW204" s="141"/>
      <c r="TAX204" s="141"/>
      <c r="TAY204" s="141"/>
      <c r="TAZ204" s="141"/>
      <c r="TBA204" s="141"/>
      <c r="TBB204" s="141"/>
      <c r="TBC204" s="141"/>
      <c r="TBD204" s="141"/>
      <c r="TBE204" s="141"/>
      <c r="TBF204" s="141"/>
      <c r="TBG204" s="141"/>
      <c r="TBH204" s="141"/>
      <c r="TBI204" s="141"/>
      <c r="TBJ204" s="141"/>
      <c r="TBK204" s="141"/>
      <c r="TBL204" s="141"/>
      <c r="TBM204" s="141"/>
      <c r="TBN204" s="141"/>
      <c r="TBO204" s="141"/>
      <c r="TBP204" s="141"/>
      <c r="TBQ204" s="141"/>
      <c r="TBR204" s="141"/>
      <c r="TBS204" s="141"/>
      <c r="TBT204" s="141"/>
      <c r="TBU204" s="141"/>
      <c r="TBV204" s="141"/>
      <c r="TBW204" s="141"/>
      <c r="TBX204" s="141"/>
      <c r="TBY204" s="141"/>
      <c r="TBZ204" s="141"/>
      <c r="TCA204" s="141"/>
      <c r="TCB204" s="141"/>
      <c r="TCC204" s="141"/>
      <c r="TCD204" s="141"/>
      <c r="TCE204" s="141"/>
      <c r="TCF204" s="141"/>
      <c r="TCG204" s="141"/>
      <c r="TCH204" s="141"/>
      <c r="TCI204" s="141"/>
      <c r="TCJ204" s="141"/>
      <c r="TCK204" s="141"/>
      <c r="TCL204" s="141"/>
      <c r="TCM204" s="141"/>
      <c r="TCN204" s="141"/>
      <c r="TCO204" s="141"/>
      <c r="TCP204" s="141"/>
      <c r="TCQ204" s="141"/>
      <c r="TCR204" s="141"/>
      <c r="TCS204" s="141"/>
      <c r="TCT204" s="141"/>
      <c r="TCU204" s="141"/>
      <c r="TCV204" s="141"/>
      <c r="TCW204" s="141"/>
      <c r="TCX204" s="141"/>
      <c r="TCY204" s="141"/>
      <c r="TCZ204" s="141"/>
      <c r="TDA204" s="141"/>
      <c r="TDB204" s="141"/>
      <c r="TDC204" s="141"/>
      <c r="TDD204" s="141"/>
      <c r="TDE204" s="141"/>
      <c r="TDF204" s="141"/>
      <c r="TDG204" s="141"/>
      <c r="TDH204" s="141"/>
      <c r="TDI204" s="141"/>
      <c r="TDJ204" s="141"/>
      <c r="TDK204" s="141"/>
      <c r="TDL204" s="141"/>
      <c r="TDM204" s="141"/>
      <c r="TDN204" s="141"/>
      <c r="TDO204" s="141"/>
      <c r="TDP204" s="141"/>
      <c r="TDQ204" s="141"/>
      <c r="TDR204" s="141"/>
      <c r="TDS204" s="141"/>
      <c r="TDT204" s="141"/>
      <c r="TDU204" s="141"/>
      <c r="TDV204" s="141"/>
      <c r="TDW204" s="141"/>
      <c r="TDX204" s="141"/>
      <c r="TDY204" s="141"/>
      <c r="TDZ204" s="141"/>
      <c r="TEA204" s="141"/>
      <c r="TEB204" s="141"/>
      <c r="TEC204" s="141"/>
      <c r="TED204" s="141"/>
      <c r="TEE204" s="141"/>
      <c r="TEF204" s="141"/>
      <c r="TEG204" s="141"/>
      <c r="TEH204" s="141"/>
      <c r="TEI204" s="141"/>
      <c r="TEJ204" s="141"/>
      <c r="TEK204" s="141"/>
      <c r="TEL204" s="141"/>
      <c r="TEM204" s="141"/>
      <c r="TEN204" s="141"/>
      <c r="TEO204" s="141"/>
      <c r="TEP204" s="141"/>
      <c r="TEQ204" s="141"/>
      <c r="TER204" s="141"/>
      <c r="TES204" s="141"/>
      <c r="TET204" s="141"/>
      <c r="TEU204" s="141"/>
      <c r="TEV204" s="141"/>
      <c r="TEW204" s="141"/>
      <c r="TEX204" s="141"/>
      <c r="TEY204" s="141"/>
      <c r="TEZ204" s="141"/>
      <c r="TFA204" s="141"/>
      <c r="TFB204" s="141"/>
      <c r="TFC204" s="141"/>
      <c r="TFD204" s="141"/>
      <c r="TFE204" s="141"/>
      <c r="TFF204" s="141"/>
      <c r="TFG204" s="141"/>
      <c r="TFH204" s="141"/>
      <c r="TFI204" s="141"/>
      <c r="TFJ204" s="141"/>
      <c r="TFK204" s="141"/>
      <c r="TFL204" s="141"/>
      <c r="TFM204" s="141"/>
      <c r="TFN204" s="141"/>
      <c r="TFO204" s="141"/>
      <c r="TFP204" s="141"/>
      <c r="TFQ204" s="141"/>
      <c r="TFR204" s="141"/>
      <c r="TFS204" s="141"/>
      <c r="TFT204" s="141"/>
      <c r="TFU204" s="141"/>
      <c r="TFV204" s="141"/>
      <c r="TFW204" s="141"/>
      <c r="TFX204" s="141"/>
      <c r="TFY204" s="141"/>
      <c r="TFZ204" s="141"/>
      <c r="TGA204" s="141"/>
      <c r="TGB204" s="141"/>
      <c r="TGC204" s="141"/>
      <c r="TGD204" s="141"/>
      <c r="TGE204" s="141"/>
      <c r="TGF204" s="141"/>
      <c r="TGG204" s="141"/>
      <c r="TGH204" s="141"/>
      <c r="TGI204" s="141"/>
      <c r="TGJ204" s="141"/>
      <c r="TGK204" s="141"/>
      <c r="TGL204" s="141"/>
      <c r="TGM204" s="141"/>
      <c r="TGN204" s="141"/>
      <c r="TGO204" s="141"/>
      <c r="TGP204" s="141"/>
      <c r="TGQ204" s="141"/>
      <c r="TGR204" s="141"/>
      <c r="TGS204" s="141"/>
      <c r="TGT204" s="141"/>
      <c r="TGU204" s="141"/>
      <c r="TGV204" s="141"/>
      <c r="TGW204" s="141"/>
      <c r="TGX204" s="141"/>
      <c r="TGY204" s="141"/>
      <c r="TGZ204" s="141"/>
      <c r="THA204" s="141"/>
      <c r="THB204" s="141"/>
      <c r="THC204" s="141"/>
      <c r="THD204" s="141"/>
      <c r="THE204" s="141"/>
      <c r="THF204" s="141"/>
      <c r="THG204" s="141"/>
      <c r="THH204" s="141"/>
      <c r="THI204" s="141"/>
      <c r="THJ204" s="141"/>
      <c r="THK204" s="141"/>
      <c r="THL204" s="141"/>
      <c r="THM204" s="141"/>
      <c r="THN204" s="141"/>
      <c r="THO204" s="141"/>
      <c r="THP204" s="141"/>
      <c r="THQ204" s="141"/>
      <c r="THR204" s="141"/>
      <c r="THS204" s="141"/>
      <c r="THT204" s="141"/>
      <c r="THU204" s="141"/>
      <c r="THV204" s="141"/>
      <c r="THW204" s="141"/>
      <c r="THX204" s="141"/>
      <c r="THY204" s="141"/>
      <c r="THZ204" s="141"/>
      <c r="TIA204" s="141"/>
      <c r="TIB204" s="141"/>
      <c r="TIC204" s="141"/>
      <c r="TID204" s="141"/>
      <c r="TIE204" s="141"/>
      <c r="TIF204" s="141"/>
      <c r="TIG204" s="141"/>
      <c r="TIH204" s="141"/>
      <c r="TII204" s="141"/>
      <c r="TIJ204" s="141"/>
      <c r="TIK204" s="141"/>
      <c r="TIL204" s="141"/>
      <c r="TIM204" s="141"/>
      <c r="TIN204" s="141"/>
      <c r="TIO204" s="141"/>
      <c r="TIP204" s="141"/>
      <c r="TIQ204" s="141"/>
      <c r="TIR204" s="141"/>
      <c r="TIS204" s="141"/>
      <c r="TIT204" s="141"/>
      <c r="TIU204" s="141"/>
      <c r="TIV204" s="141"/>
      <c r="TIW204" s="141"/>
      <c r="TIX204" s="141"/>
      <c r="TIY204" s="141"/>
      <c r="TIZ204" s="141"/>
      <c r="TJA204" s="141"/>
      <c r="TJB204" s="141"/>
      <c r="TJC204" s="141"/>
      <c r="TJD204" s="141"/>
      <c r="TJE204" s="141"/>
      <c r="TJF204" s="141"/>
      <c r="TJG204" s="141"/>
      <c r="TJH204" s="141"/>
      <c r="TJI204" s="141"/>
      <c r="TJJ204" s="141"/>
      <c r="TJK204" s="141"/>
      <c r="TJL204" s="141"/>
      <c r="TJM204" s="141"/>
      <c r="TJN204" s="141"/>
      <c r="TJO204" s="141"/>
      <c r="TJP204" s="141"/>
      <c r="TJQ204" s="141"/>
      <c r="TJR204" s="141"/>
      <c r="TJS204" s="141"/>
      <c r="TJT204" s="141"/>
      <c r="TJU204" s="141"/>
      <c r="TJV204" s="141"/>
      <c r="TJW204" s="141"/>
      <c r="TJX204" s="141"/>
      <c r="TJY204" s="141"/>
      <c r="TJZ204" s="141"/>
      <c r="TKA204" s="141"/>
      <c r="TKB204" s="141"/>
      <c r="TKC204" s="141"/>
      <c r="TKD204" s="141"/>
      <c r="TKE204" s="141"/>
      <c r="TKF204" s="141"/>
      <c r="TKG204" s="141"/>
      <c r="TKH204" s="141"/>
      <c r="TKI204" s="141"/>
      <c r="TKJ204" s="141"/>
      <c r="TKK204" s="141"/>
      <c r="TKL204" s="141"/>
      <c r="TKM204" s="141"/>
      <c r="TKN204" s="141"/>
      <c r="TKO204" s="141"/>
      <c r="TKP204" s="141"/>
      <c r="TKQ204" s="141"/>
      <c r="TKR204" s="141"/>
      <c r="TKS204" s="141"/>
      <c r="TKT204" s="141"/>
      <c r="TKU204" s="141"/>
      <c r="TKV204" s="141"/>
      <c r="TKW204" s="141"/>
      <c r="TKX204" s="141"/>
      <c r="TKY204" s="141"/>
      <c r="TKZ204" s="141"/>
      <c r="TLA204" s="141"/>
      <c r="TLB204" s="141"/>
      <c r="TLC204" s="141"/>
      <c r="TLD204" s="141"/>
      <c r="TLE204" s="141"/>
      <c r="TLF204" s="141"/>
      <c r="TLG204" s="141"/>
      <c r="TLH204" s="141"/>
      <c r="TLI204" s="141"/>
      <c r="TLJ204" s="141"/>
      <c r="TLK204" s="141"/>
      <c r="TLL204" s="141"/>
      <c r="TLM204" s="141"/>
      <c r="TLN204" s="141"/>
      <c r="TLO204" s="141"/>
      <c r="TLP204" s="141"/>
      <c r="TLQ204" s="141"/>
      <c r="TLR204" s="141"/>
      <c r="TLS204" s="141"/>
      <c r="TLT204" s="141"/>
      <c r="TLU204" s="141"/>
      <c r="TLV204" s="141"/>
      <c r="TLW204" s="141"/>
      <c r="TLX204" s="141"/>
      <c r="TLY204" s="141"/>
      <c r="TLZ204" s="141"/>
      <c r="TMA204" s="141"/>
      <c r="TMB204" s="141"/>
      <c r="TMC204" s="141"/>
      <c r="TMD204" s="141"/>
      <c r="TME204" s="141"/>
      <c r="TMF204" s="141"/>
      <c r="TMG204" s="141"/>
      <c r="TMH204" s="141"/>
      <c r="TMI204" s="141"/>
      <c r="TMJ204" s="141"/>
      <c r="TMK204" s="141"/>
      <c r="TML204" s="141"/>
      <c r="TMM204" s="141"/>
      <c r="TMN204" s="141"/>
      <c r="TMO204" s="141"/>
      <c r="TMP204" s="141"/>
      <c r="TMQ204" s="141"/>
      <c r="TMR204" s="141"/>
      <c r="TMS204" s="141"/>
      <c r="TMT204" s="141"/>
      <c r="TMU204" s="141"/>
      <c r="TMV204" s="141"/>
      <c r="TMW204" s="141"/>
      <c r="TMX204" s="141"/>
      <c r="TMY204" s="141"/>
      <c r="TMZ204" s="141"/>
      <c r="TNA204" s="141"/>
      <c r="TNB204" s="141"/>
      <c r="TNC204" s="141"/>
      <c r="TND204" s="141"/>
      <c r="TNE204" s="141"/>
      <c r="TNF204" s="141"/>
      <c r="TNG204" s="141"/>
      <c r="TNH204" s="141"/>
      <c r="TNI204" s="141"/>
      <c r="TNJ204" s="141"/>
      <c r="TNK204" s="141"/>
      <c r="TNL204" s="141"/>
      <c r="TNM204" s="141"/>
      <c r="TNN204" s="141"/>
      <c r="TNO204" s="141"/>
      <c r="TNP204" s="141"/>
      <c r="TNQ204" s="141"/>
      <c r="TNR204" s="141"/>
      <c r="TNS204" s="141"/>
      <c r="TNT204" s="141"/>
      <c r="TNU204" s="141"/>
      <c r="TNV204" s="141"/>
      <c r="TNW204" s="141"/>
      <c r="TNX204" s="141"/>
      <c r="TNY204" s="141"/>
      <c r="TNZ204" s="141"/>
      <c r="TOA204" s="141"/>
      <c r="TOB204" s="141"/>
      <c r="TOC204" s="141"/>
      <c r="TOD204" s="141"/>
      <c r="TOE204" s="141"/>
      <c r="TOF204" s="141"/>
      <c r="TOG204" s="141"/>
      <c r="TOH204" s="141"/>
      <c r="TOI204" s="141"/>
      <c r="TOJ204" s="141"/>
      <c r="TOK204" s="141"/>
      <c r="TOL204" s="141"/>
      <c r="TOM204" s="141"/>
      <c r="TON204" s="141"/>
      <c r="TOO204" s="141"/>
      <c r="TOP204" s="141"/>
      <c r="TOQ204" s="141"/>
      <c r="TOR204" s="141"/>
      <c r="TOS204" s="141"/>
      <c r="TOT204" s="141"/>
      <c r="TOU204" s="141"/>
      <c r="TOV204" s="141"/>
      <c r="TOW204" s="141"/>
      <c r="TOX204" s="141"/>
      <c r="TOY204" s="141"/>
      <c r="TOZ204" s="141"/>
      <c r="TPA204" s="141"/>
      <c r="TPB204" s="141"/>
      <c r="TPC204" s="141"/>
      <c r="TPD204" s="141"/>
      <c r="TPE204" s="141"/>
      <c r="TPF204" s="141"/>
      <c r="TPG204" s="141"/>
      <c r="TPH204" s="141"/>
      <c r="TPI204" s="141"/>
      <c r="TPJ204" s="141"/>
      <c r="TPK204" s="141"/>
      <c r="TPL204" s="141"/>
      <c r="TPM204" s="141"/>
      <c r="TPN204" s="141"/>
      <c r="TPO204" s="141"/>
      <c r="TPP204" s="141"/>
      <c r="TPQ204" s="141"/>
      <c r="TPR204" s="141"/>
      <c r="TPS204" s="141"/>
      <c r="TPT204" s="141"/>
      <c r="TPU204" s="141"/>
      <c r="TPV204" s="141"/>
      <c r="TPW204" s="141"/>
      <c r="TPX204" s="141"/>
      <c r="TPY204" s="141"/>
      <c r="TPZ204" s="141"/>
      <c r="TQA204" s="141"/>
      <c r="TQB204" s="141"/>
      <c r="TQC204" s="141"/>
      <c r="TQD204" s="141"/>
      <c r="TQE204" s="141"/>
      <c r="TQF204" s="141"/>
      <c r="TQG204" s="141"/>
      <c r="TQH204" s="141"/>
      <c r="TQI204" s="141"/>
      <c r="TQJ204" s="141"/>
      <c r="TQK204" s="141"/>
      <c r="TQL204" s="141"/>
      <c r="TQM204" s="141"/>
      <c r="TQN204" s="141"/>
      <c r="TQO204" s="141"/>
      <c r="TQP204" s="141"/>
      <c r="TQQ204" s="141"/>
      <c r="TQR204" s="141"/>
      <c r="TQS204" s="141"/>
      <c r="TQT204" s="141"/>
      <c r="TQU204" s="141"/>
      <c r="TQV204" s="141"/>
      <c r="TQW204" s="141"/>
      <c r="TQX204" s="141"/>
      <c r="TQY204" s="141"/>
      <c r="TQZ204" s="141"/>
      <c r="TRA204" s="141"/>
      <c r="TRB204" s="141"/>
      <c r="TRC204" s="141"/>
      <c r="TRD204" s="141"/>
      <c r="TRE204" s="141"/>
      <c r="TRF204" s="141"/>
      <c r="TRG204" s="141"/>
      <c r="TRH204" s="141"/>
      <c r="TRI204" s="141"/>
      <c r="TRJ204" s="141"/>
      <c r="TRK204" s="141"/>
      <c r="TRL204" s="141"/>
      <c r="TRM204" s="141"/>
      <c r="TRN204" s="141"/>
      <c r="TRO204" s="141"/>
      <c r="TRP204" s="141"/>
      <c r="TRQ204" s="141"/>
      <c r="TRR204" s="141"/>
      <c r="TRS204" s="141"/>
      <c r="TRT204" s="141"/>
      <c r="TRU204" s="141"/>
      <c r="TRV204" s="141"/>
      <c r="TRW204" s="141"/>
      <c r="TRX204" s="141"/>
      <c r="TRY204" s="141"/>
      <c r="TRZ204" s="141"/>
      <c r="TSA204" s="141"/>
      <c r="TSB204" s="141"/>
      <c r="TSC204" s="141"/>
      <c r="TSD204" s="141"/>
      <c r="TSE204" s="141"/>
      <c r="TSF204" s="141"/>
      <c r="TSG204" s="141"/>
      <c r="TSH204" s="141"/>
      <c r="TSI204" s="141"/>
      <c r="TSJ204" s="141"/>
      <c r="TSK204" s="141"/>
      <c r="TSL204" s="141"/>
      <c r="TSM204" s="141"/>
      <c r="TSN204" s="141"/>
      <c r="TSO204" s="141"/>
      <c r="TSP204" s="141"/>
      <c r="TSQ204" s="141"/>
      <c r="TSR204" s="141"/>
      <c r="TSS204" s="141"/>
      <c r="TST204" s="141"/>
      <c r="TSU204" s="141"/>
      <c r="TSV204" s="141"/>
      <c r="TSW204" s="141"/>
      <c r="TSX204" s="141"/>
      <c r="TSY204" s="141"/>
      <c r="TSZ204" s="141"/>
      <c r="TTA204" s="141"/>
      <c r="TTB204" s="141"/>
      <c r="TTC204" s="141"/>
      <c r="TTD204" s="141"/>
      <c r="TTE204" s="141"/>
      <c r="TTF204" s="141"/>
      <c r="TTG204" s="141"/>
      <c r="TTH204" s="141"/>
      <c r="TTI204" s="141"/>
      <c r="TTJ204" s="141"/>
      <c r="TTK204" s="141"/>
      <c r="TTL204" s="141"/>
      <c r="TTM204" s="141"/>
      <c r="TTN204" s="141"/>
      <c r="TTO204" s="141"/>
      <c r="TTP204" s="141"/>
      <c r="TTQ204" s="141"/>
      <c r="TTR204" s="141"/>
      <c r="TTS204" s="141"/>
      <c r="TTT204" s="141"/>
      <c r="TTU204" s="141"/>
      <c r="TTV204" s="141"/>
      <c r="TTW204" s="141"/>
      <c r="TTX204" s="141"/>
      <c r="TTY204" s="141"/>
      <c r="TTZ204" s="141"/>
      <c r="TUA204" s="141"/>
      <c r="TUB204" s="141"/>
      <c r="TUC204" s="141"/>
      <c r="TUD204" s="141"/>
      <c r="TUE204" s="141"/>
      <c r="TUF204" s="141"/>
      <c r="TUG204" s="141"/>
      <c r="TUH204" s="141"/>
      <c r="TUI204" s="141"/>
      <c r="TUJ204" s="141"/>
      <c r="TUK204" s="141"/>
      <c r="TUL204" s="141"/>
      <c r="TUM204" s="141"/>
      <c r="TUN204" s="141"/>
      <c r="TUO204" s="141"/>
      <c r="TUP204" s="141"/>
      <c r="TUQ204" s="141"/>
      <c r="TUR204" s="141"/>
      <c r="TUS204" s="141"/>
      <c r="TUT204" s="141"/>
      <c r="TUU204" s="141"/>
      <c r="TUV204" s="141"/>
      <c r="TUW204" s="141"/>
      <c r="TUX204" s="141"/>
      <c r="TUY204" s="141"/>
      <c r="TUZ204" s="141"/>
      <c r="TVA204" s="141"/>
      <c r="TVB204" s="141"/>
      <c r="TVC204" s="141"/>
      <c r="TVD204" s="141"/>
      <c r="TVE204" s="141"/>
      <c r="TVF204" s="141"/>
      <c r="TVG204" s="141"/>
      <c r="TVH204" s="141"/>
      <c r="TVI204" s="141"/>
      <c r="TVJ204" s="141"/>
      <c r="TVK204" s="141"/>
      <c r="TVL204" s="141"/>
      <c r="TVM204" s="141"/>
      <c r="TVN204" s="141"/>
      <c r="TVO204" s="141"/>
      <c r="TVP204" s="141"/>
      <c r="TVQ204" s="141"/>
      <c r="TVR204" s="141"/>
      <c r="TVS204" s="141"/>
      <c r="TVT204" s="141"/>
      <c r="TVU204" s="141"/>
      <c r="TVV204" s="141"/>
      <c r="TVW204" s="141"/>
      <c r="TVX204" s="141"/>
      <c r="TVY204" s="141"/>
      <c r="TVZ204" s="141"/>
      <c r="TWA204" s="141"/>
      <c r="TWB204" s="141"/>
      <c r="TWC204" s="141"/>
      <c r="TWD204" s="141"/>
      <c r="TWE204" s="141"/>
      <c r="TWF204" s="141"/>
      <c r="TWG204" s="141"/>
      <c r="TWH204" s="141"/>
      <c r="TWI204" s="141"/>
      <c r="TWJ204" s="141"/>
      <c r="TWK204" s="141"/>
      <c r="TWL204" s="141"/>
      <c r="TWM204" s="141"/>
      <c r="TWN204" s="141"/>
      <c r="TWO204" s="141"/>
      <c r="TWP204" s="141"/>
      <c r="TWQ204" s="141"/>
      <c r="TWR204" s="141"/>
      <c r="TWS204" s="141"/>
      <c r="TWT204" s="141"/>
      <c r="TWU204" s="141"/>
      <c r="TWV204" s="141"/>
      <c r="TWW204" s="141"/>
      <c r="TWX204" s="141"/>
      <c r="TWY204" s="141"/>
      <c r="TWZ204" s="141"/>
      <c r="TXA204" s="141"/>
      <c r="TXB204" s="141"/>
      <c r="TXC204" s="141"/>
      <c r="TXD204" s="141"/>
      <c r="TXE204" s="141"/>
      <c r="TXF204" s="141"/>
      <c r="TXG204" s="141"/>
      <c r="TXH204" s="141"/>
      <c r="TXI204" s="141"/>
      <c r="TXJ204" s="141"/>
      <c r="TXK204" s="141"/>
      <c r="TXL204" s="141"/>
      <c r="TXM204" s="141"/>
      <c r="TXN204" s="141"/>
      <c r="TXO204" s="141"/>
      <c r="TXP204" s="141"/>
      <c r="TXQ204" s="141"/>
      <c r="TXR204" s="141"/>
      <c r="TXS204" s="141"/>
      <c r="TXT204" s="141"/>
      <c r="TXU204" s="141"/>
      <c r="TXV204" s="141"/>
      <c r="TXW204" s="141"/>
      <c r="TXX204" s="141"/>
      <c r="TXY204" s="141"/>
      <c r="TXZ204" s="141"/>
      <c r="TYA204" s="141"/>
      <c r="TYB204" s="141"/>
      <c r="TYC204" s="141"/>
      <c r="TYD204" s="141"/>
      <c r="TYE204" s="141"/>
      <c r="TYF204" s="141"/>
      <c r="TYG204" s="141"/>
      <c r="TYH204" s="141"/>
      <c r="TYI204" s="141"/>
      <c r="TYJ204" s="141"/>
      <c r="TYK204" s="141"/>
      <c r="TYL204" s="141"/>
      <c r="TYM204" s="141"/>
      <c r="TYN204" s="141"/>
      <c r="TYO204" s="141"/>
      <c r="TYP204" s="141"/>
      <c r="TYQ204" s="141"/>
      <c r="TYR204" s="141"/>
      <c r="TYS204" s="141"/>
      <c r="TYT204" s="141"/>
      <c r="TYU204" s="141"/>
      <c r="TYV204" s="141"/>
      <c r="TYW204" s="141"/>
      <c r="TYX204" s="141"/>
      <c r="TYY204" s="141"/>
      <c r="TYZ204" s="141"/>
      <c r="TZA204" s="141"/>
      <c r="TZB204" s="141"/>
      <c r="TZC204" s="141"/>
      <c r="TZD204" s="141"/>
      <c r="TZE204" s="141"/>
      <c r="TZF204" s="141"/>
      <c r="TZG204" s="141"/>
      <c r="TZH204" s="141"/>
      <c r="TZI204" s="141"/>
      <c r="TZJ204" s="141"/>
      <c r="TZK204" s="141"/>
      <c r="TZL204" s="141"/>
      <c r="TZM204" s="141"/>
      <c r="TZN204" s="141"/>
      <c r="TZO204" s="141"/>
      <c r="TZP204" s="141"/>
      <c r="TZQ204" s="141"/>
      <c r="TZR204" s="141"/>
      <c r="TZS204" s="141"/>
      <c r="TZT204" s="141"/>
      <c r="TZU204" s="141"/>
      <c r="TZV204" s="141"/>
      <c r="TZW204" s="141"/>
      <c r="TZX204" s="141"/>
      <c r="TZY204" s="141"/>
      <c r="TZZ204" s="141"/>
      <c r="UAA204" s="141"/>
      <c r="UAB204" s="141"/>
      <c r="UAC204" s="141"/>
      <c r="UAD204" s="141"/>
      <c r="UAE204" s="141"/>
      <c r="UAF204" s="141"/>
      <c r="UAG204" s="141"/>
      <c r="UAH204" s="141"/>
      <c r="UAI204" s="141"/>
      <c r="UAJ204" s="141"/>
      <c r="UAK204" s="141"/>
      <c r="UAL204" s="141"/>
      <c r="UAM204" s="141"/>
      <c r="UAN204" s="141"/>
      <c r="UAO204" s="141"/>
      <c r="UAP204" s="141"/>
      <c r="UAQ204" s="141"/>
      <c r="UAR204" s="141"/>
      <c r="UAS204" s="141"/>
      <c r="UAT204" s="141"/>
      <c r="UAU204" s="141"/>
      <c r="UAV204" s="141"/>
      <c r="UAW204" s="141"/>
      <c r="UAX204" s="141"/>
      <c r="UAY204" s="141"/>
      <c r="UAZ204" s="141"/>
      <c r="UBA204" s="141"/>
      <c r="UBB204" s="141"/>
      <c r="UBC204" s="141"/>
      <c r="UBD204" s="141"/>
      <c r="UBE204" s="141"/>
      <c r="UBF204" s="141"/>
      <c r="UBG204" s="141"/>
      <c r="UBH204" s="141"/>
      <c r="UBI204" s="141"/>
      <c r="UBJ204" s="141"/>
      <c r="UBK204" s="141"/>
      <c r="UBL204" s="141"/>
      <c r="UBM204" s="141"/>
      <c r="UBN204" s="141"/>
      <c r="UBO204" s="141"/>
      <c r="UBP204" s="141"/>
      <c r="UBQ204" s="141"/>
      <c r="UBR204" s="141"/>
      <c r="UBS204" s="141"/>
      <c r="UBT204" s="141"/>
      <c r="UBU204" s="141"/>
      <c r="UBV204" s="141"/>
      <c r="UBW204" s="141"/>
      <c r="UBX204" s="141"/>
      <c r="UBY204" s="141"/>
      <c r="UBZ204" s="141"/>
      <c r="UCA204" s="141"/>
      <c r="UCB204" s="141"/>
      <c r="UCC204" s="141"/>
      <c r="UCD204" s="141"/>
      <c r="UCE204" s="141"/>
      <c r="UCF204" s="141"/>
      <c r="UCG204" s="141"/>
      <c r="UCH204" s="141"/>
      <c r="UCI204" s="141"/>
      <c r="UCJ204" s="141"/>
      <c r="UCK204" s="141"/>
      <c r="UCL204" s="141"/>
      <c r="UCM204" s="141"/>
      <c r="UCN204" s="141"/>
      <c r="UCO204" s="141"/>
      <c r="UCP204" s="141"/>
      <c r="UCQ204" s="141"/>
      <c r="UCR204" s="141"/>
      <c r="UCS204" s="141"/>
      <c r="UCT204" s="141"/>
      <c r="UCU204" s="141"/>
      <c r="UCV204" s="141"/>
      <c r="UCW204" s="141"/>
      <c r="UCX204" s="141"/>
      <c r="UCY204" s="141"/>
      <c r="UCZ204" s="141"/>
      <c r="UDA204" s="141"/>
      <c r="UDB204" s="141"/>
      <c r="UDC204" s="141"/>
      <c r="UDD204" s="141"/>
      <c r="UDE204" s="141"/>
      <c r="UDF204" s="141"/>
      <c r="UDG204" s="141"/>
      <c r="UDH204" s="141"/>
      <c r="UDI204" s="141"/>
      <c r="UDJ204" s="141"/>
      <c r="UDK204" s="141"/>
      <c r="UDL204" s="141"/>
      <c r="UDM204" s="141"/>
      <c r="UDN204" s="141"/>
      <c r="UDO204" s="141"/>
      <c r="UDP204" s="141"/>
      <c r="UDQ204" s="141"/>
      <c r="UDR204" s="141"/>
      <c r="UDS204" s="141"/>
      <c r="UDT204" s="141"/>
      <c r="UDU204" s="141"/>
      <c r="UDV204" s="141"/>
      <c r="UDW204" s="141"/>
      <c r="UDX204" s="141"/>
      <c r="UDY204" s="141"/>
      <c r="UDZ204" s="141"/>
      <c r="UEA204" s="141"/>
      <c r="UEB204" s="141"/>
      <c r="UEC204" s="141"/>
      <c r="UED204" s="141"/>
      <c r="UEE204" s="141"/>
      <c r="UEF204" s="141"/>
      <c r="UEG204" s="141"/>
      <c r="UEH204" s="141"/>
      <c r="UEI204" s="141"/>
      <c r="UEJ204" s="141"/>
      <c r="UEK204" s="141"/>
      <c r="UEL204" s="141"/>
      <c r="UEM204" s="141"/>
      <c r="UEN204" s="141"/>
      <c r="UEO204" s="141"/>
      <c r="UEP204" s="141"/>
      <c r="UEQ204" s="141"/>
      <c r="UER204" s="141"/>
      <c r="UES204" s="141"/>
      <c r="UET204" s="141"/>
      <c r="UEU204" s="141"/>
      <c r="UEV204" s="141"/>
      <c r="UEW204" s="141"/>
      <c r="UEX204" s="141"/>
      <c r="UEY204" s="141"/>
      <c r="UEZ204" s="141"/>
      <c r="UFA204" s="141"/>
      <c r="UFB204" s="141"/>
      <c r="UFC204" s="141"/>
      <c r="UFD204" s="141"/>
      <c r="UFE204" s="141"/>
      <c r="UFF204" s="141"/>
      <c r="UFG204" s="141"/>
      <c r="UFH204" s="141"/>
      <c r="UFI204" s="141"/>
      <c r="UFJ204" s="141"/>
      <c r="UFK204" s="141"/>
      <c r="UFL204" s="141"/>
      <c r="UFM204" s="141"/>
      <c r="UFN204" s="141"/>
      <c r="UFO204" s="141"/>
      <c r="UFP204" s="141"/>
      <c r="UFQ204" s="141"/>
      <c r="UFR204" s="141"/>
      <c r="UFS204" s="141"/>
      <c r="UFT204" s="141"/>
      <c r="UFU204" s="141"/>
      <c r="UFV204" s="141"/>
      <c r="UFW204" s="141"/>
      <c r="UFX204" s="141"/>
      <c r="UFY204" s="141"/>
      <c r="UFZ204" s="141"/>
      <c r="UGA204" s="141"/>
      <c r="UGB204" s="141"/>
      <c r="UGC204" s="141"/>
      <c r="UGD204" s="141"/>
      <c r="UGE204" s="141"/>
      <c r="UGF204" s="141"/>
      <c r="UGG204" s="141"/>
      <c r="UGH204" s="141"/>
      <c r="UGI204" s="141"/>
      <c r="UGJ204" s="141"/>
      <c r="UGK204" s="141"/>
      <c r="UGL204" s="141"/>
      <c r="UGM204" s="141"/>
      <c r="UGN204" s="141"/>
      <c r="UGO204" s="141"/>
      <c r="UGP204" s="141"/>
      <c r="UGQ204" s="141"/>
      <c r="UGR204" s="141"/>
      <c r="UGS204" s="141"/>
      <c r="UGT204" s="141"/>
      <c r="UGU204" s="141"/>
      <c r="UGV204" s="141"/>
      <c r="UGW204" s="141"/>
      <c r="UGX204" s="141"/>
      <c r="UGY204" s="141"/>
      <c r="UGZ204" s="141"/>
      <c r="UHA204" s="141"/>
      <c r="UHB204" s="141"/>
      <c r="UHC204" s="141"/>
      <c r="UHD204" s="141"/>
      <c r="UHE204" s="141"/>
      <c r="UHF204" s="141"/>
      <c r="UHG204" s="141"/>
      <c r="UHH204" s="141"/>
      <c r="UHI204" s="141"/>
      <c r="UHJ204" s="141"/>
      <c r="UHK204" s="141"/>
      <c r="UHL204" s="141"/>
      <c r="UHM204" s="141"/>
      <c r="UHN204" s="141"/>
      <c r="UHO204" s="141"/>
      <c r="UHP204" s="141"/>
      <c r="UHQ204" s="141"/>
      <c r="UHR204" s="141"/>
      <c r="UHS204" s="141"/>
      <c r="UHT204" s="141"/>
      <c r="UHU204" s="141"/>
      <c r="UHV204" s="141"/>
      <c r="UHW204" s="141"/>
      <c r="UHX204" s="141"/>
      <c r="UHY204" s="141"/>
      <c r="UHZ204" s="141"/>
      <c r="UIA204" s="141"/>
      <c r="UIB204" s="141"/>
      <c r="UIC204" s="141"/>
      <c r="UID204" s="141"/>
      <c r="UIE204" s="141"/>
      <c r="UIF204" s="141"/>
      <c r="UIG204" s="141"/>
      <c r="UIH204" s="141"/>
      <c r="UII204" s="141"/>
      <c r="UIJ204" s="141"/>
      <c r="UIK204" s="141"/>
      <c r="UIL204" s="141"/>
      <c r="UIM204" s="141"/>
      <c r="UIN204" s="141"/>
      <c r="UIO204" s="141"/>
      <c r="UIP204" s="141"/>
      <c r="UIQ204" s="141"/>
      <c r="UIR204" s="141"/>
      <c r="UIS204" s="141"/>
      <c r="UIT204" s="141"/>
      <c r="UIU204" s="141"/>
      <c r="UIV204" s="141"/>
      <c r="UIW204" s="141"/>
      <c r="UIX204" s="141"/>
      <c r="UIY204" s="141"/>
      <c r="UIZ204" s="141"/>
      <c r="UJA204" s="141"/>
      <c r="UJB204" s="141"/>
      <c r="UJC204" s="141"/>
      <c r="UJD204" s="141"/>
      <c r="UJE204" s="141"/>
      <c r="UJF204" s="141"/>
      <c r="UJG204" s="141"/>
      <c r="UJH204" s="141"/>
      <c r="UJI204" s="141"/>
      <c r="UJJ204" s="141"/>
      <c r="UJK204" s="141"/>
      <c r="UJL204" s="141"/>
      <c r="UJM204" s="141"/>
      <c r="UJN204" s="141"/>
      <c r="UJO204" s="141"/>
      <c r="UJP204" s="141"/>
      <c r="UJQ204" s="141"/>
      <c r="UJR204" s="141"/>
      <c r="UJS204" s="141"/>
      <c r="UJT204" s="141"/>
      <c r="UJU204" s="141"/>
      <c r="UJV204" s="141"/>
      <c r="UJW204" s="141"/>
      <c r="UJX204" s="141"/>
      <c r="UJY204" s="141"/>
      <c r="UJZ204" s="141"/>
      <c r="UKA204" s="141"/>
      <c r="UKB204" s="141"/>
      <c r="UKC204" s="141"/>
      <c r="UKD204" s="141"/>
      <c r="UKE204" s="141"/>
      <c r="UKF204" s="141"/>
      <c r="UKG204" s="141"/>
      <c r="UKH204" s="141"/>
      <c r="UKI204" s="141"/>
      <c r="UKJ204" s="141"/>
      <c r="UKK204" s="141"/>
      <c r="UKL204" s="141"/>
      <c r="UKM204" s="141"/>
      <c r="UKN204" s="141"/>
      <c r="UKO204" s="141"/>
      <c r="UKP204" s="141"/>
      <c r="UKQ204" s="141"/>
      <c r="UKR204" s="141"/>
      <c r="UKS204" s="141"/>
      <c r="UKT204" s="141"/>
      <c r="UKU204" s="141"/>
      <c r="UKV204" s="141"/>
      <c r="UKW204" s="141"/>
      <c r="UKX204" s="141"/>
      <c r="UKY204" s="141"/>
      <c r="UKZ204" s="141"/>
      <c r="ULA204" s="141"/>
      <c r="ULB204" s="141"/>
      <c r="ULC204" s="141"/>
      <c r="ULD204" s="141"/>
      <c r="ULE204" s="141"/>
      <c r="ULF204" s="141"/>
      <c r="ULG204" s="141"/>
      <c r="ULH204" s="141"/>
      <c r="ULI204" s="141"/>
      <c r="ULJ204" s="141"/>
      <c r="ULK204" s="141"/>
      <c r="ULL204" s="141"/>
      <c r="ULM204" s="141"/>
      <c r="ULN204" s="141"/>
      <c r="ULO204" s="141"/>
      <c r="ULP204" s="141"/>
      <c r="ULQ204" s="141"/>
      <c r="ULR204" s="141"/>
      <c r="ULS204" s="141"/>
      <c r="ULT204" s="141"/>
      <c r="ULU204" s="141"/>
      <c r="ULV204" s="141"/>
      <c r="ULW204" s="141"/>
      <c r="ULX204" s="141"/>
      <c r="ULY204" s="141"/>
      <c r="ULZ204" s="141"/>
      <c r="UMA204" s="141"/>
      <c r="UMB204" s="141"/>
      <c r="UMC204" s="141"/>
      <c r="UMD204" s="141"/>
      <c r="UME204" s="141"/>
      <c r="UMF204" s="141"/>
      <c r="UMG204" s="141"/>
      <c r="UMH204" s="141"/>
      <c r="UMI204" s="141"/>
      <c r="UMJ204" s="141"/>
      <c r="UMK204" s="141"/>
      <c r="UML204" s="141"/>
      <c r="UMM204" s="141"/>
      <c r="UMN204" s="141"/>
      <c r="UMO204" s="141"/>
      <c r="UMP204" s="141"/>
      <c r="UMQ204" s="141"/>
      <c r="UMR204" s="141"/>
      <c r="UMS204" s="141"/>
      <c r="UMT204" s="141"/>
      <c r="UMU204" s="141"/>
      <c r="UMV204" s="141"/>
      <c r="UMW204" s="141"/>
      <c r="UMX204" s="141"/>
      <c r="UMY204" s="141"/>
      <c r="UMZ204" s="141"/>
      <c r="UNA204" s="141"/>
      <c r="UNB204" s="141"/>
      <c r="UNC204" s="141"/>
      <c r="UND204" s="141"/>
      <c r="UNE204" s="141"/>
      <c r="UNF204" s="141"/>
      <c r="UNG204" s="141"/>
      <c r="UNH204" s="141"/>
      <c r="UNI204" s="141"/>
      <c r="UNJ204" s="141"/>
      <c r="UNK204" s="141"/>
      <c r="UNL204" s="141"/>
      <c r="UNM204" s="141"/>
      <c r="UNN204" s="141"/>
      <c r="UNO204" s="141"/>
      <c r="UNP204" s="141"/>
      <c r="UNQ204" s="141"/>
      <c r="UNR204" s="141"/>
      <c r="UNS204" s="141"/>
      <c r="UNT204" s="141"/>
      <c r="UNU204" s="141"/>
      <c r="UNV204" s="141"/>
      <c r="UNW204" s="141"/>
      <c r="UNX204" s="141"/>
      <c r="UNY204" s="141"/>
      <c r="UNZ204" s="141"/>
      <c r="UOA204" s="141"/>
      <c r="UOB204" s="141"/>
      <c r="UOC204" s="141"/>
      <c r="UOD204" s="141"/>
      <c r="UOE204" s="141"/>
      <c r="UOF204" s="141"/>
      <c r="UOG204" s="141"/>
      <c r="UOH204" s="141"/>
      <c r="UOI204" s="141"/>
      <c r="UOJ204" s="141"/>
      <c r="UOK204" s="141"/>
      <c r="UOL204" s="141"/>
      <c r="UOM204" s="141"/>
      <c r="UON204" s="141"/>
      <c r="UOO204" s="141"/>
      <c r="UOP204" s="141"/>
      <c r="UOQ204" s="141"/>
      <c r="UOR204" s="141"/>
      <c r="UOS204" s="141"/>
      <c r="UOT204" s="141"/>
      <c r="UOU204" s="141"/>
      <c r="UOV204" s="141"/>
      <c r="UOW204" s="141"/>
      <c r="UOX204" s="141"/>
      <c r="UOY204" s="141"/>
      <c r="UOZ204" s="141"/>
      <c r="UPA204" s="141"/>
      <c r="UPB204" s="141"/>
      <c r="UPC204" s="141"/>
      <c r="UPD204" s="141"/>
      <c r="UPE204" s="141"/>
      <c r="UPF204" s="141"/>
      <c r="UPG204" s="141"/>
      <c r="UPH204" s="141"/>
      <c r="UPI204" s="141"/>
      <c r="UPJ204" s="141"/>
      <c r="UPK204" s="141"/>
      <c r="UPL204" s="141"/>
      <c r="UPM204" s="141"/>
      <c r="UPN204" s="141"/>
      <c r="UPO204" s="141"/>
      <c r="UPP204" s="141"/>
      <c r="UPQ204" s="141"/>
      <c r="UPR204" s="141"/>
      <c r="UPS204" s="141"/>
      <c r="UPT204" s="141"/>
      <c r="UPU204" s="141"/>
      <c r="UPV204" s="141"/>
      <c r="UPW204" s="141"/>
      <c r="UPX204" s="141"/>
      <c r="UPY204" s="141"/>
      <c r="UPZ204" s="141"/>
      <c r="UQA204" s="141"/>
      <c r="UQB204" s="141"/>
      <c r="UQC204" s="141"/>
      <c r="UQD204" s="141"/>
      <c r="UQE204" s="141"/>
      <c r="UQF204" s="141"/>
      <c r="UQG204" s="141"/>
      <c r="UQH204" s="141"/>
      <c r="UQI204" s="141"/>
      <c r="UQJ204" s="141"/>
      <c r="UQK204" s="141"/>
      <c r="UQL204" s="141"/>
      <c r="UQM204" s="141"/>
      <c r="UQN204" s="141"/>
      <c r="UQO204" s="141"/>
      <c r="UQP204" s="141"/>
      <c r="UQQ204" s="141"/>
      <c r="UQR204" s="141"/>
      <c r="UQS204" s="141"/>
      <c r="UQT204" s="141"/>
      <c r="UQU204" s="141"/>
      <c r="UQV204" s="141"/>
      <c r="UQW204" s="141"/>
      <c r="UQX204" s="141"/>
      <c r="UQY204" s="141"/>
      <c r="UQZ204" s="141"/>
      <c r="URA204" s="141"/>
      <c r="URB204" s="141"/>
      <c r="URC204" s="141"/>
      <c r="URD204" s="141"/>
      <c r="URE204" s="141"/>
      <c r="URF204" s="141"/>
      <c r="URG204" s="141"/>
      <c r="URH204" s="141"/>
      <c r="URI204" s="141"/>
      <c r="URJ204" s="141"/>
      <c r="URK204" s="141"/>
      <c r="URL204" s="141"/>
      <c r="URM204" s="141"/>
      <c r="URN204" s="141"/>
      <c r="URO204" s="141"/>
      <c r="URP204" s="141"/>
      <c r="URQ204" s="141"/>
      <c r="URR204" s="141"/>
      <c r="URS204" s="141"/>
      <c r="URT204" s="141"/>
      <c r="URU204" s="141"/>
      <c r="URV204" s="141"/>
      <c r="URW204" s="141"/>
      <c r="URX204" s="141"/>
      <c r="URY204" s="141"/>
      <c r="URZ204" s="141"/>
      <c r="USA204" s="141"/>
      <c r="USB204" s="141"/>
      <c r="USC204" s="141"/>
      <c r="USD204" s="141"/>
      <c r="USE204" s="141"/>
      <c r="USF204" s="141"/>
      <c r="USG204" s="141"/>
      <c r="USH204" s="141"/>
      <c r="USI204" s="141"/>
      <c r="USJ204" s="141"/>
      <c r="USK204" s="141"/>
      <c r="USL204" s="141"/>
      <c r="USM204" s="141"/>
      <c r="USN204" s="141"/>
      <c r="USO204" s="141"/>
      <c r="USP204" s="141"/>
      <c r="USQ204" s="141"/>
      <c r="USR204" s="141"/>
      <c r="USS204" s="141"/>
      <c r="UST204" s="141"/>
      <c r="USU204" s="141"/>
      <c r="USV204" s="141"/>
      <c r="USW204" s="141"/>
      <c r="USX204" s="141"/>
      <c r="USY204" s="141"/>
      <c r="USZ204" s="141"/>
      <c r="UTA204" s="141"/>
      <c r="UTB204" s="141"/>
      <c r="UTC204" s="141"/>
      <c r="UTD204" s="141"/>
      <c r="UTE204" s="141"/>
      <c r="UTF204" s="141"/>
      <c r="UTG204" s="141"/>
      <c r="UTH204" s="141"/>
      <c r="UTI204" s="141"/>
      <c r="UTJ204" s="141"/>
      <c r="UTK204" s="141"/>
      <c r="UTL204" s="141"/>
      <c r="UTM204" s="141"/>
      <c r="UTN204" s="141"/>
      <c r="UTO204" s="141"/>
      <c r="UTP204" s="141"/>
      <c r="UTQ204" s="141"/>
      <c r="UTR204" s="141"/>
      <c r="UTS204" s="141"/>
      <c r="UTT204" s="141"/>
      <c r="UTU204" s="141"/>
      <c r="UTV204" s="141"/>
      <c r="UTW204" s="141"/>
      <c r="UTX204" s="141"/>
      <c r="UTY204" s="141"/>
      <c r="UTZ204" s="141"/>
      <c r="UUA204" s="141"/>
      <c r="UUB204" s="141"/>
      <c r="UUC204" s="141"/>
      <c r="UUD204" s="141"/>
      <c r="UUE204" s="141"/>
      <c r="UUF204" s="141"/>
      <c r="UUG204" s="141"/>
      <c r="UUH204" s="141"/>
      <c r="UUI204" s="141"/>
      <c r="UUJ204" s="141"/>
      <c r="UUK204" s="141"/>
      <c r="UUL204" s="141"/>
      <c r="UUM204" s="141"/>
      <c r="UUN204" s="141"/>
      <c r="UUO204" s="141"/>
      <c r="UUP204" s="141"/>
      <c r="UUQ204" s="141"/>
      <c r="UUR204" s="141"/>
      <c r="UUS204" s="141"/>
      <c r="UUT204" s="141"/>
      <c r="UUU204" s="141"/>
      <c r="UUV204" s="141"/>
      <c r="UUW204" s="141"/>
      <c r="UUX204" s="141"/>
      <c r="UUY204" s="141"/>
      <c r="UUZ204" s="141"/>
      <c r="UVA204" s="141"/>
      <c r="UVB204" s="141"/>
      <c r="UVC204" s="141"/>
      <c r="UVD204" s="141"/>
      <c r="UVE204" s="141"/>
      <c r="UVF204" s="141"/>
      <c r="UVG204" s="141"/>
      <c r="UVH204" s="141"/>
      <c r="UVI204" s="141"/>
      <c r="UVJ204" s="141"/>
      <c r="UVK204" s="141"/>
      <c r="UVL204" s="141"/>
      <c r="UVM204" s="141"/>
      <c r="UVN204" s="141"/>
      <c r="UVO204" s="141"/>
      <c r="UVP204" s="141"/>
      <c r="UVQ204" s="141"/>
      <c r="UVR204" s="141"/>
      <c r="UVS204" s="141"/>
      <c r="UVT204" s="141"/>
      <c r="UVU204" s="141"/>
      <c r="UVV204" s="141"/>
      <c r="UVW204" s="141"/>
      <c r="UVX204" s="141"/>
      <c r="UVY204" s="141"/>
      <c r="UVZ204" s="141"/>
      <c r="UWA204" s="141"/>
      <c r="UWB204" s="141"/>
      <c r="UWC204" s="141"/>
      <c r="UWD204" s="141"/>
      <c r="UWE204" s="141"/>
      <c r="UWF204" s="141"/>
      <c r="UWG204" s="141"/>
      <c r="UWH204" s="141"/>
      <c r="UWI204" s="141"/>
      <c r="UWJ204" s="141"/>
      <c r="UWK204" s="141"/>
      <c r="UWL204" s="141"/>
      <c r="UWM204" s="141"/>
      <c r="UWN204" s="141"/>
      <c r="UWO204" s="141"/>
      <c r="UWP204" s="141"/>
      <c r="UWQ204" s="141"/>
      <c r="UWR204" s="141"/>
      <c r="UWS204" s="141"/>
      <c r="UWT204" s="141"/>
      <c r="UWU204" s="141"/>
      <c r="UWV204" s="141"/>
      <c r="UWW204" s="141"/>
      <c r="UWX204" s="141"/>
      <c r="UWY204" s="141"/>
      <c r="UWZ204" s="141"/>
      <c r="UXA204" s="141"/>
      <c r="UXB204" s="141"/>
      <c r="UXC204" s="141"/>
      <c r="UXD204" s="141"/>
      <c r="UXE204" s="141"/>
      <c r="UXF204" s="141"/>
      <c r="UXG204" s="141"/>
      <c r="UXH204" s="141"/>
      <c r="UXI204" s="141"/>
      <c r="UXJ204" s="141"/>
      <c r="UXK204" s="141"/>
      <c r="UXL204" s="141"/>
      <c r="UXM204" s="141"/>
      <c r="UXN204" s="141"/>
      <c r="UXO204" s="141"/>
      <c r="UXP204" s="141"/>
      <c r="UXQ204" s="141"/>
      <c r="UXR204" s="141"/>
      <c r="UXS204" s="141"/>
      <c r="UXT204" s="141"/>
      <c r="UXU204" s="141"/>
      <c r="UXV204" s="141"/>
      <c r="UXW204" s="141"/>
      <c r="UXX204" s="141"/>
      <c r="UXY204" s="141"/>
      <c r="UXZ204" s="141"/>
      <c r="UYA204" s="141"/>
      <c r="UYB204" s="141"/>
      <c r="UYC204" s="141"/>
      <c r="UYD204" s="141"/>
      <c r="UYE204" s="141"/>
      <c r="UYF204" s="141"/>
      <c r="UYG204" s="141"/>
      <c r="UYH204" s="141"/>
      <c r="UYI204" s="141"/>
      <c r="UYJ204" s="141"/>
      <c r="UYK204" s="141"/>
      <c r="UYL204" s="141"/>
      <c r="UYM204" s="141"/>
      <c r="UYN204" s="141"/>
      <c r="UYO204" s="141"/>
      <c r="UYP204" s="141"/>
      <c r="UYQ204" s="141"/>
      <c r="UYR204" s="141"/>
      <c r="UYS204" s="141"/>
      <c r="UYT204" s="141"/>
      <c r="UYU204" s="141"/>
      <c r="UYV204" s="141"/>
      <c r="UYW204" s="141"/>
      <c r="UYX204" s="141"/>
      <c r="UYY204" s="141"/>
      <c r="UYZ204" s="141"/>
      <c r="UZA204" s="141"/>
      <c r="UZB204" s="141"/>
      <c r="UZC204" s="141"/>
      <c r="UZD204" s="141"/>
      <c r="UZE204" s="141"/>
      <c r="UZF204" s="141"/>
      <c r="UZG204" s="141"/>
      <c r="UZH204" s="141"/>
      <c r="UZI204" s="141"/>
      <c r="UZJ204" s="141"/>
      <c r="UZK204" s="141"/>
      <c r="UZL204" s="141"/>
      <c r="UZM204" s="141"/>
      <c r="UZN204" s="141"/>
      <c r="UZO204" s="141"/>
      <c r="UZP204" s="141"/>
      <c r="UZQ204" s="141"/>
      <c r="UZR204" s="141"/>
      <c r="UZS204" s="141"/>
      <c r="UZT204" s="141"/>
      <c r="UZU204" s="141"/>
      <c r="UZV204" s="141"/>
      <c r="UZW204" s="141"/>
      <c r="UZX204" s="141"/>
      <c r="UZY204" s="141"/>
      <c r="UZZ204" s="141"/>
      <c r="VAA204" s="141"/>
      <c r="VAB204" s="141"/>
      <c r="VAC204" s="141"/>
      <c r="VAD204" s="141"/>
      <c r="VAE204" s="141"/>
      <c r="VAF204" s="141"/>
      <c r="VAG204" s="141"/>
      <c r="VAH204" s="141"/>
      <c r="VAI204" s="141"/>
      <c r="VAJ204" s="141"/>
      <c r="VAK204" s="141"/>
      <c r="VAL204" s="141"/>
      <c r="VAM204" s="141"/>
      <c r="VAN204" s="141"/>
      <c r="VAO204" s="141"/>
      <c r="VAP204" s="141"/>
      <c r="VAQ204" s="141"/>
      <c r="VAR204" s="141"/>
      <c r="VAS204" s="141"/>
      <c r="VAT204" s="141"/>
      <c r="VAU204" s="141"/>
      <c r="VAV204" s="141"/>
      <c r="VAW204" s="141"/>
      <c r="VAX204" s="141"/>
      <c r="VAY204" s="141"/>
      <c r="VAZ204" s="141"/>
      <c r="VBA204" s="141"/>
      <c r="VBB204" s="141"/>
      <c r="VBC204" s="141"/>
      <c r="VBD204" s="141"/>
      <c r="VBE204" s="141"/>
      <c r="VBF204" s="141"/>
      <c r="VBG204" s="141"/>
      <c r="VBH204" s="141"/>
      <c r="VBI204" s="141"/>
      <c r="VBJ204" s="141"/>
      <c r="VBK204" s="141"/>
      <c r="VBL204" s="141"/>
      <c r="VBM204" s="141"/>
      <c r="VBN204" s="141"/>
      <c r="VBO204" s="141"/>
      <c r="VBP204" s="141"/>
      <c r="VBQ204" s="141"/>
      <c r="VBR204" s="141"/>
      <c r="VBS204" s="141"/>
      <c r="VBT204" s="141"/>
      <c r="VBU204" s="141"/>
      <c r="VBV204" s="141"/>
      <c r="VBW204" s="141"/>
      <c r="VBX204" s="141"/>
      <c r="VBY204" s="141"/>
      <c r="VBZ204" s="141"/>
      <c r="VCA204" s="141"/>
      <c r="VCB204" s="141"/>
      <c r="VCC204" s="141"/>
      <c r="VCD204" s="141"/>
      <c r="VCE204" s="141"/>
      <c r="VCF204" s="141"/>
      <c r="VCG204" s="141"/>
      <c r="VCH204" s="141"/>
      <c r="VCI204" s="141"/>
      <c r="VCJ204" s="141"/>
      <c r="VCK204" s="141"/>
      <c r="VCL204" s="141"/>
      <c r="VCM204" s="141"/>
      <c r="VCN204" s="141"/>
      <c r="VCO204" s="141"/>
      <c r="VCP204" s="141"/>
      <c r="VCQ204" s="141"/>
      <c r="VCR204" s="141"/>
      <c r="VCS204" s="141"/>
      <c r="VCT204" s="141"/>
      <c r="VCU204" s="141"/>
      <c r="VCV204" s="141"/>
      <c r="VCW204" s="141"/>
      <c r="VCX204" s="141"/>
      <c r="VCY204" s="141"/>
      <c r="VCZ204" s="141"/>
      <c r="VDA204" s="141"/>
      <c r="VDB204" s="141"/>
      <c r="VDC204" s="141"/>
      <c r="VDD204" s="141"/>
      <c r="VDE204" s="141"/>
      <c r="VDF204" s="141"/>
      <c r="VDG204" s="141"/>
      <c r="VDH204" s="141"/>
      <c r="VDI204" s="141"/>
      <c r="VDJ204" s="141"/>
      <c r="VDK204" s="141"/>
      <c r="VDL204" s="141"/>
      <c r="VDM204" s="141"/>
      <c r="VDN204" s="141"/>
      <c r="VDO204" s="141"/>
      <c r="VDP204" s="141"/>
      <c r="VDQ204" s="141"/>
      <c r="VDR204" s="141"/>
      <c r="VDS204" s="141"/>
      <c r="VDT204" s="141"/>
      <c r="VDU204" s="141"/>
      <c r="VDV204" s="141"/>
      <c r="VDW204" s="141"/>
      <c r="VDX204" s="141"/>
      <c r="VDY204" s="141"/>
      <c r="VDZ204" s="141"/>
      <c r="VEA204" s="141"/>
      <c r="VEB204" s="141"/>
      <c r="VEC204" s="141"/>
      <c r="VED204" s="141"/>
      <c r="VEE204" s="141"/>
      <c r="VEF204" s="141"/>
      <c r="VEG204" s="141"/>
      <c r="VEH204" s="141"/>
      <c r="VEI204" s="141"/>
      <c r="VEJ204" s="141"/>
      <c r="VEK204" s="141"/>
      <c r="VEL204" s="141"/>
      <c r="VEM204" s="141"/>
      <c r="VEN204" s="141"/>
      <c r="VEO204" s="141"/>
      <c r="VEP204" s="141"/>
      <c r="VEQ204" s="141"/>
      <c r="VER204" s="141"/>
      <c r="VES204" s="141"/>
      <c r="VET204" s="141"/>
      <c r="VEU204" s="141"/>
      <c r="VEV204" s="141"/>
      <c r="VEW204" s="141"/>
      <c r="VEX204" s="141"/>
      <c r="VEY204" s="141"/>
      <c r="VEZ204" s="141"/>
      <c r="VFA204" s="141"/>
      <c r="VFB204" s="141"/>
      <c r="VFC204" s="141"/>
      <c r="VFD204" s="141"/>
      <c r="VFE204" s="141"/>
      <c r="VFF204" s="141"/>
      <c r="VFG204" s="141"/>
      <c r="VFH204" s="141"/>
      <c r="VFI204" s="141"/>
      <c r="VFJ204" s="141"/>
      <c r="VFK204" s="141"/>
      <c r="VFL204" s="141"/>
      <c r="VFM204" s="141"/>
      <c r="VFN204" s="141"/>
      <c r="VFO204" s="141"/>
      <c r="VFP204" s="141"/>
      <c r="VFQ204" s="141"/>
      <c r="VFR204" s="141"/>
      <c r="VFS204" s="141"/>
      <c r="VFT204" s="141"/>
      <c r="VFU204" s="141"/>
      <c r="VFV204" s="141"/>
      <c r="VFW204" s="141"/>
      <c r="VFX204" s="141"/>
      <c r="VFY204" s="141"/>
      <c r="VFZ204" s="141"/>
      <c r="VGA204" s="141"/>
      <c r="VGB204" s="141"/>
      <c r="VGC204" s="141"/>
      <c r="VGD204" s="141"/>
      <c r="VGE204" s="141"/>
      <c r="VGF204" s="141"/>
      <c r="VGG204" s="141"/>
      <c r="VGH204" s="141"/>
      <c r="VGI204" s="141"/>
      <c r="VGJ204" s="141"/>
      <c r="VGK204" s="141"/>
      <c r="VGL204" s="141"/>
      <c r="VGM204" s="141"/>
      <c r="VGN204" s="141"/>
      <c r="VGO204" s="141"/>
      <c r="VGP204" s="141"/>
      <c r="VGQ204" s="141"/>
      <c r="VGR204" s="141"/>
      <c r="VGS204" s="141"/>
      <c r="VGT204" s="141"/>
      <c r="VGU204" s="141"/>
      <c r="VGV204" s="141"/>
      <c r="VGW204" s="141"/>
      <c r="VGX204" s="141"/>
      <c r="VGY204" s="141"/>
      <c r="VGZ204" s="141"/>
      <c r="VHA204" s="141"/>
      <c r="VHB204" s="141"/>
      <c r="VHC204" s="141"/>
      <c r="VHD204" s="141"/>
      <c r="VHE204" s="141"/>
      <c r="VHF204" s="141"/>
      <c r="VHG204" s="141"/>
      <c r="VHH204" s="141"/>
      <c r="VHI204" s="141"/>
      <c r="VHJ204" s="141"/>
      <c r="VHK204" s="141"/>
      <c r="VHL204" s="141"/>
      <c r="VHM204" s="141"/>
      <c r="VHN204" s="141"/>
      <c r="VHO204" s="141"/>
      <c r="VHP204" s="141"/>
      <c r="VHQ204" s="141"/>
      <c r="VHR204" s="141"/>
      <c r="VHS204" s="141"/>
      <c r="VHT204" s="141"/>
      <c r="VHU204" s="141"/>
      <c r="VHV204" s="141"/>
      <c r="VHW204" s="141"/>
      <c r="VHX204" s="141"/>
      <c r="VHY204" s="141"/>
      <c r="VHZ204" s="141"/>
      <c r="VIA204" s="141"/>
      <c r="VIB204" s="141"/>
      <c r="VIC204" s="141"/>
      <c r="VID204" s="141"/>
      <c r="VIE204" s="141"/>
      <c r="VIF204" s="141"/>
      <c r="VIG204" s="141"/>
      <c r="VIH204" s="141"/>
      <c r="VII204" s="141"/>
      <c r="VIJ204" s="141"/>
      <c r="VIK204" s="141"/>
      <c r="VIL204" s="141"/>
      <c r="VIM204" s="141"/>
      <c r="VIN204" s="141"/>
      <c r="VIO204" s="141"/>
      <c r="VIP204" s="141"/>
      <c r="VIQ204" s="141"/>
      <c r="VIR204" s="141"/>
      <c r="VIS204" s="141"/>
      <c r="VIT204" s="141"/>
      <c r="VIU204" s="141"/>
      <c r="VIV204" s="141"/>
      <c r="VIW204" s="141"/>
      <c r="VIX204" s="141"/>
      <c r="VIY204" s="141"/>
      <c r="VIZ204" s="141"/>
      <c r="VJA204" s="141"/>
      <c r="VJB204" s="141"/>
      <c r="VJC204" s="141"/>
      <c r="VJD204" s="141"/>
      <c r="VJE204" s="141"/>
      <c r="VJF204" s="141"/>
      <c r="VJG204" s="141"/>
      <c r="VJH204" s="141"/>
      <c r="VJI204" s="141"/>
      <c r="VJJ204" s="141"/>
      <c r="VJK204" s="141"/>
      <c r="VJL204" s="141"/>
      <c r="VJM204" s="141"/>
      <c r="VJN204" s="141"/>
      <c r="VJO204" s="141"/>
      <c r="VJP204" s="141"/>
      <c r="VJQ204" s="141"/>
      <c r="VJR204" s="141"/>
      <c r="VJS204" s="141"/>
      <c r="VJT204" s="141"/>
      <c r="VJU204" s="141"/>
      <c r="VJV204" s="141"/>
      <c r="VJW204" s="141"/>
      <c r="VJX204" s="141"/>
      <c r="VJY204" s="141"/>
      <c r="VJZ204" s="141"/>
      <c r="VKA204" s="141"/>
      <c r="VKB204" s="141"/>
      <c r="VKC204" s="141"/>
      <c r="VKD204" s="141"/>
      <c r="VKE204" s="141"/>
      <c r="VKF204" s="141"/>
      <c r="VKG204" s="141"/>
      <c r="VKH204" s="141"/>
      <c r="VKI204" s="141"/>
      <c r="VKJ204" s="141"/>
      <c r="VKK204" s="141"/>
      <c r="VKL204" s="141"/>
      <c r="VKM204" s="141"/>
      <c r="VKN204" s="141"/>
      <c r="VKO204" s="141"/>
      <c r="VKP204" s="141"/>
      <c r="VKQ204" s="141"/>
      <c r="VKR204" s="141"/>
      <c r="VKS204" s="141"/>
      <c r="VKT204" s="141"/>
      <c r="VKU204" s="141"/>
      <c r="VKV204" s="141"/>
      <c r="VKW204" s="141"/>
      <c r="VKX204" s="141"/>
      <c r="VKY204" s="141"/>
      <c r="VKZ204" s="141"/>
      <c r="VLA204" s="141"/>
      <c r="VLB204" s="141"/>
      <c r="VLC204" s="141"/>
      <c r="VLD204" s="141"/>
      <c r="VLE204" s="141"/>
      <c r="VLF204" s="141"/>
      <c r="VLG204" s="141"/>
      <c r="VLH204" s="141"/>
      <c r="VLI204" s="141"/>
      <c r="VLJ204" s="141"/>
      <c r="VLK204" s="141"/>
      <c r="VLL204" s="141"/>
      <c r="VLM204" s="141"/>
      <c r="VLN204" s="141"/>
      <c r="VLO204" s="141"/>
      <c r="VLP204" s="141"/>
      <c r="VLQ204" s="141"/>
      <c r="VLR204" s="141"/>
      <c r="VLS204" s="141"/>
      <c r="VLT204" s="141"/>
      <c r="VLU204" s="141"/>
      <c r="VLV204" s="141"/>
      <c r="VLW204" s="141"/>
      <c r="VLX204" s="141"/>
      <c r="VLY204" s="141"/>
      <c r="VLZ204" s="141"/>
      <c r="VMA204" s="141"/>
      <c r="VMB204" s="141"/>
      <c r="VMC204" s="141"/>
      <c r="VMD204" s="141"/>
      <c r="VME204" s="141"/>
      <c r="VMF204" s="141"/>
      <c r="VMG204" s="141"/>
      <c r="VMH204" s="141"/>
      <c r="VMI204" s="141"/>
      <c r="VMJ204" s="141"/>
      <c r="VMK204" s="141"/>
      <c r="VML204" s="141"/>
      <c r="VMM204" s="141"/>
      <c r="VMN204" s="141"/>
      <c r="VMO204" s="141"/>
      <c r="VMP204" s="141"/>
      <c r="VMQ204" s="141"/>
      <c r="VMR204" s="141"/>
      <c r="VMS204" s="141"/>
      <c r="VMT204" s="141"/>
      <c r="VMU204" s="141"/>
      <c r="VMV204" s="141"/>
      <c r="VMW204" s="141"/>
      <c r="VMX204" s="141"/>
      <c r="VMY204" s="141"/>
      <c r="VMZ204" s="141"/>
      <c r="VNA204" s="141"/>
      <c r="VNB204" s="141"/>
      <c r="VNC204" s="141"/>
      <c r="VND204" s="141"/>
      <c r="VNE204" s="141"/>
      <c r="VNF204" s="141"/>
      <c r="VNG204" s="141"/>
      <c r="VNH204" s="141"/>
      <c r="VNI204" s="141"/>
      <c r="VNJ204" s="141"/>
      <c r="VNK204" s="141"/>
      <c r="VNL204" s="141"/>
      <c r="VNM204" s="141"/>
      <c r="VNN204" s="141"/>
      <c r="VNO204" s="141"/>
      <c r="VNP204" s="141"/>
      <c r="VNQ204" s="141"/>
      <c r="VNR204" s="141"/>
      <c r="VNS204" s="141"/>
      <c r="VNT204" s="141"/>
      <c r="VNU204" s="141"/>
      <c r="VNV204" s="141"/>
      <c r="VNW204" s="141"/>
      <c r="VNX204" s="141"/>
      <c r="VNY204" s="141"/>
      <c r="VNZ204" s="141"/>
      <c r="VOA204" s="141"/>
      <c r="VOB204" s="141"/>
      <c r="VOC204" s="141"/>
      <c r="VOD204" s="141"/>
      <c r="VOE204" s="141"/>
      <c r="VOF204" s="141"/>
      <c r="VOG204" s="141"/>
      <c r="VOH204" s="141"/>
      <c r="VOI204" s="141"/>
      <c r="VOJ204" s="141"/>
      <c r="VOK204" s="141"/>
      <c r="VOL204" s="141"/>
      <c r="VOM204" s="141"/>
      <c r="VON204" s="141"/>
      <c r="VOO204" s="141"/>
      <c r="VOP204" s="141"/>
      <c r="VOQ204" s="141"/>
      <c r="VOR204" s="141"/>
      <c r="VOS204" s="141"/>
      <c r="VOT204" s="141"/>
      <c r="VOU204" s="141"/>
      <c r="VOV204" s="141"/>
      <c r="VOW204" s="141"/>
      <c r="VOX204" s="141"/>
      <c r="VOY204" s="141"/>
      <c r="VOZ204" s="141"/>
      <c r="VPA204" s="141"/>
      <c r="VPB204" s="141"/>
      <c r="VPC204" s="141"/>
      <c r="VPD204" s="141"/>
      <c r="VPE204" s="141"/>
      <c r="VPF204" s="141"/>
      <c r="VPG204" s="141"/>
      <c r="VPH204" s="141"/>
      <c r="VPI204" s="141"/>
      <c r="VPJ204" s="141"/>
      <c r="VPK204" s="141"/>
      <c r="VPL204" s="141"/>
      <c r="VPM204" s="141"/>
      <c r="VPN204" s="141"/>
      <c r="VPO204" s="141"/>
      <c r="VPP204" s="141"/>
      <c r="VPQ204" s="141"/>
      <c r="VPR204" s="141"/>
      <c r="VPS204" s="141"/>
      <c r="VPT204" s="141"/>
      <c r="VPU204" s="141"/>
      <c r="VPV204" s="141"/>
      <c r="VPW204" s="141"/>
      <c r="VPX204" s="141"/>
      <c r="VPY204" s="141"/>
      <c r="VPZ204" s="141"/>
      <c r="VQA204" s="141"/>
      <c r="VQB204" s="141"/>
      <c r="VQC204" s="141"/>
      <c r="VQD204" s="141"/>
      <c r="VQE204" s="141"/>
      <c r="VQF204" s="141"/>
      <c r="VQG204" s="141"/>
      <c r="VQH204" s="141"/>
      <c r="VQI204" s="141"/>
      <c r="VQJ204" s="141"/>
      <c r="VQK204" s="141"/>
      <c r="VQL204" s="141"/>
      <c r="VQM204" s="141"/>
      <c r="VQN204" s="141"/>
      <c r="VQO204" s="141"/>
      <c r="VQP204" s="141"/>
      <c r="VQQ204" s="141"/>
      <c r="VQR204" s="141"/>
      <c r="VQS204" s="141"/>
      <c r="VQT204" s="141"/>
      <c r="VQU204" s="141"/>
      <c r="VQV204" s="141"/>
      <c r="VQW204" s="141"/>
      <c r="VQX204" s="141"/>
      <c r="VQY204" s="141"/>
      <c r="VQZ204" s="141"/>
      <c r="VRA204" s="141"/>
      <c r="VRB204" s="141"/>
      <c r="VRC204" s="141"/>
      <c r="VRD204" s="141"/>
      <c r="VRE204" s="141"/>
      <c r="VRF204" s="141"/>
      <c r="VRG204" s="141"/>
      <c r="VRH204" s="141"/>
      <c r="VRI204" s="141"/>
      <c r="VRJ204" s="141"/>
      <c r="VRK204" s="141"/>
      <c r="VRL204" s="141"/>
      <c r="VRM204" s="141"/>
      <c r="VRN204" s="141"/>
      <c r="VRO204" s="141"/>
      <c r="VRP204" s="141"/>
      <c r="VRQ204" s="141"/>
      <c r="VRR204" s="141"/>
      <c r="VRS204" s="141"/>
      <c r="VRT204" s="141"/>
      <c r="VRU204" s="141"/>
      <c r="VRV204" s="141"/>
      <c r="VRW204" s="141"/>
      <c r="VRX204" s="141"/>
      <c r="VRY204" s="141"/>
      <c r="VRZ204" s="141"/>
      <c r="VSA204" s="141"/>
      <c r="VSB204" s="141"/>
      <c r="VSC204" s="141"/>
      <c r="VSD204" s="141"/>
      <c r="VSE204" s="141"/>
      <c r="VSF204" s="141"/>
      <c r="VSG204" s="141"/>
      <c r="VSH204" s="141"/>
      <c r="VSI204" s="141"/>
      <c r="VSJ204" s="141"/>
      <c r="VSK204" s="141"/>
      <c r="VSL204" s="141"/>
      <c r="VSM204" s="141"/>
      <c r="VSN204" s="141"/>
      <c r="VSO204" s="141"/>
      <c r="VSP204" s="141"/>
      <c r="VSQ204" s="141"/>
      <c r="VSR204" s="141"/>
      <c r="VSS204" s="141"/>
      <c r="VST204" s="141"/>
      <c r="VSU204" s="141"/>
      <c r="VSV204" s="141"/>
      <c r="VSW204" s="141"/>
      <c r="VSX204" s="141"/>
      <c r="VSY204" s="141"/>
      <c r="VSZ204" s="141"/>
      <c r="VTA204" s="141"/>
      <c r="VTB204" s="141"/>
      <c r="VTC204" s="141"/>
      <c r="VTD204" s="141"/>
      <c r="VTE204" s="141"/>
      <c r="VTF204" s="141"/>
      <c r="VTG204" s="141"/>
      <c r="VTH204" s="141"/>
      <c r="VTI204" s="141"/>
      <c r="VTJ204" s="141"/>
      <c r="VTK204" s="141"/>
      <c r="VTL204" s="141"/>
      <c r="VTM204" s="141"/>
      <c r="VTN204" s="141"/>
      <c r="VTO204" s="141"/>
      <c r="VTP204" s="141"/>
      <c r="VTQ204" s="141"/>
      <c r="VTR204" s="141"/>
      <c r="VTS204" s="141"/>
      <c r="VTT204" s="141"/>
      <c r="VTU204" s="141"/>
      <c r="VTV204" s="141"/>
      <c r="VTW204" s="141"/>
      <c r="VTX204" s="141"/>
      <c r="VTY204" s="141"/>
      <c r="VTZ204" s="141"/>
      <c r="VUA204" s="141"/>
      <c r="VUB204" s="141"/>
      <c r="VUC204" s="141"/>
      <c r="VUD204" s="141"/>
      <c r="VUE204" s="141"/>
      <c r="VUF204" s="141"/>
      <c r="VUG204" s="141"/>
      <c r="VUH204" s="141"/>
      <c r="VUI204" s="141"/>
      <c r="VUJ204" s="141"/>
      <c r="VUK204" s="141"/>
      <c r="VUL204" s="141"/>
      <c r="VUM204" s="141"/>
      <c r="VUN204" s="141"/>
      <c r="VUO204" s="141"/>
      <c r="VUP204" s="141"/>
      <c r="VUQ204" s="141"/>
      <c r="VUR204" s="141"/>
      <c r="VUS204" s="141"/>
      <c r="VUT204" s="141"/>
      <c r="VUU204" s="141"/>
      <c r="VUV204" s="141"/>
      <c r="VUW204" s="141"/>
      <c r="VUX204" s="141"/>
      <c r="VUY204" s="141"/>
      <c r="VUZ204" s="141"/>
      <c r="VVA204" s="141"/>
      <c r="VVB204" s="141"/>
      <c r="VVC204" s="141"/>
      <c r="VVD204" s="141"/>
      <c r="VVE204" s="141"/>
      <c r="VVF204" s="141"/>
      <c r="VVG204" s="141"/>
      <c r="VVH204" s="141"/>
      <c r="VVI204" s="141"/>
      <c r="VVJ204" s="141"/>
      <c r="VVK204" s="141"/>
      <c r="VVL204" s="141"/>
      <c r="VVM204" s="141"/>
      <c r="VVN204" s="141"/>
      <c r="VVO204" s="141"/>
      <c r="VVP204" s="141"/>
      <c r="VVQ204" s="141"/>
      <c r="VVR204" s="141"/>
      <c r="VVS204" s="141"/>
      <c r="VVT204" s="141"/>
      <c r="VVU204" s="141"/>
      <c r="VVV204" s="141"/>
      <c r="VVW204" s="141"/>
      <c r="VVX204" s="141"/>
      <c r="VVY204" s="141"/>
      <c r="VVZ204" s="141"/>
      <c r="VWA204" s="141"/>
      <c r="VWB204" s="141"/>
      <c r="VWC204" s="141"/>
      <c r="VWD204" s="141"/>
      <c r="VWE204" s="141"/>
      <c r="VWF204" s="141"/>
      <c r="VWG204" s="141"/>
      <c r="VWH204" s="141"/>
      <c r="VWI204" s="141"/>
      <c r="VWJ204" s="141"/>
      <c r="VWK204" s="141"/>
      <c r="VWL204" s="141"/>
      <c r="VWM204" s="141"/>
      <c r="VWN204" s="141"/>
      <c r="VWO204" s="141"/>
      <c r="VWP204" s="141"/>
      <c r="VWQ204" s="141"/>
      <c r="VWR204" s="141"/>
      <c r="VWS204" s="141"/>
      <c r="VWT204" s="141"/>
      <c r="VWU204" s="141"/>
      <c r="VWV204" s="141"/>
      <c r="VWW204" s="141"/>
      <c r="VWX204" s="141"/>
      <c r="VWY204" s="141"/>
      <c r="VWZ204" s="141"/>
      <c r="VXA204" s="141"/>
      <c r="VXB204" s="141"/>
      <c r="VXC204" s="141"/>
      <c r="VXD204" s="141"/>
      <c r="VXE204" s="141"/>
      <c r="VXF204" s="141"/>
      <c r="VXG204" s="141"/>
      <c r="VXH204" s="141"/>
      <c r="VXI204" s="141"/>
      <c r="VXJ204" s="141"/>
      <c r="VXK204" s="141"/>
      <c r="VXL204" s="141"/>
      <c r="VXM204" s="141"/>
      <c r="VXN204" s="141"/>
      <c r="VXO204" s="141"/>
      <c r="VXP204" s="141"/>
      <c r="VXQ204" s="141"/>
      <c r="VXR204" s="141"/>
      <c r="VXS204" s="141"/>
      <c r="VXT204" s="141"/>
      <c r="VXU204" s="141"/>
      <c r="VXV204" s="141"/>
      <c r="VXW204" s="141"/>
      <c r="VXX204" s="141"/>
      <c r="VXY204" s="141"/>
      <c r="VXZ204" s="141"/>
      <c r="VYA204" s="141"/>
      <c r="VYB204" s="141"/>
      <c r="VYC204" s="141"/>
      <c r="VYD204" s="141"/>
      <c r="VYE204" s="141"/>
      <c r="VYF204" s="141"/>
      <c r="VYG204" s="141"/>
      <c r="VYH204" s="141"/>
      <c r="VYI204" s="141"/>
      <c r="VYJ204" s="141"/>
      <c r="VYK204" s="141"/>
      <c r="VYL204" s="141"/>
      <c r="VYM204" s="141"/>
      <c r="VYN204" s="141"/>
      <c r="VYO204" s="141"/>
      <c r="VYP204" s="141"/>
      <c r="VYQ204" s="141"/>
      <c r="VYR204" s="141"/>
      <c r="VYS204" s="141"/>
      <c r="VYT204" s="141"/>
      <c r="VYU204" s="141"/>
      <c r="VYV204" s="141"/>
      <c r="VYW204" s="141"/>
      <c r="VYX204" s="141"/>
      <c r="VYY204" s="141"/>
      <c r="VYZ204" s="141"/>
      <c r="VZA204" s="141"/>
      <c r="VZB204" s="141"/>
      <c r="VZC204" s="141"/>
      <c r="VZD204" s="141"/>
      <c r="VZE204" s="141"/>
      <c r="VZF204" s="141"/>
      <c r="VZG204" s="141"/>
      <c r="VZH204" s="141"/>
      <c r="VZI204" s="141"/>
      <c r="VZJ204" s="141"/>
      <c r="VZK204" s="141"/>
      <c r="VZL204" s="141"/>
      <c r="VZM204" s="141"/>
      <c r="VZN204" s="141"/>
      <c r="VZO204" s="141"/>
      <c r="VZP204" s="141"/>
      <c r="VZQ204" s="141"/>
      <c r="VZR204" s="141"/>
      <c r="VZS204" s="141"/>
      <c r="VZT204" s="141"/>
      <c r="VZU204" s="141"/>
      <c r="VZV204" s="141"/>
      <c r="VZW204" s="141"/>
      <c r="VZX204" s="141"/>
      <c r="VZY204" s="141"/>
      <c r="VZZ204" s="141"/>
      <c r="WAA204" s="141"/>
      <c r="WAB204" s="141"/>
      <c r="WAC204" s="141"/>
      <c r="WAD204" s="141"/>
      <c r="WAE204" s="141"/>
      <c r="WAF204" s="141"/>
      <c r="WAG204" s="141"/>
      <c r="WAH204" s="141"/>
      <c r="WAI204" s="141"/>
      <c r="WAJ204" s="141"/>
      <c r="WAK204" s="141"/>
      <c r="WAL204" s="141"/>
      <c r="WAM204" s="141"/>
      <c r="WAN204" s="141"/>
      <c r="WAO204" s="141"/>
      <c r="WAP204" s="141"/>
      <c r="WAQ204" s="141"/>
      <c r="WAR204" s="141"/>
      <c r="WAS204" s="141"/>
      <c r="WAT204" s="141"/>
      <c r="WAU204" s="141"/>
      <c r="WAV204" s="141"/>
      <c r="WAW204" s="141"/>
      <c r="WAX204" s="141"/>
      <c r="WAY204" s="141"/>
      <c r="WAZ204" s="141"/>
      <c r="WBA204" s="141"/>
      <c r="WBB204" s="141"/>
      <c r="WBC204" s="141"/>
      <c r="WBD204" s="141"/>
      <c r="WBE204" s="141"/>
      <c r="WBF204" s="141"/>
      <c r="WBG204" s="141"/>
      <c r="WBH204" s="141"/>
      <c r="WBI204" s="141"/>
      <c r="WBJ204" s="141"/>
      <c r="WBK204" s="141"/>
      <c r="WBL204" s="141"/>
      <c r="WBM204" s="141"/>
      <c r="WBN204" s="141"/>
      <c r="WBO204" s="141"/>
      <c r="WBP204" s="141"/>
      <c r="WBQ204" s="141"/>
      <c r="WBR204" s="141"/>
      <c r="WBS204" s="141"/>
      <c r="WBT204" s="141"/>
      <c r="WBU204" s="141"/>
      <c r="WBV204" s="141"/>
      <c r="WBW204" s="141"/>
      <c r="WBX204" s="141"/>
      <c r="WBY204" s="141"/>
      <c r="WBZ204" s="141"/>
      <c r="WCA204" s="141"/>
      <c r="WCB204" s="141"/>
      <c r="WCC204" s="141"/>
      <c r="WCD204" s="141"/>
      <c r="WCE204" s="141"/>
      <c r="WCF204" s="141"/>
      <c r="WCG204" s="141"/>
      <c r="WCH204" s="141"/>
      <c r="WCI204" s="141"/>
      <c r="WCJ204" s="141"/>
      <c r="WCK204" s="141"/>
      <c r="WCL204" s="141"/>
      <c r="WCM204" s="141"/>
      <c r="WCN204" s="141"/>
      <c r="WCO204" s="141"/>
      <c r="WCP204" s="141"/>
      <c r="WCQ204" s="141"/>
      <c r="WCR204" s="141"/>
      <c r="WCS204" s="141"/>
      <c r="WCT204" s="141"/>
      <c r="WCU204" s="141"/>
      <c r="WCV204" s="141"/>
      <c r="WCW204" s="141"/>
      <c r="WCX204" s="141"/>
      <c r="WCY204" s="141"/>
      <c r="WCZ204" s="141"/>
      <c r="WDA204" s="141"/>
      <c r="WDB204" s="141"/>
      <c r="WDC204" s="141"/>
      <c r="WDD204" s="141"/>
      <c r="WDE204" s="141"/>
      <c r="WDF204" s="141"/>
      <c r="WDG204" s="141"/>
      <c r="WDH204" s="141"/>
      <c r="WDI204" s="141"/>
      <c r="WDJ204" s="141"/>
      <c r="WDK204" s="141"/>
      <c r="WDL204" s="141"/>
      <c r="WDM204" s="141"/>
      <c r="WDN204" s="141"/>
      <c r="WDO204" s="141"/>
      <c r="WDP204" s="141"/>
      <c r="WDQ204" s="141"/>
      <c r="WDR204" s="141"/>
      <c r="WDS204" s="141"/>
      <c r="WDT204" s="141"/>
      <c r="WDU204" s="141"/>
      <c r="WDV204" s="141"/>
      <c r="WDW204" s="141"/>
      <c r="WDX204" s="141"/>
      <c r="WDY204" s="141"/>
      <c r="WDZ204" s="141"/>
      <c r="WEA204" s="141"/>
      <c r="WEB204" s="141"/>
      <c r="WEC204" s="141"/>
      <c r="WED204" s="141"/>
      <c r="WEE204" s="141"/>
      <c r="WEF204" s="141"/>
      <c r="WEG204" s="141"/>
      <c r="WEH204" s="141"/>
      <c r="WEI204" s="141"/>
      <c r="WEJ204" s="141"/>
      <c r="WEK204" s="141"/>
      <c r="WEL204" s="141"/>
      <c r="WEM204" s="141"/>
      <c r="WEN204" s="141"/>
      <c r="WEO204" s="141"/>
      <c r="WEP204" s="141"/>
      <c r="WEQ204" s="141"/>
      <c r="WER204" s="141"/>
      <c r="WES204" s="141"/>
      <c r="WET204" s="141"/>
      <c r="WEU204" s="141"/>
      <c r="WEV204" s="141"/>
      <c r="WEW204" s="141"/>
      <c r="WEX204" s="141"/>
      <c r="WEY204" s="141"/>
      <c r="WEZ204" s="141"/>
      <c r="WFA204" s="141"/>
      <c r="WFB204" s="141"/>
      <c r="WFC204" s="141"/>
      <c r="WFD204" s="141"/>
      <c r="WFE204" s="141"/>
      <c r="WFF204" s="141"/>
      <c r="WFG204" s="141"/>
      <c r="WFH204" s="141"/>
      <c r="WFI204" s="141"/>
      <c r="WFJ204" s="141"/>
      <c r="WFK204" s="141"/>
      <c r="WFL204" s="141"/>
      <c r="WFM204" s="141"/>
      <c r="WFN204" s="141"/>
      <c r="WFO204" s="141"/>
      <c r="WFP204" s="141"/>
      <c r="WFQ204" s="141"/>
      <c r="WFR204" s="141"/>
      <c r="WFS204" s="141"/>
      <c r="WFT204" s="141"/>
      <c r="WFU204" s="141"/>
      <c r="WFV204" s="141"/>
      <c r="WFW204" s="141"/>
      <c r="WFX204" s="141"/>
      <c r="WFY204" s="141"/>
      <c r="WFZ204" s="141"/>
      <c r="WGA204" s="141"/>
      <c r="WGB204" s="141"/>
      <c r="WGC204" s="141"/>
      <c r="WGD204" s="141"/>
      <c r="WGE204" s="141"/>
      <c r="WGF204" s="141"/>
      <c r="WGG204" s="141"/>
      <c r="WGH204" s="141"/>
      <c r="WGI204" s="141"/>
      <c r="WGJ204" s="141"/>
      <c r="WGK204" s="141"/>
      <c r="WGL204" s="141"/>
      <c r="WGM204" s="141"/>
      <c r="WGN204" s="141"/>
      <c r="WGO204" s="141"/>
      <c r="WGP204" s="141"/>
      <c r="WGQ204" s="141"/>
      <c r="WGR204" s="141"/>
      <c r="WGS204" s="141"/>
      <c r="WGT204" s="141"/>
      <c r="WGU204" s="141"/>
      <c r="WGV204" s="141"/>
      <c r="WGW204" s="141"/>
      <c r="WGX204" s="141"/>
      <c r="WGY204" s="141"/>
      <c r="WGZ204" s="141"/>
      <c r="WHA204" s="141"/>
      <c r="WHB204" s="141"/>
      <c r="WHC204" s="141"/>
      <c r="WHD204" s="141"/>
      <c r="WHE204" s="141"/>
      <c r="WHF204" s="141"/>
      <c r="WHG204" s="141"/>
      <c r="WHH204" s="141"/>
      <c r="WHI204" s="141"/>
      <c r="WHJ204" s="141"/>
      <c r="WHK204" s="141"/>
      <c r="WHL204" s="141"/>
      <c r="WHM204" s="141"/>
      <c r="WHN204" s="141"/>
      <c r="WHO204" s="141"/>
      <c r="WHP204" s="141"/>
      <c r="WHQ204" s="141"/>
      <c r="WHR204" s="141"/>
      <c r="WHS204" s="141"/>
      <c r="WHT204" s="141"/>
      <c r="WHU204" s="141"/>
      <c r="WHV204" s="141"/>
      <c r="WHW204" s="141"/>
      <c r="WHX204" s="141"/>
      <c r="WHY204" s="141"/>
      <c r="WHZ204" s="141"/>
      <c r="WIA204" s="141"/>
      <c r="WIB204" s="141"/>
      <c r="WIC204" s="141"/>
      <c r="WID204" s="141"/>
      <c r="WIE204" s="141"/>
      <c r="WIF204" s="141"/>
      <c r="WIG204" s="141"/>
      <c r="WIH204" s="141"/>
      <c r="WII204" s="141"/>
      <c r="WIJ204" s="141"/>
      <c r="WIK204" s="141"/>
      <c r="WIL204" s="141"/>
      <c r="WIM204" s="141"/>
      <c r="WIN204" s="141"/>
      <c r="WIO204" s="141"/>
      <c r="WIP204" s="141"/>
      <c r="WIQ204" s="141"/>
      <c r="WIR204" s="141"/>
      <c r="WIS204" s="141"/>
      <c r="WIT204" s="141"/>
      <c r="WIU204" s="141"/>
      <c r="WIV204" s="141"/>
      <c r="WIW204" s="141"/>
      <c r="WIX204" s="141"/>
      <c r="WIY204" s="141"/>
      <c r="WIZ204" s="141"/>
      <c r="WJA204" s="141"/>
      <c r="WJB204" s="141"/>
      <c r="WJC204" s="141"/>
      <c r="WJD204" s="141"/>
      <c r="WJE204" s="141"/>
      <c r="WJF204" s="141"/>
      <c r="WJG204" s="141"/>
      <c r="WJH204" s="141"/>
      <c r="WJI204" s="141"/>
      <c r="WJJ204" s="141"/>
      <c r="WJK204" s="141"/>
      <c r="WJL204" s="141"/>
      <c r="WJM204" s="141"/>
      <c r="WJN204" s="141"/>
      <c r="WJO204" s="141"/>
      <c r="WJP204" s="141"/>
      <c r="WJQ204" s="141"/>
      <c r="WJR204" s="141"/>
      <c r="WJS204" s="141"/>
      <c r="WJT204" s="141"/>
      <c r="WJU204" s="141"/>
      <c r="WJV204" s="141"/>
      <c r="WJW204" s="141"/>
      <c r="WJX204" s="141"/>
      <c r="WJY204" s="141"/>
      <c r="WJZ204" s="141"/>
      <c r="WKA204" s="141"/>
      <c r="WKB204" s="141"/>
      <c r="WKC204" s="141"/>
      <c r="WKD204" s="141"/>
      <c r="WKE204" s="141"/>
      <c r="WKF204" s="141"/>
      <c r="WKG204" s="141"/>
      <c r="WKH204" s="141"/>
      <c r="WKI204" s="141"/>
      <c r="WKJ204" s="141"/>
      <c r="WKK204" s="141"/>
      <c r="WKL204" s="141"/>
      <c r="WKM204" s="141"/>
      <c r="WKN204" s="141"/>
      <c r="WKO204" s="141"/>
      <c r="WKP204" s="141"/>
      <c r="WKQ204" s="141"/>
      <c r="WKR204" s="141"/>
      <c r="WKS204" s="141"/>
      <c r="WKT204" s="141"/>
      <c r="WKU204" s="141"/>
      <c r="WKV204" s="141"/>
      <c r="WKW204" s="141"/>
      <c r="WKX204" s="141"/>
      <c r="WKY204" s="141"/>
      <c r="WKZ204" s="141"/>
      <c r="WLA204" s="141"/>
      <c r="WLB204" s="141"/>
      <c r="WLC204" s="141"/>
      <c r="WLD204" s="141"/>
      <c r="WLE204" s="141"/>
      <c r="WLF204" s="141"/>
      <c r="WLG204" s="141"/>
      <c r="WLH204" s="141"/>
      <c r="WLI204" s="141"/>
      <c r="WLJ204" s="141"/>
      <c r="WLK204" s="141"/>
      <c r="WLL204" s="141"/>
      <c r="WLM204" s="141"/>
      <c r="WLN204" s="141"/>
      <c r="WLO204" s="141"/>
      <c r="WLP204" s="141"/>
      <c r="WLQ204" s="141"/>
      <c r="WLR204" s="141"/>
      <c r="WLS204" s="141"/>
      <c r="WLT204" s="141"/>
      <c r="WLU204" s="141"/>
      <c r="WLV204" s="141"/>
      <c r="WLW204" s="141"/>
      <c r="WLX204" s="141"/>
      <c r="WLY204" s="141"/>
      <c r="WLZ204" s="141"/>
      <c r="WMA204" s="141"/>
      <c r="WMB204" s="141"/>
      <c r="WMC204" s="141"/>
      <c r="WMD204" s="141"/>
      <c r="WME204" s="141"/>
      <c r="WMF204" s="141"/>
      <c r="WMG204" s="141"/>
      <c r="WMH204" s="141"/>
      <c r="WMI204" s="141"/>
      <c r="WMJ204" s="141"/>
      <c r="WMK204" s="141"/>
      <c r="WML204" s="141"/>
      <c r="WMM204" s="141"/>
      <c r="WMN204" s="141"/>
      <c r="WMO204" s="141"/>
      <c r="WMP204" s="141"/>
      <c r="WMQ204" s="141"/>
      <c r="WMR204" s="141"/>
      <c r="WMS204" s="141"/>
      <c r="WMT204" s="141"/>
      <c r="WMU204" s="141"/>
      <c r="WMV204" s="141"/>
      <c r="WMW204" s="141"/>
      <c r="WMX204" s="141"/>
      <c r="WMY204" s="141"/>
      <c r="WMZ204" s="141"/>
      <c r="WNA204" s="141"/>
      <c r="WNB204" s="141"/>
      <c r="WNC204" s="141"/>
      <c r="WND204" s="141"/>
      <c r="WNE204" s="141"/>
      <c r="WNF204" s="141"/>
      <c r="WNG204" s="141"/>
      <c r="WNH204" s="141"/>
      <c r="WNI204" s="141"/>
      <c r="WNJ204" s="141"/>
      <c r="WNK204" s="141"/>
      <c r="WNL204" s="141"/>
      <c r="WNM204" s="141"/>
      <c r="WNN204" s="141"/>
      <c r="WNO204" s="141"/>
      <c r="WNP204" s="141"/>
      <c r="WNQ204" s="141"/>
      <c r="WNR204" s="141"/>
      <c r="WNS204" s="141"/>
      <c r="WNT204" s="141"/>
      <c r="WNU204" s="141"/>
      <c r="WNV204" s="141"/>
      <c r="WNW204" s="141"/>
      <c r="WNX204" s="141"/>
      <c r="WNY204" s="141"/>
      <c r="WNZ204" s="141"/>
      <c r="WOA204" s="141"/>
      <c r="WOB204" s="141"/>
      <c r="WOC204" s="141"/>
      <c r="WOD204" s="141"/>
      <c r="WOE204" s="141"/>
      <c r="WOF204" s="141"/>
      <c r="WOG204" s="141"/>
      <c r="WOH204" s="141"/>
      <c r="WOI204" s="141"/>
      <c r="WOJ204" s="141"/>
      <c r="WOK204" s="141"/>
      <c r="WOL204" s="141"/>
      <c r="WOM204" s="141"/>
      <c r="WON204" s="141"/>
      <c r="WOO204" s="141"/>
      <c r="WOP204" s="141"/>
      <c r="WOQ204" s="141"/>
      <c r="WOR204" s="141"/>
      <c r="WOS204" s="141"/>
      <c r="WOT204" s="141"/>
      <c r="WOU204" s="141"/>
      <c r="WOV204" s="141"/>
      <c r="WOW204" s="141"/>
      <c r="WOX204" s="141"/>
      <c r="WOY204" s="141"/>
      <c r="WOZ204" s="141"/>
      <c r="WPA204" s="141"/>
      <c r="WPB204" s="141"/>
      <c r="WPC204" s="141"/>
      <c r="WPD204" s="141"/>
      <c r="WPE204" s="141"/>
      <c r="WPF204" s="141"/>
      <c r="WPG204" s="141"/>
      <c r="WPH204" s="141"/>
      <c r="WPI204" s="141"/>
      <c r="WPJ204" s="141"/>
      <c r="WPK204" s="141"/>
      <c r="WPL204" s="141"/>
      <c r="WPM204" s="141"/>
      <c r="WPN204" s="141"/>
      <c r="WPO204" s="141"/>
      <c r="WPP204" s="141"/>
      <c r="WPQ204" s="141"/>
      <c r="WPR204" s="141"/>
      <c r="WPS204" s="141"/>
      <c r="WPT204" s="141"/>
      <c r="WPU204" s="141"/>
      <c r="WPV204" s="141"/>
      <c r="WPW204" s="141"/>
      <c r="WPX204" s="141"/>
      <c r="WPY204" s="141"/>
      <c r="WPZ204" s="141"/>
      <c r="WQA204" s="141"/>
      <c r="WQB204" s="141"/>
      <c r="WQC204" s="141"/>
      <c r="WQD204" s="141"/>
      <c r="WQE204" s="141"/>
      <c r="WQF204" s="141"/>
      <c r="WQG204" s="141"/>
      <c r="WQH204" s="141"/>
      <c r="WQI204" s="141"/>
      <c r="WQJ204" s="141"/>
      <c r="WQK204" s="141"/>
      <c r="WQL204" s="141"/>
      <c r="WQM204" s="141"/>
      <c r="WQN204" s="141"/>
      <c r="WQO204" s="141"/>
      <c r="WQP204" s="141"/>
      <c r="WQQ204" s="141"/>
      <c r="WQR204" s="141"/>
      <c r="WQS204" s="141"/>
      <c r="WQT204" s="141"/>
      <c r="WQU204" s="141"/>
      <c r="WQV204" s="141"/>
      <c r="WQW204" s="141"/>
      <c r="WQX204" s="141"/>
      <c r="WQY204" s="141"/>
      <c r="WQZ204" s="141"/>
      <c r="WRA204" s="141"/>
      <c r="WRB204" s="141"/>
      <c r="WRC204" s="141"/>
      <c r="WRD204" s="141"/>
      <c r="WRE204" s="141"/>
      <c r="WRF204" s="141"/>
      <c r="WRG204" s="141"/>
      <c r="WRH204" s="141"/>
      <c r="WRI204" s="141"/>
      <c r="WRJ204" s="141"/>
      <c r="WRK204" s="141"/>
      <c r="WRL204" s="141"/>
      <c r="WRM204" s="141"/>
      <c r="WRN204" s="141"/>
      <c r="WRO204" s="141"/>
      <c r="WRP204" s="141"/>
      <c r="WRQ204" s="141"/>
      <c r="WRR204" s="141"/>
      <c r="WRS204" s="141"/>
      <c r="WRT204" s="141"/>
      <c r="WRU204" s="141"/>
      <c r="WRV204" s="141"/>
      <c r="WRW204" s="141"/>
      <c r="WRX204" s="141"/>
      <c r="WRY204" s="141"/>
      <c r="WRZ204" s="141"/>
      <c r="WSA204" s="141"/>
      <c r="WSB204" s="141"/>
      <c r="WSC204" s="141"/>
      <c r="WSD204" s="141"/>
      <c r="WSE204" s="141"/>
      <c r="WSF204" s="141"/>
      <c r="WSG204" s="141"/>
      <c r="WSH204" s="141"/>
      <c r="WSI204" s="141"/>
      <c r="WSJ204" s="141"/>
      <c r="WSK204" s="141"/>
      <c r="WSL204" s="141"/>
      <c r="WSM204" s="141"/>
      <c r="WSN204" s="141"/>
      <c r="WSO204" s="141"/>
      <c r="WSP204" s="141"/>
      <c r="WSQ204" s="141"/>
      <c r="WSR204" s="141"/>
      <c r="WSS204" s="141"/>
      <c r="WST204" s="141"/>
      <c r="WSU204" s="141"/>
      <c r="WSV204" s="141"/>
      <c r="WSW204" s="141"/>
      <c r="WSX204" s="141"/>
      <c r="WSY204" s="141"/>
      <c r="WSZ204" s="141"/>
      <c r="WTA204" s="141"/>
      <c r="WTB204" s="141"/>
      <c r="WTC204" s="141"/>
      <c r="WTD204" s="141"/>
      <c r="WTE204" s="141"/>
      <c r="WTF204" s="141"/>
      <c r="WTG204" s="141"/>
      <c r="WTH204" s="141"/>
      <c r="WTI204" s="141"/>
      <c r="WTJ204" s="141"/>
      <c r="WTK204" s="141"/>
      <c r="WTL204" s="141"/>
      <c r="WTM204" s="141"/>
      <c r="WTN204" s="141"/>
      <c r="WTO204" s="141"/>
      <c r="WTP204" s="141"/>
      <c r="WTQ204" s="141"/>
      <c r="WTR204" s="141"/>
      <c r="WTS204" s="141"/>
      <c r="WTT204" s="141"/>
      <c r="WTU204" s="141"/>
      <c r="WTV204" s="141"/>
      <c r="WTW204" s="141"/>
      <c r="WTX204" s="141"/>
      <c r="WTY204" s="141"/>
      <c r="WTZ204" s="141"/>
      <c r="WUA204" s="141"/>
      <c r="WUB204" s="141"/>
      <c r="WUC204" s="141"/>
      <c r="WUD204" s="141"/>
      <c r="WUE204" s="141"/>
      <c r="WUF204" s="141"/>
      <c r="WUG204" s="141"/>
      <c r="WUH204" s="141"/>
      <c r="WUI204" s="141"/>
      <c r="WUJ204" s="141"/>
      <c r="WUK204" s="141"/>
      <c r="WUL204" s="141"/>
      <c r="WUM204" s="141"/>
      <c r="WUN204" s="141"/>
      <c r="WUO204" s="141"/>
      <c r="WUP204" s="141"/>
      <c r="WUQ204" s="141"/>
      <c r="WUR204" s="141"/>
      <c r="WUS204" s="141"/>
      <c r="WUT204" s="141"/>
      <c r="WUU204" s="141"/>
      <c r="WUV204" s="141"/>
      <c r="WUW204" s="141"/>
      <c r="WUX204" s="141"/>
      <c r="WUY204" s="141"/>
      <c r="WUZ204" s="141"/>
      <c r="WVA204" s="141"/>
      <c r="WVB204" s="141"/>
      <c r="WVC204" s="141"/>
      <c r="WVD204" s="141"/>
      <c r="WVE204" s="141"/>
      <c r="WVF204" s="141"/>
      <c r="WVG204" s="141"/>
      <c r="WVH204" s="141"/>
      <c r="WVI204" s="141"/>
      <c r="WVJ204" s="141"/>
      <c r="WVK204" s="141"/>
      <c r="WVL204" s="141"/>
      <c r="WVM204" s="141"/>
      <c r="WVN204" s="141"/>
      <c r="WVO204" s="141"/>
      <c r="WVP204" s="141"/>
      <c r="WVQ204" s="141"/>
      <c r="WVR204" s="141"/>
      <c r="WVS204" s="141"/>
      <c r="WVT204" s="141"/>
      <c r="WVU204" s="141"/>
      <c r="WVV204" s="141"/>
      <c r="WVW204" s="141"/>
      <c r="WVX204" s="141"/>
      <c r="WVY204" s="141"/>
      <c r="WVZ204" s="141"/>
      <c r="WWA204" s="141"/>
      <c r="WWB204" s="141"/>
      <c r="WWC204" s="141"/>
      <c r="WWD204" s="141"/>
      <c r="WWE204" s="141"/>
      <c r="WWF204" s="141"/>
      <c r="WWG204" s="141"/>
      <c r="WWH204" s="141"/>
      <c r="WWI204" s="141"/>
      <c r="WWJ204" s="141"/>
      <c r="WWK204" s="141"/>
      <c r="WWL204" s="141"/>
      <c r="WWM204" s="141"/>
      <c r="WWN204" s="141"/>
      <c r="WWO204" s="141"/>
      <c r="WWP204" s="141"/>
      <c r="WWQ204" s="141"/>
      <c r="WWR204" s="141"/>
      <c r="WWS204" s="141"/>
      <c r="WWT204" s="141"/>
      <c r="WWU204" s="141"/>
      <c r="WWV204" s="141"/>
      <c r="WWW204" s="141"/>
      <c r="WWX204" s="141"/>
      <c r="WWY204" s="141"/>
      <c r="WWZ204" s="141"/>
      <c r="WXA204" s="141"/>
      <c r="WXB204" s="141"/>
      <c r="WXC204" s="141"/>
      <c r="WXD204" s="141"/>
      <c r="WXE204" s="141"/>
      <c r="WXF204" s="141"/>
      <c r="WXG204" s="141"/>
      <c r="WXH204" s="141"/>
      <c r="WXI204" s="141"/>
      <c r="WXJ204" s="141"/>
      <c r="WXK204" s="141"/>
      <c r="WXL204" s="141"/>
      <c r="WXM204" s="141"/>
      <c r="WXN204" s="141"/>
      <c r="WXO204" s="141"/>
      <c r="WXP204" s="141"/>
      <c r="WXQ204" s="141"/>
      <c r="WXR204" s="141"/>
      <c r="WXS204" s="141"/>
      <c r="WXT204" s="141"/>
      <c r="WXU204" s="141"/>
      <c r="WXV204" s="141"/>
      <c r="WXW204" s="141"/>
      <c r="WXX204" s="141"/>
      <c r="WXY204" s="141"/>
      <c r="WXZ204" s="141"/>
      <c r="WYA204" s="141"/>
      <c r="WYB204" s="141"/>
      <c r="WYC204" s="141"/>
      <c r="WYD204" s="141"/>
      <c r="WYE204" s="141"/>
      <c r="WYF204" s="141"/>
      <c r="WYG204" s="141"/>
      <c r="WYH204" s="141"/>
      <c r="WYI204" s="141"/>
      <c r="WYJ204" s="141"/>
      <c r="WYK204" s="141"/>
      <c r="WYL204" s="141"/>
      <c r="WYM204" s="141"/>
      <c r="WYN204" s="141"/>
      <c r="WYO204" s="141"/>
      <c r="WYP204" s="141"/>
      <c r="WYQ204" s="141"/>
      <c r="WYR204" s="141"/>
      <c r="WYS204" s="141"/>
      <c r="WYT204" s="141"/>
      <c r="WYU204" s="141"/>
      <c r="WYV204" s="141"/>
      <c r="WYW204" s="141"/>
      <c r="WYX204" s="141"/>
      <c r="WYY204" s="141"/>
      <c r="WYZ204" s="141"/>
      <c r="WZA204" s="141"/>
      <c r="WZB204" s="141"/>
      <c r="WZC204" s="141"/>
      <c r="WZD204" s="141"/>
      <c r="WZE204" s="141"/>
      <c r="WZF204" s="141"/>
      <c r="WZG204" s="141"/>
      <c r="WZH204" s="141"/>
      <c r="WZI204" s="141"/>
      <c r="WZJ204" s="141"/>
      <c r="WZK204" s="141"/>
      <c r="WZL204" s="141"/>
      <c r="WZM204" s="141"/>
      <c r="WZN204" s="141"/>
      <c r="WZO204" s="141"/>
      <c r="WZP204" s="141"/>
      <c r="WZQ204" s="141"/>
      <c r="WZR204" s="141"/>
      <c r="WZS204" s="141"/>
      <c r="WZT204" s="141"/>
      <c r="WZU204" s="141"/>
      <c r="WZV204" s="141"/>
      <c r="WZW204" s="141"/>
      <c r="WZX204" s="141"/>
      <c r="WZY204" s="141"/>
      <c r="WZZ204" s="141"/>
      <c r="XAA204" s="141"/>
      <c r="XAB204" s="141"/>
      <c r="XAC204" s="141"/>
      <c r="XAD204" s="141"/>
      <c r="XAE204" s="141"/>
      <c r="XAF204" s="141"/>
      <c r="XAG204" s="141"/>
      <c r="XAH204" s="141"/>
      <c r="XAI204" s="141"/>
      <c r="XAJ204" s="141"/>
      <c r="XAK204" s="141"/>
      <c r="XAL204" s="141"/>
      <c r="XAM204" s="141"/>
      <c r="XAN204" s="141"/>
      <c r="XAO204" s="141"/>
      <c r="XAP204" s="141"/>
      <c r="XAQ204" s="141"/>
      <c r="XAR204" s="141"/>
      <c r="XAS204" s="141"/>
      <c r="XAT204" s="141"/>
      <c r="XAU204" s="141"/>
      <c r="XAV204" s="141"/>
      <c r="XAW204" s="141"/>
      <c r="XAX204" s="141"/>
      <c r="XAY204" s="141"/>
      <c r="XAZ204" s="141"/>
      <c r="XBA204" s="141"/>
      <c r="XBB204" s="141"/>
      <c r="XBC204" s="141"/>
      <c r="XBD204" s="141"/>
      <c r="XBE204" s="141"/>
      <c r="XBF204" s="141"/>
      <c r="XBG204" s="141"/>
      <c r="XBH204" s="141"/>
      <c r="XBI204" s="141"/>
      <c r="XBJ204" s="141"/>
      <c r="XBK204" s="141"/>
      <c r="XBL204" s="141"/>
      <c r="XBM204" s="141"/>
      <c r="XBN204" s="141"/>
      <c r="XBO204" s="141"/>
      <c r="XBP204" s="141"/>
      <c r="XBQ204" s="141"/>
      <c r="XBR204" s="141"/>
      <c r="XBS204" s="141"/>
      <c r="XBT204" s="141"/>
      <c r="XBU204" s="141"/>
      <c r="XBV204" s="141"/>
      <c r="XBW204" s="141"/>
      <c r="XBX204" s="141"/>
      <c r="XBY204" s="141"/>
      <c r="XBZ204" s="141"/>
      <c r="XCA204" s="141"/>
      <c r="XCB204" s="141"/>
      <c r="XCC204" s="141"/>
      <c r="XCD204" s="141"/>
      <c r="XCE204" s="141"/>
      <c r="XCF204" s="141"/>
      <c r="XCG204" s="141"/>
      <c r="XCH204" s="141"/>
      <c r="XCI204" s="141"/>
      <c r="XCJ204" s="141"/>
      <c r="XCK204" s="141"/>
      <c r="XCL204" s="141"/>
      <c r="XCM204" s="141"/>
      <c r="XCN204" s="141"/>
      <c r="XCO204" s="141"/>
      <c r="XCP204" s="141"/>
      <c r="XCQ204" s="141"/>
      <c r="XCR204" s="141"/>
      <c r="XCS204" s="141"/>
      <c r="XCT204" s="141"/>
      <c r="XCU204" s="141"/>
      <c r="XCV204" s="141"/>
      <c r="XCW204" s="141"/>
      <c r="XCX204" s="141"/>
      <c r="XCY204" s="141"/>
      <c r="XCZ204" s="141"/>
      <c r="XDA204" s="141"/>
      <c r="XDB204" s="141"/>
      <c r="XDC204" s="141"/>
      <c r="XDD204" s="141"/>
      <c r="XDE204" s="141"/>
      <c r="XDF204" s="141"/>
      <c r="XDG204" s="141"/>
      <c r="XDH204" s="141"/>
      <c r="XDI204" s="141"/>
      <c r="XDJ204" s="141"/>
      <c r="XDK204" s="141"/>
      <c r="XDL204" s="141"/>
      <c r="XDM204" s="141"/>
      <c r="XDN204" s="141"/>
      <c r="XDO204" s="141"/>
      <c r="XDP204" s="141"/>
      <c r="XDQ204" s="141"/>
      <c r="XDR204" s="141"/>
      <c r="XDS204" s="141"/>
      <c r="XDT204" s="141"/>
      <c r="XDU204" s="141"/>
      <c r="XDV204" s="141"/>
      <c r="XDW204" s="141"/>
      <c r="XDX204" s="141"/>
      <c r="XDY204" s="141"/>
      <c r="XDZ204" s="141"/>
      <c r="XEA204" s="141"/>
      <c r="XEB204" s="141"/>
      <c r="XEC204" s="141"/>
      <c r="XED204" s="141"/>
      <c r="XEE204" s="141"/>
      <c r="XEF204" s="141"/>
      <c r="XEG204" s="141"/>
      <c r="XEH204" s="141"/>
      <c r="XEI204" s="141"/>
      <c r="XEJ204" s="141"/>
      <c r="XEK204" s="141"/>
      <c r="XEL204" s="141"/>
      <c r="XEM204" s="141"/>
      <c r="XEN204" s="141"/>
      <c r="XEO204" s="141"/>
      <c r="XEP204" s="141"/>
      <c r="XEQ204" s="141"/>
      <c r="XER204" s="141"/>
      <c r="XES204" s="141"/>
      <c r="XET204" s="141"/>
      <c r="XEU204" s="141"/>
      <c r="XEV204" s="141"/>
      <c r="XEW204" s="141"/>
      <c r="XEX204" s="141"/>
      <c r="XEY204" s="141"/>
      <c r="XEZ204" s="141"/>
      <c r="XFA204" s="141"/>
      <c r="XFB204" s="141"/>
      <c r="XFC204" s="141"/>
      <c r="XFD204" s="141"/>
    </row>
    <row r="205" spans="1:16384" s="37" customFormat="1" ht="15.75" hidden="1" customHeight="1" x14ac:dyDescent="0.25">
      <c r="A205" s="106" t="s">
        <v>182</v>
      </c>
      <c r="B205" s="104"/>
      <c r="C205" s="104"/>
      <c r="D205" s="104"/>
      <c r="E205" s="104"/>
      <c r="F205" s="104"/>
      <c r="G205" s="104"/>
      <c r="H205" s="105"/>
      <c r="I205" s="138"/>
      <c r="J205" s="139"/>
      <c r="K205" s="139"/>
      <c r="L205" s="139"/>
      <c r="M205" s="139"/>
      <c r="N205" s="139"/>
      <c r="O205" s="139"/>
      <c r="P205" s="140"/>
      <c r="Q205" s="138" t="s">
        <v>181</v>
      </c>
      <c r="R205" s="139"/>
      <c r="S205" s="139"/>
      <c r="T205" s="139"/>
      <c r="U205" s="139"/>
      <c r="V205" s="139"/>
      <c r="W205" s="139"/>
      <c r="X205" s="140"/>
      <c r="Y205" s="138" t="s">
        <v>181</v>
      </c>
      <c r="Z205" s="139"/>
      <c r="AA205" s="139"/>
      <c r="AB205" s="139"/>
      <c r="AC205" s="139"/>
      <c r="AD205" s="139"/>
      <c r="AE205" s="139"/>
      <c r="AF205" s="140"/>
      <c r="AG205" s="138" t="s">
        <v>181</v>
      </c>
      <c r="AH205" s="139"/>
      <c r="AI205" s="139"/>
      <c r="AJ205" s="139"/>
      <c r="AK205" s="139"/>
      <c r="AL205" s="139"/>
      <c r="AM205" s="139"/>
      <c r="AN205" s="140"/>
      <c r="AO205" s="138" t="s">
        <v>181</v>
      </c>
      <c r="AP205" s="139"/>
      <c r="AQ205" s="139"/>
      <c r="AR205" s="139"/>
      <c r="AS205" s="139"/>
      <c r="AT205" s="139"/>
      <c r="AU205" s="139"/>
      <c r="AV205" s="140"/>
      <c r="AW205" s="138" t="s">
        <v>181</v>
      </c>
      <c r="AX205" s="139"/>
      <c r="AY205" s="139"/>
      <c r="AZ205" s="139"/>
      <c r="BA205" s="139"/>
      <c r="BB205" s="139"/>
      <c r="BC205" s="139"/>
      <c r="BD205" s="140"/>
      <c r="BE205" s="138" t="s">
        <v>181</v>
      </c>
      <c r="BF205" s="139"/>
      <c r="BG205" s="139"/>
      <c r="BH205" s="139"/>
      <c r="BI205" s="139"/>
      <c r="BJ205" s="139"/>
      <c r="BK205" s="139"/>
      <c r="BL205" s="140"/>
      <c r="BM205" s="138" t="s">
        <v>181</v>
      </c>
      <c r="BN205" s="139"/>
      <c r="BO205" s="139"/>
      <c r="BP205" s="139"/>
      <c r="BQ205" s="139"/>
      <c r="BR205" s="139"/>
      <c r="BS205" s="139"/>
      <c r="BT205" s="140"/>
      <c r="BU205" s="138" t="s">
        <v>181</v>
      </c>
      <c r="BV205" s="139"/>
      <c r="BW205" s="139"/>
      <c r="BX205" s="139"/>
      <c r="BY205" s="139"/>
      <c r="BZ205" s="139"/>
      <c r="CA205" s="139"/>
      <c r="CB205" s="140"/>
      <c r="CC205" s="138" t="s">
        <v>181</v>
      </c>
      <c r="CD205" s="139"/>
      <c r="CE205" s="139"/>
      <c r="CF205" s="139"/>
      <c r="CG205" s="139"/>
      <c r="CH205" s="139"/>
      <c r="CI205" s="139"/>
      <c r="CJ205" s="140"/>
      <c r="CK205" s="138" t="s">
        <v>181</v>
      </c>
      <c r="CL205" s="139"/>
      <c r="CM205" s="139"/>
      <c r="CN205" s="139"/>
      <c r="CO205" s="139"/>
      <c r="CP205" s="139"/>
      <c r="CQ205" s="139"/>
      <c r="CR205" s="140"/>
      <c r="CS205" s="138" t="s">
        <v>181</v>
      </c>
      <c r="CT205" s="139"/>
      <c r="CU205" s="139"/>
      <c r="CV205" s="139"/>
      <c r="CW205" s="139"/>
      <c r="CX205" s="139"/>
      <c r="CY205" s="139"/>
      <c r="CZ205" s="140"/>
      <c r="DA205" s="138" t="s">
        <v>181</v>
      </c>
      <c r="DB205" s="139"/>
      <c r="DC205" s="139"/>
      <c r="DD205" s="139"/>
      <c r="DE205" s="139"/>
      <c r="DF205" s="139"/>
      <c r="DG205" s="139"/>
      <c r="DH205" s="140"/>
      <c r="DI205" s="138" t="s">
        <v>181</v>
      </c>
      <c r="DJ205" s="139"/>
      <c r="DK205" s="139"/>
      <c r="DL205" s="139"/>
      <c r="DM205" s="139"/>
      <c r="DN205" s="139"/>
      <c r="DO205" s="139"/>
      <c r="DP205" s="140"/>
      <c r="DQ205" s="138" t="s">
        <v>181</v>
      </c>
      <c r="DR205" s="139"/>
      <c r="DS205" s="139"/>
      <c r="DT205" s="139"/>
      <c r="DU205" s="139"/>
      <c r="DV205" s="139"/>
      <c r="DW205" s="139"/>
      <c r="DX205" s="140"/>
      <c r="DY205" s="138" t="s">
        <v>181</v>
      </c>
      <c r="DZ205" s="139"/>
      <c r="EA205" s="139"/>
      <c r="EB205" s="139"/>
      <c r="EC205" s="139"/>
      <c r="ED205" s="139"/>
      <c r="EE205" s="139"/>
      <c r="EF205" s="140"/>
      <c r="EG205" s="138" t="s">
        <v>181</v>
      </c>
      <c r="EH205" s="139"/>
      <c r="EI205" s="139"/>
      <c r="EJ205" s="139"/>
      <c r="EK205" s="139"/>
      <c r="EL205" s="139"/>
      <c r="EM205" s="139"/>
      <c r="EN205" s="140"/>
      <c r="EO205" s="138" t="s">
        <v>181</v>
      </c>
      <c r="EP205" s="139"/>
      <c r="EQ205" s="139"/>
      <c r="ER205" s="139"/>
      <c r="ES205" s="139"/>
      <c r="ET205" s="139"/>
      <c r="EU205" s="139"/>
      <c r="EV205" s="140"/>
      <c r="EW205" s="138" t="s">
        <v>181</v>
      </c>
      <c r="EX205" s="139"/>
      <c r="EY205" s="139"/>
      <c r="EZ205" s="139"/>
      <c r="FA205" s="139"/>
      <c r="FB205" s="139"/>
      <c r="FC205" s="139"/>
      <c r="FD205" s="140"/>
      <c r="FE205" s="138" t="s">
        <v>181</v>
      </c>
      <c r="FF205" s="139"/>
      <c r="FG205" s="139"/>
      <c r="FH205" s="139"/>
      <c r="FI205" s="139"/>
      <c r="FJ205" s="139"/>
      <c r="FK205" s="139"/>
      <c r="FL205" s="140"/>
      <c r="FM205" s="138" t="s">
        <v>181</v>
      </c>
      <c r="FN205" s="139"/>
      <c r="FO205" s="139"/>
      <c r="FP205" s="139"/>
      <c r="FQ205" s="139"/>
      <c r="FR205" s="139"/>
      <c r="FS205" s="139"/>
      <c r="FT205" s="140"/>
      <c r="FU205" s="138" t="s">
        <v>181</v>
      </c>
      <c r="FV205" s="139"/>
      <c r="FW205" s="139"/>
      <c r="FX205" s="139"/>
      <c r="FY205" s="139"/>
      <c r="FZ205" s="139"/>
      <c r="GA205" s="139"/>
      <c r="GB205" s="140"/>
      <c r="GC205" s="138" t="s">
        <v>181</v>
      </c>
      <c r="GD205" s="139"/>
      <c r="GE205" s="139"/>
      <c r="GF205" s="139"/>
      <c r="GG205" s="139"/>
      <c r="GH205" s="139"/>
      <c r="GI205" s="139"/>
      <c r="GJ205" s="140"/>
      <c r="GK205" s="138" t="s">
        <v>181</v>
      </c>
      <c r="GL205" s="139"/>
      <c r="GM205" s="139"/>
      <c r="GN205" s="139"/>
      <c r="GO205" s="139"/>
      <c r="GP205" s="139"/>
      <c r="GQ205" s="139"/>
      <c r="GR205" s="140"/>
      <c r="GS205" s="138" t="s">
        <v>181</v>
      </c>
      <c r="GT205" s="139"/>
      <c r="GU205" s="139"/>
      <c r="GV205" s="139"/>
      <c r="GW205" s="139"/>
      <c r="GX205" s="139"/>
      <c r="GY205" s="139"/>
      <c r="GZ205" s="140"/>
      <c r="HA205" s="138" t="s">
        <v>181</v>
      </c>
      <c r="HB205" s="139"/>
      <c r="HC205" s="139"/>
      <c r="HD205" s="139"/>
      <c r="HE205" s="139"/>
      <c r="HF205" s="139"/>
      <c r="HG205" s="139"/>
      <c r="HH205" s="140"/>
      <c r="HI205" s="138" t="s">
        <v>181</v>
      </c>
      <c r="HJ205" s="139"/>
      <c r="HK205" s="139"/>
      <c r="HL205" s="139"/>
      <c r="HM205" s="139"/>
      <c r="HN205" s="139"/>
      <c r="HO205" s="139"/>
      <c r="HP205" s="140"/>
      <c r="HQ205" s="138" t="s">
        <v>181</v>
      </c>
      <c r="HR205" s="139"/>
      <c r="HS205" s="139"/>
      <c r="HT205" s="139"/>
      <c r="HU205" s="139"/>
      <c r="HV205" s="139"/>
      <c r="HW205" s="139"/>
      <c r="HX205" s="140"/>
      <c r="HY205" s="138" t="s">
        <v>181</v>
      </c>
      <c r="HZ205" s="139"/>
      <c r="IA205" s="139"/>
      <c r="IB205" s="139"/>
      <c r="IC205" s="139"/>
      <c r="ID205" s="139"/>
      <c r="IE205" s="139"/>
      <c r="IF205" s="140"/>
      <c r="IG205" s="138" t="s">
        <v>181</v>
      </c>
      <c r="IH205" s="139"/>
      <c r="II205" s="139"/>
      <c r="IJ205" s="139"/>
      <c r="IK205" s="139"/>
      <c r="IL205" s="139"/>
      <c r="IM205" s="139"/>
      <c r="IN205" s="140"/>
      <c r="IO205" s="138" t="s">
        <v>181</v>
      </c>
      <c r="IP205" s="139"/>
      <c r="IQ205" s="139"/>
      <c r="IR205" s="139"/>
      <c r="IS205" s="139"/>
      <c r="IT205" s="139"/>
      <c r="IU205" s="139"/>
      <c r="IV205" s="140"/>
      <c r="IW205" s="138" t="s">
        <v>181</v>
      </c>
      <c r="IX205" s="139"/>
      <c r="IY205" s="139"/>
      <c r="IZ205" s="139"/>
      <c r="JA205" s="139"/>
      <c r="JB205" s="139"/>
      <c r="JC205" s="139"/>
      <c r="JD205" s="140"/>
      <c r="JE205" s="138" t="s">
        <v>181</v>
      </c>
      <c r="JF205" s="139"/>
      <c r="JG205" s="139"/>
      <c r="JH205" s="139"/>
      <c r="JI205" s="139"/>
      <c r="JJ205" s="139"/>
      <c r="JK205" s="139"/>
      <c r="JL205" s="140"/>
      <c r="JM205" s="138" t="s">
        <v>181</v>
      </c>
      <c r="JN205" s="139"/>
      <c r="JO205" s="139"/>
      <c r="JP205" s="139"/>
      <c r="JQ205" s="139"/>
      <c r="JR205" s="139"/>
      <c r="JS205" s="139"/>
      <c r="JT205" s="140"/>
      <c r="JU205" s="138" t="s">
        <v>181</v>
      </c>
      <c r="JV205" s="139"/>
      <c r="JW205" s="139"/>
      <c r="JX205" s="139"/>
      <c r="JY205" s="139"/>
      <c r="JZ205" s="139"/>
      <c r="KA205" s="139"/>
      <c r="KB205" s="140"/>
      <c r="KC205" s="138" t="s">
        <v>181</v>
      </c>
      <c r="KD205" s="139"/>
      <c r="KE205" s="139"/>
      <c r="KF205" s="139"/>
      <c r="KG205" s="139"/>
      <c r="KH205" s="139"/>
      <c r="KI205" s="139"/>
      <c r="KJ205" s="140"/>
      <c r="KK205" s="138" t="s">
        <v>181</v>
      </c>
      <c r="KL205" s="139"/>
      <c r="KM205" s="139"/>
      <c r="KN205" s="139"/>
      <c r="KO205" s="139"/>
      <c r="KP205" s="139"/>
      <c r="KQ205" s="139"/>
      <c r="KR205" s="140"/>
      <c r="KS205" s="138" t="s">
        <v>181</v>
      </c>
      <c r="KT205" s="139"/>
      <c r="KU205" s="139"/>
      <c r="KV205" s="139"/>
      <c r="KW205" s="139"/>
      <c r="KX205" s="139"/>
      <c r="KY205" s="139"/>
      <c r="KZ205" s="140"/>
      <c r="LA205" s="138" t="s">
        <v>181</v>
      </c>
      <c r="LB205" s="139"/>
      <c r="LC205" s="139"/>
      <c r="LD205" s="139"/>
      <c r="LE205" s="139"/>
      <c r="LF205" s="139"/>
      <c r="LG205" s="139"/>
      <c r="LH205" s="140"/>
      <c r="LI205" s="138" t="s">
        <v>181</v>
      </c>
      <c r="LJ205" s="139"/>
      <c r="LK205" s="139"/>
      <c r="LL205" s="139"/>
      <c r="LM205" s="139"/>
      <c r="LN205" s="139"/>
      <c r="LO205" s="139"/>
      <c r="LP205" s="140"/>
      <c r="LQ205" s="138" t="s">
        <v>181</v>
      </c>
      <c r="LR205" s="139"/>
      <c r="LS205" s="139"/>
      <c r="LT205" s="139"/>
      <c r="LU205" s="139"/>
      <c r="LV205" s="139"/>
      <c r="LW205" s="139"/>
      <c r="LX205" s="140"/>
      <c r="LY205" s="138" t="s">
        <v>181</v>
      </c>
      <c r="LZ205" s="139"/>
      <c r="MA205" s="139"/>
      <c r="MB205" s="139"/>
      <c r="MC205" s="139"/>
      <c r="MD205" s="139"/>
      <c r="ME205" s="139"/>
      <c r="MF205" s="140"/>
      <c r="MG205" s="138" t="s">
        <v>181</v>
      </c>
      <c r="MH205" s="139"/>
      <c r="MI205" s="139"/>
      <c r="MJ205" s="139"/>
      <c r="MK205" s="139"/>
      <c r="ML205" s="139"/>
      <c r="MM205" s="139"/>
      <c r="MN205" s="140"/>
      <c r="MO205" s="138" t="s">
        <v>181</v>
      </c>
      <c r="MP205" s="139"/>
      <c r="MQ205" s="139"/>
      <c r="MR205" s="139"/>
      <c r="MS205" s="139"/>
      <c r="MT205" s="139"/>
      <c r="MU205" s="139"/>
      <c r="MV205" s="140"/>
      <c r="MW205" s="138" t="s">
        <v>181</v>
      </c>
      <c r="MX205" s="139"/>
      <c r="MY205" s="139"/>
      <c r="MZ205" s="139"/>
      <c r="NA205" s="139"/>
      <c r="NB205" s="139"/>
      <c r="NC205" s="139"/>
      <c r="ND205" s="140"/>
      <c r="NE205" s="138" t="s">
        <v>181</v>
      </c>
      <c r="NF205" s="139"/>
      <c r="NG205" s="139"/>
      <c r="NH205" s="139"/>
      <c r="NI205" s="139"/>
      <c r="NJ205" s="139"/>
      <c r="NK205" s="139"/>
      <c r="NL205" s="140"/>
      <c r="NM205" s="138" t="s">
        <v>181</v>
      </c>
      <c r="NN205" s="139"/>
      <c r="NO205" s="139"/>
      <c r="NP205" s="139"/>
      <c r="NQ205" s="139"/>
      <c r="NR205" s="139"/>
      <c r="NS205" s="139"/>
      <c r="NT205" s="140"/>
      <c r="NU205" s="138" t="s">
        <v>181</v>
      </c>
      <c r="NV205" s="139"/>
      <c r="NW205" s="139"/>
      <c r="NX205" s="139"/>
      <c r="NY205" s="139"/>
      <c r="NZ205" s="139"/>
      <c r="OA205" s="139"/>
      <c r="OB205" s="140"/>
      <c r="OC205" s="138" t="s">
        <v>181</v>
      </c>
      <c r="OD205" s="139"/>
      <c r="OE205" s="139"/>
      <c r="OF205" s="139"/>
      <c r="OG205" s="139"/>
      <c r="OH205" s="139"/>
      <c r="OI205" s="139"/>
      <c r="OJ205" s="140"/>
      <c r="OK205" s="138" t="s">
        <v>181</v>
      </c>
      <c r="OL205" s="139"/>
      <c r="OM205" s="139"/>
      <c r="ON205" s="139"/>
      <c r="OO205" s="139"/>
      <c r="OP205" s="139"/>
      <c r="OQ205" s="139"/>
      <c r="OR205" s="140"/>
      <c r="OS205" s="138" t="s">
        <v>181</v>
      </c>
      <c r="OT205" s="139"/>
      <c r="OU205" s="139"/>
      <c r="OV205" s="139"/>
      <c r="OW205" s="139"/>
      <c r="OX205" s="139"/>
      <c r="OY205" s="139"/>
      <c r="OZ205" s="140"/>
      <c r="PA205" s="138" t="s">
        <v>181</v>
      </c>
      <c r="PB205" s="139"/>
      <c r="PC205" s="139"/>
      <c r="PD205" s="139"/>
      <c r="PE205" s="139"/>
      <c r="PF205" s="139"/>
      <c r="PG205" s="139"/>
      <c r="PH205" s="140"/>
      <c r="PI205" s="138" t="s">
        <v>181</v>
      </c>
      <c r="PJ205" s="139"/>
      <c r="PK205" s="139"/>
      <c r="PL205" s="139"/>
      <c r="PM205" s="139"/>
      <c r="PN205" s="139"/>
      <c r="PO205" s="139"/>
      <c r="PP205" s="140"/>
      <c r="PQ205" s="138" t="s">
        <v>181</v>
      </c>
      <c r="PR205" s="139"/>
      <c r="PS205" s="139"/>
      <c r="PT205" s="139"/>
      <c r="PU205" s="139"/>
      <c r="PV205" s="139"/>
      <c r="PW205" s="139"/>
      <c r="PX205" s="140"/>
      <c r="PY205" s="138" t="s">
        <v>181</v>
      </c>
      <c r="PZ205" s="139"/>
      <c r="QA205" s="139"/>
      <c r="QB205" s="139"/>
      <c r="QC205" s="139"/>
      <c r="QD205" s="139"/>
      <c r="QE205" s="139"/>
      <c r="QF205" s="140"/>
      <c r="QG205" s="138" t="s">
        <v>181</v>
      </c>
      <c r="QH205" s="139"/>
      <c r="QI205" s="139"/>
      <c r="QJ205" s="139"/>
      <c r="QK205" s="139"/>
      <c r="QL205" s="139"/>
      <c r="QM205" s="139"/>
      <c r="QN205" s="140"/>
      <c r="QO205" s="138" t="s">
        <v>181</v>
      </c>
      <c r="QP205" s="139"/>
      <c r="QQ205" s="139"/>
      <c r="QR205" s="139"/>
      <c r="QS205" s="139"/>
      <c r="QT205" s="139"/>
      <c r="QU205" s="139"/>
      <c r="QV205" s="140"/>
      <c r="QW205" s="138" t="s">
        <v>181</v>
      </c>
      <c r="QX205" s="139"/>
      <c r="QY205" s="139"/>
      <c r="QZ205" s="139"/>
      <c r="RA205" s="139"/>
      <c r="RB205" s="139"/>
      <c r="RC205" s="139"/>
      <c r="RD205" s="140"/>
      <c r="RE205" s="138" t="s">
        <v>181</v>
      </c>
      <c r="RF205" s="139"/>
      <c r="RG205" s="139"/>
      <c r="RH205" s="139"/>
      <c r="RI205" s="139"/>
      <c r="RJ205" s="139"/>
      <c r="RK205" s="139"/>
      <c r="RL205" s="140"/>
      <c r="RM205" s="138" t="s">
        <v>181</v>
      </c>
      <c r="RN205" s="139"/>
      <c r="RO205" s="139"/>
      <c r="RP205" s="139"/>
      <c r="RQ205" s="139"/>
      <c r="RR205" s="139"/>
      <c r="RS205" s="139"/>
      <c r="RT205" s="140"/>
      <c r="RU205" s="138" t="s">
        <v>181</v>
      </c>
      <c r="RV205" s="139"/>
      <c r="RW205" s="139"/>
      <c r="RX205" s="139"/>
      <c r="RY205" s="139"/>
      <c r="RZ205" s="139"/>
      <c r="SA205" s="139"/>
      <c r="SB205" s="140"/>
      <c r="SC205" s="138" t="s">
        <v>181</v>
      </c>
      <c r="SD205" s="139"/>
      <c r="SE205" s="139"/>
      <c r="SF205" s="139"/>
      <c r="SG205" s="139"/>
      <c r="SH205" s="139"/>
      <c r="SI205" s="139"/>
      <c r="SJ205" s="140"/>
      <c r="SK205" s="138" t="s">
        <v>181</v>
      </c>
      <c r="SL205" s="139"/>
      <c r="SM205" s="139"/>
      <c r="SN205" s="139"/>
      <c r="SO205" s="139"/>
      <c r="SP205" s="139"/>
      <c r="SQ205" s="139"/>
      <c r="SR205" s="140"/>
      <c r="SS205" s="138" t="s">
        <v>181</v>
      </c>
      <c r="ST205" s="139"/>
      <c r="SU205" s="139"/>
      <c r="SV205" s="139"/>
      <c r="SW205" s="139"/>
      <c r="SX205" s="139"/>
      <c r="SY205" s="139"/>
      <c r="SZ205" s="140"/>
      <c r="TA205" s="138" t="s">
        <v>181</v>
      </c>
      <c r="TB205" s="139"/>
      <c r="TC205" s="139"/>
      <c r="TD205" s="139"/>
      <c r="TE205" s="139"/>
      <c r="TF205" s="139"/>
      <c r="TG205" s="139"/>
      <c r="TH205" s="140"/>
      <c r="TI205" s="138" t="s">
        <v>181</v>
      </c>
      <c r="TJ205" s="139"/>
      <c r="TK205" s="139"/>
      <c r="TL205" s="139"/>
      <c r="TM205" s="139"/>
      <c r="TN205" s="139"/>
      <c r="TO205" s="139"/>
      <c r="TP205" s="140"/>
      <c r="TQ205" s="138" t="s">
        <v>181</v>
      </c>
      <c r="TR205" s="139"/>
      <c r="TS205" s="139"/>
      <c r="TT205" s="139"/>
      <c r="TU205" s="139"/>
      <c r="TV205" s="139"/>
      <c r="TW205" s="139"/>
      <c r="TX205" s="140"/>
      <c r="TY205" s="138" t="s">
        <v>181</v>
      </c>
      <c r="TZ205" s="139"/>
      <c r="UA205" s="139"/>
      <c r="UB205" s="139"/>
      <c r="UC205" s="139"/>
      <c r="UD205" s="139"/>
      <c r="UE205" s="139"/>
      <c r="UF205" s="140"/>
      <c r="UG205" s="138" t="s">
        <v>181</v>
      </c>
      <c r="UH205" s="139"/>
      <c r="UI205" s="139"/>
      <c r="UJ205" s="139"/>
      <c r="UK205" s="139"/>
      <c r="UL205" s="139"/>
      <c r="UM205" s="139"/>
      <c r="UN205" s="140"/>
      <c r="UO205" s="138" t="s">
        <v>181</v>
      </c>
      <c r="UP205" s="139"/>
      <c r="UQ205" s="139"/>
      <c r="UR205" s="139"/>
      <c r="US205" s="139"/>
      <c r="UT205" s="139"/>
      <c r="UU205" s="139"/>
      <c r="UV205" s="140"/>
      <c r="UW205" s="138" t="s">
        <v>181</v>
      </c>
      <c r="UX205" s="139"/>
      <c r="UY205" s="139"/>
      <c r="UZ205" s="139"/>
      <c r="VA205" s="139"/>
      <c r="VB205" s="139"/>
      <c r="VC205" s="139"/>
      <c r="VD205" s="140"/>
      <c r="VE205" s="138" t="s">
        <v>181</v>
      </c>
      <c r="VF205" s="139"/>
      <c r="VG205" s="139"/>
      <c r="VH205" s="139"/>
      <c r="VI205" s="139"/>
      <c r="VJ205" s="139"/>
      <c r="VK205" s="139"/>
      <c r="VL205" s="140"/>
      <c r="VM205" s="138" t="s">
        <v>181</v>
      </c>
      <c r="VN205" s="139"/>
      <c r="VO205" s="139"/>
      <c r="VP205" s="139"/>
      <c r="VQ205" s="139"/>
      <c r="VR205" s="139"/>
      <c r="VS205" s="139"/>
      <c r="VT205" s="140"/>
      <c r="VU205" s="138" t="s">
        <v>181</v>
      </c>
      <c r="VV205" s="139"/>
      <c r="VW205" s="139"/>
      <c r="VX205" s="139"/>
      <c r="VY205" s="139"/>
      <c r="VZ205" s="139"/>
      <c r="WA205" s="139"/>
      <c r="WB205" s="140"/>
      <c r="WC205" s="138" t="s">
        <v>181</v>
      </c>
      <c r="WD205" s="139"/>
      <c r="WE205" s="139"/>
      <c r="WF205" s="139"/>
      <c r="WG205" s="139"/>
      <c r="WH205" s="139"/>
      <c r="WI205" s="139"/>
      <c r="WJ205" s="140"/>
      <c r="WK205" s="138" t="s">
        <v>181</v>
      </c>
      <c r="WL205" s="139"/>
      <c r="WM205" s="139"/>
      <c r="WN205" s="139"/>
      <c r="WO205" s="139"/>
      <c r="WP205" s="139"/>
      <c r="WQ205" s="139"/>
      <c r="WR205" s="140"/>
      <c r="WS205" s="138" t="s">
        <v>181</v>
      </c>
      <c r="WT205" s="139"/>
      <c r="WU205" s="139"/>
      <c r="WV205" s="139"/>
      <c r="WW205" s="139"/>
      <c r="WX205" s="139"/>
      <c r="WY205" s="139"/>
      <c r="WZ205" s="140"/>
      <c r="XA205" s="138" t="s">
        <v>181</v>
      </c>
      <c r="XB205" s="139"/>
      <c r="XC205" s="139"/>
      <c r="XD205" s="139"/>
      <c r="XE205" s="139"/>
      <c r="XF205" s="139"/>
      <c r="XG205" s="139"/>
      <c r="XH205" s="140"/>
      <c r="XI205" s="138" t="s">
        <v>181</v>
      </c>
      <c r="XJ205" s="139"/>
      <c r="XK205" s="139"/>
      <c r="XL205" s="139"/>
      <c r="XM205" s="139"/>
      <c r="XN205" s="139"/>
      <c r="XO205" s="139"/>
      <c r="XP205" s="140"/>
      <c r="XQ205" s="138" t="s">
        <v>181</v>
      </c>
      <c r="XR205" s="139"/>
      <c r="XS205" s="139"/>
      <c r="XT205" s="139"/>
      <c r="XU205" s="139"/>
      <c r="XV205" s="139"/>
      <c r="XW205" s="139"/>
      <c r="XX205" s="140"/>
      <c r="XY205" s="138" t="s">
        <v>181</v>
      </c>
      <c r="XZ205" s="139"/>
      <c r="YA205" s="139"/>
      <c r="YB205" s="139"/>
      <c r="YC205" s="139"/>
      <c r="YD205" s="139"/>
      <c r="YE205" s="139"/>
      <c r="YF205" s="140"/>
      <c r="YG205" s="138" t="s">
        <v>181</v>
      </c>
      <c r="YH205" s="139"/>
      <c r="YI205" s="139"/>
      <c r="YJ205" s="139"/>
      <c r="YK205" s="139"/>
      <c r="YL205" s="139"/>
      <c r="YM205" s="139"/>
      <c r="YN205" s="140"/>
      <c r="YO205" s="138" t="s">
        <v>181</v>
      </c>
      <c r="YP205" s="139"/>
      <c r="YQ205" s="139"/>
      <c r="YR205" s="139"/>
      <c r="YS205" s="139"/>
      <c r="YT205" s="139"/>
      <c r="YU205" s="139"/>
      <c r="YV205" s="140"/>
      <c r="YW205" s="138" t="s">
        <v>181</v>
      </c>
      <c r="YX205" s="139"/>
      <c r="YY205" s="139"/>
      <c r="YZ205" s="139"/>
      <c r="ZA205" s="139"/>
      <c r="ZB205" s="139"/>
      <c r="ZC205" s="139"/>
      <c r="ZD205" s="140"/>
      <c r="ZE205" s="138" t="s">
        <v>181</v>
      </c>
      <c r="ZF205" s="139"/>
      <c r="ZG205" s="139"/>
      <c r="ZH205" s="139"/>
      <c r="ZI205" s="139"/>
      <c r="ZJ205" s="139"/>
      <c r="ZK205" s="139"/>
      <c r="ZL205" s="140"/>
      <c r="ZM205" s="138" t="s">
        <v>181</v>
      </c>
      <c r="ZN205" s="139"/>
      <c r="ZO205" s="139"/>
      <c r="ZP205" s="139"/>
      <c r="ZQ205" s="139"/>
      <c r="ZR205" s="139"/>
      <c r="ZS205" s="139"/>
      <c r="ZT205" s="140"/>
      <c r="ZU205" s="138" t="s">
        <v>181</v>
      </c>
      <c r="ZV205" s="139"/>
      <c r="ZW205" s="139"/>
      <c r="ZX205" s="139"/>
      <c r="ZY205" s="139"/>
      <c r="ZZ205" s="139"/>
      <c r="AAA205" s="139"/>
      <c r="AAB205" s="140"/>
      <c r="AAC205" s="138" t="s">
        <v>181</v>
      </c>
      <c r="AAD205" s="139"/>
      <c r="AAE205" s="139"/>
      <c r="AAF205" s="139"/>
      <c r="AAG205" s="139"/>
      <c r="AAH205" s="139"/>
      <c r="AAI205" s="139"/>
      <c r="AAJ205" s="140"/>
      <c r="AAK205" s="138" t="s">
        <v>181</v>
      </c>
      <c r="AAL205" s="139"/>
      <c r="AAM205" s="139"/>
      <c r="AAN205" s="139"/>
      <c r="AAO205" s="139"/>
      <c r="AAP205" s="139"/>
      <c r="AAQ205" s="139"/>
      <c r="AAR205" s="140"/>
      <c r="AAS205" s="138" t="s">
        <v>181</v>
      </c>
      <c r="AAT205" s="139"/>
      <c r="AAU205" s="139"/>
      <c r="AAV205" s="139"/>
      <c r="AAW205" s="139"/>
      <c r="AAX205" s="139"/>
      <c r="AAY205" s="139"/>
      <c r="AAZ205" s="140"/>
      <c r="ABA205" s="138" t="s">
        <v>181</v>
      </c>
      <c r="ABB205" s="139"/>
      <c r="ABC205" s="139"/>
      <c r="ABD205" s="139"/>
      <c r="ABE205" s="139"/>
      <c r="ABF205" s="139"/>
      <c r="ABG205" s="139"/>
      <c r="ABH205" s="140"/>
      <c r="ABI205" s="138" t="s">
        <v>181</v>
      </c>
      <c r="ABJ205" s="139"/>
      <c r="ABK205" s="139"/>
      <c r="ABL205" s="139"/>
      <c r="ABM205" s="139"/>
      <c r="ABN205" s="139"/>
      <c r="ABO205" s="139"/>
      <c r="ABP205" s="140"/>
      <c r="ABQ205" s="138" t="s">
        <v>181</v>
      </c>
      <c r="ABR205" s="139"/>
      <c r="ABS205" s="139"/>
      <c r="ABT205" s="139"/>
      <c r="ABU205" s="139"/>
      <c r="ABV205" s="139"/>
      <c r="ABW205" s="139"/>
      <c r="ABX205" s="140"/>
      <c r="ABY205" s="138" t="s">
        <v>181</v>
      </c>
      <c r="ABZ205" s="139"/>
      <c r="ACA205" s="139"/>
      <c r="ACB205" s="139"/>
      <c r="ACC205" s="139"/>
      <c r="ACD205" s="139"/>
      <c r="ACE205" s="139"/>
      <c r="ACF205" s="140"/>
      <c r="ACG205" s="138" t="s">
        <v>181</v>
      </c>
      <c r="ACH205" s="139"/>
      <c r="ACI205" s="139"/>
      <c r="ACJ205" s="139"/>
      <c r="ACK205" s="139"/>
      <c r="ACL205" s="139"/>
      <c r="ACM205" s="139"/>
      <c r="ACN205" s="140"/>
      <c r="ACO205" s="138" t="s">
        <v>181</v>
      </c>
      <c r="ACP205" s="139"/>
      <c r="ACQ205" s="139"/>
      <c r="ACR205" s="139"/>
      <c r="ACS205" s="139"/>
      <c r="ACT205" s="139"/>
      <c r="ACU205" s="139"/>
      <c r="ACV205" s="140"/>
      <c r="ACW205" s="138" t="s">
        <v>181</v>
      </c>
      <c r="ACX205" s="139"/>
      <c r="ACY205" s="139"/>
      <c r="ACZ205" s="139"/>
      <c r="ADA205" s="139"/>
      <c r="ADB205" s="139"/>
      <c r="ADC205" s="139"/>
      <c r="ADD205" s="140"/>
      <c r="ADE205" s="138" t="s">
        <v>181</v>
      </c>
      <c r="ADF205" s="139"/>
      <c r="ADG205" s="139"/>
      <c r="ADH205" s="139"/>
      <c r="ADI205" s="139"/>
      <c r="ADJ205" s="139"/>
      <c r="ADK205" s="139"/>
      <c r="ADL205" s="140"/>
      <c r="ADM205" s="138" t="s">
        <v>181</v>
      </c>
      <c r="ADN205" s="139"/>
      <c r="ADO205" s="139"/>
      <c r="ADP205" s="139"/>
      <c r="ADQ205" s="139"/>
      <c r="ADR205" s="139"/>
      <c r="ADS205" s="139"/>
      <c r="ADT205" s="140"/>
      <c r="ADU205" s="138" t="s">
        <v>181</v>
      </c>
      <c r="ADV205" s="139"/>
      <c r="ADW205" s="139"/>
      <c r="ADX205" s="139"/>
      <c r="ADY205" s="139"/>
      <c r="ADZ205" s="139"/>
      <c r="AEA205" s="139"/>
      <c r="AEB205" s="140"/>
      <c r="AEC205" s="138" t="s">
        <v>181</v>
      </c>
      <c r="AED205" s="139"/>
      <c r="AEE205" s="139"/>
      <c r="AEF205" s="139"/>
      <c r="AEG205" s="139"/>
      <c r="AEH205" s="139"/>
      <c r="AEI205" s="139"/>
      <c r="AEJ205" s="140"/>
      <c r="AEK205" s="138" t="s">
        <v>181</v>
      </c>
      <c r="AEL205" s="139"/>
      <c r="AEM205" s="139"/>
      <c r="AEN205" s="139"/>
      <c r="AEO205" s="139"/>
      <c r="AEP205" s="139"/>
      <c r="AEQ205" s="139"/>
      <c r="AER205" s="140"/>
      <c r="AES205" s="138" t="s">
        <v>181</v>
      </c>
      <c r="AET205" s="139"/>
      <c r="AEU205" s="139"/>
      <c r="AEV205" s="139"/>
      <c r="AEW205" s="139"/>
      <c r="AEX205" s="139"/>
      <c r="AEY205" s="139"/>
      <c r="AEZ205" s="140"/>
      <c r="AFA205" s="138" t="s">
        <v>181</v>
      </c>
      <c r="AFB205" s="139"/>
      <c r="AFC205" s="139"/>
      <c r="AFD205" s="139"/>
      <c r="AFE205" s="139"/>
      <c r="AFF205" s="139"/>
      <c r="AFG205" s="139"/>
      <c r="AFH205" s="140"/>
      <c r="AFI205" s="138" t="s">
        <v>181</v>
      </c>
      <c r="AFJ205" s="139"/>
      <c r="AFK205" s="139"/>
      <c r="AFL205" s="139"/>
      <c r="AFM205" s="139"/>
      <c r="AFN205" s="139"/>
      <c r="AFO205" s="139"/>
      <c r="AFP205" s="140"/>
      <c r="AFQ205" s="138" t="s">
        <v>181</v>
      </c>
      <c r="AFR205" s="139"/>
      <c r="AFS205" s="139"/>
      <c r="AFT205" s="139"/>
      <c r="AFU205" s="139"/>
      <c r="AFV205" s="139"/>
      <c r="AFW205" s="139"/>
      <c r="AFX205" s="140"/>
      <c r="AFY205" s="138" t="s">
        <v>181</v>
      </c>
      <c r="AFZ205" s="139"/>
      <c r="AGA205" s="139"/>
      <c r="AGB205" s="139"/>
      <c r="AGC205" s="139"/>
      <c r="AGD205" s="139"/>
      <c r="AGE205" s="139"/>
      <c r="AGF205" s="140"/>
      <c r="AGG205" s="138" t="s">
        <v>181</v>
      </c>
      <c r="AGH205" s="139"/>
      <c r="AGI205" s="139"/>
      <c r="AGJ205" s="139"/>
      <c r="AGK205" s="139"/>
      <c r="AGL205" s="139"/>
      <c r="AGM205" s="139"/>
      <c r="AGN205" s="140"/>
      <c r="AGO205" s="138" t="s">
        <v>181</v>
      </c>
      <c r="AGP205" s="139"/>
      <c r="AGQ205" s="139"/>
      <c r="AGR205" s="139"/>
      <c r="AGS205" s="139"/>
      <c r="AGT205" s="139"/>
      <c r="AGU205" s="139"/>
      <c r="AGV205" s="140"/>
      <c r="AGW205" s="138" t="s">
        <v>181</v>
      </c>
      <c r="AGX205" s="139"/>
      <c r="AGY205" s="139"/>
      <c r="AGZ205" s="139"/>
      <c r="AHA205" s="139"/>
      <c r="AHB205" s="139"/>
      <c r="AHC205" s="139"/>
      <c r="AHD205" s="140"/>
      <c r="AHE205" s="138" t="s">
        <v>181</v>
      </c>
      <c r="AHF205" s="139"/>
      <c r="AHG205" s="139"/>
      <c r="AHH205" s="139"/>
      <c r="AHI205" s="139"/>
      <c r="AHJ205" s="139"/>
      <c r="AHK205" s="139"/>
      <c r="AHL205" s="140"/>
      <c r="AHM205" s="138" t="s">
        <v>181</v>
      </c>
      <c r="AHN205" s="139"/>
      <c r="AHO205" s="139"/>
      <c r="AHP205" s="139"/>
      <c r="AHQ205" s="139"/>
      <c r="AHR205" s="139"/>
      <c r="AHS205" s="139"/>
      <c r="AHT205" s="140"/>
      <c r="AHU205" s="138" t="s">
        <v>181</v>
      </c>
      <c r="AHV205" s="139"/>
      <c r="AHW205" s="139"/>
      <c r="AHX205" s="139"/>
      <c r="AHY205" s="139"/>
      <c r="AHZ205" s="139"/>
      <c r="AIA205" s="139"/>
      <c r="AIB205" s="140"/>
      <c r="AIC205" s="138" t="s">
        <v>181</v>
      </c>
      <c r="AID205" s="139"/>
      <c r="AIE205" s="139"/>
      <c r="AIF205" s="139"/>
      <c r="AIG205" s="139"/>
      <c r="AIH205" s="139"/>
      <c r="AII205" s="139"/>
      <c r="AIJ205" s="140"/>
      <c r="AIK205" s="138" t="s">
        <v>181</v>
      </c>
      <c r="AIL205" s="139"/>
      <c r="AIM205" s="139"/>
      <c r="AIN205" s="139"/>
      <c r="AIO205" s="139"/>
      <c r="AIP205" s="139"/>
      <c r="AIQ205" s="139"/>
      <c r="AIR205" s="140"/>
      <c r="AIS205" s="138" t="s">
        <v>181</v>
      </c>
      <c r="AIT205" s="139"/>
      <c r="AIU205" s="139"/>
      <c r="AIV205" s="139"/>
      <c r="AIW205" s="139"/>
      <c r="AIX205" s="139"/>
      <c r="AIY205" s="139"/>
      <c r="AIZ205" s="140"/>
      <c r="AJA205" s="138" t="s">
        <v>181</v>
      </c>
      <c r="AJB205" s="139"/>
      <c r="AJC205" s="139"/>
      <c r="AJD205" s="139"/>
      <c r="AJE205" s="139"/>
      <c r="AJF205" s="139"/>
      <c r="AJG205" s="139"/>
      <c r="AJH205" s="140"/>
      <c r="AJI205" s="138" t="s">
        <v>181</v>
      </c>
      <c r="AJJ205" s="139"/>
      <c r="AJK205" s="139"/>
      <c r="AJL205" s="139"/>
      <c r="AJM205" s="139"/>
      <c r="AJN205" s="139"/>
      <c r="AJO205" s="139"/>
      <c r="AJP205" s="140"/>
      <c r="AJQ205" s="138" t="s">
        <v>181</v>
      </c>
      <c r="AJR205" s="139"/>
      <c r="AJS205" s="139"/>
      <c r="AJT205" s="139"/>
      <c r="AJU205" s="139"/>
      <c r="AJV205" s="139"/>
      <c r="AJW205" s="139"/>
      <c r="AJX205" s="140"/>
      <c r="AJY205" s="138" t="s">
        <v>181</v>
      </c>
      <c r="AJZ205" s="139"/>
      <c r="AKA205" s="139"/>
      <c r="AKB205" s="139"/>
      <c r="AKC205" s="139"/>
      <c r="AKD205" s="139"/>
      <c r="AKE205" s="139"/>
      <c r="AKF205" s="140"/>
      <c r="AKG205" s="138" t="s">
        <v>181</v>
      </c>
      <c r="AKH205" s="139"/>
      <c r="AKI205" s="139"/>
      <c r="AKJ205" s="139"/>
      <c r="AKK205" s="139"/>
      <c r="AKL205" s="139"/>
      <c r="AKM205" s="139"/>
      <c r="AKN205" s="140"/>
      <c r="AKO205" s="138" t="s">
        <v>181</v>
      </c>
      <c r="AKP205" s="139"/>
      <c r="AKQ205" s="139"/>
      <c r="AKR205" s="139"/>
      <c r="AKS205" s="139"/>
      <c r="AKT205" s="139"/>
      <c r="AKU205" s="139"/>
      <c r="AKV205" s="140"/>
      <c r="AKW205" s="138" t="s">
        <v>181</v>
      </c>
      <c r="AKX205" s="139"/>
      <c r="AKY205" s="139"/>
      <c r="AKZ205" s="139"/>
      <c r="ALA205" s="139"/>
      <c r="ALB205" s="139"/>
      <c r="ALC205" s="139"/>
      <c r="ALD205" s="140"/>
      <c r="ALE205" s="138" t="s">
        <v>181</v>
      </c>
      <c r="ALF205" s="139"/>
      <c r="ALG205" s="139"/>
      <c r="ALH205" s="139"/>
      <c r="ALI205" s="139"/>
      <c r="ALJ205" s="139"/>
      <c r="ALK205" s="139"/>
      <c r="ALL205" s="140"/>
      <c r="ALM205" s="138" t="s">
        <v>181</v>
      </c>
      <c r="ALN205" s="139"/>
      <c r="ALO205" s="139"/>
      <c r="ALP205" s="139"/>
      <c r="ALQ205" s="139"/>
      <c r="ALR205" s="139"/>
      <c r="ALS205" s="139"/>
      <c r="ALT205" s="140"/>
      <c r="ALU205" s="138" t="s">
        <v>181</v>
      </c>
      <c r="ALV205" s="139"/>
      <c r="ALW205" s="139"/>
      <c r="ALX205" s="139"/>
      <c r="ALY205" s="139"/>
      <c r="ALZ205" s="139"/>
      <c r="AMA205" s="139"/>
      <c r="AMB205" s="140"/>
      <c r="AMC205" s="138" t="s">
        <v>181</v>
      </c>
      <c r="AMD205" s="139"/>
      <c r="AME205" s="139"/>
      <c r="AMF205" s="139"/>
      <c r="AMG205" s="139"/>
      <c r="AMH205" s="139"/>
      <c r="AMI205" s="139"/>
      <c r="AMJ205" s="140"/>
      <c r="AMK205" s="138" t="s">
        <v>181</v>
      </c>
      <c r="AML205" s="139"/>
      <c r="AMM205" s="139"/>
      <c r="AMN205" s="139"/>
      <c r="AMO205" s="139"/>
      <c r="AMP205" s="139"/>
      <c r="AMQ205" s="139"/>
      <c r="AMR205" s="140"/>
      <c r="AMS205" s="138" t="s">
        <v>181</v>
      </c>
      <c r="AMT205" s="139"/>
      <c r="AMU205" s="139"/>
      <c r="AMV205" s="139"/>
      <c r="AMW205" s="139"/>
      <c r="AMX205" s="139"/>
      <c r="AMY205" s="139"/>
      <c r="AMZ205" s="140"/>
      <c r="ANA205" s="138" t="s">
        <v>181</v>
      </c>
      <c r="ANB205" s="139"/>
      <c r="ANC205" s="139"/>
      <c r="AND205" s="139"/>
      <c r="ANE205" s="139"/>
      <c r="ANF205" s="139"/>
      <c r="ANG205" s="139"/>
      <c r="ANH205" s="140"/>
      <c r="ANI205" s="138" t="s">
        <v>181</v>
      </c>
      <c r="ANJ205" s="139"/>
      <c r="ANK205" s="139"/>
      <c r="ANL205" s="139"/>
      <c r="ANM205" s="139"/>
      <c r="ANN205" s="139"/>
      <c r="ANO205" s="139"/>
      <c r="ANP205" s="140"/>
      <c r="ANQ205" s="138" t="s">
        <v>181</v>
      </c>
      <c r="ANR205" s="139"/>
      <c r="ANS205" s="139"/>
      <c r="ANT205" s="139"/>
      <c r="ANU205" s="139"/>
      <c r="ANV205" s="139"/>
      <c r="ANW205" s="139"/>
      <c r="ANX205" s="140"/>
      <c r="ANY205" s="138" t="s">
        <v>181</v>
      </c>
      <c r="ANZ205" s="139"/>
      <c r="AOA205" s="139"/>
      <c r="AOB205" s="139"/>
      <c r="AOC205" s="139"/>
      <c r="AOD205" s="139"/>
      <c r="AOE205" s="139"/>
      <c r="AOF205" s="140"/>
      <c r="AOG205" s="138" t="s">
        <v>181</v>
      </c>
      <c r="AOH205" s="139"/>
      <c r="AOI205" s="139"/>
      <c r="AOJ205" s="139"/>
      <c r="AOK205" s="139"/>
      <c r="AOL205" s="139"/>
      <c r="AOM205" s="139"/>
      <c r="AON205" s="140"/>
      <c r="AOO205" s="138" t="s">
        <v>181</v>
      </c>
      <c r="AOP205" s="139"/>
      <c r="AOQ205" s="139"/>
      <c r="AOR205" s="139"/>
      <c r="AOS205" s="139"/>
      <c r="AOT205" s="139"/>
      <c r="AOU205" s="139"/>
      <c r="AOV205" s="140"/>
      <c r="AOW205" s="138" t="s">
        <v>181</v>
      </c>
      <c r="AOX205" s="139"/>
      <c r="AOY205" s="139"/>
      <c r="AOZ205" s="139"/>
      <c r="APA205" s="139"/>
      <c r="APB205" s="139"/>
      <c r="APC205" s="139"/>
      <c r="APD205" s="140"/>
      <c r="APE205" s="138" t="s">
        <v>181</v>
      </c>
      <c r="APF205" s="139"/>
      <c r="APG205" s="139"/>
      <c r="APH205" s="139"/>
      <c r="API205" s="139"/>
      <c r="APJ205" s="139"/>
      <c r="APK205" s="139"/>
      <c r="APL205" s="140"/>
      <c r="APM205" s="138" t="s">
        <v>181</v>
      </c>
      <c r="APN205" s="139"/>
      <c r="APO205" s="139"/>
      <c r="APP205" s="139"/>
      <c r="APQ205" s="139"/>
      <c r="APR205" s="139"/>
      <c r="APS205" s="139"/>
      <c r="APT205" s="140"/>
      <c r="APU205" s="138" t="s">
        <v>181</v>
      </c>
      <c r="APV205" s="139"/>
      <c r="APW205" s="139"/>
      <c r="APX205" s="139"/>
      <c r="APY205" s="139"/>
      <c r="APZ205" s="139"/>
      <c r="AQA205" s="139"/>
      <c r="AQB205" s="140"/>
      <c r="AQC205" s="138" t="s">
        <v>181</v>
      </c>
      <c r="AQD205" s="139"/>
      <c r="AQE205" s="139"/>
      <c r="AQF205" s="139"/>
      <c r="AQG205" s="139"/>
      <c r="AQH205" s="139"/>
      <c r="AQI205" s="139"/>
      <c r="AQJ205" s="140"/>
      <c r="AQK205" s="138" t="s">
        <v>181</v>
      </c>
      <c r="AQL205" s="139"/>
      <c r="AQM205" s="139"/>
      <c r="AQN205" s="139"/>
      <c r="AQO205" s="139"/>
      <c r="AQP205" s="139"/>
      <c r="AQQ205" s="139"/>
      <c r="AQR205" s="140"/>
      <c r="AQS205" s="138" t="s">
        <v>181</v>
      </c>
      <c r="AQT205" s="139"/>
      <c r="AQU205" s="139"/>
      <c r="AQV205" s="139"/>
      <c r="AQW205" s="139"/>
      <c r="AQX205" s="139"/>
      <c r="AQY205" s="139"/>
      <c r="AQZ205" s="140"/>
      <c r="ARA205" s="138" t="s">
        <v>181</v>
      </c>
      <c r="ARB205" s="139"/>
      <c r="ARC205" s="139"/>
      <c r="ARD205" s="139"/>
      <c r="ARE205" s="139"/>
      <c r="ARF205" s="139"/>
      <c r="ARG205" s="139"/>
      <c r="ARH205" s="140"/>
      <c r="ARI205" s="138" t="s">
        <v>181</v>
      </c>
      <c r="ARJ205" s="139"/>
      <c r="ARK205" s="139"/>
      <c r="ARL205" s="139"/>
      <c r="ARM205" s="139"/>
      <c r="ARN205" s="139"/>
      <c r="ARO205" s="139"/>
      <c r="ARP205" s="140"/>
      <c r="ARQ205" s="138" t="s">
        <v>181</v>
      </c>
      <c r="ARR205" s="139"/>
      <c r="ARS205" s="139"/>
      <c r="ART205" s="139"/>
      <c r="ARU205" s="139"/>
      <c r="ARV205" s="139"/>
      <c r="ARW205" s="139"/>
      <c r="ARX205" s="140"/>
      <c r="ARY205" s="138" t="s">
        <v>181</v>
      </c>
      <c r="ARZ205" s="139"/>
      <c r="ASA205" s="139"/>
      <c r="ASB205" s="139"/>
      <c r="ASC205" s="139"/>
      <c r="ASD205" s="139"/>
      <c r="ASE205" s="139"/>
      <c r="ASF205" s="140"/>
      <c r="ASG205" s="138" t="s">
        <v>181</v>
      </c>
      <c r="ASH205" s="139"/>
      <c r="ASI205" s="139"/>
      <c r="ASJ205" s="139"/>
      <c r="ASK205" s="139"/>
      <c r="ASL205" s="139"/>
      <c r="ASM205" s="139"/>
      <c r="ASN205" s="140"/>
      <c r="ASO205" s="138" t="s">
        <v>181</v>
      </c>
      <c r="ASP205" s="139"/>
      <c r="ASQ205" s="139"/>
      <c r="ASR205" s="139"/>
      <c r="ASS205" s="139"/>
      <c r="AST205" s="139"/>
      <c r="ASU205" s="139"/>
      <c r="ASV205" s="140"/>
      <c r="ASW205" s="138" t="s">
        <v>181</v>
      </c>
      <c r="ASX205" s="139"/>
      <c r="ASY205" s="139"/>
      <c r="ASZ205" s="139"/>
      <c r="ATA205" s="139"/>
      <c r="ATB205" s="139"/>
      <c r="ATC205" s="139"/>
      <c r="ATD205" s="140"/>
      <c r="ATE205" s="138" t="s">
        <v>181</v>
      </c>
      <c r="ATF205" s="139"/>
      <c r="ATG205" s="139"/>
      <c r="ATH205" s="139"/>
      <c r="ATI205" s="139"/>
      <c r="ATJ205" s="139"/>
      <c r="ATK205" s="139"/>
      <c r="ATL205" s="140"/>
      <c r="ATM205" s="138" t="s">
        <v>181</v>
      </c>
      <c r="ATN205" s="139"/>
      <c r="ATO205" s="139"/>
      <c r="ATP205" s="139"/>
      <c r="ATQ205" s="139"/>
      <c r="ATR205" s="139"/>
      <c r="ATS205" s="139"/>
      <c r="ATT205" s="140"/>
      <c r="ATU205" s="138" t="s">
        <v>181</v>
      </c>
      <c r="ATV205" s="139"/>
      <c r="ATW205" s="139"/>
      <c r="ATX205" s="139"/>
      <c r="ATY205" s="139"/>
      <c r="ATZ205" s="139"/>
      <c r="AUA205" s="139"/>
      <c r="AUB205" s="140"/>
      <c r="AUC205" s="138" t="s">
        <v>181</v>
      </c>
      <c r="AUD205" s="139"/>
      <c r="AUE205" s="139"/>
      <c r="AUF205" s="139"/>
      <c r="AUG205" s="139"/>
      <c r="AUH205" s="139"/>
      <c r="AUI205" s="139"/>
      <c r="AUJ205" s="140"/>
      <c r="AUK205" s="138" t="s">
        <v>181</v>
      </c>
      <c r="AUL205" s="139"/>
      <c r="AUM205" s="139"/>
      <c r="AUN205" s="139"/>
      <c r="AUO205" s="139"/>
      <c r="AUP205" s="139"/>
      <c r="AUQ205" s="139"/>
      <c r="AUR205" s="140"/>
      <c r="AUS205" s="138" t="s">
        <v>181</v>
      </c>
      <c r="AUT205" s="139"/>
      <c r="AUU205" s="139"/>
      <c r="AUV205" s="139"/>
      <c r="AUW205" s="139"/>
      <c r="AUX205" s="139"/>
      <c r="AUY205" s="139"/>
      <c r="AUZ205" s="140"/>
      <c r="AVA205" s="138" t="s">
        <v>181</v>
      </c>
      <c r="AVB205" s="139"/>
      <c r="AVC205" s="139"/>
      <c r="AVD205" s="139"/>
      <c r="AVE205" s="139"/>
      <c r="AVF205" s="139"/>
      <c r="AVG205" s="139"/>
      <c r="AVH205" s="140"/>
      <c r="AVI205" s="138" t="s">
        <v>181</v>
      </c>
      <c r="AVJ205" s="139"/>
      <c r="AVK205" s="139"/>
      <c r="AVL205" s="139"/>
      <c r="AVM205" s="139"/>
      <c r="AVN205" s="139"/>
      <c r="AVO205" s="139"/>
      <c r="AVP205" s="140"/>
      <c r="AVQ205" s="138" t="s">
        <v>181</v>
      </c>
      <c r="AVR205" s="139"/>
      <c r="AVS205" s="139"/>
      <c r="AVT205" s="139"/>
      <c r="AVU205" s="139"/>
      <c r="AVV205" s="139"/>
      <c r="AVW205" s="139"/>
      <c r="AVX205" s="140"/>
      <c r="AVY205" s="138" t="s">
        <v>181</v>
      </c>
      <c r="AVZ205" s="139"/>
      <c r="AWA205" s="139"/>
      <c r="AWB205" s="139"/>
      <c r="AWC205" s="139"/>
      <c r="AWD205" s="139"/>
      <c r="AWE205" s="139"/>
      <c r="AWF205" s="140"/>
      <c r="AWG205" s="138" t="s">
        <v>181</v>
      </c>
      <c r="AWH205" s="139"/>
      <c r="AWI205" s="139"/>
      <c r="AWJ205" s="139"/>
      <c r="AWK205" s="139"/>
      <c r="AWL205" s="139"/>
      <c r="AWM205" s="139"/>
      <c r="AWN205" s="140"/>
      <c r="AWO205" s="138" t="s">
        <v>181</v>
      </c>
      <c r="AWP205" s="139"/>
      <c r="AWQ205" s="139"/>
      <c r="AWR205" s="139"/>
      <c r="AWS205" s="139"/>
      <c r="AWT205" s="139"/>
      <c r="AWU205" s="139"/>
      <c r="AWV205" s="140"/>
      <c r="AWW205" s="138" t="s">
        <v>181</v>
      </c>
      <c r="AWX205" s="139"/>
      <c r="AWY205" s="139"/>
      <c r="AWZ205" s="139"/>
      <c r="AXA205" s="139"/>
      <c r="AXB205" s="139"/>
      <c r="AXC205" s="139"/>
      <c r="AXD205" s="140"/>
      <c r="AXE205" s="138" t="s">
        <v>181</v>
      </c>
      <c r="AXF205" s="139"/>
      <c r="AXG205" s="139"/>
      <c r="AXH205" s="139"/>
      <c r="AXI205" s="139"/>
      <c r="AXJ205" s="139"/>
      <c r="AXK205" s="139"/>
      <c r="AXL205" s="140"/>
      <c r="AXM205" s="138" t="s">
        <v>181</v>
      </c>
      <c r="AXN205" s="139"/>
      <c r="AXO205" s="139"/>
      <c r="AXP205" s="139"/>
      <c r="AXQ205" s="139"/>
      <c r="AXR205" s="139"/>
      <c r="AXS205" s="139"/>
      <c r="AXT205" s="140"/>
      <c r="AXU205" s="138" t="s">
        <v>181</v>
      </c>
      <c r="AXV205" s="139"/>
      <c r="AXW205" s="139"/>
      <c r="AXX205" s="139"/>
      <c r="AXY205" s="139"/>
      <c r="AXZ205" s="139"/>
      <c r="AYA205" s="139"/>
      <c r="AYB205" s="140"/>
      <c r="AYC205" s="138" t="s">
        <v>181</v>
      </c>
      <c r="AYD205" s="139"/>
      <c r="AYE205" s="139"/>
      <c r="AYF205" s="139"/>
      <c r="AYG205" s="139"/>
      <c r="AYH205" s="139"/>
      <c r="AYI205" s="139"/>
      <c r="AYJ205" s="140"/>
      <c r="AYK205" s="138" t="s">
        <v>181</v>
      </c>
      <c r="AYL205" s="139"/>
      <c r="AYM205" s="139"/>
      <c r="AYN205" s="139"/>
      <c r="AYO205" s="139"/>
      <c r="AYP205" s="139"/>
      <c r="AYQ205" s="139"/>
      <c r="AYR205" s="140"/>
      <c r="AYS205" s="138" t="s">
        <v>181</v>
      </c>
      <c r="AYT205" s="139"/>
      <c r="AYU205" s="139"/>
      <c r="AYV205" s="139"/>
      <c r="AYW205" s="139"/>
      <c r="AYX205" s="139"/>
      <c r="AYY205" s="139"/>
      <c r="AYZ205" s="140"/>
      <c r="AZA205" s="138" t="s">
        <v>181</v>
      </c>
      <c r="AZB205" s="139"/>
      <c r="AZC205" s="139"/>
      <c r="AZD205" s="139"/>
      <c r="AZE205" s="139"/>
      <c r="AZF205" s="139"/>
      <c r="AZG205" s="139"/>
      <c r="AZH205" s="140"/>
      <c r="AZI205" s="138" t="s">
        <v>181</v>
      </c>
      <c r="AZJ205" s="139"/>
      <c r="AZK205" s="139"/>
      <c r="AZL205" s="139"/>
      <c r="AZM205" s="139"/>
      <c r="AZN205" s="139"/>
      <c r="AZO205" s="139"/>
      <c r="AZP205" s="140"/>
      <c r="AZQ205" s="138" t="s">
        <v>181</v>
      </c>
      <c r="AZR205" s="139"/>
      <c r="AZS205" s="139"/>
      <c r="AZT205" s="139"/>
      <c r="AZU205" s="139"/>
      <c r="AZV205" s="139"/>
      <c r="AZW205" s="139"/>
      <c r="AZX205" s="140"/>
      <c r="AZY205" s="138" t="s">
        <v>181</v>
      </c>
      <c r="AZZ205" s="139"/>
      <c r="BAA205" s="139"/>
      <c r="BAB205" s="139"/>
      <c r="BAC205" s="139"/>
      <c r="BAD205" s="139"/>
      <c r="BAE205" s="139"/>
      <c r="BAF205" s="140"/>
      <c r="BAG205" s="138" t="s">
        <v>181</v>
      </c>
      <c r="BAH205" s="139"/>
      <c r="BAI205" s="139"/>
      <c r="BAJ205" s="139"/>
      <c r="BAK205" s="139"/>
      <c r="BAL205" s="139"/>
      <c r="BAM205" s="139"/>
      <c r="BAN205" s="140"/>
      <c r="BAO205" s="138" t="s">
        <v>181</v>
      </c>
      <c r="BAP205" s="139"/>
      <c r="BAQ205" s="139"/>
      <c r="BAR205" s="139"/>
      <c r="BAS205" s="139"/>
      <c r="BAT205" s="139"/>
      <c r="BAU205" s="139"/>
      <c r="BAV205" s="140"/>
      <c r="BAW205" s="138" t="s">
        <v>181</v>
      </c>
      <c r="BAX205" s="139"/>
      <c r="BAY205" s="139"/>
      <c r="BAZ205" s="139"/>
      <c r="BBA205" s="139"/>
      <c r="BBB205" s="139"/>
      <c r="BBC205" s="139"/>
      <c r="BBD205" s="140"/>
      <c r="BBE205" s="138" t="s">
        <v>181</v>
      </c>
      <c r="BBF205" s="139"/>
      <c r="BBG205" s="139"/>
      <c r="BBH205" s="139"/>
      <c r="BBI205" s="139"/>
      <c r="BBJ205" s="139"/>
      <c r="BBK205" s="139"/>
      <c r="BBL205" s="140"/>
      <c r="BBM205" s="138" t="s">
        <v>181</v>
      </c>
      <c r="BBN205" s="139"/>
      <c r="BBO205" s="139"/>
      <c r="BBP205" s="139"/>
      <c r="BBQ205" s="139"/>
      <c r="BBR205" s="139"/>
      <c r="BBS205" s="139"/>
      <c r="BBT205" s="140"/>
      <c r="BBU205" s="138" t="s">
        <v>181</v>
      </c>
      <c r="BBV205" s="139"/>
      <c r="BBW205" s="139"/>
      <c r="BBX205" s="139"/>
      <c r="BBY205" s="139"/>
      <c r="BBZ205" s="139"/>
      <c r="BCA205" s="139"/>
      <c r="BCB205" s="140"/>
      <c r="BCC205" s="138" t="s">
        <v>181</v>
      </c>
      <c r="BCD205" s="139"/>
      <c r="BCE205" s="139"/>
      <c r="BCF205" s="139"/>
      <c r="BCG205" s="139"/>
      <c r="BCH205" s="139"/>
      <c r="BCI205" s="139"/>
      <c r="BCJ205" s="140"/>
      <c r="BCK205" s="138" t="s">
        <v>181</v>
      </c>
      <c r="BCL205" s="139"/>
      <c r="BCM205" s="139"/>
      <c r="BCN205" s="139"/>
      <c r="BCO205" s="139"/>
      <c r="BCP205" s="139"/>
      <c r="BCQ205" s="139"/>
      <c r="BCR205" s="140"/>
      <c r="BCS205" s="138" t="s">
        <v>181</v>
      </c>
      <c r="BCT205" s="139"/>
      <c r="BCU205" s="139"/>
      <c r="BCV205" s="139"/>
      <c r="BCW205" s="139"/>
      <c r="BCX205" s="139"/>
      <c r="BCY205" s="139"/>
      <c r="BCZ205" s="140"/>
      <c r="BDA205" s="138" t="s">
        <v>181</v>
      </c>
      <c r="BDB205" s="139"/>
      <c r="BDC205" s="139"/>
      <c r="BDD205" s="139"/>
      <c r="BDE205" s="139"/>
      <c r="BDF205" s="139"/>
      <c r="BDG205" s="139"/>
      <c r="BDH205" s="140"/>
      <c r="BDI205" s="138" t="s">
        <v>181</v>
      </c>
      <c r="BDJ205" s="139"/>
      <c r="BDK205" s="139"/>
      <c r="BDL205" s="139"/>
      <c r="BDM205" s="139"/>
      <c r="BDN205" s="139"/>
      <c r="BDO205" s="139"/>
      <c r="BDP205" s="140"/>
      <c r="BDQ205" s="138" t="s">
        <v>181</v>
      </c>
      <c r="BDR205" s="139"/>
      <c r="BDS205" s="139"/>
      <c r="BDT205" s="139"/>
      <c r="BDU205" s="139"/>
      <c r="BDV205" s="139"/>
      <c r="BDW205" s="139"/>
      <c r="BDX205" s="140"/>
      <c r="BDY205" s="138" t="s">
        <v>181</v>
      </c>
      <c r="BDZ205" s="139"/>
      <c r="BEA205" s="139"/>
      <c r="BEB205" s="139"/>
      <c r="BEC205" s="139"/>
      <c r="BED205" s="139"/>
      <c r="BEE205" s="139"/>
      <c r="BEF205" s="140"/>
      <c r="BEG205" s="138" t="s">
        <v>181</v>
      </c>
      <c r="BEH205" s="139"/>
      <c r="BEI205" s="139"/>
      <c r="BEJ205" s="139"/>
      <c r="BEK205" s="139"/>
      <c r="BEL205" s="139"/>
      <c r="BEM205" s="139"/>
      <c r="BEN205" s="140"/>
      <c r="BEO205" s="138" t="s">
        <v>181</v>
      </c>
      <c r="BEP205" s="139"/>
      <c r="BEQ205" s="139"/>
      <c r="BER205" s="139"/>
      <c r="BES205" s="139"/>
      <c r="BET205" s="139"/>
      <c r="BEU205" s="139"/>
      <c r="BEV205" s="140"/>
      <c r="BEW205" s="138" t="s">
        <v>181</v>
      </c>
      <c r="BEX205" s="139"/>
      <c r="BEY205" s="139"/>
      <c r="BEZ205" s="139"/>
      <c r="BFA205" s="139"/>
      <c r="BFB205" s="139"/>
      <c r="BFC205" s="139"/>
      <c r="BFD205" s="140"/>
      <c r="BFE205" s="138" t="s">
        <v>181</v>
      </c>
      <c r="BFF205" s="139"/>
      <c r="BFG205" s="139"/>
      <c r="BFH205" s="139"/>
      <c r="BFI205" s="139"/>
      <c r="BFJ205" s="139"/>
      <c r="BFK205" s="139"/>
      <c r="BFL205" s="140"/>
      <c r="BFM205" s="138" t="s">
        <v>181</v>
      </c>
      <c r="BFN205" s="139"/>
      <c r="BFO205" s="139"/>
      <c r="BFP205" s="139"/>
      <c r="BFQ205" s="139"/>
      <c r="BFR205" s="139"/>
      <c r="BFS205" s="139"/>
      <c r="BFT205" s="140"/>
      <c r="BFU205" s="138" t="s">
        <v>181</v>
      </c>
      <c r="BFV205" s="139"/>
      <c r="BFW205" s="139"/>
      <c r="BFX205" s="139"/>
      <c r="BFY205" s="139"/>
      <c r="BFZ205" s="139"/>
      <c r="BGA205" s="139"/>
      <c r="BGB205" s="140"/>
      <c r="BGC205" s="138" t="s">
        <v>181</v>
      </c>
      <c r="BGD205" s="139"/>
      <c r="BGE205" s="139"/>
      <c r="BGF205" s="139"/>
      <c r="BGG205" s="139"/>
      <c r="BGH205" s="139"/>
      <c r="BGI205" s="139"/>
      <c r="BGJ205" s="140"/>
      <c r="BGK205" s="138" t="s">
        <v>181</v>
      </c>
      <c r="BGL205" s="139"/>
      <c r="BGM205" s="139"/>
      <c r="BGN205" s="139"/>
      <c r="BGO205" s="139"/>
      <c r="BGP205" s="139"/>
      <c r="BGQ205" s="139"/>
      <c r="BGR205" s="140"/>
      <c r="BGS205" s="138" t="s">
        <v>181</v>
      </c>
      <c r="BGT205" s="139"/>
      <c r="BGU205" s="139"/>
      <c r="BGV205" s="139"/>
      <c r="BGW205" s="139"/>
      <c r="BGX205" s="139"/>
      <c r="BGY205" s="139"/>
      <c r="BGZ205" s="140"/>
      <c r="BHA205" s="138" t="s">
        <v>181</v>
      </c>
      <c r="BHB205" s="139"/>
      <c r="BHC205" s="139"/>
      <c r="BHD205" s="139"/>
      <c r="BHE205" s="139"/>
      <c r="BHF205" s="139"/>
      <c r="BHG205" s="139"/>
      <c r="BHH205" s="140"/>
      <c r="BHI205" s="138" t="s">
        <v>181</v>
      </c>
      <c r="BHJ205" s="139"/>
      <c r="BHK205" s="139"/>
      <c r="BHL205" s="139"/>
      <c r="BHM205" s="139"/>
      <c r="BHN205" s="139"/>
      <c r="BHO205" s="139"/>
      <c r="BHP205" s="140"/>
      <c r="BHQ205" s="138" t="s">
        <v>181</v>
      </c>
      <c r="BHR205" s="139"/>
      <c r="BHS205" s="139"/>
      <c r="BHT205" s="139"/>
      <c r="BHU205" s="139"/>
      <c r="BHV205" s="139"/>
      <c r="BHW205" s="139"/>
      <c r="BHX205" s="140"/>
      <c r="BHY205" s="138" t="s">
        <v>181</v>
      </c>
      <c r="BHZ205" s="139"/>
      <c r="BIA205" s="139"/>
      <c r="BIB205" s="139"/>
      <c r="BIC205" s="139"/>
      <c r="BID205" s="139"/>
      <c r="BIE205" s="139"/>
      <c r="BIF205" s="140"/>
      <c r="BIG205" s="138" t="s">
        <v>181</v>
      </c>
      <c r="BIH205" s="139"/>
      <c r="BII205" s="139"/>
      <c r="BIJ205" s="139"/>
      <c r="BIK205" s="139"/>
      <c r="BIL205" s="139"/>
      <c r="BIM205" s="139"/>
      <c r="BIN205" s="140"/>
      <c r="BIO205" s="138" t="s">
        <v>181</v>
      </c>
      <c r="BIP205" s="139"/>
      <c r="BIQ205" s="139"/>
      <c r="BIR205" s="139"/>
      <c r="BIS205" s="139"/>
      <c r="BIT205" s="139"/>
      <c r="BIU205" s="139"/>
      <c r="BIV205" s="140"/>
      <c r="BIW205" s="138" t="s">
        <v>181</v>
      </c>
      <c r="BIX205" s="139"/>
      <c r="BIY205" s="139"/>
      <c r="BIZ205" s="139"/>
      <c r="BJA205" s="139"/>
      <c r="BJB205" s="139"/>
      <c r="BJC205" s="139"/>
      <c r="BJD205" s="140"/>
      <c r="BJE205" s="138" t="s">
        <v>181</v>
      </c>
      <c r="BJF205" s="139"/>
      <c r="BJG205" s="139"/>
      <c r="BJH205" s="139"/>
      <c r="BJI205" s="139"/>
      <c r="BJJ205" s="139"/>
      <c r="BJK205" s="139"/>
      <c r="BJL205" s="140"/>
      <c r="BJM205" s="138" t="s">
        <v>181</v>
      </c>
      <c r="BJN205" s="139"/>
      <c r="BJO205" s="139"/>
      <c r="BJP205" s="139"/>
      <c r="BJQ205" s="139"/>
      <c r="BJR205" s="139"/>
      <c r="BJS205" s="139"/>
      <c r="BJT205" s="140"/>
      <c r="BJU205" s="138" t="s">
        <v>181</v>
      </c>
      <c r="BJV205" s="139"/>
      <c r="BJW205" s="139"/>
      <c r="BJX205" s="139"/>
      <c r="BJY205" s="139"/>
      <c r="BJZ205" s="139"/>
      <c r="BKA205" s="139"/>
      <c r="BKB205" s="140"/>
      <c r="BKC205" s="138" t="s">
        <v>181</v>
      </c>
      <c r="BKD205" s="139"/>
      <c r="BKE205" s="139"/>
      <c r="BKF205" s="139"/>
      <c r="BKG205" s="139"/>
      <c r="BKH205" s="139"/>
      <c r="BKI205" s="139"/>
      <c r="BKJ205" s="140"/>
      <c r="BKK205" s="138" t="s">
        <v>181</v>
      </c>
      <c r="BKL205" s="139"/>
      <c r="BKM205" s="139"/>
      <c r="BKN205" s="139"/>
      <c r="BKO205" s="139"/>
      <c r="BKP205" s="139"/>
      <c r="BKQ205" s="139"/>
      <c r="BKR205" s="140"/>
      <c r="BKS205" s="138" t="s">
        <v>181</v>
      </c>
      <c r="BKT205" s="139"/>
      <c r="BKU205" s="139"/>
      <c r="BKV205" s="139"/>
      <c r="BKW205" s="139"/>
      <c r="BKX205" s="139"/>
      <c r="BKY205" s="139"/>
      <c r="BKZ205" s="140"/>
      <c r="BLA205" s="138" t="s">
        <v>181</v>
      </c>
      <c r="BLB205" s="139"/>
      <c r="BLC205" s="139"/>
      <c r="BLD205" s="139"/>
      <c r="BLE205" s="139"/>
      <c r="BLF205" s="139"/>
      <c r="BLG205" s="139"/>
      <c r="BLH205" s="140"/>
      <c r="BLI205" s="138" t="s">
        <v>181</v>
      </c>
      <c r="BLJ205" s="139"/>
      <c r="BLK205" s="139"/>
      <c r="BLL205" s="139"/>
      <c r="BLM205" s="139"/>
      <c r="BLN205" s="139"/>
      <c r="BLO205" s="139"/>
      <c r="BLP205" s="140"/>
      <c r="BLQ205" s="138" t="s">
        <v>181</v>
      </c>
      <c r="BLR205" s="139"/>
      <c r="BLS205" s="139"/>
      <c r="BLT205" s="139"/>
      <c r="BLU205" s="139"/>
      <c r="BLV205" s="139"/>
      <c r="BLW205" s="139"/>
      <c r="BLX205" s="140"/>
      <c r="BLY205" s="138" t="s">
        <v>181</v>
      </c>
      <c r="BLZ205" s="139"/>
      <c r="BMA205" s="139"/>
      <c r="BMB205" s="139"/>
      <c r="BMC205" s="139"/>
      <c r="BMD205" s="139"/>
      <c r="BME205" s="139"/>
      <c r="BMF205" s="140"/>
      <c r="BMG205" s="138" t="s">
        <v>181</v>
      </c>
      <c r="BMH205" s="139"/>
      <c r="BMI205" s="139"/>
      <c r="BMJ205" s="139"/>
      <c r="BMK205" s="139"/>
      <c r="BML205" s="139"/>
      <c r="BMM205" s="139"/>
      <c r="BMN205" s="140"/>
      <c r="BMO205" s="138" t="s">
        <v>181</v>
      </c>
      <c r="BMP205" s="139"/>
      <c r="BMQ205" s="139"/>
      <c r="BMR205" s="139"/>
      <c r="BMS205" s="139"/>
      <c r="BMT205" s="139"/>
      <c r="BMU205" s="139"/>
      <c r="BMV205" s="140"/>
      <c r="BMW205" s="138" t="s">
        <v>181</v>
      </c>
      <c r="BMX205" s="139"/>
      <c r="BMY205" s="139"/>
      <c r="BMZ205" s="139"/>
      <c r="BNA205" s="139"/>
      <c r="BNB205" s="139"/>
      <c r="BNC205" s="139"/>
      <c r="BND205" s="140"/>
      <c r="BNE205" s="138" t="s">
        <v>181</v>
      </c>
      <c r="BNF205" s="139"/>
      <c r="BNG205" s="139"/>
      <c r="BNH205" s="139"/>
      <c r="BNI205" s="139"/>
      <c r="BNJ205" s="139"/>
      <c r="BNK205" s="139"/>
      <c r="BNL205" s="140"/>
      <c r="BNM205" s="138" t="s">
        <v>181</v>
      </c>
      <c r="BNN205" s="139"/>
      <c r="BNO205" s="139"/>
      <c r="BNP205" s="139"/>
      <c r="BNQ205" s="139"/>
      <c r="BNR205" s="139"/>
      <c r="BNS205" s="139"/>
      <c r="BNT205" s="140"/>
      <c r="BNU205" s="138" t="s">
        <v>181</v>
      </c>
      <c r="BNV205" s="139"/>
      <c r="BNW205" s="139"/>
      <c r="BNX205" s="139"/>
      <c r="BNY205" s="139"/>
      <c r="BNZ205" s="139"/>
      <c r="BOA205" s="139"/>
      <c r="BOB205" s="140"/>
      <c r="BOC205" s="138" t="s">
        <v>181</v>
      </c>
      <c r="BOD205" s="139"/>
      <c r="BOE205" s="139"/>
      <c r="BOF205" s="139"/>
      <c r="BOG205" s="139"/>
      <c r="BOH205" s="139"/>
      <c r="BOI205" s="139"/>
      <c r="BOJ205" s="140"/>
      <c r="BOK205" s="138" t="s">
        <v>181</v>
      </c>
      <c r="BOL205" s="139"/>
      <c r="BOM205" s="139"/>
      <c r="BON205" s="139"/>
      <c r="BOO205" s="139"/>
      <c r="BOP205" s="139"/>
      <c r="BOQ205" s="139"/>
      <c r="BOR205" s="140"/>
      <c r="BOS205" s="138" t="s">
        <v>181</v>
      </c>
      <c r="BOT205" s="139"/>
      <c r="BOU205" s="139"/>
      <c r="BOV205" s="139"/>
      <c r="BOW205" s="139"/>
      <c r="BOX205" s="139"/>
      <c r="BOY205" s="139"/>
      <c r="BOZ205" s="140"/>
      <c r="BPA205" s="138" t="s">
        <v>181</v>
      </c>
      <c r="BPB205" s="139"/>
      <c r="BPC205" s="139"/>
      <c r="BPD205" s="139"/>
      <c r="BPE205" s="139"/>
      <c r="BPF205" s="139"/>
      <c r="BPG205" s="139"/>
      <c r="BPH205" s="140"/>
      <c r="BPI205" s="138" t="s">
        <v>181</v>
      </c>
      <c r="BPJ205" s="139"/>
      <c r="BPK205" s="139"/>
      <c r="BPL205" s="139"/>
      <c r="BPM205" s="139"/>
      <c r="BPN205" s="139"/>
      <c r="BPO205" s="139"/>
      <c r="BPP205" s="140"/>
      <c r="BPQ205" s="138" t="s">
        <v>181</v>
      </c>
      <c r="BPR205" s="139"/>
      <c r="BPS205" s="139"/>
      <c r="BPT205" s="139"/>
      <c r="BPU205" s="139"/>
      <c r="BPV205" s="139"/>
      <c r="BPW205" s="139"/>
      <c r="BPX205" s="140"/>
      <c r="BPY205" s="138" t="s">
        <v>181</v>
      </c>
      <c r="BPZ205" s="139"/>
      <c r="BQA205" s="139"/>
      <c r="BQB205" s="139"/>
      <c r="BQC205" s="139"/>
      <c r="BQD205" s="139"/>
      <c r="BQE205" s="139"/>
      <c r="BQF205" s="140"/>
      <c r="BQG205" s="138" t="s">
        <v>181</v>
      </c>
      <c r="BQH205" s="139"/>
      <c r="BQI205" s="139"/>
      <c r="BQJ205" s="139"/>
      <c r="BQK205" s="139"/>
      <c r="BQL205" s="139"/>
      <c r="BQM205" s="139"/>
      <c r="BQN205" s="140"/>
      <c r="BQO205" s="138" t="s">
        <v>181</v>
      </c>
      <c r="BQP205" s="139"/>
      <c r="BQQ205" s="139"/>
      <c r="BQR205" s="139"/>
      <c r="BQS205" s="139"/>
      <c r="BQT205" s="139"/>
      <c r="BQU205" s="139"/>
      <c r="BQV205" s="140"/>
      <c r="BQW205" s="138" t="s">
        <v>181</v>
      </c>
      <c r="BQX205" s="139"/>
      <c r="BQY205" s="139"/>
      <c r="BQZ205" s="139"/>
      <c r="BRA205" s="139"/>
      <c r="BRB205" s="139"/>
      <c r="BRC205" s="139"/>
      <c r="BRD205" s="140"/>
      <c r="BRE205" s="138" t="s">
        <v>181</v>
      </c>
      <c r="BRF205" s="139"/>
      <c r="BRG205" s="139"/>
      <c r="BRH205" s="139"/>
      <c r="BRI205" s="139"/>
      <c r="BRJ205" s="139"/>
      <c r="BRK205" s="139"/>
      <c r="BRL205" s="140"/>
      <c r="BRM205" s="138" t="s">
        <v>181</v>
      </c>
      <c r="BRN205" s="139"/>
      <c r="BRO205" s="139"/>
      <c r="BRP205" s="139"/>
      <c r="BRQ205" s="139"/>
      <c r="BRR205" s="139"/>
      <c r="BRS205" s="139"/>
      <c r="BRT205" s="140"/>
      <c r="BRU205" s="138" t="s">
        <v>181</v>
      </c>
      <c r="BRV205" s="139"/>
      <c r="BRW205" s="139"/>
      <c r="BRX205" s="139"/>
      <c r="BRY205" s="139"/>
      <c r="BRZ205" s="139"/>
      <c r="BSA205" s="139"/>
      <c r="BSB205" s="140"/>
      <c r="BSC205" s="138" t="s">
        <v>181</v>
      </c>
      <c r="BSD205" s="139"/>
      <c r="BSE205" s="139"/>
      <c r="BSF205" s="139"/>
      <c r="BSG205" s="139"/>
      <c r="BSH205" s="139"/>
      <c r="BSI205" s="139"/>
      <c r="BSJ205" s="140"/>
      <c r="BSK205" s="138" t="s">
        <v>181</v>
      </c>
      <c r="BSL205" s="139"/>
      <c r="BSM205" s="139"/>
      <c r="BSN205" s="139"/>
      <c r="BSO205" s="139"/>
      <c r="BSP205" s="139"/>
      <c r="BSQ205" s="139"/>
      <c r="BSR205" s="140"/>
      <c r="BSS205" s="138" t="s">
        <v>181</v>
      </c>
      <c r="BST205" s="139"/>
      <c r="BSU205" s="139"/>
      <c r="BSV205" s="139"/>
      <c r="BSW205" s="139"/>
      <c r="BSX205" s="139"/>
      <c r="BSY205" s="139"/>
      <c r="BSZ205" s="140"/>
      <c r="BTA205" s="138" t="s">
        <v>181</v>
      </c>
      <c r="BTB205" s="139"/>
      <c r="BTC205" s="139"/>
      <c r="BTD205" s="139"/>
      <c r="BTE205" s="139"/>
      <c r="BTF205" s="139"/>
      <c r="BTG205" s="139"/>
      <c r="BTH205" s="140"/>
      <c r="BTI205" s="138" t="s">
        <v>181</v>
      </c>
      <c r="BTJ205" s="139"/>
      <c r="BTK205" s="139"/>
      <c r="BTL205" s="139"/>
      <c r="BTM205" s="139"/>
      <c r="BTN205" s="139"/>
      <c r="BTO205" s="139"/>
      <c r="BTP205" s="140"/>
      <c r="BTQ205" s="138" t="s">
        <v>181</v>
      </c>
      <c r="BTR205" s="139"/>
      <c r="BTS205" s="139"/>
      <c r="BTT205" s="139"/>
      <c r="BTU205" s="139"/>
      <c r="BTV205" s="139"/>
      <c r="BTW205" s="139"/>
      <c r="BTX205" s="140"/>
      <c r="BTY205" s="138" t="s">
        <v>181</v>
      </c>
      <c r="BTZ205" s="139"/>
      <c r="BUA205" s="139"/>
      <c r="BUB205" s="139"/>
      <c r="BUC205" s="139"/>
      <c r="BUD205" s="139"/>
      <c r="BUE205" s="139"/>
      <c r="BUF205" s="140"/>
      <c r="BUG205" s="138" t="s">
        <v>181</v>
      </c>
      <c r="BUH205" s="139"/>
      <c r="BUI205" s="139"/>
      <c r="BUJ205" s="139"/>
      <c r="BUK205" s="139"/>
      <c r="BUL205" s="139"/>
      <c r="BUM205" s="139"/>
      <c r="BUN205" s="140"/>
      <c r="BUO205" s="138" t="s">
        <v>181</v>
      </c>
      <c r="BUP205" s="139"/>
      <c r="BUQ205" s="139"/>
      <c r="BUR205" s="139"/>
      <c r="BUS205" s="139"/>
      <c r="BUT205" s="139"/>
      <c r="BUU205" s="139"/>
      <c r="BUV205" s="140"/>
      <c r="BUW205" s="138" t="s">
        <v>181</v>
      </c>
      <c r="BUX205" s="139"/>
      <c r="BUY205" s="139"/>
      <c r="BUZ205" s="139"/>
      <c r="BVA205" s="139"/>
      <c r="BVB205" s="139"/>
      <c r="BVC205" s="139"/>
      <c r="BVD205" s="140"/>
      <c r="BVE205" s="138" t="s">
        <v>181</v>
      </c>
      <c r="BVF205" s="139"/>
      <c r="BVG205" s="139"/>
      <c r="BVH205" s="139"/>
      <c r="BVI205" s="139"/>
      <c r="BVJ205" s="139"/>
      <c r="BVK205" s="139"/>
      <c r="BVL205" s="140"/>
      <c r="BVM205" s="138" t="s">
        <v>181</v>
      </c>
      <c r="BVN205" s="139"/>
      <c r="BVO205" s="139"/>
      <c r="BVP205" s="139"/>
      <c r="BVQ205" s="139"/>
      <c r="BVR205" s="139"/>
      <c r="BVS205" s="139"/>
      <c r="BVT205" s="140"/>
      <c r="BVU205" s="138" t="s">
        <v>181</v>
      </c>
      <c r="BVV205" s="139"/>
      <c r="BVW205" s="139"/>
      <c r="BVX205" s="139"/>
      <c r="BVY205" s="139"/>
      <c r="BVZ205" s="139"/>
      <c r="BWA205" s="139"/>
      <c r="BWB205" s="140"/>
      <c r="BWC205" s="138" t="s">
        <v>181</v>
      </c>
      <c r="BWD205" s="139"/>
      <c r="BWE205" s="139"/>
      <c r="BWF205" s="139"/>
      <c r="BWG205" s="139"/>
      <c r="BWH205" s="139"/>
      <c r="BWI205" s="139"/>
      <c r="BWJ205" s="140"/>
      <c r="BWK205" s="138" t="s">
        <v>181</v>
      </c>
      <c r="BWL205" s="139"/>
      <c r="BWM205" s="139"/>
      <c r="BWN205" s="139"/>
      <c r="BWO205" s="139"/>
      <c r="BWP205" s="139"/>
      <c r="BWQ205" s="139"/>
      <c r="BWR205" s="140"/>
      <c r="BWS205" s="138" t="s">
        <v>181</v>
      </c>
      <c r="BWT205" s="139"/>
      <c r="BWU205" s="139"/>
      <c r="BWV205" s="139"/>
      <c r="BWW205" s="139"/>
      <c r="BWX205" s="139"/>
      <c r="BWY205" s="139"/>
      <c r="BWZ205" s="140"/>
      <c r="BXA205" s="138" t="s">
        <v>181</v>
      </c>
      <c r="BXB205" s="139"/>
      <c r="BXC205" s="139"/>
      <c r="BXD205" s="139"/>
      <c r="BXE205" s="139"/>
      <c r="BXF205" s="139"/>
      <c r="BXG205" s="139"/>
      <c r="BXH205" s="140"/>
      <c r="BXI205" s="138" t="s">
        <v>181</v>
      </c>
      <c r="BXJ205" s="139"/>
      <c r="BXK205" s="139"/>
      <c r="BXL205" s="139"/>
      <c r="BXM205" s="139"/>
      <c r="BXN205" s="139"/>
      <c r="BXO205" s="139"/>
      <c r="BXP205" s="140"/>
      <c r="BXQ205" s="138" t="s">
        <v>181</v>
      </c>
      <c r="BXR205" s="139"/>
      <c r="BXS205" s="139"/>
      <c r="BXT205" s="139"/>
      <c r="BXU205" s="139"/>
      <c r="BXV205" s="139"/>
      <c r="BXW205" s="139"/>
      <c r="BXX205" s="140"/>
      <c r="BXY205" s="138" t="s">
        <v>181</v>
      </c>
      <c r="BXZ205" s="139"/>
      <c r="BYA205" s="139"/>
      <c r="BYB205" s="139"/>
      <c r="BYC205" s="139"/>
      <c r="BYD205" s="139"/>
      <c r="BYE205" s="139"/>
      <c r="BYF205" s="140"/>
      <c r="BYG205" s="138" t="s">
        <v>181</v>
      </c>
      <c r="BYH205" s="139"/>
      <c r="BYI205" s="139"/>
      <c r="BYJ205" s="139"/>
      <c r="BYK205" s="139"/>
      <c r="BYL205" s="139"/>
      <c r="BYM205" s="139"/>
      <c r="BYN205" s="140"/>
      <c r="BYO205" s="138" t="s">
        <v>181</v>
      </c>
      <c r="BYP205" s="139"/>
      <c r="BYQ205" s="139"/>
      <c r="BYR205" s="139"/>
      <c r="BYS205" s="139"/>
      <c r="BYT205" s="139"/>
      <c r="BYU205" s="139"/>
      <c r="BYV205" s="140"/>
      <c r="BYW205" s="138" t="s">
        <v>181</v>
      </c>
      <c r="BYX205" s="139"/>
      <c r="BYY205" s="139"/>
      <c r="BYZ205" s="139"/>
      <c r="BZA205" s="139"/>
      <c r="BZB205" s="139"/>
      <c r="BZC205" s="139"/>
      <c r="BZD205" s="140"/>
      <c r="BZE205" s="138" t="s">
        <v>181</v>
      </c>
      <c r="BZF205" s="139"/>
      <c r="BZG205" s="139"/>
      <c r="BZH205" s="139"/>
      <c r="BZI205" s="139"/>
      <c r="BZJ205" s="139"/>
      <c r="BZK205" s="139"/>
      <c r="BZL205" s="140"/>
      <c r="BZM205" s="138" t="s">
        <v>181</v>
      </c>
      <c r="BZN205" s="139"/>
      <c r="BZO205" s="139"/>
      <c r="BZP205" s="139"/>
      <c r="BZQ205" s="139"/>
      <c r="BZR205" s="139"/>
      <c r="BZS205" s="139"/>
      <c r="BZT205" s="140"/>
      <c r="BZU205" s="138" t="s">
        <v>181</v>
      </c>
      <c r="BZV205" s="139"/>
      <c r="BZW205" s="139"/>
      <c r="BZX205" s="139"/>
      <c r="BZY205" s="139"/>
      <c r="BZZ205" s="139"/>
      <c r="CAA205" s="139"/>
      <c r="CAB205" s="140"/>
      <c r="CAC205" s="138" t="s">
        <v>181</v>
      </c>
      <c r="CAD205" s="139"/>
      <c r="CAE205" s="139"/>
      <c r="CAF205" s="139"/>
      <c r="CAG205" s="139"/>
      <c r="CAH205" s="139"/>
      <c r="CAI205" s="139"/>
      <c r="CAJ205" s="140"/>
      <c r="CAK205" s="138" t="s">
        <v>181</v>
      </c>
      <c r="CAL205" s="139"/>
      <c r="CAM205" s="139"/>
      <c r="CAN205" s="139"/>
      <c r="CAO205" s="139"/>
      <c r="CAP205" s="139"/>
      <c r="CAQ205" s="139"/>
      <c r="CAR205" s="140"/>
      <c r="CAS205" s="138" t="s">
        <v>181</v>
      </c>
      <c r="CAT205" s="139"/>
      <c r="CAU205" s="139"/>
      <c r="CAV205" s="139"/>
      <c r="CAW205" s="139"/>
      <c r="CAX205" s="139"/>
      <c r="CAY205" s="139"/>
      <c r="CAZ205" s="140"/>
      <c r="CBA205" s="138" t="s">
        <v>181</v>
      </c>
      <c r="CBB205" s="139"/>
      <c r="CBC205" s="139"/>
      <c r="CBD205" s="139"/>
      <c r="CBE205" s="139"/>
      <c r="CBF205" s="139"/>
      <c r="CBG205" s="139"/>
      <c r="CBH205" s="140"/>
      <c r="CBI205" s="138" t="s">
        <v>181</v>
      </c>
      <c r="CBJ205" s="139"/>
      <c r="CBK205" s="139"/>
      <c r="CBL205" s="139"/>
      <c r="CBM205" s="139"/>
      <c r="CBN205" s="139"/>
      <c r="CBO205" s="139"/>
      <c r="CBP205" s="140"/>
      <c r="CBQ205" s="138" t="s">
        <v>181</v>
      </c>
      <c r="CBR205" s="139"/>
      <c r="CBS205" s="139"/>
      <c r="CBT205" s="139"/>
      <c r="CBU205" s="139"/>
      <c r="CBV205" s="139"/>
      <c r="CBW205" s="139"/>
      <c r="CBX205" s="140"/>
      <c r="CBY205" s="138" t="s">
        <v>181</v>
      </c>
      <c r="CBZ205" s="139"/>
      <c r="CCA205" s="139"/>
      <c r="CCB205" s="139"/>
      <c r="CCC205" s="139"/>
      <c r="CCD205" s="139"/>
      <c r="CCE205" s="139"/>
      <c r="CCF205" s="140"/>
      <c r="CCG205" s="138" t="s">
        <v>181</v>
      </c>
      <c r="CCH205" s="139"/>
      <c r="CCI205" s="139"/>
      <c r="CCJ205" s="139"/>
      <c r="CCK205" s="139"/>
      <c r="CCL205" s="139"/>
      <c r="CCM205" s="139"/>
      <c r="CCN205" s="140"/>
      <c r="CCO205" s="138" t="s">
        <v>181</v>
      </c>
      <c r="CCP205" s="139"/>
      <c r="CCQ205" s="139"/>
      <c r="CCR205" s="139"/>
      <c r="CCS205" s="139"/>
      <c r="CCT205" s="139"/>
      <c r="CCU205" s="139"/>
      <c r="CCV205" s="140"/>
      <c r="CCW205" s="138" t="s">
        <v>181</v>
      </c>
      <c r="CCX205" s="139"/>
      <c r="CCY205" s="139"/>
      <c r="CCZ205" s="139"/>
      <c r="CDA205" s="139"/>
      <c r="CDB205" s="139"/>
      <c r="CDC205" s="139"/>
      <c r="CDD205" s="140"/>
      <c r="CDE205" s="138" t="s">
        <v>181</v>
      </c>
      <c r="CDF205" s="139"/>
      <c r="CDG205" s="139"/>
      <c r="CDH205" s="139"/>
      <c r="CDI205" s="139"/>
      <c r="CDJ205" s="139"/>
      <c r="CDK205" s="139"/>
      <c r="CDL205" s="140"/>
      <c r="CDM205" s="138" t="s">
        <v>181</v>
      </c>
      <c r="CDN205" s="139"/>
      <c r="CDO205" s="139"/>
      <c r="CDP205" s="139"/>
      <c r="CDQ205" s="139"/>
      <c r="CDR205" s="139"/>
      <c r="CDS205" s="139"/>
      <c r="CDT205" s="140"/>
      <c r="CDU205" s="138" t="s">
        <v>181</v>
      </c>
      <c r="CDV205" s="139"/>
      <c r="CDW205" s="139"/>
      <c r="CDX205" s="139"/>
      <c r="CDY205" s="139"/>
      <c r="CDZ205" s="139"/>
      <c r="CEA205" s="139"/>
      <c r="CEB205" s="140"/>
      <c r="CEC205" s="138" t="s">
        <v>181</v>
      </c>
      <c r="CED205" s="139"/>
      <c r="CEE205" s="139"/>
      <c r="CEF205" s="139"/>
      <c r="CEG205" s="139"/>
      <c r="CEH205" s="139"/>
      <c r="CEI205" s="139"/>
      <c r="CEJ205" s="140"/>
      <c r="CEK205" s="138" t="s">
        <v>181</v>
      </c>
      <c r="CEL205" s="139"/>
      <c r="CEM205" s="139"/>
      <c r="CEN205" s="139"/>
      <c r="CEO205" s="139"/>
      <c r="CEP205" s="139"/>
      <c r="CEQ205" s="139"/>
      <c r="CER205" s="140"/>
      <c r="CES205" s="138" t="s">
        <v>181</v>
      </c>
      <c r="CET205" s="139"/>
      <c r="CEU205" s="139"/>
      <c r="CEV205" s="139"/>
      <c r="CEW205" s="139"/>
      <c r="CEX205" s="139"/>
      <c r="CEY205" s="139"/>
      <c r="CEZ205" s="140"/>
      <c r="CFA205" s="138" t="s">
        <v>181</v>
      </c>
      <c r="CFB205" s="139"/>
      <c r="CFC205" s="139"/>
      <c r="CFD205" s="139"/>
      <c r="CFE205" s="139"/>
      <c r="CFF205" s="139"/>
      <c r="CFG205" s="139"/>
      <c r="CFH205" s="140"/>
      <c r="CFI205" s="138" t="s">
        <v>181</v>
      </c>
      <c r="CFJ205" s="139"/>
      <c r="CFK205" s="139"/>
      <c r="CFL205" s="139"/>
      <c r="CFM205" s="139"/>
      <c r="CFN205" s="139"/>
      <c r="CFO205" s="139"/>
      <c r="CFP205" s="140"/>
      <c r="CFQ205" s="138" t="s">
        <v>181</v>
      </c>
      <c r="CFR205" s="139"/>
      <c r="CFS205" s="139"/>
      <c r="CFT205" s="139"/>
      <c r="CFU205" s="139"/>
      <c r="CFV205" s="139"/>
      <c r="CFW205" s="139"/>
      <c r="CFX205" s="140"/>
      <c r="CFY205" s="138" t="s">
        <v>181</v>
      </c>
      <c r="CFZ205" s="139"/>
      <c r="CGA205" s="139"/>
      <c r="CGB205" s="139"/>
      <c r="CGC205" s="139"/>
      <c r="CGD205" s="139"/>
      <c r="CGE205" s="139"/>
      <c r="CGF205" s="140"/>
      <c r="CGG205" s="138" t="s">
        <v>181</v>
      </c>
      <c r="CGH205" s="139"/>
      <c r="CGI205" s="139"/>
      <c r="CGJ205" s="139"/>
      <c r="CGK205" s="139"/>
      <c r="CGL205" s="139"/>
      <c r="CGM205" s="139"/>
      <c r="CGN205" s="140"/>
      <c r="CGO205" s="138" t="s">
        <v>181</v>
      </c>
      <c r="CGP205" s="139"/>
      <c r="CGQ205" s="139"/>
      <c r="CGR205" s="139"/>
      <c r="CGS205" s="139"/>
      <c r="CGT205" s="139"/>
      <c r="CGU205" s="139"/>
      <c r="CGV205" s="140"/>
      <c r="CGW205" s="138" t="s">
        <v>181</v>
      </c>
      <c r="CGX205" s="139"/>
      <c r="CGY205" s="139"/>
      <c r="CGZ205" s="139"/>
      <c r="CHA205" s="139"/>
      <c r="CHB205" s="139"/>
      <c r="CHC205" s="139"/>
      <c r="CHD205" s="140"/>
      <c r="CHE205" s="138" t="s">
        <v>181</v>
      </c>
      <c r="CHF205" s="139"/>
      <c r="CHG205" s="139"/>
      <c r="CHH205" s="139"/>
      <c r="CHI205" s="139"/>
      <c r="CHJ205" s="139"/>
      <c r="CHK205" s="139"/>
      <c r="CHL205" s="140"/>
      <c r="CHM205" s="138" t="s">
        <v>181</v>
      </c>
      <c r="CHN205" s="139"/>
      <c r="CHO205" s="139"/>
      <c r="CHP205" s="139"/>
      <c r="CHQ205" s="139"/>
      <c r="CHR205" s="139"/>
      <c r="CHS205" s="139"/>
      <c r="CHT205" s="140"/>
      <c r="CHU205" s="138" t="s">
        <v>181</v>
      </c>
      <c r="CHV205" s="139"/>
      <c r="CHW205" s="139"/>
      <c r="CHX205" s="139"/>
      <c r="CHY205" s="139"/>
      <c r="CHZ205" s="139"/>
      <c r="CIA205" s="139"/>
      <c r="CIB205" s="140"/>
      <c r="CIC205" s="138" t="s">
        <v>181</v>
      </c>
      <c r="CID205" s="139"/>
      <c r="CIE205" s="139"/>
      <c r="CIF205" s="139"/>
      <c r="CIG205" s="139"/>
      <c r="CIH205" s="139"/>
      <c r="CII205" s="139"/>
      <c r="CIJ205" s="140"/>
      <c r="CIK205" s="138" t="s">
        <v>181</v>
      </c>
      <c r="CIL205" s="139"/>
      <c r="CIM205" s="139"/>
      <c r="CIN205" s="139"/>
      <c r="CIO205" s="139"/>
      <c r="CIP205" s="139"/>
      <c r="CIQ205" s="139"/>
      <c r="CIR205" s="140"/>
      <c r="CIS205" s="138" t="s">
        <v>181</v>
      </c>
      <c r="CIT205" s="139"/>
      <c r="CIU205" s="139"/>
      <c r="CIV205" s="139"/>
      <c r="CIW205" s="139"/>
      <c r="CIX205" s="139"/>
      <c r="CIY205" s="139"/>
      <c r="CIZ205" s="140"/>
      <c r="CJA205" s="138" t="s">
        <v>181</v>
      </c>
      <c r="CJB205" s="139"/>
      <c r="CJC205" s="139"/>
      <c r="CJD205" s="139"/>
      <c r="CJE205" s="139"/>
      <c r="CJF205" s="139"/>
      <c r="CJG205" s="139"/>
      <c r="CJH205" s="140"/>
      <c r="CJI205" s="138" t="s">
        <v>181</v>
      </c>
      <c r="CJJ205" s="139"/>
      <c r="CJK205" s="139"/>
      <c r="CJL205" s="139"/>
      <c r="CJM205" s="139"/>
      <c r="CJN205" s="139"/>
      <c r="CJO205" s="139"/>
      <c r="CJP205" s="140"/>
      <c r="CJQ205" s="138" t="s">
        <v>181</v>
      </c>
      <c r="CJR205" s="139"/>
      <c r="CJS205" s="139"/>
      <c r="CJT205" s="139"/>
      <c r="CJU205" s="139"/>
      <c r="CJV205" s="139"/>
      <c r="CJW205" s="139"/>
      <c r="CJX205" s="140"/>
      <c r="CJY205" s="138" t="s">
        <v>181</v>
      </c>
      <c r="CJZ205" s="139"/>
      <c r="CKA205" s="139"/>
      <c r="CKB205" s="139"/>
      <c r="CKC205" s="139"/>
      <c r="CKD205" s="139"/>
      <c r="CKE205" s="139"/>
      <c r="CKF205" s="140"/>
      <c r="CKG205" s="138" t="s">
        <v>181</v>
      </c>
      <c r="CKH205" s="139"/>
      <c r="CKI205" s="139"/>
      <c r="CKJ205" s="139"/>
      <c r="CKK205" s="139"/>
      <c r="CKL205" s="139"/>
      <c r="CKM205" s="139"/>
      <c r="CKN205" s="140"/>
      <c r="CKO205" s="138" t="s">
        <v>181</v>
      </c>
      <c r="CKP205" s="139"/>
      <c r="CKQ205" s="139"/>
      <c r="CKR205" s="139"/>
      <c r="CKS205" s="139"/>
      <c r="CKT205" s="139"/>
      <c r="CKU205" s="139"/>
      <c r="CKV205" s="140"/>
      <c r="CKW205" s="138" t="s">
        <v>181</v>
      </c>
      <c r="CKX205" s="139"/>
      <c r="CKY205" s="139"/>
      <c r="CKZ205" s="139"/>
      <c r="CLA205" s="139"/>
      <c r="CLB205" s="139"/>
      <c r="CLC205" s="139"/>
      <c r="CLD205" s="140"/>
      <c r="CLE205" s="138" t="s">
        <v>181</v>
      </c>
      <c r="CLF205" s="139"/>
      <c r="CLG205" s="139"/>
      <c r="CLH205" s="139"/>
      <c r="CLI205" s="139"/>
      <c r="CLJ205" s="139"/>
      <c r="CLK205" s="139"/>
      <c r="CLL205" s="140"/>
      <c r="CLM205" s="138" t="s">
        <v>181</v>
      </c>
      <c r="CLN205" s="139"/>
      <c r="CLO205" s="139"/>
      <c r="CLP205" s="139"/>
      <c r="CLQ205" s="139"/>
      <c r="CLR205" s="139"/>
      <c r="CLS205" s="139"/>
      <c r="CLT205" s="140"/>
      <c r="CLU205" s="138" t="s">
        <v>181</v>
      </c>
      <c r="CLV205" s="139"/>
      <c r="CLW205" s="139"/>
      <c r="CLX205" s="139"/>
      <c r="CLY205" s="139"/>
      <c r="CLZ205" s="139"/>
      <c r="CMA205" s="139"/>
      <c r="CMB205" s="140"/>
      <c r="CMC205" s="138" t="s">
        <v>181</v>
      </c>
      <c r="CMD205" s="139"/>
      <c r="CME205" s="139"/>
      <c r="CMF205" s="139"/>
      <c r="CMG205" s="139"/>
      <c r="CMH205" s="139"/>
      <c r="CMI205" s="139"/>
      <c r="CMJ205" s="140"/>
      <c r="CMK205" s="138" t="s">
        <v>181</v>
      </c>
      <c r="CML205" s="139"/>
      <c r="CMM205" s="139"/>
      <c r="CMN205" s="139"/>
      <c r="CMO205" s="139"/>
      <c r="CMP205" s="139"/>
      <c r="CMQ205" s="139"/>
      <c r="CMR205" s="140"/>
      <c r="CMS205" s="138" t="s">
        <v>181</v>
      </c>
      <c r="CMT205" s="139"/>
      <c r="CMU205" s="139"/>
      <c r="CMV205" s="139"/>
      <c r="CMW205" s="139"/>
      <c r="CMX205" s="139"/>
      <c r="CMY205" s="139"/>
      <c r="CMZ205" s="140"/>
      <c r="CNA205" s="138" t="s">
        <v>181</v>
      </c>
      <c r="CNB205" s="139"/>
      <c r="CNC205" s="139"/>
      <c r="CND205" s="139"/>
      <c r="CNE205" s="139"/>
      <c r="CNF205" s="139"/>
      <c r="CNG205" s="139"/>
      <c r="CNH205" s="140"/>
      <c r="CNI205" s="138" t="s">
        <v>181</v>
      </c>
      <c r="CNJ205" s="139"/>
      <c r="CNK205" s="139"/>
      <c r="CNL205" s="139"/>
      <c r="CNM205" s="139"/>
      <c r="CNN205" s="139"/>
      <c r="CNO205" s="139"/>
      <c r="CNP205" s="140"/>
      <c r="CNQ205" s="138" t="s">
        <v>181</v>
      </c>
      <c r="CNR205" s="139"/>
      <c r="CNS205" s="139"/>
      <c r="CNT205" s="139"/>
      <c r="CNU205" s="139"/>
      <c r="CNV205" s="139"/>
      <c r="CNW205" s="139"/>
      <c r="CNX205" s="140"/>
      <c r="CNY205" s="138" t="s">
        <v>181</v>
      </c>
      <c r="CNZ205" s="139"/>
      <c r="COA205" s="139"/>
      <c r="COB205" s="139"/>
      <c r="COC205" s="139"/>
      <c r="COD205" s="139"/>
      <c r="COE205" s="139"/>
      <c r="COF205" s="140"/>
      <c r="COG205" s="138" t="s">
        <v>181</v>
      </c>
      <c r="COH205" s="139"/>
      <c r="COI205" s="139"/>
      <c r="COJ205" s="139"/>
      <c r="COK205" s="139"/>
      <c r="COL205" s="139"/>
      <c r="COM205" s="139"/>
      <c r="CON205" s="140"/>
      <c r="COO205" s="138" t="s">
        <v>181</v>
      </c>
      <c r="COP205" s="139"/>
      <c r="COQ205" s="139"/>
      <c r="COR205" s="139"/>
      <c r="COS205" s="139"/>
      <c r="COT205" s="139"/>
      <c r="COU205" s="139"/>
      <c r="COV205" s="140"/>
      <c r="COW205" s="138" t="s">
        <v>181</v>
      </c>
      <c r="COX205" s="139"/>
      <c r="COY205" s="139"/>
      <c r="COZ205" s="139"/>
      <c r="CPA205" s="139"/>
      <c r="CPB205" s="139"/>
      <c r="CPC205" s="139"/>
      <c r="CPD205" s="140"/>
      <c r="CPE205" s="138" t="s">
        <v>181</v>
      </c>
      <c r="CPF205" s="139"/>
      <c r="CPG205" s="139"/>
      <c r="CPH205" s="139"/>
      <c r="CPI205" s="139"/>
      <c r="CPJ205" s="139"/>
      <c r="CPK205" s="139"/>
      <c r="CPL205" s="140"/>
      <c r="CPM205" s="138" t="s">
        <v>181</v>
      </c>
      <c r="CPN205" s="139"/>
      <c r="CPO205" s="139"/>
      <c r="CPP205" s="139"/>
      <c r="CPQ205" s="139"/>
      <c r="CPR205" s="139"/>
      <c r="CPS205" s="139"/>
      <c r="CPT205" s="140"/>
      <c r="CPU205" s="138" t="s">
        <v>181</v>
      </c>
      <c r="CPV205" s="139"/>
      <c r="CPW205" s="139"/>
      <c r="CPX205" s="139"/>
      <c r="CPY205" s="139"/>
      <c r="CPZ205" s="139"/>
      <c r="CQA205" s="139"/>
      <c r="CQB205" s="140"/>
      <c r="CQC205" s="138" t="s">
        <v>181</v>
      </c>
      <c r="CQD205" s="139"/>
      <c r="CQE205" s="139"/>
      <c r="CQF205" s="139"/>
      <c r="CQG205" s="139"/>
      <c r="CQH205" s="139"/>
      <c r="CQI205" s="139"/>
      <c r="CQJ205" s="140"/>
      <c r="CQK205" s="138" t="s">
        <v>181</v>
      </c>
      <c r="CQL205" s="139"/>
      <c r="CQM205" s="139"/>
      <c r="CQN205" s="139"/>
      <c r="CQO205" s="139"/>
      <c r="CQP205" s="139"/>
      <c r="CQQ205" s="139"/>
      <c r="CQR205" s="140"/>
      <c r="CQS205" s="138" t="s">
        <v>181</v>
      </c>
      <c r="CQT205" s="139"/>
      <c r="CQU205" s="139"/>
      <c r="CQV205" s="139"/>
      <c r="CQW205" s="139"/>
      <c r="CQX205" s="139"/>
      <c r="CQY205" s="139"/>
      <c r="CQZ205" s="140"/>
      <c r="CRA205" s="138" t="s">
        <v>181</v>
      </c>
      <c r="CRB205" s="139"/>
      <c r="CRC205" s="139"/>
      <c r="CRD205" s="139"/>
      <c r="CRE205" s="139"/>
      <c r="CRF205" s="139"/>
      <c r="CRG205" s="139"/>
      <c r="CRH205" s="140"/>
      <c r="CRI205" s="138" t="s">
        <v>181</v>
      </c>
      <c r="CRJ205" s="139"/>
      <c r="CRK205" s="139"/>
      <c r="CRL205" s="139"/>
      <c r="CRM205" s="139"/>
      <c r="CRN205" s="139"/>
      <c r="CRO205" s="139"/>
      <c r="CRP205" s="140"/>
      <c r="CRQ205" s="138" t="s">
        <v>181</v>
      </c>
      <c r="CRR205" s="139"/>
      <c r="CRS205" s="139"/>
      <c r="CRT205" s="139"/>
      <c r="CRU205" s="139"/>
      <c r="CRV205" s="139"/>
      <c r="CRW205" s="139"/>
      <c r="CRX205" s="140"/>
      <c r="CRY205" s="138" t="s">
        <v>181</v>
      </c>
      <c r="CRZ205" s="139"/>
      <c r="CSA205" s="139"/>
      <c r="CSB205" s="139"/>
      <c r="CSC205" s="139"/>
      <c r="CSD205" s="139"/>
      <c r="CSE205" s="139"/>
      <c r="CSF205" s="140"/>
      <c r="CSG205" s="138" t="s">
        <v>181</v>
      </c>
      <c r="CSH205" s="139"/>
      <c r="CSI205" s="139"/>
      <c r="CSJ205" s="139"/>
      <c r="CSK205" s="139"/>
      <c r="CSL205" s="139"/>
      <c r="CSM205" s="139"/>
      <c r="CSN205" s="140"/>
      <c r="CSO205" s="138" t="s">
        <v>181</v>
      </c>
      <c r="CSP205" s="139"/>
      <c r="CSQ205" s="139"/>
      <c r="CSR205" s="139"/>
      <c r="CSS205" s="139"/>
      <c r="CST205" s="139"/>
      <c r="CSU205" s="139"/>
      <c r="CSV205" s="140"/>
      <c r="CSW205" s="138" t="s">
        <v>181</v>
      </c>
      <c r="CSX205" s="139"/>
      <c r="CSY205" s="139"/>
      <c r="CSZ205" s="139"/>
      <c r="CTA205" s="139"/>
      <c r="CTB205" s="139"/>
      <c r="CTC205" s="139"/>
      <c r="CTD205" s="140"/>
      <c r="CTE205" s="138" t="s">
        <v>181</v>
      </c>
      <c r="CTF205" s="139"/>
      <c r="CTG205" s="139"/>
      <c r="CTH205" s="139"/>
      <c r="CTI205" s="139"/>
      <c r="CTJ205" s="139"/>
      <c r="CTK205" s="139"/>
      <c r="CTL205" s="140"/>
      <c r="CTM205" s="138" t="s">
        <v>181</v>
      </c>
      <c r="CTN205" s="139"/>
      <c r="CTO205" s="139"/>
      <c r="CTP205" s="139"/>
      <c r="CTQ205" s="139"/>
      <c r="CTR205" s="139"/>
      <c r="CTS205" s="139"/>
      <c r="CTT205" s="140"/>
      <c r="CTU205" s="138" t="s">
        <v>181</v>
      </c>
      <c r="CTV205" s="139"/>
      <c r="CTW205" s="139"/>
      <c r="CTX205" s="139"/>
      <c r="CTY205" s="139"/>
      <c r="CTZ205" s="139"/>
      <c r="CUA205" s="139"/>
      <c r="CUB205" s="140"/>
      <c r="CUC205" s="138" t="s">
        <v>181</v>
      </c>
      <c r="CUD205" s="139"/>
      <c r="CUE205" s="139"/>
      <c r="CUF205" s="139"/>
      <c r="CUG205" s="139"/>
      <c r="CUH205" s="139"/>
      <c r="CUI205" s="139"/>
      <c r="CUJ205" s="140"/>
      <c r="CUK205" s="138" t="s">
        <v>181</v>
      </c>
      <c r="CUL205" s="139"/>
      <c r="CUM205" s="139"/>
      <c r="CUN205" s="139"/>
      <c r="CUO205" s="139"/>
      <c r="CUP205" s="139"/>
      <c r="CUQ205" s="139"/>
      <c r="CUR205" s="140"/>
      <c r="CUS205" s="138" t="s">
        <v>181</v>
      </c>
      <c r="CUT205" s="139"/>
      <c r="CUU205" s="139"/>
      <c r="CUV205" s="139"/>
      <c r="CUW205" s="139"/>
      <c r="CUX205" s="139"/>
      <c r="CUY205" s="139"/>
      <c r="CUZ205" s="140"/>
      <c r="CVA205" s="138" t="s">
        <v>181</v>
      </c>
      <c r="CVB205" s="139"/>
      <c r="CVC205" s="139"/>
      <c r="CVD205" s="139"/>
      <c r="CVE205" s="139"/>
      <c r="CVF205" s="139"/>
      <c r="CVG205" s="139"/>
      <c r="CVH205" s="140"/>
      <c r="CVI205" s="138" t="s">
        <v>181</v>
      </c>
      <c r="CVJ205" s="139"/>
      <c r="CVK205" s="139"/>
      <c r="CVL205" s="139"/>
      <c r="CVM205" s="139"/>
      <c r="CVN205" s="139"/>
      <c r="CVO205" s="139"/>
      <c r="CVP205" s="140"/>
      <c r="CVQ205" s="138" t="s">
        <v>181</v>
      </c>
      <c r="CVR205" s="139"/>
      <c r="CVS205" s="139"/>
      <c r="CVT205" s="139"/>
      <c r="CVU205" s="139"/>
      <c r="CVV205" s="139"/>
      <c r="CVW205" s="139"/>
      <c r="CVX205" s="140"/>
      <c r="CVY205" s="138" t="s">
        <v>181</v>
      </c>
      <c r="CVZ205" s="139"/>
      <c r="CWA205" s="139"/>
      <c r="CWB205" s="139"/>
      <c r="CWC205" s="139"/>
      <c r="CWD205" s="139"/>
      <c r="CWE205" s="139"/>
      <c r="CWF205" s="140"/>
      <c r="CWG205" s="138" t="s">
        <v>181</v>
      </c>
      <c r="CWH205" s="139"/>
      <c r="CWI205" s="139"/>
      <c r="CWJ205" s="139"/>
      <c r="CWK205" s="139"/>
      <c r="CWL205" s="139"/>
      <c r="CWM205" s="139"/>
      <c r="CWN205" s="140"/>
      <c r="CWO205" s="138" t="s">
        <v>181</v>
      </c>
      <c r="CWP205" s="139"/>
      <c r="CWQ205" s="139"/>
      <c r="CWR205" s="139"/>
      <c r="CWS205" s="139"/>
      <c r="CWT205" s="139"/>
      <c r="CWU205" s="139"/>
      <c r="CWV205" s="140"/>
      <c r="CWW205" s="138" t="s">
        <v>181</v>
      </c>
      <c r="CWX205" s="139"/>
      <c r="CWY205" s="139"/>
      <c r="CWZ205" s="139"/>
      <c r="CXA205" s="139"/>
      <c r="CXB205" s="139"/>
      <c r="CXC205" s="139"/>
      <c r="CXD205" s="140"/>
      <c r="CXE205" s="138" t="s">
        <v>181</v>
      </c>
      <c r="CXF205" s="139"/>
      <c r="CXG205" s="139"/>
      <c r="CXH205" s="139"/>
      <c r="CXI205" s="139"/>
      <c r="CXJ205" s="139"/>
      <c r="CXK205" s="139"/>
      <c r="CXL205" s="140"/>
      <c r="CXM205" s="138" t="s">
        <v>181</v>
      </c>
      <c r="CXN205" s="139"/>
      <c r="CXO205" s="139"/>
      <c r="CXP205" s="139"/>
      <c r="CXQ205" s="139"/>
      <c r="CXR205" s="139"/>
      <c r="CXS205" s="139"/>
      <c r="CXT205" s="140"/>
      <c r="CXU205" s="138" t="s">
        <v>181</v>
      </c>
      <c r="CXV205" s="139"/>
      <c r="CXW205" s="139"/>
      <c r="CXX205" s="139"/>
      <c r="CXY205" s="139"/>
      <c r="CXZ205" s="139"/>
      <c r="CYA205" s="139"/>
      <c r="CYB205" s="140"/>
      <c r="CYC205" s="138" t="s">
        <v>181</v>
      </c>
      <c r="CYD205" s="139"/>
      <c r="CYE205" s="139"/>
      <c r="CYF205" s="139"/>
      <c r="CYG205" s="139"/>
      <c r="CYH205" s="139"/>
      <c r="CYI205" s="139"/>
      <c r="CYJ205" s="140"/>
      <c r="CYK205" s="138" t="s">
        <v>181</v>
      </c>
      <c r="CYL205" s="139"/>
      <c r="CYM205" s="139"/>
      <c r="CYN205" s="139"/>
      <c r="CYO205" s="139"/>
      <c r="CYP205" s="139"/>
      <c r="CYQ205" s="139"/>
      <c r="CYR205" s="140"/>
      <c r="CYS205" s="138" t="s">
        <v>181</v>
      </c>
      <c r="CYT205" s="139"/>
      <c r="CYU205" s="139"/>
      <c r="CYV205" s="139"/>
      <c r="CYW205" s="139"/>
      <c r="CYX205" s="139"/>
      <c r="CYY205" s="139"/>
      <c r="CYZ205" s="140"/>
      <c r="CZA205" s="138" t="s">
        <v>181</v>
      </c>
      <c r="CZB205" s="139"/>
      <c r="CZC205" s="139"/>
      <c r="CZD205" s="139"/>
      <c r="CZE205" s="139"/>
      <c r="CZF205" s="139"/>
      <c r="CZG205" s="139"/>
      <c r="CZH205" s="140"/>
      <c r="CZI205" s="138" t="s">
        <v>181</v>
      </c>
      <c r="CZJ205" s="139"/>
      <c r="CZK205" s="139"/>
      <c r="CZL205" s="139"/>
      <c r="CZM205" s="139"/>
      <c r="CZN205" s="139"/>
      <c r="CZO205" s="139"/>
      <c r="CZP205" s="140"/>
      <c r="CZQ205" s="138" t="s">
        <v>181</v>
      </c>
      <c r="CZR205" s="139"/>
      <c r="CZS205" s="139"/>
      <c r="CZT205" s="139"/>
      <c r="CZU205" s="139"/>
      <c r="CZV205" s="139"/>
      <c r="CZW205" s="139"/>
      <c r="CZX205" s="140"/>
      <c r="CZY205" s="138" t="s">
        <v>181</v>
      </c>
      <c r="CZZ205" s="139"/>
      <c r="DAA205" s="139"/>
      <c r="DAB205" s="139"/>
      <c r="DAC205" s="139"/>
      <c r="DAD205" s="139"/>
      <c r="DAE205" s="139"/>
      <c r="DAF205" s="140"/>
      <c r="DAG205" s="138" t="s">
        <v>181</v>
      </c>
      <c r="DAH205" s="139"/>
      <c r="DAI205" s="139"/>
      <c r="DAJ205" s="139"/>
      <c r="DAK205" s="139"/>
      <c r="DAL205" s="139"/>
      <c r="DAM205" s="139"/>
      <c r="DAN205" s="140"/>
      <c r="DAO205" s="138" t="s">
        <v>181</v>
      </c>
      <c r="DAP205" s="139"/>
      <c r="DAQ205" s="139"/>
      <c r="DAR205" s="139"/>
      <c r="DAS205" s="139"/>
      <c r="DAT205" s="139"/>
      <c r="DAU205" s="139"/>
      <c r="DAV205" s="140"/>
      <c r="DAW205" s="138" t="s">
        <v>181</v>
      </c>
      <c r="DAX205" s="139"/>
      <c r="DAY205" s="139"/>
      <c r="DAZ205" s="139"/>
      <c r="DBA205" s="139"/>
      <c r="DBB205" s="139"/>
      <c r="DBC205" s="139"/>
      <c r="DBD205" s="140"/>
      <c r="DBE205" s="138" t="s">
        <v>181</v>
      </c>
      <c r="DBF205" s="139"/>
      <c r="DBG205" s="139"/>
      <c r="DBH205" s="139"/>
      <c r="DBI205" s="139"/>
      <c r="DBJ205" s="139"/>
      <c r="DBK205" s="139"/>
      <c r="DBL205" s="140"/>
      <c r="DBM205" s="138" t="s">
        <v>181</v>
      </c>
      <c r="DBN205" s="139"/>
      <c r="DBO205" s="139"/>
      <c r="DBP205" s="139"/>
      <c r="DBQ205" s="139"/>
      <c r="DBR205" s="139"/>
      <c r="DBS205" s="139"/>
      <c r="DBT205" s="140"/>
      <c r="DBU205" s="138" t="s">
        <v>181</v>
      </c>
      <c r="DBV205" s="139"/>
      <c r="DBW205" s="139"/>
      <c r="DBX205" s="139"/>
      <c r="DBY205" s="139"/>
      <c r="DBZ205" s="139"/>
      <c r="DCA205" s="139"/>
      <c r="DCB205" s="140"/>
      <c r="DCC205" s="138" t="s">
        <v>181</v>
      </c>
      <c r="DCD205" s="139"/>
      <c r="DCE205" s="139"/>
      <c r="DCF205" s="139"/>
      <c r="DCG205" s="139"/>
      <c r="DCH205" s="139"/>
      <c r="DCI205" s="139"/>
      <c r="DCJ205" s="140"/>
      <c r="DCK205" s="138" t="s">
        <v>181</v>
      </c>
      <c r="DCL205" s="139"/>
      <c r="DCM205" s="139"/>
      <c r="DCN205" s="139"/>
      <c r="DCO205" s="139"/>
      <c r="DCP205" s="139"/>
      <c r="DCQ205" s="139"/>
      <c r="DCR205" s="140"/>
      <c r="DCS205" s="138" t="s">
        <v>181</v>
      </c>
      <c r="DCT205" s="139"/>
      <c r="DCU205" s="139"/>
      <c r="DCV205" s="139"/>
      <c r="DCW205" s="139"/>
      <c r="DCX205" s="139"/>
      <c r="DCY205" s="139"/>
      <c r="DCZ205" s="140"/>
      <c r="DDA205" s="138" t="s">
        <v>181</v>
      </c>
      <c r="DDB205" s="139"/>
      <c r="DDC205" s="139"/>
      <c r="DDD205" s="139"/>
      <c r="DDE205" s="139"/>
      <c r="DDF205" s="139"/>
      <c r="DDG205" s="139"/>
      <c r="DDH205" s="140"/>
      <c r="DDI205" s="138" t="s">
        <v>181</v>
      </c>
      <c r="DDJ205" s="139"/>
      <c r="DDK205" s="139"/>
      <c r="DDL205" s="139"/>
      <c r="DDM205" s="139"/>
      <c r="DDN205" s="139"/>
      <c r="DDO205" s="139"/>
      <c r="DDP205" s="140"/>
      <c r="DDQ205" s="138" t="s">
        <v>181</v>
      </c>
      <c r="DDR205" s="139"/>
      <c r="DDS205" s="139"/>
      <c r="DDT205" s="139"/>
      <c r="DDU205" s="139"/>
      <c r="DDV205" s="139"/>
      <c r="DDW205" s="139"/>
      <c r="DDX205" s="140"/>
      <c r="DDY205" s="138" t="s">
        <v>181</v>
      </c>
      <c r="DDZ205" s="139"/>
      <c r="DEA205" s="139"/>
      <c r="DEB205" s="139"/>
      <c r="DEC205" s="139"/>
      <c r="DED205" s="139"/>
      <c r="DEE205" s="139"/>
      <c r="DEF205" s="140"/>
      <c r="DEG205" s="138" t="s">
        <v>181</v>
      </c>
      <c r="DEH205" s="139"/>
      <c r="DEI205" s="139"/>
      <c r="DEJ205" s="139"/>
      <c r="DEK205" s="139"/>
      <c r="DEL205" s="139"/>
      <c r="DEM205" s="139"/>
      <c r="DEN205" s="140"/>
      <c r="DEO205" s="138" t="s">
        <v>181</v>
      </c>
      <c r="DEP205" s="139"/>
      <c r="DEQ205" s="139"/>
      <c r="DER205" s="139"/>
      <c r="DES205" s="139"/>
      <c r="DET205" s="139"/>
      <c r="DEU205" s="139"/>
      <c r="DEV205" s="140"/>
      <c r="DEW205" s="138" t="s">
        <v>181</v>
      </c>
      <c r="DEX205" s="139"/>
      <c r="DEY205" s="139"/>
      <c r="DEZ205" s="139"/>
      <c r="DFA205" s="139"/>
      <c r="DFB205" s="139"/>
      <c r="DFC205" s="139"/>
      <c r="DFD205" s="140"/>
      <c r="DFE205" s="138" t="s">
        <v>181</v>
      </c>
      <c r="DFF205" s="139"/>
      <c r="DFG205" s="139"/>
      <c r="DFH205" s="139"/>
      <c r="DFI205" s="139"/>
      <c r="DFJ205" s="139"/>
      <c r="DFK205" s="139"/>
      <c r="DFL205" s="140"/>
      <c r="DFM205" s="138" t="s">
        <v>181</v>
      </c>
      <c r="DFN205" s="139"/>
      <c r="DFO205" s="139"/>
      <c r="DFP205" s="139"/>
      <c r="DFQ205" s="139"/>
      <c r="DFR205" s="139"/>
      <c r="DFS205" s="139"/>
      <c r="DFT205" s="140"/>
      <c r="DFU205" s="138" t="s">
        <v>181</v>
      </c>
      <c r="DFV205" s="139"/>
      <c r="DFW205" s="139"/>
      <c r="DFX205" s="139"/>
      <c r="DFY205" s="139"/>
      <c r="DFZ205" s="139"/>
      <c r="DGA205" s="139"/>
      <c r="DGB205" s="140"/>
      <c r="DGC205" s="138" t="s">
        <v>181</v>
      </c>
      <c r="DGD205" s="139"/>
      <c r="DGE205" s="139"/>
      <c r="DGF205" s="139"/>
      <c r="DGG205" s="139"/>
      <c r="DGH205" s="139"/>
      <c r="DGI205" s="139"/>
      <c r="DGJ205" s="140"/>
      <c r="DGK205" s="138" t="s">
        <v>181</v>
      </c>
      <c r="DGL205" s="139"/>
      <c r="DGM205" s="139"/>
      <c r="DGN205" s="139"/>
      <c r="DGO205" s="139"/>
      <c r="DGP205" s="139"/>
      <c r="DGQ205" s="139"/>
      <c r="DGR205" s="140"/>
      <c r="DGS205" s="138" t="s">
        <v>181</v>
      </c>
      <c r="DGT205" s="139"/>
      <c r="DGU205" s="139"/>
      <c r="DGV205" s="139"/>
      <c r="DGW205" s="139"/>
      <c r="DGX205" s="139"/>
      <c r="DGY205" s="139"/>
      <c r="DGZ205" s="140"/>
      <c r="DHA205" s="138" t="s">
        <v>181</v>
      </c>
      <c r="DHB205" s="139"/>
      <c r="DHC205" s="139"/>
      <c r="DHD205" s="139"/>
      <c r="DHE205" s="139"/>
      <c r="DHF205" s="139"/>
      <c r="DHG205" s="139"/>
      <c r="DHH205" s="140"/>
      <c r="DHI205" s="138" t="s">
        <v>181</v>
      </c>
      <c r="DHJ205" s="139"/>
      <c r="DHK205" s="139"/>
      <c r="DHL205" s="139"/>
      <c r="DHM205" s="139"/>
      <c r="DHN205" s="139"/>
      <c r="DHO205" s="139"/>
      <c r="DHP205" s="140"/>
      <c r="DHQ205" s="138" t="s">
        <v>181</v>
      </c>
      <c r="DHR205" s="139"/>
      <c r="DHS205" s="139"/>
      <c r="DHT205" s="139"/>
      <c r="DHU205" s="139"/>
      <c r="DHV205" s="139"/>
      <c r="DHW205" s="139"/>
      <c r="DHX205" s="140"/>
      <c r="DHY205" s="138" t="s">
        <v>181</v>
      </c>
      <c r="DHZ205" s="139"/>
      <c r="DIA205" s="139"/>
      <c r="DIB205" s="139"/>
      <c r="DIC205" s="139"/>
      <c r="DID205" s="139"/>
      <c r="DIE205" s="139"/>
      <c r="DIF205" s="140"/>
      <c r="DIG205" s="138" t="s">
        <v>181</v>
      </c>
      <c r="DIH205" s="139"/>
      <c r="DII205" s="139"/>
      <c r="DIJ205" s="139"/>
      <c r="DIK205" s="139"/>
      <c r="DIL205" s="139"/>
      <c r="DIM205" s="139"/>
      <c r="DIN205" s="140"/>
      <c r="DIO205" s="138" t="s">
        <v>181</v>
      </c>
      <c r="DIP205" s="139"/>
      <c r="DIQ205" s="139"/>
      <c r="DIR205" s="139"/>
      <c r="DIS205" s="139"/>
      <c r="DIT205" s="139"/>
      <c r="DIU205" s="139"/>
      <c r="DIV205" s="140"/>
      <c r="DIW205" s="138" t="s">
        <v>181</v>
      </c>
      <c r="DIX205" s="139"/>
      <c r="DIY205" s="139"/>
      <c r="DIZ205" s="139"/>
      <c r="DJA205" s="139"/>
      <c r="DJB205" s="139"/>
      <c r="DJC205" s="139"/>
      <c r="DJD205" s="140"/>
      <c r="DJE205" s="138" t="s">
        <v>181</v>
      </c>
      <c r="DJF205" s="139"/>
      <c r="DJG205" s="139"/>
      <c r="DJH205" s="139"/>
      <c r="DJI205" s="139"/>
      <c r="DJJ205" s="139"/>
      <c r="DJK205" s="139"/>
      <c r="DJL205" s="140"/>
      <c r="DJM205" s="138" t="s">
        <v>181</v>
      </c>
      <c r="DJN205" s="139"/>
      <c r="DJO205" s="139"/>
      <c r="DJP205" s="139"/>
      <c r="DJQ205" s="139"/>
      <c r="DJR205" s="139"/>
      <c r="DJS205" s="139"/>
      <c r="DJT205" s="140"/>
      <c r="DJU205" s="138" t="s">
        <v>181</v>
      </c>
      <c r="DJV205" s="139"/>
      <c r="DJW205" s="139"/>
      <c r="DJX205" s="139"/>
      <c r="DJY205" s="139"/>
      <c r="DJZ205" s="139"/>
      <c r="DKA205" s="139"/>
      <c r="DKB205" s="140"/>
      <c r="DKC205" s="138" t="s">
        <v>181</v>
      </c>
      <c r="DKD205" s="139"/>
      <c r="DKE205" s="139"/>
      <c r="DKF205" s="139"/>
      <c r="DKG205" s="139"/>
      <c r="DKH205" s="139"/>
      <c r="DKI205" s="139"/>
      <c r="DKJ205" s="140"/>
      <c r="DKK205" s="138" t="s">
        <v>181</v>
      </c>
      <c r="DKL205" s="139"/>
      <c r="DKM205" s="139"/>
      <c r="DKN205" s="139"/>
      <c r="DKO205" s="139"/>
      <c r="DKP205" s="139"/>
      <c r="DKQ205" s="139"/>
      <c r="DKR205" s="140"/>
      <c r="DKS205" s="138" t="s">
        <v>181</v>
      </c>
      <c r="DKT205" s="139"/>
      <c r="DKU205" s="139"/>
      <c r="DKV205" s="139"/>
      <c r="DKW205" s="139"/>
      <c r="DKX205" s="139"/>
      <c r="DKY205" s="139"/>
      <c r="DKZ205" s="140"/>
      <c r="DLA205" s="138" t="s">
        <v>181</v>
      </c>
      <c r="DLB205" s="139"/>
      <c r="DLC205" s="139"/>
      <c r="DLD205" s="139"/>
      <c r="DLE205" s="139"/>
      <c r="DLF205" s="139"/>
      <c r="DLG205" s="139"/>
      <c r="DLH205" s="140"/>
      <c r="DLI205" s="138" t="s">
        <v>181</v>
      </c>
      <c r="DLJ205" s="139"/>
      <c r="DLK205" s="139"/>
      <c r="DLL205" s="139"/>
      <c r="DLM205" s="139"/>
      <c r="DLN205" s="139"/>
      <c r="DLO205" s="139"/>
      <c r="DLP205" s="140"/>
      <c r="DLQ205" s="138" t="s">
        <v>181</v>
      </c>
      <c r="DLR205" s="139"/>
      <c r="DLS205" s="139"/>
      <c r="DLT205" s="139"/>
      <c r="DLU205" s="139"/>
      <c r="DLV205" s="139"/>
      <c r="DLW205" s="139"/>
      <c r="DLX205" s="140"/>
      <c r="DLY205" s="138" t="s">
        <v>181</v>
      </c>
      <c r="DLZ205" s="139"/>
      <c r="DMA205" s="139"/>
      <c r="DMB205" s="139"/>
      <c r="DMC205" s="139"/>
      <c r="DMD205" s="139"/>
      <c r="DME205" s="139"/>
      <c r="DMF205" s="140"/>
      <c r="DMG205" s="138" t="s">
        <v>181</v>
      </c>
      <c r="DMH205" s="139"/>
      <c r="DMI205" s="139"/>
      <c r="DMJ205" s="139"/>
      <c r="DMK205" s="139"/>
      <c r="DML205" s="139"/>
      <c r="DMM205" s="139"/>
      <c r="DMN205" s="140"/>
      <c r="DMO205" s="138" t="s">
        <v>181</v>
      </c>
      <c r="DMP205" s="139"/>
      <c r="DMQ205" s="139"/>
      <c r="DMR205" s="139"/>
      <c r="DMS205" s="139"/>
      <c r="DMT205" s="139"/>
      <c r="DMU205" s="139"/>
      <c r="DMV205" s="140"/>
      <c r="DMW205" s="138" t="s">
        <v>181</v>
      </c>
      <c r="DMX205" s="139"/>
      <c r="DMY205" s="139"/>
      <c r="DMZ205" s="139"/>
      <c r="DNA205" s="139"/>
      <c r="DNB205" s="139"/>
      <c r="DNC205" s="139"/>
      <c r="DND205" s="140"/>
      <c r="DNE205" s="138" t="s">
        <v>181</v>
      </c>
      <c r="DNF205" s="139"/>
      <c r="DNG205" s="139"/>
      <c r="DNH205" s="139"/>
      <c r="DNI205" s="139"/>
      <c r="DNJ205" s="139"/>
      <c r="DNK205" s="139"/>
      <c r="DNL205" s="140"/>
      <c r="DNM205" s="138" t="s">
        <v>181</v>
      </c>
      <c r="DNN205" s="139"/>
      <c r="DNO205" s="139"/>
      <c r="DNP205" s="139"/>
      <c r="DNQ205" s="139"/>
      <c r="DNR205" s="139"/>
      <c r="DNS205" s="139"/>
      <c r="DNT205" s="140"/>
      <c r="DNU205" s="138" t="s">
        <v>181</v>
      </c>
      <c r="DNV205" s="139"/>
      <c r="DNW205" s="139"/>
      <c r="DNX205" s="139"/>
      <c r="DNY205" s="139"/>
      <c r="DNZ205" s="139"/>
      <c r="DOA205" s="139"/>
      <c r="DOB205" s="140"/>
      <c r="DOC205" s="138" t="s">
        <v>181</v>
      </c>
      <c r="DOD205" s="139"/>
      <c r="DOE205" s="139"/>
      <c r="DOF205" s="139"/>
      <c r="DOG205" s="139"/>
      <c r="DOH205" s="139"/>
      <c r="DOI205" s="139"/>
      <c r="DOJ205" s="140"/>
      <c r="DOK205" s="138" t="s">
        <v>181</v>
      </c>
      <c r="DOL205" s="139"/>
      <c r="DOM205" s="139"/>
      <c r="DON205" s="139"/>
      <c r="DOO205" s="139"/>
      <c r="DOP205" s="139"/>
      <c r="DOQ205" s="139"/>
      <c r="DOR205" s="140"/>
      <c r="DOS205" s="138" t="s">
        <v>181</v>
      </c>
      <c r="DOT205" s="139"/>
      <c r="DOU205" s="139"/>
      <c r="DOV205" s="139"/>
      <c r="DOW205" s="139"/>
      <c r="DOX205" s="139"/>
      <c r="DOY205" s="139"/>
      <c r="DOZ205" s="140"/>
      <c r="DPA205" s="138" t="s">
        <v>181</v>
      </c>
      <c r="DPB205" s="139"/>
      <c r="DPC205" s="139"/>
      <c r="DPD205" s="139"/>
      <c r="DPE205" s="139"/>
      <c r="DPF205" s="139"/>
      <c r="DPG205" s="139"/>
      <c r="DPH205" s="140"/>
      <c r="DPI205" s="138" t="s">
        <v>181</v>
      </c>
      <c r="DPJ205" s="139"/>
      <c r="DPK205" s="139"/>
      <c r="DPL205" s="139"/>
      <c r="DPM205" s="139"/>
      <c r="DPN205" s="139"/>
      <c r="DPO205" s="139"/>
      <c r="DPP205" s="140"/>
      <c r="DPQ205" s="138" t="s">
        <v>181</v>
      </c>
      <c r="DPR205" s="139"/>
      <c r="DPS205" s="139"/>
      <c r="DPT205" s="139"/>
      <c r="DPU205" s="139"/>
      <c r="DPV205" s="139"/>
      <c r="DPW205" s="139"/>
      <c r="DPX205" s="140"/>
      <c r="DPY205" s="138" t="s">
        <v>181</v>
      </c>
      <c r="DPZ205" s="139"/>
      <c r="DQA205" s="139"/>
      <c r="DQB205" s="139"/>
      <c r="DQC205" s="139"/>
      <c r="DQD205" s="139"/>
      <c r="DQE205" s="139"/>
      <c r="DQF205" s="140"/>
      <c r="DQG205" s="138" t="s">
        <v>181</v>
      </c>
      <c r="DQH205" s="139"/>
      <c r="DQI205" s="139"/>
      <c r="DQJ205" s="139"/>
      <c r="DQK205" s="139"/>
      <c r="DQL205" s="139"/>
      <c r="DQM205" s="139"/>
      <c r="DQN205" s="140"/>
      <c r="DQO205" s="138" t="s">
        <v>181</v>
      </c>
      <c r="DQP205" s="139"/>
      <c r="DQQ205" s="139"/>
      <c r="DQR205" s="139"/>
      <c r="DQS205" s="139"/>
      <c r="DQT205" s="139"/>
      <c r="DQU205" s="139"/>
      <c r="DQV205" s="140"/>
      <c r="DQW205" s="138" t="s">
        <v>181</v>
      </c>
      <c r="DQX205" s="139"/>
      <c r="DQY205" s="139"/>
      <c r="DQZ205" s="139"/>
      <c r="DRA205" s="139"/>
      <c r="DRB205" s="139"/>
      <c r="DRC205" s="139"/>
      <c r="DRD205" s="140"/>
      <c r="DRE205" s="138" t="s">
        <v>181</v>
      </c>
      <c r="DRF205" s="139"/>
      <c r="DRG205" s="139"/>
      <c r="DRH205" s="139"/>
      <c r="DRI205" s="139"/>
      <c r="DRJ205" s="139"/>
      <c r="DRK205" s="139"/>
      <c r="DRL205" s="140"/>
      <c r="DRM205" s="138" t="s">
        <v>181</v>
      </c>
      <c r="DRN205" s="139"/>
      <c r="DRO205" s="139"/>
      <c r="DRP205" s="139"/>
      <c r="DRQ205" s="139"/>
      <c r="DRR205" s="139"/>
      <c r="DRS205" s="139"/>
      <c r="DRT205" s="140"/>
      <c r="DRU205" s="138" t="s">
        <v>181</v>
      </c>
      <c r="DRV205" s="139"/>
      <c r="DRW205" s="139"/>
      <c r="DRX205" s="139"/>
      <c r="DRY205" s="139"/>
      <c r="DRZ205" s="139"/>
      <c r="DSA205" s="139"/>
      <c r="DSB205" s="140"/>
      <c r="DSC205" s="138" t="s">
        <v>181</v>
      </c>
      <c r="DSD205" s="139"/>
      <c r="DSE205" s="139"/>
      <c r="DSF205" s="139"/>
      <c r="DSG205" s="139"/>
      <c r="DSH205" s="139"/>
      <c r="DSI205" s="139"/>
      <c r="DSJ205" s="140"/>
      <c r="DSK205" s="138" t="s">
        <v>181</v>
      </c>
      <c r="DSL205" s="139"/>
      <c r="DSM205" s="139"/>
      <c r="DSN205" s="139"/>
      <c r="DSO205" s="139"/>
      <c r="DSP205" s="139"/>
      <c r="DSQ205" s="139"/>
      <c r="DSR205" s="140"/>
      <c r="DSS205" s="138" t="s">
        <v>181</v>
      </c>
      <c r="DST205" s="139"/>
      <c r="DSU205" s="139"/>
      <c r="DSV205" s="139"/>
      <c r="DSW205" s="139"/>
      <c r="DSX205" s="139"/>
      <c r="DSY205" s="139"/>
      <c r="DSZ205" s="140"/>
      <c r="DTA205" s="138" t="s">
        <v>181</v>
      </c>
      <c r="DTB205" s="139"/>
      <c r="DTC205" s="139"/>
      <c r="DTD205" s="139"/>
      <c r="DTE205" s="139"/>
      <c r="DTF205" s="139"/>
      <c r="DTG205" s="139"/>
      <c r="DTH205" s="140"/>
      <c r="DTI205" s="138" t="s">
        <v>181</v>
      </c>
      <c r="DTJ205" s="139"/>
      <c r="DTK205" s="139"/>
      <c r="DTL205" s="139"/>
      <c r="DTM205" s="139"/>
      <c r="DTN205" s="139"/>
      <c r="DTO205" s="139"/>
      <c r="DTP205" s="140"/>
      <c r="DTQ205" s="138" t="s">
        <v>181</v>
      </c>
      <c r="DTR205" s="139"/>
      <c r="DTS205" s="139"/>
      <c r="DTT205" s="139"/>
      <c r="DTU205" s="139"/>
      <c r="DTV205" s="139"/>
      <c r="DTW205" s="139"/>
      <c r="DTX205" s="140"/>
      <c r="DTY205" s="138" t="s">
        <v>181</v>
      </c>
      <c r="DTZ205" s="139"/>
      <c r="DUA205" s="139"/>
      <c r="DUB205" s="139"/>
      <c r="DUC205" s="139"/>
      <c r="DUD205" s="139"/>
      <c r="DUE205" s="139"/>
      <c r="DUF205" s="140"/>
      <c r="DUG205" s="138" t="s">
        <v>181</v>
      </c>
      <c r="DUH205" s="139"/>
      <c r="DUI205" s="139"/>
      <c r="DUJ205" s="139"/>
      <c r="DUK205" s="139"/>
      <c r="DUL205" s="139"/>
      <c r="DUM205" s="139"/>
      <c r="DUN205" s="140"/>
      <c r="DUO205" s="138" t="s">
        <v>181</v>
      </c>
      <c r="DUP205" s="139"/>
      <c r="DUQ205" s="139"/>
      <c r="DUR205" s="139"/>
      <c r="DUS205" s="139"/>
      <c r="DUT205" s="139"/>
      <c r="DUU205" s="139"/>
      <c r="DUV205" s="140"/>
      <c r="DUW205" s="138" t="s">
        <v>181</v>
      </c>
      <c r="DUX205" s="139"/>
      <c r="DUY205" s="139"/>
      <c r="DUZ205" s="139"/>
      <c r="DVA205" s="139"/>
      <c r="DVB205" s="139"/>
      <c r="DVC205" s="139"/>
      <c r="DVD205" s="140"/>
      <c r="DVE205" s="138" t="s">
        <v>181</v>
      </c>
      <c r="DVF205" s="139"/>
      <c r="DVG205" s="139"/>
      <c r="DVH205" s="139"/>
      <c r="DVI205" s="139"/>
      <c r="DVJ205" s="139"/>
      <c r="DVK205" s="139"/>
      <c r="DVL205" s="140"/>
      <c r="DVM205" s="138" t="s">
        <v>181</v>
      </c>
      <c r="DVN205" s="139"/>
      <c r="DVO205" s="139"/>
      <c r="DVP205" s="139"/>
      <c r="DVQ205" s="139"/>
      <c r="DVR205" s="139"/>
      <c r="DVS205" s="139"/>
      <c r="DVT205" s="140"/>
      <c r="DVU205" s="138" t="s">
        <v>181</v>
      </c>
      <c r="DVV205" s="139"/>
      <c r="DVW205" s="139"/>
      <c r="DVX205" s="139"/>
      <c r="DVY205" s="139"/>
      <c r="DVZ205" s="139"/>
      <c r="DWA205" s="139"/>
      <c r="DWB205" s="140"/>
      <c r="DWC205" s="138" t="s">
        <v>181</v>
      </c>
      <c r="DWD205" s="139"/>
      <c r="DWE205" s="139"/>
      <c r="DWF205" s="139"/>
      <c r="DWG205" s="139"/>
      <c r="DWH205" s="139"/>
      <c r="DWI205" s="139"/>
      <c r="DWJ205" s="140"/>
      <c r="DWK205" s="138" t="s">
        <v>181</v>
      </c>
      <c r="DWL205" s="139"/>
      <c r="DWM205" s="139"/>
      <c r="DWN205" s="139"/>
      <c r="DWO205" s="139"/>
      <c r="DWP205" s="139"/>
      <c r="DWQ205" s="139"/>
      <c r="DWR205" s="140"/>
      <c r="DWS205" s="138" t="s">
        <v>181</v>
      </c>
      <c r="DWT205" s="139"/>
      <c r="DWU205" s="139"/>
      <c r="DWV205" s="139"/>
      <c r="DWW205" s="139"/>
      <c r="DWX205" s="139"/>
      <c r="DWY205" s="139"/>
      <c r="DWZ205" s="140"/>
      <c r="DXA205" s="138" t="s">
        <v>181</v>
      </c>
      <c r="DXB205" s="139"/>
      <c r="DXC205" s="139"/>
      <c r="DXD205" s="139"/>
      <c r="DXE205" s="139"/>
      <c r="DXF205" s="139"/>
      <c r="DXG205" s="139"/>
      <c r="DXH205" s="140"/>
      <c r="DXI205" s="138" t="s">
        <v>181</v>
      </c>
      <c r="DXJ205" s="139"/>
      <c r="DXK205" s="139"/>
      <c r="DXL205" s="139"/>
      <c r="DXM205" s="139"/>
      <c r="DXN205" s="139"/>
      <c r="DXO205" s="139"/>
      <c r="DXP205" s="140"/>
      <c r="DXQ205" s="138" t="s">
        <v>181</v>
      </c>
      <c r="DXR205" s="139"/>
      <c r="DXS205" s="139"/>
      <c r="DXT205" s="139"/>
      <c r="DXU205" s="139"/>
      <c r="DXV205" s="139"/>
      <c r="DXW205" s="139"/>
      <c r="DXX205" s="140"/>
      <c r="DXY205" s="138" t="s">
        <v>181</v>
      </c>
      <c r="DXZ205" s="139"/>
      <c r="DYA205" s="139"/>
      <c r="DYB205" s="139"/>
      <c r="DYC205" s="139"/>
      <c r="DYD205" s="139"/>
      <c r="DYE205" s="139"/>
      <c r="DYF205" s="140"/>
      <c r="DYG205" s="138" t="s">
        <v>181</v>
      </c>
      <c r="DYH205" s="139"/>
      <c r="DYI205" s="139"/>
      <c r="DYJ205" s="139"/>
      <c r="DYK205" s="139"/>
      <c r="DYL205" s="139"/>
      <c r="DYM205" s="139"/>
      <c r="DYN205" s="140"/>
      <c r="DYO205" s="138" t="s">
        <v>181</v>
      </c>
      <c r="DYP205" s="139"/>
      <c r="DYQ205" s="139"/>
      <c r="DYR205" s="139"/>
      <c r="DYS205" s="139"/>
      <c r="DYT205" s="139"/>
      <c r="DYU205" s="139"/>
      <c r="DYV205" s="140"/>
      <c r="DYW205" s="138" t="s">
        <v>181</v>
      </c>
      <c r="DYX205" s="139"/>
      <c r="DYY205" s="139"/>
      <c r="DYZ205" s="139"/>
      <c r="DZA205" s="139"/>
      <c r="DZB205" s="139"/>
      <c r="DZC205" s="139"/>
      <c r="DZD205" s="140"/>
      <c r="DZE205" s="138" t="s">
        <v>181</v>
      </c>
      <c r="DZF205" s="139"/>
      <c r="DZG205" s="139"/>
      <c r="DZH205" s="139"/>
      <c r="DZI205" s="139"/>
      <c r="DZJ205" s="139"/>
      <c r="DZK205" s="139"/>
      <c r="DZL205" s="140"/>
      <c r="DZM205" s="138" t="s">
        <v>181</v>
      </c>
      <c r="DZN205" s="139"/>
      <c r="DZO205" s="139"/>
      <c r="DZP205" s="139"/>
      <c r="DZQ205" s="139"/>
      <c r="DZR205" s="139"/>
      <c r="DZS205" s="139"/>
      <c r="DZT205" s="140"/>
      <c r="DZU205" s="138" t="s">
        <v>181</v>
      </c>
      <c r="DZV205" s="139"/>
      <c r="DZW205" s="139"/>
      <c r="DZX205" s="139"/>
      <c r="DZY205" s="139"/>
      <c r="DZZ205" s="139"/>
      <c r="EAA205" s="139"/>
      <c r="EAB205" s="140"/>
      <c r="EAC205" s="138" t="s">
        <v>181</v>
      </c>
      <c r="EAD205" s="139"/>
      <c r="EAE205" s="139"/>
      <c r="EAF205" s="139"/>
      <c r="EAG205" s="139"/>
      <c r="EAH205" s="139"/>
      <c r="EAI205" s="139"/>
      <c r="EAJ205" s="140"/>
      <c r="EAK205" s="138" t="s">
        <v>181</v>
      </c>
      <c r="EAL205" s="139"/>
      <c r="EAM205" s="139"/>
      <c r="EAN205" s="139"/>
      <c r="EAO205" s="139"/>
      <c r="EAP205" s="139"/>
      <c r="EAQ205" s="139"/>
      <c r="EAR205" s="140"/>
      <c r="EAS205" s="138" t="s">
        <v>181</v>
      </c>
      <c r="EAT205" s="139"/>
      <c r="EAU205" s="139"/>
      <c r="EAV205" s="139"/>
      <c r="EAW205" s="139"/>
      <c r="EAX205" s="139"/>
      <c r="EAY205" s="139"/>
      <c r="EAZ205" s="140"/>
      <c r="EBA205" s="138" t="s">
        <v>181</v>
      </c>
      <c r="EBB205" s="139"/>
      <c r="EBC205" s="139"/>
      <c r="EBD205" s="139"/>
      <c r="EBE205" s="139"/>
      <c r="EBF205" s="139"/>
      <c r="EBG205" s="139"/>
      <c r="EBH205" s="140"/>
      <c r="EBI205" s="138" t="s">
        <v>181</v>
      </c>
      <c r="EBJ205" s="139"/>
      <c r="EBK205" s="139"/>
      <c r="EBL205" s="139"/>
      <c r="EBM205" s="139"/>
      <c r="EBN205" s="139"/>
      <c r="EBO205" s="139"/>
      <c r="EBP205" s="140"/>
      <c r="EBQ205" s="138" t="s">
        <v>181</v>
      </c>
      <c r="EBR205" s="139"/>
      <c r="EBS205" s="139"/>
      <c r="EBT205" s="139"/>
      <c r="EBU205" s="139"/>
      <c r="EBV205" s="139"/>
      <c r="EBW205" s="139"/>
      <c r="EBX205" s="140"/>
      <c r="EBY205" s="138" t="s">
        <v>181</v>
      </c>
      <c r="EBZ205" s="139"/>
      <c r="ECA205" s="139"/>
      <c r="ECB205" s="139"/>
      <c r="ECC205" s="139"/>
      <c r="ECD205" s="139"/>
      <c r="ECE205" s="139"/>
      <c r="ECF205" s="140"/>
      <c r="ECG205" s="138" t="s">
        <v>181</v>
      </c>
      <c r="ECH205" s="139"/>
      <c r="ECI205" s="139"/>
      <c r="ECJ205" s="139"/>
      <c r="ECK205" s="139"/>
      <c r="ECL205" s="139"/>
      <c r="ECM205" s="139"/>
      <c r="ECN205" s="140"/>
      <c r="ECO205" s="138" t="s">
        <v>181</v>
      </c>
      <c r="ECP205" s="139"/>
      <c r="ECQ205" s="139"/>
      <c r="ECR205" s="139"/>
      <c r="ECS205" s="139"/>
      <c r="ECT205" s="139"/>
      <c r="ECU205" s="139"/>
      <c r="ECV205" s="140"/>
      <c r="ECW205" s="138" t="s">
        <v>181</v>
      </c>
      <c r="ECX205" s="139"/>
      <c r="ECY205" s="139"/>
      <c r="ECZ205" s="139"/>
      <c r="EDA205" s="139"/>
      <c r="EDB205" s="139"/>
      <c r="EDC205" s="139"/>
      <c r="EDD205" s="140"/>
      <c r="EDE205" s="138" t="s">
        <v>181</v>
      </c>
      <c r="EDF205" s="139"/>
      <c r="EDG205" s="139"/>
      <c r="EDH205" s="139"/>
      <c r="EDI205" s="139"/>
      <c r="EDJ205" s="139"/>
      <c r="EDK205" s="139"/>
      <c r="EDL205" s="140"/>
      <c r="EDM205" s="138" t="s">
        <v>181</v>
      </c>
      <c r="EDN205" s="139"/>
      <c r="EDO205" s="139"/>
      <c r="EDP205" s="139"/>
      <c r="EDQ205" s="139"/>
      <c r="EDR205" s="139"/>
      <c r="EDS205" s="139"/>
      <c r="EDT205" s="140"/>
      <c r="EDU205" s="138" t="s">
        <v>181</v>
      </c>
      <c r="EDV205" s="139"/>
      <c r="EDW205" s="139"/>
      <c r="EDX205" s="139"/>
      <c r="EDY205" s="139"/>
      <c r="EDZ205" s="139"/>
      <c r="EEA205" s="139"/>
      <c r="EEB205" s="140"/>
      <c r="EEC205" s="138" t="s">
        <v>181</v>
      </c>
      <c r="EED205" s="139"/>
      <c r="EEE205" s="139"/>
      <c r="EEF205" s="139"/>
      <c r="EEG205" s="139"/>
      <c r="EEH205" s="139"/>
      <c r="EEI205" s="139"/>
      <c r="EEJ205" s="140"/>
      <c r="EEK205" s="138" t="s">
        <v>181</v>
      </c>
      <c r="EEL205" s="139"/>
      <c r="EEM205" s="139"/>
      <c r="EEN205" s="139"/>
      <c r="EEO205" s="139"/>
      <c r="EEP205" s="139"/>
      <c r="EEQ205" s="139"/>
      <c r="EER205" s="140"/>
      <c r="EES205" s="138" t="s">
        <v>181</v>
      </c>
      <c r="EET205" s="139"/>
      <c r="EEU205" s="139"/>
      <c r="EEV205" s="139"/>
      <c r="EEW205" s="139"/>
      <c r="EEX205" s="139"/>
      <c r="EEY205" s="139"/>
      <c r="EEZ205" s="140"/>
      <c r="EFA205" s="138" t="s">
        <v>181</v>
      </c>
      <c r="EFB205" s="139"/>
      <c r="EFC205" s="139"/>
      <c r="EFD205" s="139"/>
      <c r="EFE205" s="139"/>
      <c r="EFF205" s="139"/>
      <c r="EFG205" s="139"/>
      <c r="EFH205" s="140"/>
      <c r="EFI205" s="138" t="s">
        <v>181</v>
      </c>
      <c r="EFJ205" s="139"/>
      <c r="EFK205" s="139"/>
      <c r="EFL205" s="139"/>
      <c r="EFM205" s="139"/>
      <c r="EFN205" s="139"/>
      <c r="EFO205" s="139"/>
      <c r="EFP205" s="140"/>
      <c r="EFQ205" s="138" t="s">
        <v>181</v>
      </c>
      <c r="EFR205" s="139"/>
      <c r="EFS205" s="139"/>
      <c r="EFT205" s="139"/>
      <c r="EFU205" s="139"/>
      <c r="EFV205" s="139"/>
      <c r="EFW205" s="139"/>
      <c r="EFX205" s="140"/>
      <c r="EFY205" s="138" t="s">
        <v>181</v>
      </c>
      <c r="EFZ205" s="139"/>
      <c r="EGA205" s="139"/>
      <c r="EGB205" s="139"/>
      <c r="EGC205" s="139"/>
      <c r="EGD205" s="139"/>
      <c r="EGE205" s="139"/>
      <c r="EGF205" s="140"/>
      <c r="EGG205" s="138" t="s">
        <v>181</v>
      </c>
      <c r="EGH205" s="139"/>
      <c r="EGI205" s="139"/>
      <c r="EGJ205" s="139"/>
      <c r="EGK205" s="139"/>
      <c r="EGL205" s="139"/>
      <c r="EGM205" s="139"/>
      <c r="EGN205" s="140"/>
      <c r="EGO205" s="138" t="s">
        <v>181</v>
      </c>
      <c r="EGP205" s="139"/>
      <c r="EGQ205" s="139"/>
      <c r="EGR205" s="139"/>
      <c r="EGS205" s="139"/>
      <c r="EGT205" s="139"/>
      <c r="EGU205" s="139"/>
      <c r="EGV205" s="140"/>
      <c r="EGW205" s="138" t="s">
        <v>181</v>
      </c>
      <c r="EGX205" s="139"/>
      <c r="EGY205" s="139"/>
      <c r="EGZ205" s="139"/>
      <c r="EHA205" s="139"/>
      <c r="EHB205" s="139"/>
      <c r="EHC205" s="139"/>
      <c r="EHD205" s="140"/>
      <c r="EHE205" s="138" t="s">
        <v>181</v>
      </c>
      <c r="EHF205" s="139"/>
      <c r="EHG205" s="139"/>
      <c r="EHH205" s="139"/>
      <c r="EHI205" s="139"/>
      <c r="EHJ205" s="139"/>
      <c r="EHK205" s="139"/>
      <c r="EHL205" s="140"/>
      <c r="EHM205" s="138" t="s">
        <v>181</v>
      </c>
      <c r="EHN205" s="139"/>
      <c r="EHO205" s="139"/>
      <c r="EHP205" s="139"/>
      <c r="EHQ205" s="139"/>
      <c r="EHR205" s="139"/>
      <c r="EHS205" s="139"/>
      <c r="EHT205" s="140"/>
      <c r="EHU205" s="138" t="s">
        <v>181</v>
      </c>
      <c r="EHV205" s="139"/>
      <c r="EHW205" s="139"/>
      <c r="EHX205" s="139"/>
      <c r="EHY205" s="139"/>
      <c r="EHZ205" s="139"/>
      <c r="EIA205" s="139"/>
      <c r="EIB205" s="140"/>
      <c r="EIC205" s="138" t="s">
        <v>181</v>
      </c>
      <c r="EID205" s="139"/>
      <c r="EIE205" s="139"/>
      <c r="EIF205" s="139"/>
      <c r="EIG205" s="139"/>
      <c r="EIH205" s="139"/>
      <c r="EII205" s="139"/>
      <c r="EIJ205" s="140"/>
      <c r="EIK205" s="138" t="s">
        <v>181</v>
      </c>
      <c r="EIL205" s="139"/>
      <c r="EIM205" s="139"/>
      <c r="EIN205" s="139"/>
      <c r="EIO205" s="139"/>
      <c r="EIP205" s="139"/>
      <c r="EIQ205" s="139"/>
      <c r="EIR205" s="140"/>
      <c r="EIS205" s="138" t="s">
        <v>181</v>
      </c>
      <c r="EIT205" s="139"/>
      <c r="EIU205" s="139"/>
      <c r="EIV205" s="139"/>
      <c r="EIW205" s="139"/>
      <c r="EIX205" s="139"/>
      <c r="EIY205" s="139"/>
      <c r="EIZ205" s="140"/>
      <c r="EJA205" s="138" t="s">
        <v>181</v>
      </c>
      <c r="EJB205" s="139"/>
      <c r="EJC205" s="139"/>
      <c r="EJD205" s="139"/>
      <c r="EJE205" s="139"/>
      <c r="EJF205" s="139"/>
      <c r="EJG205" s="139"/>
      <c r="EJH205" s="140"/>
      <c r="EJI205" s="138" t="s">
        <v>181</v>
      </c>
      <c r="EJJ205" s="139"/>
      <c r="EJK205" s="139"/>
      <c r="EJL205" s="139"/>
      <c r="EJM205" s="139"/>
      <c r="EJN205" s="139"/>
      <c r="EJO205" s="139"/>
      <c r="EJP205" s="140"/>
      <c r="EJQ205" s="138" t="s">
        <v>181</v>
      </c>
      <c r="EJR205" s="139"/>
      <c r="EJS205" s="139"/>
      <c r="EJT205" s="139"/>
      <c r="EJU205" s="139"/>
      <c r="EJV205" s="139"/>
      <c r="EJW205" s="139"/>
      <c r="EJX205" s="140"/>
      <c r="EJY205" s="138" t="s">
        <v>181</v>
      </c>
      <c r="EJZ205" s="139"/>
      <c r="EKA205" s="139"/>
      <c r="EKB205" s="139"/>
      <c r="EKC205" s="139"/>
      <c r="EKD205" s="139"/>
      <c r="EKE205" s="139"/>
      <c r="EKF205" s="140"/>
      <c r="EKG205" s="138" t="s">
        <v>181</v>
      </c>
      <c r="EKH205" s="139"/>
      <c r="EKI205" s="139"/>
      <c r="EKJ205" s="139"/>
      <c r="EKK205" s="139"/>
      <c r="EKL205" s="139"/>
      <c r="EKM205" s="139"/>
      <c r="EKN205" s="140"/>
      <c r="EKO205" s="138" t="s">
        <v>181</v>
      </c>
      <c r="EKP205" s="139"/>
      <c r="EKQ205" s="139"/>
      <c r="EKR205" s="139"/>
      <c r="EKS205" s="139"/>
      <c r="EKT205" s="139"/>
      <c r="EKU205" s="139"/>
      <c r="EKV205" s="140"/>
      <c r="EKW205" s="138" t="s">
        <v>181</v>
      </c>
      <c r="EKX205" s="139"/>
      <c r="EKY205" s="139"/>
      <c r="EKZ205" s="139"/>
      <c r="ELA205" s="139"/>
      <c r="ELB205" s="139"/>
      <c r="ELC205" s="139"/>
      <c r="ELD205" s="140"/>
      <c r="ELE205" s="138" t="s">
        <v>181</v>
      </c>
      <c r="ELF205" s="139"/>
      <c r="ELG205" s="139"/>
      <c r="ELH205" s="139"/>
      <c r="ELI205" s="139"/>
      <c r="ELJ205" s="139"/>
      <c r="ELK205" s="139"/>
      <c r="ELL205" s="140"/>
      <c r="ELM205" s="138" t="s">
        <v>181</v>
      </c>
      <c r="ELN205" s="139"/>
      <c r="ELO205" s="139"/>
      <c r="ELP205" s="139"/>
      <c r="ELQ205" s="139"/>
      <c r="ELR205" s="139"/>
      <c r="ELS205" s="139"/>
      <c r="ELT205" s="140"/>
      <c r="ELU205" s="138" t="s">
        <v>181</v>
      </c>
      <c r="ELV205" s="139"/>
      <c r="ELW205" s="139"/>
      <c r="ELX205" s="139"/>
      <c r="ELY205" s="139"/>
      <c r="ELZ205" s="139"/>
      <c r="EMA205" s="139"/>
      <c r="EMB205" s="140"/>
      <c r="EMC205" s="138" t="s">
        <v>181</v>
      </c>
      <c r="EMD205" s="139"/>
      <c r="EME205" s="139"/>
      <c r="EMF205" s="139"/>
      <c r="EMG205" s="139"/>
      <c r="EMH205" s="139"/>
      <c r="EMI205" s="139"/>
      <c r="EMJ205" s="140"/>
      <c r="EMK205" s="138" t="s">
        <v>181</v>
      </c>
      <c r="EML205" s="139"/>
      <c r="EMM205" s="139"/>
      <c r="EMN205" s="139"/>
      <c r="EMO205" s="139"/>
      <c r="EMP205" s="139"/>
      <c r="EMQ205" s="139"/>
      <c r="EMR205" s="140"/>
      <c r="EMS205" s="138" t="s">
        <v>181</v>
      </c>
      <c r="EMT205" s="139"/>
      <c r="EMU205" s="139"/>
      <c r="EMV205" s="139"/>
      <c r="EMW205" s="139"/>
      <c r="EMX205" s="139"/>
      <c r="EMY205" s="139"/>
      <c r="EMZ205" s="140"/>
      <c r="ENA205" s="138" t="s">
        <v>181</v>
      </c>
      <c r="ENB205" s="139"/>
      <c r="ENC205" s="139"/>
      <c r="END205" s="139"/>
      <c r="ENE205" s="139"/>
      <c r="ENF205" s="139"/>
      <c r="ENG205" s="139"/>
      <c r="ENH205" s="140"/>
      <c r="ENI205" s="138" t="s">
        <v>181</v>
      </c>
      <c r="ENJ205" s="139"/>
      <c r="ENK205" s="139"/>
      <c r="ENL205" s="139"/>
      <c r="ENM205" s="139"/>
      <c r="ENN205" s="139"/>
      <c r="ENO205" s="139"/>
      <c r="ENP205" s="140"/>
      <c r="ENQ205" s="138" t="s">
        <v>181</v>
      </c>
      <c r="ENR205" s="139"/>
      <c r="ENS205" s="139"/>
      <c r="ENT205" s="139"/>
      <c r="ENU205" s="139"/>
      <c r="ENV205" s="139"/>
      <c r="ENW205" s="139"/>
      <c r="ENX205" s="140"/>
      <c r="ENY205" s="138" t="s">
        <v>181</v>
      </c>
      <c r="ENZ205" s="139"/>
      <c r="EOA205" s="139"/>
      <c r="EOB205" s="139"/>
      <c r="EOC205" s="139"/>
      <c r="EOD205" s="139"/>
      <c r="EOE205" s="139"/>
      <c r="EOF205" s="140"/>
      <c r="EOG205" s="138" t="s">
        <v>181</v>
      </c>
      <c r="EOH205" s="139"/>
      <c r="EOI205" s="139"/>
      <c r="EOJ205" s="139"/>
      <c r="EOK205" s="139"/>
      <c r="EOL205" s="139"/>
      <c r="EOM205" s="139"/>
      <c r="EON205" s="140"/>
      <c r="EOO205" s="138" t="s">
        <v>181</v>
      </c>
      <c r="EOP205" s="139"/>
      <c r="EOQ205" s="139"/>
      <c r="EOR205" s="139"/>
      <c r="EOS205" s="139"/>
      <c r="EOT205" s="139"/>
      <c r="EOU205" s="139"/>
      <c r="EOV205" s="140"/>
      <c r="EOW205" s="138" t="s">
        <v>181</v>
      </c>
      <c r="EOX205" s="139"/>
      <c r="EOY205" s="139"/>
      <c r="EOZ205" s="139"/>
      <c r="EPA205" s="139"/>
      <c r="EPB205" s="139"/>
      <c r="EPC205" s="139"/>
      <c r="EPD205" s="140"/>
      <c r="EPE205" s="138" t="s">
        <v>181</v>
      </c>
      <c r="EPF205" s="139"/>
      <c r="EPG205" s="139"/>
      <c r="EPH205" s="139"/>
      <c r="EPI205" s="139"/>
      <c r="EPJ205" s="139"/>
      <c r="EPK205" s="139"/>
      <c r="EPL205" s="140"/>
      <c r="EPM205" s="138" t="s">
        <v>181</v>
      </c>
      <c r="EPN205" s="139"/>
      <c r="EPO205" s="139"/>
      <c r="EPP205" s="139"/>
      <c r="EPQ205" s="139"/>
      <c r="EPR205" s="139"/>
      <c r="EPS205" s="139"/>
      <c r="EPT205" s="140"/>
      <c r="EPU205" s="138" t="s">
        <v>181</v>
      </c>
      <c r="EPV205" s="139"/>
      <c r="EPW205" s="139"/>
      <c r="EPX205" s="139"/>
      <c r="EPY205" s="139"/>
      <c r="EPZ205" s="139"/>
      <c r="EQA205" s="139"/>
      <c r="EQB205" s="140"/>
      <c r="EQC205" s="138" t="s">
        <v>181</v>
      </c>
      <c r="EQD205" s="139"/>
      <c r="EQE205" s="139"/>
      <c r="EQF205" s="139"/>
      <c r="EQG205" s="139"/>
      <c r="EQH205" s="139"/>
      <c r="EQI205" s="139"/>
      <c r="EQJ205" s="140"/>
      <c r="EQK205" s="138" t="s">
        <v>181</v>
      </c>
      <c r="EQL205" s="139"/>
      <c r="EQM205" s="139"/>
      <c r="EQN205" s="139"/>
      <c r="EQO205" s="139"/>
      <c r="EQP205" s="139"/>
      <c r="EQQ205" s="139"/>
      <c r="EQR205" s="140"/>
      <c r="EQS205" s="138" t="s">
        <v>181</v>
      </c>
      <c r="EQT205" s="139"/>
      <c r="EQU205" s="139"/>
      <c r="EQV205" s="139"/>
      <c r="EQW205" s="139"/>
      <c r="EQX205" s="139"/>
      <c r="EQY205" s="139"/>
      <c r="EQZ205" s="140"/>
      <c r="ERA205" s="138" t="s">
        <v>181</v>
      </c>
      <c r="ERB205" s="139"/>
      <c r="ERC205" s="139"/>
      <c r="ERD205" s="139"/>
      <c r="ERE205" s="139"/>
      <c r="ERF205" s="139"/>
      <c r="ERG205" s="139"/>
      <c r="ERH205" s="140"/>
      <c r="ERI205" s="138" t="s">
        <v>181</v>
      </c>
      <c r="ERJ205" s="139"/>
      <c r="ERK205" s="139"/>
      <c r="ERL205" s="139"/>
      <c r="ERM205" s="139"/>
      <c r="ERN205" s="139"/>
      <c r="ERO205" s="139"/>
      <c r="ERP205" s="140"/>
      <c r="ERQ205" s="138" t="s">
        <v>181</v>
      </c>
      <c r="ERR205" s="139"/>
      <c r="ERS205" s="139"/>
      <c r="ERT205" s="139"/>
      <c r="ERU205" s="139"/>
      <c r="ERV205" s="139"/>
      <c r="ERW205" s="139"/>
      <c r="ERX205" s="140"/>
      <c r="ERY205" s="138" t="s">
        <v>181</v>
      </c>
      <c r="ERZ205" s="139"/>
      <c r="ESA205" s="139"/>
      <c r="ESB205" s="139"/>
      <c r="ESC205" s="139"/>
      <c r="ESD205" s="139"/>
      <c r="ESE205" s="139"/>
      <c r="ESF205" s="140"/>
      <c r="ESG205" s="138" t="s">
        <v>181</v>
      </c>
      <c r="ESH205" s="139"/>
      <c r="ESI205" s="139"/>
      <c r="ESJ205" s="139"/>
      <c r="ESK205" s="139"/>
      <c r="ESL205" s="139"/>
      <c r="ESM205" s="139"/>
      <c r="ESN205" s="140"/>
      <c r="ESO205" s="138" t="s">
        <v>181</v>
      </c>
      <c r="ESP205" s="139"/>
      <c r="ESQ205" s="139"/>
      <c r="ESR205" s="139"/>
      <c r="ESS205" s="139"/>
      <c r="EST205" s="139"/>
      <c r="ESU205" s="139"/>
      <c r="ESV205" s="140"/>
      <c r="ESW205" s="138" t="s">
        <v>181</v>
      </c>
      <c r="ESX205" s="139"/>
      <c r="ESY205" s="139"/>
      <c r="ESZ205" s="139"/>
      <c r="ETA205" s="139"/>
      <c r="ETB205" s="139"/>
      <c r="ETC205" s="139"/>
      <c r="ETD205" s="140"/>
      <c r="ETE205" s="138" t="s">
        <v>181</v>
      </c>
      <c r="ETF205" s="139"/>
      <c r="ETG205" s="139"/>
      <c r="ETH205" s="139"/>
      <c r="ETI205" s="139"/>
      <c r="ETJ205" s="139"/>
      <c r="ETK205" s="139"/>
      <c r="ETL205" s="140"/>
      <c r="ETM205" s="138" t="s">
        <v>181</v>
      </c>
      <c r="ETN205" s="139"/>
      <c r="ETO205" s="139"/>
      <c r="ETP205" s="139"/>
      <c r="ETQ205" s="139"/>
      <c r="ETR205" s="139"/>
      <c r="ETS205" s="139"/>
      <c r="ETT205" s="140"/>
      <c r="ETU205" s="138" t="s">
        <v>181</v>
      </c>
      <c r="ETV205" s="139"/>
      <c r="ETW205" s="139"/>
      <c r="ETX205" s="139"/>
      <c r="ETY205" s="139"/>
      <c r="ETZ205" s="139"/>
      <c r="EUA205" s="139"/>
      <c r="EUB205" s="140"/>
      <c r="EUC205" s="138" t="s">
        <v>181</v>
      </c>
      <c r="EUD205" s="139"/>
      <c r="EUE205" s="139"/>
      <c r="EUF205" s="139"/>
      <c r="EUG205" s="139"/>
      <c r="EUH205" s="139"/>
      <c r="EUI205" s="139"/>
      <c r="EUJ205" s="140"/>
      <c r="EUK205" s="138" t="s">
        <v>181</v>
      </c>
      <c r="EUL205" s="139"/>
      <c r="EUM205" s="139"/>
      <c r="EUN205" s="139"/>
      <c r="EUO205" s="139"/>
      <c r="EUP205" s="139"/>
      <c r="EUQ205" s="139"/>
      <c r="EUR205" s="140"/>
      <c r="EUS205" s="138" t="s">
        <v>181</v>
      </c>
      <c r="EUT205" s="139"/>
      <c r="EUU205" s="139"/>
      <c r="EUV205" s="139"/>
      <c r="EUW205" s="139"/>
      <c r="EUX205" s="139"/>
      <c r="EUY205" s="139"/>
      <c r="EUZ205" s="140"/>
      <c r="EVA205" s="138" t="s">
        <v>181</v>
      </c>
      <c r="EVB205" s="139"/>
      <c r="EVC205" s="139"/>
      <c r="EVD205" s="139"/>
      <c r="EVE205" s="139"/>
      <c r="EVF205" s="139"/>
      <c r="EVG205" s="139"/>
      <c r="EVH205" s="140"/>
      <c r="EVI205" s="138" t="s">
        <v>181</v>
      </c>
      <c r="EVJ205" s="139"/>
      <c r="EVK205" s="139"/>
      <c r="EVL205" s="139"/>
      <c r="EVM205" s="139"/>
      <c r="EVN205" s="139"/>
      <c r="EVO205" s="139"/>
      <c r="EVP205" s="140"/>
      <c r="EVQ205" s="138" t="s">
        <v>181</v>
      </c>
      <c r="EVR205" s="139"/>
      <c r="EVS205" s="139"/>
      <c r="EVT205" s="139"/>
      <c r="EVU205" s="139"/>
      <c r="EVV205" s="139"/>
      <c r="EVW205" s="139"/>
      <c r="EVX205" s="140"/>
      <c r="EVY205" s="138" t="s">
        <v>181</v>
      </c>
      <c r="EVZ205" s="139"/>
      <c r="EWA205" s="139"/>
      <c r="EWB205" s="139"/>
      <c r="EWC205" s="139"/>
      <c r="EWD205" s="139"/>
      <c r="EWE205" s="139"/>
      <c r="EWF205" s="140"/>
      <c r="EWG205" s="138" t="s">
        <v>181</v>
      </c>
      <c r="EWH205" s="139"/>
      <c r="EWI205" s="139"/>
      <c r="EWJ205" s="139"/>
      <c r="EWK205" s="139"/>
      <c r="EWL205" s="139"/>
      <c r="EWM205" s="139"/>
      <c r="EWN205" s="140"/>
      <c r="EWO205" s="138" t="s">
        <v>181</v>
      </c>
      <c r="EWP205" s="139"/>
      <c r="EWQ205" s="139"/>
      <c r="EWR205" s="139"/>
      <c r="EWS205" s="139"/>
      <c r="EWT205" s="139"/>
      <c r="EWU205" s="139"/>
      <c r="EWV205" s="140"/>
      <c r="EWW205" s="138" t="s">
        <v>181</v>
      </c>
      <c r="EWX205" s="139"/>
      <c r="EWY205" s="139"/>
      <c r="EWZ205" s="139"/>
      <c r="EXA205" s="139"/>
      <c r="EXB205" s="139"/>
      <c r="EXC205" s="139"/>
      <c r="EXD205" s="140"/>
      <c r="EXE205" s="138" t="s">
        <v>181</v>
      </c>
      <c r="EXF205" s="139"/>
      <c r="EXG205" s="139"/>
      <c r="EXH205" s="139"/>
      <c r="EXI205" s="139"/>
      <c r="EXJ205" s="139"/>
      <c r="EXK205" s="139"/>
      <c r="EXL205" s="140"/>
      <c r="EXM205" s="138" t="s">
        <v>181</v>
      </c>
      <c r="EXN205" s="139"/>
      <c r="EXO205" s="139"/>
      <c r="EXP205" s="139"/>
      <c r="EXQ205" s="139"/>
      <c r="EXR205" s="139"/>
      <c r="EXS205" s="139"/>
      <c r="EXT205" s="140"/>
      <c r="EXU205" s="138" t="s">
        <v>181</v>
      </c>
      <c r="EXV205" s="139"/>
      <c r="EXW205" s="139"/>
      <c r="EXX205" s="139"/>
      <c r="EXY205" s="139"/>
      <c r="EXZ205" s="139"/>
      <c r="EYA205" s="139"/>
      <c r="EYB205" s="140"/>
      <c r="EYC205" s="138" t="s">
        <v>181</v>
      </c>
      <c r="EYD205" s="139"/>
      <c r="EYE205" s="139"/>
      <c r="EYF205" s="139"/>
      <c r="EYG205" s="139"/>
      <c r="EYH205" s="139"/>
      <c r="EYI205" s="139"/>
      <c r="EYJ205" s="140"/>
      <c r="EYK205" s="138" t="s">
        <v>181</v>
      </c>
      <c r="EYL205" s="139"/>
      <c r="EYM205" s="139"/>
      <c r="EYN205" s="139"/>
      <c r="EYO205" s="139"/>
      <c r="EYP205" s="139"/>
      <c r="EYQ205" s="139"/>
      <c r="EYR205" s="140"/>
      <c r="EYS205" s="138" t="s">
        <v>181</v>
      </c>
      <c r="EYT205" s="139"/>
      <c r="EYU205" s="139"/>
      <c r="EYV205" s="139"/>
      <c r="EYW205" s="139"/>
      <c r="EYX205" s="139"/>
      <c r="EYY205" s="139"/>
      <c r="EYZ205" s="140"/>
      <c r="EZA205" s="138" t="s">
        <v>181</v>
      </c>
      <c r="EZB205" s="139"/>
      <c r="EZC205" s="139"/>
      <c r="EZD205" s="139"/>
      <c r="EZE205" s="139"/>
      <c r="EZF205" s="139"/>
      <c r="EZG205" s="139"/>
      <c r="EZH205" s="140"/>
      <c r="EZI205" s="138" t="s">
        <v>181</v>
      </c>
      <c r="EZJ205" s="139"/>
      <c r="EZK205" s="139"/>
      <c r="EZL205" s="139"/>
      <c r="EZM205" s="139"/>
      <c r="EZN205" s="139"/>
      <c r="EZO205" s="139"/>
      <c r="EZP205" s="140"/>
      <c r="EZQ205" s="138" t="s">
        <v>181</v>
      </c>
      <c r="EZR205" s="139"/>
      <c r="EZS205" s="139"/>
      <c r="EZT205" s="139"/>
      <c r="EZU205" s="139"/>
      <c r="EZV205" s="139"/>
      <c r="EZW205" s="139"/>
      <c r="EZX205" s="140"/>
      <c r="EZY205" s="138" t="s">
        <v>181</v>
      </c>
      <c r="EZZ205" s="139"/>
      <c r="FAA205" s="139"/>
      <c r="FAB205" s="139"/>
      <c r="FAC205" s="139"/>
      <c r="FAD205" s="139"/>
      <c r="FAE205" s="139"/>
      <c r="FAF205" s="140"/>
      <c r="FAG205" s="138" t="s">
        <v>181</v>
      </c>
      <c r="FAH205" s="139"/>
      <c r="FAI205" s="139"/>
      <c r="FAJ205" s="139"/>
      <c r="FAK205" s="139"/>
      <c r="FAL205" s="139"/>
      <c r="FAM205" s="139"/>
      <c r="FAN205" s="140"/>
      <c r="FAO205" s="138" t="s">
        <v>181</v>
      </c>
      <c r="FAP205" s="139"/>
      <c r="FAQ205" s="139"/>
      <c r="FAR205" s="139"/>
      <c r="FAS205" s="139"/>
      <c r="FAT205" s="139"/>
      <c r="FAU205" s="139"/>
      <c r="FAV205" s="140"/>
      <c r="FAW205" s="138" t="s">
        <v>181</v>
      </c>
      <c r="FAX205" s="139"/>
      <c r="FAY205" s="139"/>
      <c r="FAZ205" s="139"/>
      <c r="FBA205" s="139"/>
      <c r="FBB205" s="139"/>
      <c r="FBC205" s="139"/>
      <c r="FBD205" s="140"/>
      <c r="FBE205" s="138" t="s">
        <v>181</v>
      </c>
      <c r="FBF205" s="139"/>
      <c r="FBG205" s="139"/>
      <c r="FBH205" s="139"/>
      <c r="FBI205" s="139"/>
      <c r="FBJ205" s="139"/>
      <c r="FBK205" s="139"/>
      <c r="FBL205" s="140"/>
      <c r="FBM205" s="138" t="s">
        <v>181</v>
      </c>
      <c r="FBN205" s="139"/>
      <c r="FBO205" s="139"/>
      <c r="FBP205" s="139"/>
      <c r="FBQ205" s="139"/>
      <c r="FBR205" s="139"/>
      <c r="FBS205" s="139"/>
      <c r="FBT205" s="140"/>
      <c r="FBU205" s="138" t="s">
        <v>181</v>
      </c>
      <c r="FBV205" s="139"/>
      <c r="FBW205" s="139"/>
      <c r="FBX205" s="139"/>
      <c r="FBY205" s="139"/>
      <c r="FBZ205" s="139"/>
      <c r="FCA205" s="139"/>
      <c r="FCB205" s="140"/>
      <c r="FCC205" s="138" t="s">
        <v>181</v>
      </c>
      <c r="FCD205" s="139"/>
      <c r="FCE205" s="139"/>
      <c r="FCF205" s="139"/>
      <c r="FCG205" s="139"/>
      <c r="FCH205" s="139"/>
      <c r="FCI205" s="139"/>
      <c r="FCJ205" s="140"/>
      <c r="FCK205" s="138" t="s">
        <v>181</v>
      </c>
      <c r="FCL205" s="139"/>
      <c r="FCM205" s="139"/>
      <c r="FCN205" s="139"/>
      <c r="FCO205" s="139"/>
      <c r="FCP205" s="139"/>
      <c r="FCQ205" s="139"/>
      <c r="FCR205" s="140"/>
      <c r="FCS205" s="138" t="s">
        <v>181</v>
      </c>
      <c r="FCT205" s="139"/>
      <c r="FCU205" s="139"/>
      <c r="FCV205" s="139"/>
      <c r="FCW205" s="139"/>
      <c r="FCX205" s="139"/>
      <c r="FCY205" s="139"/>
      <c r="FCZ205" s="140"/>
      <c r="FDA205" s="138" t="s">
        <v>181</v>
      </c>
      <c r="FDB205" s="139"/>
      <c r="FDC205" s="139"/>
      <c r="FDD205" s="139"/>
      <c r="FDE205" s="139"/>
      <c r="FDF205" s="139"/>
      <c r="FDG205" s="139"/>
      <c r="FDH205" s="140"/>
      <c r="FDI205" s="138" t="s">
        <v>181</v>
      </c>
      <c r="FDJ205" s="139"/>
      <c r="FDK205" s="139"/>
      <c r="FDL205" s="139"/>
      <c r="FDM205" s="139"/>
      <c r="FDN205" s="139"/>
      <c r="FDO205" s="139"/>
      <c r="FDP205" s="140"/>
      <c r="FDQ205" s="138" t="s">
        <v>181</v>
      </c>
      <c r="FDR205" s="139"/>
      <c r="FDS205" s="139"/>
      <c r="FDT205" s="139"/>
      <c r="FDU205" s="139"/>
      <c r="FDV205" s="139"/>
      <c r="FDW205" s="139"/>
      <c r="FDX205" s="140"/>
      <c r="FDY205" s="138" t="s">
        <v>181</v>
      </c>
      <c r="FDZ205" s="139"/>
      <c r="FEA205" s="139"/>
      <c r="FEB205" s="139"/>
      <c r="FEC205" s="139"/>
      <c r="FED205" s="139"/>
      <c r="FEE205" s="139"/>
      <c r="FEF205" s="140"/>
      <c r="FEG205" s="138" t="s">
        <v>181</v>
      </c>
      <c r="FEH205" s="139"/>
      <c r="FEI205" s="139"/>
      <c r="FEJ205" s="139"/>
      <c r="FEK205" s="139"/>
      <c r="FEL205" s="139"/>
      <c r="FEM205" s="139"/>
      <c r="FEN205" s="140"/>
      <c r="FEO205" s="138" t="s">
        <v>181</v>
      </c>
      <c r="FEP205" s="139"/>
      <c r="FEQ205" s="139"/>
      <c r="FER205" s="139"/>
      <c r="FES205" s="139"/>
      <c r="FET205" s="139"/>
      <c r="FEU205" s="139"/>
      <c r="FEV205" s="140"/>
      <c r="FEW205" s="138" t="s">
        <v>181</v>
      </c>
      <c r="FEX205" s="139"/>
      <c r="FEY205" s="139"/>
      <c r="FEZ205" s="139"/>
      <c r="FFA205" s="139"/>
      <c r="FFB205" s="139"/>
      <c r="FFC205" s="139"/>
      <c r="FFD205" s="140"/>
      <c r="FFE205" s="138" t="s">
        <v>181</v>
      </c>
      <c r="FFF205" s="139"/>
      <c r="FFG205" s="139"/>
      <c r="FFH205" s="139"/>
      <c r="FFI205" s="139"/>
      <c r="FFJ205" s="139"/>
      <c r="FFK205" s="139"/>
      <c r="FFL205" s="140"/>
      <c r="FFM205" s="138" t="s">
        <v>181</v>
      </c>
      <c r="FFN205" s="139"/>
      <c r="FFO205" s="139"/>
      <c r="FFP205" s="139"/>
      <c r="FFQ205" s="139"/>
      <c r="FFR205" s="139"/>
      <c r="FFS205" s="139"/>
      <c r="FFT205" s="140"/>
      <c r="FFU205" s="138" t="s">
        <v>181</v>
      </c>
      <c r="FFV205" s="139"/>
      <c r="FFW205" s="139"/>
      <c r="FFX205" s="139"/>
      <c r="FFY205" s="139"/>
      <c r="FFZ205" s="139"/>
      <c r="FGA205" s="139"/>
      <c r="FGB205" s="140"/>
      <c r="FGC205" s="138" t="s">
        <v>181</v>
      </c>
      <c r="FGD205" s="139"/>
      <c r="FGE205" s="139"/>
      <c r="FGF205" s="139"/>
      <c r="FGG205" s="139"/>
      <c r="FGH205" s="139"/>
      <c r="FGI205" s="139"/>
      <c r="FGJ205" s="140"/>
      <c r="FGK205" s="138" t="s">
        <v>181</v>
      </c>
      <c r="FGL205" s="139"/>
      <c r="FGM205" s="139"/>
      <c r="FGN205" s="139"/>
      <c r="FGO205" s="139"/>
      <c r="FGP205" s="139"/>
      <c r="FGQ205" s="139"/>
      <c r="FGR205" s="140"/>
      <c r="FGS205" s="138" t="s">
        <v>181</v>
      </c>
      <c r="FGT205" s="139"/>
      <c r="FGU205" s="139"/>
      <c r="FGV205" s="139"/>
      <c r="FGW205" s="139"/>
      <c r="FGX205" s="139"/>
      <c r="FGY205" s="139"/>
      <c r="FGZ205" s="140"/>
      <c r="FHA205" s="138" t="s">
        <v>181</v>
      </c>
      <c r="FHB205" s="139"/>
      <c r="FHC205" s="139"/>
      <c r="FHD205" s="139"/>
      <c r="FHE205" s="139"/>
      <c r="FHF205" s="139"/>
      <c r="FHG205" s="139"/>
      <c r="FHH205" s="140"/>
      <c r="FHI205" s="138" t="s">
        <v>181</v>
      </c>
      <c r="FHJ205" s="139"/>
      <c r="FHK205" s="139"/>
      <c r="FHL205" s="139"/>
      <c r="FHM205" s="139"/>
      <c r="FHN205" s="139"/>
      <c r="FHO205" s="139"/>
      <c r="FHP205" s="140"/>
      <c r="FHQ205" s="138" t="s">
        <v>181</v>
      </c>
      <c r="FHR205" s="139"/>
      <c r="FHS205" s="139"/>
      <c r="FHT205" s="139"/>
      <c r="FHU205" s="139"/>
      <c r="FHV205" s="139"/>
      <c r="FHW205" s="139"/>
      <c r="FHX205" s="140"/>
      <c r="FHY205" s="138" t="s">
        <v>181</v>
      </c>
      <c r="FHZ205" s="139"/>
      <c r="FIA205" s="139"/>
      <c r="FIB205" s="139"/>
      <c r="FIC205" s="139"/>
      <c r="FID205" s="139"/>
      <c r="FIE205" s="139"/>
      <c r="FIF205" s="140"/>
      <c r="FIG205" s="138" t="s">
        <v>181</v>
      </c>
      <c r="FIH205" s="139"/>
      <c r="FII205" s="139"/>
      <c r="FIJ205" s="139"/>
      <c r="FIK205" s="139"/>
      <c r="FIL205" s="139"/>
      <c r="FIM205" s="139"/>
      <c r="FIN205" s="140"/>
      <c r="FIO205" s="138" t="s">
        <v>181</v>
      </c>
      <c r="FIP205" s="139"/>
      <c r="FIQ205" s="139"/>
      <c r="FIR205" s="139"/>
      <c r="FIS205" s="139"/>
      <c r="FIT205" s="139"/>
      <c r="FIU205" s="139"/>
      <c r="FIV205" s="140"/>
      <c r="FIW205" s="138" t="s">
        <v>181</v>
      </c>
      <c r="FIX205" s="139"/>
      <c r="FIY205" s="139"/>
      <c r="FIZ205" s="139"/>
      <c r="FJA205" s="139"/>
      <c r="FJB205" s="139"/>
      <c r="FJC205" s="139"/>
      <c r="FJD205" s="140"/>
      <c r="FJE205" s="138" t="s">
        <v>181</v>
      </c>
      <c r="FJF205" s="139"/>
      <c r="FJG205" s="139"/>
      <c r="FJH205" s="139"/>
      <c r="FJI205" s="139"/>
      <c r="FJJ205" s="139"/>
      <c r="FJK205" s="139"/>
      <c r="FJL205" s="140"/>
      <c r="FJM205" s="138" t="s">
        <v>181</v>
      </c>
      <c r="FJN205" s="139"/>
      <c r="FJO205" s="139"/>
      <c r="FJP205" s="139"/>
      <c r="FJQ205" s="139"/>
      <c r="FJR205" s="139"/>
      <c r="FJS205" s="139"/>
      <c r="FJT205" s="140"/>
      <c r="FJU205" s="138" t="s">
        <v>181</v>
      </c>
      <c r="FJV205" s="139"/>
      <c r="FJW205" s="139"/>
      <c r="FJX205" s="139"/>
      <c r="FJY205" s="139"/>
      <c r="FJZ205" s="139"/>
      <c r="FKA205" s="139"/>
      <c r="FKB205" s="140"/>
      <c r="FKC205" s="138" t="s">
        <v>181</v>
      </c>
      <c r="FKD205" s="139"/>
      <c r="FKE205" s="139"/>
      <c r="FKF205" s="139"/>
      <c r="FKG205" s="139"/>
      <c r="FKH205" s="139"/>
      <c r="FKI205" s="139"/>
      <c r="FKJ205" s="140"/>
      <c r="FKK205" s="138" t="s">
        <v>181</v>
      </c>
      <c r="FKL205" s="139"/>
      <c r="FKM205" s="139"/>
      <c r="FKN205" s="139"/>
      <c r="FKO205" s="139"/>
      <c r="FKP205" s="139"/>
      <c r="FKQ205" s="139"/>
      <c r="FKR205" s="140"/>
      <c r="FKS205" s="138" t="s">
        <v>181</v>
      </c>
      <c r="FKT205" s="139"/>
      <c r="FKU205" s="139"/>
      <c r="FKV205" s="139"/>
      <c r="FKW205" s="139"/>
      <c r="FKX205" s="139"/>
      <c r="FKY205" s="139"/>
      <c r="FKZ205" s="140"/>
      <c r="FLA205" s="138" t="s">
        <v>181</v>
      </c>
      <c r="FLB205" s="139"/>
      <c r="FLC205" s="139"/>
      <c r="FLD205" s="139"/>
      <c r="FLE205" s="139"/>
      <c r="FLF205" s="139"/>
      <c r="FLG205" s="139"/>
      <c r="FLH205" s="140"/>
      <c r="FLI205" s="138" t="s">
        <v>181</v>
      </c>
      <c r="FLJ205" s="139"/>
      <c r="FLK205" s="139"/>
      <c r="FLL205" s="139"/>
      <c r="FLM205" s="139"/>
      <c r="FLN205" s="139"/>
      <c r="FLO205" s="139"/>
      <c r="FLP205" s="140"/>
      <c r="FLQ205" s="138" t="s">
        <v>181</v>
      </c>
      <c r="FLR205" s="139"/>
      <c r="FLS205" s="139"/>
      <c r="FLT205" s="139"/>
      <c r="FLU205" s="139"/>
      <c r="FLV205" s="139"/>
      <c r="FLW205" s="139"/>
      <c r="FLX205" s="140"/>
      <c r="FLY205" s="138" t="s">
        <v>181</v>
      </c>
      <c r="FLZ205" s="139"/>
      <c r="FMA205" s="139"/>
      <c r="FMB205" s="139"/>
      <c r="FMC205" s="139"/>
      <c r="FMD205" s="139"/>
      <c r="FME205" s="139"/>
      <c r="FMF205" s="140"/>
      <c r="FMG205" s="138" t="s">
        <v>181</v>
      </c>
      <c r="FMH205" s="139"/>
      <c r="FMI205" s="139"/>
      <c r="FMJ205" s="139"/>
      <c r="FMK205" s="139"/>
      <c r="FML205" s="139"/>
      <c r="FMM205" s="139"/>
      <c r="FMN205" s="140"/>
      <c r="FMO205" s="138" t="s">
        <v>181</v>
      </c>
      <c r="FMP205" s="139"/>
      <c r="FMQ205" s="139"/>
      <c r="FMR205" s="139"/>
      <c r="FMS205" s="139"/>
      <c r="FMT205" s="139"/>
      <c r="FMU205" s="139"/>
      <c r="FMV205" s="140"/>
      <c r="FMW205" s="138" t="s">
        <v>181</v>
      </c>
      <c r="FMX205" s="139"/>
      <c r="FMY205" s="139"/>
      <c r="FMZ205" s="139"/>
      <c r="FNA205" s="139"/>
      <c r="FNB205" s="139"/>
      <c r="FNC205" s="139"/>
      <c r="FND205" s="140"/>
      <c r="FNE205" s="138" t="s">
        <v>181</v>
      </c>
      <c r="FNF205" s="139"/>
      <c r="FNG205" s="139"/>
      <c r="FNH205" s="139"/>
      <c r="FNI205" s="139"/>
      <c r="FNJ205" s="139"/>
      <c r="FNK205" s="139"/>
      <c r="FNL205" s="140"/>
      <c r="FNM205" s="138" t="s">
        <v>181</v>
      </c>
      <c r="FNN205" s="139"/>
      <c r="FNO205" s="139"/>
      <c r="FNP205" s="139"/>
      <c r="FNQ205" s="139"/>
      <c r="FNR205" s="139"/>
      <c r="FNS205" s="139"/>
      <c r="FNT205" s="140"/>
      <c r="FNU205" s="138" t="s">
        <v>181</v>
      </c>
      <c r="FNV205" s="139"/>
      <c r="FNW205" s="139"/>
      <c r="FNX205" s="139"/>
      <c r="FNY205" s="139"/>
      <c r="FNZ205" s="139"/>
      <c r="FOA205" s="139"/>
      <c r="FOB205" s="140"/>
      <c r="FOC205" s="138" t="s">
        <v>181</v>
      </c>
      <c r="FOD205" s="139"/>
      <c r="FOE205" s="139"/>
      <c r="FOF205" s="139"/>
      <c r="FOG205" s="139"/>
      <c r="FOH205" s="139"/>
      <c r="FOI205" s="139"/>
      <c r="FOJ205" s="140"/>
      <c r="FOK205" s="138" t="s">
        <v>181</v>
      </c>
      <c r="FOL205" s="139"/>
      <c r="FOM205" s="139"/>
      <c r="FON205" s="139"/>
      <c r="FOO205" s="139"/>
      <c r="FOP205" s="139"/>
      <c r="FOQ205" s="139"/>
      <c r="FOR205" s="140"/>
      <c r="FOS205" s="138" t="s">
        <v>181</v>
      </c>
      <c r="FOT205" s="139"/>
      <c r="FOU205" s="139"/>
      <c r="FOV205" s="139"/>
      <c r="FOW205" s="139"/>
      <c r="FOX205" s="139"/>
      <c r="FOY205" s="139"/>
      <c r="FOZ205" s="140"/>
      <c r="FPA205" s="138" t="s">
        <v>181</v>
      </c>
      <c r="FPB205" s="139"/>
      <c r="FPC205" s="139"/>
      <c r="FPD205" s="139"/>
      <c r="FPE205" s="139"/>
      <c r="FPF205" s="139"/>
      <c r="FPG205" s="139"/>
      <c r="FPH205" s="140"/>
      <c r="FPI205" s="138" t="s">
        <v>181</v>
      </c>
      <c r="FPJ205" s="139"/>
      <c r="FPK205" s="139"/>
      <c r="FPL205" s="139"/>
      <c r="FPM205" s="139"/>
      <c r="FPN205" s="139"/>
      <c r="FPO205" s="139"/>
      <c r="FPP205" s="140"/>
      <c r="FPQ205" s="138" t="s">
        <v>181</v>
      </c>
      <c r="FPR205" s="139"/>
      <c r="FPS205" s="139"/>
      <c r="FPT205" s="139"/>
      <c r="FPU205" s="139"/>
      <c r="FPV205" s="139"/>
      <c r="FPW205" s="139"/>
      <c r="FPX205" s="140"/>
      <c r="FPY205" s="138" t="s">
        <v>181</v>
      </c>
      <c r="FPZ205" s="139"/>
      <c r="FQA205" s="139"/>
      <c r="FQB205" s="139"/>
      <c r="FQC205" s="139"/>
      <c r="FQD205" s="139"/>
      <c r="FQE205" s="139"/>
      <c r="FQF205" s="140"/>
      <c r="FQG205" s="138" t="s">
        <v>181</v>
      </c>
      <c r="FQH205" s="139"/>
      <c r="FQI205" s="139"/>
      <c r="FQJ205" s="139"/>
      <c r="FQK205" s="139"/>
      <c r="FQL205" s="139"/>
      <c r="FQM205" s="139"/>
      <c r="FQN205" s="140"/>
      <c r="FQO205" s="138" t="s">
        <v>181</v>
      </c>
      <c r="FQP205" s="139"/>
      <c r="FQQ205" s="139"/>
      <c r="FQR205" s="139"/>
      <c r="FQS205" s="139"/>
      <c r="FQT205" s="139"/>
      <c r="FQU205" s="139"/>
      <c r="FQV205" s="140"/>
      <c r="FQW205" s="138" t="s">
        <v>181</v>
      </c>
      <c r="FQX205" s="139"/>
      <c r="FQY205" s="139"/>
      <c r="FQZ205" s="139"/>
      <c r="FRA205" s="139"/>
      <c r="FRB205" s="139"/>
      <c r="FRC205" s="139"/>
      <c r="FRD205" s="140"/>
      <c r="FRE205" s="138" t="s">
        <v>181</v>
      </c>
      <c r="FRF205" s="139"/>
      <c r="FRG205" s="139"/>
      <c r="FRH205" s="139"/>
      <c r="FRI205" s="139"/>
      <c r="FRJ205" s="139"/>
      <c r="FRK205" s="139"/>
      <c r="FRL205" s="140"/>
      <c r="FRM205" s="138" t="s">
        <v>181</v>
      </c>
      <c r="FRN205" s="139"/>
      <c r="FRO205" s="139"/>
      <c r="FRP205" s="139"/>
      <c r="FRQ205" s="139"/>
      <c r="FRR205" s="139"/>
      <c r="FRS205" s="139"/>
      <c r="FRT205" s="140"/>
      <c r="FRU205" s="138" t="s">
        <v>181</v>
      </c>
      <c r="FRV205" s="139"/>
      <c r="FRW205" s="139"/>
      <c r="FRX205" s="139"/>
      <c r="FRY205" s="139"/>
      <c r="FRZ205" s="139"/>
      <c r="FSA205" s="139"/>
      <c r="FSB205" s="140"/>
      <c r="FSC205" s="138" t="s">
        <v>181</v>
      </c>
      <c r="FSD205" s="139"/>
      <c r="FSE205" s="139"/>
      <c r="FSF205" s="139"/>
      <c r="FSG205" s="139"/>
      <c r="FSH205" s="139"/>
      <c r="FSI205" s="139"/>
      <c r="FSJ205" s="140"/>
      <c r="FSK205" s="138" t="s">
        <v>181</v>
      </c>
      <c r="FSL205" s="139"/>
      <c r="FSM205" s="139"/>
      <c r="FSN205" s="139"/>
      <c r="FSO205" s="139"/>
      <c r="FSP205" s="139"/>
      <c r="FSQ205" s="139"/>
      <c r="FSR205" s="140"/>
      <c r="FSS205" s="138" t="s">
        <v>181</v>
      </c>
      <c r="FST205" s="139"/>
      <c r="FSU205" s="139"/>
      <c r="FSV205" s="139"/>
      <c r="FSW205" s="139"/>
      <c r="FSX205" s="139"/>
      <c r="FSY205" s="139"/>
      <c r="FSZ205" s="140"/>
      <c r="FTA205" s="138" t="s">
        <v>181</v>
      </c>
      <c r="FTB205" s="139"/>
      <c r="FTC205" s="139"/>
      <c r="FTD205" s="139"/>
      <c r="FTE205" s="139"/>
      <c r="FTF205" s="139"/>
      <c r="FTG205" s="139"/>
      <c r="FTH205" s="140"/>
      <c r="FTI205" s="138" t="s">
        <v>181</v>
      </c>
      <c r="FTJ205" s="139"/>
      <c r="FTK205" s="139"/>
      <c r="FTL205" s="139"/>
      <c r="FTM205" s="139"/>
      <c r="FTN205" s="139"/>
      <c r="FTO205" s="139"/>
      <c r="FTP205" s="140"/>
      <c r="FTQ205" s="138" t="s">
        <v>181</v>
      </c>
      <c r="FTR205" s="139"/>
      <c r="FTS205" s="139"/>
      <c r="FTT205" s="139"/>
      <c r="FTU205" s="139"/>
      <c r="FTV205" s="139"/>
      <c r="FTW205" s="139"/>
      <c r="FTX205" s="140"/>
      <c r="FTY205" s="138" t="s">
        <v>181</v>
      </c>
      <c r="FTZ205" s="139"/>
      <c r="FUA205" s="139"/>
      <c r="FUB205" s="139"/>
      <c r="FUC205" s="139"/>
      <c r="FUD205" s="139"/>
      <c r="FUE205" s="139"/>
      <c r="FUF205" s="140"/>
      <c r="FUG205" s="138" t="s">
        <v>181</v>
      </c>
      <c r="FUH205" s="139"/>
      <c r="FUI205" s="139"/>
      <c r="FUJ205" s="139"/>
      <c r="FUK205" s="139"/>
      <c r="FUL205" s="139"/>
      <c r="FUM205" s="139"/>
      <c r="FUN205" s="140"/>
      <c r="FUO205" s="138" t="s">
        <v>181</v>
      </c>
      <c r="FUP205" s="139"/>
      <c r="FUQ205" s="139"/>
      <c r="FUR205" s="139"/>
      <c r="FUS205" s="139"/>
      <c r="FUT205" s="139"/>
      <c r="FUU205" s="139"/>
      <c r="FUV205" s="140"/>
      <c r="FUW205" s="138" t="s">
        <v>181</v>
      </c>
      <c r="FUX205" s="139"/>
      <c r="FUY205" s="139"/>
      <c r="FUZ205" s="139"/>
      <c r="FVA205" s="139"/>
      <c r="FVB205" s="139"/>
      <c r="FVC205" s="139"/>
      <c r="FVD205" s="140"/>
      <c r="FVE205" s="138" t="s">
        <v>181</v>
      </c>
      <c r="FVF205" s="139"/>
      <c r="FVG205" s="139"/>
      <c r="FVH205" s="139"/>
      <c r="FVI205" s="139"/>
      <c r="FVJ205" s="139"/>
      <c r="FVK205" s="139"/>
      <c r="FVL205" s="140"/>
      <c r="FVM205" s="138" t="s">
        <v>181</v>
      </c>
      <c r="FVN205" s="139"/>
      <c r="FVO205" s="139"/>
      <c r="FVP205" s="139"/>
      <c r="FVQ205" s="139"/>
      <c r="FVR205" s="139"/>
      <c r="FVS205" s="139"/>
      <c r="FVT205" s="140"/>
      <c r="FVU205" s="138" t="s">
        <v>181</v>
      </c>
      <c r="FVV205" s="139"/>
      <c r="FVW205" s="139"/>
      <c r="FVX205" s="139"/>
      <c r="FVY205" s="139"/>
      <c r="FVZ205" s="139"/>
      <c r="FWA205" s="139"/>
      <c r="FWB205" s="140"/>
      <c r="FWC205" s="138" t="s">
        <v>181</v>
      </c>
      <c r="FWD205" s="139"/>
      <c r="FWE205" s="139"/>
      <c r="FWF205" s="139"/>
      <c r="FWG205" s="139"/>
      <c r="FWH205" s="139"/>
      <c r="FWI205" s="139"/>
      <c r="FWJ205" s="140"/>
      <c r="FWK205" s="138" t="s">
        <v>181</v>
      </c>
      <c r="FWL205" s="139"/>
      <c r="FWM205" s="139"/>
      <c r="FWN205" s="139"/>
      <c r="FWO205" s="139"/>
      <c r="FWP205" s="139"/>
      <c r="FWQ205" s="139"/>
      <c r="FWR205" s="140"/>
      <c r="FWS205" s="138" t="s">
        <v>181</v>
      </c>
      <c r="FWT205" s="139"/>
      <c r="FWU205" s="139"/>
      <c r="FWV205" s="139"/>
      <c r="FWW205" s="139"/>
      <c r="FWX205" s="139"/>
      <c r="FWY205" s="139"/>
      <c r="FWZ205" s="140"/>
      <c r="FXA205" s="138" t="s">
        <v>181</v>
      </c>
      <c r="FXB205" s="139"/>
      <c r="FXC205" s="139"/>
      <c r="FXD205" s="139"/>
      <c r="FXE205" s="139"/>
      <c r="FXF205" s="139"/>
      <c r="FXG205" s="139"/>
      <c r="FXH205" s="140"/>
      <c r="FXI205" s="138" t="s">
        <v>181</v>
      </c>
      <c r="FXJ205" s="139"/>
      <c r="FXK205" s="139"/>
      <c r="FXL205" s="139"/>
      <c r="FXM205" s="139"/>
      <c r="FXN205" s="139"/>
      <c r="FXO205" s="139"/>
      <c r="FXP205" s="140"/>
      <c r="FXQ205" s="138" t="s">
        <v>181</v>
      </c>
      <c r="FXR205" s="139"/>
      <c r="FXS205" s="139"/>
      <c r="FXT205" s="139"/>
      <c r="FXU205" s="139"/>
      <c r="FXV205" s="139"/>
      <c r="FXW205" s="139"/>
      <c r="FXX205" s="140"/>
      <c r="FXY205" s="138" t="s">
        <v>181</v>
      </c>
      <c r="FXZ205" s="139"/>
      <c r="FYA205" s="139"/>
      <c r="FYB205" s="139"/>
      <c r="FYC205" s="139"/>
      <c r="FYD205" s="139"/>
      <c r="FYE205" s="139"/>
      <c r="FYF205" s="140"/>
      <c r="FYG205" s="138" t="s">
        <v>181</v>
      </c>
      <c r="FYH205" s="139"/>
      <c r="FYI205" s="139"/>
      <c r="FYJ205" s="139"/>
      <c r="FYK205" s="139"/>
      <c r="FYL205" s="139"/>
      <c r="FYM205" s="139"/>
      <c r="FYN205" s="140"/>
      <c r="FYO205" s="138" t="s">
        <v>181</v>
      </c>
      <c r="FYP205" s="139"/>
      <c r="FYQ205" s="139"/>
      <c r="FYR205" s="139"/>
      <c r="FYS205" s="139"/>
      <c r="FYT205" s="139"/>
      <c r="FYU205" s="139"/>
      <c r="FYV205" s="140"/>
      <c r="FYW205" s="138" t="s">
        <v>181</v>
      </c>
      <c r="FYX205" s="139"/>
      <c r="FYY205" s="139"/>
      <c r="FYZ205" s="139"/>
      <c r="FZA205" s="139"/>
      <c r="FZB205" s="139"/>
      <c r="FZC205" s="139"/>
      <c r="FZD205" s="140"/>
      <c r="FZE205" s="138" t="s">
        <v>181</v>
      </c>
      <c r="FZF205" s="139"/>
      <c r="FZG205" s="139"/>
      <c r="FZH205" s="139"/>
      <c r="FZI205" s="139"/>
      <c r="FZJ205" s="139"/>
      <c r="FZK205" s="139"/>
      <c r="FZL205" s="140"/>
      <c r="FZM205" s="138" t="s">
        <v>181</v>
      </c>
      <c r="FZN205" s="139"/>
      <c r="FZO205" s="139"/>
      <c r="FZP205" s="139"/>
      <c r="FZQ205" s="139"/>
      <c r="FZR205" s="139"/>
      <c r="FZS205" s="139"/>
      <c r="FZT205" s="140"/>
      <c r="FZU205" s="138" t="s">
        <v>181</v>
      </c>
      <c r="FZV205" s="139"/>
      <c r="FZW205" s="139"/>
      <c r="FZX205" s="139"/>
      <c r="FZY205" s="139"/>
      <c r="FZZ205" s="139"/>
      <c r="GAA205" s="139"/>
      <c r="GAB205" s="140"/>
      <c r="GAC205" s="138" t="s">
        <v>181</v>
      </c>
      <c r="GAD205" s="139"/>
      <c r="GAE205" s="139"/>
      <c r="GAF205" s="139"/>
      <c r="GAG205" s="139"/>
      <c r="GAH205" s="139"/>
      <c r="GAI205" s="139"/>
      <c r="GAJ205" s="140"/>
      <c r="GAK205" s="138" t="s">
        <v>181</v>
      </c>
      <c r="GAL205" s="139"/>
      <c r="GAM205" s="139"/>
      <c r="GAN205" s="139"/>
      <c r="GAO205" s="139"/>
      <c r="GAP205" s="139"/>
      <c r="GAQ205" s="139"/>
      <c r="GAR205" s="140"/>
      <c r="GAS205" s="138" t="s">
        <v>181</v>
      </c>
      <c r="GAT205" s="139"/>
      <c r="GAU205" s="139"/>
      <c r="GAV205" s="139"/>
      <c r="GAW205" s="139"/>
      <c r="GAX205" s="139"/>
      <c r="GAY205" s="139"/>
      <c r="GAZ205" s="140"/>
      <c r="GBA205" s="138" t="s">
        <v>181</v>
      </c>
      <c r="GBB205" s="139"/>
      <c r="GBC205" s="139"/>
      <c r="GBD205" s="139"/>
      <c r="GBE205" s="139"/>
      <c r="GBF205" s="139"/>
      <c r="GBG205" s="139"/>
      <c r="GBH205" s="140"/>
      <c r="GBI205" s="138" t="s">
        <v>181</v>
      </c>
      <c r="GBJ205" s="139"/>
      <c r="GBK205" s="139"/>
      <c r="GBL205" s="139"/>
      <c r="GBM205" s="139"/>
      <c r="GBN205" s="139"/>
      <c r="GBO205" s="139"/>
      <c r="GBP205" s="140"/>
      <c r="GBQ205" s="138" t="s">
        <v>181</v>
      </c>
      <c r="GBR205" s="139"/>
      <c r="GBS205" s="139"/>
      <c r="GBT205" s="139"/>
      <c r="GBU205" s="139"/>
      <c r="GBV205" s="139"/>
      <c r="GBW205" s="139"/>
      <c r="GBX205" s="140"/>
      <c r="GBY205" s="138" t="s">
        <v>181</v>
      </c>
      <c r="GBZ205" s="139"/>
      <c r="GCA205" s="139"/>
      <c r="GCB205" s="139"/>
      <c r="GCC205" s="139"/>
      <c r="GCD205" s="139"/>
      <c r="GCE205" s="139"/>
      <c r="GCF205" s="140"/>
      <c r="GCG205" s="138" t="s">
        <v>181</v>
      </c>
      <c r="GCH205" s="139"/>
      <c r="GCI205" s="139"/>
      <c r="GCJ205" s="139"/>
      <c r="GCK205" s="139"/>
      <c r="GCL205" s="139"/>
      <c r="GCM205" s="139"/>
      <c r="GCN205" s="140"/>
      <c r="GCO205" s="138" t="s">
        <v>181</v>
      </c>
      <c r="GCP205" s="139"/>
      <c r="GCQ205" s="139"/>
      <c r="GCR205" s="139"/>
      <c r="GCS205" s="139"/>
      <c r="GCT205" s="139"/>
      <c r="GCU205" s="139"/>
      <c r="GCV205" s="140"/>
      <c r="GCW205" s="138" t="s">
        <v>181</v>
      </c>
      <c r="GCX205" s="139"/>
      <c r="GCY205" s="139"/>
      <c r="GCZ205" s="139"/>
      <c r="GDA205" s="139"/>
      <c r="GDB205" s="139"/>
      <c r="GDC205" s="139"/>
      <c r="GDD205" s="140"/>
      <c r="GDE205" s="138" t="s">
        <v>181</v>
      </c>
      <c r="GDF205" s="139"/>
      <c r="GDG205" s="139"/>
      <c r="GDH205" s="139"/>
      <c r="GDI205" s="139"/>
      <c r="GDJ205" s="139"/>
      <c r="GDK205" s="139"/>
      <c r="GDL205" s="140"/>
      <c r="GDM205" s="138" t="s">
        <v>181</v>
      </c>
      <c r="GDN205" s="139"/>
      <c r="GDO205" s="139"/>
      <c r="GDP205" s="139"/>
      <c r="GDQ205" s="139"/>
      <c r="GDR205" s="139"/>
      <c r="GDS205" s="139"/>
      <c r="GDT205" s="140"/>
      <c r="GDU205" s="138" t="s">
        <v>181</v>
      </c>
      <c r="GDV205" s="139"/>
      <c r="GDW205" s="139"/>
      <c r="GDX205" s="139"/>
      <c r="GDY205" s="139"/>
      <c r="GDZ205" s="139"/>
      <c r="GEA205" s="139"/>
      <c r="GEB205" s="140"/>
      <c r="GEC205" s="138" t="s">
        <v>181</v>
      </c>
      <c r="GED205" s="139"/>
      <c r="GEE205" s="139"/>
      <c r="GEF205" s="139"/>
      <c r="GEG205" s="139"/>
      <c r="GEH205" s="139"/>
      <c r="GEI205" s="139"/>
      <c r="GEJ205" s="140"/>
      <c r="GEK205" s="138" t="s">
        <v>181</v>
      </c>
      <c r="GEL205" s="139"/>
      <c r="GEM205" s="139"/>
      <c r="GEN205" s="139"/>
      <c r="GEO205" s="139"/>
      <c r="GEP205" s="139"/>
      <c r="GEQ205" s="139"/>
      <c r="GER205" s="140"/>
      <c r="GES205" s="138" t="s">
        <v>181</v>
      </c>
      <c r="GET205" s="139"/>
      <c r="GEU205" s="139"/>
      <c r="GEV205" s="139"/>
      <c r="GEW205" s="139"/>
      <c r="GEX205" s="139"/>
      <c r="GEY205" s="139"/>
      <c r="GEZ205" s="140"/>
      <c r="GFA205" s="138" t="s">
        <v>181</v>
      </c>
      <c r="GFB205" s="139"/>
      <c r="GFC205" s="139"/>
      <c r="GFD205" s="139"/>
      <c r="GFE205" s="139"/>
      <c r="GFF205" s="139"/>
      <c r="GFG205" s="139"/>
      <c r="GFH205" s="140"/>
      <c r="GFI205" s="138" t="s">
        <v>181</v>
      </c>
      <c r="GFJ205" s="139"/>
      <c r="GFK205" s="139"/>
      <c r="GFL205" s="139"/>
      <c r="GFM205" s="139"/>
      <c r="GFN205" s="139"/>
      <c r="GFO205" s="139"/>
      <c r="GFP205" s="140"/>
      <c r="GFQ205" s="138" t="s">
        <v>181</v>
      </c>
      <c r="GFR205" s="139"/>
      <c r="GFS205" s="139"/>
      <c r="GFT205" s="139"/>
      <c r="GFU205" s="139"/>
      <c r="GFV205" s="139"/>
      <c r="GFW205" s="139"/>
      <c r="GFX205" s="140"/>
      <c r="GFY205" s="138" t="s">
        <v>181</v>
      </c>
      <c r="GFZ205" s="139"/>
      <c r="GGA205" s="139"/>
      <c r="GGB205" s="139"/>
      <c r="GGC205" s="139"/>
      <c r="GGD205" s="139"/>
      <c r="GGE205" s="139"/>
      <c r="GGF205" s="140"/>
      <c r="GGG205" s="138" t="s">
        <v>181</v>
      </c>
      <c r="GGH205" s="139"/>
      <c r="GGI205" s="139"/>
      <c r="GGJ205" s="139"/>
      <c r="GGK205" s="139"/>
      <c r="GGL205" s="139"/>
      <c r="GGM205" s="139"/>
      <c r="GGN205" s="140"/>
      <c r="GGO205" s="138" t="s">
        <v>181</v>
      </c>
      <c r="GGP205" s="139"/>
      <c r="GGQ205" s="139"/>
      <c r="GGR205" s="139"/>
      <c r="GGS205" s="139"/>
      <c r="GGT205" s="139"/>
      <c r="GGU205" s="139"/>
      <c r="GGV205" s="140"/>
      <c r="GGW205" s="138" t="s">
        <v>181</v>
      </c>
      <c r="GGX205" s="139"/>
      <c r="GGY205" s="139"/>
      <c r="GGZ205" s="139"/>
      <c r="GHA205" s="139"/>
      <c r="GHB205" s="139"/>
      <c r="GHC205" s="139"/>
      <c r="GHD205" s="140"/>
      <c r="GHE205" s="138" t="s">
        <v>181</v>
      </c>
      <c r="GHF205" s="139"/>
      <c r="GHG205" s="139"/>
      <c r="GHH205" s="139"/>
      <c r="GHI205" s="139"/>
      <c r="GHJ205" s="139"/>
      <c r="GHK205" s="139"/>
      <c r="GHL205" s="140"/>
      <c r="GHM205" s="138" t="s">
        <v>181</v>
      </c>
      <c r="GHN205" s="139"/>
      <c r="GHO205" s="139"/>
      <c r="GHP205" s="139"/>
      <c r="GHQ205" s="139"/>
      <c r="GHR205" s="139"/>
      <c r="GHS205" s="139"/>
      <c r="GHT205" s="140"/>
      <c r="GHU205" s="138" t="s">
        <v>181</v>
      </c>
      <c r="GHV205" s="139"/>
      <c r="GHW205" s="139"/>
      <c r="GHX205" s="139"/>
      <c r="GHY205" s="139"/>
      <c r="GHZ205" s="139"/>
      <c r="GIA205" s="139"/>
      <c r="GIB205" s="140"/>
      <c r="GIC205" s="138" t="s">
        <v>181</v>
      </c>
      <c r="GID205" s="139"/>
      <c r="GIE205" s="139"/>
      <c r="GIF205" s="139"/>
      <c r="GIG205" s="139"/>
      <c r="GIH205" s="139"/>
      <c r="GII205" s="139"/>
      <c r="GIJ205" s="140"/>
      <c r="GIK205" s="138" t="s">
        <v>181</v>
      </c>
      <c r="GIL205" s="139"/>
      <c r="GIM205" s="139"/>
      <c r="GIN205" s="139"/>
      <c r="GIO205" s="139"/>
      <c r="GIP205" s="139"/>
      <c r="GIQ205" s="139"/>
      <c r="GIR205" s="140"/>
      <c r="GIS205" s="138" t="s">
        <v>181</v>
      </c>
      <c r="GIT205" s="139"/>
      <c r="GIU205" s="139"/>
      <c r="GIV205" s="139"/>
      <c r="GIW205" s="139"/>
      <c r="GIX205" s="139"/>
      <c r="GIY205" s="139"/>
      <c r="GIZ205" s="140"/>
      <c r="GJA205" s="138" t="s">
        <v>181</v>
      </c>
      <c r="GJB205" s="139"/>
      <c r="GJC205" s="139"/>
      <c r="GJD205" s="139"/>
      <c r="GJE205" s="139"/>
      <c r="GJF205" s="139"/>
      <c r="GJG205" s="139"/>
      <c r="GJH205" s="140"/>
      <c r="GJI205" s="138" t="s">
        <v>181</v>
      </c>
      <c r="GJJ205" s="139"/>
      <c r="GJK205" s="139"/>
      <c r="GJL205" s="139"/>
      <c r="GJM205" s="139"/>
      <c r="GJN205" s="139"/>
      <c r="GJO205" s="139"/>
      <c r="GJP205" s="140"/>
      <c r="GJQ205" s="138" t="s">
        <v>181</v>
      </c>
      <c r="GJR205" s="139"/>
      <c r="GJS205" s="139"/>
      <c r="GJT205" s="139"/>
      <c r="GJU205" s="139"/>
      <c r="GJV205" s="139"/>
      <c r="GJW205" s="139"/>
      <c r="GJX205" s="140"/>
      <c r="GJY205" s="138" t="s">
        <v>181</v>
      </c>
      <c r="GJZ205" s="139"/>
      <c r="GKA205" s="139"/>
      <c r="GKB205" s="139"/>
      <c r="GKC205" s="139"/>
      <c r="GKD205" s="139"/>
      <c r="GKE205" s="139"/>
      <c r="GKF205" s="140"/>
      <c r="GKG205" s="138" t="s">
        <v>181</v>
      </c>
      <c r="GKH205" s="139"/>
      <c r="GKI205" s="139"/>
      <c r="GKJ205" s="139"/>
      <c r="GKK205" s="139"/>
      <c r="GKL205" s="139"/>
      <c r="GKM205" s="139"/>
      <c r="GKN205" s="140"/>
      <c r="GKO205" s="138" t="s">
        <v>181</v>
      </c>
      <c r="GKP205" s="139"/>
      <c r="GKQ205" s="139"/>
      <c r="GKR205" s="139"/>
      <c r="GKS205" s="139"/>
      <c r="GKT205" s="139"/>
      <c r="GKU205" s="139"/>
      <c r="GKV205" s="140"/>
      <c r="GKW205" s="138" t="s">
        <v>181</v>
      </c>
      <c r="GKX205" s="139"/>
      <c r="GKY205" s="139"/>
      <c r="GKZ205" s="139"/>
      <c r="GLA205" s="139"/>
      <c r="GLB205" s="139"/>
      <c r="GLC205" s="139"/>
      <c r="GLD205" s="140"/>
      <c r="GLE205" s="138" t="s">
        <v>181</v>
      </c>
      <c r="GLF205" s="139"/>
      <c r="GLG205" s="139"/>
      <c r="GLH205" s="139"/>
      <c r="GLI205" s="139"/>
      <c r="GLJ205" s="139"/>
      <c r="GLK205" s="139"/>
      <c r="GLL205" s="140"/>
      <c r="GLM205" s="138" t="s">
        <v>181</v>
      </c>
      <c r="GLN205" s="139"/>
      <c r="GLO205" s="139"/>
      <c r="GLP205" s="139"/>
      <c r="GLQ205" s="139"/>
      <c r="GLR205" s="139"/>
      <c r="GLS205" s="139"/>
      <c r="GLT205" s="140"/>
      <c r="GLU205" s="138" t="s">
        <v>181</v>
      </c>
      <c r="GLV205" s="139"/>
      <c r="GLW205" s="139"/>
      <c r="GLX205" s="139"/>
      <c r="GLY205" s="139"/>
      <c r="GLZ205" s="139"/>
      <c r="GMA205" s="139"/>
      <c r="GMB205" s="140"/>
      <c r="GMC205" s="138" t="s">
        <v>181</v>
      </c>
      <c r="GMD205" s="139"/>
      <c r="GME205" s="139"/>
      <c r="GMF205" s="139"/>
      <c r="GMG205" s="139"/>
      <c r="GMH205" s="139"/>
      <c r="GMI205" s="139"/>
      <c r="GMJ205" s="140"/>
      <c r="GMK205" s="138" t="s">
        <v>181</v>
      </c>
      <c r="GML205" s="139"/>
      <c r="GMM205" s="139"/>
      <c r="GMN205" s="139"/>
      <c r="GMO205" s="139"/>
      <c r="GMP205" s="139"/>
      <c r="GMQ205" s="139"/>
      <c r="GMR205" s="140"/>
      <c r="GMS205" s="138" t="s">
        <v>181</v>
      </c>
      <c r="GMT205" s="139"/>
      <c r="GMU205" s="139"/>
      <c r="GMV205" s="139"/>
      <c r="GMW205" s="139"/>
      <c r="GMX205" s="139"/>
      <c r="GMY205" s="139"/>
      <c r="GMZ205" s="140"/>
      <c r="GNA205" s="138" t="s">
        <v>181</v>
      </c>
      <c r="GNB205" s="139"/>
      <c r="GNC205" s="139"/>
      <c r="GND205" s="139"/>
      <c r="GNE205" s="139"/>
      <c r="GNF205" s="139"/>
      <c r="GNG205" s="139"/>
      <c r="GNH205" s="140"/>
      <c r="GNI205" s="138" t="s">
        <v>181</v>
      </c>
      <c r="GNJ205" s="139"/>
      <c r="GNK205" s="139"/>
      <c r="GNL205" s="139"/>
      <c r="GNM205" s="139"/>
      <c r="GNN205" s="139"/>
      <c r="GNO205" s="139"/>
      <c r="GNP205" s="140"/>
      <c r="GNQ205" s="138" t="s">
        <v>181</v>
      </c>
      <c r="GNR205" s="139"/>
      <c r="GNS205" s="139"/>
      <c r="GNT205" s="139"/>
      <c r="GNU205" s="139"/>
      <c r="GNV205" s="139"/>
      <c r="GNW205" s="139"/>
      <c r="GNX205" s="140"/>
      <c r="GNY205" s="138" t="s">
        <v>181</v>
      </c>
      <c r="GNZ205" s="139"/>
      <c r="GOA205" s="139"/>
      <c r="GOB205" s="139"/>
      <c r="GOC205" s="139"/>
      <c r="GOD205" s="139"/>
      <c r="GOE205" s="139"/>
      <c r="GOF205" s="140"/>
      <c r="GOG205" s="138" t="s">
        <v>181</v>
      </c>
      <c r="GOH205" s="139"/>
      <c r="GOI205" s="139"/>
      <c r="GOJ205" s="139"/>
      <c r="GOK205" s="139"/>
      <c r="GOL205" s="139"/>
      <c r="GOM205" s="139"/>
      <c r="GON205" s="140"/>
      <c r="GOO205" s="138" t="s">
        <v>181</v>
      </c>
      <c r="GOP205" s="139"/>
      <c r="GOQ205" s="139"/>
      <c r="GOR205" s="139"/>
      <c r="GOS205" s="139"/>
      <c r="GOT205" s="139"/>
      <c r="GOU205" s="139"/>
      <c r="GOV205" s="140"/>
      <c r="GOW205" s="138" t="s">
        <v>181</v>
      </c>
      <c r="GOX205" s="139"/>
      <c r="GOY205" s="139"/>
      <c r="GOZ205" s="139"/>
      <c r="GPA205" s="139"/>
      <c r="GPB205" s="139"/>
      <c r="GPC205" s="139"/>
      <c r="GPD205" s="140"/>
      <c r="GPE205" s="138" t="s">
        <v>181</v>
      </c>
      <c r="GPF205" s="139"/>
      <c r="GPG205" s="139"/>
      <c r="GPH205" s="139"/>
      <c r="GPI205" s="139"/>
      <c r="GPJ205" s="139"/>
      <c r="GPK205" s="139"/>
      <c r="GPL205" s="140"/>
      <c r="GPM205" s="138" t="s">
        <v>181</v>
      </c>
      <c r="GPN205" s="139"/>
      <c r="GPO205" s="139"/>
      <c r="GPP205" s="139"/>
      <c r="GPQ205" s="139"/>
      <c r="GPR205" s="139"/>
      <c r="GPS205" s="139"/>
      <c r="GPT205" s="140"/>
      <c r="GPU205" s="138" t="s">
        <v>181</v>
      </c>
      <c r="GPV205" s="139"/>
      <c r="GPW205" s="139"/>
      <c r="GPX205" s="139"/>
      <c r="GPY205" s="139"/>
      <c r="GPZ205" s="139"/>
      <c r="GQA205" s="139"/>
      <c r="GQB205" s="140"/>
      <c r="GQC205" s="138" t="s">
        <v>181</v>
      </c>
      <c r="GQD205" s="139"/>
      <c r="GQE205" s="139"/>
      <c r="GQF205" s="139"/>
      <c r="GQG205" s="139"/>
      <c r="GQH205" s="139"/>
      <c r="GQI205" s="139"/>
      <c r="GQJ205" s="140"/>
      <c r="GQK205" s="138" t="s">
        <v>181</v>
      </c>
      <c r="GQL205" s="139"/>
      <c r="GQM205" s="139"/>
      <c r="GQN205" s="139"/>
      <c r="GQO205" s="139"/>
      <c r="GQP205" s="139"/>
      <c r="GQQ205" s="139"/>
      <c r="GQR205" s="140"/>
      <c r="GQS205" s="138" t="s">
        <v>181</v>
      </c>
      <c r="GQT205" s="139"/>
      <c r="GQU205" s="139"/>
      <c r="GQV205" s="139"/>
      <c r="GQW205" s="139"/>
      <c r="GQX205" s="139"/>
      <c r="GQY205" s="139"/>
      <c r="GQZ205" s="140"/>
      <c r="GRA205" s="138" t="s">
        <v>181</v>
      </c>
      <c r="GRB205" s="139"/>
      <c r="GRC205" s="139"/>
      <c r="GRD205" s="139"/>
      <c r="GRE205" s="139"/>
      <c r="GRF205" s="139"/>
      <c r="GRG205" s="139"/>
      <c r="GRH205" s="140"/>
      <c r="GRI205" s="138" t="s">
        <v>181</v>
      </c>
      <c r="GRJ205" s="139"/>
      <c r="GRK205" s="139"/>
      <c r="GRL205" s="139"/>
      <c r="GRM205" s="139"/>
      <c r="GRN205" s="139"/>
      <c r="GRO205" s="139"/>
      <c r="GRP205" s="140"/>
      <c r="GRQ205" s="138" t="s">
        <v>181</v>
      </c>
      <c r="GRR205" s="139"/>
      <c r="GRS205" s="139"/>
      <c r="GRT205" s="139"/>
      <c r="GRU205" s="139"/>
      <c r="GRV205" s="139"/>
      <c r="GRW205" s="139"/>
      <c r="GRX205" s="140"/>
      <c r="GRY205" s="138" t="s">
        <v>181</v>
      </c>
      <c r="GRZ205" s="139"/>
      <c r="GSA205" s="139"/>
      <c r="GSB205" s="139"/>
      <c r="GSC205" s="139"/>
      <c r="GSD205" s="139"/>
      <c r="GSE205" s="139"/>
      <c r="GSF205" s="140"/>
      <c r="GSG205" s="138" t="s">
        <v>181</v>
      </c>
      <c r="GSH205" s="139"/>
      <c r="GSI205" s="139"/>
      <c r="GSJ205" s="139"/>
      <c r="GSK205" s="139"/>
      <c r="GSL205" s="139"/>
      <c r="GSM205" s="139"/>
      <c r="GSN205" s="140"/>
      <c r="GSO205" s="138" t="s">
        <v>181</v>
      </c>
      <c r="GSP205" s="139"/>
      <c r="GSQ205" s="139"/>
      <c r="GSR205" s="139"/>
      <c r="GSS205" s="139"/>
      <c r="GST205" s="139"/>
      <c r="GSU205" s="139"/>
      <c r="GSV205" s="140"/>
      <c r="GSW205" s="138" t="s">
        <v>181</v>
      </c>
      <c r="GSX205" s="139"/>
      <c r="GSY205" s="139"/>
      <c r="GSZ205" s="139"/>
      <c r="GTA205" s="139"/>
      <c r="GTB205" s="139"/>
      <c r="GTC205" s="139"/>
      <c r="GTD205" s="140"/>
      <c r="GTE205" s="138" t="s">
        <v>181</v>
      </c>
      <c r="GTF205" s="139"/>
      <c r="GTG205" s="139"/>
      <c r="GTH205" s="139"/>
      <c r="GTI205" s="139"/>
      <c r="GTJ205" s="139"/>
      <c r="GTK205" s="139"/>
      <c r="GTL205" s="140"/>
      <c r="GTM205" s="138" t="s">
        <v>181</v>
      </c>
      <c r="GTN205" s="139"/>
      <c r="GTO205" s="139"/>
      <c r="GTP205" s="139"/>
      <c r="GTQ205" s="139"/>
      <c r="GTR205" s="139"/>
      <c r="GTS205" s="139"/>
      <c r="GTT205" s="140"/>
      <c r="GTU205" s="138" t="s">
        <v>181</v>
      </c>
      <c r="GTV205" s="139"/>
      <c r="GTW205" s="139"/>
      <c r="GTX205" s="139"/>
      <c r="GTY205" s="139"/>
      <c r="GTZ205" s="139"/>
      <c r="GUA205" s="139"/>
      <c r="GUB205" s="140"/>
      <c r="GUC205" s="138" t="s">
        <v>181</v>
      </c>
      <c r="GUD205" s="139"/>
      <c r="GUE205" s="139"/>
      <c r="GUF205" s="139"/>
      <c r="GUG205" s="139"/>
      <c r="GUH205" s="139"/>
      <c r="GUI205" s="139"/>
      <c r="GUJ205" s="140"/>
      <c r="GUK205" s="138" t="s">
        <v>181</v>
      </c>
      <c r="GUL205" s="139"/>
      <c r="GUM205" s="139"/>
      <c r="GUN205" s="139"/>
      <c r="GUO205" s="139"/>
      <c r="GUP205" s="139"/>
      <c r="GUQ205" s="139"/>
      <c r="GUR205" s="140"/>
      <c r="GUS205" s="138" t="s">
        <v>181</v>
      </c>
      <c r="GUT205" s="139"/>
      <c r="GUU205" s="139"/>
      <c r="GUV205" s="139"/>
      <c r="GUW205" s="139"/>
      <c r="GUX205" s="139"/>
      <c r="GUY205" s="139"/>
      <c r="GUZ205" s="140"/>
      <c r="GVA205" s="138" t="s">
        <v>181</v>
      </c>
      <c r="GVB205" s="139"/>
      <c r="GVC205" s="139"/>
      <c r="GVD205" s="139"/>
      <c r="GVE205" s="139"/>
      <c r="GVF205" s="139"/>
      <c r="GVG205" s="139"/>
      <c r="GVH205" s="140"/>
      <c r="GVI205" s="138" t="s">
        <v>181</v>
      </c>
      <c r="GVJ205" s="139"/>
      <c r="GVK205" s="139"/>
      <c r="GVL205" s="139"/>
      <c r="GVM205" s="139"/>
      <c r="GVN205" s="139"/>
      <c r="GVO205" s="139"/>
      <c r="GVP205" s="140"/>
      <c r="GVQ205" s="138" t="s">
        <v>181</v>
      </c>
      <c r="GVR205" s="139"/>
      <c r="GVS205" s="139"/>
      <c r="GVT205" s="139"/>
      <c r="GVU205" s="139"/>
      <c r="GVV205" s="139"/>
      <c r="GVW205" s="139"/>
      <c r="GVX205" s="140"/>
      <c r="GVY205" s="138" t="s">
        <v>181</v>
      </c>
      <c r="GVZ205" s="139"/>
      <c r="GWA205" s="139"/>
      <c r="GWB205" s="139"/>
      <c r="GWC205" s="139"/>
      <c r="GWD205" s="139"/>
      <c r="GWE205" s="139"/>
      <c r="GWF205" s="140"/>
      <c r="GWG205" s="138" t="s">
        <v>181</v>
      </c>
      <c r="GWH205" s="139"/>
      <c r="GWI205" s="139"/>
      <c r="GWJ205" s="139"/>
      <c r="GWK205" s="139"/>
      <c r="GWL205" s="139"/>
      <c r="GWM205" s="139"/>
      <c r="GWN205" s="140"/>
      <c r="GWO205" s="138" t="s">
        <v>181</v>
      </c>
      <c r="GWP205" s="139"/>
      <c r="GWQ205" s="139"/>
      <c r="GWR205" s="139"/>
      <c r="GWS205" s="139"/>
      <c r="GWT205" s="139"/>
      <c r="GWU205" s="139"/>
      <c r="GWV205" s="140"/>
      <c r="GWW205" s="138" t="s">
        <v>181</v>
      </c>
      <c r="GWX205" s="139"/>
      <c r="GWY205" s="139"/>
      <c r="GWZ205" s="139"/>
      <c r="GXA205" s="139"/>
      <c r="GXB205" s="139"/>
      <c r="GXC205" s="139"/>
      <c r="GXD205" s="140"/>
      <c r="GXE205" s="138" t="s">
        <v>181</v>
      </c>
      <c r="GXF205" s="139"/>
      <c r="GXG205" s="139"/>
      <c r="GXH205" s="139"/>
      <c r="GXI205" s="139"/>
      <c r="GXJ205" s="139"/>
      <c r="GXK205" s="139"/>
      <c r="GXL205" s="140"/>
      <c r="GXM205" s="138" t="s">
        <v>181</v>
      </c>
      <c r="GXN205" s="139"/>
      <c r="GXO205" s="139"/>
      <c r="GXP205" s="139"/>
      <c r="GXQ205" s="139"/>
      <c r="GXR205" s="139"/>
      <c r="GXS205" s="139"/>
      <c r="GXT205" s="140"/>
      <c r="GXU205" s="138" t="s">
        <v>181</v>
      </c>
      <c r="GXV205" s="139"/>
      <c r="GXW205" s="139"/>
      <c r="GXX205" s="139"/>
      <c r="GXY205" s="139"/>
      <c r="GXZ205" s="139"/>
      <c r="GYA205" s="139"/>
      <c r="GYB205" s="140"/>
      <c r="GYC205" s="138" t="s">
        <v>181</v>
      </c>
      <c r="GYD205" s="139"/>
      <c r="GYE205" s="139"/>
      <c r="GYF205" s="139"/>
      <c r="GYG205" s="139"/>
      <c r="GYH205" s="139"/>
      <c r="GYI205" s="139"/>
      <c r="GYJ205" s="140"/>
      <c r="GYK205" s="138" t="s">
        <v>181</v>
      </c>
      <c r="GYL205" s="139"/>
      <c r="GYM205" s="139"/>
      <c r="GYN205" s="139"/>
      <c r="GYO205" s="139"/>
      <c r="GYP205" s="139"/>
      <c r="GYQ205" s="139"/>
      <c r="GYR205" s="140"/>
      <c r="GYS205" s="138" t="s">
        <v>181</v>
      </c>
      <c r="GYT205" s="139"/>
      <c r="GYU205" s="139"/>
      <c r="GYV205" s="139"/>
      <c r="GYW205" s="139"/>
      <c r="GYX205" s="139"/>
      <c r="GYY205" s="139"/>
      <c r="GYZ205" s="140"/>
      <c r="GZA205" s="138" t="s">
        <v>181</v>
      </c>
      <c r="GZB205" s="139"/>
      <c r="GZC205" s="139"/>
      <c r="GZD205" s="139"/>
      <c r="GZE205" s="139"/>
      <c r="GZF205" s="139"/>
      <c r="GZG205" s="139"/>
      <c r="GZH205" s="140"/>
      <c r="GZI205" s="138" t="s">
        <v>181</v>
      </c>
      <c r="GZJ205" s="139"/>
      <c r="GZK205" s="139"/>
      <c r="GZL205" s="139"/>
      <c r="GZM205" s="139"/>
      <c r="GZN205" s="139"/>
      <c r="GZO205" s="139"/>
      <c r="GZP205" s="140"/>
      <c r="GZQ205" s="138" t="s">
        <v>181</v>
      </c>
      <c r="GZR205" s="139"/>
      <c r="GZS205" s="139"/>
      <c r="GZT205" s="139"/>
      <c r="GZU205" s="139"/>
      <c r="GZV205" s="139"/>
      <c r="GZW205" s="139"/>
      <c r="GZX205" s="140"/>
      <c r="GZY205" s="138" t="s">
        <v>181</v>
      </c>
      <c r="GZZ205" s="139"/>
      <c r="HAA205" s="139"/>
      <c r="HAB205" s="139"/>
      <c r="HAC205" s="139"/>
      <c r="HAD205" s="139"/>
      <c r="HAE205" s="139"/>
      <c r="HAF205" s="140"/>
      <c r="HAG205" s="138" t="s">
        <v>181</v>
      </c>
      <c r="HAH205" s="139"/>
      <c r="HAI205" s="139"/>
      <c r="HAJ205" s="139"/>
      <c r="HAK205" s="139"/>
      <c r="HAL205" s="139"/>
      <c r="HAM205" s="139"/>
      <c r="HAN205" s="140"/>
      <c r="HAO205" s="138" t="s">
        <v>181</v>
      </c>
      <c r="HAP205" s="139"/>
      <c r="HAQ205" s="139"/>
      <c r="HAR205" s="139"/>
      <c r="HAS205" s="139"/>
      <c r="HAT205" s="139"/>
      <c r="HAU205" s="139"/>
      <c r="HAV205" s="140"/>
      <c r="HAW205" s="138" t="s">
        <v>181</v>
      </c>
      <c r="HAX205" s="139"/>
      <c r="HAY205" s="139"/>
      <c r="HAZ205" s="139"/>
      <c r="HBA205" s="139"/>
      <c r="HBB205" s="139"/>
      <c r="HBC205" s="139"/>
      <c r="HBD205" s="140"/>
      <c r="HBE205" s="138" t="s">
        <v>181</v>
      </c>
      <c r="HBF205" s="139"/>
      <c r="HBG205" s="139"/>
      <c r="HBH205" s="139"/>
      <c r="HBI205" s="139"/>
      <c r="HBJ205" s="139"/>
      <c r="HBK205" s="139"/>
      <c r="HBL205" s="140"/>
      <c r="HBM205" s="138" t="s">
        <v>181</v>
      </c>
      <c r="HBN205" s="139"/>
      <c r="HBO205" s="139"/>
      <c r="HBP205" s="139"/>
      <c r="HBQ205" s="139"/>
      <c r="HBR205" s="139"/>
      <c r="HBS205" s="139"/>
      <c r="HBT205" s="140"/>
      <c r="HBU205" s="138" t="s">
        <v>181</v>
      </c>
      <c r="HBV205" s="139"/>
      <c r="HBW205" s="139"/>
      <c r="HBX205" s="139"/>
      <c r="HBY205" s="139"/>
      <c r="HBZ205" s="139"/>
      <c r="HCA205" s="139"/>
      <c r="HCB205" s="140"/>
      <c r="HCC205" s="138" t="s">
        <v>181</v>
      </c>
      <c r="HCD205" s="139"/>
      <c r="HCE205" s="139"/>
      <c r="HCF205" s="139"/>
      <c r="HCG205" s="139"/>
      <c r="HCH205" s="139"/>
      <c r="HCI205" s="139"/>
      <c r="HCJ205" s="140"/>
      <c r="HCK205" s="138" t="s">
        <v>181</v>
      </c>
      <c r="HCL205" s="139"/>
      <c r="HCM205" s="139"/>
      <c r="HCN205" s="139"/>
      <c r="HCO205" s="139"/>
      <c r="HCP205" s="139"/>
      <c r="HCQ205" s="139"/>
      <c r="HCR205" s="140"/>
      <c r="HCS205" s="138" t="s">
        <v>181</v>
      </c>
      <c r="HCT205" s="139"/>
      <c r="HCU205" s="139"/>
      <c r="HCV205" s="139"/>
      <c r="HCW205" s="139"/>
      <c r="HCX205" s="139"/>
      <c r="HCY205" s="139"/>
      <c r="HCZ205" s="140"/>
      <c r="HDA205" s="138" t="s">
        <v>181</v>
      </c>
      <c r="HDB205" s="139"/>
      <c r="HDC205" s="139"/>
      <c r="HDD205" s="139"/>
      <c r="HDE205" s="139"/>
      <c r="HDF205" s="139"/>
      <c r="HDG205" s="139"/>
      <c r="HDH205" s="140"/>
      <c r="HDI205" s="138" t="s">
        <v>181</v>
      </c>
      <c r="HDJ205" s="139"/>
      <c r="HDK205" s="139"/>
      <c r="HDL205" s="139"/>
      <c r="HDM205" s="139"/>
      <c r="HDN205" s="139"/>
      <c r="HDO205" s="139"/>
      <c r="HDP205" s="140"/>
      <c r="HDQ205" s="138" t="s">
        <v>181</v>
      </c>
      <c r="HDR205" s="139"/>
      <c r="HDS205" s="139"/>
      <c r="HDT205" s="139"/>
      <c r="HDU205" s="139"/>
      <c r="HDV205" s="139"/>
      <c r="HDW205" s="139"/>
      <c r="HDX205" s="140"/>
      <c r="HDY205" s="138" t="s">
        <v>181</v>
      </c>
      <c r="HDZ205" s="139"/>
      <c r="HEA205" s="139"/>
      <c r="HEB205" s="139"/>
      <c r="HEC205" s="139"/>
      <c r="HED205" s="139"/>
      <c r="HEE205" s="139"/>
      <c r="HEF205" s="140"/>
      <c r="HEG205" s="138" t="s">
        <v>181</v>
      </c>
      <c r="HEH205" s="139"/>
      <c r="HEI205" s="139"/>
      <c r="HEJ205" s="139"/>
      <c r="HEK205" s="139"/>
      <c r="HEL205" s="139"/>
      <c r="HEM205" s="139"/>
      <c r="HEN205" s="140"/>
      <c r="HEO205" s="138" t="s">
        <v>181</v>
      </c>
      <c r="HEP205" s="139"/>
      <c r="HEQ205" s="139"/>
      <c r="HER205" s="139"/>
      <c r="HES205" s="139"/>
      <c r="HET205" s="139"/>
      <c r="HEU205" s="139"/>
      <c r="HEV205" s="140"/>
      <c r="HEW205" s="138" t="s">
        <v>181</v>
      </c>
      <c r="HEX205" s="139"/>
      <c r="HEY205" s="139"/>
      <c r="HEZ205" s="139"/>
      <c r="HFA205" s="139"/>
      <c r="HFB205" s="139"/>
      <c r="HFC205" s="139"/>
      <c r="HFD205" s="140"/>
      <c r="HFE205" s="138" t="s">
        <v>181</v>
      </c>
      <c r="HFF205" s="139"/>
      <c r="HFG205" s="139"/>
      <c r="HFH205" s="139"/>
      <c r="HFI205" s="139"/>
      <c r="HFJ205" s="139"/>
      <c r="HFK205" s="139"/>
      <c r="HFL205" s="140"/>
      <c r="HFM205" s="138" t="s">
        <v>181</v>
      </c>
      <c r="HFN205" s="139"/>
      <c r="HFO205" s="139"/>
      <c r="HFP205" s="139"/>
      <c r="HFQ205" s="139"/>
      <c r="HFR205" s="139"/>
      <c r="HFS205" s="139"/>
      <c r="HFT205" s="140"/>
      <c r="HFU205" s="138" t="s">
        <v>181</v>
      </c>
      <c r="HFV205" s="139"/>
      <c r="HFW205" s="139"/>
      <c r="HFX205" s="139"/>
      <c r="HFY205" s="139"/>
      <c r="HFZ205" s="139"/>
      <c r="HGA205" s="139"/>
      <c r="HGB205" s="140"/>
      <c r="HGC205" s="138" t="s">
        <v>181</v>
      </c>
      <c r="HGD205" s="139"/>
      <c r="HGE205" s="139"/>
      <c r="HGF205" s="139"/>
      <c r="HGG205" s="139"/>
      <c r="HGH205" s="139"/>
      <c r="HGI205" s="139"/>
      <c r="HGJ205" s="140"/>
      <c r="HGK205" s="138" t="s">
        <v>181</v>
      </c>
      <c r="HGL205" s="139"/>
      <c r="HGM205" s="139"/>
      <c r="HGN205" s="139"/>
      <c r="HGO205" s="139"/>
      <c r="HGP205" s="139"/>
      <c r="HGQ205" s="139"/>
      <c r="HGR205" s="140"/>
      <c r="HGS205" s="138" t="s">
        <v>181</v>
      </c>
      <c r="HGT205" s="139"/>
      <c r="HGU205" s="139"/>
      <c r="HGV205" s="139"/>
      <c r="HGW205" s="139"/>
      <c r="HGX205" s="139"/>
      <c r="HGY205" s="139"/>
      <c r="HGZ205" s="140"/>
      <c r="HHA205" s="138" t="s">
        <v>181</v>
      </c>
      <c r="HHB205" s="139"/>
      <c r="HHC205" s="139"/>
      <c r="HHD205" s="139"/>
      <c r="HHE205" s="139"/>
      <c r="HHF205" s="139"/>
      <c r="HHG205" s="139"/>
      <c r="HHH205" s="140"/>
      <c r="HHI205" s="138" t="s">
        <v>181</v>
      </c>
      <c r="HHJ205" s="139"/>
      <c r="HHK205" s="139"/>
      <c r="HHL205" s="139"/>
      <c r="HHM205" s="139"/>
      <c r="HHN205" s="139"/>
      <c r="HHO205" s="139"/>
      <c r="HHP205" s="140"/>
      <c r="HHQ205" s="138" t="s">
        <v>181</v>
      </c>
      <c r="HHR205" s="139"/>
      <c r="HHS205" s="139"/>
      <c r="HHT205" s="139"/>
      <c r="HHU205" s="139"/>
      <c r="HHV205" s="139"/>
      <c r="HHW205" s="139"/>
      <c r="HHX205" s="140"/>
      <c r="HHY205" s="138" t="s">
        <v>181</v>
      </c>
      <c r="HHZ205" s="139"/>
      <c r="HIA205" s="139"/>
      <c r="HIB205" s="139"/>
      <c r="HIC205" s="139"/>
      <c r="HID205" s="139"/>
      <c r="HIE205" s="139"/>
      <c r="HIF205" s="140"/>
      <c r="HIG205" s="138" t="s">
        <v>181</v>
      </c>
      <c r="HIH205" s="139"/>
      <c r="HII205" s="139"/>
      <c r="HIJ205" s="139"/>
      <c r="HIK205" s="139"/>
      <c r="HIL205" s="139"/>
      <c r="HIM205" s="139"/>
      <c r="HIN205" s="140"/>
      <c r="HIO205" s="138" t="s">
        <v>181</v>
      </c>
      <c r="HIP205" s="139"/>
      <c r="HIQ205" s="139"/>
      <c r="HIR205" s="139"/>
      <c r="HIS205" s="139"/>
      <c r="HIT205" s="139"/>
      <c r="HIU205" s="139"/>
      <c r="HIV205" s="140"/>
      <c r="HIW205" s="138" t="s">
        <v>181</v>
      </c>
      <c r="HIX205" s="139"/>
      <c r="HIY205" s="139"/>
      <c r="HIZ205" s="139"/>
      <c r="HJA205" s="139"/>
      <c r="HJB205" s="139"/>
      <c r="HJC205" s="139"/>
      <c r="HJD205" s="140"/>
      <c r="HJE205" s="138" t="s">
        <v>181</v>
      </c>
      <c r="HJF205" s="139"/>
      <c r="HJG205" s="139"/>
      <c r="HJH205" s="139"/>
      <c r="HJI205" s="139"/>
      <c r="HJJ205" s="139"/>
      <c r="HJK205" s="139"/>
      <c r="HJL205" s="140"/>
      <c r="HJM205" s="138" t="s">
        <v>181</v>
      </c>
      <c r="HJN205" s="139"/>
      <c r="HJO205" s="139"/>
      <c r="HJP205" s="139"/>
      <c r="HJQ205" s="139"/>
      <c r="HJR205" s="139"/>
      <c r="HJS205" s="139"/>
      <c r="HJT205" s="140"/>
      <c r="HJU205" s="138" t="s">
        <v>181</v>
      </c>
      <c r="HJV205" s="139"/>
      <c r="HJW205" s="139"/>
      <c r="HJX205" s="139"/>
      <c r="HJY205" s="139"/>
      <c r="HJZ205" s="139"/>
      <c r="HKA205" s="139"/>
      <c r="HKB205" s="140"/>
      <c r="HKC205" s="138" t="s">
        <v>181</v>
      </c>
      <c r="HKD205" s="139"/>
      <c r="HKE205" s="139"/>
      <c r="HKF205" s="139"/>
      <c r="HKG205" s="139"/>
      <c r="HKH205" s="139"/>
      <c r="HKI205" s="139"/>
      <c r="HKJ205" s="140"/>
      <c r="HKK205" s="138" t="s">
        <v>181</v>
      </c>
      <c r="HKL205" s="139"/>
      <c r="HKM205" s="139"/>
      <c r="HKN205" s="139"/>
      <c r="HKO205" s="139"/>
      <c r="HKP205" s="139"/>
      <c r="HKQ205" s="139"/>
      <c r="HKR205" s="140"/>
      <c r="HKS205" s="138" t="s">
        <v>181</v>
      </c>
      <c r="HKT205" s="139"/>
      <c r="HKU205" s="139"/>
      <c r="HKV205" s="139"/>
      <c r="HKW205" s="139"/>
      <c r="HKX205" s="139"/>
      <c r="HKY205" s="139"/>
      <c r="HKZ205" s="140"/>
      <c r="HLA205" s="138" t="s">
        <v>181</v>
      </c>
      <c r="HLB205" s="139"/>
      <c r="HLC205" s="139"/>
      <c r="HLD205" s="139"/>
      <c r="HLE205" s="139"/>
      <c r="HLF205" s="139"/>
      <c r="HLG205" s="139"/>
      <c r="HLH205" s="140"/>
      <c r="HLI205" s="138" t="s">
        <v>181</v>
      </c>
      <c r="HLJ205" s="139"/>
      <c r="HLK205" s="139"/>
      <c r="HLL205" s="139"/>
      <c r="HLM205" s="139"/>
      <c r="HLN205" s="139"/>
      <c r="HLO205" s="139"/>
      <c r="HLP205" s="140"/>
      <c r="HLQ205" s="138" t="s">
        <v>181</v>
      </c>
      <c r="HLR205" s="139"/>
      <c r="HLS205" s="139"/>
      <c r="HLT205" s="139"/>
      <c r="HLU205" s="139"/>
      <c r="HLV205" s="139"/>
      <c r="HLW205" s="139"/>
      <c r="HLX205" s="140"/>
      <c r="HLY205" s="138" t="s">
        <v>181</v>
      </c>
      <c r="HLZ205" s="139"/>
      <c r="HMA205" s="139"/>
      <c r="HMB205" s="139"/>
      <c r="HMC205" s="139"/>
      <c r="HMD205" s="139"/>
      <c r="HME205" s="139"/>
      <c r="HMF205" s="140"/>
      <c r="HMG205" s="138" t="s">
        <v>181</v>
      </c>
      <c r="HMH205" s="139"/>
      <c r="HMI205" s="139"/>
      <c r="HMJ205" s="139"/>
      <c r="HMK205" s="139"/>
      <c r="HML205" s="139"/>
      <c r="HMM205" s="139"/>
      <c r="HMN205" s="140"/>
      <c r="HMO205" s="138" t="s">
        <v>181</v>
      </c>
      <c r="HMP205" s="139"/>
      <c r="HMQ205" s="139"/>
      <c r="HMR205" s="139"/>
      <c r="HMS205" s="139"/>
      <c r="HMT205" s="139"/>
      <c r="HMU205" s="139"/>
      <c r="HMV205" s="140"/>
      <c r="HMW205" s="138" t="s">
        <v>181</v>
      </c>
      <c r="HMX205" s="139"/>
      <c r="HMY205" s="139"/>
      <c r="HMZ205" s="139"/>
      <c r="HNA205" s="139"/>
      <c r="HNB205" s="139"/>
      <c r="HNC205" s="139"/>
      <c r="HND205" s="140"/>
      <c r="HNE205" s="138" t="s">
        <v>181</v>
      </c>
      <c r="HNF205" s="139"/>
      <c r="HNG205" s="139"/>
      <c r="HNH205" s="139"/>
      <c r="HNI205" s="139"/>
      <c r="HNJ205" s="139"/>
      <c r="HNK205" s="139"/>
      <c r="HNL205" s="140"/>
      <c r="HNM205" s="138" t="s">
        <v>181</v>
      </c>
      <c r="HNN205" s="139"/>
      <c r="HNO205" s="139"/>
      <c r="HNP205" s="139"/>
      <c r="HNQ205" s="139"/>
      <c r="HNR205" s="139"/>
      <c r="HNS205" s="139"/>
      <c r="HNT205" s="140"/>
      <c r="HNU205" s="138" t="s">
        <v>181</v>
      </c>
      <c r="HNV205" s="139"/>
      <c r="HNW205" s="139"/>
      <c r="HNX205" s="139"/>
      <c r="HNY205" s="139"/>
      <c r="HNZ205" s="139"/>
      <c r="HOA205" s="139"/>
      <c r="HOB205" s="140"/>
      <c r="HOC205" s="138" t="s">
        <v>181</v>
      </c>
      <c r="HOD205" s="139"/>
      <c r="HOE205" s="139"/>
      <c r="HOF205" s="139"/>
      <c r="HOG205" s="139"/>
      <c r="HOH205" s="139"/>
      <c r="HOI205" s="139"/>
      <c r="HOJ205" s="140"/>
      <c r="HOK205" s="138" t="s">
        <v>181</v>
      </c>
      <c r="HOL205" s="139"/>
      <c r="HOM205" s="139"/>
      <c r="HON205" s="139"/>
      <c r="HOO205" s="139"/>
      <c r="HOP205" s="139"/>
      <c r="HOQ205" s="139"/>
      <c r="HOR205" s="140"/>
      <c r="HOS205" s="138" t="s">
        <v>181</v>
      </c>
      <c r="HOT205" s="139"/>
      <c r="HOU205" s="139"/>
      <c r="HOV205" s="139"/>
      <c r="HOW205" s="139"/>
      <c r="HOX205" s="139"/>
      <c r="HOY205" s="139"/>
      <c r="HOZ205" s="140"/>
      <c r="HPA205" s="138" t="s">
        <v>181</v>
      </c>
      <c r="HPB205" s="139"/>
      <c r="HPC205" s="139"/>
      <c r="HPD205" s="139"/>
      <c r="HPE205" s="139"/>
      <c r="HPF205" s="139"/>
      <c r="HPG205" s="139"/>
      <c r="HPH205" s="140"/>
      <c r="HPI205" s="138" t="s">
        <v>181</v>
      </c>
      <c r="HPJ205" s="139"/>
      <c r="HPK205" s="139"/>
      <c r="HPL205" s="139"/>
      <c r="HPM205" s="139"/>
      <c r="HPN205" s="139"/>
      <c r="HPO205" s="139"/>
      <c r="HPP205" s="140"/>
      <c r="HPQ205" s="138" t="s">
        <v>181</v>
      </c>
      <c r="HPR205" s="139"/>
      <c r="HPS205" s="139"/>
      <c r="HPT205" s="139"/>
      <c r="HPU205" s="139"/>
      <c r="HPV205" s="139"/>
      <c r="HPW205" s="139"/>
      <c r="HPX205" s="140"/>
      <c r="HPY205" s="138" t="s">
        <v>181</v>
      </c>
      <c r="HPZ205" s="139"/>
      <c r="HQA205" s="139"/>
      <c r="HQB205" s="139"/>
      <c r="HQC205" s="139"/>
      <c r="HQD205" s="139"/>
      <c r="HQE205" s="139"/>
      <c r="HQF205" s="140"/>
      <c r="HQG205" s="138" t="s">
        <v>181</v>
      </c>
      <c r="HQH205" s="139"/>
      <c r="HQI205" s="139"/>
      <c r="HQJ205" s="139"/>
      <c r="HQK205" s="139"/>
      <c r="HQL205" s="139"/>
      <c r="HQM205" s="139"/>
      <c r="HQN205" s="140"/>
      <c r="HQO205" s="138" t="s">
        <v>181</v>
      </c>
      <c r="HQP205" s="139"/>
      <c r="HQQ205" s="139"/>
      <c r="HQR205" s="139"/>
      <c r="HQS205" s="139"/>
      <c r="HQT205" s="139"/>
      <c r="HQU205" s="139"/>
      <c r="HQV205" s="140"/>
      <c r="HQW205" s="138" t="s">
        <v>181</v>
      </c>
      <c r="HQX205" s="139"/>
      <c r="HQY205" s="139"/>
      <c r="HQZ205" s="139"/>
      <c r="HRA205" s="139"/>
      <c r="HRB205" s="139"/>
      <c r="HRC205" s="139"/>
      <c r="HRD205" s="140"/>
      <c r="HRE205" s="138" t="s">
        <v>181</v>
      </c>
      <c r="HRF205" s="139"/>
      <c r="HRG205" s="139"/>
      <c r="HRH205" s="139"/>
      <c r="HRI205" s="139"/>
      <c r="HRJ205" s="139"/>
      <c r="HRK205" s="139"/>
      <c r="HRL205" s="140"/>
      <c r="HRM205" s="138" t="s">
        <v>181</v>
      </c>
      <c r="HRN205" s="139"/>
      <c r="HRO205" s="139"/>
      <c r="HRP205" s="139"/>
      <c r="HRQ205" s="139"/>
      <c r="HRR205" s="139"/>
      <c r="HRS205" s="139"/>
      <c r="HRT205" s="140"/>
      <c r="HRU205" s="138" t="s">
        <v>181</v>
      </c>
      <c r="HRV205" s="139"/>
      <c r="HRW205" s="139"/>
      <c r="HRX205" s="139"/>
      <c r="HRY205" s="139"/>
      <c r="HRZ205" s="139"/>
      <c r="HSA205" s="139"/>
      <c r="HSB205" s="140"/>
      <c r="HSC205" s="138" t="s">
        <v>181</v>
      </c>
      <c r="HSD205" s="139"/>
      <c r="HSE205" s="139"/>
      <c r="HSF205" s="139"/>
      <c r="HSG205" s="139"/>
      <c r="HSH205" s="139"/>
      <c r="HSI205" s="139"/>
      <c r="HSJ205" s="140"/>
      <c r="HSK205" s="138" t="s">
        <v>181</v>
      </c>
      <c r="HSL205" s="139"/>
      <c r="HSM205" s="139"/>
      <c r="HSN205" s="139"/>
      <c r="HSO205" s="139"/>
      <c r="HSP205" s="139"/>
      <c r="HSQ205" s="139"/>
      <c r="HSR205" s="140"/>
      <c r="HSS205" s="138" t="s">
        <v>181</v>
      </c>
      <c r="HST205" s="139"/>
      <c r="HSU205" s="139"/>
      <c r="HSV205" s="139"/>
      <c r="HSW205" s="139"/>
      <c r="HSX205" s="139"/>
      <c r="HSY205" s="139"/>
      <c r="HSZ205" s="140"/>
      <c r="HTA205" s="138" t="s">
        <v>181</v>
      </c>
      <c r="HTB205" s="139"/>
      <c r="HTC205" s="139"/>
      <c r="HTD205" s="139"/>
      <c r="HTE205" s="139"/>
      <c r="HTF205" s="139"/>
      <c r="HTG205" s="139"/>
      <c r="HTH205" s="140"/>
      <c r="HTI205" s="138" t="s">
        <v>181</v>
      </c>
      <c r="HTJ205" s="139"/>
      <c r="HTK205" s="139"/>
      <c r="HTL205" s="139"/>
      <c r="HTM205" s="139"/>
      <c r="HTN205" s="139"/>
      <c r="HTO205" s="139"/>
      <c r="HTP205" s="140"/>
      <c r="HTQ205" s="138" t="s">
        <v>181</v>
      </c>
      <c r="HTR205" s="139"/>
      <c r="HTS205" s="139"/>
      <c r="HTT205" s="139"/>
      <c r="HTU205" s="139"/>
      <c r="HTV205" s="139"/>
      <c r="HTW205" s="139"/>
      <c r="HTX205" s="140"/>
      <c r="HTY205" s="138" t="s">
        <v>181</v>
      </c>
      <c r="HTZ205" s="139"/>
      <c r="HUA205" s="139"/>
      <c r="HUB205" s="139"/>
      <c r="HUC205" s="139"/>
      <c r="HUD205" s="139"/>
      <c r="HUE205" s="139"/>
      <c r="HUF205" s="140"/>
      <c r="HUG205" s="138" t="s">
        <v>181</v>
      </c>
      <c r="HUH205" s="139"/>
      <c r="HUI205" s="139"/>
      <c r="HUJ205" s="139"/>
      <c r="HUK205" s="139"/>
      <c r="HUL205" s="139"/>
      <c r="HUM205" s="139"/>
      <c r="HUN205" s="140"/>
      <c r="HUO205" s="138" t="s">
        <v>181</v>
      </c>
      <c r="HUP205" s="139"/>
      <c r="HUQ205" s="139"/>
      <c r="HUR205" s="139"/>
      <c r="HUS205" s="139"/>
      <c r="HUT205" s="139"/>
      <c r="HUU205" s="139"/>
      <c r="HUV205" s="140"/>
      <c r="HUW205" s="138" t="s">
        <v>181</v>
      </c>
      <c r="HUX205" s="139"/>
      <c r="HUY205" s="139"/>
      <c r="HUZ205" s="139"/>
      <c r="HVA205" s="139"/>
      <c r="HVB205" s="139"/>
      <c r="HVC205" s="139"/>
      <c r="HVD205" s="140"/>
      <c r="HVE205" s="138" t="s">
        <v>181</v>
      </c>
      <c r="HVF205" s="139"/>
      <c r="HVG205" s="139"/>
      <c r="HVH205" s="139"/>
      <c r="HVI205" s="139"/>
      <c r="HVJ205" s="139"/>
      <c r="HVK205" s="139"/>
      <c r="HVL205" s="140"/>
      <c r="HVM205" s="138" t="s">
        <v>181</v>
      </c>
      <c r="HVN205" s="139"/>
      <c r="HVO205" s="139"/>
      <c r="HVP205" s="139"/>
      <c r="HVQ205" s="139"/>
      <c r="HVR205" s="139"/>
      <c r="HVS205" s="139"/>
      <c r="HVT205" s="140"/>
      <c r="HVU205" s="138" t="s">
        <v>181</v>
      </c>
      <c r="HVV205" s="139"/>
      <c r="HVW205" s="139"/>
      <c r="HVX205" s="139"/>
      <c r="HVY205" s="139"/>
      <c r="HVZ205" s="139"/>
      <c r="HWA205" s="139"/>
      <c r="HWB205" s="140"/>
      <c r="HWC205" s="138" t="s">
        <v>181</v>
      </c>
      <c r="HWD205" s="139"/>
      <c r="HWE205" s="139"/>
      <c r="HWF205" s="139"/>
      <c r="HWG205" s="139"/>
      <c r="HWH205" s="139"/>
      <c r="HWI205" s="139"/>
      <c r="HWJ205" s="140"/>
      <c r="HWK205" s="138" t="s">
        <v>181</v>
      </c>
      <c r="HWL205" s="139"/>
      <c r="HWM205" s="139"/>
      <c r="HWN205" s="139"/>
      <c r="HWO205" s="139"/>
      <c r="HWP205" s="139"/>
      <c r="HWQ205" s="139"/>
      <c r="HWR205" s="140"/>
      <c r="HWS205" s="138" t="s">
        <v>181</v>
      </c>
      <c r="HWT205" s="139"/>
      <c r="HWU205" s="139"/>
      <c r="HWV205" s="139"/>
      <c r="HWW205" s="139"/>
      <c r="HWX205" s="139"/>
      <c r="HWY205" s="139"/>
      <c r="HWZ205" s="140"/>
      <c r="HXA205" s="138" t="s">
        <v>181</v>
      </c>
      <c r="HXB205" s="139"/>
      <c r="HXC205" s="139"/>
      <c r="HXD205" s="139"/>
      <c r="HXE205" s="139"/>
      <c r="HXF205" s="139"/>
      <c r="HXG205" s="139"/>
      <c r="HXH205" s="140"/>
      <c r="HXI205" s="138" t="s">
        <v>181</v>
      </c>
      <c r="HXJ205" s="139"/>
      <c r="HXK205" s="139"/>
      <c r="HXL205" s="139"/>
      <c r="HXM205" s="139"/>
      <c r="HXN205" s="139"/>
      <c r="HXO205" s="139"/>
      <c r="HXP205" s="140"/>
      <c r="HXQ205" s="138" t="s">
        <v>181</v>
      </c>
      <c r="HXR205" s="139"/>
      <c r="HXS205" s="139"/>
      <c r="HXT205" s="139"/>
      <c r="HXU205" s="139"/>
      <c r="HXV205" s="139"/>
      <c r="HXW205" s="139"/>
      <c r="HXX205" s="140"/>
      <c r="HXY205" s="138" t="s">
        <v>181</v>
      </c>
      <c r="HXZ205" s="139"/>
      <c r="HYA205" s="139"/>
      <c r="HYB205" s="139"/>
      <c r="HYC205" s="139"/>
      <c r="HYD205" s="139"/>
      <c r="HYE205" s="139"/>
      <c r="HYF205" s="140"/>
      <c r="HYG205" s="138" t="s">
        <v>181</v>
      </c>
      <c r="HYH205" s="139"/>
      <c r="HYI205" s="139"/>
      <c r="HYJ205" s="139"/>
      <c r="HYK205" s="139"/>
      <c r="HYL205" s="139"/>
      <c r="HYM205" s="139"/>
      <c r="HYN205" s="140"/>
      <c r="HYO205" s="138" t="s">
        <v>181</v>
      </c>
      <c r="HYP205" s="139"/>
      <c r="HYQ205" s="139"/>
      <c r="HYR205" s="139"/>
      <c r="HYS205" s="139"/>
      <c r="HYT205" s="139"/>
      <c r="HYU205" s="139"/>
      <c r="HYV205" s="140"/>
      <c r="HYW205" s="138" t="s">
        <v>181</v>
      </c>
      <c r="HYX205" s="139"/>
      <c r="HYY205" s="139"/>
      <c r="HYZ205" s="139"/>
      <c r="HZA205" s="139"/>
      <c r="HZB205" s="139"/>
      <c r="HZC205" s="139"/>
      <c r="HZD205" s="140"/>
      <c r="HZE205" s="138" t="s">
        <v>181</v>
      </c>
      <c r="HZF205" s="139"/>
      <c r="HZG205" s="139"/>
      <c r="HZH205" s="139"/>
      <c r="HZI205" s="139"/>
      <c r="HZJ205" s="139"/>
      <c r="HZK205" s="139"/>
      <c r="HZL205" s="140"/>
      <c r="HZM205" s="138" t="s">
        <v>181</v>
      </c>
      <c r="HZN205" s="139"/>
      <c r="HZO205" s="139"/>
      <c r="HZP205" s="139"/>
      <c r="HZQ205" s="139"/>
      <c r="HZR205" s="139"/>
      <c r="HZS205" s="139"/>
      <c r="HZT205" s="140"/>
      <c r="HZU205" s="138" t="s">
        <v>181</v>
      </c>
      <c r="HZV205" s="139"/>
      <c r="HZW205" s="139"/>
      <c r="HZX205" s="139"/>
      <c r="HZY205" s="139"/>
      <c r="HZZ205" s="139"/>
      <c r="IAA205" s="139"/>
      <c r="IAB205" s="140"/>
      <c r="IAC205" s="138" t="s">
        <v>181</v>
      </c>
      <c r="IAD205" s="139"/>
      <c r="IAE205" s="139"/>
      <c r="IAF205" s="139"/>
      <c r="IAG205" s="139"/>
      <c r="IAH205" s="139"/>
      <c r="IAI205" s="139"/>
      <c r="IAJ205" s="140"/>
      <c r="IAK205" s="138" t="s">
        <v>181</v>
      </c>
      <c r="IAL205" s="139"/>
      <c r="IAM205" s="139"/>
      <c r="IAN205" s="139"/>
      <c r="IAO205" s="139"/>
      <c r="IAP205" s="139"/>
      <c r="IAQ205" s="139"/>
      <c r="IAR205" s="140"/>
      <c r="IAS205" s="138" t="s">
        <v>181</v>
      </c>
      <c r="IAT205" s="139"/>
      <c r="IAU205" s="139"/>
      <c r="IAV205" s="139"/>
      <c r="IAW205" s="139"/>
      <c r="IAX205" s="139"/>
      <c r="IAY205" s="139"/>
      <c r="IAZ205" s="140"/>
      <c r="IBA205" s="138" t="s">
        <v>181</v>
      </c>
      <c r="IBB205" s="139"/>
      <c r="IBC205" s="139"/>
      <c r="IBD205" s="139"/>
      <c r="IBE205" s="139"/>
      <c r="IBF205" s="139"/>
      <c r="IBG205" s="139"/>
      <c r="IBH205" s="140"/>
      <c r="IBI205" s="138" t="s">
        <v>181</v>
      </c>
      <c r="IBJ205" s="139"/>
      <c r="IBK205" s="139"/>
      <c r="IBL205" s="139"/>
      <c r="IBM205" s="139"/>
      <c r="IBN205" s="139"/>
      <c r="IBO205" s="139"/>
      <c r="IBP205" s="140"/>
      <c r="IBQ205" s="138" t="s">
        <v>181</v>
      </c>
      <c r="IBR205" s="139"/>
      <c r="IBS205" s="139"/>
      <c r="IBT205" s="139"/>
      <c r="IBU205" s="139"/>
      <c r="IBV205" s="139"/>
      <c r="IBW205" s="139"/>
      <c r="IBX205" s="140"/>
      <c r="IBY205" s="138" t="s">
        <v>181</v>
      </c>
      <c r="IBZ205" s="139"/>
      <c r="ICA205" s="139"/>
      <c r="ICB205" s="139"/>
      <c r="ICC205" s="139"/>
      <c r="ICD205" s="139"/>
      <c r="ICE205" s="139"/>
      <c r="ICF205" s="140"/>
      <c r="ICG205" s="138" t="s">
        <v>181</v>
      </c>
      <c r="ICH205" s="139"/>
      <c r="ICI205" s="139"/>
      <c r="ICJ205" s="139"/>
      <c r="ICK205" s="139"/>
      <c r="ICL205" s="139"/>
      <c r="ICM205" s="139"/>
      <c r="ICN205" s="140"/>
      <c r="ICO205" s="138" t="s">
        <v>181</v>
      </c>
      <c r="ICP205" s="139"/>
      <c r="ICQ205" s="139"/>
      <c r="ICR205" s="139"/>
      <c r="ICS205" s="139"/>
      <c r="ICT205" s="139"/>
      <c r="ICU205" s="139"/>
      <c r="ICV205" s="140"/>
      <c r="ICW205" s="138" t="s">
        <v>181</v>
      </c>
      <c r="ICX205" s="139"/>
      <c r="ICY205" s="139"/>
      <c r="ICZ205" s="139"/>
      <c r="IDA205" s="139"/>
      <c r="IDB205" s="139"/>
      <c r="IDC205" s="139"/>
      <c r="IDD205" s="140"/>
      <c r="IDE205" s="138" t="s">
        <v>181</v>
      </c>
      <c r="IDF205" s="139"/>
      <c r="IDG205" s="139"/>
      <c r="IDH205" s="139"/>
      <c r="IDI205" s="139"/>
      <c r="IDJ205" s="139"/>
      <c r="IDK205" s="139"/>
      <c r="IDL205" s="140"/>
      <c r="IDM205" s="138" t="s">
        <v>181</v>
      </c>
      <c r="IDN205" s="139"/>
      <c r="IDO205" s="139"/>
      <c r="IDP205" s="139"/>
      <c r="IDQ205" s="139"/>
      <c r="IDR205" s="139"/>
      <c r="IDS205" s="139"/>
      <c r="IDT205" s="140"/>
      <c r="IDU205" s="138" t="s">
        <v>181</v>
      </c>
      <c r="IDV205" s="139"/>
      <c r="IDW205" s="139"/>
      <c r="IDX205" s="139"/>
      <c r="IDY205" s="139"/>
      <c r="IDZ205" s="139"/>
      <c r="IEA205" s="139"/>
      <c r="IEB205" s="140"/>
      <c r="IEC205" s="138" t="s">
        <v>181</v>
      </c>
      <c r="IED205" s="139"/>
      <c r="IEE205" s="139"/>
      <c r="IEF205" s="139"/>
      <c r="IEG205" s="139"/>
      <c r="IEH205" s="139"/>
      <c r="IEI205" s="139"/>
      <c r="IEJ205" s="140"/>
      <c r="IEK205" s="138" t="s">
        <v>181</v>
      </c>
      <c r="IEL205" s="139"/>
      <c r="IEM205" s="139"/>
      <c r="IEN205" s="139"/>
      <c r="IEO205" s="139"/>
      <c r="IEP205" s="139"/>
      <c r="IEQ205" s="139"/>
      <c r="IER205" s="140"/>
      <c r="IES205" s="138" t="s">
        <v>181</v>
      </c>
      <c r="IET205" s="139"/>
      <c r="IEU205" s="139"/>
      <c r="IEV205" s="139"/>
      <c r="IEW205" s="139"/>
      <c r="IEX205" s="139"/>
      <c r="IEY205" s="139"/>
      <c r="IEZ205" s="140"/>
      <c r="IFA205" s="138" t="s">
        <v>181</v>
      </c>
      <c r="IFB205" s="139"/>
      <c r="IFC205" s="139"/>
      <c r="IFD205" s="139"/>
      <c r="IFE205" s="139"/>
      <c r="IFF205" s="139"/>
      <c r="IFG205" s="139"/>
      <c r="IFH205" s="140"/>
      <c r="IFI205" s="138" t="s">
        <v>181</v>
      </c>
      <c r="IFJ205" s="139"/>
      <c r="IFK205" s="139"/>
      <c r="IFL205" s="139"/>
      <c r="IFM205" s="139"/>
      <c r="IFN205" s="139"/>
      <c r="IFO205" s="139"/>
      <c r="IFP205" s="140"/>
      <c r="IFQ205" s="138" t="s">
        <v>181</v>
      </c>
      <c r="IFR205" s="139"/>
      <c r="IFS205" s="139"/>
      <c r="IFT205" s="139"/>
      <c r="IFU205" s="139"/>
      <c r="IFV205" s="139"/>
      <c r="IFW205" s="139"/>
      <c r="IFX205" s="140"/>
      <c r="IFY205" s="138" t="s">
        <v>181</v>
      </c>
      <c r="IFZ205" s="139"/>
      <c r="IGA205" s="139"/>
      <c r="IGB205" s="139"/>
      <c r="IGC205" s="139"/>
      <c r="IGD205" s="139"/>
      <c r="IGE205" s="139"/>
      <c r="IGF205" s="140"/>
      <c r="IGG205" s="138" t="s">
        <v>181</v>
      </c>
      <c r="IGH205" s="139"/>
      <c r="IGI205" s="139"/>
      <c r="IGJ205" s="139"/>
      <c r="IGK205" s="139"/>
      <c r="IGL205" s="139"/>
      <c r="IGM205" s="139"/>
      <c r="IGN205" s="140"/>
      <c r="IGO205" s="138" t="s">
        <v>181</v>
      </c>
      <c r="IGP205" s="139"/>
      <c r="IGQ205" s="139"/>
      <c r="IGR205" s="139"/>
      <c r="IGS205" s="139"/>
      <c r="IGT205" s="139"/>
      <c r="IGU205" s="139"/>
      <c r="IGV205" s="140"/>
      <c r="IGW205" s="138" t="s">
        <v>181</v>
      </c>
      <c r="IGX205" s="139"/>
      <c r="IGY205" s="139"/>
      <c r="IGZ205" s="139"/>
      <c r="IHA205" s="139"/>
      <c r="IHB205" s="139"/>
      <c r="IHC205" s="139"/>
      <c r="IHD205" s="140"/>
      <c r="IHE205" s="138" t="s">
        <v>181</v>
      </c>
      <c r="IHF205" s="139"/>
      <c r="IHG205" s="139"/>
      <c r="IHH205" s="139"/>
      <c r="IHI205" s="139"/>
      <c r="IHJ205" s="139"/>
      <c r="IHK205" s="139"/>
      <c r="IHL205" s="140"/>
      <c r="IHM205" s="138" t="s">
        <v>181</v>
      </c>
      <c r="IHN205" s="139"/>
      <c r="IHO205" s="139"/>
      <c r="IHP205" s="139"/>
      <c r="IHQ205" s="139"/>
      <c r="IHR205" s="139"/>
      <c r="IHS205" s="139"/>
      <c r="IHT205" s="140"/>
      <c r="IHU205" s="138" t="s">
        <v>181</v>
      </c>
      <c r="IHV205" s="139"/>
      <c r="IHW205" s="139"/>
      <c r="IHX205" s="139"/>
      <c r="IHY205" s="139"/>
      <c r="IHZ205" s="139"/>
      <c r="IIA205" s="139"/>
      <c r="IIB205" s="140"/>
      <c r="IIC205" s="138" t="s">
        <v>181</v>
      </c>
      <c r="IID205" s="139"/>
      <c r="IIE205" s="139"/>
      <c r="IIF205" s="139"/>
      <c r="IIG205" s="139"/>
      <c r="IIH205" s="139"/>
      <c r="III205" s="139"/>
      <c r="IIJ205" s="140"/>
      <c r="IIK205" s="138" t="s">
        <v>181</v>
      </c>
      <c r="IIL205" s="139"/>
      <c r="IIM205" s="139"/>
      <c r="IIN205" s="139"/>
      <c r="IIO205" s="139"/>
      <c r="IIP205" s="139"/>
      <c r="IIQ205" s="139"/>
      <c r="IIR205" s="140"/>
      <c r="IIS205" s="138" t="s">
        <v>181</v>
      </c>
      <c r="IIT205" s="139"/>
      <c r="IIU205" s="139"/>
      <c r="IIV205" s="139"/>
      <c r="IIW205" s="139"/>
      <c r="IIX205" s="139"/>
      <c r="IIY205" s="139"/>
      <c r="IIZ205" s="140"/>
      <c r="IJA205" s="138" t="s">
        <v>181</v>
      </c>
      <c r="IJB205" s="139"/>
      <c r="IJC205" s="139"/>
      <c r="IJD205" s="139"/>
      <c r="IJE205" s="139"/>
      <c r="IJF205" s="139"/>
      <c r="IJG205" s="139"/>
      <c r="IJH205" s="140"/>
      <c r="IJI205" s="138" t="s">
        <v>181</v>
      </c>
      <c r="IJJ205" s="139"/>
      <c r="IJK205" s="139"/>
      <c r="IJL205" s="139"/>
      <c r="IJM205" s="139"/>
      <c r="IJN205" s="139"/>
      <c r="IJO205" s="139"/>
      <c r="IJP205" s="140"/>
      <c r="IJQ205" s="138" t="s">
        <v>181</v>
      </c>
      <c r="IJR205" s="139"/>
      <c r="IJS205" s="139"/>
      <c r="IJT205" s="139"/>
      <c r="IJU205" s="139"/>
      <c r="IJV205" s="139"/>
      <c r="IJW205" s="139"/>
      <c r="IJX205" s="140"/>
      <c r="IJY205" s="138" t="s">
        <v>181</v>
      </c>
      <c r="IJZ205" s="139"/>
      <c r="IKA205" s="139"/>
      <c r="IKB205" s="139"/>
      <c r="IKC205" s="139"/>
      <c r="IKD205" s="139"/>
      <c r="IKE205" s="139"/>
      <c r="IKF205" s="140"/>
      <c r="IKG205" s="138" t="s">
        <v>181</v>
      </c>
      <c r="IKH205" s="139"/>
      <c r="IKI205" s="139"/>
      <c r="IKJ205" s="139"/>
      <c r="IKK205" s="139"/>
      <c r="IKL205" s="139"/>
      <c r="IKM205" s="139"/>
      <c r="IKN205" s="140"/>
      <c r="IKO205" s="138" t="s">
        <v>181</v>
      </c>
      <c r="IKP205" s="139"/>
      <c r="IKQ205" s="139"/>
      <c r="IKR205" s="139"/>
      <c r="IKS205" s="139"/>
      <c r="IKT205" s="139"/>
      <c r="IKU205" s="139"/>
      <c r="IKV205" s="140"/>
      <c r="IKW205" s="138" t="s">
        <v>181</v>
      </c>
      <c r="IKX205" s="139"/>
      <c r="IKY205" s="139"/>
      <c r="IKZ205" s="139"/>
      <c r="ILA205" s="139"/>
      <c r="ILB205" s="139"/>
      <c r="ILC205" s="139"/>
      <c r="ILD205" s="140"/>
      <c r="ILE205" s="138" t="s">
        <v>181</v>
      </c>
      <c r="ILF205" s="139"/>
      <c r="ILG205" s="139"/>
      <c r="ILH205" s="139"/>
      <c r="ILI205" s="139"/>
      <c r="ILJ205" s="139"/>
      <c r="ILK205" s="139"/>
      <c r="ILL205" s="140"/>
      <c r="ILM205" s="138" t="s">
        <v>181</v>
      </c>
      <c r="ILN205" s="139"/>
      <c r="ILO205" s="139"/>
      <c r="ILP205" s="139"/>
      <c r="ILQ205" s="139"/>
      <c r="ILR205" s="139"/>
      <c r="ILS205" s="139"/>
      <c r="ILT205" s="140"/>
      <c r="ILU205" s="138" t="s">
        <v>181</v>
      </c>
      <c r="ILV205" s="139"/>
      <c r="ILW205" s="139"/>
      <c r="ILX205" s="139"/>
      <c r="ILY205" s="139"/>
      <c r="ILZ205" s="139"/>
      <c r="IMA205" s="139"/>
      <c r="IMB205" s="140"/>
      <c r="IMC205" s="138" t="s">
        <v>181</v>
      </c>
      <c r="IMD205" s="139"/>
      <c r="IME205" s="139"/>
      <c r="IMF205" s="139"/>
      <c r="IMG205" s="139"/>
      <c r="IMH205" s="139"/>
      <c r="IMI205" s="139"/>
      <c r="IMJ205" s="140"/>
      <c r="IMK205" s="138" t="s">
        <v>181</v>
      </c>
      <c r="IML205" s="139"/>
      <c r="IMM205" s="139"/>
      <c r="IMN205" s="139"/>
      <c r="IMO205" s="139"/>
      <c r="IMP205" s="139"/>
      <c r="IMQ205" s="139"/>
      <c r="IMR205" s="140"/>
      <c r="IMS205" s="138" t="s">
        <v>181</v>
      </c>
      <c r="IMT205" s="139"/>
      <c r="IMU205" s="139"/>
      <c r="IMV205" s="139"/>
      <c r="IMW205" s="139"/>
      <c r="IMX205" s="139"/>
      <c r="IMY205" s="139"/>
      <c r="IMZ205" s="140"/>
      <c r="INA205" s="138" t="s">
        <v>181</v>
      </c>
      <c r="INB205" s="139"/>
      <c r="INC205" s="139"/>
      <c r="IND205" s="139"/>
      <c r="INE205" s="139"/>
      <c r="INF205" s="139"/>
      <c r="ING205" s="139"/>
      <c r="INH205" s="140"/>
      <c r="INI205" s="138" t="s">
        <v>181</v>
      </c>
      <c r="INJ205" s="139"/>
      <c r="INK205" s="139"/>
      <c r="INL205" s="139"/>
      <c r="INM205" s="139"/>
      <c r="INN205" s="139"/>
      <c r="INO205" s="139"/>
      <c r="INP205" s="140"/>
      <c r="INQ205" s="138" t="s">
        <v>181</v>
      </c>
      <c r="INR205" s="139"/>
      <c r="INS205" s="139"/>
      <c r="INT205" s="139"/>
      <c r="INU205" s="139"/>
      <c r="INV205" s="139"/>
      <c r="INW205" s="139"/>
      <c r="INX205" s="140"/>
      <c r="INY205" s="138" t="s">
        <v>181</v>
      </c>
      <c r="INZ205" s="139"/>
      <c r="IOA205" s="139"/>
      <c r="IOB205" s="139"/>
      <c r="IOC205" s="139"/>
      <c r="IOD205" s="139"/>
      <c r="IOE205" s="139"/>
      <c r="IOF205" s="140"/>
      <c r="IOG205" s="138" t="s">
        <v>181</v>
      </c>
      <c r="IOH205" s="139"/>
      <c r="IOI205" s="139"/>
      <c r="IOJ205" s="139"/>
      <c r="IOK205" s="139"/>
      <c r="IOL205" s="139"/>
      <c r="IOM205" s="139"/>
      <c r="ION205" s="140"/>
      <c r="IOO205" s="138" t="s">
        <v>181</v>
      </c>
      <c r="IOP205" s="139"/>
      <c r="IOQ205" s="139"/>
      <c r="IOR205" s="139"/>
      <c r="IOS205" s="139"/>
      <c r="IOT205" s="139"/>
      <c r="IOU205" s="139"/>
      <c r="IOV205" s="140"/>
      <c r="IOW205" s="138" t="s">
        <v>181</v>
      </c>
      <c r="IOX205" s="139"/>
      <c r="IOY205" s="139"/>
      <c r="IOZ205" s="139"/>
      <c r="IPA205" s="139"/>
      <c r="IPB205" s="139"/>
      <c r="IPC205" s="139"/>
      <c r="IPD205" s="140"/>
      <c r="IPE205" s="138" t="s">
        <v>181</v>
      </c>
      <c r="IPF205" s="139"/>
      <c r="IPG205" s="139"/>
      <c r="IPH205" s="139"/>
      <c r="IPI205" s="139"/>
      <c r="IPJ205" s="139"/>
      <c r="IPK205" s="139"/>
      <c r="IPL205" s="140"/>
      <c r="IPM205" s="138" t="s">
        <v>181</v>
      </c>
      <c r="IPN205" s="139"/>
      <c r="IPO205" s="139"/>
      <c r="IPP205" s="139"/>
      <c r="IPQ205" s="139"/>
      <c r="IPR205" s="139"/>
      <c r="IPS205" s="139"/>
      <c r="IPT205" s="140"/>
      <c r="IPU205" s="138" t="s">
        <v>181</v>
      </c>
      <c r="IPV205" s="139"/>
      <c r="IPW205" s="139"/>
      <c r="IPX205" s="139"/>
      <c r="IPY205" s="139"/>
      <c r="IPZ205" s="139"/>
      <c r="IQA205" s="139"/>
      <c r="IQB205" s="140"/>
      <c r="IQC205" s="138" t="s">
        <v>181</v>
      </c>
      <c r="IQD205" s="139"/>
      <c r="IQE205" s="139"/>
      <c r="IQF205" s="139"/>
      <c r="IQG205" s="139"/>
      <c r="IQH205" s="139"/>
      <c r="IQI205" s="139"/>
      <c r="IQJ205" s="140"/>
      <c r="IQK205" s="138" t="s">
        <v>181</v>
      </c>
      <c r="IQL205" s="139"/>
      <c r="IQM205" s="139"/>
      <c r="IQN205" s="139"/>
      <c r="IQO205" s="139"/>
      <c r="IQP205" s="139"/>
      <c r="IQQ205" s="139"/>
      <c r="IQR205" s="140"/>
      <c r="IQS205" s="138" t="s">
        <v>181</v>
      </c>
      <c r="IQT205" s="139"/>
      <c r="IQU205" s="139"/>
      <c r="IQV205" s="139"/>
      <c r="IQW205" s="139"/>
      <c r="IQX205" s="139"/>
      <c r="IQY205" s="139"/>
      <c r="IQZ205" s="140"/>
      <c r="IRA205" s="138" t="s">
        <v>181</v>
      </c>
      <c r="IRB205" s="139"/>
      <c r="IRC205" s="139"/>
      <c r="IRD205" s="139"/>
      <c r="IRE205" s="139"/>
      <c r="IRF205" s="139"/>
      <c r="IRG205" s="139"/>
      <c r="IRH205" s="140"/>
      <c r="IRI205" s="138" t="s">
        <v>181</v>
      </c>
      <c r="IRJ205" s="139"/>
      <c r="IRK205" s="139"/>
      <c r="IRL205" s="139"/>
      <c r="IRM205" s="139"/>
      <c r="IRN205" s="139"/>
      <c r="IRO205" s="139"/>
      <c r="IRP205" s="140"/>
      <c r="IRQ205" s="138" t="s">
        <v>181</v>
      </c>
      <c r="IRR205" s="139"/>
      <c r="IRS205" s="139"/>
      <c r="IRT205" s="139"/>
      <c r="IRU205" s="139"/>
      <c r="IRV205" s="139"/>
      <c r="IRW205" s="139"/>
      <c r="IRX205" s="140"/>
      <c r="IRY205" s="138" t="s">
        <v>181</v>
      </c>
      <c r="IRZ205" s="139"/>
      <c r="ISA205" s="139"/>
      <c r="ISB205" s="139"/>
      <c r="ISC205" s="139"/>
      <c r="ISD205" s="139"/>
      <c r="ISE205" s="139"/>
      <c r="ISF205" s="140"/>
      <c r="ISG205" s="138" t="s">
        <v>181</v>
      </c>
      <c r="ISH205" s="139"/>
      <c r="ISI205" s="139"/>
      <c r="ISJ205" s="139"/>
      <c r="ISK205" s="139"/>
      <c r="ISL205" s="139"/>
      <c r="ISM205" s="139"/>
      <c r="ISN205" s="140"/>
      <c r="ISO205" s="138" t="s">
        <v>181</v>
      </c>
      <c r="ISP205" s="139"/>
      <c r="ISQ205" s="139"/>
      <c r="ISR205" s="139"/>
      <c r="ISS205" s="139"/>
      <c r="IST205" s="139"/>
      <c r="ISU205" s="139"/>
      <c r="ISV205" s="140"/>
      <c r="ISW205" s="138" t="s">
        <v>181</v>
      </c>
      <c r="ISX205" s="139"/>
      <c r="ISY205" s="139"/>
      <c r="ISZ205" s="139"/>
      <c r="ITA205" s="139"/>
      <c r="ITB205" s="139"/>
      <c r="ITC205" s="139"/>
      <c r="ITD205" s="140"/>
      <c r="ITE205" s="138" t="s">
        <v>181</v>
      </c>
      <c r="ITF205" s="139"/>
      <c r="ITG205" s="139"/>
      <c r="ITH205" s="139"/>
      <c r="ITI205" s="139"/>
      <c r="ITJ205" s="139"/>
      <c r="ITK205" s="139"/>
      <c r="ITL205" s="140"/>
      <c r="ITM205" s="138" t="s">
        <v>181</v>
      </c>
      <c r="ITN205" s="139"/>
      <c r="ITO205" s="139"/>
      <c r="ITP205" s="139"/>
      <c r="ITQ205" s="139"/>
      <c r="ITR205" s="139"/>
      <c r="ITS205" s="139"/>
      <c r="ITT205" s="140"/>
      <c r="ITU205" s="138" t="s">
        <v>181</v>
      </c>
      <c r="ITV205" s="139"/>
      <c r="ITW205" s="139"/>
      <c r="ITX205" s="139"/>
      <c r="ITY205" s="139"/>
      <c r="ITZ205" s="139"/>
      <c r="IUA205" s="139"/>
      <c r="IUB205" s="140"/>
      <c r="IUC205" s="138" t="s">
        <v>181</v>
      </c>
      <c r="IUD205" s="139"/>
      <c r="IUE205" s="139"/>
      <c r="IUF205" s="139"/>
      <c r="IUG205" s="139"/>
      <c r="IUH205" s="139"/>
      <c r="IUI205" s="139"/>
      <c r="IUJ205" s="140"/>
      <c r="IUK205" s="138" t="s">
        <v>181</v>
      </c>
      <c r="IUL205" s="139"/>
      <c r="IUM205" s="139"/>
      <c r="IUN205" s="139"/>
      <c r="IUO205" s="139"/>
      <c r="IUP205" s="139"/>
      <c r="IUQ205" s="139"/>
      <c r="IUR205" s="140"/>
      <c r="IUS205" s="138" t="s">
        <v>181</v>
      </c>
      <c r="IUT205" s="139"/>
      <c r="IUU205" s="139"/>
      <c r="IUV205" s="139"/>
      <c r="IUW205" s="139"/>
      <c r="IUX205" s="139"/>
      <c r="IUY205" s="139"/>
      <c r="IUZ205" s="140"/>
      <c r="IVA205" s="138" t="s">
        <v>181</v>
      </c>
      <c r="IVB205" s="139"/>
      <c r="IVC205" s="139"/>
      <c r="IVD205" s="139"/>
      <c r="IVE205" s="139"/>
      <c r="IVF205" s="139"/>
      <c r="IVG205" s="139"/>
      <c r="IVH205" s="140"/>
      <c r="IVI205" s="138" t="s">
        <v>181</v>
      </c>
      <c r="IVJ205" s="139"/>
      <c r="IVK205" s="139"/>
      <c r="IVL205" s="139"/>
      <c r="IVM205" s="139"/>
      <c r="IVN205" s="139"/>
      <c r="IVO205" s="139"/>
      <c r="IVP205" s="140"/>
      <c r="IVQ205" s="138" t="s">
        <v>181</v>
      </c>
      <c r="IVR205" s="139"/>
      <c r="IVS205" s="139"/>
      <c r="IVT205" s="139"/>
      <c r="IVU205" s="139"/>
      <c r="IVV205" s="139"/>
      <c r="IVW205" s="139"/>
      <c r="IVX205" s="140"/>
      <c r="IVY205" s="138" t="s">
        <v>181</v>
      </c>
      <c r="IVZ205" s="139"/>
      <c r="IWA205" s="139"/>
      <c r="IWB205" s="139"/>
      <c r="IWC205" s="139"/>
      <c r="IWD205" s="139"/>
      <c r="IWE205" s="139"/>
      <c r="IWF205" s="140"/>
      <c r="IWG205" s="138" t="s">
        <v>181</v>
      </c>
      <c r="IWH205" s="139"/>
      <c r="IWI205" s="139"/>
      <c r="IWJ205" s="139"/>
      <c r="IWK205" s="139"/>
      <c r="IWL205" s="139"/>
      <c r="IWM205" s="139"/>
      <c r="IWN205" s="140"/>
      <c r="IWO205" s="138" t="s">
        <v>181</v>
      </c>
      <c r="IWP205" s="139"/>
      <c r="IWQ205" s="139"/>
      <c r="IWR205" s="139"/>
      <c r="IWS205" s="139"/>
      <c r="IWT205" s="139"/>
      <c r="IWU205" s="139"/>
      <c r="IWV205" s="140"/>
      <c r="IWW205" s="138" t="s">
        <v>181</v>
      </c>
      <c r="IWX205" s="139"/>
      <c r="IWY205" s="139"/>
      <c r="IWZ205" s="139"/>
      <c r="IXA205" s="139"/>
      <c r="IXB205" s="139"/>
      <c r="IXC205" s="139"/>
      <c r="IXD205" s="140"/>
      <c r="IXE205" s="138" t="s">
        <v>181</v>
      </c>
      <c r="IXF205" s="139"/>
      <c r="IXG205" s="139"/>
      <c r="IXH205" s="139"/>
      <c r="IXI205" s="139"/>
      <c r="IXJ205" s="139"/>
      <c r="IXK205" s="139"/>
      <c r="IXL205" s="140"/>
      <c r="IXM205" s="138" t="s">
        <v>181</v>
      </c>
      <c r="IXN205" s="139"/>
      <c r="IXO205" s="139"/>
      <c r="IXP205" s="139"/>
      <c r="IXQ205" s="139"/>
      <c r="IXR205" s="139"/>
      <c r="IXS205" s="139"/>
      <c r="IXT205" s="140"/>
      <c r="IXU205" s="138" t="s">
        <v>181</v>
      </c>
      <c r="IXV205" s="139"/>
      <c r="IXW205" s="139"/>
      <c r="IXX205" s="139"/>
      <c r="IXY205" s="139"/>
      <c r="IXZ205" s="139"/>
      <c r="IYA205" s="139"/>
      <c r="IYB205" s="140"/>
      <c r="IYC205" s="138" t="s">
        <v>181</v>
      </c>
      <c r="IYD205" s="139"/>
      <c r="IYE205" s="139"/>
      <c r="IYF205" s="139"/>
      <c r="IYG205" s="139"/>
      <c r="IYH205" s="139"/>
      <c r="IYI205" s="139"/>
      <c r="IYJ205" s="140"/>
      <c r="IYK205" s="138" t="s">
        <v>181</v>
      </c>
      <c r="IYL205" s="139"/>
      <c r="IYM205" s="139"/>
      <c r="IYN205" s="139"/>
      <c r="IYO205" s="139"/>
      <c r="IYP205" s="139"/>
      <c r="IYQ205" s="139"/>
      <c r="IYR205" s="140"/>
      <c r="IYS205" s="138" t="s">
        <v>181</v>
      </c>
      <c r="IYT205" s="139"/>
      <c r="IYU205" s="139"/>
      <c r="IYV205" s="139"/>
      <c r="IYW205" s="139"/>
      <c r="IYX205" s="139"/>
      <c r="IYY205" s="139"/>
      <c r="IYZ205" s="140"/>
      <c r="IZA205" s="138" t="s">
        <v>181</v>
      </c>
      <c r="IZB205" s="139"/>
      <c r="IZC205" s="139"/>
      <c r="IZD205" s="139"/>
      <c r="IZE205" s="139"/>
      <c r="IZF205" s="139"/>
      <c r="IZG205" s="139"/>
      <c r="IZH205" s="140"/>
      <c r="IZI205" s="138" t="s">
        <v>181</v>
      </c>
      <c r="IZJ205" s="139"/>
      <c r="IZK205" s="139"/>
      <c r="IZL205" s="139"/>
      <c r="IZM205" s="139"/>
      <c r="IZN205" s="139"/>
      <c r="IZO205" s="139"/>
      <c r="IZP205" s="140"/>
      <c r="IZQ205" s="138" t="s">
        <v>181</v>
      </c>
      <c r="IZR205" s="139"/>
      <c r="IZS205" s="139"/>
      <c r="IZT205" s="139"/>
      <c r="IZU205" s="139"/>
      <c r="IZV205" s="139"/>
      <c r="IZW205" s="139"/>
      <c r="IZX205" s="140"/>
      <c r="IZY205" s="138" t="s">
        <v>181</v>
      </c>
      <c r="IZZ205" s="139"/>
      <c r="JAA205" s="139"/>
      <c r="JAB205" s="139"/>
      <c r="JAC205" s="139"/>
      <c r="JAD205" s="139"/>
      <c r="JAE205" s="139"/>
      <c r="JAF205" s="140"/>
      <c r="JAG205" s="138" t="s">
        <v>181</v>
      </c>
      <c r="JAH205" s="139"/>
      <c r="JAI205" s="139"/>
      <c r="JAJ205" s="139"/>
      <c r="JAK205" s="139"/>
      <c r="JAL205" s="139"/>
      <c r="JAM205" s="139"/>
      <c r="JAN205" s="140"/>
      <c r="JAO205" s="138" t="s">
        <v>181</v>
      </c>
      <c r="JAP205" s="139"/>
      <c r="JAQ205" s="139"/>
      <c r="JAR205" s="139"/>
      <c r="JAS205" s="139"/>
      <c r="JAT205" s="139"/>
      <c r="JAU205" s="139"/>
      <c r="JAV205" s="140"/>
      <c r="JAW205" s="138" t="s">
        <v>181</v>
      </c>
      <c r="JAX205" s="139"/>
      <c r="JAY205" s="139"/>
      <c r="JAZ205" s="139"/>
      <c r="JBA205" s="139"/>
      <c r="JBB205" s="139"/>
      <c r="JBC205" s="139"/>
      <c r="JBD205" s="140"/>
      <c r="JBE205" s="138" t="s">
        <v>181</v>
      </c>
      <c r="JBF205" s="139"/>
      <c r="JBG205" s="139"/>
      <c r="JBH205" s="139"/>
      <c r="JBI205" s="139"/>
      <c r="JBJ205" s="139"/>
      <c r="JBK205" s="139"/>
      <c r="JBL205" s="140"/>
      <c r="JBM205" s="138" t="s">
        <v>181</v>
      </c>
      <c r="JBN205" s="139"/>
      <c r="JBO205" s="139"/>
      <c r="JBP205" s="139"/>
      <c r="JBQ205" s="139"/>
      <c r="JBR205" s="139"/>
      <c r="JBS205" s="139"/>
      <c r="JBT205" s="140"/>
      <c r="JBU205" s="138" t="s">
        <v>181</v>
      </c>
      <c r="JBV205" s="139"/>
      <c r="JBW205" s="139"/>
      <c r="JBX205" s="139"/>
      <c r="JBY205" s="139"/>
      <c r="JBZ205" s="139"/>
      <c r="JCA205" s="139"/>
      <c r="JCB205" s="140"/>
      <c r="JCC205" s="138" t="s">
        <v>181</v>
      </c>
      <c r="JCD205" s="139"/>
      <c r="JCE205" s="139"/>
      <c r="JCF205" s="139"/>
      <c r="JCG205" s="139"/>
      <c r="JCH205" s="139"/>
      <c r="JCI205" s="139"/>
      <c r="JCJ205" s="140"/>
      <c r="JCK205" s="138" t="s">
        <v>181</v>
      </c>
      <c r="JCL205" s="139"/>
      <c r="JCM205" s="139"/>
      <c r="JCN205" s="139"/>
      <c r="JCO205" s="139"/>
      <c r="JCP205" s="139"/>
      <c r="JCQ205" s="139"/>
      <c r="JCR205" s="140"/>
      <c r="JCS205" s="138" t="s">
        <v>181</v>
      </c>
      <c r="JCT205" s="139"/>
      <c r="JCU205" s="139"/>
      <c r="JCV205" s="139"/>
      <c r="JCW205" s="139"/>
      <c r="JCX205" s="139"/>
      <c r="JCY205" s="139"/>
      <c r="JCZ205" s="140"/>
      <c r="JDA205" s="138" t="s">
        <v>181</v>
      </c>
      <c r="JDB205" s="139"/>
      <c r="JDC205" s="139"/>
      <c r="JDD205" s="139"/>
      <c r="JDE205" s="139"/>
      <c r="JDF205" s="139"/>
      <c r="JDG205" s="139"/>
      <c r="JDH205" s="140"/>
      <c r="JDI205" s="138" t="s">
        <v>181</v>
      </c>
      <c r="JDJ205" s="139"/>
      <c r="JDK205" s="139"/>
      <c r="JDL205" s="139"/>
      <c r="JDM205" s="139"/>
      <c r="JDN205" s="139"/>
      <c r="JDO205" s="139"/>
      <c r="JDP205" s="140"/>
      <c r="JDQ205" s="138" t="s">
        <v>181</v>
      </c>
      <c r="JDR205" s="139"/>
      <c r="JDS205" s="139"/>
      <c r="JDT205" s="139"/>
      <c r="JDU205" s="139"/>
      <c r="JDV205" s="139"/>
      <c r="JDW205" s="139"/>
      <c r="JDX205" s="140"/>
      <c r="JDY205" s="138" t="s">
        <v>181</v>
      </c>
      <c r="JDZ205" s="139"/>
      <c r="JEA205" s="139"/>
      <c r="JEB205" s="139"/>
      <c r="JEC205" s="139"/>
      <c r="JED205" s="139"/>
      <c r="JEE205" s="139"/>
      <c r="JEF205" s="140"/>
      <c r="JEG205" s="138" t="s">
        <v>181</v>
      </c>
      <c r="JEH205" s="139"/>
      <c r="JEI205" s="139"/>
      <c r="JEJ205" s="139"/>
      <c r="JEK205" s="139"/>
      <c r="JEL205" s="139"/>
      <c r="JEM205" s="139"/>
      <c r="JEN205" s="140"/>
      <c r="JEO205" s="138" t="s">
        <v>181</v>
      </c>
      <c r="JEP205" s="139"/>
      <c r="JEQ205" s="139"/>
      <c r="JER205" s="139"/>
      <c r="JES205" s="139"/>
      <c r="JET205" s="139"/>
      <c r="JEU205" s="139"/>
      <c r="JEV205" s="140"/>
      <c r="JEW205" s="138" t="s">
        <v>181</v>
      </c>
      <c r="JEX205" s="139"/>
      <c r="JEY205" s="139"/>
      <c r="JEZ205" s="139"/>
      <c r="JFA205" s="139"/>
      <c r="JFB205" s="139"/>
      <c r="JFC205" s="139"/>
      <c r="JFD205" s="140"/>
      <c r="JFE205" s="138" t="s">
        <v>181</v>
      </c>
      <c r="JFF205" s="139"/>
      <c r="JFG205" s="139"/>
      <c r="JFH205" s="139"/>
      <c r="JFI205" s="139"/>
      <c r="JFJ205" s="139"/>
      <c r="JFK205" s="139"/>
      <c r="JFL205" s="140"/>
      <c r="JFM205" s="138" t="s">
        <v>181</v>
      </c>
      <c r="JFN205" s="139"/>
      <c r="JFO205" s="139"/>
      <c r="JFP205" s="139"/>
      <c r="JFQ205" s="139"/>
      <c r="JFR205" s="139"/>
      <c r="JFS205" s="139"/>
      <c r="JFT205" s="140"/>
      <c r="JFU205" s="138" t="s">
        <v>181</v>
      </c>
      <c r="JFV205" s="139"/>
      <c r="JFW205" s="139"/>
      <c r="JFX205" s="139"/>
      <c r="JFY205" s="139"/>
      <c r="JFZ205" s="139"/>
      <c r="JGA205" s="139"/>
      <c r="JGB205" s="140"/>
      <c r="JGC205" s="138" t="s">
        <v>181</v>
      </c>
      <c r="JGD205" s="139"/>
      <c r="JGE205" s="139"/>
      <c r="JGF205" s="139"/>
      <c r="JGG205" s="139"/>
      <c r="JGH205" s="139"/>
      <c r="JGI205" s="139"/>
      <c r="JGJ205" s="140"/>
      <c r="JGK205" s="138" t="s">
        <v>181</v>
      </c>
      <c r="JGL205" s="139"/>
      <c r="JGM205" s="139"/>
      <c r="JGN205" s="139"/>
      <c r="JGO205" s="139"/>
      <c r="JGP205" s="139"/>
      <c r="JGQ205" s="139"/>
      <c r="JGR205" s="140"/>
      <c r="JGS205" s="138" t="s">
        <v>181</v>
      </c>
      <c r="JGT205" s="139"/>
      <c r="JGU205" s="139"/>
      <c r="JGV205" s="139"/>
      <c r="JGW205" s="139"/>
      <c r="JGX205" s="139"/>
      <c r="JGY205" s="139"/>
      <c r="JGZ205" s="140"/>
      <c r="JHA205" s="138" t="s">
        <v>181</v>
      </c>
      <c r="JHB205" s="139"/>
      <c r="JHC205" s="139"/>
      <c r="JHD205" s="139"/>
      <c r="JHE205" s="139"/>
      <c r="JHF205" s="139"/>
      <c r="JHG205" s="139"/>
      <c r="JHH205" s="140"/>
      <c r="JHI205" s="138" t="s">
        <v>181</v>
      </c>
      <c r="JHJ205" s="139"/>
      <c r="JHK205" s="139"/>
      <c r="JHL205" s="139"/>
      <c r="JHM205" s="139"/>
      <c r="JHN205" s="139"/>
      <c r="JHO205" s="139"/>
      <c r="JHP205" s="140"/>
      <c r="JHQ205" s="138" t="s">
        <v>181</v>
      </c>
      <c r="JHR205" s="139"/>
      <c r="JHS205" s="139"/>
      <c r="JHT205" s="139"/>
      <c r="JHU205" s="139"/>
      <c r="JHV205" s="139"/>
      <c r="JHW205" s="139"/>
      <c r="JHX205" s="140"/>
      <c r="JHY205" s="138" t="s">
        <v>181</v>
      </c>
      <c r="JHZ205" s="139"/>
      <c r="JIA205" s="139"/>
      <c r="JIB205" s="139"/>
      <c r="JIC205" s="139"/>
      <c r="JID205" s="139"/>
      <c r="JIE205" s="139"/>
      <c r="JIF205" s="140"/>
      <c r="JIG205" s="138" t="s">
        <v>181</v>
      </c>
      <c r="JIH205" s="139"/>
      <c r="JII205" s="139"/>
      <c r="JIJ205" s="139"/>
      <c r="JIK205" s="139"/>
      <c r="JIL205" s="139"/>
      <c r="JIM205" s="139"/>
      <c r="JIN205" s="140"/>
      <c r="JIO205" s="138" t="s">
        <v>181</v>
      </c>
      <c r="JIP205" s="139"/>
      <c r="JIQ205" s="139"/>
      <c r="JIR205" s="139"/>
      <c r="JIS205" s="139"/>
      <c r="JIT205" s="139"/>
      <c r="JIU205" s="139"/>
      <c r="JIV205" s="140"/>
      <c r="JIW205" s="138" t="s">
        <v>181</v>
      </c>
      <c r="JIX205" s="139"/>
      <c r="JIY205" s="139"/>
      <c r="JIZ205" s="139"/>
      <c r="JJA205" s="139"/>
      <c r="JJB205" s="139"/>
      <c r="JJC205" s="139"/>
      <c r="JJD205" s="140"/>
      <c r="JJE205" s="138" t="s">
        <v>181</v>
      </c>
      <c r="JJF205" s="139"/>
      <c r="JJG205" s="139"/>
      <c r="JJH205" s="139"/>
      <c r="JJI205" s="139"/>
      <c r="JJJ205" s="139"/>
      <c r="JJK205" s="139"/>
      <c r="JJL205" s="140"/>
      <c r="JJM205" s="138" t="s">
        <v>181</v>
      </c>
      <c r="JJN205" s="139"/>
      <c r="JJO205" s="139"/>
      <c r="JJP205" s="139"/>
      <c r="JJQ205" s="139"/>
      <c r="JJR205" s="139"/>
      <c r="JJS205" s="139"/>
      <c r="JJT205" s="140"/>
      <c r="JJU205" s="138" t="s">
        <v>181</v>
      </c>
      <c r="JJV205" s="139"/>
      <c r="JJW205" s="139"/>
      <c r="JJX205" s="139"/>
      <c r="JJY205" s="139"/>
      <c r="JJZ205" s="139"/>
      <c r="JKA205" s="139"/>
      <c r="JKB205" s="140"/>
      <c r="JKC205" s="138" t="s">
        <v>181</v>
      </c>
      <c r="JKD205" s="139"/>
      <c r="JKE205" s="139"/>
      <c r="JKF205" s="139"/>
      <c r="JKG205" s="139"/>
      <c r="JKH205" s="139"/>
      <c r="JKI205" s="139"/>
      <c r="JKJ205" s="140"/>
      <c r="JKK205" s="138" t="s">
        <v>181</v>
      </c>
      <c r="JKL205" s="139"/>
      <c r="JKM205" s="139"/>
      <c r="JKN205" s="139"/>
      <c r="JKO205" s="139"/>
      <c r="JKP205" s="139"/>
      <c r="JKQ205" s="139"/>
      <c r="JKR205" s="140"/>
      <c r="JKS205" s="138" t="s">
        <v>181</v>
      </c>
      <c r="JKT205" s="139"/>
      <c r="JKU205" s="139"/>
      <c r="JKV205" s="139"/>
      <c r="JKW205" s="139"/>
      <c r="JKX205" s="139"/>
      <c r="JKY205" s="139"/>
      <c r="JKZ205" s="140"/>
      <c r="JLA205" s="138" t="s">
        <v>181</v>
      </c>
      <c r="JLB205" s="139"/>
      <c r="JLC205" s="139"/>
      <c r="JLD205" s="139"/>
      <c r="JLE205" s="139"/>
      <c r="JLF205" s="139"/>
      <c r="JLG205" s="139"/>
      <c r="JLH205" s="140"/>
      <c r="JLI205" s="138" t="s">
        <v>181</v>
      </c>
      <c r="JLJ205" s="139"/>
      <c r="JLK205" s="139"/>
      <c r="JLL205" s="139"/>
      <c r="JLM205" s="139"/>
      <c r="JLN205" s="139"/>
      <c r="JLO205" s="139"/>
      <c r="JLP205" s="140"/>
      <c r="JLQ205" s="138" t="s">
        <v>181</v>
      </c>
      <c r="JLR205" s="139"/>
      <c r="JLS205" s="139"/>
      <c r="JLT205" s="139"/>
      <c r="JLU205" s="139"/>
      <c r="JLV205" s="139"/>
      <c r="JLW205" s="139"/>
      <c r="JLX205" s="140"/>
      <c r="JLY205" s="138" t="s">
        <v>181</v>
      </c>
      <c r="JLZ205" s="139"/>
      <c r="JMA205" s="139"/>
      <c r="JMB205" s="139"/>
      <c r="JMC205" s="139"/>
      <c r="JMD205" s="139"/>
      <c r="JME205" s="139"/>
      <c r="JMF205" s="140"/>
      <c r="JMG205" s="138" t="s">
        <v>181</v>
      </c>
      <c r="JMH205" s="139"/>
      <c r="JMI205" s="139"/>
      <c r="JMJ205" s="139"/>
      <c r="JMK205" s="139"/>
      <c r="JML205" s="139"/>
      <c r="JMM205" s="139"/>
      <c r="JMN205" s="140"/>
      <c r="JMO205" s="138" t="s">
        <v>181</v>
      </c>
      <c r="JMP205" s="139"/>
      <c r="JMQ205" s="139"/>
      <c r="JMR205" s="139"/>
      <c r="JMS205" s="139"/>
      <c r="JMT205" s="139"/>
      <c r="JMU205" s="139"/>
      <c r="JMV205" s="140"/>
      <c r="JMW205" s="138" t="s">
        <v>181</v>
      </c>
      <c r="JMX205" s="139"/>
      <c r="JMY205" s="139"/>
      <c r="JMZ205" s="139"/>
      <c r="JNA205" s="139"/>
      <c r="JNB205" s="139"/>
      <c r="JNC205" s="139"/>
      <c r="JND205" s="140"/>
      <c r="JNE205" s="138" t="s">
        <v>181</v>
      </c>
      <c r="JNF205" s="139"/>
      <c r="JNG205" s="139"/>
      <c r="JNH205" s="139"/>
      <c r="JNI205" s="139"/>
      <c r="JNJ205" s="139"/>
      <c r="JNK205" s="139"/>
      <c r="JNL205" s="140"/>
      <c r="JNM205" s="138" t="s">
        <v>181</v>
      </c>
      <c r="JNN205" s="139"/>
      <c r="JNO205" s="139"/>
      <c r="JNP205" s="139"/>
      <c r="JNQ205" s="139"/>
      <c r="JNR205" s="139"/>
      <c r="JNS205" s="139"/>
      <c r="JNT205" s="140"/>
      <c r="JNU205" s="138" t="s">
        <v>181</v>
      </c>
      <c r="JNV205" s="139"/>
      <c r="JNW205" s="139"/>
      <c r="JNX205" s="139"/>
      <c r="JNY205" s="139"/>
      <c r="JNZ205" s="139"/>
      <c r="JOA205" s="139"/>
      <c r="JOB205" s="140"/>
      <c r="JOC205" s="138" t="s">
        <v>181</v>
      </c>
      <c r="JOD205" s="139"/>
      <c r="JOE205" s="139"/>
      <c r="JOF205" s="139"/>
      <c r="JOG205" s="139"/>
      <c r="JOH205" s="139"/>
      <c r="JOI205" s="139"/>
      <c r="JOJ205" s="140"/>
      <c r="JOK205" s="138" t="s">
        <v>181</v>
      </c>
      <c r="JOL205" s="139"/>
      <c r="JOM205" s="139"/>
      <c r="JON205" s="139"/>
      <c r="JOO205" s="139"/>
      <c r="JOP205" s="139"/>
      <c r="JOQ205" s="139"/>
      <c r="JOR205" s="140"/>
      <c r="JOS205" s="138" t="s">
        <v>181</v>
      </c>
      <c r="JOT205" s="139"/>
      <c r="JOU205" s="139"/>
      <c r="JOV205" s="139"/>
      <c r="JOW205" s="139"/>
      <c r="JOX205" s="139"/>
      <c r="JOY205" s="139"/>
      <c r="JOZ205" s="140"/>
      <c r="JPA205" s="138" t="s">
        <v>181</v>
      </c>
      <c r="JPB205" s="139"/>
      <c r="JPC205" s="139"/>
      <c r="JPD205" s="139"/>
      <c r="JPE205" s="139"/>
      <c r="JPF205" s="139"/>
      <c r="JPG205" s="139"/>
      <c r="JPH205" s="140"/>
      <c r="JPI205" s="138" t="s">
        <v>181</v>
      </c>
      <c r="JPJ205" s="139"/>
      <c r="JPK205" s="139"/>
      <c r="JPL205" s="139"/>
      <c r="JPM205" s="139"/>
      <c r="JPN205" s="139"/>
      <c r="JPO205" s="139"/>
      <c r="JPP205" s="140"/>
      <c r="JPQ205" s="138" t="s">
        <v>181</v>
      </c>
      <c r="JPR205" s="139"/>
      <c r="JPS205" s="139"/>
      <c r="JPT205" s="139"/>
      <c r="JPU205" s="139"/>
      <c r="JPV205" s="139"/>
      <c r="JPW205" s="139"/>
      <c r="JPX205" s="140"/>
      <c r="JPY205" s="138" t="s">
        <v>181</v>
      </c>
      <c r="JPZ205" s="139"/>
      <c r="JQA205" s="139"/>
      <c r="JQB205" s="139"/>
      <c r="JQC205" s="139"/>
      <c r="JQD205" s="139"/>
      <c r="JQE205" s="139"/>
      <c r="JQF205" s="140"/>
      <c r="JQG205" s="138" t="s">
        <v>181</v>
      </c>
      <c r="JQH205" s="139"/>
      <c r="JQI205" s="139"/>
      <c r="JQJ205" s="139"/>
      <c r="JQK205" s="139"/>
      <c r="JQL205" s="139"/>
      <c r="JQM205" s="139"/>
      <c r="JQN205" s="140"/>
      <c r="JQO205" s="138" t="s">
        <v>181</v>
      </c>
      <c r="JQP205" s="139"/>
      <c r="JQQ205" s="139"/>
      <c r="JQR205" s="139"/>
      <c r="JQS205" s="139"/>
      <c r="JQT205" s="139"/>
      <c r="JQU205" s="139"/>
      <c r="JQV205" s="140"/>
      <c r="JQW205" s="138" t="s">
        <v>181</v>
      </c>
      <c r="JQX205" s="139"/>
      <c r="JQY205" s="139"/>
      <c r="JQZ205" s="139"/>
      <c r="JRA205" s="139"/>
      <c r="JRB205" s="139"/>
      <c r="JRC205" s="139"/>
      <c r="JRD205" s="140"/>
      <c r="JRE205" s="138" t="s">
        <v>181</v>
      </c>
      <c r="JRF205" s="139"/>
      <c r="JRG205" s="139"/>
      <c r="JRH205" s="139"/>
      <c r="JRI205" s="139"/>
      <c r="JRJ205" s="139"/>
      <c r="JRK205" s="139"/>
      <c r="JRL205" s="140"/>
      <c r="JRM205" s="138" t="s">
        <v>181</v>
      </c>
      <c r="JRN205" s="139"/>
      <c r="JRO205" s="139"/>
      <c r="JRP205" s="139"/>
      <c r="JRQ205" s="139"/>
      <c r="JRR205" s="139"/>
      <c r="JRS205" s="139"/>
      <c r="JRT205" s="140"/>
      <c r="JRU205" s="138" t="s">
        <v>181</v>
      </c>
      <c r="JRV205" s="139"/>
      <c r="JRW205" s="139"/>
      <c r="JRX205" s="139"/>
      <c r="JRY205" s="139"/>
      <c r="JRZ205" s="139"/>
      <c r="JSA205" s="139"/>
      <c r="JSB205" s="140"/>
      <c r="JSC205" s="138" t="s">
        <v>181</v>
      </c>
      <c r="JSD205" s="139"/>
      <c r="JSE205" s="139"/>
      <c r="JSF205" s="139"/>
      <c r="JSG205" s="139"/>
      <c r="JSH205" s="139"/>
      <c r="JSI205" s="139"/>
      <c r="JSJ205" s="140"/>
      <c r="JSK205" s="138" t="s">
        <v>181</v>
      </c>
      <c r="JSL205" s="139"/>
      <c r="JSM205" s="139"/>
      <c r="JSN205" s="139"/>
      <c r="JSO205" s="139"/>
      <c r="JSP205" s="139"/>
      <c r="JSQ205" s="139"/>
      <c r="JSR205" s="140"/>
      <c r="JSS205" s="138" t="s">
        <v>181</v>
      </c>
      <c r="JST205" s="139"/>
      <c r="JSU205" s="139"/>
      <c r="JSV205" s="139"/>
      <c r="JSW205" s="139"/>
      <c r="JSX205" s="139"/>
      <c r="JSY205" s="139"/>
      <c r="JSZ205" s="140"/>
      <c r="JTA205" s="138" t="s">
        <v>181</v>
      </c>
      <c r="JTB205" s="139"/>
      <c r="JTC205" s="139"/>
      <c r="JTD205" s="139"/>
      <c r="JTE205" s="139"/>
      <c r="JTF205" s="139"/>
      <c r="JTG205" s="139"/>
      <c r="JTH205" s="140"/>
      <c r="JTI205" s="138" t="s">
        <v>181</v>
      </c>
      <c r="JTJ205" s="139"/>
      <c r="JTK205" s="139"/>
      <c r="JTL205" s="139"/>
      <c r="JTM205" s="139"/>
      <c r="JTN205" s="139"/>
      <c r="JTO205" s="139"/>
      <c r="JTP205" s="140"/>
      <c r="JTQ205" s="138" t="s">
        <v>181</v>
      </c>
      <c r="JTR205" s="139"/>
      <c r="JTS205" s="139"/>
      <c r="JTT205" s="139"/>
      <c r="JTU205" s="139"/>
      <c r="JTV205" s="139"/>
      <c r="JTW205" s="139"/>
      <c r="JTX205" s="140"/>
      <c r="JTY205" s="138" t="s">
        <v>181</v>
      </c>
      <c r="JTZ205" s="139"/>
      <c r="JUA205" s="139"/>
      <c r="JUB205" s="139"/>
      <c r="JUC205" s="139"/>
      <c r="JUD205" s="139"/>
      <c r="JUE205" s="139"/>
      <c r="JUF205" s="140"/>
      <c r="JUG205" s="138" t="s">
        <v>181</v>
      </c>
      <c r="JUH205" s="139"/>
      <c r="JUI205" s="139"/>
      <c r="JUJ205" s="139"/>
      <c r="JUK205" s="139"/>
      <c r="JUL205" s="139"/>
      <c r="JUM205" s="139"/>
      <c r="JUN205" s="140"/>
      <c r="JUO205" s="138" t="s">
        <v>181</v>
      </c>
      <c r="JUP205" s="139"/>
      <c r="JUQ205" s="139"/>
      <c r="JUR205" s="139"/>
      <c r="JUS205" s="139"/>
      <c r="JUT205" s="139"/>
      <c r="JUU205" s="139"/>
      <c r="JUV205" s="140"/>
      <c r="JUW205" s="138" t="s">
        <v>181</v>
      </c>
      <c r="JUX205" s="139"/>
      <c r="JUY205" s="139"/>
      <c r="JUZ205" s="139"/>
      <c r="JVA205" s="139"/>
      <c r="JVB205" s="139"/>
      <c r="JVC205" s="139"/>
      <c r="JVD205" s="140"/>
      <c r="JVE205" s="138" t="s">
        <v>181</v>
      </c>
      <c r="JVF205" s="139"/>
      <c r="JVG205" s="139"/>
      <c r="JVH205" s="139"/>
      <c r="JVI205" s="139"/>
      <c r="JVJ205" s="139"/>
      <c r="JVK205" s="139"/>
      <c r="JVL205" s="140"/>
      <c r="JVM205" s="138" t="s">
        <v>181</v>
      </c>
      <c r="JVN205" s="139"/>
      <c r="JVO205" s="139"/>
      <c r="JVP205" s="139"/>
      <c r="JVQ205" s="139"/>
      <c r="JVR205" s="139"/>
      <c r="JVS205" s="139"/>
      <c r="JVT205" s="140"/>
      <c r="JVU205" s="138" t="s">
        <v>181</v>
      </c>
      <c r="JVV205" s="139"/>
      <c r="JVW205" s="139"/>
      <c r="JVX205" s="139"/>
      <c r="JVY205" s="139"/>
      <c r="JVZ205" s="139"/>
      <c r="JWA205" s="139"/>
      <c r="JWB205" s="140"/>
      <c r="JWC205" s="138" t="s">
        <v>181</v>
      </c>
      <c r="JWD205" s="139"/>
      <c r="JWE205" s="139"/>
      <c r="JWF205" s="139"/>
      <c r="JWG205" s="139"/>
      <c r="JWH205" s="139"/>
      <c r="JWI205" s="139"/>
      <c r="JWJ205" s="140"/>
      <c r="JWK205" s="138" t="s">
        <v>181</v>
      </c>
      <c r="JWL205" s="139"/>
      <c r="JWM205" s="139"/>
      <c r="JWN205" s="139"/>
      <c r="JWO205" s="139"/>
      <c r="JWP205" s="139"/>
      <c r="JWQ205" s="139"/>
      <c r="JWR205" s="140"/>
      <c r="JWS205" s="138" t="s">
        <v>181</v>
      </c>
      <c r="JWT205" s="139"/>
      <c r="JWU205" s="139"/>
      <c r="JWV205" s="139"/>
      <c r="JWW205" s="139"/>
      <c r="JWX205" s="139"/>
      <c r="JWY205" s="139"/>
      <c r="JWZ205" s="140"/>
      <c r="JXA205" s="138" t="s">
        <v>181</v>
      </c>
      <c r="JXB205" s="139"/>
      <c r="JXC205" s="139"/>
      <c r="JXD205" s="139"/>
      <c r="JXE205" s="139"/>
      <c r="JXF205" s="139"/>
      <c r="JXG205" s="139"/>
      <c r="JXH205" s="140"/>
      <c r="JXI205" s="138" t="s">
        <v>181</v>
      </c>
      <c r="JXJ205" s="139"/>
      <c r="JXK205" s="139"/>
      <c r="JXL205" s="139"/>
      <c r="JXM205" s="139"/>
      <c r="JXN205" s="139"/>
      <c r="JXO205" s="139"/>
      <c r="JXP205" s="140"/>
      <c r="JXQ205" s="138" t="s">
        <v>181</v>
      </c>
      <c r="JXR205" s="139"/>
      <c r="JXS205" s="139"/>
      <c r="JXT205" s="139"/>
      <c r="JXU205" s="139"/>
      <c r="JXV205" s="139"/>
      <c r="JXW205" s="139"/>
      <c r="JXX205" s="140"/>
      <c r="JXY205" s="138" t="s">
        <v>181</v>
      </c>
      <c r="JXZ205" s="139"/>
      <c r="JYA205" s="139"/>
      <c r="JYB205" s="139"/>
      <c r="JYC205" s="139"/>
      <c r="JYD205" s="139"/>
      <c r="JYE205" s="139"/>
      <c r="JYF205" s="140"/>
      <c r="JYG205" s="138" t="s">
        <v>181</v>
      </c>
      <c r="JYH205" s="139"/>
      <c r="JYI205" s="139"/>
      <c r="JYJ205" s="139"/>
      <c r="JYK205" s="139"/>
      <c r="JYL205" s="139"/>
      <c r="JYM205" s="139"/>
      <c r="JYN205" s="140"/>
      <c r="JYO205" s="138" t="s">
        <v>181</v>
      </c>
      <c r="JYP205" s="139"/>
      <c r="JYQ205" s="139"/>
      <c r="JYR205" s="139"/>
      <c r="JYS205" s="139"/>
      <c r="JYT205" s="139"/>
      <c r="JYU205" s="139"/>
      <c r="JYV205" s="140"/>
      <c r="JYW205" s="138" t="s">
        <v>181</v>
      </c>
      <c r="JYX205" s="139"/>
      <c r="JYY205" s="139"/>
      <c r="JYZ205" s="139"/>
      <c r="JZA205" s="139"/>
      <c r="JZB205" s="139"/>
      <c r="JZC205" s="139"/>
      <c r="JZD205" s="140"/>
      <c r="JZE205" s="138" t="s">
        <v>181</v>
      </c>
      <c r="JZF205" s="139"/>
      <c r="JZG205" s="139"/>
      <c r="JZH205" s="139"/>
      <c r="JZI205" s="139"/>
      <c r="JZJ205" s="139"/>
      <c r="JZK205" s="139"/>
      <c r="JZL205" s="140"/>
      <c r="JZM205" s="138" t="s">
        <v>181</v>
      </c>
      <c r="JZN205" s="139"/>
      <c r="JZO205" s="139"/>
      <c r="JZP205" s="139"/>
      <c r="JZQ205" s="139"/>
      <c r="JZR205" s="139"/>
      <c r="JZS205" s="139"/>
      <c r="JZT205" s="140"/>
      <c r="JZU205" s="138" t="s">
        <v>181</v>
      </c>
      <c r="JZV205" s="139"/>
      <c r="JZW205" s="139"/>
      <c r="JZX205" s="139"/>
      <c r="JZY205" s="139"/>
      <c r="JZZ205" s="139"/>
      <c r="KAA205" s="139"/>
      <c r="KAB205" s="140"/>
      <c r="KAC205" s="138" t="s">
        <v>181</v>
      </c>
      <c r="KAD205" s="139"/>
      <c r="KAE205" s="139"/>
      <c r="KAF205" s="139"/>
      <c r="KAG205" s="139"/>
      <c r="KAH205" s="139"/>
      <c r="KAI205" s="139"/>
      <c r="KAJ205" s="140"/>
      <c r="KAK205" s="138" t="s">
        <v>181</v>
      </c>
      <c r="KAL205" s="139"/>
      <c r="KAM205" s="139"/>
      <c r="KAN205" s="139"/>
      <c r="KAO205" s="139"/>
      <c r="KAP205" s="139"/>
      <c r="KAQ205" s="139"/>
      <c r="KAR205" s="140"/>
      <c r="KAS205" s="138" t="s">
        <v>181</v>
      </c>
      <c r="KAT205" s="139"/>
      <c r="KAU205" s="139"/>
      <c r="KAV205" s="139"/>
      <c r="KAW205" s="139"/>
      <c r="KAX205" s="139"/>
      <c r="KAY205" s="139"/>
      <c r="KAZ205" s="140"/>
      <c r="KBA205" s="138" t="s">
        <v>181</v>
      </c>
      <c r="KBB205" s="139"/>
      <c r="KBC205" s="139"/>
      <c r="KBD205" s="139"/>
      <c r="KBE205" s="139"/>
      <c r="KBF205" s="139"/>
      <c r="KBG205" s="139"/>
      <c r="KBH205" s="140"/>
      <c r="KBI205" s="138" t="s">
        <v>181</v>
      </c>
      <c r="KBJ205" s="139"/>
      <c r="KBK205" s="139"/>
      <c r="KBL205" s="139"/>
      <c r="KBM205" s="139"/>
      <c r="KBN205" s="139"/>
      <c r="KBO205" s="139"/>
      <c r="KBP205" s="140"/>
      <c r="KBQ205" s="138" t="s">
        <v>181</v>
      </c>
      <c r="KBR205" s="139"/>
      <c r="KBS205" s="139"/>
      <c r="KBT205" s="139"/>
      <c r="KBU205" s="139"/>
      <c r="KBV205" s="139"/>
      <c r="KBW205" s="139"/>
      <c r="KBX205" s="140"/>
      <c r="KBY205" s="138" t="s">
        <v>181</v>
      </c>
      <c r="KBZ205" s="139"/>
      <c r="KCA205" s="139"/>
      <c r="KCB205" s="139"/>
      <c r="KCC205" s="139"/>
      <c r="KCD205" s="139"/>
      <c r="KCE205" s="139"/>
      <c r="KCF205" s="140"/>
      <c r="KCG205" s="138" t="s">
        <v>181</v>
      </c>
      <c r="KCH205" s="139"/>
      <c r="KCI205" s="139"/>
      <c r="KCJ205" s="139"/>
      <c r="KCK205" s="139"/>
      <c r="KCL205" s="139"/>
      <c r="KCM205" s="139"/>
      <c r="KCN205" s="140"/>
      <c r="KCO205" s="138" t="s">
        <v>181</v>
      </c>
      <c r="KCP205" s="139"/>
      <c r="KCQ205" s="139"/>
      <c r="KCR205" s="139"/>
      <c r="KCS205" s="139"/>
      <c r="KCT205" s="139"/>
      <c r="KCU205" s="139"/>
      <c r="KCV205" s="140"/>
      <c r="KCW205" s="138" t="s">
        <v>181</v>
      </c>
      <c r="KCX205" s="139"/>
      <c r="KCY205" s="139"/>
      <c r="KCZ205" s="139"/>
      <c r="KDA205" s="139"/>
      <c r="KDB205" s="139"/>
      <c r="KDC205" s="139"/>
      <c r="KDD205" s="140"/>
      <c r="KDE205" s="138" t="s">
        <v>181</v>
      </c>
      <c r="KDF205" s="139"/>
      <c r="KDG205" s="139"/>
      <c r="KDH205" s="139"/>
      <c r="KDI205" s="139"/>
      <c r="KDJ205" s="139"/>
      <c r="KDK205" s="139"/>
      <c r="KDL205" s="140"/>
      <c r="KDM205" s="138" t="s">
        <v>181</v>
      </c>
      <c r="KDN205" s="139"/>
      <c r="KDO205" s="139"/>
      <c r="KDP205" s="139"/>
      <c r="KDQ205" s="139"/>
      <c r="KDR205" s="139"/>
      <c r="KDS205" s="139"/>
      <c r="KDT205" s="140"/>
      <c r="KDU205" s="138" t="s">
        <v>181</v>
      </c>
      <c r="KDV205" s="139"/>
      <c r="KDW205" s="139"/>
      <c r="KDX205" s="139"/>
      <c r="KDY205" s="139"/>
      <c r="KDZ205" s="139"/>
      <c r="KEA205" s="139"/>
      <c r="KEB205" s="140"/>
      <c r="KEC205" s="138" t="s">
        <v>181</v>
      </c>
      <c r="KED205" s="139"/>
      <c r="KEE205" s="139"/>
      <c r="KEF205" s="139"/>
      <c r="KEG205" s="139"/>
      <c r="KEH205" s="139"/>
      <c r="KEI205" s="139"/>
      <c r="KEJ205" s="140"/>
      <c r="KEK205" s="138" t="s">
        <v>181</v>
      </c>
      <c r="KEL205" s="139"/>
      <c r="KEM205" s="139"/>
      <c r="KEN205" s="139"/>
      <c r="KEO205" s="139"/>
      <c r="KEP205" s="139"/>
      <c r="KEQ205" s="139"/>
      <c r="KER205" s="140"/>
      <c r="KES205" s="138" t="s">
        <v>181</v>
      </c>
      <c r="KET205" s="139"/>
      <c r="KEU205" s="139"/>
      <c r="KEV205" s="139"/>
      <c r="KEW205" s="139"/>
      <c r="KEX205" s="139"/>
      <c r="KEY205" s="139"/>
      <c r="KEZ205" s="140"/>
      <c r="KFA205" s="138" t="s">
        <v>181</v>
      </c>
      <c r="KFB205" s="139"/>
      <c r="KFC205" s="139"/>
      <c r="KFD205" s="139"/>
      <c r="KFE205" s="139"/>
      <c r="KFF205" s="139"/>
      <c r="KFG205" s="139"/>
      <c r="KFH205" s="140"/>
      <c r="KFI205" s="138" t="s">
        <v>181</v>
      </c>
      <c r="KFJ205" s="139"/>
      <c r="KFK205" s="139"/>
      <c r="KFL205" s="139"/>
      <c r="KFM205" s="139"/>
      <c r="KFN205" s="139"/>
      <c r="KFO205" s="139"/>
      <c r="KFP205" s="140"/>
      <c r="KFQ205" s="138" t="s">
        <v>181</v>
      </c>
      <c r="KFR205" s="139"/>
      <c r="KFS205" s="139"/>
      <c r="KFT205" s="139"/>
      <c r="KFU205" s="139"/>
      <c r="KFV205" s="139"/>
      <c r="KFW205" s="139"/>
      <c r="KFX205" s="140"/>
      <c r="KFY205" s="138" t="s">
        <v>181</v>
      </c>
      <c r="KFZ205" s="139"/>
      <c r="KGA205" s="139"/>
      <c r="KGB205" s="139"/>
      <c r="KGC205" s="139"/>
      <c r="KGD205" s="139"/>
      <c r="KGE205" s="139"/>
      <c r="KGF205" s="140"/>
      <c r="KGG205" s="138" t="s">
        <v>181</v>
      </c>
      <c r="KGH205" s="139"/>
      <c r="KGI205" s="139"/>
      <c r="KGJ205" s="139"/>
      <c r="KGK205" s="139"/>
      <c r="KGL205" s="139"/>
      <c r="KGM205" s="139"/>
      <c r="KGN205" s="140"/>
      <c r="KGO205" s="138" t="s">
        <v>181</v>
      </c>
      <c r="KGP205" s="139"/>
      <c r="KGQ205" s="139"/>
      <c r="KGR205" s="139"/>
      <c r="KGS205" s="139"/>
      <c r="KGT205" s="139"/>
      <c r="KGU205" s="139"/>
      <c r="KGV205" s="140"/>
      <c r="KGW205" s="138" t="s">
        <v>181</v>
      </c>
      <c r="KGX205" s="139"/>
      <c r="KGY205" s="139"/>
      <c r="KGZ205" s="139"/>
      <c r="KHA205" s="139"/>
      <c r="KHB205" s="139"/>
      <c r="KHC205" s="139"/>
      <c r="KHD205" s="140"/>
      <c r="KHE205" s="138" t="s">
        <v>181</v>
      </c>
      <c r="KHF205" s="139"/>
      <c r="KHG205" s="139"/>
      <c r="KHH205" s="139"/>
      <c r="KHI205" s="139"/>
      <c r="KHJ205" s="139"/>
      <c r="KHK205" s="139"/>
      <c r="KHL205" s="140"/>
      <c r="KHM205" s="138" t="s">
        <v>181</v>
      </c>
      <c r="KHN205" s="139"/>
      <c r="KHO205" s="139"/>
      <c r="KHP205" s="139"/>
      <c r="KHQ205" s="139"/>
      <c r="KHR205" s="139"/>
      <c r="KHS205" s="139"/>
      <c r="KHT205" s="140"/>
      <c r="KHU205" s="138" t="s">
        <v>181</v>
      </c>
      <c r="KHV205" s="139"/>
      <c r="KHW205" s="139"/>
      <c r="KHX205" s="139"/>
      <c r="KHY205" s="139"/>
      <c r="KHZ205" s="139"/>
      <c r="KIA205" s="139"/>
      <c r="KIB205" s="140"/>
      <c r="KIC205" s="138" t="s">
        <v>181</v>
      </c>
      <c r="KID205" s="139"/>
      <c r="KIE205" s="139"/>
      <c r="KIF205" s="139"/>
      <c r="KIG205" s="139"/>
      <c r="KIH205" s="139"/>
      <c r="KII205" s="139"/>
      <c r="KIJ205" s="140"/>
      <c r="KIK205" s="138" t="s">
        <v>181</v>
      </c>
      <c r="KIL205" s="139"/>
      <c r="KIM205" s="139"/>
      <c r="KIN205" s="139"/>
      <c r="KIO205" s="139"/>
      <c r="KIP205" s="139"/>
      <c r="KIQ205" s="139"/>
      <c r="KIR205" s="140"/>
      <c r="KIS205" s="138" t="s">
        <v>181</v>
      </c>
      <c r="KIT205" s="139"/>
      <c r="KIU205" s="139"/>
      <c r="KIV205" s="139"/>
      <c r="KIW205" s="139"/>
      <c r="KIX205" s="139"/>
      <c r="KIY205" s="139"/>
      <c r="KIZ205" s="140"/>
      <c r="KJA205" s="138" t="s">
        <v>181</v>
      </c>
      <c r="KJB205" s="139"/>
      <c r="KJC205" s="139"/>
      <c r="KJD205" s="139"/>
      <c r="KJE205" s="139"/>
      <c r="KJF205" s="139"/>
      <c r="KJG205" s="139"/>
      <c r="KJH205" s="140"/>
      <c r="KJI205" s="138" t="s">
        <v>181</v>
      </c>
      <c r="KJJ205" s="139"/>
      <c r="KJK205" s="139"/>
      <c r="KJL205" s="139"/>
      <c r="KJM205" s="139"/>
      <c r="KJN205" s="139"/>
      <c r="KJO205" s="139"/>
      <c r="KJP205" s="140"/>
      <c r="KJQ205" s="138" t="s">
        <v>181</v>
      </c>
      <c r="KJR205" s="139"/>
      <c r="KJS205" s="139"/>
      <c r="KJT205" s="139"/>
      <c r="KJU205" s="139"/>
      <c r="KJV205" s="139"/>
      <c r="KJW205" s="139"/>
      <c r="KJX205" s="140"/>
      <c r="KJY205" s="138" t="s">
        <v>181</v>
      </c>
      <c r="KJZ205" s="139"/>
      <c r="KKA205" s="139"/>
      <c r="KKB205" s="139"/>
      <c r="KKC205" s="139"/>
      <c r="KKD205" s="139"/>
      <c r="KKE205" s="139"/>
      <c r="KKF205" s="140"/>
      <c r="KKG205" s="138" t="s">
        <v>181</v>
      </c>
      <c r="KKH205" s="139"/>
      <c r="KKI205" s="139"/>
      <c r="KKJ205" s="139"/>
      <c r="KKK205" s="139"/>
      <c r="KKL205" s="139"/>
      <c r="KKM205" s="139"/>
      <c r="KKN205" s="140"/>
      <c r="KKO205" s="138" t="s">
        <v>181</v>
      </c>
      <c r="KKP205" s="139"/>
      <c r="KKQ205" s="139"/>
      <c r="KKR205" s="139"/>
      <c r="KKS205" s="139"/>
      <c r="KKT205" s="139"/>
      <c r="KKU205" s="139"/>
      <c r="KKV205" s="140"/>
      <c r="KKW205" s="138" t="s">
        <v>181</v>
      </c>
      <c r="KKX205" s="139"/>
      <c r="KKY205" s="139"/>
      <c r="KKZ205" s="139"/>
      <c r="KLA205" s="139"/>
      <c r="KLB205" s="139"/>
      <c r="KLC205" s="139"/>
      <c r="KLD205" s="140"/>
      <c r="KLE205" s="138" t="s">
        <v>181</v>
      </c>
      <c r="KLF205" s="139"/>
      <c r="KLG205" s="139"/>
      <c r="KLH205" s="139"/>
      <c r="KLI205" s="139"/>
      <c r="KLJ205" s="139"/>
      <c r="KLK205" s="139"/>
      <c r="KLL205" s="140"/>
      <c r="KLM205" s="138" t="s">
        <v>181</v>
      </c>
      <c r="KLN205" s="139"/>
      <c r="KLO205" s="139"/>
      <c r="KLP205" s="139"/>
      <c r="KLQ205" s="139"/>
      <c r="KLR205" s="139"/>
      <c r="KLS205" s="139"/>
      <c r="KLT205" s="140"/>
      <c r="KLU205" s="138" t="s">
        <v>181</v>
      </c>
      <c r="KLV205" s="139"/>
      <c r="KLW205" s="139"/>
      <c r="KLX205" s="139"/>
      <c r="KLY205" s="139"/>
      <c r="KLZ205" s="139"/>
      <c r="KMA205" s="139"/>
      <c r="KMB205" s="140"/>
      <c r="KMC205" s="138" t="s">
        <v>181</v>
      </c>
      <c r="KMD205" s="139"/>
      <c r="KME205" s="139"/>
      <c r="KMF205" s="139"/>
      <c r="KMG205" s="139"/>
      <c r="KMH205" s="139"/>
      <c r="KMI205" s="139"/>
      <c r="KMJ205" s="140"/>
      <c r="KMK205" s="138" t="s">
        <v>181</v>
      </c>
      <c r="KML205" s="139"/>
      <c r="KMM205" s="139"/>
      <c r="KMN205" s="139"/>
      <c r="KMO205" s="139"/>
      <c r="KMP205" s="139"/>
      <c r="KMQ205" s="139"/>
      <c r="KMR205" s="140"/>
      <c r="KMS205" s="138" t="s">
        <v>181</v>
      </c>
      <c r="KMT205" s="139"/>
      <c r="KMU205" s="139"/>
      <c r="KMV205" s="139"/>
      <c r="KMW205" s="139"/>
      <c r="KMX205" s="139"/>
      <c r="KMY205" s="139"/>
      <c r="KMZ205" s="140"/>
      <c r="KNA205" s="138" t="s">
        <v>181</v>
      </c>
      <c r="KNB205" s="139"/>
      <c r="KNC205" s="139"/>
      <c r="KND205" s="139"/>
      <c r="KNE205" s="139"/>
      <c r="KNF205" s="139"/>
      <c r="KNG205" s="139"/>
      <c r="KNH205" s="140"/>
      <c r="KNI205" s="138" t="s">
        <v>181</v>
      </c>
      <c r="KNJ205" s="139"/>
      <c r="KNK205" s="139"/>
      <c r="KNL205" s="139"/>
      <c r="KNM205" s="139"/>
      <c r="KNN205" s="139"/>
      <c r="KNO205" s="139"/>
      <c r="KNP205" s="140"/>
      <c r="KNQ205" s="138" t="s">
        <v>181</v>
      </c>
      <c r="KNR205" s="139"/>
      <c r="KNS205" s="139"/>
      <c r="KNT205" s="139"/>
      <c r="KNU205" s="139"/>
      <c r="KNV205" s="139"/>
      <c r="KNW205" s="139"/>
      <c r="KNX205" s="140"/>
      <c r="KNY205" s="138" t="s">
        <v>181</v>
      </c>
      <c r="KNZ205" s="139"/>
      <c r="KOA205" s="139"/>
      <c r="KOB205" s="139"/>
      <c r="KOC205" s="139"/>
      <c r="KOD205" s="139"/>
      <c r="KOE205" s="139"/>
      <c r="KOF205" s="140"/>
      <c r="KOG205" s="138" t="s">
        <v>181</v>
      </c>
      <c r="KOH205" s="139"/>
      <c r="KOI205" s="139"/>
      <c r="KOJ205" s="139"/>
      <c r="KOK205" s="139"/>
      <c r="KOL205" s="139"/>
      <c r="KOM205" s="139"/>
      <c r="KON205" s="140"/>
      <c r="KOO205" s="138" t="s">
        <v>181</v>
      </c>
      <c r="KOP205" s="139"/>
      <c r="KOQ205" s="139"/>
      <c r="KOR205" s="139"/>
      <c r="KOS205" s="139"/>
      <c r="KOT205" s="139"/>
      <c r="KOU205" s="139"/>
      <c r="KOV205" s="140"/>
      <c r="KOW205" s="138" t="s">
        <v>181</v>
      </c>
      <c r="KOX205" s="139"/>
      <c r="KOY205" s="139"/>
      <c r="KOZ205" s="139"/>
      <c r="KPA205" s="139"/>
      <c r="KPB205" s="139"/>
      <c r="KPC205" s="139"/>
      <c r="KPD205" s="140"/>
      <c r="KPE205" s="138" t="s">
        <v>181</v>
      </c>
      <c r="KPF205" s="139"/>
      <c r="KPG205" s="139"/>
      <c r="KPH205" s="139"/>
      <c r="KPI205" s="139"/>
      <c r="KPJ205" s="139"/>
      <c r="KPK205" s="139"/>
      <c r="KPL205" s="140"/>
      <c r="KPM205" s="138" t="s">
        <v>181</v>
      </c>
      <c r="KPN205" s="139"/>
      <c r="KPO205" s="139"/>
      <c r="KPP205" s="139"/>
      <c r="KPQ205" s="139"/>
      <c r="KPR205" s="139"/>
      <c r="KPS205" s="139"/>
      <c r="KPT205" s="140"/>
      <c r="KPU205" s="138" t="s">
        <v>181</v>
      </c>
      <c r="KPV205" s="139"/>
      <c r="KPW205" s="139"/>
      <c r="KPX205" s="139"/>
      <c r="KPY205" s="139"/>
      <c r="KPZ205" s="139"/>
      <c r="KQA205" s="139"/>
      <c r="KQB205" s="140"/>
      <c r="KQC205" s="138" t="s">
        <v>181</v>
      </c>
      <c r="KQD205" s="139"/>
      <c r="KQE205" s="139"/>
      <c r="KQF205" s="139"/>
      <c r="KQG205" s="139"/>
      <c r="KQH205" s="139"/>
      <c r="KQI205" s="139"/>
      <c r="KQJ205" s="140"/>
      <c r="KQK205" s="138" t="s">
        <v>181</v>
      </c>
      <c r="KQL205" s="139"/>
      <c r="KQM205" s="139"/>
      <c r="KQN205" s="139"/>
      <c r="KQO205" s="139"/>
      <c r="KQP205" s="139"/>
      <c r="KQQ205" s="139"/>
      <c r="KQR205" s="140"/>
      <c r="KQS205" s="138" t="s">
        <v>181</v>
      </c>
      <c r="KQT205" s="139"/>
      <c r="KQU205" s="139"/>
      <c r="KQV205" s="139"/>
      <c r="KQW205" s="139"/>
      <c r="KQX205" s="139"/>
      <c r="KQY205" s="139"/>
      <c r="KQZ205" s="140"/>
      <c r="KRA205" s="138" t="s">
        <v>181</v>
      </c>
      <c r="KRB205" s="139"/>
      <c r="KRC205" s="139"/>
      <c r="KRD205" s="139"/>
      <c r="KRE205" s="139"/>
      <c r="KRF205" s="139"/>
      <c r="KRG205" s="139"/>
      <c r="KRH205" s="140"/>
      <c r="KRI205" s="138" t="s">
        <v>181</v>
      </c>
      <c r="KRJ205" s="139"/>
      <c r="KRK205" s="139"/>
      <c r="KRL205" s="139"/>
      <c r="KRM205" s="139"/>
      <c r="KRN205" s="139"/>
      <c r="KRO205" s="139"/>
      <c r="KRP205" s="140"/>
      <c r="KRQ205" s="138" t="s">
        <v>181</v>
      </c>
      <c r="KRR205" s="139"/>
      <c r="KRS205" s="139"/>
      <c r="KRT205" s="139"/>
      <c r="KRU205" s="139"/>
      <c r="KRV205" s="139"/>
      <c r="KRW205" s="139"/>
      <c r="KRX205" s="140"/>
      <c r="KRY205" s="138" t="s">
        <v>181</v>
      </c>
      <c r="KRZ205" s="139"/>
      <c r="KSA205" s="139"/>
      <c r="KSB205" s="139"/>
      <c r="KSC205" s="139"/>
      <c r="KSD205" s="139"/>
      <c r="KSE205" s="139"/>
      <c r="KSF205" s="140"/>
      <c r="KSG205" s="138" t="s">
        <v>181</v>
      </c>
      <c r="KSH205" s="139"/>
      <c r="KSI205" s="139"/>
      <c r="KSJ205" s="139"/>
      <c r="KSK205" s="139"/>
      <c r="KSL205" s="139"/>
      <c r="KSM205" s="139"/>
      <c r="KSN205" s="140"/>
      <c r="KSO205" s="138" t="s">
        <v>181</v>
      </c>
      <c r="KSP205" s="139"/>
      <c r="KSQ205" s="139"/>
      <c r="KSR205" s="139"/>
      <c r="KSS205" s="139"/>
      <c r="KST205" s="139"/>
      <c r="KSU205" s="139"/>
      <c r="KSV205" s="140"/>
      <c r="KSW205" s="138" t="s">
        <v>181</v>
      </c>
      <c r="KSX205" s="139"/>
      <c r="KSY205" s="139"/>
      <c r="KSZ205" s="139"/>
      <c r="KTA205" s="139"/>
      <c r="KTB205" s="139"/>
      <c r="KTC205" s="139"/>
      <c r="KTD205" s="140"/>
      <c r="KTE205" s="138" t="s">
        <v>181</v>
      </c>
      <c r="KTF205" s="139"/>
      <c r="KTG205" s="139"/>
      <c r="KTH205" s="139"/>
      <c r="KTI205" s="139"/>
      <c r="KTJ205" s="139"/>
      <c r="KTK205" s="139"/>
      <c r="KTL205" s="140"/>
      <c r="KTM205" s="138" t="s">
        <v>181</v>
      </c>
      <c r="KTN205" s="139"/>
      <c r="KTO205" s="139"/>
      <c r="KTP205" s="139"/>
      <c r="KTQ205" s="139"/>
      <c r="KTR205" s="139"/>
      <c r="KTS205" s="139"/>
      <c r="KTT205" s="140"/>
      <c r="KTU205" s="138" t="s">
        <v>181</v>
      </c>
      <c r="KTV205" s="139"/>
      <c r="KTW205" s="139"/>
      <c r="KTX205" s="139"/>
      <c r="KTY205" s="139"/>
      <c r="KTZ205" s="139"/>
      <c r="KUA205" s="139"/>
      <c r="KUB205" s="140"/>
      <c r="KUC205" s="138" t="s">
        <v>181</v>
      </c>
      <c r="KUD205" s="139"/>
      <c r="KUE205" s="139"/>
      <c r="KUF205" s="139"/>
      <c r="KUG205" s="139"/>
      <c r="KUH205" s="139"/>
      <c r="KUI205" s="139"/>
      <c r="KUJ205" s="140"/>
      <c r="KUK205" s="138" t="s">
        <v>181</v>
      </c>
      <c r="KUL205" s="139"/>
      <c r="KUM205" s="139"/>
      <c r="KUN205" s="139"/>
      <c r="KUO205" s="139"/>
      <c r="KUP205" s="139"/>
      <c r="KUQ205" s="139"/>
      <c r="KUR205" s="140"/>
      <c r="KUS205" s="138" t="s">
        <v>181</v>
      </c>
      <c r="KUT205" s="139"/>
      <c r="KUU205" s="139"/>
      <c r="KUV205" s="139"/>
      <c r="KUW205" s="139"/>
      <c r="KUX205" s="139"/>
      <c r="KUY205" s="139"/>
      <c r="KUZ205" s="140"/>
      <c r="KVA205" s="138" t="s">
        <v>181</v>
      </c>
      <c r="KVB205" s="139"/>
      <c r="KVC205" s="139"/>
      <c r="KVD205" s="139"/>
      <c r="KVE205" s="139"/>
      <c r="KVF205" s="139"/>
      <c r="KVG205" s="139"/>
      <c r="KVH205" s="140"/>
      <c r="KVI205" s="138" t="s">
        <v>181</v>
      </c>
      <c r="KVJ205" s="139"/>
      <c r="KVK205" s="139"/>
      <c r="KVL205" s="139"/>
      <c r="KVM205" s="139"/>
      <c r="KVN205" s="139"/>
      <c r="KVO205" s="139"/>
      <c r="KVP205" s="140"/>
      <c r="KVQ205" s="138" t="s">
        <v>181</v>
      </c>
      <c r="KVR205" s="139"/>
      <c r="KVS205" s="139"/>
      <c r="KVT205" s="139"/>
      <c r="KVU205" s="139"/>
      <c r="KVV205" s="139"/>
      <c r="KVW205" s="139"/>
      <c r="KVX205" s="140"/>
      <c r="KVY205" s="138" t="s">
        <v>181</v>
      </c>
      <c r="KVZ205" s="139"/>
      <c r="KWA205" s="139"/>
      <c r="KWB205" s="139"/>
      <c r="KWC205" s="139"/>
      <c r="KWD205" s="139"/>
      <c r="KWE205" s="139"/>
      <c r="KWF205" s="140"/>
      <c r="KWG205" s="138" t="s">
        <v>181</v>
      </c>
      <c r="KWH205" s="139"/>
      <c r="KWI205" s="139"/>
      <c r="KWJ205" s="139"/>
      <c r="KWK205" s="139"/>
      <c r="KWL205" s="139"/>
      <c r="KWM205" s="139"/>
      <c r="KWN205" s="140"/>
      <c r="KWO205" s="138" t="s">
        <v>181</v>
      </c>
      <c r="KWP205" s="139"/>
      <c r="KWQ205" s="139"/>
      <c r="KWR205" s="139"/>
      <c r="KWS205" s="139"/>
      <c r="KWT205" s="139"/>
      <c r="KWU205" s="139"/>
      <c r="KWV205" s="140"/>
      <c r="KWW205" s="138" t="s">
        <v>181</v>
      </c>
      <c r="KWX205" s="139"/>
      <c r="KWY205" s="139"/>
      <c r="KWZ205" s="139"/>
      <c r="KXA205" s="139"/>
      <c r="KXB205" s="139"/>
      <c r="KXC205" s="139"/>
      <c r="KXD205" s="140"/>
      <c r="KXE205" s="138" t="s">
        <v>181</v>
      </c>
      <c r="KXF205" s="139"/>
      <c r="KXG205" s="139"/>
      <c r="KXH205" s="139"/>
      <c r="KXI205" s="139"/>
      <c r="KXJ205" s="139"/>
      <c r="KXK205" s="139"/>
      <c r="KXL205" s="140"/>
      <c r="KXM205" s="138" t="s">
        <v>181</v>
      </c>
      <c r="KXN205" s="139"/>
      <c r="KXO205" s="139"/>
      <c r="KXP205" s="139"/>
      <c r="KXQ205" s="139"/>
      <c r="KXR205" s="139"/>
      <c r="KXS205" s="139"/>
      <c r="KXT205" s="140"/>
      <c r="KXU205" s="138" t="s">
        <v>181</v>
      </c>
      <c r="KXV205" s="139"/>
      <c r="KXW205" s="139"/>
      <c r="KXX205" s="139"/>
      <c r="KXY205" s="139"/>
      <c r="KXZ205" s="139"/>
      <c r="KYA205" s="139"/>
      <c r="KYB205" s="140"/>
      <c r="KYC205" s="138" t="s">
        <v>181</v>
      </c>
      <c r="KYD205" s="139"/>
      <c r="KYE205" s="139"/>
      <c r="KYF205" s="139"/>
      <c r="KYG205" s="139"/>
      <c r="KYH205" s="139"/>
      <c r="KYI205" s="139"/>
      <c r="KYJ205" s="140"/>
      <c r="KYK205" s="138" t="s">
        <v>181</v>
      </c>
      <c r="KYL205" s="139"/>
      <c r="KYM205" s="139"/>
      <c r="KYN205" s="139"/>
      <c r="KYO205" s="139"/>
      <c r="KYP205" s="139"/>
      <c r="KYQ205" s="139"/>
      <c r="KYR205" s="140"/>
      <c r="KYS205" s="138" t="s">
        <v>181</v>
      </c>
      <c r="KYT205" s="139"/>
      <c r="KYU205" s="139"/>
      <c r="KYV205" s="139"/>
      <c r="KYW205" s="139"/>
      <c r="KYX205" s="139"/>
      <c r="KYY205" s="139"/>
      <c r="KYZ205" s="140"/>
      <c r="KZA205" s="138" t="s">
        <v>181</v>
      </c>
      <c r="KZB205" s="139"/>
      <c r="KZC205" s="139"/>
      <c r="KZD205" s="139"/>
      <c r="KZE205" s="139"/>
      <c r="KZF205" s="139"/>
      <c r="KZG205" s="139"/>
      <c r="KZH205" s="140"/>
      <c r="KZI205" s="138" t="s">
        <v>181</v>
      </c>
      <c r="KZJ205" s="139"/>
      <c r="KZK205" s="139"/>
      <c r="KZL205" s="139"/>
      <c r="KZM205" s="139"/>
      <c r="KZN205" s="139"/>
      <c r="KZO205" s="139"/>
      <c r="KZP205" s="140"/>
      <c r="KZQ205" s="138" t="s">
        <v>181</v>
      </c>
      <c r="KZR205" s="139"/>
      <c r="KZS205" s="139"/>
      <c r="KZT205" s="139"/>
      <c r="KZU205" s="139"/>
      <c r="KZV205" s="139"/>
      <c r="KZW205" s="139"/>
      <c r="KZX205" s="140"/>
      <c r="KZY205" s="138" t="s">
        <v>181</v>
      </c>
      <c r="KZZ205" s="139"/>
      <c r="LAA205" s="139"/>
      <c r="LAB205" s="139"/>
      <c r="LAC205" s="139"/>
      <c r="LAD205" s="139"/>
      <c r="LAE205" s="139"/>
      <c r="LAF205" s="140"/>
      <c r="LAG205" s="138" t="s">
        <v>181</v>
      </c>
      <c r="LAH205" s="139"/>
      <c r="LAI205" s="139"/>
      <c r="LAJ205" s="139"/>
      <c r="LAK205" s="139"/>
      <c r="LAL205" s="139"/>
      <c r="LAM205" s="139"/>
      <c r="LAN205" s="140"/>
      <c r="LAO205" s="138" t="s">
        <v>181</v>
      </c>
      <c r="LAP205" s="139"/>
      <c r="LAQ205" s="139"/>
      <c r="LAR205" s="139"/>
      <c r="LAS205" s="139"/>
      <c r="LAT205" s="139"/>
      <c r="LAU205" s="139"/>
      <c r="LAV205" s="140"/>
      <c r="LAW205" s="138" t="s">
        <v>181</v>
      </c>
      <c r="LAX205" s="139"/>
      <c r="LAY205" s="139"/>
      <c r="LAZ205" s="139"/>
      <c r="LBA205" s="139"/>
      <c r="LBB205" s="139"/>
      <c r="LBC205" s="139"/>
      <c r="LBD205" s="140"/>
      <c r="LBE205" s="138" t="s">
        <v>181</v>
      </c>
      <c r="LBF205" s="139"/>
      <c r="LBG205" s="139"/>
      <c r="LBH205" s="139"/>
      <c r="LBI205" s="139"/>
      <c r="LBJ205" s="139"/>
      <c r="LBK205" s="139"/>
      <c r="LBL205" s="140"/>
      <c r="LBM205" s="138" t="s">
        <v>181</v>
      </c>
      <c r="LBN205" s="139"/>
      <c r="LBO205" s="139"/>
      <c r="LBP205" s="139"/>
      <c r="LBQ205" s="139"/>
      <c r="LBR205" s="139"/>
      <c r="LBS205" s="139"/>
      <c r="LBT205" s="140"/>
      <c r="LBU205" s="138" t="s">
        <v>181</v>
      </c>
      <c r="LBV205" s="139"/>
      <c r="LBW205" s="139"/>
      <c r="LBX205" s="139"/>
      <c r="LBY205" s="139"/>
      <c r="LBZ205" s="139"/>
      <c r="LCA205" s="139"/>
      <c r="LCB205" s="140"/>
      <c r="LCC205" s="138" t="s">
        <v>181</v>
      </c>
      <c r="LCD205" s="139"/>
      <c r="LCE205" s="139"/>
      <c r="LCF205" s="139"/>
      <c r="LCG205" s="139"/>
      <c r="LCH205" s="139"/>
      <c r="LCI205" s="139"/>
      <c r="LCJ205" s="140"/>
      <c r="LCK205" s="138" t="s">
        <v>181</v>
      </c>
      <c r="LCL205" s="139"/>
      <c r="LCM205" s="139"/>
      <c r="LCN205" s="139"/>
      <c r="LCO205" s="139"/>
      <c r="LCP205" s="139"/>
      <c r="LCQ205" s="139"/>
      <c r="LCR205" s="140"/>
      <c r="LCS205" s="138" t="s">
        <v>181</v>
      </c>
      <c r="LCT205" s="139"/>
      <c r="LCU205" s="139"/>
      <c r="LCV205" s="139"/>
      <c r="LCW205" s="139"/>
      <c r="LCX205" s="139"/>
      <c r="LCY205" s="139"/>
      <c r="LCZ205" s="140"/>
      <c r="LDA205" s="138" t="s">
        <v>181</v>
      </c>
      <c r="LDB205" s="139"/>
      <c r="LDC205" s="139"/>
      <c r="LDD205" s="139"/>
      <c r="LDE205" s="139"/>
      <c r="LDF205" s="139"/>
      <c r="LDG205" s="139"/>
      <c r="LDH205" s="140"/>
      <c r="LDI205" s="138" t="s">
        <v>181</v>
      </c>
      <c r="LDJ205" s="139"/>
      <c r="LDK205" s="139"/>
      <c r="LDL205" s="139"/>
      <c r="LDM205" s="139"/>
      <c r="LDN205" s="139"/>
      <c r="LDO205" s="139"/>
      <c r="LDP205" s="140"/>
      <c r="LDQ205" s="138" t="s">
        <v>181</v>
      </c>
      <c r="LDR205" s="139"/>
      <c r="LDS205" s="139"/>
      <c r="LDT205" s="139"/>
      <c r="LDU205" s="139"/>
      <c r="LDV205" s="139"/>
      <c r="LDW205" s="139"/>
      <c r="LDX205" s="140"/>
      <c r="LDY205" s="138" t="s">
        <v>181</v>
      </c>
      <c r="LDZ205" s="139"/>
      <c r="LEA205" s="139"/>
      <c r="LEB205" s="139"/>
      <c r="LEC205" s="139"/>
      <c r="LED205" s="139"/>
      <c r="LEE205" s="139"/>
      <c r="LEF205" s="140"/>
      <c r="LEG205" s="138" t="s">
        <v>181</v>
      </c>
      <c r="LEH205" s="139"/>
      <c r="LEI205" s="139"/>
      <c r="LEJ205" s="139"/>
      <c r="LEK205" s="139"/>
      <c r="LEL205" s="139"/>
      <c r="LEM205" s="139"/>
      <c r="LEN205" s="140"/>
      <c r="LEO205" s="138" t="s">
        <v>181</v>
      </c>
      <c r="LEP205" s="139"/>
      <c r="LEQ205" s="139"/>
      <c r="LER205" s="139"/>
      <c r="LES205" s="139"/>
      <c r="LET205" s="139"/>
      <c r="LEU205" s="139"/>
      <c r="LEV205" s="140"/>
      <c r="LEW205" s="138" t="s">
        <v>181</v>
      </c>
      <c r="LEX205" s="139"/>
      <c r="LEY205" s="139"/>
      <c r="LEZ205" s="139"/>
      <c r="LFA205" s="139"/>
      <c r="LFB205" s="139"/>
      <c r="LFC205" s="139"/>
      <c r="LFD205" s="140"/>
      <c r="LFE205" s="138" t="s">
        <v>181</v>
      </c>
      <c r="LFF205" s="139"/>
      <c r="LFG205" s="139"/>
      <c r="LFH205" s="139"/>
      <c r="LFI205" s="139"/>
      <c r="LFJ205" s="139"/>
      <c r="LFK205" s="139"/>
      <c r="LFL205" s="140"/>
      <c r="LFM205" s="138" t="s">
        <v>181</v>
      </c>
      <c r="LFN205" s="139"/>
      <c r="LFO205" s="139"/>
      <c r="LFP205" s="139"/>
      <c r="LFQ205" s="139"/>
      <c r="LFR205" s="139"/>
      <c r="LFS205" s="139"/>
      <c r="LFT205" s="140"/>
      <c r="LFU205" s="138" t="s">
        <v>181</v>
      </c>
      <c r="LFV205" s="139"/>
      <c r="LFW205" s="139"/>
      <c r="LFX205" s="139"/>
      <c r="LFY205" s="139"/>
      <c r="LFZ205" s="139"/>
      <c r="LGA205" s="139"/>
      <c r="LGB205" s="140"/>
      <c r="LGC205" s="138" t="s">
        <v>181</v>
      </c>
      <c r="LGD205" s="139"/>
      <c r="LGE205" s="139"/>
      <c r="LGF205" s="139"/>
      <c r="LGG205" s="139"/>
      <c r="LGH205" s="139"/>
      <c r="LGI205" s="139"/>
      <c r="LGJ205" s="140"/>
      <c r="LGK205" s="138" t="s">
        <v>181</v>
      </c>
      <c r="LGL205" s="139"/>
      <c r="LGM205" s="139"/>
      <c r="LGN205" s="139"/>
      <c r="LGO205" s="139"/>
      <c r="LGP205" s="139"/>
      <c r="LGQ205" s="139"/>
      <c r="LGR205" s="140"/>
      <c r="LGS205" s="138" t="s">
        <v>181</v>
      </c>
      <c r="LGT205" s="139"/>
      <c r="LGU205" s="139"/>
      <c r="LGV205" s="139"/>
      <c r="LGW205" s="139"/>
      <c r="LGX205" s="139"/>
      <c r="LGY205" s="139"/>
      <c r="LGZ205" s="140"/>
      <c r="LHA205" s="138" t="s">
        <v>181</v>
      </c>
      <c r="LHB205" s="139"/>
      <c r="LHC205" s="139"/>
      <c r="LHD205" s="139"/>
      <c r="LHE205" s="139"/>
      <c r="LHF205" s="139"/>
      <c r="LHG205" s="139"/>
      <c r="LHH205" s="140"/>
      <c r="LHI205" s="138" t="s">
        <v>181</v>
      </c>
      <c r="LHJ205" s="139"/>
      <c r="LHK205" s="139"/>
      <c r="LHL205" s="139"/>
      <c r="LHM205" s="139"/>
      <c r="LHN205" s="139"/>
      <c r="LHO205" s="139"/>
      <c r="LHP205" s="140"/>
      <c r="LHQ205" s="138" t="s">
        <v>181</v>
      </c>
      <c r="LHR205" s="139"/>
      <c r="LHS205" s="139"/>
      <c r="LHT205" s="139"/>
      <c r="LHU205" s="139"/>
      <c r="LHV205" s="139"/>
      <c r="LHW205" s="139"/>
      <c r="LHX205" s="140"/>
      <c r="LHY205" s="138" t="s">
        <v>181</v>
      </c>
      <c r="LHZ205" s="139"/>
      <c r="LIA205" s="139"/>
      <c r="LIB205" s="139"/>
      <c r="LIC205" s="139"/>
      <c r="LID205" s="139"/>
      <c r="LIE205" s="139"/>
      <c r="LIF205" s="140"/>
      <c r="LIG205" s="138" t="s">
        <v>181</v>
      </c>
      <c r="LIH205" s="139"/>
      <c r="LII205" s="139"/>
      <c r="LIJ205" s="139"/>
      <c r="LIK205" s="139"/>
      <c r="LIL205" s="139"/>
      <c r="LIM205" s="139"/>
      <c r="LIN205" s="140"/>
      <c r="LIO205" s="138" t="s">
        <v>181</v>
      </c>
      <c r="LIP205" s="139"/>
      <c r="LIQ205" s="139"/>
      <c r="LIR205" s="139"/>
      <c r="LIS205" s="139"/>
      <c r="LIT205" s="139"/>
      <c r="LIU205" s="139"/>
      <c r="LIV205" s="140"/>
      <c r="LIW205" s="138" t="s">
        <v>181</v>
      </c>
      <c r="LIX205" s="139"/>
      <c r="LIY205" s="139"/>
      <c r="LIZ205" s="139"/>
      <c r="LJA205" s="139"/>
      <c r="LJB205" s="139"/>
      <c r="LJC205" s="139"/>
      <c r="LJD205" s="140"/>
      <c r="LJE205" s="138" t="s">
        <v>181</v>
      </c>
      <c r="LJF205" s="139"/>
      <c r="LJG205" s="139"/>
      <c r="LJH205" s="139"/>
      <c r="LJI205" s="139"/>
      <c r="LJJ205" s="139"/>
      <c r="LJK205" s="139"/>
      <c r="LJL205" s="140"/>
      <c r="LJM205" s="138" t="s">
        <v>181</v>
      </c>
      <c r="LJN205" s="139"/>
      <c r="LJO205" s="139"/>
      <c r="LJP205" s="139"/>
      <c r="LJQ205" s="139"/>
      <c r="LJR205" s="139"/>
      <c r="LJS205" s="139"/>
      <c r="LJT205" s="140"/>
      <c r="LJU205" s="138" t="s">
        <v>181</v>
      </c>
      <c r="LJV205" s="139"/>
      <c r="LJW205" s="139"/>
      <c r="LJX205" s="139"/>
      <c r="LJY205" s="139"/>
      <c r="LJZ205" s="139"/>
      <c r="LKA205" s="139"/>
      <c r="LKB205" s="140"/>
      <c r="LKC205" s="138" t="s">
        <v>181</v>
      </c>
      <c r="LKD205" s="139"/>
      <c r="LKE205" s="139"/>
      <c r="LKF205" s="139"/>
      <c r="LKG205" s="139"/>
      <c r="LKH205" s="139"/>
      <c r="LKI205" s="139"/>
      <c r="LKJ205" s="140"/>
      <c r="LKK205" s="138" t="s">
        <v>181</v>
      </c>
      <c r="LKL205" s="139"/>
      <c r="LKM205" s="139"/>
      <c r="LKN205" s="139"/>
      <c r="LKO205" s="139"/>
      <c r="LKP205" s="139"/>
      <c r="LKQ205" s="139"/>
      <c r="LKR205" s="140"/>
      <c r="LKS205" s="138" t="s">
        <v>181</v>
      </c>
      <c r="LKT205" s="139"/>
      <c r="LKU205" s="139"/>
      <c r="LKV205" s="139"/>
      <c r="LKW205" s="139"/>
      <c r="LKX205" s="139"/>
      <c r="LKY205" s="139"/>
      <c r="LKZ205" s="140"/>
      <c r="LLA205" s="138" t="s">
        <v>181</v>
      </c>
      <c r="LLB205" s="139"/>
      <c r="LLC205" s="139"/>
      <c r="LLD205" s="139"/>
      <c r="LLE205" s="139"/>
      <c r="LLF205" s="139"/>
      <c r="LLG205" s="139"/>
      <c r="LLH205" s="140"/>
      <c r="LLI205" s="138" t="s">
        <v>181</v>
      </c>
      <c r="LLJ205" s="139"/>
      <c r="LLK205" s="139"/>
      <c r="LLL205" s="139"/>
      <c r="LLM205" s="139"/>
      <c r="LLN205" s="139"/>
      <c r="LLO205" s="139"/>
      <c r="LLP205" s="140"/>
      <c r="LLQ205" s="138" t="s">
        <v>181</v>
      </c>
      <c r="LLR205" s="139"/>
      <c r="LLS205" s="139"/>
      <c r="LLT205" s="139"/>
      <c r="LLU205" s="139"/>
      <c r="LLV205" s="139"/>
      <c r="LLW205" s="139"/>
      <c r="LLX205" s="140"/>
      <c r="LLY205" s="138" t="s">
        <v>181</v>
      </c>
      <c r="LLZ205" s="139"/>
      <c r="LMA205" s="139"/>
      <c r="LMB205" s="139"/>
      <c r="LMC205" s="139"/>
      <c r="LMD205" s="139"/>
      <c r="LME205" s="139"/>
      <c r="LMF205" s="140"/>
      <c r="LMG205" s="138" t="s">
        <v>181</v>
      </c>
      <c r="LMH205" s="139"/>
      <c r="LMI205" s="139"/>
      <c r="LMJ205" s="139"/>
      <c r="LMK205" s="139"/>
      <c r="LML205" s="139"/>
      <c r="LMM205" s="139"/>
      <c r="LMN205" s="140"/>
      <c r="LMO205" s="138" t="s">
        <v>181</v>
      </c>
      <c r="LMP205" s="139"/>
      <c r="LMQ205" s="139"/>
      <c r="LMR205" s="139"/>
      <c r="LMS205" s="139"/>
      <c r="LMT205" s="139"/>
      <c r="LMU205" s="139"/>
      <c r="LMV205" s="140"/>
      <c r="LMW205" s="138" t="s">
        <v>181</v>
      </c>
      <c r="LMX205" s="139"/>
      <c r="LMY205" s="139"/>
      <c r="LMZ205" s="139"/>
      <c r="LNA205" s="139"/>
      <c r="LNB205" s="139"/>
      <c r="LNC205" s="139"/>
      <c r="LND205" s="140"/>
      <c r="LNE205" s="138" t="s">
        <v>181</v>
      </c>
      <c r="LNF205" s="139"/>
      <c r="LNG205" s="139"/>
      <c r="LNH205" s="139"/>
      <c r="LNI205" s="139"/>
      <c r="LNJ205" s="139"/>
      <c r="LNK205" s="139"/>
      <c r="LNL205" s="140"/>
      <c r="LNM205" s="138" t="s">
        <v>181</v>
      </c>
      <c r="LNN205" s="139"/>
      <c r="LNO205" s="139"/>
      <c r="LNP205" s="139"/>
      <c r="LNQ205" s="139"/>
      <c r="LNR205" s="139"/>
      <c r="LNS205" s="139"/>
      <c r="LNT205" s="140"/>
      <c r="LNU205" s="138" t="s">
        <v>181</v>
      </c>
      <c r="LNV205" s="139"/>
      <c r="LNW205" s="139"/>
      <c r="LNX205" s="139"/>
      <c r="LNY205" s="139"/>
      <c r="LNZ205" s="139"/>
      <c r="LOA205" s="139"/>
      <c r="LOB205" s="140"/>
      <c r="LOC205" s="138" t="s">
        <v>181</v>
      </c>
      <c r="LOD205" s="139"/>
      <c r="LOE205" s="139"/>
      <c r="LOF205" s="139"/>
      <c r="LOG205" s="139"/>
      <c r="LOH205" s="139"/>
      <c r="LOI205" s="139"/>
      <c r="LOJ205" s="140"/>
      <c r="LOK205" s="138" t="s">
        <v>181</v>
      </c>
      <c r="LOL205" s="139"/>
      <c r="LOM205" s="139"/>
      <c r="LON205" s="139"/>
      <c r="LOO205" s="139"/>
      <c r="LOP205" s="139"/>
      <c r="LOQ205" s="139"/>
      <c r="LOR205" s="140"/>
      <c r="LOS205" s="138" t="s">
        <v>181</v>
      </c>
      <c r="LOT205" s="139"/>
      <c r="LOU205" s="139"/>
      <c r="LOV205" s="139"/>
      <c r="LOW205" s="139"/>
      <c r="LOX205" s="139"/>
      <c r="LOY205" s="139"/>
      <c r="LOZ205" s="140"/>
      <c r="LPA205" s="138" t="s">
        <v>181</v>
      </c>
      <c r="LPB205" s="139"/>
      <c r="LPC205" s="139"/>
      <c r="LPD205" s="139"/>
      <c r="LPE205" s="139"/>
      <c r="LPF205" s="139"/>
      <c r="LPG205" s="139"/>
      <c r="LPH205" s="140"/>
      <c r="LPI205" s="138" t="s">
        <v>181</v>
      </c>
      <c r="LPJ205" s="139"/>
      <c r="LPK205" s="139"/>
      <c r="LPL205" s="139"/>
      <c r="LPM205" s="139"/>
      <c r="LPN205" s="139"/>
      <c r="LPO205" s="139"/>
      <c r="LPP205" s="140"/>
      <c r="LPQ205" s="138" t="s">
        <v>181</v>
      </c>
      <c r="LPR205" s="139"/>
      <c r="LPS205" s="139"/>
      <c r="LPT205" s="139"/>
      <c r="LPU205" s="139"/>
      <c r="LPV205" s="139"/>
      <c r="LPW205" s="139"/>
      <c r="LPX205" s="140"/>
      <c r="LPY205" s="138" t="s">
        <v>181</v>
      </c>
      <c r="LPZ205" s="139"/>
      <c r="LQA205" s="139"/>
      <c r="LQB205" s="139"/>
      <c r="LQC205" s="139"/>
      <c r="LQD205" s="139"/>
      <c r="LQE205" s="139"/>
      <c r="LQF205" s="140"/>
      <c r="LQG205" s="138" t="s">
        <v>181</v>
      </c>
      <c r="LQH205" s="139"/>
      <c r="LQI205" s="139"/>
      <c r="LQJ205" s="139"/>
      <c r="LQK205" s="139"/>
      <c r="LQL205" s="139"/>
      <c r="LQM205" s="139"/>
      <c r="LQN205" s="140"/>
      <c r="LQO205" s="138" t="s">
        <v>181</v>
      </c>
      <c r="LQP205" s="139"/>
      <c r="LQQ205" s="139"/>
      <c r="LQR205" s="139"/>
      <c r="LQS205" s="139"/>
      <c r="LQT205" s="139"/>
      <c r="LQU205" s="139"/>
      <c r="LQV205" s="140"/>
      <c r="LQW205" s="138" t="s">
        <v>181</v>
      </c>
      <c r="LQX205" s="139"/>
      <c r="LQY205" s="139"/>
      <c r="LQZ205" s="139"/>
      <c r="LRA205" s="139"/>
      <c r="LRB205" s="139"/>
      <c r="LRC205" s="139"/>
      <c r="LRD205" s="140"/>
      <c r="LRE205" s="138" t="s">
        <v>181</v>
      </c>
      <c r="LRF205" s="139"/>
      <c r="LRG205" s="139"/>
      <c r="LRH205" s="139"/>
      <c r="LRI205" s="139"/>
      <c r="LRJ205" s="139"/>
      <c r="LRK205" s="139"/>
      <c r="LRL205" s="140"/>
      <c r="LRM205" s="138" t="s">
        <v>181</v>
      </c>
      <c r="LRN205" s="139"/>
      <c r="LRO205" s="139"/>
      <c r="LRP205" s="139"/>
      <c r="LRQ205" s="139"/>
      <c r="LRR205" s="139"/>
      <c r="LRS205" s="139"/>
      <c r="LRT205" s="140"/>
      <c r="LRU205" s="138" t="s">
        <v>181</v>
      </c>
      <c r="LRV205" s="139"/>
      <c r="LRW205" s="139"/>
      <c r="LRX205" s="139"/>
      <c r="LRY205" s="139"/>
      <c r="LRZ205" s="139"/>
      <c r="LSA205" s="139"/>
      <c r="LSB205" s="140"/>
      <c r="LSC205" s="138" t="s">
        <v>181</v>
      </c>
      <c r="LSD205" s="139"/>
      <c r="LSE205" s="139"/>
      <c r="LSF205" s="139"/>
      <c r="LSG205" s="139"/>
      <c r="LSH205" s="139"/>
      <c r="LSI205" s="139"/>
      <c r="LSJ205" s="140"/>
      <c r="LSK205" s="138" t="s">
        <v>181</v>
      </c>
      <c r="LSL205" s="139"/>
      <c r="LSM205" s="139"/>
      <c r="LSN205" s="139"/>
      <c r="LSO205" s="139"/>
      <c r="LSP205" s="139"/>
      <c r="LSQ205" s="139"/>
      <c r="LSR205" s="140"/>
      <c r="LSS205" s="138" t="s">
        <v>181</v>
      </c>
      <c r="LST205" s="139"/>
      <c r="LSU205" s="139"/>
      <c r="LSV205" s="139"/>
      <c r="LSW205" s="139"/>
      <c r="LSX205" s="139"/>
      <c r="LSY205" s="139"/>
      <c r="LSZ205" s="140"/>
      <c r="LTA205" s="138" t="s">
        <v>181</v>
      </c>
      <c r="LTB205" s="139"/>
      <c r="LTC205" s="139"/>
      <c r="LTD205" s="139"/>
      <c r="LTE205" s="139"/>
      <c r="LTF205" s="139"/>
      <c r="LTG205" s="139"/>
      <c r="LTH205" s="140"/>
      <c r="LTI205" s="138" t="s">
        <v>181</v>
      </c>
      <c r="LTJ205" s="139"/>
      <c r="LTK205" s="139"/>
      <c r="LTL205" s="139"/>
      <c r="LTM205" s="139"/>
      <c r="LTN205" s="139"/>
      <c r="LTO205" s="139"/>
      <c r="LTP205" s="140"/>
      <c r="LTQ205" s="138" t="s">
        <v>181</v>
      </c>
      <c r="LTR205" s="139"/>
      <c r="LTS205" s="139"/>
      <c r="LTT205" s="139"/>
      <c r="LTU205" s="139"/>
      <c r="LTV205" s="139"/>
      <c r="LTW205" s="139"/>
      <c r="LTX205" s="140"/>
      <c r="LTY205" s="138" t="s">
        <v>181</v>
      </c>
      <c r="LTZ205" s="139"/>
      <c r="LUA205" s="139"/>
      <c r="LUB205" s="139"/>
      <c r="LUC205" s="139"/>
      <c r="LUD205" s="139"/>
      <c r="LUE205" s="139"/>
      <c r="LUF205" s="140"/>
      <c r="LUG205" s="138" t="s">
        <v>181</v>
      </c>
      <c r="LUH205" s="139"/>
      <c r="LUI205" s="139"/>
      <c r="LUJ205" s="139"/>
      <c r="LUK205" s="139"/>
      <c r="LUL205" s="139"/>
      <c r="LUM205" s="139"/>
      <c r="LUN205" s="140"/>
      <c r="LUO205" s="138" t="s">
        <v>181</v>
      </c>
      <c r="LUP205" s="139"/>
      <c r="LUQ205" s="139"/>
      <c r="LUR205" s="139"/>
      <c r="LUS205" s="139"/>
      <c r="LUT205" s="139"/>
      <c r="LUU205" s="139"/>
      <c r="LUV205" s="140"/>
      <c r="LUW205" s="138" t="s">
        <v>181</v>
      </c>
      <c r="LUX205" s="139"/>
      <c r="LUY205" s="139"/>
      <c r="LUZ205" s="139"/>
      <c r="LVA205" s="139"/>
      <c r="LVB205" s="139"/>
      <c r="LVC205" s="139"/>
      <c r="LVD205" s="140"/>
      <c r="LVE205" s="138" t="s">
        <v>181</v>
      </c>
      <c r="LVF205" s="139"/>
      <c r="LVG205" s="139"/>
      <c r="LVH205" s="139"/>
      <c r="LVI205" s="139"/>
      <c r="LVJ205" s="139"/>
      <c r="LVK205" s="139"/>
      <c r="LVL205" s="140"/>
      <c r="LVM205" s="138" t="s">
        <v>181</v>
      </c>
      <c r="LVN205" s="139"/>
      <c r="LVO205" s="139"/>
      <c r="LVP205" s="139"/>
      <c r="LVQ205" s="139"/>
      <c r="LVR205" s="139"/>
      <c r="LVS205" s="139"/>
      <c r="LVT205" s="140"/>
      <c r="LVU205" s="138" t="s">
        <v>181</v>
      </c>
      <c r="LVV205" s="139"/>
      <c r="LVW205" s="139"/>
      <c r="LVX205" s="139"/>
      <c r="LVY205" s="139"/>
      <c r="LVZ205" s="139"/>
      <c r="LWA205" s="139"/>
      <c r="LWB205" s="140"/>
      <c r="LWC205" s="138" t="s">
        <v>181</v>
      </c>
      <c r="LWD205" s="139"/>
      <c r="LWE205" s="139"/>
      <c r="LWF205" s="139"/>
      <c r="LWG205" s="139"/>
      <c r="LWH205" s="139"/>
      <c r="LWI205" s="139"/>
      <c r="LWJ205" s="140"/>
      <c r="LWK205" s="138" t="s">
        <v>181</v>
      </c>
      <c r="LWL205" s="139"/>
      <c r="LWM205" s="139"/>
      <c r="LWN205" s="139"/>
      <c r="LWO205" s="139"/>
      <c r="LWP205" s="139"/>
      <c r="LWQ205" s="139"/>
      <c r="LWR205" s="140"/>
      <c r="LWS205" s="138" t="s">
        <v>181</v>
      </c>
      <c r="LWT205" s="139"/>
      <c r="LWU205" s="139"/>
      <c r="LWV205" s="139"/>
      <c r="LWW205" s="139"/>
      <c r="LWX205" s="139"/>
      <c r="LWY205" s="139"/>
      <c r="LWZ205" s="140"/>
      <c r="LXA205" s="138" t="s">
        <v>181</v>
      </c>
      <c r="LXB205" s="139"/>
      <c r="LXC205" s="139"/>
      <c r="LXD205" s="139"/>
      <c r="LXE205" s="139"/>
      <c r="LXF205" s="139"/>
      <c r="LXG205" s="139"/>
      <c r="LXH205" s="140"/>
      <c r="LXI205" s="138" t="s">
        <v>181</v>
      </c>
      <c r="LXJ205" s="139"/>
      <c r="LXK205" s="139"/>
      <c r="LXL205" s="139"/>
      <c r="LXM205" s="139"/>
      <c r="LXN205" s="139"/>
      <c r="LXO205" s="139"/>
      <c r="LXP205" s="140"/>
      <c r="LXQ205" s="138" t="s">
        <v>181</v>
      </c>
      <c r="LXR205" s="139"/>
      <c r="LXS205" s="139"/>
      <c r="LXT205" s="139"/>
      <c r="LXU205" s="139"/>
      <c r="LXV205" s="139"/>
      <c r="LXW205" s="139"/>
      <c r="LXX205" s="140"/>
      <c r="LXY205" s="138" t="s">
        <v>181</v>
      </c>
      <c r="LXZ205" s="139"/>
      <c r="LYA205" s="139"/>
      <c r="LYB205" s="139"/>
      <c r="LYC205" s="139"/>
      <c r="LYD205" s="139"/>
      <c r="LYE205" s="139"/>
      <c r="LYF205" s="140"/>
      <c r="LYG205" s="138" t="s">
        <v>181</v>
      </c>
      <c r="LYH205" s="139"/>
      <c r="LYI205" s="139"/>
      <c r="LYJ205" s="139"/>
      <c r="LYK205" s="139"/>
      <c r="LYL205" s="139"/>
      <c r="LYM205" s="139"/>
      <c r="LYN205" s="140"/>
      <c r="LYO205" s="138" t="s">
        <v>181</v>
      </c>
      <c r="LYP205" s="139"/>
      <c r="LYQ205" s="139"/>
      <c r="LYR205" s="139"/>
      <c r="LYS205" s="139"/>
      <c r="LYT205" s="139"/>
      <c r="LYU205" s="139"/>
      <c r="LYV205" s="140"/>
      <c r="LYW205" s="138" t="s">
        <v>181</v>
      </c>
      <c r="LYX205" s="139"/>
      <c r="LYY205" s="139"/>
      <c r="LYZ205" s="139"/>
      <c r="LZA205" s="139"/>
      <c r="LZB205" s="139"/>
      <c r="LZC205" s="139"/>
      <c r="LZD205" s="140"/>
      <c r="LZE205" s="138" t="s">
        <v>181</v>
      </c>
      <c r="LZF205" s="139"/>
      <c r="LZG205" s="139"/>
      <c r="LZH205" s="139"/>
      <c r="LZI205" s="139"/>
      <c r="LZJ205" s="139"/>
      <c r="LZK205" s="139"/>
      <c r="LZL205" s="140"/>
      <c r="LZM205" s="138" t="s">
        <v>181</v>
      </c>
      <c r="LZN205" s="139"/>
      <c r="LZO205" s="139"/>
      <c r="LZP205" s="139"/>
      <c r="LZQ205" s="139"/>
      <c r="LZR205" s="139"/>
      <c r="LZS205" s="139"/>
      <c r="LZT205" s="140"/>
      <c r="LZU205" s="138" t="s">
        <v>181</v>
      </c>
      <c r="LZV205" s="139"/>
      <c r="LZW205" s="139"/>
      <c r="LZX205" s="139"/>
      <c r="LZY205" s="139"/>
      <c r="LZZ205" s="139"/>
      <c r="MAA205" s="139"/>
      <c r="MAB205" s="140"/>
      <c r="MAC205" s="138" t="s">
        <v>181</v>
      </c>
      <c r="MAD205" s="139"/>
      <c r="MAE205" s="139"/>
      <c r="MAF205" s="139"/>
      <c r="MAG205" s="139"/>
      <c r="MAH205" s="139"/>
      <c r="MAI205" s="139"/>
      <c r="MAJ205" s="140"/>
      <c r="MAK205" s="138" t="s">
        <v>181</v>
      </c>
      <c r="MAL205" s="139"/>
      <c r="MAM205" s="139"/>
      <c r="MAN205" s="139"/>
      <c r="MAO205" s="139"/>
      <c r="MAP205" s="139"/>
      <c r="MAQ205" s="139"/>
      <c r="MAR205" s="140"/>
      <c r="MAS205" s="138" t="s">
        <v>181</v>
      </c>
      <c r="MAT205" s="139"/>
      <c r="MAU205" s="139"/>
      <c r="MAV205" s="139"/>
      <c r="MAW205" s="139"/>
      <c r="MAX205" s="139"/>
      <c r="MAY205" s="139"/>
      <c r="MAZ205" s="140"/>
      <c r="MBA205" s="138" t="s">
        <v>181</v>
      </c>
      <c r="MBB205" s="139"/>
      <c r="MBC205" s="139"/>
      <c r="MBD205" s="139"/>
      <c r="MBE205" s="139"/>
      <c r="MBF205" s="139"/>
      <c r="MBG205" s="139"/>
      <c r="MBH205" s="140"/>
      <c r="MBI205" s="138" t="s">
        <v>181</v>
      </c>
      <c r="MBJ205" s="139"/>
      <c r="MBK205" s="139"/>
      <c r="MBL205" s="139"/>
      <c r="MBM205" s="139"/>
      <c r="MBN205" s="139"/>
      <c r="MBO205" s="139"/>
      <c r="MBP205" s="140"/>
      <c r="MBQ205" s="138" t="s">
        <v>181</v>
      </c>
      <c r="MBR205" s="139"/>
      <c r="MBS205" s="139"/>
      <c r="MBT205" s="139"/>
      <c r="MBU205" s="139"/>
      <c r="MBV205" s="139"/>
      <c r="MBW205" s="139"/>
      <c r="MBX205" s="140"/>
      <c r="MBY205" s="138" t="s">
        <v>181</v>
      </c>
      <c r="MBZ205" s="139"/>
      <c r="MCA205" s="139"/>
      <c r="MCB205" s="139"/>
      <c r="MCC205" s="139"/>
      <c r="MCD205" s="139"/>
      <c r="MCE205" s="139"/>
      <c r="MCF205" s="140"/>
      <c r="MCG205" s="138" t="s">
        <v>181</v>
      </c>
      <c r="MCH205" s="139"/>
      <c r="MCI205" s="139"/>
      <c r="MCJ205" s="139"/>
      <c r="MCK205" s="139"/>
      <c r="MCL205" s="139"/>
      <c r="MCM205" s="139"/>
      <c r="MCN205" s="140"/>
      <c r="MCO205" s="138" t="s">
        <v>181</v>
      </c>
      <c r="MCP205" s="139"/>
      <c r="MCQ205" s="139"/>
      <c r="MCR205" s="139"/>
      <c r="MCS205" s="139"/>
      <c r="MCT205" s="139"/>
      <c r="MCU205" s="139"/>
      <c r="MCV205" s="140"/>
      <c r="MCW205" s="138" t="s">
        <v>181</v>
      </c>
      <c r="MCX205" s="139"/>
      <c r="MCY205" s="139"/>
      <c r="MCZ205" s="139"/>
      <c r="MDA205" s="139"/>
      <c r="MDB205" s="139"/>
      <c r="MDC205" s="139"/>
      <c r="MDD205" s="140"/>
      <c r="MDE205" s="138" t="s">
        <v>181</v>
      </c>
      <c r="MDF205" s="139"/>
      <c r="MDG205" s="139"/>
      <c r="MDH205" s="139"/>
      <c r="MDI205" s="139"/>
      <c r="MDJ205" s="139"/>
      <c r="MDK205" s="139"/>
      <c r="MDL205" s="140"/>
      <c r="MDM205" s="138" t="s">
        <v>181</v>
      </c>
      <c r="MDN205" s="139"/>
      <c r="MDO205" s="139"/>
      <c r="MDP205" s="139"/>
      <c r="MDQ205" s="139"/>
      <c r="MDR205" s="139"/>
      <c r="MDS205" s="139"/>
      <c r="MDT205" s="140"/>
      <c r="MDU205" s="138" t="s">
        <v>181</v>
      </c>
      <c r="MDV205" s="139"/>
      <c r="MDW205" s="139"/>
      <c r="MDX205" s="139"/>
      <c r="MDY205" s="139"/>
      <c r="MDZ205" s="139"/>
      <c r="MEA205" s="139"/>
      <c r="MEB205" s="140"/>
      <c r="MEC205" s="138" t="s">
        <v>181</v>
      </c>
      <c r="MED205" s="139"/>
      <c r="MEE205" s="139"/>
      <c r="MEF205" s="139"/>
      <c r="MEG205" s="139"/>
      <c r="MEH205" s="139"/>
      <c r="MEI205" s="139"/>
      <c r="MEJ205" s="140"/>
      <c r="MEK205" s="138" t="s">
        <v>181</v>
      </c>
      <c r="MEL205" s="139"/>
      <c r="MEM205" s="139"/>
      <c r="MEN205" s="139"/>
      <c r="MEO205" s="139"/>
      <c r="MEP205" s="139"/>
      <c r="MEQ205" s="139"/>
      <c r="MER205" s="140"/>
      <c r="MES205" s="138" t="s">
        <v>181</v>
      </c>
      <c r="MET205" s="139"/>
      <c r="MEU205" s="139"/>
      <c r="MEV205" s="139"/>
      <c r="MEW205" s="139"/>
      <c r="MEX205" s="139"/>
      <c r="MEY205" s="139"/>
      <c r="MEZ205" s="140"/>
      <c r="MFA205" s="138" t="s">
        <v>181</v>
      </c>
      <c r="MFB205" s="139"/>
      <c r="MFC205" s="139"/>
      <c r="MFD205" s="139"/>
      <c r="MFE205" s="139"/>
      <c r="MFF205" s="139"/>
      <c r="MFG205" s="139"/>
      <c r="MFH205" s="140"/>
      <c r="MFI205" s="138" t="s">
        <v>181</v>
      </c>
      <c r="MFJ205" s="139"/>
      <c r="MFK205" s="139"/>
      <c r="MFL205" s="139"/>
      <c r="MFM205" s="139"/>
      <c r="MFN205" s="139"/>
      <c r="MFO205" s="139"/>
      <c r="MFP205" s="140"/>
      <c r="MFQ205" s="138" t="s">
        <v>181</v>
      </c>
      <c r="MFR205" s="139"/>
      <c r="MFS205" s="139"/>
      <c r="MFT205" s="139"/>
      <c r="MFU205" s="139"/>
      <c r="MFV205" s="139"/>
      <c r="MFW205" s="139"/>
      <c r="MFX205" s="140"/>
      <c r="MFY205" s="138" t="s">
        <v>181</v>
      </c>
      <c r="MFZ205" s="139"/>
      <c r="MGA205" s="139"/>
      <c r="MGB205" s="139"/>
      <c r="MGC205" s="139"/>
      <c r="MGD205" s="139"/>
      <c r="MGE205" s="139"/>
      <c r="MGF205" s="140"/>
      <c r="MGG205" s="138" t="s">
        <v>181</v>
      </c>
      <c r="MGH205" s="139"/>
      <c r="MGI205" s="139"/>
      <c r="MGJ205" s="139"/>
      <c r="MGK205" s="139"/>
      <c r="MGL205" s="139"/>
      <c r="MGM205" s="139"/>
      <c r="MGN205" s="140"/>
      <c r="MGO205" s="138" t="s">
        <v>181</v>
      </c>
      <c r="MGP205" s="139"/>
      <c r="MGQ205" s="139"/>
      <c r="MGR205" s="139"/>
      <c r="MGS205" s="139"/>
      <c r="MGT205" s="139"/>
      <c r="MGU205" s="139"/>
      <c r="MGV205" s="140"/>
      <c r="MGW205" s="138" t="s">
        <v>181</v>
      </c>
      <c r="MGX205" s="139"/>
      <c r="MGY205" s="139"/>
      <c r="MGZ205" s="139"/>
      <c r="MHA205" s="139"/>
      <c r="MHB205" s="139"/>
      <c r="MHC205" s="139"/>
      <c r="MHD205" s="140"/>
      <c r="MHE205" s="138" t="s">
        <v>181</v>
      </c>
      <c r="MHF205" s="139"/>
      <c r="MHG205" s="139"/>
      <c r="MHH205" s="139"/>
      <c r="MHI205" s="139"/>
      <c r="MHJ205" s="139"/>
      <c r="MHK205" s="139"/>
      <c r="MHL205" s="140"/>
      <c r="MHM205" s="138" t="s">
        <v>181</v>
      </c>
      <c r="MHN205" s="139"/>
      <c r="MHO205" s="139"/>
      <c r="MHP205" s="139"/>
      <c r="MHQ205" s="139"/>
      <c r="MHR205" s="139"/>
      <c r="MHS205" s="139"/>
      <c r="MHT205" s="140"/>
      <c r="MHU205" s="138" t="s">
        <v>181</v>
      </c>
      <c r="MHV205" s="139"/>
      <c r="MHW205" s="139"/>
      <c r="MHX205" s="139"/>
      <c r="MHY205" s="139"/>
      <c r="MHZ205" s="139"/>
      <c r="MIA205" s="139"/>
      <c r="MIB205" s="140"/>
      <c r="MIC205" s="138" t="s">
        <v>181</v>
      </c>
      <c r="MID205" s="139"/>
      <c r="MIE205" s="139"/>
      <c r="MIF205" s="139"/>
      <c r="MIG205" s="139"/>
      <c r="MIH205" s="139"/>
      <c r="MII205" s="139"/>
      <c r="MIJ205" s="140"/>
      <c r="MIK205" s="138" t="s">
        <v>181</v>
      </c>
      <c r="MIL205" s="139"/>
      <c r="MIM205" s="139"/>
      <c r="MIN205" s="139"/>
      <c r="MIO205" s="139"/>
      <c r="MIP205" s="139"/>
      <c r="MIQ205" s="139"/>
      <c r="MIR205" s="140"/>
      <c r="MIS205" s="138" t="s">
        <v>181</v>
      </c>
      <c r="MIT205" s="139"/>
      <c r="MIU205" s="139"/>
      <c r="MIV205" s="139"/>
      <c r="MIW205" s="139"/>
      <c r="MIX205" s="139"/>
      <c r="MIY205" s="139"/>
      <c r="MIZ205" s="140"/>
      <c r="MJA205" s="138" t="s">
        <v>181</v>
      </c>
      <c r="MJB205" s="139"/>
      <c r="MJC205" s="139"/>
      <c r="MJD205" s="139"/>
      <c r="MJE205" s="139"/>
      <c r="MJF205" s="139"/>
      <c r="MJG205" s="139"/>
      <c r="MJH205" s="140"/>
      <c r="MJI205" s="138" t="s">
        <v>181</v>
      </c>
      <c r="MJJ205" s="139"/>
      <c r="MJK205" s="139"/>
      <c r="MJL205" s="139"/>
      <c r="MJM205" s="139"/>
      <c r="MJN205" s="139"/>
      <c r="MJO205" s="139"/>
      <c r="MJP205" s="140"/>
      <c r="MJQ205" s="138" t="s">
        <v>181</v>
      </c>
      <c r="MJR205" s="139"/>
      <c r="MJS205" s="139"/>
      <c r="MJT205" s="139"/>
      <c r="MJU205" s="139"/>
      <c r="MJV205" s="139"/>
      <c r="MJW205" s="139"/>
      <c r="MJX205" s="140"/>
      <c r="MJY205" s="138" t="s">
        <v>181</v>
      </c>
      <c r="MJZ205" s="139"/>
      <c r="MKA205" s="139"/>
      <c r="MKB205" s="139"/>
      <c r="MKC205" s="139"/>
      <c r="MKD205" s="139"/>
      <c r="MKE205" s="139"/>
      <c r="MKF205" s="140"/>
      <c r="MKG205" s="138" t="s">
        <v>181</v>
      </c>
      <c r="MKH205" s="139"/>
      <c r="MKI205" s="139"/>
      <c r="MKJ205" s="139"/>
      <c r="MKK205" s="139"/>
      <c r="MKL205" s="139"/>
      <c r="MKM205" s="139"/>
      <c r="MKN205" s="140"/>
      <c r="MKO205" s="138" t="s">
        <v>181</v>
      </c>
      <c r="MKP205" s="139"/>
      <c r="MKQ205" s="139"/>
      <c r="MKR205" s="139"/>
      <c r="MKS205" s="139"/>
      <c r="MKT205" s="139"/>
      <c r="MKU205" s="139"/>
      <c r="MKV205" s="140"/>
      <c r="MKW205" s="138" t="s">
        <v>181</v>
      </c>
      <c r="MKX205" s="139"/>
      <c r="MKY205" s="139"/>
      <c r="MKZ205" s="139"/>
      <c r="MLA205" s="139"/>
      <c r="MLB205" s="139"/>
      <c r="MLC205" s="139"/>
      <c r="MLD205" s="140"/>
      <c r="MLE205" s="138" t="s">
        <v>181</v>
      </c>
      <c r="MLF205" s="139"/>
      <c r="MLG205" s="139"/>
      <c r="MLH205" s="139"/>
      <c r="MLI205" s="139"/>
      <c r="MLJ205" s="139"/>
      <c r="MLK205" s="139"/>
      <c r="MLL205" s="140"/>
      <c r="MLM205" s="138" t="s">
        <v>181</v>
      </c>
      <c r="MLN205" s="139"/>
      <c r="MLO205" s="139"/>
      <c r="MLP205" s="139"/>
      <c r="MLQ205" s="139"/>
      <c r="MLR205" s="139"/>
      <c r="MLS205" s="139"/>
      <c r="MLT205" s="140"/>
      <c r="MLU205" s="138" t="s">
        <v>181</v>
      </c>
      <c r="MLV205" s="139"/>
      <c r="MLW205" s="139"/>
      <c r="MLX205" s="139"/>
      <c r="MLY205" s="139"/>
      <c r="MLZ205" s="139"/>
      <c r="MMA205" s="139"/>
      <c r="MMB205" s="140"/>
      <c r="MMC205" s="138" t="s">
        <v>181</v>
      </c>
      <c r="MMD205" s="139"/>
      <c r="MME205" s="139"/>
      <c r="MMF205" s="139"/>
      <c r="MMG205" s="139"/>
      <c r="MMH205" s="139"/>
      <c r="MMI205" s="139"/>
      <c r="MMJ205" s="140"/>
      <c r="MMK205" s="138" t="s">
        <v>181</v>
      </c>
      <c r="MML205" s="139"/>
      <c r="MMM205" s="139"/>
      <c r="MMN205" s="139"/>
      <c r="MMO205" s="139"/>
      <c r="MMP205" s="139"/>
      <c r="MMQ205" s="139"/>
      <c r="MMR205" s="140"/>
      <c r="MMS205" s="138" t="s">
        <v>181</v>
      </c>
      <c r="MMT205" s="139"/>
      <c r="MMU205" s="139"/>
      <c r="MMV205" s="139"/>
      <c r="MMW205" s="139"/>
      <c r="MMX205" s="139"/>
      <c r="MMY205" s="139"/>
      <c r="MMZ205" s="140"/>
      <c r="MNA205" s="138" t="s">
        <v>181</v>
      </c>
      <c r="MNB205" s="139"/>
      <c r="MNC205" s="139"/>
      <c r="MND205" s="139"/>
      <c r="MNE205" s="139"/>
      <c r="MNF205" s="139"/>
      <c r="MNG205" s="139"/>
      <c r="MNH205" s="140"/>
      <c r="MNI205" s="138" t="s">
        <v>181</v>
      </c>
      <c r="MNJ205" s="139"/>
      <c r="MNK205" s="139"/>
      <c r="MNL205" s="139"/>
      <c r="MNM205" s="139"/>
      <c r="MNN205" s="139"/>
      <c r="MNO205" s="139"/>
      <c r="MNP205" s="140"/>
      <c r="MNQ205" s="138" t="s">
        <v>181</v>
      </c>
      <c r="MNR205" s="139"/>
      <c r="MNS205" s="139"/>
      <c r="MNT205" s="139"/>
      <c r="MNU205" s="139"/>
      <c r="MNV205" s="139"/>
      <c r="MNW205" s="139"/>
      <c r="MNX205" s="140"/>
      <c r="MNY205" s="138" t="s">
        <v>181</v>
      </c>
      <c r="MNZ205" s="139"/>
      <c r="MOA205" s="139"/>
      <c r="MOB205" s="139"/>
      <c r="MOC205" s="139"/>
      <c r="MOD205" s="139"/>
      <c r="MOE205" s="139"/>
      <c r="MOF205" s="140"/>
      <c r="MOG205" s="138" t="s">
        <v>181</v>
      </c>
      <c r="MOH205" s="139"/>
      <c r="MOI205" s="139"/>
      <c r="MOJ205" s="139"/>
      <c r="MOK205" s="139"/>
      <c r="MOL205" s="139"/>
      <c r="MOM205" s="139"/>
      <c r="MON205" s="140"/>
      <c r="MOO205" s="138" t="s">
        <v>181</v>
      </c>
      <c r="MOP205" s="139"/>
      <c r="MOQ205" s="139"/>
      <c r="MOR205" s="139"/>
      <c r="MOS205" s="139"/>
      <c r="MOT205" s="139"/>
      <c r="MOU205" s="139"/>
      <c r="MOV205" s="140"/>
      <c r="MOW205" s="138" t="s">
        <v>181</v>
      </c>
      <c r="MOX205" s="139"/>
      <c r="MOY205" s="139"/>
      <c r="MOZ205" s="139"/>
      <c r="MPA205" s="139"/>
      <c r="MPB205" s="139"/>
      <c r="MPC205" s="139"/>
      <c r="MPD205" s="140"/>
      <c r="MPE205" s="138" t="s">
        <v>181</v>
      </c>
      <c r="MPF205" s="139"/>
      <c r="MPG205" s="139"/>
      <c r="MPH205" s="139"/>
      <c r="MPI205" s="139"/>
      <c r="MPJ205" s="139"/>
      <c r="MPK205" s="139"/>
      <c r="MPL205" s="140"/>
      <c r="MPM205" s="138" t="s">
        <v>181</v>
      </c>
      <c r="MPN205" s="139"/>
      <c r="MPO205" s="139"/>
      <c r="MPP205" s="139"/>
      <c r="MPQ205" s="139"/>
      <c r="MPR205" s="139"/>
      <c r="MPS205" s="139"/>
      <c r="MPT205" s="140"/>
      <c r="MPU205" s="138" t="s">
        <v>181</v>
      </c>
      <c r="MPV205" s="139"/>
      <c r="MPW205" s="139"/>
      <c r="MPX205" s="139"/>
      <c r="MPY205" s="139"/>
      <c r="MPZ205" s="139"/>
      <c r="MQA205" s="139"/>
      <c r="MQB205" s="140"/>
      <c r="MQC205" s="138" t="s">
        <v>181</v>
      </c>
      <c r="MQD205" s="139"/>
      <c r="MQE205" s="139"/>
      <c r="MQF205" s="139"/>
      <c r="MQG205" s="139"/>
      <c r="MQH205" s="139"/>
      <c r="MQI205" s="139"/>
      <c r="MQJ205" s="140"/>
      <c r="MQK205" s="138" t="s">
        <v>181</v>
      </c>
      <c r="MQL205" s="139"/>
      <c r="MQM205" s="139"/>
      <c r="MQN205" s="139"/>
      <c r="MQO205" s="139"/>
      <c r="MQP205" s="139"/>
      <c r="MQQ205" s="139"/>
      <c r="MQR205" s="140"/>
      <c r="MQS205" s="138" t="s">
        <v>181</v>
      </c>
      <c r="MQT205" s="139"/>
      <c r="MQU205" s="139"/>
      <c r="MQV205" s="139"/>
      <c r="MQW205" s="139"/>
      <c r="MQX205" s="139"/>
      <c r="MQY205" s="139"/>
      <c r="MQZ205" s="140"/>
      <c r="MRA205" s="138" t="s">
        <v>181</v>
      </c>
      <c r="MRB205" s="139"/>
      <c r="MRC205" s="139"/>
      <c r="MRD205" s="139"/>
      <c r="MRE205" s="139"/>
      <c r="MRF205" s="139"/>
      <c r="MRG205" s="139"/>
      <c r="MRH205" s="140"/>
      <c r="MRI205" s="138" t="s">
        <v>181</v>
      </c>
      <c r="MRJ205" s="139"/>
      <c r="MRK205" s="139"/>
      <c r="MRL205" s="139"/>
      <c r="MRM205" s="139"/>
      <c r="MRN205" s="139"/>
      <c r="MRO205" s="139"/>
      <c r="MRP205" s="140"/>
      <c r="MRQ205" s="138" t="s">
        <v>181</v>
      </c>
      <c r="MRR205" s="139"/>
      <c r="MRS205" s="139"/>
      <c r="MRT205" s="139"/>
      <c r="MRU205" s="139"/>
      <c r="MRV205" s="139"/>
      <c r="MRW205" s="139"/>
      <c r="MRX205" s="140"/>
      <c r="MRY205" s="138" t="s">
        <v>181</v>
      </c>
      <c r="MRZ205" s="139"/>
      <c r="MSA205" s="139"/>
      <c r="MSB205" s="139"/>
      <c r="MSC205" s="139"/>
      <c r="MSD205" s="139"/>
      <c r="MSE205" s="139"/>
      <c r="MSF205" s="140"/>
      <c r="MSG205" s="138" t="s">
        <v>181</v>
      </c>
      <c r="MSH205" s="139"/>
      <c r="MSI205" s="139"/>
      <c r="MSJ205" s="139"/>
      <c r="MSK205" s="139"/>
      <c r="MSL205" s="139"/>
      <c r="MSM205" s="139"/>
      <c r="MSN205" s="140"/>
      <c r="MSO205" s="138" t="s">
        <v>181</v>
      </c>
      <c r="MSP205" s="139"/>
      <c r="MSQ205" s="139"/>
      <c r="MSR205" s="139"/>
      <c r="MSS205" s="139"/>
      <c r="MST205" s="139"/>
      <c r="MSU205" s="139"/>
      <c r="MSV205" s="140"/>
      <c r="MSW205" s="138" t="s">
        <v>181</v>
      </c>
      <c r="MSX205" s="139"/>
      <c r="MSY205" s="139"/>
      <c r="MSZ205" s="139"/>
      <c r="MTA205" s="139"/>
      <c r="MTB205" s="139"/>
      <c r="MTC205" s="139"/>
      <c r="MTD205" s="140"/>
      <c r="MTE205" s="138" t="s">
        <v>181</v>
      </c>
      <c r="MTF205" s="139"/>
      <c r="MTG205" s="139"/>
      <c r="MTH205" s="139"/>
      <c r="MTI205" s="139"/>
      <c r="MTJ205" s="139"/>
      <c r="MTK205" s="139"/>
      <c r="MTL205" s="140"/>
      <c r="MTM205" s="138" t="s">
        <v>181</v>
      </c>
      <c r="MTN205" s="139"/>
      <c r="MTO205" s="139"/>
      <c r="MTP205" s="139"/>
      <c r="MTQ205" s="139"/>
      <c r="MTR205" s="139"/>
      <c r="MTS205" s="139"/>
      <c r="MTT205" s="140"/>
      <c r="MTU205" s="138" t="s">
        <v>181</v>
      </c>
      <c r="MTV205" s="139"/>
      <c r="MTW205" s="139"/>
      <c r="MTX205" s="139"/>
      <c r="MTY205" s="139"/>
      <c r="MTZ205" s="139"/>
      <c r="MUA205" s="139"/>
      <c r="MUB205" s="140"/>
      <c r="MUC205" s="138" t="s">
        <v>181</v>
      </c>
      <c r="MUD205" s="139"/>
      <c r="MUE205" s="139"/>
      <c r="MUF205" s="139"/>
      <c r="MUG205" s="139"/>
      <c r="MUH205" s="139"/>
      <c r="MUI205" s="139"/>
      <c r="MUJ205" s="140"/>
      <c r="MUK205" s="138" t="s">
        <v>181</v>
      </c>
      <c r="MUL205" s="139"/>
      <c r="MUM205" s="139"/>
      <c r="MUN205" s="139"/>
      <c r="MUO205" s="139"/>
      <c r="MUP205" s="139"/>
      <c r="MUQ205" s="139"/>
      <c r="MUR205" s="140"/>
      <c r="MUS205" s="138" t="s">
        <v>181</v>
      </c>
      <c r="MUT205" s="139"/>
      <c r="MUU205" s="139"/>
      <c r="MUV205" s="139"/>
      <c r="MUW205" s="139"/>
      <c r="MUX205" s="139"/>
      <c r="MUY205" s="139"/>
      <c r="MUZ205" s="140"/>
      <c r="MVA205" s="138" t="s">
        <v>181</v>
      </c>
      <c r="MVB205" s="139"/>
      <c r="MVC205" s="139"/>
      <c r="MVD205" s="139"/>
      <c r="MVE205" s="139"/>
      <c r="MVF205" s="139"/>
      <c r="MVG205" s="139"/>
      <c r="MVH205" s="140"/>
      <c r="MVI205" s="138" t="s">
        <v>181</v>
      </c>
      <c r="MVJ205" s="139"/>
      <c r="MVK205" s="139"/>
      <c r="MVL205" s="139"/>
      <c r="MVM205" s="139"/>
      <c r="MVN205" s="139"/>
      <c r="MVO205" s="139"/>
      <c r="MVP205" s="140"/>
      <c r="MVQ205" s="138" t="s">
        <v>181</v>
      </c>
      <c r="MVR205" s="139"/>
      <c r="MVS205" s="139"/>
      <c r="MVT205" s="139"/>
      <c r="MVU205" s="139"/>
      <c r="MVV205" s="139"/>
      <c r="MVW205" s="139"/>
      <c r="MVX205" s="140"/>
      <c r="MVY205" s="138" t="s">
        <v>181</v>
      </c>
      <c r="MVZ205" s="139"/>
      <c r="MWA205" s="139"/>
      <c r="MWB205" s="139"/>
      <c r="MWC205" s="139"/>
      <c r="MWD205" s="139"/>
      <c r="MWE205" s="139"/>
      <c r="MWF205" s="140"/>
      <c r="MWG205" s="138" t="s">
        <v>181</v>
      </c>
      <c r="MWH205" s="139"/>
      <c r="MWI205" s="139"/>
      <c r="MWJ205" s="139"/>
      <c r="MWK205" s="139"/>
      <c r="MWL205" s="139"/>
      <c r="MWM205" s="139"/>
      <c r="MWN205" s="140"/>
      <c r="MWO205" s="138" t="s">
        <v>181</v>
      </c>
      <c r="MWP205" s="139"/>
      <c r="MWQ205" s="139"/>
      <c r="MWR205" s="139"/>
      <c r="MWS205" s="139"/>
      <c r="MWT205" s="139"/>
      <c r="MWU205" s="139"/>
      <c r="MWV205" s="140"/>
      <c r="MWW205" s="138" t="s">
        <v>181</v>
      </c>
      <c r="MWX205" s="139"/>
      <c r="MWY205" s="139"/>
      <c r="MWZ205" s="139"/>
      <c r="MXA205" s="139"/>
      <c r="MXB205" s="139"/>
      <c r="MXC205" s="139"/>
      <c r="MXD205" s="140"/>
      <c r="MXE205" s="138" t="s">
        <v>181</v>
      </c>
      <c r="MXF205" s="139"/>
      <c r="MXG205" s="139"/>
      <c r="MXH205" s="139"/>
      <c r="MXI205" s="139"/>
      <c r="MXJ205" s="139"/>
      <c r="MXK205" s="139"/>
      <c r="MXL205" s="140"/>
      <c r="MXM205" s="138" t="s">
        <v>181</v>
      </c>
      <c r="MXN205" s="139"/>
      <c r="MXO205" s="139"/>
      <c r="MXP205" s="139"/>
      <c r="MXQ205" s="139"/>
      <c r="MXR205" s="139"/>
      <c r="MXS205" s="139"/>
      <c r="MXT205" s="140"/>
      <c r="MXU205" s="138" t="s">
        <v>181</v>
      </c>
      <c r="MXV205" s="139"/>
      <c r="MXW205" s="139"/>
      <c r="MXX205" s="139"/>
      <c r="MXY205" s="139"/>
      <c r="MXZ205" s="139"/>
      <c r="MYA205" s="139"/>
      <c r="MYB205" s="140"/>
      <c r="MYC205" s="138" t="s">
        <v>181</v>
      </c>
      <c r="MYD205" s="139"/>
      <c r="MYE205" s="139"/>
      <c r="MYF205" s="139"/>
      <c r="MYG205" s="139"/>
      <c r="MYH205" s="139"/>
      <c r="MYI205" s="139"/>
      <c r="MYJ205" s="140"/>
      <c r="MYK205" s="138" t="s">
        <v>181</v>
      </c>
      <c r="MYL205" s="139"/>
      <c r="MYM205" s="139"/>
      <c r="MYN205" s="139"/>
      <c r="MYO205" s="139"/>
      <c r="MYP205" s="139"/>
      <c r="MYQ205" s="139"/>
      <c r="MYR205" s="140"/>
      <c r="MYS205" s="138" t="s">
        <v>181</v>
      </c>
      <c r="MYT205" s="139"/>
      <c r="MYU205" s="139"/>
      <c r="MYV205" s="139"/>
      <c r="MYW205" s="139"/>
      <c r="MYX205" s="139"/>
      <c r="MYY205" s="139"/>
      <c r="MYZ205" s="140"/>
      <c r="MZA205" s="138" t="s">
        <v>181</v>
      </c>
      <c r="MZB205" s="139"/>
      <c r="MZC205" s="139"/>
      <c r="MZD205" s="139"/>
      <c r="MZE205" s="139"/>
      <c r="MZF205" s="139"/>
      <c r="MZG205" s="139"/>
      <c r="MZH205" s="140"/>
      <c r="MZI205" s="138" t="s">
        <v>181</v>
      </c>
      <c r="MZJ205" s="139"/>
      <c r="MZK205" s="139"/>
      <c r="MZL205" s="139"/>
      <c r="MZM205" s="139"/>
      <c r="MZN205" s="139"/>
      <c r="MZO205" s="139"/>
      <c r="MZP205" s="140"/>
      <c r="MZQ205" s="138" t="s">
        <v>181</v>
      </c>
      <c r="MZR205" s="139"/>
      <c r="MZS205" s="139"/>
      <c r="MZT205" s="139"/>
      <c r="MZU205" s="139"/>
      <c r="MZV205" s="139"/>
      <c r="MZW205" s="139"/>
      <c r="MZX205" s="140"/>
      <c r="MZY205" s="138" t="s">
        <v>181</v>
      </c>
      <c r="MZZ205" s="139"/>
      <c r="NAA205" s="139"/>
      <c r="NAB205" s="139"/>
      <c r="NAC205" s="139"/>
      <c r="NAD205" s="139"/>
      <c r="NAE205" s="139"/>
      <c r="NAF205" s="140"/>
      <c r="NAG205" s="138" t="s">
        <v>181</v>
      </c>
      <c r="NAH205" s="139"/>
      <c r="NAI205" s="139"/>
      <c r="NAJ205" s="139"/>
      <c r="NAK205" s="139"/>
      <c r="NAL205" s="139"/>
      <c r="NAM205" s="139"/>
      <c r="NAN205" s="140"/>
      <c r="NAO205" s="138" t="s">
        <v>181</v>
      </c>
      <c r="NAP205" s="139"/>
      <c r="NAQ205" s="139"/>
      <c r="NAR205" s="139"/>
      <c r="NAS205" s="139"/>
      <c r="NAT205" s="139"/>
      <c r="NAU205" s="139"/>
      <c r="NAV205" s="140"/>
      <c r="NAW205" s="138" t="s">
        <v>181</v>
      </c>
      <c r="NAX205" s="139"/>
      <c r="NAY205" s="139"/>
      <c r="NAZ205" s="139"/>
      <c r="NBA205" s="139"/>
      <c r="NBB205" s="139"/>
      <c r="NBC205" s="139"/>
      <c r="NBD205" s="140"/>
      <c r="NBE205" s="138" t="s">
        <v>181</v>
      </c>
      <c r="NBF205" s="139"/>
      <c r="NBG205" s="139"/>
      <c r="NBH205" s="139"/>
      <c r="NBI205" s="139"/>
      <c r="NBJ205" s="139"/>
      <c r="NBK205" s="139"/>
      <c r="NBL205" s="140"/>
      <c r="NBM205" s="138" t="s">
        <v>181</v>
      </c>
      <c r="NBN205" s="139"/>
      <c r="NBO205" s="139"/>
      <c r="NBP205" s="139"/>
      <c r="NBQ205" s="139"/>
      <c r="NBR205" s="139"/>
      <c r="NBS205" s="139"/>
      <c r="NBT205" s="140"/>
      <c r="NBU205" s="138" t="s">
        <v>181</v>
      </c>
      <c r="NBV205" s="139"/>
      <c r="NBW205" s="139"/>
      <c r="NBX205" s="139"/>
      <c r="NBY205" s="139"/>
      <c r="NBZ205" s="139"/>
      <c r="NCA205" s="139"/>
      <c r="NCB205" s="140"/>
      <c r="NCC205" s="138" t="s">
        <v>181</v>
      </c>
      <c r="NCD205" s="139"/>
      <c r="NCE205" s="139"/>
      <c r="NCF205" s="139"/>
      <c r="NCG205" s="139"/>
      <c r="NCH205" s="139"/>
      <c r="NCI205" s="139"/>
      <c r="NCJ205" s="140"/>
      <c r="NCK205" s="138" t="s">
        <v>181</v>
      </c>
      <c r="NCL205" s="139"/>
      <c r="NCM205" s="139"/>
      <c r="NCN205" s="139"/>
      <c r="NCO205" s="139"/>
      <c r="NCP205" s="139"/>
      <c r="NCQ205" s="139"/>
      <c r="NCR205" s="140"/>
      <c r="NCS205" s="138" t="s">
        <v>181</v>
      </c>
      <c r="NCT205" s="139"/>
      <c r="NCU205" s="139"/>
      <c r="NCV205" s="139"/>
      <c r="NCW205" s="139"/>
      <c r="NCX205" s="139"/>
      <c r="NCY205" s="139"/>
      <c r="NCZ205" s="140"/>
      <c r="NDA205" s="138" t="s">
        <v>181</v>
      </c>
      <c r="NDB205" s="139"/>
      <c r="NDC205" s="139"/>
      <c r="NDD205" s="139"/>
      <c r="NDE205" s="139"/>
      <c r="NDF205" s="139"/>
      <c r="NDG205" s="139"/>
      <c r="NDH205" s="140"/>
      <c r="NDI205" s="138" t="s">
        <v>181</v>
      </c>
      <c r="NDJ205" s="139"/>
      <c r="NDK205" s="139"/>
      <c r="NDL205" s="139"/>
      <c r="NDM205" s="139"/>
      <c r="NDN205" s="139"/>
      <c r="NDO205" s="139"/>
      <c r="NDP205" s="140"/>
      <c r="NDQ205" s="138" t="s">
        <v>181</v>
      </c>
      <c r="NDR205" s="139"/>
      <c r="NDS205" s="139"/>
      <c r="NDT205" s="139"/>
      <c r="NDU205" s="139"/>
      <c r="NDV205" s="139"/>
      <c r="NDW205" s="139"/>
      <c r="NDX205" s="140"/>
      <c r="NDY205" s="138" t="s">
        <v>181</v>
      </c>
      <c r="NDZ205" s="139"/>
      <c r="NEA205" s="139"/>
      <c r="NEB205" s="139"/>
      <c r="NEC205" s="139"/>
      <c r="NED205" s="139"/>
      <c r="NEE205" s="139"/>
      <c r="NEF205" s="140"/>
      <c r="NEG205" s="138" t="s">
        <v>181</v>
      </c>
      <c r="NEH205" s="139"/>
      <c r="NEI205" s="139"/>
      <c r="NEJ205" s="139"/>
      <c r="NEK205" s="139"/>
      <c r="NEL205" s="139"/>
      <c r="NEM205" s="139"/>
      <c r="NEN205" s="140"/>
      <c r="NEO205" s="138" t="s">
        <v>181</v>
      </c>
      <c r="NEP205" s="139"/>
      <c r="NEQ205" s="139"/>
      <c r="NER205" s="139"/>
      <c r="NES205" s="139"/>
      <c r="NET205" s="139"/>
      <c r="NEU205" s="139"/>
      <c r="NEV205" s="140"/>
      <c r="NEW205" s="138" t="s">
        <v>181</v>
      </c>
      <c r="NEX205" s="139"/>
      <c r="NEY205" s="139"/>
      <c r="NEZ205" s="139"/>
      <c r="NFA205" s="139"/>
      <c r="NFB205" s="139"/>
      <c r="NFC205" s="139"/>
      <c r="NFD205" s="140"/>
      <c r="NFE205" s="138" t="s">
        <v>181</v>
      </c>
      <c r="NFF205" s="139"/>
      <c r="NFG205" s="139"/>
      <c r="NFH205" s="139"/>
      <c r="NFI205" s="139"/>
      <c r="NFJ205" s="139"/>
      <c r="NFK205" s="139"/>
      <c r="NFL205" s="140"/>
      <c r="NFM205" s="138" t="s">
        <v>181</v>
      </c>
      <c r="NFN205" s="139"/>
      <c r="NFO205" s="139"/>
      <c r="NFP205" s="139"/>
      <c r="NFQ205" s="139"/>
      <c r="NFR205" s="139"/>
      <c r="NFS205" s="139"/>
      <c r="NFT205" s="140"/>
      <c r="NFU205" s="138" t="s">
        <v>181</v>
      </c>
      <c r="NFV205" s="139"/>
      <c r="NFW205" s="139"/>
      <c r="NFX205" s="139"/>
      <c r="NFY205" s="139"/>
      <c r="NFZ205" s="139"/>
      <c r="NGA205" s="139"/>
      <c r="NGB205" s="140"/>
      <c r="NGC205" s="138" t="s">
        <v>181</v>
      </c>
      <c r="NGD205" s="139"/>
      <c r="NGE205" s="139"/>
      <c r="NGF205" s="139"/>
      <c r="NGG205" s="139"/>
      <c r="NGH205" s="139"/>
      <c r="NGI205" s="139"/>
      <c r="NGJ205" s="140"/>
      <c r="NGK205" s="138" t="s">
        <v>181</v>
      </c>
      <c r="NGL205" s="139"/>
      <c r="NGM205" s="139"/>
      <c r="NGN205" s="139"/>
      <c r="NGO205" s="139"/>
      <c r="NGP205" s="139"/>
      <c r="NGQ205" s="139"/>
      <c r="NGR205" s="140"/>
      <c r="NGS205" s="138" t="s">
        <v>181</v>
      </c>
      <c r="NGT205" s="139"/>
      <c r="NGU205" s="139"/>
      <c r="NGV205" s="139"/>
      <c r="NGW205" s="139"/>
      <c r="NGX205" s="139"/>
      <c r="NGY205" s="139"/>
      <c r="NGZ205" s="140"/>
      <c r="NHA205" s="138" t="s">
        <v>181</v>
      </c>
      <c r="NHB205" s="139"/>
      <c r="NHC205" s="139"/>
      <c r="NHD205" s="139"/>
      <c r="NHE205" s="139"/>
      <c r="NHF205" s="139"/>
      <c r="NHG205" s="139"/>
      <c r="NHH205" s="140"/>
      <c r="NHI205" s="138" t="s">
        <v>181</v>
      </c>
      <c r="NHJ205" s="139"/>
      <c r="NHK205" s="139"/>
      <c r="NHL205" s="139"/>
      <c r="NHM205" s="139"/>
      <c r="NHN205" s="139"/>
      <c r="NHO205" s="139"/>
      <c r="NHP205" s="140"/>
      <c r="NHQ205" s="138" t="s">
        <v>181</v>
      </c>
      <c r="NHR205" s="139"/>
      <c r="NHS205" s="139"/>
      <c r="NHT205" s="139"/>
      <c r="NHU205" s="139"/>
      <c r="NHV205" s="139"/>
      <c r="NHW205" s="139"/>
      <c r="NHX205" s="140"/>
      <c r="NHY205" s="138" t="s">
        <v>181</v>
      </c>
      <c r="NHZ205" s="139"/>
      <c r="NIA205" s="139"/>
      <c r="NIB205" s="139"/>
      <c r="NIC205" s="139"/>
      <c r="NID205" s="139"/>
      <c r="NIE205" s="139"/>
      <c r="NIF205" s="140"/>
      <c r="NIG205" s="138" t="s">
        <v>181</v>
      </c>
      <c r="NIH205" s="139"/>
      <c r="NII205" s="139"/>
      <c r="NIJ205" s="139"/>
      <c r="NIK205" s="139"/>
      <c r="NIL205" s="139"/>
      <c r="NIM205" s="139"/>
      <c r="NIN205" s="140"/>
      <c r="NIO205" s="138" t="s">
        <v>181</v>
      </c>
      <c r="NIP205" s="139"/>
      <c r="NIQ205" s="139"/>
      <c r="NIR205" s="139"/>
      <c r="NIS205" s="139"/>
      <c r="NIT205" s="139"/>
      <c r="NIU205" s="139"/>
      <c r="NIV205" s="140"/>
      <c r="NIW205" s="138" t="s">
        <v>181</v>
      </c>
      <c r="NIX205" s="139"/>
      <c r="NIY205" s="139"/>
      <c r="NIZ205" s="139"/>
      <c r="NJA205" s="139"/>
      <c r="NJB205" s="139"/>
      <c r="NJC205" s="139"/>
      <c r="NJD205" s="140"/>
      <c r="NJE205" s="138" t="s">
        <v>181</v>
      </c>
      <c r="NJF205" s="139"/>
      <c r="NJG205" s="139"/>
      <c r="NJH205" s="139"/>
      <c r="NJI205" s="139"/>
      <c r="NJJ205" s="139"/>
      <c r="NJK205" s="139"/>
      <c r="NJL205" s="140"/>
      <c r="NJM205" s="138" t="s">
        <v>181</v>
      </c>
      <c r="NJN205" s="139"/>
      <c r="NJO205" s="139"/>
      <c r="NJP205" s="139"/>
      <c r="NJQ205" s="139"/>
      <c r="NJR205" s="139"/>
      <c r="NJS205" s="139"/>
      <c r="NJT205" s="140"/>
      <c r="NJU205" s="138" t="s">
        <v>181</v>
      </c>
      <c r="NJV205" s="139"/>
      <c r="NJW205" s="139"/>
      <c r="NJX205" s="139"/>
      <c r="NJY205" s="139"/>
      <c r="NJZ205" s="139"/>
      <c r="NKA205" s="139"/>
      <c r="NKB205" s="140"/>
      <c r="NKC205" s="138" t="s">
        <v>181</v>
      </c>
      <c r="NKD205" s="139"/>
      <c r="NKE205" s="139"/>
      <c r="NKF205" s="139"/>
      <c r="NKG205" s="139"/>
      <c r="NKH205" s="139"/>
      <c r="NKI205" s="139"/>
      <c r="NKJ205" s="140"/>
      <c r="NKK205" s="138" t="s">
        <v>181</v>
      </c>
      <c r="NKL205" s="139"/>
      <c r="NKM205" s="139"/>
      <c r="NKN205" s="139"/>
      <c r="NKO205" s="139"/>
      <c r="NKP205" s="139"/>
      <c r="NKQ205" s="139"/>
      <c r="NKR205" s="140"/>
      <c r="NKS205" s="138" t="s">
        <v>181</v>
      </c>
      <c r="NKT205" s="139"/>
      <c r="NKU205" s="139"/>
      <c r="NKV205" s="139"/>
      <c r="NKW205" s="139"/>
      <c r="NKX205" s="139"/>
      <c r="NKY205" s="139"/>
      <c r="NKZ205" s="140"/>
      <c r="NLA205" s="138" t="s">
        <v>181</v>
      </c>
      <c r="NLB205" s="139"/>
      <c r="NLC205" s="139"/>
      <c r="NLD205" s="139"/>
      <c r="NLE205" s="139"/>
      <c r="NLF205" s="139"/>
      <c r="NLG205" s="139"/>
      <c r="NLH205" s="140"/>
      <c r="NLI205" s="138" t="s">
        <v>181</v>
      </c>
      <c r="NLJ205" s="139"/>
      <c r="NLK205" s="139"/>
      <c r="NLL205" s="139"/>
      <c r="NLM205" s="139"/>
      <c r="NLN205" s="139"/>
      <c r="NLO205" s="139"/>
      <c r="NLP205" s="140"/>
      <c r="NLQ205" s="138" t="s">
        <v>181</v>
      </c>
      <c r="NLR205" s="139"/>
      <c r="NLS205" s="139"/>
      <c r="NLT205" s="139"/>
      <c r="NLU205" s="139"/>
      <c r="NLV205" s="139"/>
      <c r="NLW205" s="139"/>
      <c r="NLX205" s="140"/>
      <c r="NLY205" s="138" t="s">
        <v>181</v>
      </c>
      <c r="NLZ205" s="139"/>
      <c r="NMA205" s="139"/>
      <c r="NMB205" s="139"/>
      <c r="NMC205" s="139"/>
      <c r="NMD205" s="139"/>
      <c r="NME205" s="139"/>
      <c r="NMF205" s="140"/>
      <c r="NMG205" s="138" t="s">
        <v>181</v>
      </c>
      <c r="NMH205" s="139"/>
      <c r="NMI205" s="139"/>
      <c r="NMJ205" s="139"/>
      <c r="NMK205" s="139"/>
      <c r="NML205" s="139"/>
      <c r="NMM205" s="139"/>
      <c r="NMN205" s="140"/>
      <c r="NMO205" s="138" t="s">
        <v>181</v>
      </c>
      <c r="NMP205" s="139"/>
      <c r="NMQ205" s="139"/>
      <c r="NMR205" s="139"/>
      <c r="NMS205" s="139"/>
      <c r="NMT205" s="139"/>
      <c r="NMU205" s="139"/>
      <c r="NMV205" s="140"/>
      <c r="NMW205" s="138" t="s">
        <v>181</v>
      </c>
      <c r="NMX205" s="139"/>
      <c r="NMY205" s="139"/>
      <c r="NMZ205" s="139"/>
      <c r="NNA205" s="139"/>
      <c r="NNB205" s="139"/>
      <c r="NNC205" s="139"/>
      <c r="NND205" s="140"/>
      <c r="NNE205" s="138" t="s">
        <v>181</v>
      </c>
      <c r="NNF205" s="139"/>
      <c r="NNG205" s="139"/>
      <c r="NNH205" s="139"/>
      <c r="NNI205" s="139"/>
      <c r="NNJ205" s="139"/>
      <c r="NNK205" s="139"/>
      <c r="NNL205" s="140"/>
      <c r="NNM205" s="138" t="s">
        <v>181</v>
      </c>
      <c r="NNN205" s="139"/>
      <c r="NNO205" s="139"/>
      <c r="NNP205" s="139"/>
      <c r="NNQ205" s="139"/>
      <c r="NNR205" s="139"/>
      <c r="NNS205" s="139"/>
      <c r="NNT205" s="140"/>
      <c r="NNU205" s="138" t="s">
        <v>181</v>
      </c>
      <c r="NNV205" s="139"/>
      <c r="NNW205" s="139"/>
      <c r="NNX205" s="139"/>
      <c r="NNY205" s="139"/>
      <c r="NNZ205" s="139"/>
      <c r="NOA205" s="139"/>
      <c r="NOB205" s="140"/>
      <c r="NOC205" s="138" t="s">
        <v>181</v>
      </c>
      <c r="NOD205" s="139"/>
      <c r="NOE205" s="139"/>
      <c r="NOF205" s="139"/>
      <c r="NOG205" s="139"/>
      <c r="NOH205" s="139"/>
      <c r="NOI205" s="139"/>
      <c r="NOJ205" s="140"/>
      <c r="NOK205" s="138" t="s">
        <v>181</v>
      </c>
      <c r="NOL205" s="139"/>
      <c r="NOM205" s="139"/>
      <c r="NON205" s="139"/>
      <c r="NOO205" s="139"/>
      <c r="NOP205" s="139"/>
      <c r="NOQ205" s="139"/>
      <c r="NOR205" s="140"/>
      <c r="NOS205" s="138" t="s">
        <v>181</v>
      </c>
      <c r="NOT205" s="139"/>
      <c r="NOU205" s="139"/>
      <c r="NOV205" s="139"/>
      <c r="NOW205" s="139"/>
      <c r="NOX205" s="139"/>
      <c r="NOY205" s="139"/>
      <c r="NOZ205" s="140"/>
      <c r="NPA205" s="138" t="s">
        <v>181</v>
      </c>
      <c r="NPB205" s="139"/>
      <c r="NPC205" s="139"/>
      <c r="NPD205" s="139"/>
      <c r="NPE205" s="139"/>
      <c r="NPF205" s="139"/>
      <c r="NPG205" s="139"/>
      <c r="NPH205" s="140"/>
      <c r="NPI205" s="138" t="s">
        <v>181</v>
      </c>
      <c r="NPJ205" s="139"/>
      <c r="NPK205" s="139"/>
      <c r="NPL205" s="139"/>
      <c r="NPM205" s="139"/>
      <c r="NPN205" s="139"/>
      <c r="NPO205" s="139"/>
      <c r="NPP205" s="140"/>
      <c r="NPQ205" s="138" t="s">
        <v>181</v>
      </c>
      <c r="NPR205" s="139"/>
      <c r="NPS205" s="139"/>
      <c r="NPT205" s="139"/>
      <c r="NPU205" s="139"/>
      <c r="NPV205" s="139"/>
      <c r="NPW205" s="139"/>
      <c r="NPX205" s="140"/>
      <c r="NPY205" s="138" t="s">
        <v>181</v>
      </c>
      <c r="NPZ205" s="139"/>
      <c r="NQA205" s="139"/>
      <c r="NQB205" s="139"/>
      <c r="NQC205" s="139"/>
      <c r="NQD205" s="139"/>
      <c r="NQE205" s="139"/>
      <c r="NQF205" s="140"/>
      <c r="NQG205" s="138" t="s">
        <v>181</v>
      </c>
      <c r="NQH205" s="139"/>
      <c r="NQI205" s="139"/>
      <c r="NQJ205" s="139"/>
      <c r="NQK205" s="139"/>
      <c r="NQL205" s="139"/>
      <c r="NQM205" s="139"/>
      <c r="NQN205" s="140"/>
      <c r="NQO205" s="138" t="s">
        <v>181</v>
      </c>
      <c r="NQP205" s="139"/>
      <c r="NQQ205" s="139"/>
      <c r="NQR205" s="139"/>
      <c r="NQS205" s="139"/>
      <c r="NQT205" s="139"/>
      <c r="NQU205" s="139"/>
      <c r="NQV205" s="140"/>
      <c r="NQW205" s="138" t="s">
        <v>181</v>
      </c>
      <c r="NQX205" s="139"/>
      <c r="NQY205" s="139"/>
      <c r="NQZ205" s="139"/>
      <c r="NRA205" s="139"/>
      <c r="NRB205" s="139"/>
      <c r="NRC205" s="139"/>
      <c r="NRD205" s="140"/>
      <c r="NRE205" s="138" t="s">
        <v>181</v>
      </c>
      <c r="NRF205" s="139"/>
      <c r="NRG205" s="139"/>
      <c r="NRH205" s="139"/>
      <c r="NRI205" s="139"/>
      <c r="NRJ205" s="139"/>
      <c r="NRK205" s="139"/>
      <c r="NRL205" s="140"/>
      <c r="NRM205" s="138" t="s">
        <v>181</v>
      </c>
      <c r="NRN205" s="139"/>
      <c r="NRO205" s="139"/>
      <c r="NRP205" s="139"/>
      <c r="NRQ205" s="139"/>
      <c r="NRR205" s="139"/>
      <c r="NRS205" s="139"/>
      <c r="NRT205" s="140"/>
      <c r="NRU205" s="138" t="s">
        <v>181</v>
      </c>
      <c r="NRV205" s="139"/>
      <c r="NRW205" s="139"/>
      <c r="NRX205" s="139"/>
      <c r="NRY205" s="139"/>
      <c r="NRZ205" s="139"/>
      <c r="NSA205" s="139"/>
      <c r="NSB205" s="140"/>
      <c r="NSC205" s="138" t="s">
        <v>181</v>
      </c>
      <c r="NSD205" s="139"/>
      <c r="NSE205" s="139"/>
      <c r="NSF205" s="139"/>
      <c r="NSG205" s="139"/>
      <c r="NSH205" s="139"/>
      <c r="NSI205" s="139"/>
      <c r="NSJ205" s="140"/>
      <c r="NSK205" s="138" t="s">
        <v>181</v>
      </c>
      <c r="NSL205" s="139"/>
      <c r="NSM205" s="139"/>
      <c r="NSN205" s="139"/>
      <c r="NSO205" s="139"/>
      <c r="NSP205" s="139"/>
      <c r="NSQ205" s="139"/>
      <c r="NSR205" s="140"/>
      <c r="NSS205" s="138" t="s">
        <v>181</v>
      </c>
      <c r="NST205" s="139"/>
      <c r="NSU205" s="139"/>
      <c r="NSV205" s="139"/>
      <c r="NSW205" s="139"/>
      <c r="NSX205" s="139"/>
      <c r="NSY205" s="139"/>
      <c r="NSZ205" s="140"/>
      <c r="NTA205" s="138" t="s">
        <v>181</v>
      </c>
      <c r="NTB205" s="139"/>
      <c r="NTC205" s="139"/>
      <c r="NTD205" s="139"/>
      <c r="NTE205" s="139"/>
      <c r="NTF205" s="139"/>
      <c r="NTG205" s="139"/>
      <c r="NTH205" s="140"/>
      <c r="NTI205" s="138" t="s">
        <v>181</v>
      </c>
      <c r="NTJ205" s="139"/>
      <c r="NTK205" s="139"/>
      <c r="NTL205" s="139"/>
      <c r="NTM205" s="139"/>
      <c r="NTN205" s="139"/>
      <c r="NTO205" s="139"/>
      <c r="NTP205" s="140"/>
      <c r="NTQ205" s="138" t="s">
        <v>181</v>
      </c>
      <c r="NTR205" s="139"/>
      <c r="NTS205" s="139"/>
      <c r="NTT205" s="139"/>
      <c r="NTU205" s="139"/>
      <c r="NTV205" s="139"/>
      <c r="NTW205" s="139"/>
      <c r="NTX205" s="140"/>
      <c r="NTY205" s="138" t="s">
        <v>181</v>
      </c>
      <c r="NTZ205" s="139"/>
      <c r="NUA205" s="139"/>
      <c r="NUB205" s="139"/>
      <c r="NUC205" s="139"/>
      <c r="NUD205" s="139"/>
      <c r="NUE205" s="139"/>
      <c r="NUF205" s="140"/>
      <c r="NUG205" s="138" t="s">
        <v>181</v>
      </c>
      <c r="NUH205" s="139"/>
      <c r="NUI205" s="139"/>
      <c r="NUJ205" s="139"/>
      <c r="NUK205" s="139"/>
      <c r="NUL205" s="139"/>
      <c r="NUM205" s="139"/>
      <c r="NUN205" s="140"/>
      <c r="NUO205" s="138" t="s">
        <v>181</v>
      </c>
      <c r="NUP205" s="139"/>
      <c r="NUQ205" s="139"/>
      <c r="NUR205" s="139"/>
      <c r="NUS205" s="139"/>
      <c r="NUT205" s="139"/>
      <c r="NUU205" s="139"/>
      <c r="NUV205" s="140"/>
      <c r="NUW205" s="138" t="s">
        <v>181</v>
      </c>
      <c r="NUX205" s="139"/>
      <c r="NUY205" s="139"/>
      <c r="NUZ205" s="139"/>
      <c r="NVA205" s="139"/>
      <c r="NVB205" s="139"/>
      <c r="NVC205" s="139"/>
      <c r="NVD205" s="140"/>
      <c r="NVE205" s="138" t="s">
        <v>181</v>
      </c>
      <c r="NVF205" s="139"/>
      <c r="NVG205" s="139"/>
      <c r="NVH205" s="139"/>
      <c r="NVI205" s="139"/>
      <c r="NVJ205" s="139"/>
      <c r="NVK205" s="139"/>
      <c r="NVL205" s="140"/>
      <c r="NVM205" s="138" t="s">
        <v>181</v>
      </c>
      <c r="NVN205" s="139"/>
      <c r="NVO205" s="139"/>
      <c r="NVP205" s="139"/>
      <c r="NVQ205" s="139"/>
      <c r="NVR205" s="139"/>
      <c r="NVS205" s="139"/>
      <c r="NVT205" s="140"/>
      <c r="NVU205" s="138" t="s">
        <v>181</v>
      </c>
      <c r="NVV205" s="139"/>
      <c r="NVW205" s="139"/>
      <c r="NVX205" s="139"/>
      <c r="NVY205" s="139"/>
      <c r="NVZ205" s="139"/>
      <c r="NWA205" s="139"/>
      <c r="NWB205" s="140"/>
      <c r="NWC205" s="138" t="s">
        <v>181</v>
      </c>
      <c r="NWD205" s="139"/>
      <c r="NWE205" s="139"/>
      <c r="NWF205" s="139"/>
      <c r="NWG205" s="139"/>
      <c r="NWH205" s="139"/>
      <c r="NWI205" s="139"/>
      <c r="NWJ205" s="140"/>
      <c r="NWK205" s="138" t="s">
        <v>181</v>
      </c>
      <c r="NWL205" s="139"/>
      <c r="NWM205" s="139"/>
      <c r="NWN205" s="139"/>
      <c r="NWO205" s="139"/>
      <c r="NWP205" s="139"/>
      <c r="NWQ205" s="139"/>
      <c r="NWR205" s="140"/>
      <c r="NWS205" s="138" t="s">
        <v>181</v>
      </c>
      <c r="NWT205" s="139"/>
      <c r="NWU205" s="139"/>
      <c r="NWV205" s="139"/>
      <c r="NWW205" s="139"/>
      <c r="NWX205" s="139"/>
      <c r="NWY205" s="139"/>
      <c r="NWZ205" s="140"/>
      <c r="NXA205" s="138" t="s">
        <v>181</v>
      </c>
      <c r="NXB205" s="139"/>
      <c r="NXC205" s="139"/>
      <c r="NXD205" s="139"/>
      <c r="NXE205" s="139"/>
      <c r="NXF205" s="139"/>
      <c r="NXG205" s="139"/>
      <c r="NXH205" s="140"/>
      <c r="NXI205" s="138" t="s">
        <v>181</v>
      </c>
      <c r="NXJ205" s="139"/>
      <c r="NXK205" s="139"/>
      <c r="NXL205" s="139"/>
      <c r="NXM205" s="139"/>
      <c r="NXN205" s="139"/>
      <c r="NXO205" s="139"/>
      <c r="NXP205" s="140"/>
      <c r="NXQ205" s="138" t="s">
        <v>181</v>
      </c>
      <c r="NXR205" s="139"/>
      <c r="NXS205" s="139"/>
      <c r="NXT205" s="139"/>
      <c r="NXU205" s="139"/>
      <c r="NXV205" s="139"/>
      <c r="NXW205" s="139"/>
      <c r="NXX205" s="140"/>
      <c r="NXY205" s="138" t="s">
        <v>181</v>
      </c>
      <c r="NXZ205" s="139"/>
      <c r="NYA205" s="139"/>
      <c r="NYB205" s="139"/>
      <c r="NYC205" s="139"/>
      <c r="NYD205" s="139"/>
      <c r="NYE205" s="139"/>
      <c r="NYF205" s="140"/>
      <c r="NYG205" s="138" t="s">
        <v>181</v>
      </c>
      <c r="NYH205" s="139"/>
      <c r="NYI205" s="139"/>
      <c r="NYJ205" s="139"/>
      <c r="NYK205" s="139"/>
      <c r="NYL205" s="139"/>
      <c r="NYM205" s="139"/>
      <c r="NYN205" s="140"/>
      <c r="NYO205" s="138" t="s">
        <v>181</v>
      </c>
      <c r="NYP205" s="139"/>
      <c r="NYQ205" s="139"/>
      <c r="NYR205" s="139"/>
      <c r="NYS205" s="139"/>
      <c r="NYT205" s="139"/>
      <c r="NYU205" s="139"/>
      <c r="NYV205" s="140"/>
      <c r="NYW205" s="138" t="s">
        <v>181</v>
      </c>
      <c r="NYX205" s="139"/>
      <c r="NYY205" s="139"/>
      <c r="NYZ205" s="139"/>
      <c r="NZA205" s="139"/>
      <c r="NZB205" s="139"/>
      <c r="NZC205" s="139"/>
      <c r="NZD205" s="140"/>
      <c r="NZE205" s="138" t="s">
        <v>181</v>
      </c>
      <c r="NZF205" s="139"/>
      <c r="NZG205" s="139"/>
      <c r="NZH205" s="139"/>
      <c r="NZI205" s="139"/>
      <c r="NZJ205" s="139"/>
      <c r="NZK205" s="139"/>
      <c r="NZL205" s="140"/>
      <c r="NZM205" s="138" t="s">
        <v>181</v>
      </c>
      <c r="NZN205" s="139"/>
      <c r="NZO205" s="139"/>
      <c r="NZP205" s="139"/>
      <c r="NZQ205" s="139"/>
      <c r="NZR205" s="139"/>
      <c r="NZS205" s="139"/>
      <c r="NZT205" s="140"/>
      <c r="NZU205" s="138" t="s">
        <v>181</v>
      </c>
      <c r="NZV205" s="139"/>
      <c r="NZW205" s="139"/>
      <c r="NZX205" s="139"/>
      <c r="NZY205" s="139"/>
      <c r="NZZ205" s="139"/>
      <c r="OAA205" s="139"/>
      <c r="OAB205" s="140"/>
      <c r="OAC205" s="138" t="s">
        <v>181</v>
      </c>
      <c r="OAD205" s="139"/>
      <c r="OAE205" s="139"/>
      <c r="OAF205" s="139"/>
      <c r="OAG205" s="139"/>
      <c r="OAH205" s="139"/>
      <c r="OAI205" s="139"/>
      <c r="OAJ205" s="140"/>
      <c r="OAK205" s="138" t="s">
        <v>181</v>
      </c>
      <c r="OAL205" s="139"/>
      <c r="OAM205" s="139"/>
      <c r="OAN205" s="139"/>
      <c r="OAO205" s="139"/>
      <c r="OAP205" s="139"/>
      <c r="OAQ205" s="139"/>
      <c r="OAR205" s="140"/>
      <c r="OAS205" s="138" t="s">
        <v>181</v>
      </c>
      <c r="OAT205" s="139"/>
      <c r="OAU205" s="139"/>
      <c r="OAV205" s="139"/>
      <c r="OAW205" s="139"/>
      <c r="OAX205" s="139"/>
      <c r="OAY205" s="139"/>
      <c r="OAZ205" s="140"/>
      <c r="OBA205" s="138" t="s">
        <v>181</v>
      </c>
      <c r="OBB205" s="139"/>
      <c r="OBC205" s="139"/>
      <c r="OBD205" s="139"/>
      <c r="OBE205" s="139"/>
      <c r="OBF205" s="139"/>
      <c r="OBG205" s="139"/>
      <c r="OBH205" s="140"/>
      <c r="OBI205" s="138" t="s">
        <v>181</v>
      </c>
      <c r="OBJ205" s="139"/>
      <c r="OBK205" s="139"/>
      <c r="OBL205" s="139"/>
      <c r="OBM205" s="139"/>
      <c r="OBN205" s="139"/>
      <c r="OBO205" s="139"/>
      <c r="OBP205" s="140"/>
      <c r="OBQ205" s="138" t="s">
        <v>181</v>
      </c>
      <c r="OBR205" s="139"/>
      <c r="OBS205" s="139"/>
      <c r="OBT205" s="139"/>
      <c r="OBU205" s="139"/>
      <c r="OBV205" s="139"/>
      <c r="OBW205" s="139"/>
      <c r="OBX205" s="140"/>
      <c r="OBY205" s="138" t="s">
        <v>181</v>
      </c>
      <c r="OBZ205" s="139"/>
      <c r="OCA205" s="139"/>
      <c r="OCB205" s="139"/>
      <c r="OCC205" s="139"/>
      <c r="OCD205" s="139"/>
      <c r="OCE205" s="139"/>
      <c r="OCF205" s="140"/>
      <c r="OCG205" s="138" t="s">
        <v>181</v>
      </c>
      <c r="OCH205" s="139"/>
      <c r="OCI205" s="139"/>
      <c r="OCJ205" s="139"/>
      <c r="OCK205" s="139"/>
      <c r="OCL205" s="139"/>
      <c r="OCM205" s="139"/>
      <c r="OCN205" s="140"/>
      <c r="OCO205" s="138" t="s">
        <v>181</v>
      </c>
      <c r="OCP205" s="139"/>
      <c r="OCQ205" s="139"/>
      <c r="OCR205" s="139"/>
      <c r="OCS205" s="139"/>
      <c r="OCT205" s="139"/>
      <c r="OCU205" s="139"/>
      <c r="OCV205" s="140"/>
      <c r="OCW205" s="138" t="s">
        <v>181</v>
      </c>
      <c r="OCX205" s="139"/>
      <c r="OCY205" s="139"/>
      <c r="OCZ205" s="139"/>
      <c r="ODA205" s="139"/>
      <c r="ODB205" s="139"/>
      <c r="ODC205" s="139"/>
      <c r="ODD205" s="140"/>
      <c r="ODE205" s="138" t="s">
        <v>181</v>
      </c>
      <c r="ODF205" s="139"/>
      <c r="ODG205" s="139"/>
      <c r="ODH205" s="139"/>
      <c r="ODI205" s="139"/>
      <c r="ODJ205" s="139"/>
      <c r="ODK205" s="139"/>
      <c r="ODL205" s="140"/>
      <c r="ODM205" s="138" t="s">
        <v>181</v>
      </c>
      <c r="ODN205" s="139"/>
      <c r="ODO205" s="139"/>
      <c r="ODP205" s="139"/>
      <c r="ODQ205" s="139"/>
      <c r="ODR205" s="139"/>
      <c r="ODS205" s="139"/>
      <c r="ODT205" s="140"/>
      <c r="ODU205" s="138" t="s">
        <v>181</v>
      </c>
      <c r="ODV205" s="139"/>
      <c r="ODW205" s="139"/>
      <c r="ODX205" s="139"/>
      <c r="ODY205" s="139"/>
      <c r="ODZ205" s="139"/>
      <c r="OEA205" s="139"/>
      <c r="OEB205" s="140"/>
      <c r="OEC205" s="138" t="s">
        <v>181</v>
      </c>
      <c r="OED205" s="139"/>
      <c r="OEE205" s="139"/>
      <c r="OEF205" s="139"/>
      <c r="OEG205" s="139"/>
      <c r="OEH205" s="139"/>
      <c r="OEI205" s="139"/>
      <c r="OEJ205" s="140"/>
      <c r="OEK205" s="138" t="s">
        <v>181</v>
      </c>
      <c r="OEL205" s="139"/>
      <c r="OEM205" s="139"/>
      <c r="OEN205" s="139"/>
      <c r="OEO205" s="139"/>
      <c r="OEP205" s="139"/>
      <c r="OEQ205" s="139"/>
      <c r="OER205" s="140"/>
      <c r="OES205" s="138" t="s">
        <v>181</v>
      </c>
      <c r="OET205" s="139"/>
      <c r="OEU205" s="139"/>
      <c r="OEV205" s="139"/>
      <c r="OEW205" s="139"/>
      <c r="OEX205" s="139"/>
      <c r="OEY205" s="139"/>
      <c r="OEZ205" s="140"/>
      <c r="OFA205" s="138" t="s">
        <v>181</v>
      </c>
      <c r="OFB205" s="139"/>
      <c r="OFC205" s="139"/>
      <c r="OFD205" s="139"/>
      <c r="OFE205" s="139"/>
      <c r="OFF205" s="139"/>
      <c r="OFG205" s="139"/>
      <c r="OFH205" s="140"/>
      <c r="OFI205" s="138" t="s">
        <v>181</v>
      </c>
      <c r="OFJ205" s="139"/>
      <c r="OFK205" s="139"/>
      <c r="OFL205" s="139"/>
      <c r="OFM205" s="139"/>
      <c r="OFN205" s="139"/>
      <c r="OFO205" s="139"/>
      <c r="OFP205" s="140"/>
      <c r="OFQ205" s="138" t="s">
        <v>181</v>
      </c>
      <c r="OFR205" s="139"/>
      <c r="OFS205" s="139"/>
      <c r="OFT205" s="139"/>
      <c r="OFU205" s="139"/>
      <c r="OFV205" s="139"/>
      <c r="OFW205" s="139"/>
      <c r="OFX205" s="140"/>
      <c r="OFY205" s="138" t="s">
        <v>181</v>
      </c>
      <c r="OFZ205" s="139"/>
      <c r="OGA205" s="139"/>
      <c r="OGB205" s="139"/>
      <c r="OGC205" s="139"/>
      <c r="OGD205" s="139"/>
      <c r="OGE205" s="139"/>
      <c r="OGF205" s="140"/>
      <c r="OGG205" s="138" t="s">
        <v>181</v>
      </c>
      <c r="OGH205" s="139"/>
      <c r="OGI205" s="139"/>
      <c r="OGJ205" s="139"/>
      <c r="OGK205" s="139"/>
      <c r="OGL205" s="139"/>
      <c r="OGM205" s="139"/>
      <c r="OGN205" s="140"/>
      <c r="OGO205" s="138" t="s">
        <v>181</v>
      </c>
      <c r="OGP205" s="139"/>
      <c r="OGQ205" s="139"/>
      <c r="OGR205" s="139"/>
      <c r="OGS205" s="139"/>
      <c r="OGT205" s="139"/>
      <c r="OGU205" s="139"/>
      <c r="OGV205" s="140"/>
      <c r="OGW205" s="138" t="s">
        <v>181</v>
      </c>
      <c r="OGX205" s="139"/>
      <c r="OGY205" s="139"/>
      <c r="OGZ205" s="139"/>
      <c r="OHA205" s="139"/>
      <c r="OHB205" s="139"/>
      <c r="OHC205" s="139"/>
      <c r="OHD205" s="140"/>
      <c r="OHE205" s="138" t="s">
        <v>181</v>
      </c>
      <c r="OHF205" s="139"/>
      <c r="OHG205" s="139"/>
      <c r="OHH205" s="139"/>
      <c r="OHI205" s="139"/>
      <c r="OHJ205" s="139"/>
      <c r="OHK205" s="139"/>
      <c r="OHL205" s="140"/>
      <c r="OHM205" s="138" t="s">
        <v>181</v>
      </c>
      <c r="OHN205" s="139"/>
      <c r="OHO205" s="139"/>
      <c r="OHP205" s="139"/>
      <c r="OHQ205" s="139"/>
      <c r="OHR205" s="139"/>
      <c r="OHS205" s="139"/>
      <c r="OHT205" s="140"/>
      <c r="OHU205" s="138" t="s">
        <v>181</v>
      </c>
      <c r="OHV205" s="139"/>
      <c r="OHW205" s="139"/>
      <c r="OHX205" s="139"/>
      <c r="OHY205" s="139"/>
      <c r="OHZ205" s="139"/>
      <c r="OIA205" s="139"/>
      <c r="OIB205" s="140"/>
      <c r="OIC205" s="138" t="s">
        <v>181</v>
      </c>
      <c r="OID205" s="139"/>
      <c r="OIE205" s="139"/>
      <c r="OIF205" s="139"/>
      <c r="OIG205" s="139"/>
      <c r="OIH205" s="139"/>
      <c r="OII205" s="139"/>
      <c r="OIJ205" s="140"/>
      <c r="OIK205" s="138" t="s">
        <v>181</v>
      </c>
      <c r="OIL205" s="139"/>
      <c r="OIM205" s="139"/>
      <c r="OIN205" s="139"/>
      <c r="OIO205" s="139"/>
      <c r="OIP205" s="139"/>
      <c r="OIQ205" s="139"/>
      <c r="OIR205" s="140"/>
      <c r="OIS205" s="138" t="s">
        <v>181</v>
      </c>
      <c r="OIT205" s="139"/>
      <c r="OIU205" s="139"/>
      <c r="OIV205" s="139"/>
      <c r="OIW205" s="139"/>
      <c r="OIX205" s="139"/>
      <c r="OIY205" s="139"/>
      <c r="OIZ205" s="140"/>
      <c r="OJA205" s="138" t="s">
        <v>181</v>
      </c>
      <c r="OJB205" s="139"/>
      <c r="OJC205" s="139"/>
      <c r="OJD205" s="139"/>
      <c r="OJE205" s="139"/>
      <c r="OJF205" s="139"/>
      <c r="OJG205" s="139"/>
      <c r="OJH205" s="140"/>
      <c r="OJI205" s="138" t="s">
        <v>181</v>
      </c>
      <c r="OJJ205" s="139"/>
      <c r="OJK205" s="139"/>
      <c r="OJL205" s="139"/>
      <c r="OJM205" s="139"/>
      <c r="OJN205" s="139"/>
      <c r="OJO205" s="139"/>
      <c r="OJP205" s="140"/>
      <c r="OJQ205" s="138" t="s">
        <v>181</v>
      </c>
      <c r="OJR205" s="139"/>
      <c r="OJS205" s="139"/>
      <c r="OJT205" s="139"/>
      <c r="OJU205" s="139"/>
      <c r="OJV205" s="139"/>
      <c r="OJW205" s="139"/>
      <c r="OJX205" s="140"/>
      <c r="OJY205" s="138" t="s">
        <v>181</v>
      </c>
      <c r="OJZ205" s="139"/>
      <c r="OKA205" s="139"/>
      <c r="OKB205" s="139"/>
      <c r="OKC205" s="139"/>
      <c r="OKD205" s="139"/>
      <c r="OKE205" s="139"/>
      <c r="OKF205" s="140"/>
      <c r="OKG205" s="138" t="s">
        <v>181</v>
      </c>
      <c r="OKH205" s="139"/>
      <c r="OKI205" s="139"/>
      <c r="OKJ205" s="139"/>
      <c r="OKK205" s="139"/>
      <c r="OKL205" s="139"/>
      <c r="OKM205" s="139"/>
      <c r="OKN205" s="140"/>
      <c r="OKO205" s="138" t="s">
        <v>181</v>
      </c>
      <c r="OKP205" s="139"/>
      <c r="OKQ205" s="139"/>
      <c r="OKR205" s="139"/>
      <c r="OKS205" s="139"/>
      <c r="OKT205" s="139"/>
      <c r="OKU205" s="139"/>
      <c r="OKV205" s="140"/>
      <c r="OKW205" s="138" t="s">
        <v>181</v>
      </c>
      <c r="OKX205" s="139"/>
      <c r="OKY205" s="139"/>
      <c r="OKZ205" s="139"/>
      <c r="OLA205" s="139"/>
      <c r="OLB205" s="139"/>
      <c r="OLC205" s="139"/>
      <c r="OLD205" s="140"/>
      <c r="OLE205" s="138" t="s">
        <v>181</v>
      </c>
      <c r="OLF205" s="139"/>
      <c r="OLG205" s="139"/>
      <c r="OLH205" s="139"/>
      <c r="OLI205" s="139"/>
      <c r="OLJ205" s="139"/>
      <c r="OLK205" s="139"/>
      <c r="OLL205" s="140"/>
      <c r="OLM205" s="138" t="s">
        <v>181</v>
      </c>
      <c r="OLN205" s="139"/>
      <c r="OLO205" s="139"/>
      <c r="OLP205" s="139"/>
      <c r="OLQ205" s="139"/>
      <c r="OLR205" s="139"/>
      <c r="OLS205" s="139"/>
      <c r="OLT205" s="140"/>
      <c r="OLU205" s="138" t="s">
        <v>181</v>
      </c>
      <c r="OLV205" s="139"/>
      <c r="OLW205" s="139"/>
      <c r="OLX205" s="139"/>
      <c r="OLY205" s="139"/>
      <c r="OLZ205" s="139"/>
      <c r="OMA205" s="139"/>
      <c r="OMB205" s="140"/>
      <c r="OMC205" s="138" t="s">
        <v>181</v>
      </c>
      <c r="OMD205" s="139"/>
      <c r="OME205" s="139"/>
      <c r="OMF205" s="139"/>
      <c r="OMG205" s="139"/>
      <c r="OMH205" s="139"/>
      <c r="OMI205" s="139"/>
      <c r="OMJ205" s="140"/>
      <c r="OMK205" s="138" t="s">
        <v>181</v>
      </c>
      <c r="OML205" s="139"/>
      <c r="OMM205" s="139"/>
      <c r="OMN205" s="139"/>
      <c r="OMO205" s="139"/>
      <c r="OMP205" s="139"/>
      <c r="OMQ205" s="139"/>
      <c r="OMR205" s="140"/>
      <c r="OMS205" s="138" t="s">
        <v>181</v>
      </c>
      <c r="OMT205" s="139"/>
      <c r="OMU205" s="139"/>
      <c r="OMV205" s="139"/>
      <c r="OMW205" s="139"/>
      <c r="OMX205" s="139"/>
      <c r="OMY205" s="139"/>
      <c r="OMZ205" s="140"/>
      <c r="ONA205" s="138" t="s">
        <v>181</v>
      </c>
      <c r="ONB205" s="139"/>
      <c r="ONC205" s="139"/>
      <c r="OND205" s="139"/>
      <c r="ONE205" s="139"/>
      <c r="ONF205" s="139"/>
      <c r="ONG205" s="139"/>
      <c r="ONH205" s="140"/>
      <c r="ONI205" s="138" t="s">
        <v>181</v>
      </c>
      <c r="ONJ205" s="139"/>
      <c r="ONK205" s="139"/>
      <c r="ONL205" s="139"/>
      <c r="ONM205" s="139"/>
      <c r="ONN205" s="139"/>
      <c r="ONO205" s="139"/>
      <c r="ONP205" s="140"/>
      <c r="ONQ205" s="138" t="s">
        <v>181</v>
      </c>
      <c r="ONR205" s="139"/>
      <c r="ONS205" s="139"/>
      <c r="ONT205" s="139"/>
      <c r="ONU205" s="139"/>
      <c r="ONV205" s="139"/>
      <c r="ONW205" s="139"/>
      <c r="ONX205" s="140"/>
      <c r="ONY205" s="138" t="s">
        <v>181</v>
      </c>
      <c r="ONZ205" s="139"/>
      <c r="OOA205" s="139"/>
      <c r="OOB205" s="139"/>
      <c r="OOC205" s="139"/>
      <c r="OOD205" s="139"/>
      <c r="OOE205" s="139"/>
      <c r="OOF205" s="140"/>
      <c r="OOG205" s="138" t="s">
        <v>181</v>
      </c>
      <c r="OOH205" s="139"/>
      <c r="OOI205" s="139"/>
      <c r="OOJ205" s="139"/>
      <c r="OOK205" s="139"/>
      <c r="OOL205" s="139"/>
      <c r="OOM205" s="139"/>
      <c r="OON205" s="140"/>
      <c r="OOO205" s="138" t="s">
        <v>181</v>
      </c>
      <c r="OOP205" s="139"/>
      <c r="OOQ205" s="139"/>
      <c r="OOR205" s="139"/>
      <c r="OOS205" s="139"/>
      <c r="OOT205" s="139"/>
      <c r="OOU205" s="139"/>
      <c r="OOV205" s="140"/>
      <c r="OOW205" s="138" t="s">
        <v>181</v>
      </c>
      <c r="OOX205" s="139"/>
      <c r="OOY205" s="139"/>
      <c r="OOZ205" s="139"/>
      <c r="OPA205" s="139"/>
      <c r="OPB205" s="139"/>
      <c r="OPC205" s="139"/>
      <c r="OPD205" s="140"/>
      <c r="OPE205" s="138" t="s">
        <v>181</v>
      </c>
      <c r="OPF205" s="139"/>
      <c r="OPG205" s="139"/>
      <c r="OPH205" s="139"/>
      <c r="OPI205" s="139"/>
      <c r="OPJ205" s="139"/>
      <c r="OPK205" s="139"/>
      <c r="OPL205" s="140"/>
      <c r="OPM205" s="138" t="s">
        <v>181</v>
      </c>
      <c r="OPN205" s="139"/>
      <c r="OPO205" s="139"/>
      <c r="OPP205" s="139"/>
      <c r="OPQ205" s="139"/>
      <c r="OPR205" s="139"/>
      <c r="OPS205" s="139"/>
      <c r="OPT205" s="140"/>
      <c r="OPU205" s="138" t="s">
        <v>181</v>
      </c>
      <c r="OPV205" s="139"/>
      <c r="OPW205" s="139"/>
      <c r="OPX205" s="139"/>
      <c r="OPY205" s="139"/>
      <c r="OPZ205" s="139"/>
      <c r="OQA205" s="139"/>
      <c r="OQB205" s="140"/>
      <c r="OQC205" s="138" t="s">
        <v>181</v>
      </c>
      <c r="OQD205" s="139"/>
      <c r="OQE205" s="139"/>
      <c r="OQF205" s="139"/>
      <c r="OQG205" s="139"/>
      <c r="OQH205" s="139"/>
      <c r="OQI205" s="139"/>
      <c r="OQJ205" s="140"/>
      <c r="OQK205" s="138" t="s">
        <v>181</v>
      </c>
      <c r="OQL205" s="139"/>
      <c r="OQM205" s="139"/>
      <c r="OQN205" s="139"/>
      <c r="OQO205" s="139"/>
      <c r="OQP205" s="139"/>
      <c r="OQQ205" s="139"/>
      <c r="OQR205" s="140"/>
      <c r="OQS205" s="138" t="s">
        <v>181</v>
      </c>
      <c r="OQT205" s="139"/>
      <c r="OQU205" s="139"/>
      <c r="OQV205" s="139"/>
      <c r="OQW205" s="139"/>
      <c r="OQX205" s="139"/>
      <c r="OQY205" s="139"/>
      <c r="OQZ205" s="140"/>
      <c r="ORA205" s="138" t="s">
        <v>181</v>
      </c>
      <c r="ORB205" s="139"/>
      <c r="ORC205" s="139"/>
      <c r="ORD205" s="139"/>
      <c r="ORE205" s="139"/>
      <c r="ORF205" s="139"/>
      <c r="ORG205" s="139"/>
      <c r="ORH205" s="140"/>
      <c r="ORI205" s="138" t="s">
        <v>181</v>
      </c>
      <c r="ORJ205" s="139"/>
      <c r="ORK205" s="139"/>
      <c r="ORL205" s="139"/>
      <c r="ORM205" s="139"/>
      <c r="ORN205" s="139"/>
      <c r="ORO205" s="139"/>
      <c r="ORP205" s="140"/>
      <c r="ORQ205" s="138" t="s">
        <v>181</v>
      </c>
      <c r="ORR205" s="139"/>
      <c r="ORS205" s="139"/>
      <c r="ORT205" s="139"/>
      <c r="ORU205" s="139"/>
      <c r="ORV205" s="139"/>
      <c r="ORW205" s="139"/>
      <c r="ORX205" s="140"/>
      <c r="ORY205" s="138" t="s">
        <v>181</v>
      </c>
      <c r="ORZ205" s="139"/>
      <c r="OSA205" s="139"/>
      <c r="OSB205" s="139"/>
      <c r="OSC205" s="139"/>
      <c r="OSD205" s="139"/>
      <c r="OSE205" s="139"/>
      <c r="OSF205" s="140"/>
      <c r="OSG205" s="138" t="s">
        <v>181</v>
      </c>
      <c r="OSH205" s="139"/>
      <c r="OSI205" s="139"/>
      <c r="OSJ205" s="139"/>
      <c r="OSK205" s="139"/>
      <c r="OSL205" s="139"/>
      <c r="OSM205" s="139"/>
      <c r="OSN205" s="140"/>
      <c r="OSO205" s="138" t="s">
        <v>181</v>
      </c>
      <c r="OSP205" s="139"/>
      <c r="OSQ205" s="139"/>
      <c r="OSR205" s="139"/>
      <c r="OSS205" s="139"/>
      <c r="OST205" s="139"/>
      <c r="OSU205" s="139"/>
      <c r="OSV205" s="140"/>
      <c r="OSW205" s="138" t="s">
        <v>181</v>
      </c>
      <c r="OSX205" s="139"/>
      <c r="OSY205" s="139"/>
      <c r="OSZ205" s="139"/>
      <c r="OTA205" s="139"/>
      <c r="OTB205" s="139"/>
      <c r="OTC205" s="139"/>
      <c r="OTD205" s="140"/>
      <c r="OTE205" s="138" t="s">
        <v>181</v>
      </c>
      <c r="OTF205" s="139"/>
      <c r="OTG205" s="139"/>
      <c r="OTH205" s="139"/>
      <c r="OTI205" s="139"/>
      <c r="OTJ205" s="139"/>
      <c r="OTK205" s="139"/>
      <c r="OTL205" s="140"/>
      <c r="OTM205" s="138" t="s">
        <v>181</v>
      </c>
      <c r="OTN205" s="139"/>
      <c r="OTO205" s="139"/>
      <c r="OTP205" s="139"/>
      <c r="OTQ205" s="139"/>
      <c r="OTR205" s="139"/>
      <c r="OTS205" s="139"/>
      <c r="OTT205" s="140"/>
      <c r="OTU205" s="138" t="s">
        <v>181</v>
      </c>
      <c r="OTV205" s="139"/>
      <c r="OTW205" s="139"/>
      <c r="OTX205" s="139"/>
      <c r="OTY205" s="139"/>
      <c r="OTZ205" s="139"/>
      <c r="OUA205" s="139"/>
      <c r="OUB205" s="140"/>
      <c r="OUC205" s="138" t="s">
        <v>181</v>
      </c>
      <c r="OUD205" s="139"/>
      <c r="OUE205" s="139"/>
      <c r="OUF205" s="139"/>
      <c r="OUG205" s="139"/>
      <c r="OUH205" s="139"/>
      <c r="OUI205" s="139"/>
      <c r="OUJ205" s="140"/>
      <c r="OUK205" s="138" t="s">
        <v>181</v>
      </c>
      <c r="OUL205" s="139"/>
      <c r="OUM205" s="139"/>
      <c r="OUN205" s="139"/>
      <c r="OUO205" s="139"/>
      <c r="OUP205" s="139"/>
      <c r="OUQ205" s="139"/>
      <c r="OUR205" s="140"/>
      <c r="OUS205" s="138" t="s">
        <v>181</v>
      </c>
      <c r="OUT205" s="139"/>
      <c r="OUU205" s="139"/>
      <c r="OUV205" s="139"/>
      <c r="OUW205" s="139"/>
      <c r="OUX205" s="139"/>
      <c r="OUY205" s="139"/>
      <c r="OUZ205" s="140"/>
      <c r="OVA205" s="138" t="s">
        <v>181</v>
      </c>
      <c r="OVB205" s="139"/>
      <c r="OVC205" s="139"/>
      <c r="OVD205" s="139"/>
      <c r="OVE205" s="139"/>
      <c r="OVF205" s="139"/>
      <c r="OVG205" s="139"/>
      <c r="OVH205" s="140"/>
      <c r="OVI205" s="138" t="s">
        <v>181</v>
      </c>
      <c r="OVJ205" s="139"/>
      <c r="OVK205" s="139"/>
      <c r="OVL205" s="139"/>
      <c r="OVM205" s="139"/>
      <c r="OVN205" s="139"/>
      <c r="OVO205" s="139"/>
      <c r="OVP205" s="140"/>
      <c r="OVQ205" s="138" t="s">
        <v>181</v>
      </c>
      <c r="OVR205" s="139"/>
      <c r="OVS205" s="139"/>
      <c r="OVT205" s="139"/>
      <c r="OVU205" s="139"/>
      <c r="OVV205" s="139"/>
      <c r="OVW205" s="139"/>
      <c r="OVX205" s="140"/>
      <c r="OVY205" s="138" t="s">
        <v>181</v>
      </c>
      <c r="OVZ205" s="139"/>
      <c r="OWA205" s="139"/>
      <c r="OWB205" s="139"/>
      <c r="OWC205" s="139"/>
      <c r="OWD205" s="139"/>
      <c r="OWE205" s="139"/>
      <c r="OWF205" s="140"/>
      <c r="OWG205" s="138" t="s">
        <v>181</v>
      </c>
      <c r="OWH205" s="139"/>
      <c r="OWI205" s="139"/>
      <c r="OWJ205" s="139"/>
      <c r="OWK205" s="139"/>
      <c r="OWL205" s="139"/>
      <c r="OWM205" s="139"/>
      <c r="OWN205" s="140"/>
      <c r="OWO205" s="138" t="s">
        <v>181</v>
      </c>
      <c r="OWP205" s="139"/>
      <c r="OWQ205" s="139"/>
      <c r="OWR205" s="139"/>
      <c r="OWS205" s="139"/>
      <c r="OWT205" s="139"/>
      <c r="OWU205" s="139"/>
      <c r="OWV205" s="140"/>
      <c r="OWW205" s="138" t="s">
        <v>181</v>
      </c>
      <c r="OWX205" s="139"/>
      <c r="OWY205" s="139"/>
      <c r="OWZ205" s="139"/>
      <c r="OXA205" s="139"/>
      <c r="OXB205" s="139"/>
      <c r="OXC205" s="139"/>
      <c r="OXD205" s="140"/>
      <c r="OXE205" s="138" t="s">
        <v>181</v>
      </c>
      <c r="OXF205" s="139"/>
      <c r="OXG205" s="139"/>
      <c r="OXH205" s="139"/>
      <c r="OXI205" s="139"/>
      <c r="OXJ205" s="139"/>
      <c r="OXK205" s="139"/>
      <c r="OXL205" s="140"/>
      <c r="OXM205" s="138" t="s">
        <v>181</v>
      </c>
      <c r="OXN205" s="139"/>
      <c r="OXO205" s="139"/>
      <c r="OXP205" s="139"/>
      <c r="OXQ205" s="139"/>
      <c r="OXR205" s="139"/>
      <c r="OXS205" s="139"/>
      <c r="OXT205" s="140"/>
      <c r="OXU205" s="138" t="s">
        <v>181</v>
      </c>
      <c r="OXV205" s="139"/>
      <c r="OXW205" s="139"/>
      <c r="OXX205" s="139"/>
      <c r="OXY205" s="139"/>
      <c r="OXZ205" s="139"/>
      <c r="OYA205" s="139"/>
      <c r="OYB205" s="140"/>
      <c r="OYC205" s="138" t="s">
        <v>181</v>
      </c>
      <c r="OYD205" s="139"/>
      <c r="OYE205" s="139"/>
      <c r="OYF205" s="139"/>
      <c r="OYG205" s="139"/>
      <c r="OYH205" s="139"/>
      <c r="OYI205" s="139"/>
      <c r="OYJ205" s="140"/>
      <c r="OYK205" s="138" t="s">
        <v>181</v>
      </c>
      <c r="OYL205" s="139"/>
      <c r="OYM205" s="139"/>
      <c r="OYN205" s="139"/>
      <c r="OYO205" s="139"/>
      <c r="OYP205" s="139"/>
      <c r="OYQ205" s="139"/>
      <c r="OYR205" s="140"/>
      <c r="OYS205" s="138" t="s">
        <v>181</v>
      </c>
      <c r="OYT205" s="139"/>
      <c r="OYU205" s="139"/>
      <c r="OYV205" s="139"/>
      <c r="OYW205" s="139"/>
      <c r="OYX205" s="139"/>
      <c r="OYY205" s="139"/>
      <c r="OYZ205" s="140"/>
      <c r="OZA205" s="138" t="s">
        <v>181</v>
      </c>
      <c r="OZB205" s="139"/>
      <c r="OZC205" s="139"/>
      <c r="OZD205" s="139"/>
      <c r="OZE205" s="139"/>
      <c r="OZF205" s="139"/>
      <c r="OZG205" s="139"/>
      <c r="OZH205" s="140"/>
      <c r="OZI205" s="138" t="s">
        <v>181</v>
      </c>
      <c r="OZJ205" s="139"/>
      <c r="OZK205" s="139"/>
      <c r="OZL205" s="139"/>
      <c r="OZM205" s="139"/>
      <c r="OZN205" s="139"/>
      <c r="OZO205" s="139"/>
      <c r="OZP205" s="140"/>
      <c r="OZQ205" s="138" t="s">
        <v>181</v>
      </c>
      <c r="OZR205" s="139"/>
      <c r="OZS205" s="139"/>
      <c r="OZT205" s="139"/>
      <c r="OZU205" s="139"/>
      <c r="OZV205" s="139"/>
      <c r="OZW205" s="139"/>
      <c r="OZX205" s="140"/>
      <c r="OZY205" s="138" t="s">
        <v>181</v>
      </c>
      <c r="OZZ205" s="139"/>
      <c r="PAA205" s="139"/>
      <c r="PAB205" s="139"/>
      <c r="PAC205" s="139"/>
      <c r="PAD205" s="139"/>
      <c r="PAE205" s="139"/>
      <c r="PAF205" s="140"/>
      <c r="PAG205" s="138" t="s">
        <v>181</v>
      </c>
      <c r="PAH205" s="139"/>
      <c r="PAI205" s="139"/>
      <c r="PAJ205" s="139"/>
      <c r="PAK205" s="139"/>
      <c r="PAL205" s="139"/>
      <c r="PAM205" s="139"/>
      <c r="PAN205" s="140"/>
      <c r="PAO205" s="138" t="s">
        <v>181</v>
      </c>
      <c r="PAP205" s="139"/>
      <c r="PAQ205" s="139"/>
      <c r="PAR205" s="139"/>
      <c r="PAS205" s="139"/>
      <c r="PAT205" s="139"/>
      <c r="PAU205" s="139"/>
      <c r="PAV205" s="140"/>
      <c r="PAW205" s="138" t="s">
        <v>181</v>
      </c>
      <c r="PAX205" s="139"/>
      <c r="PAY205" s="139"/>
      <c r="PAZ205" s="139"/>
      <c r="PBA205" s="139"/>
      <c r="PBB205" s="139"/>
      <c r="PBC205" s="139"/>
      <c r="PBD205" s="140"/>
      <c r="PBE205" s="138" t="s">
        <v>181</v>
      </c>
      <c r="PBF205" s="139"/>
      <c r="PBG205" s="139"/>
      <c r="PBH205" s="139"/>
      <c r="PBI205" s="139"/>
      <c r="PBJ205" s="139"/>
      <c r="PBK205" s="139"/>
      <c r="PBL205" s="140"/>
      <c r="PBM205" s="138" t="s">
        <v>181</v>
      </c>
      <c r="PBN205" s="139"/>
      <c r="PBO205" s="139"/>
      <c r="PBP205" s="139"/>
      <c r="PBQ205" s="139"/>
      <c r="PBR205" s="139"/>
      <c r="PBS205" s="139"/>
      <c r="PBT205" s="140"/>
      <c r="PBU205" s="138" t="s">
        <v>181</v>
      </c>
      <c r="PBV205" s="139"/>
      <c r="PBW205" s="139"/>
      <c r="PBX205" s="139"/>
      <c r="PBY205" s="139"/>
      <c r="PBZ205" s="139"/>
      <c r="PCA205" s="139"/>
      <c r="PCB205" s="140"/>
      <c r="PCC205" s="138" t="s">
        <v>181</v>
      </c>
      <c r="PCD205" s="139"/>
      <c r="PCE205" s="139"/>
      <c r="PCF205" s="139"/>
      <c r="PCG205" s="139"/>
      <c r="PCH205" s="139"/>
      <c r="PCI205" s="139"/>
      <c r="PCJ205" s="140"/>
      <c r="PCK205" s="138" t="s">
        <v>181</v>
      </c>
      <c r="PCL205" s="139"/>
      <c r="PCM205" s="139"/>
      <c r="PCN205" s="139"/>
      <c r="PCO205" s="139"/>
      <c r="PCP205" s="139"/>
      <c r="PCQ205" s="139"/>
      <c r="PCR205" s="140"/>
      <c r="PCS205" s="138" t="s">
        <v>181</v>
      </c>
      <c r="PCT205" s="139"/>
      <c r="PCU205" s="139"/>
      <c r="PCV205" s="139"/>
      <c r="PCW205" s="139"/>
      <c r="PCX205" s="139"/>
      <c r="PCY205" s="139"/>
      <c r="PCZ205" s="140"/>
      <c r="PDA205" s="138" t="s">
        <v>181</v>
      </c>
      <c r="PDB205" s="139"/>
      <c r="PDC205" s="139"/>
      <c r="PDD205" s="139"/>
      <c r="PDE205" s="139"/>
      <c r="PDF205" s="139"/>
      <c r="PDG205" s="139"/>
      <c r="PDH205" s="140"/>
      <c r="PDI205" s="138" t="s">
        <v>181</v>
      </c>
      <c r="PDJ205" s="139"/>
      <c r="PDK205" s="139"/>
      <c r="PDL205" s="139"/>
      <c r="PDM205" s="139"/>
      <c r="PDN205" s="139"/>
      <c r="PDO205" s="139"/>
      <c r="PDP205" s="140"/>
      <c r="PDQ205" s="138" t="s">
        <v>181</v>
      </c>
      <c r="PDR205" s="139"/>
      <c r="PDS205" s="139"/>
      <c r="PDT205" s="139"/>
      <c r="PDU205" s="139"/>
      <c r="PDV205" s="139"/>
      <c r="PDW205" s="139"/>
      <c r="PDX205" s="140"/>
      <c r="PDY205" s="138" t="s">
        <v>181</v>
      </c>
      <c r="PDZ205" s="139"/>
      <c r="PEA205" s="139"/>
      <c r="PEB205" s="139"/>
      <c r="PEC205" s="139"/>
      <c r="PED205" s="139"/>
      <c r="PEE205" s="139"/>
      <c r="PEF205" s="140"/>
      <c r="PEG205" s="138" t="s">
        <v>181</v>
      </c>
      <c r="PEH205" s="139"/>
      <c r="PEI205" s="139"/>
      <c r="PEJ205" s="139"/>
      <c r="PEK205" s="139"/>
      <c r="PEL205" s="139"/>
      <c r="PEM205" s="139"/>
      <c r="PEN205" s="140"/>
      <c r="PEO205" s="138" t="s">
        <v>181</v>
      </c>
      <c r="PEP205" s="139"/>
      <c r="PEQ205" s="139"/>
      <c r="PER205" s="139"/>
      <c r="PES205" s="139"/>
      <c r="PET205" s="139"/>
      <c r="PEU205" s="139"/>
      <c r="PEV205" s="140"/>
      <c r="PEW205" s="138" t="s">
        <v>181</v>
      </c>
      <c r="PEX205" s="139"/>
      <c r="PEY205" s="139"/>
      <c r="PEZ205" s="139"/>
      <c r="PFA205" s="139"/>
      <c r="PFB205" s="139"/>
      <c r="PFC205" s="139"/>
      <c r="PFD205" s="140"/>
      <c r="PFE205" s="138" t="s">
        <v>181</v>
      </c>
      <c r="PFF205" s="139"/>
      <c r="PFG205" s="139"/>
      <c r="PFH205" s="139"/>
      <c r="PFI205" s="139"/>
      <c r="PFJ205" s="139"/>
      <c r="PFK205" s="139"/>
      <c r="PFL205" s="140"/>
      <c r="PFM205" s="138" t="s">
        <v>181</v>
      </c>
      <c r="PFN205" s="139"/>
      <c r="PFO205" s="139"/>
      <c r="PFP205" s="139"/>
      <c r="PFQ205" s="139"/>
      <c r="PFR205" s="139"/>
      <c r="PFS205" s="139"/>
      <c r="PFT205" s="140"/>
      <c r="PFU205" s="138" t="s">
        <v>181</v>
      </c>
      <c r="PFV205" s="139"/>
      <c r="PFW205" s="139"/>
      <c r="PFX205" s="139"/>
      <c r="PFY205" s="139"/>
      <c r="PFZ205" s="139"/>
      <c r="PGA205" s="139"/>
      <c r="PGB205" s="140"/>
      <c r="PGC205" s="138" t="s">
        <v>181</v>
      </c>
      <c r="PGD205" s="139"/>
      <c r="PGE205" s="139"/>
      <c r="PGF205" s="139"/>
      <c r="PGG205" s="139"/>
      <c r="PGH205" s="139"/>
      <c r="PGI205" s="139"/>
      <c r="PGJ205" s="140"/>
      <c r="PGK205" s="138" t="s">
        <v>181</v>
      </c>
      <c r="PGL205" s="139"/>
      <c r="PGM205" s="139"/>
      <c r="PGN205" s="139"/>
      <c r="PGO205" s="139"/>
      <c r="PGP205" s="139"/>
      <c r="PGQ205" s="139"/>
      <c r="PGR205" s="140"/>
      <c r="PGS205" s="138" t="s">
        <v>181</v>
      </c>
      <c r="PGT205" s="139"/>
      <c r="PGU205" s="139"/>
      <c r="PGV205" s="139"/>
      <c r="PGW205" s="139"/>
      <c r="PGX205" s="139"/>
      <c r="PGY205" s="139"/>
      <c r="PGZ205" s="140"/>
      <c r="PHA205" s="138" t="s">
        <v>181</v>
      </c>
      <c r="PHB205" s="139"/>
      <c r="PHC205" s="139"/>
      <c r="PHD205" s="139"/>
      <c r="PHE205" s="139"/>
      <c r="PHF205" s="139"/>
      <c r="PHG205" s="139"/>
      <c r="PHH205" s="140"/>
      <c r="PHI205" s="138" t="s">
        <v>181</v>
      </c>
      <c r="PHJ205" s="139"/>
      <c r="PHK205" s="139"/>
      <c r="PHL205" s="139"/>
      <c r="PHM205" s="139"/>
      <c r="PHN205" s="139"/>
      <c r="PHO205" s="139"/>
      <c r="PHP205" s="140"/>
      <c r="PHQ205" s="138" t="s">
        <v>181</v>
      </c>
      <c r="PHR205" s="139"/>
      <c r="PHS205" s="139"/>
      <c r="PHT205" s="139"/>
      <c r="PHU205" s="139"/>
      <c r="PHV205" s="139"/>
      <c r="PHW205" s="139"/>
      <c r="PHX205" s="140"/>
      <c r="PHY205" s="138" t="s">
        <v>181</v>
      </c>
      <c r="PHZ205" s="139"/>
      <c r="PIA205" s="139"/>
      <c r="PIB205" s="139"/>
      <c r="PIC205" s="139"/>
      <c r="PID205" s="139"/>
      <c r="PIE205" s="139"/>
      <c r="PIF205" s="140"/>
      <c r="PIG205" s="138" t="s">
        <v>181</v>
      </c>
      <c r="PIH205" s="139"/>
      <c r="PII205" s="139"/>
      <c r="PIJ205" s="139"/>
      <c r="PIK205" s="139"/>
      <c r="PIL205" s="139"/>
      <c r="PIM205" s="139"/>
      <c r="PIN205" s="140"/>
      <c r="PIO205" s="138" t="s">
        <v>181</v>
      </c>
      <c r="PIP205" s="139"/>
      <c r="PIQ205" s="139"/>
      <c r="PIR205" s="139"/>
      <c r="PIS205" s="139"/>
      <c r="PIT205" s="139"/>
      <c r="PIU205" s="139"/>
      <c r="PIV205" s="140"/>
      <c r="PIW205" s="138" t="s">
        <v>181</v>
      </c>
      <c r="PIX205" s="139"/>
      <c r="PIY205" s="139"/>
      <c r="PIZ205" s="139"/>
      <c r="PJA205" s="139"/>
      <c r="PJB205" s="139"/>
      <c r="PJC205" s="139"/>
      <c r="PJD205" s="140"/>
      <c r="PJE205" s="138" t="s">
        <v>181</v>
      </c>
      <c r="PJF205" s="139"/>
      <c r="PJG205" s="139"/>
      <c r="PJH205" s="139"/>
      <c r="PJI205" s="139"/>
      <c r="PJJ205" s="139"/>
      <c r="PJK205" s="139"/>
      <c r="PJL205" s="140"/>
      <c r="PJM205" s="138" t="s">
        <v>181</v>
      </c>
      <c r="PJN205" s="139"/>
      <c r="PJO205" s="139"/>
      <c r="PJP205" s="139"/>
      <c r="PJQ205" s="139"/>
      <c r="PJR205" s="139"/>
      <c r="PJS205" s="139"/>
      <c r="PJT205" s="140"/>
      <c r="PJU205" s="138" t="s">
        <v>181</v>
      </c>
      <c r="PJV205" s="139"/>
      <c r="PJW205" s="139"/>
      <c r="PJX205" s="139"/>
      <c r="PJY205" s="139"/>
      <c r="PJZ205" s="139"/>
      <c r="PKA205" s="139"/>
      <c r="PKB205" s="140"/>
      <c r="PKC205" s="138" t="s">
        <v>181</v>
      </c>
      <c r="PKD205" s="139"/>
      <c r="PKE205" s="139"/>
      <c r="PKF205" s="139"/>
      <c r="PKG205" s="139"/>
      <c r="PKH205" s="139"/>
      <c r="PKI205" s="139"/>
      <c r="PKJ205" s="140"/>
      <c r="PKK205" s="138" t="s">
        <v>181</v>
      </c>
      <c r="PKL205" s="139"/>
      <c r="PKM205" s="139"/>
      <c r="PKN205" s="139"/>
      <c r="PKO205" s="139"/>
      <c r="PKP205" s="139"/>
      <c r="PKQ205" s="139"/>
      <c r="PKR205" s="140"/>
      <c r="PKS205" s="138" t="s">
        <v>181</v>
      </c>
      <c r="PKT205" s="139"/>
      <c r="PKU205" s="139"/>
      <c r="PKV205" s="139"/>
      <c r="PKW205" s="139"/>
      <c r="PKX205" s="139"/>
      <c r="PKY205" s="139"/>
      <c r="PKZ205" s="140"/>
      <c r="PLA205" s="138" t="s">
        <v>181</v>
      </c>
      <c r="PLB205" s="139"/>
      <c r="PLC205" s="139"/>
      <c r="PLD205" s="139"/>
      <c r="PLE205" s="139"/>
      <c r="PLF205" s="139"/>
      <c r="PLG205" s="139"/>
      <c r="PLH205" s="140"/>
      <c r="PLI205" s="138" t="s">
        <v>181</v>
      </c>
      <c r="PLJ205" s="139"/>
      <c r="PLK205" s="139"/>
      <c r="PLL205" s="139"/>
      <c r="PLM205" s="139"/>
      <c r="PLN205" s="139"/>
      <c r="PLO205" s="139"/>
      <c r="PLP205" s="140"/>
      <c r="PLQ205" s="138" t="s">
        <v>181</v>
      </c>
      <c r="PLR205" s="139"/>
      <c r="PLS205" s="139"/>
      <c r="PLT205" s="139"/>
      <c r="PLU205" s="139"/>
      <c r="PLV205" s="139"/>
      <c r="PLW205" s="139"/>
      <c r="PLX205" s="140"/>
      <c r="PLY205" s="138" t="s">
        <v>181</v>
      </c>
      <c r="PLZ205" s="139"/>
      <c r="PMA205" s="139"/>
      <c r="PMB205" s="139"/>
      <c r="PMC205" s="139"/>
      <c r="PMD205" s="139"/>
      <c r="PME205" s="139"/>
      <c r="PMF205" s="140"/>
      <c r="PMG205" s="138" t="s">
        <v>181</v>
      </c>
      <c r="PMH205" s="139"/>
      <c r="PMI205" s="139"/>
      <c r="PMJ205" s="139"/>
      <c r="PMK205" s="139"/>
      <c r="PML205" s="139"/>
      <c r="PMM205" s="139"/>
      <c r="PMN205" s="140"/>
      <c r="PMO205" s="138" t="s">
        <v>181</v>
      </c>
      <c r="PMP205" s="139"/>
      <c r="PMQ205" s="139"/>
      <c r="PMR205" s="139"/>
      <c r="PMS205" s="139"/>
      <c r="PMT205" s="139"/>
      <c r="PMU205" s="139"/>
      <c r="PMV205" s="140"/>
      <c r="PMW205" s="138" t="s">
        <v>181</v>
      </c>
      <c r="PMX205" s="139"/>
      <c r="PMY205" s="139"/>
      <c r="PMZ205" s="139"/>
      <c r="PNA205" s="139"/>
      <c r="PNB205" s="139"/>
      <c r="PNC205" s="139"/>
      <c r="PND205" s="140"/>
      <c r="PNE205" s="138" t="s">
        <v>181</v>
      </c>
      <c r="PNF205" s="139"/>
      <c r="PNG205" s="139"/>
      <c r="PNH205" s="139"/>
      <c r="PNI205" s="139"/>
      <c r="PNJ205" s="139"/>
      <c r="PNK205" s="139"/>
      <c r="PNL205" s="140"/>
      <c r="PNM205" s="138" t="s">
        <v>181</v>
      </c>
      <c r="PNN205" s="139"/>
      <c r="PNO205" s="139"/>
      <c r="PNP205" s="139"/>
      <c r="PNQ205" s="139"/>
      <c r="PNR205" s="139"/>
      <c r="PNS205" s="139"/>
      <c r="PNT205" s="140"/>
      <c r="PNU205" s="138" t="s">
        <v>181</v>
      </c>
      <c r="PNV205" s="139"/>
      <c r="PNW205" s="139"/>
      <c r="PNX205" s="139"/>
      <c r="PNY205" s="139"/>
      <c r="PNZ205" s="139"/>
      <c r="POA205" s="139"/>
      <c r="POB205" s="140"/>
      <c r="POC205" s="138" t="s">
        <v>181</v>
      </c>
      <c r="POD205" s="139"/>
      <c r="POE205" s="139"/>
      <c r="POF205" s="139"/>
      <c r="POG205" s="139"/>
      <c r="POH205" s="139"/>
      <c r="POI205" s="139"/>
      <c r="POJ205" s="140"/>
      <c r="POK205" s="138" t="s">
        <v>181</v>
      </c>
      <c r="POL205" s="139"/>
      <c r="POM205" s="139"/>
      <c r="PON205" s="139"/>
      <c r="POO205" s="139"/>
      <c r="POP205" s="139"/>
      <c r="POQ205" s="139"/>
      <c r="POR205" s="140"/>
      <c r="POS205" s="138" t="s">
        <v>181</v>
      </c>
      <c r="POT205" s="139"/>
      <c r="POU205" s="139"/>
      <c r="POV205" s="139"/>
      <c r="POW205" s="139"/>
      <c r="POX205" s="139"/>
      <c r="POY205" s="139"/>
      <c r="POZ205" s="140"/>
      <c r="PPA205" s="138" t="s">
        <v>181</v>
      </c>
      <c r="PPB205" s="139"/>
      <c r="PPC205" s="139"/>
      <c r="PPD205" s="139"/>
      <c r="PPE205" s="139"/>
      <c r="PPF205" s="139"/>
      <c r="PPG205" s="139"/>
      <c r="PPH205" s="140"/>
      <c r="PPI205" s="138" t="s">
        <v>181</v>
      </c>
      <c r="PPJ205" s="139"/>
      <c r="PPK205" s="139"/>
      <c r="PPL205" s="139"/>
      <c r="PPM205" s="139"/>
      <c r="PPN205" s="139"/>
      <c r="PPO205" s="139"/>
      <c r="PPP205" s="140"/>
      <c r="PPQ205" s="138" t="s">
        <v>181</v>
      </c>
      <c r="PPR205" s="139"/>
      <c r="PPS205" s="139"/>
      <c r="PPT205" s="139"/>
      <c r="PPU205" s="139"/>
      <c r="PPV205" s="139"/>
      <c r="PPW205" s="139"/>
      <c r="PPX205" s="140"/>
      <c r="PPY205" s="138" t="s">
        <v>181</v>
      </c>
      <c r="PPZ205" s="139"/>
      <c r="PQA205" s="139"/>
      <c r="PQB205" s="139"/>
      <c r="PQC205" s="139"/>
      <c r="PQD205" s="139"/>
      <c r="PQE205" s="139"/>
      <c r="PQF205" s="140"/>
      <c r="PQG205" s="138" t="s">
        <v>181</v>
      </c>
      <c r="PQH205" s="139"/>
      <c r="PQI205" s="139"/>
      <c r="PQJ205" s="139"/>
      <c r="PQK205" s="139"/>
      <c r="PQL205" s="139"/>
      <c r="PQM205" s="139"/>
      <c r="PQN205" s="140"/>
      <c r="PQO205" s="138" t="s">
        <v>181</v>
      </c>
      <c r="PQP205" s="139"/>
      <c r="PQQ205" s="139"/>
      <c r="PQR205" s="139"/>
      <c r="PQS205" s="139"/>
      <c r="PQT205" s="139"/>
      <c r="PQU205" s="139"/>
      <c r="PQV205" s="140"/>
      <c r="PQW205" s="138" t="s">
        <v>181</v>
      </c>
      <c r="PQX205" s="139"/>
      <c r="PQY205" s="139"/>
      <c r="PQZ205" s="139"/>
      <c r="PRA205" s="139"/>
      <c r="PRB205" s="139"/>
      <c r="PRC205" s="139"/>
      <c r="PRD205" s="140"/>
      <c r="PRE205" s="138" t="s">
        <v>181</v>
      </c>
      <c r="PRF205" s="139"/>
      <c r="PRG205" s="139"/>
      <c r="PRH205" s="139"/>
      <c r="PRI205" s="139"/>
      <c r="PRJ205" s="139"/>
      <c r="PRK205" s="139"/>
      <c r="PRL205" s="140"/>
      <c r="PRM205" s="138" t="s">
        <v>181</v>
      </c>
      <c r="PRN205" s="139"/>
      <c r="PRO205" s="139"/>
      <c r="PRP205" s="139"/>
      <c r="PRQ205" s="139"/>
      <c r="PRR205" s="139"/>
      <c r="PRS205" s="139"/>
      <c r="PRT205" s="140"/>
      <c r="PRU205" s="138" t="s">
        <v>181</v>
      </c>
      <c r="PRV205" s="139"/>
      <c r="PRW205" s="139"/>
      <c r="PRX205" s="139"/>
      <c r="PRY205" s="139"/>
      <c r="PRZ205" s="139"/>
      <c r="PSA205" s="139"/>
      <c r="PSB205" s="140"/>
      <c r="PSC205" s="138" t="s">
        <v>181</v>
      </c>
      <c r="PSD205" s="139"/>
      <c r="PSE205" s="139"/>
      <c r="PSF205" s="139"/>
      <c r="PSG205" s="139"/>
      <c r="PSH205" s="139"/>
      <c r="PSI205" s="139"/>
      <c r="PSJ205" s="140"/>
      <c r="PSK205" s="138" t="s">
        <v>181</v>
      </c>
      <c r="PSL205" s="139"/>
      <c r="PSM205" s="139"/>
      <c r="PSN205" s="139"/>
      <c r="PSO205" s="139"/>
      <c r="PSP205" s="139"/>
      <c r="PSQ205" s="139"/>
      <c r="PSR205" s="140"/>
      <c r="PSS205" s="138" t="s">
        <v>181</v>
      </c>
      <c r="PST205" s="139"/>
      <c r="PSU205" s="139"/>
      <c r="PSV205" s="139"/>
      <c r="PSW205" s="139"/>
      <c r="PSX205" s="139"/>
      <c r="PSY205" s="139"/>
      <c r="PSZ205" s="140"/>
      <c r="PTA205" s="138" t="s">
        <v>181</v>
      </c>
      <c r="PTB205" s="139"/>
      <c r="PTC205" s="139"/>
      <c r="PTD205" s="139"/>
      <c r="PTE205" s="139"/>
      <c r="PTF205" s="139"/>
      <c r="PTG205" s="139"/>
      <c r="PTH205" s="140"/>
      <c r="PTI205" s="138" t="s">
        <v>181</v>
      </c>
      <c r="PTJ205" s="139"/>
      <c r="PTK205" s="139"/>
      <c r="PTL205" s="139"/>
      <c r="PTM205" s="139"/>
      <c r="PTN205" s="139"/>
      <c r="PTO205" s="139"/>
      <c r="PTP205" s="140"/>
      <c r="PTQ205" s="138" t="s">
        <v>181</v>
      </c>
      <c r="PTR205" s="139"/>
      <c r="PTS205" s="139"/>
      <c r="PTT205" s="139"/>
      <c r="PTU205" s="139"/>
      <c r="PTV205" s="139"/>
      <c r="PTW205" s="139"/>
      <c r="PTX205" s="140"/>
      <c r="PTY205" s="138" t="s">
        <v>181</v>
      </c>
      <c r="PTZ205" s="139"/>
      <c r="PUA205" s="139"/>
      <c r="PUB205" s="139"/>
      <c r="PUC205" s="139"/>
      <c r="PUD205" s="139"/>
      <c r="PUE205" s="139"/>
      <c r="PUF205" s="140"/>
      <c r="PUG205" s="138" t="s">
        <v>181</v>
      </c>
      <c r="PUH205" s="139"/>
      <c r="PUI205" s="139"/>
      <c r="PUJ205" s="139"/>
      <c r="PUK205" s="139"/>
      <c r="PUL205" s="139"/>
      <c r="PUM205" s="139"/>
      <c r="PUN205" s="140"/>
      <c r="PUO205" s="138" t="s">
        <v>181</v>
      </c>
      <c r="PUP205" s="139"/>
      <c r="PUQ205" s="139"/>
      <c r="PUR205" s="139"/>
      <c r="PUS205" s="139"/>
      <c r="PUT205" s="139"/>
      <c r="PUU205" s="139"/>
      <c r="PUV205" s="140"/>
      <c r="PUW205" s="138" t="s">
        <v>181</v>
      </c>
      <c r="PUX205" s="139"/>
      <c r="PUY205" s="139"/>
      <c r="PUZ205" s="139"/>
      <c r="PVA205" s="139"/>
      <c r="PVB205" s="139"/>
      <c r="PVC205" s="139"/>
      <c r="PVD205" s="140"/>
      <c r="PVE205" s="138" t="s">
        <v>181</v>
      </c>
      <c r="PVF205" s="139"/>
      <c r="PVG205" s="139"/>
      <c r="PVH205" s="139"/>
      <c r="PVI205" s="139"/>
      <c r="PVJ205" s="139"/>
      <c r="PVK205" s="139"/>
      <c r="PVL205" s="140"/>
      <c r="PVM205" s="138" t="s">
        <v>181</v>
      </c>
      <c r="PVN205" s="139"/>
      <c r="PVO205" s="139"/>
      <c r="PVP205" s="139"/>
      <c r="PVQ205" s="139"/>
      <c r="PVR205" s="139"/>
      <c r="PVS205" s="139"/>
      <c r="PVT205" s="140"/>
      <c r="PVU205" s="138" t="s">
        <v>181</v>
      </c>
      <c r="PVV205" s="139"/>
      <c r="PVW205" s="139"/>
      <c r="PVX205" s="139"/>
      <c r="PVY205" s="139"/>
      <c r="PVZ205" s="139"/>
      <c r="PWA205" s="139"/>
      <c r="PWB205" s="140"/>
      <c r="PWC205" s="138" t="s">
        <v>181</v>
      </c>
      <c r="PWD205" s="139"/>
      <c r="PWE205" s="139"/>
      <c r="PWF205" s="139"/>
      <c r="PWG205" s="139"/>
      <c r="PWH205" s="139"/>
      <c r="PWI205" s="139"/>
      <c r="PWJ205" s="140"/>
      <c r="PWK205" s="138" t="s">
        <v>181</v>
      </c>
      <c r="PWL205" s="139"/>
      <c r="PWM205" s="139"/>
      <c r="PWN205" s="139"/>
      <c r="PWO205" s="139"/>
      <c r="PWP205" s="139"/>
      <c r="PWQ205" s="139"/>
      <c r="PWR205" s="140"/>
      <c r="PWS205" s="138" t="s">
        <v>181</v>
      </c>
      <c r="PWT205" s="139"/>
      <c r="PWU205" s="139"/>
      <c r="PWV205" s="139"/>
      <c r="PWW205" s="139"/>
      <c r="PWX205" s="139"/>
      <c r="PWY205" s="139"/>
      <c r="PWZ205" s="140"/>
      <c r="PXA205" s="138" t="s">
        <v>181</v>
      </c>
      <c r="PXB205" s="139"/>
      <c r="PXC205" s="139"/>
      <c r="PXD205" s="139"/>
      <c r="PXE205" s="139"/>
      <c r="PXF205" s="139"/>
      <c r="PXG205" s="139"/>
      <c r="PXH205" s="140"/>
      <c r="PXI205" s="138" t="s">
        <v>181</v>
      </c>
      <c r="PXJ205" s="139"/>
      <c r="PXK205" s="139"/>
      <c r="PXL205" s="139"/>
      <c r="PXM205" s="139"/>
      <c r="PXN205" s="139"/>
      <c r="PXO205" s="139"/>
      <c r="PXP205" s="140"/>
      <c r="PXQ205" s="138" t="s">
        <v>181</v>
      </c>
      <c r="PXR205" s="139"/>
      <c r="PXS205" s="139"/>
      <c r="PXT205" s="139"/>
      <c r="PXU205" s="139"/>
      <c r="PXV205" s="139"/>
      <c r="PXW205" s="139"/>
      <c r="PXX205" s="140"/>
      <c r="PXY205" s="138" t="s">
        <v>181</v>
      </c>
      <c r="PXZ205" s="139"/>
      <c r="PYA205" s="139"/>
      <c r="PYB205" s="139"/>
      <c r="PYC205" s="139"/>
      <c r="PYD205" s="139"/>
      <c r="PYE205" s="139"/>
      <c r="PYF205" s="140"/>
      <c r="PYG205" s="138" t="s">
        <v>181</v>
      </c>
      <c r="PYH205" s="139"/>
      <c r="PYI205" s="139"/>
      <c r="PYJ205" s="139"/>
      <c r="PYK205" s="139"/>
      <c r="PYL205" s="139"/>
      <c r="PYM205" s="139"/>
      <c r="PYN205" s="140"/>
      <c r="PYO205" s="138" t="s">
        <v>181</v>
      </c>
      <c r="PYP205" s="139"/>
      <c r="PYQ205" s="139"/>
      <c r="PYR205" s="139"/>
      <c r="PYS205" s="139"/>
      <c r="PYT205" s="139"/>
      <c r="PYU205" s="139"/>
      <c r="PYV205" s="140"/>
      <c r="PYW205" s="138" t="s">
        <v>181</v>
      </c>
      <c r="PYX205" s="139"/>
      <c r="PYY205" s="139"/>
      <c r="PYZ205" s="139"/>
      <c r="PZA205" s="139"/>
      <c r="PZB205" s="139"/>
      <c r="PZC205" s="139"/>
      <c r="PZD205" s="140"/>
      <c r="PZE205" s="138" t="s">
        <v>181</v>
      </c>
      <c r="PZF205" s="139"/>
      <c r="PZG205" s="139"/>
      <c r="PZH205" s="139"/>
      <c r="PZI205" s="139"/>
      <c r="PZJ205" s="139"/>
      <c r="PZK205" s="139"/>
      <c r="PZL205" s="140"/>
      <c r="PZM205" s="138" t="s">
        <v>181</v>
      </c>
      <c r="PZN205" s="139"/>
      <c r="PZO205" s="139"/>
      <c r="PZP205" s="139"/>
      <c r="PZQ205" s="139"/>
      <c r="PZR205" s="139"/>
      <c r="PZS205" s="139"/>
      <c r="PZT205" s="140"/>
      <c r="PZU205" s="138" t="s">
        <v>181</v>
      </c>
      <c r="PZV205" s="139"/>
      <c r="PZW205" s="139"/>
      <c r="PZX205" s="139"/>
      <c r="PZY205" s="139"/>
      <c r="PZZ205" s="139"/>
      <c r="QAA205" s="139"/>
      <c r="QAB205" s="140"/>
      <c r="QAC205" s="138" t="s">
        <v>181</v>
      </c>
      <c r="QAD205" s="139"/>
      <c r="QAE205" s="139"/>
      <c r="QAF205" s="139"/>
      <c r="QAG205" s="139"/>
      <c r="QAH205" s="139"/>
      <c r="QAI205" s="139"/>
      <c r="QAJ205" s="140"/>
      <c r="QAK205" s="138" t="s">
        <v>181</v>
      </c>
      <c r="QAL205" s="139"/>
      <c r="QAM205" s="139"/>
      <c r="QAN205" s="139"/>
      <c r="QAO205" s="139"/>
      <c r="QAP205" s="139"/>
      <c r="QAQ205" s="139"/>
      <c r="QAR205" s="140"/>
      <c r="QAS205" s="138" t="s">
        <v>181</v>
      </c>
      <c r="QAT205" s="139"/>
      <c r="QAU205" s="139"/>
      <c r="QAV205" s="139"/>
      <c r="QAW205" s="139"/>
      <c r="QAX205" s="139"/>
      <c r="QAY205" s="139"/>
      <c r="QAZ205" s="140"/>
      <c r="QBA205" s="138" t="s">
        <v>181</v>
      </c>
      <c r="QBB205" s="139"/>
      <c r="QBC205" s="139"/>
      <c r="QBD205" s="139"/>
      <c r="QBE205" s="139"/>
      <c r="QBF205" s="139"/>
      <c r="QBG205" s="139"/>
      <c r="QBH205" s="140"/>
      <c r="QBI205" s="138" t="s">
        <v>181</v>
      </c>
      <c r="QBJ205" s="139"/>
      <c r="QBK205" s="139"/>
      <c r="QBL205" s="139"/>
      <c r="QBM205" s="139"/>
      <c r="QBN205" s="139"/>
      <c r="QBO205" s="139"/>
      <c r="QBP205" s="140"/>
      <c r="QBQ205" s="138" t="s">
        <v>181</v>
      </c>
      <c r="QBR205" s="139"/>
      <c r="QBS205" s="139"/>
      <c r="QBT205" s="139"/>
      <c r="QBU205" s="139"/>
      <c r="QBV205" s="139"/>
      <c r="QBW205" s="139"/>
      <c r="QBX205" s="140"/>
      <c r="QBY205" s="138" t="s">
        <v>181</v>
      </c>
      <c r="QBZ205" s="139"/>
      <c r="QCA205" s="139"/>
      <c r="QCB205" s="139"/>
      <c r="QCC205" s="139"/>
      <c r="QCD205" s="139"/>
      <c r="QCE205" s="139"/>
      <c r="QCF205" s="140"/>
      <c r="QCG205" s="138" t="s">
        <v>181</v>
      </c>
      <c r="QCH205" s="139"/>
      <c r="QCI205" s="139"/>
      <c r="QCJ205" s="139"/>
      <c r="QCK205" s="139"/>
      <c r="QCL205" s="139"/>
      <c r="QCM205" s="139"/>
      <c r="QCN205" s="140"/>
      <c r="QCO205" s="138" t="s">
        <v>181</v>
      </c>
      <c r="QCP205" s="139"/>
      <c r="QCQ205" s="139"/>
      <c r="QCR205" s="139"/>
      <c r="QCS205" s="139"/>
      <c r="QCT205" s="139"/>
      <c r="QCU205" s="139"/>
      <c r="QCV205" s="140"/>
      <c r="QCW205" s="138" t="s">
        <v>181</v>
      </c>
      <c r="QCX205" s="139"/>
      <c r="QCY205" s="139"/>
      <c r="QCZ205" s="139"/>
      <c r="QDA205" s="139"/>
      <c r="QDB205" s="139"/>
      <c r="QDC205" s="139"/>
      <c r="QDD205" s="140"/>
      <c r="QDE205" s="138" t="s">
        <v>181</v>
      </c>
      <c r="QDF205" s="139"/>
      <c r="QDG205" s="139"/>
      <c r="QDH205" s="139"/>
      <c r="QDI205" s="139"/>
      <c r="QDJ205" s="139"/>
      <c r="QDK205" s="139"/>
      <c r="QDL205" s="140"/>
      <c r="QDM205" s="138" t="s">
        <v>181</v>
      </c>
      <c r="QDN205" s="139"/>
      <c r="QDO205" s="139"/>
      <c r="QDP205" s="139"/>
      <c r="QDQ205" s="139"/>
      <c r="QDR205" s="139"/>
      <c r="QDS205" s="139"/>
      <c r="QDT205" s="140"/>
      <c r="QDU205" s="138" t="s">
        <v>181</v>
      </c>
      <c r="QDV205" s="139"/>
      <c r="QDW205" s="139"/>
      <c r="QDX205" s="139"/>
      <c r="QDY205" s="139"/>
      <c r="QDZ205" s="139"/>
      <c r="QEA205" s="139"/>
      <c r="QEB205" s="140"/>
      <c r="QEC205" s="138" t="s">
        <v>181</v>
      </c>
      <c r="QED205" s="139"/>
      <c r="QEE205" s="139"/>
      <c r="QEF205" s="139"/>
      <c r="QEG205" s="139"/>
      <c r="QEH205" s="139"/>
      <c r="QEI205" s="139"/>
      <c r="QEJ205" s="140"/>
      <c r="QEK205" s="138" t="s">
        <v>181</v>
      </c>
      <c r="QEL205" s="139"/>
      <c r="QEM205" s="139"/>
      <c r="QEN205" s="139"/>
      <c r="QEO205" s="139"/>
      <c r="QEP205" s="139"/>
      <c r="QEQ205" s="139"/>
      <c r="QER205" s="140"/>
      <c r="QES205" s="138" t="s">
        <v>181</v>
      </c>
      <c r="QET205" s="139"/>
      <c r="QEU205" s="139"/>
      <c r="QEV205" s="139"/>
      <c r="QEW205" s="139"/>
      <c r="QEX205" s="139"/>
      <c r="QEY205" s="139"/>
      <c r="QEZ205" s="140"/>
      <c r="QFA205" s="138" t="s">
        <v>181</v>
      </c>
      <c r="QFB205" s="139"/>
      <c r="QFC205" s="139"/>
      <c r="QFD205" s="139"/>
      <c r="QFE205" s="139"/>
      <c r="QFF205" s="139"/>
      <c r="QFG205" s="139"/>
      <c r="QFH205" s="140"/>
      <c r="QFI205" s="138" t="s">
        <v>181</v>
      </c>
      <c r="QFJ205" s="139"/>
      <c r="QFK205" s="139"/>
      <c r="QFL205" s="139"/>
      <c r="QFM205" s="139"/>
      <c r="QFN205" s="139"/>
      <c r="QFO205" s="139"/>
      <c r="QFP205" s="140"/>
      <c r="QFQ205" s="138" t="s">
        <v>181</v>
      </c>
      <c r="QFR205" s="139"/>
      <c r="QFS205" s="139"/>
      <c r="QFT205" s="139"/>
      <c r="QFU205" s="139"/>
      <c r="QFV205" s="139"/>
      <c r="QFW205" s="139"/>
      <c r="QFX205" s="140"/>
      <c r="QFY205" s="138" t="s">
        <v>181</v>
      </c>
      <c r="QFZ205" s="139"/>
      <c r="QGA205" s="139"/>
      <c r="QGB205" s="139"/>
      <c r="QGC205" s="139"/>
      <c r="QGD205" s="139"/>
      <c r="QGE205" s="139"/>
      <c r="QGF205" s="140"/>
      <c r="QGG205" s="138" t="s">
        <v>181</v>
      </c>
      <c r="QGH205" s="139"/>
      <c r="QGI205" s="139"/>
      <c r="QGJ205" s="139"/>
      <c r="QGK205" s="139"/>
      <c r="QGL205" s="139"/>
      <c r="QGM205" s="139"/>
      <c r="QGN205" s="140"/>
      <c r="QGO205" s="138" t="s">
        <v>181</v>
      </c>
      <c r="QGP205" s="139"/>
      <c r="QGQ205" s="139"/>
      <c r="QGR205" s="139"/>
      <c r="QGS205" s="139"/>
      <c r="QGT205" s="139"/>
      <c r="QGU205" s="139"/>
      <c r="QGV205" s="140"/>
      <c r="QGW205" s="138" t="s">
        <v>181</v>
      </c>
      <c r="QGX205" s="139"/>
      <c r="QGY205" s="139"/>
      <c r="QGZ205" s="139"/>
      <c r="QHA205" s="139"/>
      <c r="QHB205" s="139"/>
      <c r="QHC205" s="139"/>
      <c r="QHD205" s="140"/>
      <c r="QHE205" s="138" t="s">
        <v>181</v>
      </c>
      <c r="QHF205" s="139"/>
      <c r="QHG205" s="139"/>
      <c r="QHH205" s="139"/>
      <c r="QHI205" s="139"/>
      <c r="QHJ205" s="139"/>
      <c r="QHK205" s="139"/>
      <c r="QHL205" s="140"/>
      <c r="QHM205" s="138" t="s">
        <v>181</v>
      </c>
      <c r="QHN205" s="139"/>
      <c r="QHO205" s="139"/>
      <c r="QHP205" s="139"/>
      <c r="QHQ205" s="139"/>
      <c r="QHR205" s="139"/>
      <c r="QHS205" s="139"/>
      <c r="QHT205" s="140"/>
      <c r="QHU205" s="138" t="s">
        <v>181</v>
      </c>
      <c r="QHV205" s="139"/>
      <c r="QHW205" s="139"/>
      <c r="QHX205" s="139"/>
      <c r="QHY205" s="139"/>
      <c r="QHZ205" s="139"/>
      <c r="QIA205" s="139"/>
      <c r="QIB205" s="140"/>
      <c r="QIC205" s="138" t="s">
        <v>181</v>
      </c>
      <c r="QID205" s="139"/>
      <c r="QIE205" s="139"/>
      <c r="QIF205" s="139"/>
      <c r="QIG205" s="139"/>
      <c r="QIH205" s="139"/>
      <c r="QII205" s="139"/>
      <c r="QIJ205" s="140"/>
      <c r="QIK205" s="138" t="s">
        <v>181</v>
      </c>
      <c r="QIL205" s="139"/>
      <c r="QIM205" s="139"/>
      <c r="QIN205" s="139"/>
      <c r="QIO205" s="139"/>
      <c r="QIP205" s="139"/>
      <c r="QIQ205" s="139"/>
      <c r="QIR205" s="140"/>
      <c r="QIS205" s="138" t="s">
        <v>181</v>
      </c>
      <c r="QIT205" s="139"/>
      <c r="QIU205" s="139"/>
      <c r="QIV205" s="139"/>
      <c r="QIW205" s="139"/>
      <c r="QIX205" s="139"/>
      <c r="QIY205" s="139"/>
      <c r="QIZ205" s="140"/>
      <c r="QJA205" s="138" t="s">
        <v>181</v>
      </c>
      <c r="QJB205" s="139"/>
      <c r="QJC205" s="139"/>
      <c r="QJD205" s="139"/>
      <c r="QJE205" s="139"/>
      <c r="QJF205" s="139"/>
      <c r="QJG205" s="139"/>
      <c r="QJH205" s="140"/>
      <c r="QJI205" s="138" t="s">
        <v>181</v>
      </c>
      <c r="QJJ205" s="139"/>
      <c r="QJK205" s="139"/>
      <c r="QJL205" s="139"/>
      <c r="QJM205" s="139"/>
      <c r="QJN205" s="139"/>
      <c r="QJO205" s="139"/>
      <c r="QJP205" s="140"/>
      <c r="QJQ205" s="138" t="s">
        <v>181</v>
      </c>
      <c r="QJR205" s="139"/>
      <c r="QJS205" s="139"/>
      <c r="QJT205" s="139"/>
      <c r="QJU205" s="139"/>
      <c r="QJV205" s="139"/>
      <c r="QJW205" s="139"/>
      <c r="QJX205" s="140"/>
      <c r="QJY205" s="138" t="s">
        <v>181</v>
      </c>
      <c r="QJZ205" s="139"/>
      <c r="QKA205" s="139"/>
      <c r="QKB205" s="139"/>
      <c r="QKC205" s="139"/>
      <c r="QKD205" s="139"/>
      <c r="QKE205" s="139"/>
      <c r="QKF205" s="140"/>
      <c r="QKG205" s="138" t="s">
        <v>181</v>
      </c>
      <c r="QKH205" s="139"/>
      <c r="QKI205" s="139"/>
      <c r="QKJ205" s="139"/>
      <c r="QKK205" s="139"/>
      <c r="QKL205" s="139"/>
      <c r="QKM205" s="139"/>
      <c r="QKN205" s="140"/>
      <c r="QKO205" s="138" t="s">
        <v>181</v>
      </c>
      <c r="QKP205" s="139"/>
      <c r="QKQ205" s="139"/>
      <c r="QKR205" s="139"/>
      <c r="QKS205" s="139"/>
      <c r="QKT205" s="139"/>
      <c r="QKU205" s="139"/>
      <c r="QKV205" s="140"/>
      <c r="QKW205" s="138" t="s">
        <v>181</v>
      </c>
      <c r="QKX205" s="139"/>
      <c r="QKY205" s="139"/>
      <c r="QKZ205" s="139"/>
      <c r="QLA205" s="139"/>
      <c r="QLB205" s="139"/>
      <c r="QLC205" s="139"/>
      <c r="QLD205" s="140"/>
      <c r="QLE205" s="138" t="s">
        <v>181</v>
      </c>
      <c r="QLF205" s="139"/>
      <c r="QLG205" s="139"/>
      <c r="QLH205" s="139"/>
      <c r="QLI205" s="139"/>
      <c r="QLJ205" s="139"/>
      <c r="QLK205" s="139"/>
      <c r="QLL205" s="140"/>
      <c r="QLM205" s="138" t="s">
        <v>181</v>
      </c>
      <c r="QLN205" s="139"/>
      <c r="QLO205" s="139"/>
      <c r="QLP205" s="139"/>
      <c r="QLQ205" s="139"/>
      <c r="QLR205" s="139"/>
      <c r="QLS205" s="139"/>
      <c r="QLT205" s="140"/>
      <c r="QLU205" s="138" t="s">
        <v>181</v>
      </c>
      <c r="QLV205" s="139"/>
      <c r="QLW205" s="139"/>
      <c r="QLX205" s="139"/>
      <c r="QLY205" s="139"/>
      <c r="QLZ205" s="139"/>
      <c r="QMA205" s="139"/>
      <c r="QMB205" s="140"/>
      <c r="QMC205" s="138" t="s">
        <v>181</v>
      </c>
      <c r="QMD205" s="139"/>
      <c r="QME205" s="139"/>
      <c r="QMF205" s="139"/>
      <c r="QMG205" s="139"/>
      <c r="QMH205" s="139"/>
      <c r="QMI205" s="139"/>
      <c r="QMJ205" s="140"/>
      <c r="QMK205" s="138" t="s">
        <v>181</v>
      </c>
      <c r="QML205" s="139"/>
      <c r="QMM205" s="139"/>
      <c r="QMN205" s="139"/>
      <c r="QMO205" s="139"/>
      <c r="QMP205" s="139"/>
      <c r="QMQ205" s="139"/>
      <c r="QMR205" s="140"/>
      <c r="QMS205" s="138" t="s">
        <v>181</v>
      </c>
      <c r="QMT205" s="139"/>
      <c r="QMU205" s="139"/>
      <c r="QMV205" s="139"/>
      <c r="QMW205" s="139"/>
      <c r="QMX205" s="139"/>
      <c r="QMY205" s="139"/>
      <c r="QMZ205" s="140"/>
      <c r="QNA205" s="138" t="s">
        <v>181</v>
      </c>
      <c r="QNB205" s="139"/>
      <c r="QNC205" s="139"/>
      <c r="QND205" s="139"/>
      <c r="QNE205" s="139"/>
      <c r="QNF205" s="139"/>
      <c r="QNG205" s="139"/>
      <c r="QNH205" s="140"/>
      <c r="QNI205" s="138" t="s">
        <v>181</v>
      </c>
      <c r="QNJ205" s="139"/>
      <c r="QNK205" s="139"/>
      <c r="QNL205" s="139"/>
      <c r="QNM205" s="139"/>
      <c r="QNN205" s="139"/>
      <c r="QNO205" s="139"/>
      <c r="QNP205" s="140"/>
      <c r="QNQ205" s="138" t="s">
        <v>181</v>
      </c>
      <c r="QNR205" s="139"/>
      <c r="QNS205" s="139"/>
      <c r="QNT205" s="139"/>
      <c r="QNU205" s="139"/>
      <c r="QNV205" s="139"/>
      <c r="QNW205" s="139"/>
      <c r="QNX205" s="140"/>
      <c r="QNY205" s="138" t="s">
        <v>181</v>
      </c>
      <c r="QNZ205" s="139"/>
      <c r="QOA205" s="139"/>
      <c r="QOB205" s="139"/>
      <c r="QOC205" s="139"/>
      <c r="QOD205" s="139"/>
      <c r="QOE205" s="139"/>
      <c r="QOF205" s="140"/>
      <c r="QOG205" s="138" t="s">
        <v>181</v>
      </c>
      <c r="QOH205" s="139"/>
      <c r="QOI205" s="139"/>
      <c r="QOJ205" s="139"/>
      <c r="QOK205" s="139"/>
      <c r="QOL205" s="139"/>
      <c r="QOM205" s="139"/>
      <c r="QON205" s="140"/>
      <c r="QOO205" s="138" t="s">
        <v>181</v>
      </c>
      <c r="QOP205" s="139"/>
      <c r="QOQ205" s="139"/>
      <c r="QOR205" s="139"/>
      <c r="QOS205" s="139"/>
      <c r="QOT205" s="139"/>
      <c r="QOU205" s="139"/>
      <c r="QOV205" s="140"/>
      <c r="QOW205" s="138" t="s">
        <v>181</v>
      </c>
      <c r="QOX205" s="139"/>
      <c r="QOY205" s="139"/>
      <c r="QOZ205" s="139"/>
      <c r="QPA205" s="139"/>
      <c r="QPB205" s="139"/>
      <c r="QPC205" s="139"/>
      <c r="QPD205" s="140"/>
      <c r="QPE205" s="138" t="s">
        <v>181</v>
      </c>
      <c r="QPF205" s="139"/>
      <c r="QPG205" s="139"/>
      <c r="QPH205" s="139"/>
      <c r="QPI205" s="139"/>
      <c r="QPJ205" s="139"/>
      <c r="QPK205" s="139"/>
      <c r="QPL205" s="140"/>
      <c r="QPM205" s="138" t="s">
        <v>181</v>
      </c>
      <c r="QPN205" s="139"/>
      <c r="QPO205" s="139"/>
      <c r="QPP205" s="139"/>
      <c r="QPQ205" s="139"/>
      <c r="QPR205" s="139"/>
      <c r="QPS205" s="139"/>
      <c r="QPT205" s="140"/>
      <c r="QPU205" s="138" t="s">
        <v>181</v>
      </c>
      <c r="QPV205" s="139"/>
      <c r="QPW205" s="139"/>
      <c r="QPX205" s="139"/>
      <c r="QPY205" s="139"/>
      <c r="QPZ205" s="139"/>
      <c r="QQA205" s="139"/>
      <c r="QQB205" s="140"/>
      <c r="QQC205" s="138" t="s">
        <v>181</v>
      </c>
      <c r="QQD205" s="139"/>
      <c r="QQE205" s="139"/>
      <c r="QQF205" s="139"/>
      <c r="QQG205" s="139"/>
      <c r="QQH205" s="139"/>
      <c r="QQI205" s="139"/>
      <c r="QQJ205" s="140"/>
      <c r="QQK205" s="138" t="s">
        <v>181</v>
      </c>
      <c r="QQL205" s="139"/>
      <c r="QQM205" s="139"/>
      <c r="QQN205" s="139"/>
      <c r="QQO205" s="139"/>
      <c r="QQP205" s="139"/>
      <c r="QQQ205" s="139"/>
      <c r="QQR205" s="140"/>
      <c r="QQS205" s="138" t="s">
        <v>181</v>
      </c>
      <c r="QQT205" s="139"/>
      <c r="QQU205" s="139"/>
      <c r="QQV205" s="139"/>
      <c r="QQW205" s="139"/>
      <c r="QQX205" s="139"/>
      <c r="QQY205" s="139"/>
      <c r="QQZ205" s="140"/>
      <c r="QRA205" s="138" t="s">
        <v>181</v>
      </c>
      <c r="QRB205" s="139"/>
      <c r="QRC205" s="139"/>
      <c r="QRD205" s="139"/>
      <c r="QRE205" s="139"/>
      <c r="QRF205" s="139"/>
      <c r="QRG205" s="139"/>
      <c r="QRH205" s="140"/>
      <c r="QRI205" s="138" t="s">
        <v>181</v>
      </c>
      <c r="QRJ205" s="139"/>
      <c r="QRK205" s="139"/>
      <c r="QRL205" s="139"/>
      <c r="QRM205" s="139"/>
      <c r="QRN205" s="139"/>
      <c r="QRO205" s="139"/>
      <c r="QRP205" s="140"/>
      <c r="QRQ205" s="138" t="s">
        <v>181</v>
      </c>
      <c r="QRR205" s="139"/>
      <c r="QRS205" s="139"/>
      <c r="QRT205" s="139"/>
      <c r="QRU205" s="139"/>
      <c r="QRV205" s="139"/>
      <c r="QRW205" s="139"/>
      <c r="QRX205" s="140"/>
      <c r="QRY205" s="138" t="s">
        <v>181</v>
      </c>
      <c r="QRZ205" s="139"/>
      <c r="QSA205" s="139"/>
      <c r="QSB205" s="139"/>
      <c r="QSC205" s="139"/>
      <c r="QSD205" s="139"/>
      <c r="QSE205" s="139"/>
      <c r="QSF205" s="140"/>
      <c r="QSG205" s="138" t="s">
        <v>181</v>
      </c>
      <c r="QSH205" s="139"/>
      <c r="QSI205" s="139"/>
      <c r="QSJ205" s="139"/>
      <c r="QSK205" s="139"/>
      <c r="QSL205" s="139"/>
      <c r="QSM205" s="139"/>
      <c r="QSN205" s="140"/>
      <c r="QSO205" s="138" t="s">
        <v>181</v>
      </c>
      <c r="QSP205" s="139"/>
      <c r="QSQ205" s="139"/>
      <c r="QSR205" s="139"/>
      <c r="QSS205" s="139"/>
      <c r="QST205" s="139"/>
      <c r="QSU205" s="139"/>
      <c r="QSV205" s="140"/>
      <c r="QSW205" s="138" t="s">
        <v>181</v>
      </c>
      <c r="QSX205" s="139"/>
      <c r="QSY205" s="139"/>
      <c r="QSZ205" s="139"/>
      <c r="QTA205" s="139"/>
      <c r="QTB205" s="139"/>
      <c r="QTC205" s="139"/>
      <c r="QTD205" s="140"/>
      <c r="QTE205" s="138" t="s">
        <v>181</v>
      </c>
      <c r="QTF205" s="139"/>
      <c r="QTG205" s="139"/>
      <c r="QTH205" s="139"/>
      <c r="QTI205" s="139"/>
      <c r="QTJ205" s="139"/>
      <c r="QTK205" s="139"/>
      <c r="QTL205" s="140"/>
      <c r="QTM205" s="138" t="s">
        <v>181</v>
      </c>
      <c r="QTN205" s="139"/>
      <c r="QTO205" s="139"/>
      <c r="QTP205" s="139"/>
      <c r="QTQ205" s="139"/>
      <c r="QTR205" s="139"/>
      <c r="QTS205" s="139"/>
      <c r="QTT205" s="140"/>
      <c r="QTU205" s="138" t="s">
        <v>181</v>
      </c>
      <c r="QTV205" s="139"/>
      <c r="QTW205" s="139"/>
      <c r="QTX205" s="139"/>
      <c r="QTY205" s="139"/>
      <c r="QTZ205" s="139"/>
      <c r="QUA205" s="139"/>
      <c r="QUB205" s="140"/>
      <c r="QUC205" s="138" t="s">
        <v>181</v>
      </c>
      <c r="QUD205" s="139"/>
      <c r="QUE205" s="139"/>
      <c r="QUF205" s="139"/>
      <c r="QUG205" s="139"/>
      <c r="QUH205" s="139"/>
      <c r="QUI205" s="139"/>
      <c r="QUJ205" s="140"/>
      <c r="QUK205" s="138" t="s">
        <v>181</v>
      </c>
      <c r="QUL205" s="139"/>
      <c r="QUM205" s="139"/>
      <c r="QUN205" s="139"/>
      <c r="QUO205" s="139"/>
      <c r="QUP205" s="139"/>
      <c r="QUQ205" s="139"/>
      <c r="QUR205" s="140"/>
      <c r="QUS205" s="138" t="s">
        <v>181</v>
      </c>
      <c r="QUT205" s="139"/>
      <c r="QUU205" s="139"/>
      <c r="QUV205" s="139"/>
      <c r="QUW205" s="139"/>
      <c r="QUX205" s="139"/>
      <c r="QUY205" s="139"/>
      <c r="QUZ205" s="140"/>
      <c r="QVA205" s="138" t="s">
        <v>181</v>
      </c>
      <c r="QVB205" s="139"/>
      <c r="QVC205" s="139"/>
      <c r="QVD205" s="139"/>
      <c r="QVE205" s="139"/>
      <c r="QVF205" s="139"/>
      <c r="QVG205" s="139"/>
      <c r="QVH205" s="140"/>
      <c r="QVI205" s="138" t="s">
        <v>181</v>
      </c>
      <c r="QVJ205" s="139"/>
      <c r="QVK205" s="139"/>
      <c r="QVL205" s="139"/>
      <c r="QVM205" s="139"/>
      <c r="QVN205" s="139"/>
      <c r="QVO205" s="139"/>
      <c r="QVP205" s="140"/>
      <c r="QVQ205" s="138" t="s">
        <v>181</v>
      </c>
      <c r="QVR205" s="139"/>
      <c r="QVS205" s="139"/>
      <c r="QVT205" s="139"/>
      <c r="QVU205" s="139"/>
      <c r="QVV205" s="139"/>
      <c r="QVW205" s="139"/>
      <c r="QVX205" s="140"/>
      <c r="QVY205" s="138" t="s">
        <v>181</v>
      </c>
      <c r="QVZ205" s="139"/>
      <c r="QWA205" s="139"/>
      <c r="QWB205" s="139"/>
      <c r="QWC205" s="139"/>
      <c r="QWD205" s="139"/>
      <c r="QWE205" s="139"/>
      <c r="QWF205" s="140"/>
      <c r="QWG205" s="138" t="s">
        <v>181</v>
      </c>
      <c r="QWH205" s="139"/>
      <c r="QWI205" s="139"/>
      <c r="QWJ205" s="139"/>
      <c r="QWK205" s="139"/>
      <c r="QWL205" s="139"/>
      <c r="QWM205" s="139"/>
      <c r="QWN205" s="140"/>
      <c r="QWO205" s="138" t="s">
        <v>181</v>
      </c>
      <c r="QWP205" s="139"/>
      <c r="QWQ205" s="139"/>
      <c r="QWR205" s="139"/>
      <c r="QWS205" s="139"/>
      <c r="QWT205" s="139"/>
      <c r="QWU205" s="139"/>
      <c r="QWV205" s="140"/>
      <c r="QWW205" s="138" t="s">
        <v>181</v>
      </c>
      <c r="QWX205" s="139"/>
      <c r="QWY205" s="139"/>
      <c r="QWZ205" s="139"/>
      <c r="QXA205" s="139"/>
      <c r="QXB205" s="139"/>
      <c r="QXC205" s="139"/>
      <c r="QXD205" s="140"/>
      <c r="QXE205" s="138" t="s">
        <v>181</v>
      </c>
      <c r="QXF205" s="139"/>
      <c r="QXG205" s="139"/>
      <c r="QXH205" s="139"/>
      <c r="QXI205" s="139"/>
      <c r="QXJ205" s="139"/>
      <c r="QXK205" s="139"/>
      <c r="QXL205" s="140"/>
      <c r="QXM205" s="138" t="s">
        <v>181</v>
      </c>
      <c r="QXN205" s="139"/>
      <c r="QXO205" s="139"/>
      <c r="QXP205" s="139"/>
      <c r="QXQ205" s="139"/>
      <c r="QXR205" s="139"/>
      <c r="QXS205" s="139"/>
      <c r="QXT205" s="140"/>
      <c r="QXU205" s="138" t="s">
        <v>181</v>
      </c>
      <c r="QXV205" s="139"/>
      <c r="QXW205" s="139"/>
      <c r="QXX205" s="139"/>
      <c r="QXY205" s="139"/>
      <c r="QXZ205" s="139"/>
      <c r="QYA205" s="139"/>
      <c r="QYB205" s="140"/>
      <c r="QYC205" s="138" t="s">
        <v>181</v>
      </c>
      <c r="QYD205" s="139"/>
      <c r="QYE205" s="139"/>
      <c r="QYF205" s="139"/>
      <c r="QYG205" s="139"/>
      <c r="QYH205" s="139"/>
      <c r="QYI205" s="139"/>
      <c r="QYJ205" s="140"/>
      <c r="QYK205" s="138" t="s">
        <v>181</v>
      </c>
      <c r="QYL205" s="139"/>
      <c r="QYM205" s="139"/>
      <c r="QYN205" s="139"/>
      <c r="QYO205" s="139"/>
      <c r="QYP205" s="139"/>
      <c r="QYQ205" s="139"/>
      <c r="QYR205" s="140"/>
      <c r="QYS205" s="138" t="s">
        <v>181</v>
      </c>
      <c r="QYT205" s="139"/>
      <c r="QYU205" s="139"/>
      <c r="QYV205" s="139"/>
      <c r="QYW205" s="139"/>
      <c r="QYX205" s="139"/>
      <c r="QYY205" s="139"/>
      <c r="QYZ205" s="140"/>
      <c r="QZA205" s="138" t="s">
        <v>181</v>
      </c>
      <c r="QZB205" s="139"/>
      <c r="QZC205" s="139"/>
      <c r="QZD205" s="139"/>
      <c r="QZE205" s="139"/>
      <c r="QZF205" s="139"/>
      <c r="QZG205" s="139"/>
      <c r="QZH205" s="140"/>
      <c r="QZI205" s="138" t="s">
        <v>181</v>
      </c>
      <c r="QZJ205" s="139"/>
      <c r="QZK205" s="139"/>
      <c r="QZL205" s="139"/>
      <c r="QZM205" s="139"/>
      <c r="QZN205" s="139"/>
      <c r="QZO205" s="139"/>
      <c r="QZP205" s="140"/>
      <c r="QZQ205" s="138" t="s">
        <v>181</v>
      </c>
      <c r="QZR205" s="139"/>
      <c r="QZS205" s="139"/>
      <c r="QZT205" s="139"/>
      <c r="QZU205" s="139"/>
      <c r="QZV205" s="139"/>
      <c r="QZW205" s="139"/>
      <c r="QZX205" s="140"/>
      <c r="QZY205" s="138" t="s">
        <v>181</v>
      </c>
      <c r="QZZ205" s="139"/>
      <c r="RAA205" s="139"/>
      <c r="RAB205" s="139"/>
      <c r="RAC205" s="139"/>
      <c r="RAD205" s="139"/>
      <c r="RAE205" s="139"/>
      <c r="RAF205" s="140"/>
      <c r="RAG205" s="138" t="s">
        <v>181</v>
      </c>
      <c r="RAH205" s="139"/>
      <c r="RAI205" s="139"/>
      <c r="RAJ205" s="139"/>
      <c r="RAK205" s="139"/>
      <c r="RAL205" s="139"/>
      <c r="RAM205" s="139"/>
      <c r="RAN205" s="140"/>
      <c r="RAO205" s="138" t="s">
        <v>181</v>
      </c>
      <c r="RAP205" s="139"/>
      <c r="RAQ205" s="139"/>
      <c r="RAR205" s="139"/>
      <c r="RAS205" s="139"/>
      <c r="RAT205" s="139"/>
      <c r="RAU205" s="139"/>
      <c r="RAV205" s="140"/>
      <c r="RAW205" s="138" t="s">
        <v>181</v>
      </c>
      <c r="RAX205" s="139"/>
      <c r="RAY205" s="139"/>
      <c r="RAZ205" s="139"/>
      <c r="RBA205" s="139"/>
      <c r="RBB205" s="139"/>
      <c r="RBC205" s="139"/>
      <c r="RBD205" s="140"/>
      <c r="RBE205" s="138" t="s">
        <v>181</v>
      </c>
      <c r="RBF205" s="139"/>
      <c r="RBG205" s="139"/>
      <c r="RBH205" s="139"/>
      <c r="RBI205" s="139"/>
      <c r="RBJ205" s="139"/>
      <c r="RBK205" s="139"/>
      <c r="RBL205" s="140"/>
      <c r="RBM205" s="138" t="s">
        <v>181</v>
      </c>
      <c r="RBN205" s="139"/>
      <c r="RBO205" s="139"/>
      <c r="RBP205" s="139"/>
      <c r="RBQ205" s="139"/>
      <c r="RBR205" s="139"/>
      <c r="RBS205" s="139"/>
      <c r="RBT205" s="140"/>
      <c r="RBU205" s="138" t="s">
        <v>181</v>
      </c>
      <c r="RBV205" s="139"/>
      <c r="RBW205" s="139"/>
      <c r="RBX205" s="139"/>
      <c r="RBY205" s="139"/>
      <c r="RBZ205" s="139"/>
      <c r="RCA205" s="139"/>
      <c r="RCB205" s="140"/>
      <c r="RCC205" s="138" t="s">
        <v>181</v>
      </c>
      <c r="RCD205" s="139"/>
      <c r="RCE205" s="139"/>
      <c r="RCF205" s="139"/>
      <c r="RCG205" s="139"/>
      <c r="RCH205" s="139"/>
      <c r="RCI205" s="139"/>
      <c r="RCJ205" s="140"/>
      <c r="RCK205" s="138" t="s">
        <v>181</v>
      </c>
      <c r="RCL205" s="139"/>
      <c r="RCM205" s="139"/>
      <c r="RCN205" s="139"/>
      <c r="RCO205" s="139"/>
      <c r="RCP205" s="139"/>
      <c r="RCQ205" s="139"/>
      <c r="RCR205" s="140"/>
      <c r="RCS205" s="138" t="s">
        <v>181</v>
      </c>
      <c r="RCT205" s="139"/>
      <c r="RCU205" s="139"/>
      <c r="RCV205" s="139"/>
      <c r="RCW205" s="139"/>
      <c r="RCX205" s="139"/>
      <c r="RCY205" s="139"/>
      <c r="RCZ205" s="140"/>
      <c r="RDA205" s="138" t="s">
        <v>181</v>
      </c>
      <c r="RDB205" s="139"/>
      <c r="RDC205" s="139"/>
      <c r="RDD205" s="139"/>
      <c r="RDE205" s="139"/>
      <c r="RDF205" s="139"/>
      <c r="RDG205" s="139"/>
      <c r="RDH205" s="140"/>
      <c r="RDI205" s="138" t="s">
        <v>181</v>
      </c>
      <c r="RDJ205" s="139"/>
      <c r="RDK205" s="139"/>
      <c r="RDL205" s="139"/>
      <c r="RDM205" s="139"/>
      <c r="RDN205" s="139"/>
      <c r="RDO205" s="139"/>
      <c r="RDP205" s="140"/>
      <c r="RDQ205" s="138" t="s">
        <v>181</v>
      </c>
      <c r="RDR205" s="139"/>
      <c r="RDS205" s="139"/>
      <c r="RDT205" s="139"/>
      <c r="RDU205" s="139"/>
      <c r="RDV205" s="139"/>
      <c r="RDW205" s="139"/>
      <c r="RDX205" s="140"/>
      <c r="RDY205" s="138" t="s">
        <v>181</v>
      </c>
      <c r="RDZ205" s="139"/>
      <c r="REA205" s="139"/>
      <c r="REB205" s="139"/>
      <c r="REC205" s="139"/>
      <c r="RED205" s="139"/>
      <c r="REE205" s="139"/>
      <c r="REF205" s="140"/>
      <c r="REG205" s="138" t="s">
        <v>181</v>
      </c>
      <c r="REH205" s="139"/>
      <c r="REI205" s="139"/>
      <c r="REJ205" s="139"/>
      <c r="REK205" s="139"/>
      <c r="REL205" s="139"/>
      <c r="REM205" s="139"/>
      <c r="REN205" s="140"/>
      <c r="REO205" s="138" t="s">
        <v>181</v>
      </c>
      <c r="REP205" s="139"/>
      <c r="REQ205" s="139"/>
      <c r="RER205" s="139"/>
      <c r="RES205" s="139"/>
      <c r="RET205" s="139"/>
      <c r="REU205" s="139"/>
      <c r="REV205" s="140"/>
      <c r="REW205" s="138" t="s">
        <v>181</v>
      </c>
      <c r="REX205" s="139"/>
      <c r="REY205" s="139"/>
      <c r="REZ205" s="139"/>
      <c r="RFA205" s="139"/>
      <c r="RFB205" s="139"/>
      <c r="RFC205" s="139"/>
      <c r="RFD205" s="140"/>
      <c r="RFE205" s="138" t="s">
        <v>181</v>
      </c>
      <c r="RFF205" s="139"/>
      <c r="RFG205" s="139"/>
      <c r="RFH205" s="139"/>
      <c r="RFI205" s="139"/>
      <c r="RFJ205" s="139"/>
      <c r="RFK205" s="139"/>
      <c r="RFL205" s="140"/>
      <c r="RFM205" s="138" t="s">
        <v>181</v>
      </c>
      <c r="RFN205" s="139"/>
      <c r="RFO205" s="139"/>
      <c r="RFP205" s="139"/>
      <c r="RFQ205" s="139"/>
      <c r="RFR205" s="139"/>
      <c r="RFS205" s="139"/>
      <c r="RFT205" s="140"/>
      <c r="RFU205" s="138" t="s">
        <v>181</v>
      </c>
      <c r="RFV205" s="139"/>
      <c r="RFW205" s="139"/>
      <c r="RFX205" s="139"/>
      <c r="RFY205" s="139"/>
      <c r="RFZ205" s="139"/>
      <c r="RGA205" s="139"/>
      <c r="RGB205" s="140"/>
      <c r="RGC205" s="138" t="s">
        <v>181</v>
      </c>
      <c r="RGD205" s="139"/>
      <c r="RGE205" s="139"/>
      <c r="RGF205" s="139"/>
      <c r="RGG205" s="139"/>
      <c r="RGH205" s="139"/>
      <c r="RGI205" s="139"/>
      <c r="RGJ205" s="140"/>
      <c r="RGK205" s="138" t="s">
        <v>181</v>
      </c>
      <c r="RGL205" s="139"/>
      <c r="RGM205" s="139"/>
      <c r="RGN205" s="139"/>
      <c r="RGO205" s="139"/>
      <c r="RGP205" s="139"/>
      <c r="RGQ205" s="139"/>
      <c r="RGR205" s="140"/>
      <c r="RGS205" s="138" t="s">
        <v>181</v>
      </c>
      <c r="RGT205" s="139"/>
      <c r="RGU205" s="139"/>
      <c r="RGV205" s="139"/>
      <c r="RGW205" s="139"/>
      <c r="RGX205" s="139"/>
      <c r="RGY205" s="139"/>
      <c r="RGZ205" s="140"/>
      <c r="RHA205" s="138" t="s">
        <v>181</v>
      </c>
      <c r="RHB205" s="139"/>
      <c r="RHC205" s="139"/>
      <c r="RHD205" s="139"/>
      <c r="RHE205" s="139"/>
      <c r="RHF205" s="139"/>
      <c r="RHG205" s="139"/>
      <c r="RHH205" s="140"/>
      <c r="RHI205" s="138" t="s">
        <v>181</v>
      </c>
      <c r="RHJ205" s="139"/>
      <c r="RHK205" s="139"/>
      <c r="RHL205" s="139"/>
      <c r="RHM205" s="139"/>
      <c r="RHN205" s="139"/>
      <c r="RHO205" s="139"/>
      <c r="RHP205" s="140"/>
      <c r="RHQ205" s="138" t="s">
        <v>181</v>
      </c>
      <c r="RHR205" s="139"/>
      <c r="RHS205" s="139"/>
      <c r="RHT205" s="139"/>
      <c r="RHU205" s="139"/>
      <c r="RHV205" s="139"/>
      <c r="RHW205" s="139"/>
      <c r="RHX205" s="140"/>
      <c r="RHY205" s="138" t="s">
        <v>181</v>
      </c>
      <c r="RHZ205" s="139"/>
      <c r="RIA205" s="139"/>
      <c r="RIB205" s="139"/>
      <c r="RIC205" s="139"/>
      <c r="RID205" s="139"/>
      <c r="RIE205" s="139"/>
      <c r="RIF205" s="140"/>
      <c r="RIG205" s="138" t="s">
        <v>181</v>
      </c>
      <c r="RIH205" s="139"/>
      <c r="RII205" s="139"/>
      <c r="RIJ205" s="139"/>
      <c r="RIK205" s="139"/>
      <c r="RIL205" s="139"/>
      <c r="RIM205" s="139"/>
      <c r="RIN205" s="140"/>
      <c r="RIO205" s="138" t="s">
        <v>181</v>
      </c>
      <c r="RIP205" s="139"/>
      <c r="RIQ205" s="139"/>
      <c r="RIR205" s="139"/>
      <c r="RIS205" s="139"/>
      <c r="RIT205" s="139"/>
      <c r="RIU205" s="139"/>
      <c r="RIV205" s="140"/>
      <c r="RIW205" s="138" t="s">
        <v>181</v>
      </c>
      <c r="RIX205" s="139"/>
      <c r="RIY205" s="139"/>
      <c r="RIZ205" s="139"/>
      <c r="RJA205" s="139"/>
      <c r="RJB205" s="139"/>
      <c r="RJC205" s="139"/>
      <c r="RJD205" s="140"/>
      <c r="RJE205" s="138" t="s">
        <v>181</v>
      </c>
      <c r="RJF205" s="139"/>
      <c r="RJG205" s="139"/>
      <c r="RJH205" s="139"/>
      <c r="RJI205" s="139"/>
      <c r="RJJ205" s="139"/>
      <c r="RJK205" s="139"/>
      <c r="RJL205" s="140"/>
      <c r="RJM205" s="138" t="s">
        <v>181</v>
      </c>
      <c r="RJN205" s="139"/>
      <c r="RJO205" s="139"/>
      <c r="RJP205" s="139"/>
      <c r="RJQ205" s="139"/>
      <c r="RJR205" s="139"/>
      <c r="RJS205" s="139"/>
      <c r="RJT205" s="140"/>
      <c r="RJU205" s="138" t="s">
        <v>181</v>
      </c>
      <c r="RJV205" s="139"/>
      <c r="RJW205" s="139"/>
      <c r="RJX205" s="139"/>
      <c r="RJY205" s="139"/>
      <c r="RJZ205" s="139"/>
      <c r="RKA205" s="139"/>
      <c r="RKB205" s="140"/>
      <c r="RKC205" s="138" t="s">
        <v>181</v>
      </c>
      <c r="RKD205" s="139"/>
      <c r="RKE205" s="139"/>
      <c r="RKF205" s="139"/>
      <c r="RKG205" s="139"/>
      <c r="RKH205" s="139"/>
      <c r="RKI205" s="139"/>
      <c r="RKJ205" s="140"/>
      <c r="RKK205" s="138" t="s">
        <v>181</v>
      </c>
      <c r="RKL205" s="139"/>
      <c r="RKM205" s="139"/>
      <c r="RKN205" s="139"/>
      <c r="RKO205" s="139"/>
      <c r="RKP205" s="139"/>
      <c r="RKQ205" s="139"/>
      <c r="RKR205" s="140"/>
      <c r="RKS205" s="138" t="s">
        <v>181</v>
      </c>
      <c r="RKT205" s="139"/>
      <c r="RKU205" s="139"/>
      <c r="RKV205" s="139"/>
      <c r="RKW205" s="139"/>
      <c r="RKX205" s="139"/>
      <c r="RKY205" s="139"/>
      <c r="RKZ205" s="140"/>
      <c r="RLA205" s="138" t="s">
        <v>181</v>
      </c>
      <c r="RLB205" s="139"/>
      <c r="RLC205" s="139"/>
      <c r="RLD205" s="139"/>
      <c r="RLE205" s="139"/>
      <c r="RLF205" s="139"/>
      <c r="RLG205" s="139"/>
      <c r="RLH205" s="140"/>
      <c r="RLI205" s="138" t="s">
        <v>181</v>
      </c>
      <c r="RLJ205" s="139"/>
      <c r="RLK205" s="139"/>
      <c r="RLL205" s="139"/>
      <c r="RLM205" s="139"/>
      <c r="RLN205" s="139"/>
      <c r="RLO205" s="139"/>
      <c r="RLP205" s="140"/>
      <c r="RLQ205" s="138" t="s">
        <v>181</v>
      </c>
      <c r="RLR205" s="139"/>
      <c r="RLS205" s="139"/>
      <c r="RLT205" s="139"/>
      <c r="RLU205" s="139"/>
      <c r="RLV205" s="139"/>
      <c r="RLW205" s="139"/>
      <c r="RLX205" s="140"/>
      <c r="RLY205" s="138" t="s">
        <v>181</v>
      </c>
      <c r="RLZ205" s="139"/>
      <c r="RMA205" s="139"/>
      <c r="RMB205" s="139"/>
      <c r="RMC205" s="139"/>
      <c r="RMD205" s="139"/>
      <c r="RME205" s="139"/>
      <c r="RMF205" s="140"/>
      <c r="RMG205" s="138" t="s">
        <v>181</v>
      </c>
      <c r="RMH205" s="139"/>
      <c r="RMI205" s="139"/>
      <c r="RMJ205" s="139"/>
      <c r="RMK205" s="139"/>
      <c r="RML205" s="139"/>
      <c r="RMM205" s="139"/>
      <c r="RMN205" s="140"/>
      <c r="RMO205" s="138" t="s">
        <v>181</v>
      </c>
      <c r="RMP205" s="139"/>
      <c r="RMQ205" s="139"/>
      <c r="RMR205" s="139"/>
      <c r="RMS205" s="139"/>
      <c r="RMT205" s="139"/>
      <c r="RMU205" s="139"/>
      <c r="RMV205" s="140"/>
      <c r="RMW205" s="138" t="s">
        <v>181</v>
      </c>
      <c r="RMX205" s="139"/>
      <c r="RMY205" s="139"/>
      <c r="RMZ205" s="139"/>
      <c r="RNA205" s="139"/>
      <c r="RNB205" s="139"/>
      <c r="RNC205" s="139"/>
      <c r="RND205" s="140"/>
      <c r="RNE205" s="138" t="s">
        <v>181</v>
      </c>
      <c r="RNF205" s="139"/>
      <c r="RNG205" s="139"/>
      <c r="RNH205" s="139"/>
      <c r="RNI205" s="139"/>
      <c r="RNJ205" s="139"/>
      <c r="RNK205" s="139"/>
      <c r="RNL205" s="140"/>
      <c r="RNM205" s="138" t="s">
        <v>181</v>
      </c>
      <c r="RNN205" s="139"/>
      <c r="RNO205" s="139"/>
      <c r="RNP205" s="139"/>
      <c r="RNQ205" s="139"/>
      <c r="RNR205" s="139"/>
      <c r="RNS205" s="139"/>
      <c r="RNT205" s="140"/>
      <c r="RNU205" s="138" t="s">
        <v>181</v>
      </c>
      <c r="RNV205" s="139"/>
      <c r="RNW205" s="139"/>
      <c r="RNX205" s="139"/>
      <c r="RNY205" s="139"/>
      <c r="RNZ205" s="139"/>
      <c r="ROA205" s="139"/>
      <c r="ROB205" s="140"/>
      <c r="ROC205" s="138" t="s">
        <v>181</v>
      </c>
      <c r="ROD205" s="139"/>
      <c r="ROE205" s="139"/>
      <c r="ROF205" s="139"/>
      <c r="ROG205" s="139"/>
      <c r="ROH205" s="139"/>
      <c r="ROI205" s="139"/>
      <c r="ROJ205" s="140"/>
      <c r="ROK205" s="138" t="s">
        <v>181</v>
      </c>
      <c r="ROL205" s="139"/>
      <c r="ROM205" s="139"/>
      <c r="RON205" s="139"/>
      <c r="ROO205" s="139"/>
      <c r="ROP205" s="139"/>
      <c r="ROQ205" s="139"/>
      <c r="ROR205" s="140"/>
      <c r="ROS205" s="138" t="s">
        <v>181</v>
      </c>
      <c r="ROT205" s="139"/>
      <c r="ROU205" s="139"/>
      <c r="ROV205" s="139"/>
      <c r="ROW205" s="139"/>
      <c r="ROX205" s="139"/>
      <c r="ROY205" s="139"/>
      <c r="ROZ205" s="140"/>
      <c r="RPA205" s="138" t="s">
        <v>181</v>
      </c>
      <c r="RPB205" s="139"/>
      <c r="RPC205" s="139"/>
      <c r="RPD205" s="139"/>
      <c r="RPE205" s="139"/>
      <c r="RPF205" s="139"/>
      <c r="RPG205" s="139"/>
      <c r="RPH205" s="140"/>
      <c r="RPI205" s="138" t="s">
        <v>181</v>
      </c>
      <c r="RPJ205" s="139"/>
      <c r="RPK205" s="139"/>
      <c r="RPL205" s="139"/>
      <c r="RPM205" s="139"/>
      <c r="RPN205" s="139"/>
      <c r="RPO205" s="139"/>
      <c r="RPP205" s="140"/>
      <c r="RPQ205" s="138" t="s">
        <v>181</v>
      </c>
      <c r="RPR205" s="139"/>
      <c r="RPS205" s="139"/>
      <c r="RPT205" s="139"/>
      <c r="RPU205" s="139"/>
      <c r="RPV205" s="139"/>
      <c r="RPW205" s="139"/>
      <c r="RPX205" s="140"/>
      <c r="RPY205" s="138" t="s">
        <v>181</v>
      </c>
      <c r="RPZ205" s="139"/>
      <c r="RQA205" s="139"/>
      <c r="RQB205" s="139"/>
      <c r="RQC205" s="139"/>
      <c r="RQD205" s="139"/>
      <c r="RQE205" s="139"/>
      <c r="RQF205" s="140"/>
      <c r="RQG205" s="138" t="s">
        <v>181</v>
      </c>
      <c r="RQH205" s="139"/>
      <c r="RQI205" s="139"/>
      <c r="RQJ205" s="139"/>
      <c r="RQK205" s="139"/>
      <c r="RQL205" s="139"/>
      <c r="RQM205" s="139"/>
      <c r="RQN205" s="140"/>
      <c r="RQO205" s="138" t="s">
        <v>181</v>
      </c>
      <c r="RQP205" s="139"/>
      <c r="RQQ205" s="139"/>
      <c r="RQR205" s="139"/>
      <c r="RQS205" s="139"/>
      <c r="RQT205" s="139"/>
      <c r="RQU205" s="139"/>
      <c r="RQV205" s="140"/>
      <c r="RQW205" s="138" t="s">
        <v>181</v>
      </c>
      <c r="RQX205" s="139"/>
      <c r="RQY205" s="139"/>
      <c r="RQZ205" s="139"/>
      <c r="RRA205" s="139"/>
      <c r="RRB205" s="139"/>
      <c r="RRC205" s="139"/>
      <c r="RRD205" s="140"/>
      <c r="RRE205" s="138" t="s">
        <v>181</v>
      </c>
      <c r="RRF205" s="139"/>
      <c r="RRG205" s="139"/>
      <c r="RRH205" s="139"/>
      <c r="RRI205" s="139"/>
      <c r="RRJ205" s="139"/>
      <c r="RRK205" s="139"/>
      <c r="RRL205" s="140"/>
      <c r="RRM205" s="138" t="s">
        <v>181</v>
      </c>
      <c r="RRN205" s="139"/>
      <c r="RRO205" s="139"/>
      <c r="RRP205" s="139"/>
      <c r="RRQ205" s="139"/>
      <c r="RRR205" s="139"/>
      <c r="RRS205" s="139"/>
      <c r="RRT205" s="140"/>
      <c r="RRU205" s="138" t="s">
        <v>181</v>
      </c>
      <c r="RRV205" s="139"/>
      <c r="RRW205" s="139"/>
      <c r="RRX205" s="139"/>
      <c r="RRY205" s="139"/>
      <c r="RRZ205" s="139"/>
      <c r="RSA205" s="139"/>
      <c r="RSB205" s="140"/>
      <c r="RSC205" s="138" t="s">
        <v>181</v>
      </c>
      <c r="RSD205" s="139"/>
      <c r="RSE205" s="139"/>
      <c r="RSF205" s="139"/>
      <c r="RSG205" s="139"/>
      <c r="RSH205" s="139"/>
      <c r="RSI205" s="139"/>
      <c r="RSJ205" s="140"/>
      <c r="RSK205" s="138" t="s">
        <v>181</v>
      </c>
      <c r="RSL205" s="139"/>
      <c r="RSM205" s="139"/>
      <c r="RSN205" s="139"/>
      <c r="RSO205" s="139"/>
      <c r="RSP205" s="139"/>
      <c r="RSQ205" s="139"/>
      <c r="RSR205" s="140"/>
      <c r="RSS205" s="138" t="s">
        <v>181</v>
      </c>
      <c r="RST205" s="139"/>
      <c r="RSU205" s="139"/>
      <c r="RSV205" s="139"/>
      <c r="RSW205" s="139"/>
      <c r="RSX205" s="139"/>
      <c r="RSY205" s="139"/>
      <c r="RSZ205" s="140"/>
      <c r="RTA205" s="138" t="s">
        <v>181</v>
      </c>
      <c r="RTB205" s="139"/>
      <c r="RTC205" s="139"/>
      <c r="RTD205" s="139"/>
      <c r="RTE205" s="139"/>
      <c r="RTF205" s="139"/>
      <c r="RTG205" s="139"/>
      <c r="RTH205" s="140"/>
      <c r="RTI205" s="138" t="s">
        <v>181</v>
      </c>
      <c r="RTJ205" s="139"/>
      <c r="RTK205" s="139"/>
      <c r="RTL205" s="139"/>
      <c r="RTM205" s="139"/>
      <c r="RTN205" s="139"/>
      <c r="RTO205" s="139"/>
      <c r="RTP205" s="140"/>
      <c r="RTQ205" s="138" t="s">
        <v>181</v>
      </c>
      <c r="RTR205" s="139"/>
      <c r="RTS205" s="139"/>
      <c r="RTT205" s="139"/>
      <c r="RTU205" s="139"/>
      <c r="RTV205" s="139"/>
      <c r="RTW205" s="139"/>
      <c r="RTX205" s="140"/>
      <c r="RTY205" s="138" t="s">
        <v>181</v>
      </c>
      <c r="RTZ205" s="139"/>
      <c r="RUA205" s="139"/>
      <c r="RUB205" s="139"/>
      <c r="RUC205" s="139"/>
      <c r="RUD205" s="139"/>
      <c r="RUE205" s="139"/>
      <c r="RUF205" s="140"/>
      <c r="RUG205" s="138" t="s">
        <v>181</v>
      </c>
      <c r="RUH205" s="139"/>
      <c r="RUI205" s="139"/>
      <c r="RUJ205" s="139"/>
      <c r="RUK205" s="139"/>
      <c r="RUL205" s="139"/>
      <c r="RUM205" s="139"/>
      <c r="RUN205" s="140"/>
      <c r="RUO205" s="138" t="s">
        <v>181</v>
      </c>
      <c r="RUP205" s="139"/>
      <c r="RUQ205" s="139"/>
      <c r="RUR205" s="139"/>
      <c r="RUS205" s="139"/>
      <c r="RUT205" s="139"/>
      <c r="RUU205" s="139"/>
      <c r="RUV205" s="140"/>
      <c r="RUW205" s="138" t="s">
        <v>181</v>
      </c>
      <c r="RUX205" s="139"/>
      <c r="RUY205" s="139"/>
      <c r="RUZ205" s="139"/>
      <c r="RVA205" s="139"/>
      <c r="RVB205" s="139"/>
      <c r="RVC205" s="139"/>
      <c r="RVD205" s="140"/>
      <c r="RVE205" s="138" t="s">
        <v>181</v>
      </c>
      <c r="RVF205" s="139"/>
      <c r="RVG205" s="139"/>
      <c r="RVH205" s="139"/>
      <c r="RVI205" s="139"/>
      <c r="RVJ205" s="139"/>
      <c r="RVK205" s="139"/>
      <c r="RVL205" s="140"/>
      <c r="RVM205" s="138" t="s">
        <v>181</v>
      </c>
      <c r="RVN205" s="139"/>
      <c r="RVO205" s="139"/>
      <c r="RVP205" s="139"/>
      <c r="RVQ205" s="139"/>
      <c r="RVR205" s="139"/>
      <c r="RVS205" s="139"/>
      <c r="RVT205" s="140"/>
      <c r="RVU205" s="138" t="s">
        <v>181</v>
      </c>
      <c r="RVV205" s="139"/>
      <c r="RVW205" s="139"/>
      <c r="RVX205" s="139"/>
      <c r="RVY205" s="139"/>
      <c r="RVZ205" s="139"/>
      <c r="RWA205" s="139"/>
      <c r="RWB205" s="140"/>
      <c r="RWC205" s="138" t="s">
        <v>181</v>
      </c>
      <c r="RWD205" s="139"/>
      <c r="RWE205" s="139"/>
      <c r="RWF205" s="139"/>
      <c r="RWG205" s="139"/>
      <c r="RWH205" s="139"/>
      <c r="RWI205" s="139"/>
      <c r="RWJ205" s="140"/>
      <c r="RWK205" s="138" t="s">
        <v>181</v>
      </c>
      <c r="RWL205" s="139"/>
      <c r="RWM205" s="139"/>
      <c r="RWN205" s="139"/>
      <c r="RWO205" s="139"/>
      <c r="RWP205" s="139"/>
      <c r="RWQ205" s="139"/>
      <c r="RWR205" s="140"/>
      <c r="RWS205" s="138" t="s">
        <v>181</v>
      </c>
      <c r="RWT205" s="139"/>
      <c r="RWU205" s="139"/>
      <c r="RWV205" s="139"/>
      <c r="RWW205" s="139"/>
      <c r="RWX205" s="139"/>
      <c r="RWY205" s="139"/>
      <c r="RWZ205" s="140"/>
      <c r="RXA205" s="138" t="s">
        <v>181</v>
      </c>
      <c r="RXB205" s="139"/>
      <c r="RXC205" s="139"/>
      <c r="RXD205" s="139"/>
      <c r="RXE205" s="139"/>
      <c r="RXF205" s="139"/>
      <c r="RXG205" s="139"/>
      <c r="RXH205" s="140"/>
      <c r="RXI205" s="138" t="s">
        <v>181</v>
      </c>
      <c r="RXJ205" s="139"/>
      <c r="RXK205" s="139"/>
      <c r="RXL205" s="139"/>
      <c r="RXM205" s="139"/>
      <c r="RXN205" s="139"/>
      <c r="RXO205" s="139"/>
      <c r="RXP205" s="140"/>
      <c r="RXQ205" s="138" t="s">
        <v>181</v>
      </c>
      <c r="RXR205" s="139"/>
      <c r="RXS205" s="139"/>
      <c r="RXT205" s="139"/>
      <c r="RXU205" s="139"/>
      <c r="RXV205" s="139"/>
      <c r="RXW205" s="139"/>
      <c r="RXX205" s="140"/>
      <c r="RXY205" s="138" t="s">
        <v>181</v>
      </c>
      <c r="RXZ205" s="139"/>
      <c r="RYA205" s="139"/>
      <c r="RYB205" s="139"/>
      <c r="RYC205" s="139"/>
      <c r="RYD205" s="139"/>
      <c r="RYE205" s="139"/>
      <c r="RYF205" s="140"/>
      <c r="RYG205" s="138" t="s">
        <v>181</v>
      </c>
      <c r="RYH205" s="139"/>
      <c r="RYI205" s="139"/>
      <c r="RYJ205" s="139"/>
      <c r="RYK205" s="139"/>
      <c r="RYL205" s="139"/>
      <c r="RYM205" s="139"/>
      <c r="RYN205" s="140"/>
      <c r="RYO205" s="138" t="s">
        <v>181</v>
      </c>
      <c r="RYP205" s="139"/>
      <c r="RYQ205" s="139"/>
      <c r="RYR205" s="139"/>
      <c r="RYS205" s="139"/>
      <c r="RYT205" s="139"/>
      <c r="RYU205" s="139"/>
      <c r="RYV205" s="140"/>
      <c r="RYW205" s="138" t="s">
        <v>181</v>
      </c>
      <c r="RYX205" s="139"/>
      <c r="RYY205" s="139"/>
      <c r="RYZ205" s="139"/>
      <c r="RZA205" s="139"/>
      <c r="RZB205" s="139"/>
      <c r="RZC205" s="139"/>
      <c r="RZD205" s="140"/>
      <c r="RZE205" s="138" t="s">
        <v>181</v>
      </c>
      <c r="RZF205" s="139"/>
      <c r="RZG205" s="139"/>
      <c r="RZH205" s="139"/>
      <c r="RZI205" s="139"/>
      <c r="RZJ205" s="139"/>
      <c r="RZK205" s="139"/>
      <c r="RZL205" s="140"/>
      <c r="RZM205" s="138" t="s">
        <v>181</v>
      </c>
      <c r="RZN205" s="139"/>
      <c r="RZO205" s="139"/>
      <c r="RZP205" s="139"/>
      <c r="RZQ205" s="139"/>
      <c r="RZR205" s="139"/>
      <c r="RZS205" s="139"/>
      <c r="RZT205" s="140"/>
      <c r="RZU205" s="138" t="s">
        <v>181</v>
      </c>
      <c r="RZV205" s="139"/>
      <c r="RZW205" s="139"/>
      <c r="RZX205" s="139"/>
      <c r="RZY205" s="139"/>
      <c r="RZZ205" s="139"/>
      <c r="SAA205" s="139"/>
      <c r="SAB205" s="140"/>
      <c r="SAC205" s="138" t="s">
        <v>181</v>
      </c>
      <c r="SAD205" s="139"/>
      <c r="SAE205" s="139"/>
      <c r="SAF205" s="139"/>
      <c r="SAG205" s="139"/>
      <c r="SAH205" s="139"/>
      <c r="SAI205" s="139"/>
      <c r="SAJ205" s="140"/>
      <c r="SAK205" s="138" t="s">
        <v>181</v>
      </c>
      <c r="SAL205" s="139"/>
      <c r="SAM205" s="139"/>
      <c r="SAN205" s="139"/>
      <c r="SAO205" s="139"/>
      <c r="SAP205" s="139"/>
      <c r="SAQ205" s="139"/>
      <c r="SAR205" s="140"/>
      <c r="SAS205" s="138" t="s">
        <v>181</v>
      </c>
      <c r="SAT205" s="139"/>
      <c r="SAU205" s="139"/>
      <c r="SAV205" s="139"/>
      <c r="SAW205" s="139"/>
      <c r="SAX205" s="139"/>
      <c r="SAY205" s="139"/>
      <c r="SAZ205" s="140"/>
      <c r="SBA205" s="138" t="s">
        <v>181</v>
      </c>
      <c r="SBB205" s="139"/>
      <c r="SBC205" s="139"/>
      <c r="SBD205" s="139"/>
      <c r="SBE205" s="139"/>
      <c r="SBF205" s="139"/>
      <c r="SBG205" s="139"/>
      <c r="SBH205" s="140"/>
      <c r="SBI205" s="138" t="s">
        <v>181</v>
      </c>
      <c r="SBJ205" s="139"/>
      <c r="SBK205" s="139"/>
      <c r="SBL205" s="139"/>
      <c r="SBM205" s="139"/>
      <c r="SBN205" s="139"/>
      <c r="SBO205" s="139"/>
      <c r="SBP205" s="140"/>
      <c r="SBQ205" s="138" t="s">
        <v>181</v>
      </c>
      <c r="SBR205" s="139"/>
      <c r="SBS205" s="139"/>
      <c r="SBT205" s="139"/>
      <c r="SBU205" s="139"/>
      <c r="SBV205" s="139"/>
      <c r="SBW205" s="139"/>
      <c r="SBX205" s="140"/>
      <c r="SBY205" s="138" t="s">
        <v>181</v>
      </c>
      <c r="SBZ205" s="139"/>
      <c r="SCA205" s="139"/>
      <c r="SCB205" s="139"/>
      <c r="SCC205" s="139"/>
      <c r="SCD205" s="139"/>
      <c r="SCE205" s="139"/>
      <c r="SCF205" s="140"/>
      <c r="SCG205" s="138" t="s">
        <v>181</v>
      </c>
      <c r="SCH205" s="139"/>
      <c r="SCI205" s="139"/>
      <c r="SCJ205" s="139"/>
      <c r="SCK205" s="139"/>
      <c r="SCL205" s="139"/>
      <c r="SCM205" s="139"/>
      <c r="SCN205" s="140"/>
      <c r="SCO205" s="138" t="s">
        <v>181</v>
      </c>
      <c r="SCP205" s="139"/>
      <c r="SCQ205" s="139"/>
      <c r="SCR205" s="139"/>
      <c r="SCS205" s="139"/>
      <c r="SCT205" s="139"/>
      <c r="SCU205" s="139"/>
      <c r="SCV205" s="140"/>
      <c r="SCW205" s="138" t="s">
        <v>181</v>
      </c>
      <c r="SCX205" s="139"/>
      <c r="SCY205" s="139"/>
      <c r="SCZ205" s="139"/>
      <c r="SDA205" s="139"/>
      <c r="SDB205" s="139"/>
      <c r="SDC205" s="139"/>
      <c r="SDD205" s="140"/>
      <c r="SDE205" s="138" t="s">
        <v>181</v>
      </c>
      <c r="SDF205" s="139"/>
      <c r="SDG205" s="139"/>
      <c r="SDH205" s="139"/>
      <c r="SDI205" s="139"/>
      <c r="SDJ205" s="139"/>
      <c r="SDK205" s="139"/>
      <c r="SDL205" s="140"/>
      <c r="SDM205" s="138" t="s">
        <v>181</v>
      </c>
      <c r="SDN205" s="139"/>
      <c r="SDO205" s="139"/>
      <c r="SDP205" s="139"/>
      <c r="SDQ205" s="139"/>
      <c r="SDR205" s="139"/>
      <c r="SDS205" s="139"/>
      <c r="SDT205" s="140"/>
      <c r="SDU205" s="138" t="s">
        <v>181</v>
      </c>
      <c r="SDV205" s="139"/>
      <c r="SDW205" s="139"/>
      <c r="SDX205" s="139"/>
      <c r="SDY205" s="139"/>
      <c r="SDZ205" s="139"/>
      <c r="SEA205" s="139"/>
      <c r="SEB205" s="140"/>
      <c r="SEC205" s="138" t="s">
        <v>181</v>
      </c>
      <c r="SED205" s="139"/>
      <c r="SEE205" s="139"/>
      <c r="SEF205" s="139"/>
      <c r="SEG205" s="139"/>
      <c r="SEH205" s="139"/>
      <c r="SEI205" s="139"/>
      <c r="SEJ205" s="140"/>
      <c r="SEK205" s="138" t="s">
        <v>181</v>
      </c>
      <c r="SEL205" s="139"/>
      <c r="SEM205" s="139"/>
      <c r="SEN205" s="139"/>
      <c r="SEO205" s="139"/>
      <c r="SEP205" s="139"/>
      <c r="SEQ205" s="139"/>
      <c r="SER205" s="140"/>
      <c r="SES205" s="138" t="s">
        <v>181</v>
      </c>
      <c r="SET205" s="139"/>
      <c r="SEU205" s="139"/>
      <c r="SEV205" s="139"/>
      <c r="SEW205" s="139"/>
      <c r="SEX205" s="139"/>
      <c r="SEY205" s="139"/>
      <c r="SEZ205" s="140"/>
      <c r="SFA205" s="138" t="s">
        <v>181</v>
      </c>
      <c r="SFB205" s="139"/>
      <c r="SFC205" s="139"/>
      <c r="SFD205" s="139"/>
      <c r="SFE205" s="139"/>
      <c r="SFF205" s="139"/>
      <c r="SFG205" s="139"/>
      <c r="SFH205" s="140"/>
      <c r="SFI205" s="138" t="s">
        <v>181</v>
      </c>
      <c r="SFJ205" s="139"/>
      <c r="SFK205" s="139"/>
      <c r="SFL205" s="139"/>
      <c r="SFM205" s="139"/>
      <c r="SFN205" s="139"/>
      <c r="SFO205" s="139"/>
      <c r="SFP205" s="140"/>
      <c r="SFQ205" s="138" t="s">
        <v>181</v>
      </c>
      <c r="SFR205" s="139"/>
      <c r="SFS205" s="139"/>
      <c r="SFT205" s="139"/>
      <c r="SFU205" s="139"/>
      <c r="SFV205" s="139"/>
      <c r="SFW205" s="139"/>
      <c r="SFX205" s="140"/>
      <c r="SFY205" s="138" t="s">
        <v>181</v>
      </c>
      <c r="SFZ205" s="139"/>
      <c r="SGA205" s="139"/>
      <c r="SGB205" s="139"/>
      <c r="SGC205" s="139"/>
      <c r="SGD205" s="139"/>
      <c r="SGE205" s="139"/>
      <c r="SGF205" s="140"/>
      <c r="SGG205" s="138" t="s">
        <v>181</v>
      </c>
      <c r="SGH205" s="139"/>
      <c r="SGI205" s="139"/>
      <c r="SGJ205" s="139"/>
      <c r="SGK205" s="139"/>
      <c r="SGL205" s="139"/>
      <c r="SGM205" s="139"/>
      <c r="SGN205" s="140"/>
      <c r="SGO205" s="138" t="s">
        <v>181</v>
      </c>
      <c r="SGP205" s="139"/>
      <c r="SGQ205" s="139"/>
      <c r="SGR205" s="139"/>
      <c r="SGS205" s="139"/>
      <c r="SGT205" s="139"/>
      <c r="SGU205" s="139"/>
      <c r="SGV205" s="140"/>
      <c r="SGW205" s="138" t="s">
        <v>181</v>
      </c>
      <c r="SGX205" s="139"/>
      <c r="SGY205" s="139"/>
      <c r="SGZ205" s="139"/>
      <c r="SHA205" s="139"/>
      <c r="SHB205" s="139"/>
      <c r="SHC205" s="139"/>
      <c r="SHD205" s="140"/>
      <c r="SHE205" s="138" t="s">
        <v>181</v>
      </c>
      <c r="SHF205" s="139"/>
      <c r="SHG205" s="139"/>
      <c r="SHH205" s="139"/>
      <c r="SHI205" s="139"/>
      <c r="SHJ205" s="139"/>
      <c r="SHK205" s="139"/>
      <c r="SHL205" s="140"/>
      <c r="SHM205" s="138" t="s">
        <v>181</v>
      </c>
      <c r="SHN205" s="139"/>
      <c r="SHO205" s="139"/>
      <c r="SHP205" s="139"/>
      <c r="SHQ205" s="139"/>
      <c r="SHR205" s="139"/>
      <c r="SHS205" s="139"/>
      <c r="SHT205" s="140"/>
      <c r="SHU205" s="138" t="s">
        <v>181</v>
      </c>
      <c r="SHV205" s="139"/>
      <c r="SHW205" s="139"/>
      <c r="SHX205" s="139"/>
      <c r="SHY205" s="139"/>
      <c r="SHZ205" s="139"/>
      <c r="SIA205" s="139"/>
      <c r="SIB205" s="140"/>
      <c r="SIC205" s="138" t="s">
        <v>181</v>
      </c>
      <c r="SID205" s="139"/>
      <c r="SIE205" s="139"/>
      <c r="SIF205" s="139"/>
      <c r="SIG205" s="139"/>
      <c r="SIH205" s="139"/>
      <c r="SII205" s="139"/>
      <c r="SIJ205" s="140"/>
      <c r="SIK205" s="138" t="s">
        <v>181</v>
      </c>
      <c r="SIL205" s="139"/>
      <c r="SIM205" s="139"/>
      <c r="SIN205" s="139"/>
      <c r="SIO205" s="139"/>
      <c r="SIP205" s="139"/>
      <c r="SIQ205" s="139"/>
      <c r="SIR205" s="140"/>
      <c r="SIS205" s="138" t="s">
        <v>181</v>
      </c>
      <c r="SIT205" s="139"/>
      <c r="SIU205" s="139"/>
      <c r="SIV205" s="139"/>
      <c r="SIW205" s="139"/>
      <c r="SIX205" s="139"/>
      <c r="SIY205" s="139"/>
      <c r="SIZ205" s="140"/>
      <c r="SJA205" s="138" t="s">
        <v>181</v>
      </c>
      <c r="SJB205" s="139"/>
      <c r="SJC205" s="139"/>
      <c r="SJD205" s="139"/>
      <c r="SJE205" s="139"/>
      <c r="SJF205" s="139"/>
      <c r="SJG205" s="139"/>
      <c r="SJH205" s="140"/>
      <c r="SJI205" s="138" t="s">
        <v>181</v>
      </c>
      <c r="SJJ205" s="139"/>
      <c r="SJK205" s="139"/>
      <c r="SJL205" s="139"/>
      <c r="SJM205" s="139"/>
      <c r="SJN205" s="139"/>
      <c r="SJO205" s="139"/>
      <c r="SJP205" s="140"/>
      <c r="SJQ205" s="138" t="s">
        <v>181</v>
      </c>
      <c r="SJR205" s="139"/>
      <c r="SJS205" s="139"/>
      <c r="SJT205" s="139"/>
      <c r="SJU205" s="139"/>
      <c r="SJV205" s="139"/>
      <c r="SJW205" s="139"/>
      <c r="SJX205" s="140"/>
      <c r="SJY205" s="138" t="s">
        <v>181</v>
      </c>
      <c r="SJZ205" s="139"/>
      <c r="SKA205" s="139"/>
      <c r="SKB205" s="139"/>
      <c r="SKC205" s="139"/>
      <c r="SKD205" s="139"/>
      <c r="SKE205" s="139"/>
      <c r="SKF205" s="140"/>
      <c r="SKG205" s="138" t="s">
        <v>181</v>
      </c>
      <c r="SKH205" s="139"/>
      <c r="SKI205" s="139"/>
      <c r="SKJ205" s="139"/>
      <c r="SKK205" s="139"/>
      <c r="SKL205" s="139"/>
      <c r="SKM205" s="139"/>
      <c r="SKN205" s="140"/>
      <c r="SKO205" s="138" t="s">
        <v>181</v>
      </c>
      <c r="SKP205" s="139"/>
      <c r="SKQ205" s="139"/>
      <c r="SKR205" s="139"/>
      <c r="SKS205" s="139"/>
      <c r="SKT205" s="139"/>
      <c r="SKU205" s="139"/>
      <c r="SKV205" s="140"/>
      <c r="SKW205" s="138" t="s">
        <v>181</v>
      </c>
      <c r="SKX205" s="139"/>
      <c r="SKY205" s="139"/>
      <c r="SKZ205" s="139"/>
      <c r="SLA205" s="139"/>
      <c r="SLB205" s="139"/>
      <c r="SLC205" s="139"/>
      <c r="SLD205" s="140"/>
      <c r="SLE205" s="138" t="s">
        <v>181</v>
      </c>
      <c r="SLF205" s="139"/>
      <c r="SLG205" s="139"/>
      <c r="SLH205" s="139"/>
      <c r="SLI205" s="139"/>
      <c r="SLJ205" s="139"/>
      <c r="SLK205" s="139"/>
      <c r="SLL205" s="140"/>
      <c r="SLM205" s="138" t="s">
        <v>181</v>
      </c>
      <c r="SLN205" s="139"/>
      <c r="SLO205" s="139"/>
      <c r="SLP205" s="139"/>
      <c r="SLQ205" s="139"/>
      <c r="SLR205" s="139"/>
      <c r="SLS205" s="139"/>
      <c r="SLT205" s="140"/>
      <c r="SLU205" s="138" t="s">
        <v>181</v>
      </c>
      <c r="SLV205" s="139"/>
      <c r="SLW205" s="139"/>
      <c r="SLX205" s="139"/>
      <c r="SLY205" s="139"/>
      <c r="SLZ205" s="139"/>
      <c r="SMA205" s="139"/>
      <c r="SMB205" s="140"/>
      <c r="SMC205" s="138" t="s">
        <v>181</v>
      </c>
      <c r="SMD205" s="139"/>
      <c r="SME205" s="139"/>
      <c r="SMF205" s="139"/>
      <c r="SMG205" s="139"/>
      <c r="SMH205" s="139"/>
      <c r="SMI205" s="139"/>
      <c r="SMJ205" s="140"/>
      <c r="SMK205" s="138" t="s">
        <v>181</v>
      </c>
      <c r="SML205" s="139"/>
      <c r="SMM205" s="139"/>
      <c r="SMN205" s="139"/>
      <c r="SMO205" s="139"/>
      <c r="SMP205" s="139"/>
      <c r="SMQ205" s="139"/>
      <c r="SMR205" s="140"/>
      <c r="SMS205" s="138" t="s">
        <v>181</v>
      </c>
      <c r="SMT205" s="139"/>
      <c r="SMU205" s="139"/>
      <c r="SMV205" s="139"/>
      <c r="SMW205" s="139"/>
      <c r="SMX205" s="139"/>
      <c r="SMY205" s="139"/>
      <c r="SMZ205" s="140"/>
      <c r="SNA205" s="138" t="s">
        <v>181</v>
      </c>
      <c r="SNB205" s="139"/>
      <c r="SNC205" s="139"/>
      <c r="SND205" s="139"/>
      <c r="SNE205" s="139"/>
      <c r="SNF205" s="139"/>
      <c r="SNG205" s="139"/>
      <c r="SNH205" s="140"/>
      <c r="SNI205" s="138" t="s">
        <v>181</v>
      </c>
      <c r="SNJ205" s="139"/>
      <c r="SNK205" s="139"/>
      <c r="SNL205" s="139"/>
      <c r="SNM205" s="139"/>
      <c r="SNN205" s="139"/>
      <c r="SNO205" s="139"/>
      <c r="SNP205" s="140"/>
      <c r="SNQ205" s="138" t="s">
        <v>181</v>
      </c>
      <c r="SNR205" s="139"/>
      <c r="SNS205" s="139"/>
      <c r="SNT205" s="139"/>
      <c r="SNU205" s="139"/>
      <c r="SNV205" s="139"/>
      <c r="SNW205" s="139"/>
      <c r="SNX205" s="140"/>
      <c r="SNY205" s="138" t="s">
        <v>181</v>
      </c>
      <c r="SNZ205" s="139"/>
      <c r="SOA205" s="139"/>
      <c r="SOB205" s="139"/>
      <c r="SOC205" s="139"/>
      <c r="SOD205" s="139"/>
      <c r="SOE205" s="139"/>
      <c r="SOF205" s="140"/>
      <c r="SOG205" s="138" t="s">
        <v>181</v>
      </c>
      <c r="SOH205" s="139"/>
      <c r="SOI205" s="139"/>
      <c r="SOJ205" s="139"/>
      <c r="SOK205" s="139"/>
      <c r="SOL205" s="139"/>
      <c r="SOM205" s="139"/>
      <c r="SON205" s="140"/>
      <c r="SOO205" s="138" t="s">
        <v>181</v>
      </c>
      <c r="SOP205" s="139"/>
      <c r="SOQ205" s="139"/>
      <c r="SOR205" s="139"/>
      <c r="SOS205" s="139"/>
      <c r="SOT205" s="139"/>
      <c r="SOU205" s="139"/>
      <c r="SOV205" s="140"/>
      <c r="SOW205" s="138" t="s">
        <v>181</v>
      </c>
      <c r="SOX205" s="139"/>
      <c r="SOY205" s="139"/>
      <c r="SOZ205" s="139"/>
      <c r="SPA205" s="139"/>
      <c r="SPB205" s="139"/>
      <c r="SPC205" s="139"/>
      <c r="SPD205" s="140"/>
      <c r="SPE205" s="138" t="s">
        <v>181</v>
      </c>
      <c r="SPF205" s="139"/>
      <c r="SPG205" s="139"/>
      <c r="SPH205" s="139"/>
      <c r="SPI205" s="139"/>
      <c r="SPJ205" s="139"/>
      <c r="SPK205" s="139"/>
      <c r="SPL205" s="140"/>
      <c r="SPM205" s="138" t="s">
        <v>181</v>
      </c>
      <c r="SPN205" s="139"/>
      <c r="SPO205" s="139"/>
      <c r="SPP205" s="139"/>
      <c r="SPQ205" s="139"/>
      <c r="SPR205" s="139"/>
      <c r="SPS205" s="139"/>
      <c r="SPT205" s="140"/>
      <c r="SPU205" s="138" t="s">
        <v>181</v>
      </c>
      <c r="SPV205" s="139"/>
      <c r="SPW205" s="139"/>
      <c r="SPX205" s="139"/>
      <c r="SPY205" s="139"/>
      <c r="SPZ205" s="139"/>
      <c r="SQA205" s="139"/>
      <c r="SQB205" s="140"/>
      <c r="SQC205" s="138" t="s">
        <v>181</v>
      </c>
      <c r="SQD205" s="139"/>
      <c r="SQE205" s="139"/>
      <c r="SQF205" s="139"/>
      <c r="SQG205" s="139"/>
      <c r="SQH205" s="139"/>
      <c r="SQI205" s="139"/>
      <c r="SQJ205" s="140"/>
      <c r="SQK205" s="138" t="s">
        <v>181</v>
      </c>
      <c r="SQL205" s="139"/>
      <c r="SQM205" s="139"/>
      <c r="SQN205" s="139"/>
      <c r="SQO205" s="139"/>
      <c r="SQP205" s="139"/>
      <c r="SQQ205" s="139"/>
      <c r="SQR205" s="140"/>
      <c r="SQS205" s="138" t="s">
        <v>181</v>
      </c>
      <c r="SQT205" s="139"/>
      <c r="SQU205" s="139"/>
      <c r="SQV205" s="139"/>
      <c r="SQW205" s="139"/>
      <c r="SQX205" s="139"/>
      <c r="SQY205" s="139"/>
      <c r="SQZ205" s="140"/>
      <c r="SRA205" s="138" t="s">
        <v>181</v>
      </c>
      <c r="SRB205" s="139"/>
      <c r="SRC205" s="139"/>
      <c r="SRD205" s="139"/>
      <c r="SRE205" s="139"/>
      <c r="SRF205" s="139"/>
      <c r="SRG205" s="139"/>
      <c r="SRH205" s="140"/>
      <c r="SRI205" s="138" t="s">
        <v>181</v>
      </c>
      <c r="SRJ205" s="139"/>
      <c r="SRK205" s="139"/>
      <c r="SRL205" s="139"/>
      <c r="SRM205" s="139"/>
      <c r="SRN205" s="139"/>
      <c r="SRO205" s="139"/>
      <c r="SRP205" s="140"/>
      <c r="SRQ205" s="138" t="s">
        <v>181</v>
      </c>
      <c r="SRR205" s="139"/>
      <c r="SRS205" s="139"/>
      <c r="SRT205" s="139"/>
      <c r="SRU205" s="139"/>
      <c r="SRV205" s="139"/>
      <c r="SRW205" s="139"/>
      <c r="SRX205" s="140"/>
      <c r="SRY205" s="138" t="s">
        <v>181</v>
      </c>
      <c r="SRZ205" s="139"/>
      <c r="SSA205" s="139"/>
      <c r="SSB205" s="139"/>
      <c r="SSC205" s="139"/>
      <c r="SSD205" s="139"/>
      <c r="SSE205" s="139"/>
      <c r="SSF205" s="140"/>
      <c r="SSG205" s="138" t="s">
        <v>181</v>
      </c>
      <c r="SSH205" s="139"/>
      <c r="SSI205" s="139"/>
      <c r="SSJ205" s="139"/>
      <c r="SSK205" s="139"/>
      <c r="SSL205" s="139"/>
      <c r="SSM205" s="139"/>
      <c r="SSN205" s="140"/>
      <c r="SSO205" s="138" t="s">
        <v>181</v>
      </c>
      <c r="SSP205" s="139"/>
      <c r="SSQ205" s="139"/>
      <c r="SSR205" s="139"/>
      <c r="SSS205" s="139"/>
      <c r="SST205" s="139"/>
      <c r="SSU205" s="139"/>
      <c r="SSV205" s="140"/>
      <c r="SSW205" s="138" t="s">
        <v>181</v>
      </c>
      <c r="SSX205" s="139"/>
      <c r="SSY205" s="139"/>
      <c r="SSZ205" s="139"/>
      <c r="STA205" s="139"/>
      <c r="STB205" s="139"/>
      <c r="STC205" s="139"/>
      <c r="STD205" s="140"/>
      <c r="STE205" s="138" t="s">
        <v>181</v>
      </c>
      <c r="STF205" s="139"/>
      <c r="STG205" s="139"/>
      <c r="STH205" s="139"/>
      <c r="STI205" s="139"/>
      <c r="STJ205" s="139"/>
      <c r="STK205" s="139"/>
      <c r="STL205" s="140"/>
      <c r="STM205" s="138" t="s">
        <v>181</v>
      </c>
      <c r="STN205" s="139"/>
      <c r="STO205" s="139"/>
      <c r="STP205" s="139"/>
      <c r="STQ205" s="139"/>
      <c r="STR205" s="139"/>
      <c r="STS205" s="139"/>
      <c r="STT205" s="140"/>
      <c r="STU205" s="138" t="s">
        <v>181</v>
      </c>
      <c r="STV205" s="139"/>
      <c r="STW205" s="139"/>
      <c r="STX205" s="139"/>
      <c r="STY205" s="139"/>
      <c r="STZ205" s="139"/>
      <c r="SUA205" s="139"/>
      <c r="SUB205" s="140"/>
      <c r="SUC205" s="138" t="s">
        <v>181</v>
      </c>
      <c r="SUD205" s="139"/>
      <c r="SUE205" s="139"/>
      <c r="SUF205" s="139"/>
      <c r="SUG205" s="139"/>
      <c r="SUH205" s="139"/>
      <c r="SUI205" s="139"/>
      <c r="SUJ205" s="140"/>
      <c r="SUK205" s="138" t="s">
        <v>181</v>
      </c>
      <c r="SUL205" s="139"/>
      <c r="SUM205" s="139"/>
      <c r="SUN205" s="139"/>
      <c r="SUO205" s="139"/>
      <c r="SUP205" s="139"/>
      <c r="SUQ205" s="139"/>
      <c r="SUR205" s="140"/>
      <c r="SUS205" s="138" t="s">
        <v>181</v>
      </c>
      <c r="SUT205" s="139"/>
      <c r="SUU205" s="139"/>
      <c r="SUV205" s="139"/>
      <c r="SUW205" s="139"/>
      <c r="SUX205" s="139"/>
      <c r="SUY205" s="139"/>
      <c r="SUZ205" s="140"/>
      <c r="SVA205" s="138" t="s">
        <v>181</v>
      </c>
      <c r="SVB205" s="139"/>
      <c r="SVC205" s="139"/>
      <c r="SVD205" s="139"/>
      <c r="SVE205" s="139"/>
      <c r="SVF205" s="139"/>
      <c r="SVG205" s="139"/>
      <c r="SVH205" s="140"/>
      <c r="SVI205" s="138" t="s">
        <v>181</v>
      </c>
      <c r="SVJ205" s="139"/>
      <c r="SVK205" s="139"/>
      <c r="SVL205" s="139"/>
      <c r="SVM205" s="139"/>
      <c r="SVN205" s="139"/>
      <c r="SVO205" s="139"/>
      <c r="SVP205" s="140"/>
      <c r="SVQ205" s="138" t="s">
        <v>181</v>
      </c>
      <c r="SVR205" s="139"/>
      <c r="SVS205" s="139"/>
      <c r="SVT205" s="139"/>
      <c r="SVU205" s="139"/>
      <c r="SVV205" s="139"/>
      <c r="SVW205" s="139"/>
      <c r="SVX205" s="140"/>
      <c r="SVY205" s="138" t="s">
        <v>181</v>
      </c>
      <c r="SVZ205" s="139"/>
      <c r="SWA205" s="139"/>
      <c r="SWB205" s="139"/>
      <c r="SWC205" s="139"/>
      <c r="SWD205" s="139"/>
      <c r="SWE205" s="139"/>
      <c r="SWF205" s="140"/>
      <c r="SWG205" s="138" t="s">
        <v>181</v>
      </c>
      <c r="SWH205" s="139"/>
      <c r="SWI205" s="139"/>
      <c r="SWJ205" s="139"/>
      <c r="SWK205" s="139"/>
      <c r="SWL205" s="139"/>
      <c r="SWM205" s="139"/>
      <c r="SWN205" s="140"/>
      <c r="SWO205" s="138" t="s">
        <v>181</v>
      </c>
      <c r="SWP205" s="139"/>
      <c r="SWQ205" s="139"/>
      <c r="SWR205" s="139"/>
      <c r="SWS205" s="139"/>
      <c r="SWT205" s="139"/>
      <c r="SWU205" s="139"/>
      <c r="SWV205" s="140"/>
      <c r="SWW205" s="138" t="s">
        <v>181</v>
      </c>
      <c r="SWX205" s="139"/>
      <c r="SWY205" s="139"/>
      <c r="SWZ205" s="139"/>
      <c r="SXA205" s="139"/>
      <c r="SXB205" s="139"/>
      <c r="SXC205" s="139"/>
      <c r="SXD205" s="140"/>
      <c r="SXE205" s="138" t="s">
        <v>181</v>
      </c>
      <c r="SXF205" s="139"/>
      <c r="SXG205" s="139"/>
      <c r="SXH205" s="139"/>
      <c r="SXI205" s="139"/>
      <c r="SXJ205" s="139"/>
      <c r="SXK205" s="139"/>
      <c r="SXL205" s="140"/>
      <c r="SXM205" s="138" t="s">
        <v>181</v>
      </c>
      <c r="SXN205" s="139"/>
      <c r="SXO205" s="139"/>
      <c r="SXP205" s="139"/>
      <c r="SXQ205" s="139"/>
      <c r="SXR205" s="139"/>
      <c r="SXS205" s="139"/>
      <c r="SXT205" s="140"/>
      <c r="SXU205" s="138" t="s">
        <v>181</v>
      </c>
      <c r="SXV205" s="139"/>
      <c r="SXW205" s="139"/>
      <c r="SXX205" s="139"/>
      <c r="SXY205" s="139"/>
      <c r="SXZ205" s="139"/>
      <c r="SYA205" s="139"/>
      <c r="SYB205" s="140"/>
      <c r="SYC205" s="138" t="s">
        <v>181</v>
      </c>
      <c r="SYD205" s="139"/>
      <c r="SYE205" s="139"/>
      <c r="SYF205" s="139"/>
      <c r="SYG205" s="139"/>
      <c r="SYH205" s="139"/>
      <c r="SYI205" s="139"/>
      <c r="SYJ205" s="140"/>
      <c r="SYK205" s="138" t="s">
        <v>181</v>
      </c>
      <c r="SYL205" s="139"/>
      <c r="SYM205" s="139"/>
      <c r="SYN205" s="139"/>
      <c r="SYO205" s="139"/>
      <c r="SYP205" s="139"/>
      <c r="SYQ205" s="139"/>
      <c r="SYR205" s="140"/>
      <c r="SYS205" s="138" t="s">
        <v>181</v>
      </c>
      <c r="SYT205" s="139"/>
      <c r="SYU205" s="139"/>
      <c r="SYV205" s="139"/>
      <c r="SYW205" s="139"/>
      <c r="SYX205" s="139"/>
      <c r="SYY205" s="139"/>
      <c r="SYZ205" s="140"/>
      <c r="SZA205" s="138" t="s">
        <v>181</v>
      </c>
      <c r="SZB205" s="139"/>
      <c r="SZC205" s="139"/>
      <c r="SZD205" s="139"/>
      <c r="SZE205" s="139"/>
      <c r="SZF205" s="139"/>
      <c r="SZG205" s="139"/>
      <c r="SZH205" s="140"/>
      <c r="SZI205" s="138" t="s">
        <v>181</v>
      </c>
      <c r="SZJ205" s="139"/>
      <c r="SZK205" s="139"/>
      <c r="SZL205" s="139"/>
      <c r="SZM205" s="139"/>
      <c r="SZN205" s="139"/>
      <c r="SZO205" s="139"/>
      <c r="SZP205" s="140"/>
      <c r="SZQ205" s="138" t="s">
        <v>181</v>
      </c>
      <c r="SZR205" s="139"/>
      <c r="SZS205" s="139"/>
      <c r="SZT205" s="139"/>
      <c r="SZU205" s="139"/>
      <c r="SZV205" s="139"/>
      <c r="SZW205" s="139"/>
      <c r="SZX205" s="140"/>
      <c r="SZY205" s="138" t="s">
        <v>181</v>
      </c>
      <c r="SZZ205" s="139"/>
      <c r="TAA205" s="139"/>
      <c r="TAB205" s="139"/>
      <c r="TAC205" s="139"/>
      <c r="TAD205" s="139"/>
      <c r="TAE205" s="139"/>
      <c r="TAF205" s="140"/>
      <c r="TAG205" s="138" t="s">
        <v>181</v>
      </c>
      <c r="TAH205" s="139"/>
      <c r="TAI205" s="139"/>
      <c r="TAJ205" s="139"/>
      <c r="TAK205" s="139"/>
      <c r="TAL205" s="139"/>
      <c r="TAM205" s="139"/>
      <c r="TAN205" s="140"/>
      <c r="TAO205" s="138" t="s">
        <v>181</v>
      </c>
      <c r="TAP205" s="139"/>
      <c r="TAQ205" s="139"/>
      <c r="TAR205" s="139"/>
      <c r="TAS205" s="139"/>
      <c r="TAT205" s="139"/>
      <c r="TAU205" s="139"/>
      <c r="TAV205" s="140"/>
      <c r="TAW205" s="138" t="s">
        <v>181</v>
      </c>
      <c r="TAX205" s="139"/>
      <c r="TAY205" s="139"/>
      <c r="TAZ205" s="139"/>
      <c r="TBA205" s="139"/>
      <c r="TBB205" s="139"/>
      <c r="TBC205" s="139"/>
      <c r="TBD205" s="140"/>
      <c r="TBE205" s="138" t="s">
        <v>181</v>
      </c>
      <c r="TBF205" s="139"/>
      <c r="TBG205" s="139"/>
      <c r="TBH205" s="139"/>
      <c r="TBI205" s="139"/>
      <c r="TBJ205" s="139"/>
      <c r="TBK205" s="139"/>
      <c r="TBL205" s="140"/>
      <c r="TBM205" s="138" t="s">
        <v>181</v>
      </c>
      <c r="TBN205" s="139"/>
      <c r="TBO205" s="139"/>
      <c r="TBP205" s="139"/>
      <c r="TBQ205" s="139"/>
      <c r="TBR205" s="139"/>
      <c r="TBS205" s="139"/>
      <c r="TBT205" s="140"/>
      <c r="TBU205" s="138" t="s">
        <v>181</v>
      </c>
      <c r="TBV205" s="139"/>
      <c r="TBW205" s="139"/>
      <c r="TBX205" s="139"/>
      <c r="TBY205" s="139"/>
      <c r="TBZ205" s="139"/>
      <c r="TCA205" s="139"/>
      <c r="TCB205" s="140"/>
      <c r="TCC205" s="138" t="s">
        <v>181</v>
      </c>
      <c r="TCD205" s="139"/>
      <c r="TCE205" s="139"/>
      <c r="TCF205" s="139"/>
      <c r="TCG205" s="139"/>
      <c r="TCH205" s="139"/>
      <c r="TCI205" s="139"/>
      <c r="TCJ205" s="140"/>
      <c r="TCK205" s="138" t="s">
        <v>181</v>
      </c>
      <c r="TCL205" s="139"/>
      <c r="TCM205" s="139"/>
      <c r="TCN205" s="139"/>
      <c r="TCO205" s="139"/>
      <c r="TCP205" s="139"/>
      <c r="TCQ205" s="139"/>
      <c r="TCR205" s="140"/>
      <c r="TCS205" s="138" t="s">
        <v>181</v>
      </c>
      <c r="TCT205" s="139"/>
      <c r="TCU205" s="139"/>
      <c r="TCV205" s="139"/>
      <c r="TCW205" s="139"/>
      <c r="TCX205" s="139"/>
      <c r="TCY205" s="139"/>
      <c r="TCZ205" s="140"/>
      <c r="TDA205" s="138" t="s">
        <v>181</v>
      </c>
      <c r="TDB205" s="139"/>
      <c r="TDC205" s="139"/>
      <c r="TDD205" s="139"/>
      <c r="TDE205" s="139"/>
      <c r="TDF205" s="139"/>
      <c r="TDG205" s="139"/>
      <c r="TDH205" s="140"/>
      <c r="TDI205" s="138" t="s">
        <v>181</v>
      </c>
      <c r="TDJ205" s="139"/>
      <c r="TDK205" s="139"/>
      <c r="TDL205" s="139"/>
      <c r="TDM205" s="139"/>
      <c r="TDN205" s="139"/>
      <c r="TDO205" s="139"/>
      <c r="TDP205" s="140"/>
      <c r="TDQ205" s="138" t="s">
        <v>181</v>
      </c>
      <c r="TDR205" s="139"/>
      <c r="TDS205" s="139"/>
      <c r="TDT205" s="139"/>
      <c r="TDU205" s="139"/>
      <c r="TDV205" s="139"/>
      <c r="TDW205" s="139"/>
      <c r="TDX205" s="140"/>
      <c r="TDY205" s="138" t="s">
        <v>181</v>
      </c>
      <c r="TDZ205" s="139"/>
      <c r="TEA205" s="139"/>
      <c r="TEB205" s="139"/>
      <c r="TEC205" s="139"/>
      <c r="TED205" s="139"/>
      <c r="TEE205" s="139"/>
      <c r="TEF205" s="140"/>
      <c r="TEG205" s="138" t="s">
        <v>181</v>
      </c>
      <c r="TEH205" s="139"/>
      <c r="TEI205" s="139"/>
      <c r="TEJ205" s="139"/>
      <c r="TEK205" s="139"/>
      <c r="TEL205" s="139"/>
      <c r="TEM205" s="139"/>
      <c r="TEN205" s="140"/>
      <c r="TEO205" s="138" t="s">
        <v>181</v>
      </c>
      <c r="TEP205" s="139"/>
      <c r="TEQ205" s="139"/>
      <c r="TER205" s="139"/>
      <c r="TES205" s="139"/>
      <c r="TET205" s="139"/>
      <c r="TEU205" s="139"/>
      <c r="TEV205" s="140"/>
      <c r="TEW205" s="138" t="s">
        <v>181</v>
      </c>
      <c r="TEX205" s="139"/>
      <c r="TEY205" s="139"/>
      <c r="TEZ205" s="139"/>
      <c r="TFA205" s="139"/>
      <c r="TFB205" s="139"/>
      <c r="TFC205" s="139"/>
      <c r="TFD205" s="140"/>
      <c r="TFE205" s="138" t="s">
        <v>181</v>
      </c>
      <c r="TFF205" s="139"/>
      <c r="TFG205" s="139"/>
      <c r="TFH205" s="139"/>
      <c r="TFI205" s="139"/>
      <c r="TFJ205" s="139"/>
      <c r="TFK205" s="139"/>
      <c r="TFL205" s="140"/>
      <c r="TFM205" s="138" t="s">
        <v>181</v>
      </c>
      <c r="TFN205" s="139"/>
      <c r="TFO205" s="139"/>
      <c r="TFP205" s="139"/>
      <c r="TFQ205" s="139"/>
      <c r="TFR205" s="139"/>
      <c r="TFS205" s="139"/>
      <c r="TFT205" s="140"/>
      <c r="TFU205" s="138" t="s">
        <v>181</v>
      </c>
      <c r="TFV205" s="139"/>
      <c r="TFW205" s="139"/>
      <c r="TFX205" s="139"/>
      <c r="TFY205" s="139"/>
      <c r="TFZ205" s="139"/>
      <c r="TGA205" s="139"/>
      <c r="TGB205" s="140"/>
      <c r="TGC205" s="138" t="s">
        <v>181</v>
      </c>
      <c r="TGD205" s="139"/>
      <c r="TGE205" s="139"/>
      <c r="TGF205" s="139"/>
      <c r="TGG205" s="139"/>
      <c r="TGH205" s="139"/>
      <c r="TGI205" s="139"/>
      <c r="TGJ205" s="140"/>
      <c r="TGK205" s="138" t="s">
        <v>181</v>
      </c>
      <c r="TGL205" s="139"/>
      <c r="TGM205" s="139"/>
      <c r="TGN205" s="139"/>
      <c r="TGO205" s="139"/>
      <c r="TGP205" s="139"/>
      <c r="TGQ205" s="139"/>
      <c r="TGR205" s="140"/>
      <c r="TGS205" s="138" t="s">
        <v>181</v>
      </c>
      <c r="TGT205" s="139"/>
      <c r="TGU205" s="139"/>
      <c r="TGV205" s="139"/>
      <c r="TGW205" s="139"/>
      <c r="TGX205" s="139"/>
      <c r="TGY205" s="139"/>
      <c r="TGZ205" s="140"/>
      <c r="THA205" s="138" t="s">
        <v>181</v>
      </c>
      <c r="THB205" s="139"/>
      <c r="THC205" s="139"/>
      <c r="THD205" s="139"/>
      <c r="THE205" s="139"/>
      <c r="THF205" s="139"/>
      <c r="THG205" s="139"/>
      <c r="THH205" s="140"/>
      <c r="THI205" s="138" t="s">
        <v>181</v>
      </c>
      <c r="THJ205" s="139"/>
      <c r="THK205" s="139"/>
      <c r="THL205" s="139"/>
      <c r="THM205" s="139"/>
      <c r="THN205" s="139"/>
      <c r="THO205" s="139"/>
      <c r="THP205" s="140"/>
      <c r="THQ205" s="138" t="s">
        <v>181</v>
      </c>
      <c r="THR205" s="139"/>
      <c r="THS205" s="139"/>
      <c r="THT205" s="139"/>
      <c r="THU205" s="139"/>
      <c r="THV205" s="139"/>
      <c r="THW205" s="139"/>
      <c r="THX205" s="140"/>
      <c r="THY205" s="138" t="s">
        <v>181</v>
      </c>
      <c r="THZ205" s="139"/>
      <c r="TIA205" s="139"/>
      <c r="TIB205" s="139"/>
      <c r="TIC205" s="139"/>
      <c r="TID205" s="139"/>
      <c r="TIE205" s="139"/>
      <c r="TIF205" s="140"/>
      <c r="TIG205" s="138" t="s">
        <v>181</v>
      </c>
      <c r="TIH205" s="139"/>
      <c r="TII205" s="139"/>
      <c r="TIJ205" s="139"/>
      <c r="TIK205" s="139"/>
      <c r="TIL205" s="139"/>
      <c r="TIM205" s="139"/>
      <c r="TIN205" s="140"/>
      <c r="TIO205" s="138" t="s">
        <v>181</v>
      </c>
      <c r="TIP205" s="139"/>
      <c r="TIQ205" s="139"/>
      <c r="TIR205" s="139"/>
      <c r="TIS205" s="139"/>
      <c r="TIT205" s="139"/>
      <c r="TIU205" s="139"/>
      <c r="TIV205" s="140"/>
      <c r="TIW205" s="138" t="s">
        <v>181</v>
      </c>
      <c r="TIX205" s="139"/>
      <c r="TIY205" s="139"/>
      <c r="TIZ205" s="139"/>
      <c r="TJA205" s="139"/>
      <c r="TJB205" s="139"/>
      <c r="TJC205" s="139"/>
      <c r="TJD205" s="140"/>
      <c r="TJE205" s="138" t="s">
        <v>181</v>
      </c>
      <c r="TJF205" s="139"/>
      <c r="TJG205" s="139"/>
      <c r="TJH205" s="139"/>
      <c r="TJI205" s="139"/>
      <c r="TJJ205" s="139"/>
      <c r="TJK205" s="139"/>
      <c r="TJL205" s="140"/>
      <c r="TJM205" s="138" t="s">
        <v>181</v>
      </c>
      <c r="TJN205" s="139"/>
      <c r="TJO205" s="139"/>
      <c r="TJP205" s="139"/>
      <c r="TJQ205" s="139"/>
      <c r="TJR205" s="139"/>
      <c r="TJS205" s="139"/>
      <c r="TJT205" s="140"/>
      <c r="TJU205" s="138" t="s">
        <v>181</v>
      </c>
      <c r="TJV205" s="139"/>
      <c r="TJW205" s="139"/>
      <c r="TJX205" s="139"/>
      <c r="TJY205" s="139"/>
      <c r="TJZ205" s="139"/>
      <c r="TKA205" s="139"/>
      <c r="TKB205" s="140"/>
      <c r="TKC205" s="138" t="s">
        <v>181</v>
      </c>
      <c r="TKD205" s="139"/>
      <c r="TKE205" s="139"/>
      <c r="TKF205" s="139"/>
      <c r="TKG205" s="139"/>
      <c r="TKH205" s="139"/>
      <c r="TKI205" s="139"/>
      <c r="TKJ205" s="140"/>
      <c r="TKK205" s="138" t="s">
        <v>181</v>
      </c>
      <c r="TKL205" s="139"/>
      <c r="TKM205" s="139"/>
      <c r="TKN205" s="139"/>
      <c r="TKO205" s="139"/>
      <c r="TKP205" s="139"/>
      <c r="TKQ205" s="139"/>
      <c r="TKR205" s="140"/>
      <c r="TKS205" s="138" t="s">
        <v>181</v>
      </c>
      <c r="TKT205" s="139"/>
      <c r="TKU205" s="139"/>
      <c r="TKV205" s="139"/>
      <c r="TKW205" s="139"/>
      <c r="TKX205" s="139"/>
      <c r="TKY205" s="139"/>
      <c r="TKZ205" s="140"/>
      <c r="TLA205" s="138" t="s">
        <v>181</v>
      </c>
      <c r="TLB205" s="139"/>
      <c r="TLC205" s="139"/>
      <c r="TLD205" s="139"/>
      <c r="TLE205" s="139"/>
      <c r="TLF205" s="139"/>
      <c r="TLG205" s="139"/>
      <c r="TLH205" s="140"/>
      <c r="TLI205" s="138" t="s">
        <v>181</v>
      </c>
      <c r="TLJ205" s="139"/>
      <c r="TLK205" s="139"/>
      <c r="TLL205" s="139"/>
      <c r="TLM205" s="139"/>
      <c r="TLN205" s="139"/>
      <c r="TLO205" s="139"/>
      <c r="TLP205" s="140"/>
      <c r="TLQ205" s="138" t="s">
        <v>181</v>
      </c>
      <c r="TLR205" s="139"/>
      <c r="TLS205" s="139"/>
      <c r="TLT205" s="139"/>
      <c r="TLU205" s="139"/>
      <c r="TLV205" s="139"/>
      <c r="TLW205" s="139"/>
      <c r="TLX205" s="140"/>
      <c r="TLY205" s="138" t="s">
        <v>181</v>
      </c>
      <c r="TLZ205" s="139"/>
      <c r="TMA205" s="139"/>
      <c r="TMB205" s="139"/>
      <c r="TMC205" s="139"/>
      <c r="TMD205" s="139"/>
      <c r="TME205" s="139"/>
      <c r="TMF205" s="140"/>
      <c r="TMG205" s="138" t="s">
        <v>181</v>
      </c>
      <c r="TMH205" s="139"/>
      <c r="TMI205" s="139"/>
      <c r="TMJ205" s="139"/>
      <c r="TMK205" s="139"/>
      <c r="TML205" s="139"/>
      <c r="TMM205" s="139"/>
      <c r="TMN205" s="140"/>
      <c r="TMO205" s="138" t="s">
        <v>181</v>
      </c>
      <c r="TMP205" s="139"/>
      <c r="TMQ205" s="139"/>
      <c r="TMR205" s="139"/>
      <c r="TMS205" s="139"/>
      <c r="TMT205" s="139"/>
      <c r="TMU205" s="139"/>
      <c r="TMV205" s="140"/>
      <c r="TMW205" s="138" t="s">
        <v>181</v>
      </c>
      <c r="TMX205" s="139"/>
      <c r="TMY205" s="139"/>
      <c r="TMZ205" s="139"/>
      <c r="TNA205" s="139"/>
      <c r="TNB205" s="139"/>
      <c r="TNC205" s="139"/>
      <c r="TND205" s="140"/>
      <c r="TNE205" s="138" t="s">
        <v>181</v>
      </c>
      <c r="TNF205" s="139"/>
      <c r="TNG205" s="139"/>
      <c r="TNH205" s="139"/>
      <c r="TNI205" s="139"/>
      <c r="TNJ205" s="139"/>
      <c r="TNK205" s="139"/>
      <c r="TNL205" s="140"/>
      <c r="TNM205" s="138" t="s">
        <v>181</v>
      </c>
      <c r="TNN205" s="139"/>
      <c r="TNO205" s="139"/>
      <c r="TNP205" s="139"/>
      <c r="TNQ205" s="139"/>
      <c r="TNR205" s="139"/>
      <c r="TNS205" s="139"/>
      <c r="TNT205" s="140"/>
      <c r="TNU205" s="138" t="s">
        <v>181</v>
      </c>
      <c r="TNV205" s="139"/>
      <c r="TNW205" s="139"/>
      <c r="TNX205" s="139"/>
      <c r="TNY205" s="139"/>
      <c r="TNZ205" s="139"/>
      <c r="TOA205" s="139"/>
      <c r="TOB205" s="140"/>
      <c r="TOC205" s="138" t="s">
        <v>181</v>
      </c>
      <c r="TOD205" s="139"/>
      <c r="TOE205" s="139"/>
      <c r="TOF205" s="139"/>
      <c r="TOG205" s="139"/>
      <c r="TOH205" s="139"/>
      <c r="TOI205" s="139"/>
      <c r="TOJ205" s="140"/>
      <c r="TOK205" s="138" t="s">
        <v>181</v>
      </c>
      <c r="TOL205" s="139"/>
      <c r="TOM205" s="139"/>
      <c r="TON205" s="139"/>
      <c r="TOO205" s="139"/>
      <c r="TOP205" s="139"/>
      <c r="TOQ205" s="139"/>
      <c r="TOR205" s="140"/>
      <c r="TOS205" s="138" t="s">
        <v>181</v>
      </c>
      <c r="TOT205" s="139"/>
      <c r="TOU205" s="139"/>
      <c r="TOV205" s="139"/>
      <c r="TOW205" s="139"/>
      <c r="TOX205" s="139"/>
      <c r="TOY205" s="139"/>
      <c r="TOZ205" s="140"/>
      <c r="TPA205" s="138" t="s">
        <v>181</v>
      </c>
      <c r="TPB205" s="139"/>
      <c r="TPC205" s="139"/>
      <c r="TPD205" s="139"/>
      <c r="TPE205" s="139"/>
      <c r="TPF205" s="139"/>
      <c r="TPG205" s="139"/>
      <c r="TPH205" s="140"/>
      <c r="TPI205" s="138" t="s">
        <v>181</v>
      </c>
      <c r="TPJ205" s="139"/>
      <c r="TPK205" s="139"/>
      <c r="TPL205" s="139"/>
      <c r="TPM205" s="139"/>
      <c r="TPN205" s="139"/>
      <c r="TPO205" s="139"/>
      <c r="TPP205" s="140"/>
      <c r="TPQ205" s="138" t="s">
        <v>181</v>
      </c>
      <c r="TPR205" s="139"/>
      <c r="TPS205" s="139"/>
      <c r="TPT205" s="139"/>
      <c r="TPU205" s="139"/>
      <c r="TPV205" s="139"/>
      <c r="TPW205" s="139"/>
      <c r="TPX205" s="140"/>
      <c r="TPY205" s="138" t="s">
        <v>181</v>
      </c>
      <c r="TPZ205" s="139"/>
      <c r="TQA205" s="139"/>
      <c r="TQB205" s="139"/>
      <c r="TQC205" s="139"/>
      <c r="TQD205" s="139"/>
      <c r="TQE205" s="139"/>
      <c r="TQF205" s="140"/>
      <c r="TQG205" s="138" t="s">
        <v>181</v>
      </c>
      <c r="TQH205" s="139"/>
      <c r="TQI205" s="139"/>
      <c r="TQJ205" s="139"/>
      <c r="TQK205" s="139"/>
      <c r="TQL205" s="139"/>
      <c r="TQM205" s="139"/>
      <c r="TQN205" s="140"/>
      <c r="TQO205" s="138" t="s">
        <v>181</v>
      </c>
      <c r="TQP205" s="139"/>
      <c r="TQQ205" s="139"/>
      <c r="TQR205" s="139"/>
      <c r="TQS205" s="139"/>
      <c r="TQT205" s="139"/>
      <c r="TQU205" s="139"/>
      <c r="TQV205" s="140"/>
      <c r="TQW205" s="138" t="s">
        <v>181</v>
      </c>
      <c r="TQX205" s="139"/>
      <c r="TQY205" s="139"/>
      <c r="TQZ205" s="139"/>
      <c r="TRA205" s="139"/>
      <c r="TRB205" s="139"/>
      <c r="TRC205" s="139"/>
      <c r="TRD205" s="140"/>
      <c r="TRE205" s="138" t="s">
        <v>181</v>
      </c>
      <c r="TRF205" s="139"/>
      <c r="TRG205" s="139"/>
      <c r="TRH205" s="139"/>
      <c r="TRI205" s="139"/>
      <c r="TRJ205" s="139"/>
      <c r="TRK205" s="139"/>
      <c r="TRL205" s="140"/>
      <c r="TRM205" s="138" t="s">
        <v>181</v>
      </c>
      <c r="TRN205" s="139"/>
      <c r="TRO205" s="139"/>
      <c r="TRP205" s="139"/>
      <c r="TRQ205" s="139"/>
      <c r="TRR205" s="139"/>
      <c r="TRS205" s="139"/>
      <c r="TRT205" s="140"/>
      <c r="TRU205" s="138" t="s">
        <v>181</v>
      </c>
      <c r="TRV205" s="139"/>
      <c r="TRW205" s="139"/>
      <c r="TRX205" s="139"/>
      <c r="TRY205" s="139"/>
      <c r="TRZ205" s="139"/>
      <c r="TSA205" s="139"/>
      <c r="TSB205" s="140"/>
      <c r="TSC205" s="138" t="s">
        <v>181</v>
      </c>
      <c r="TSD205" s="139"/>
      <c r="TSE205" s="139"/>
      <c r="TSF205" s="139"/>
      <c r="TSG205" s="139"/>
      <c r="TSH205" s="139"/>
      <c r="TSI205" s="139"/>
      <c r="TSJ205" s="140"/>
      <c r="TSK205" s="138" t="s">
        <v>181</v>
      </c>
      <c r="TSL205" s="139"/>
      <c r="TSM205" s="139"/>
      <c r="TSN205" s="139"/>
      <c r="TSO205" s="139"/>
      <c r="TSP205" s="139"/>
      <c r="TSQ205" s="139"/>
      <c r="TSR205" s="140"/>
      <c r="TSS205" s="138" t="s">
        <v>181</v>
      </c>
      <c r="TST205" s="139"/>
      <c r="TSU205" s="139"/>
      <c r="TSV205" s="139"/>
      <c r="TSW205" s="139"/>
      <c r="TSX205" s="139"/>
      <c r="TSY205" s="139"/>
      <c r="TSZ205" s="140"/>
      <c r="TTA205" s="138" t="s">
        <v>181</v>
      </c>
      <c r="TTB205" s="139"/>
      <c r="TTC205" s="139"/>
      <c r="TTD205" s="139"/>
      <c r="TTE205" s="139"/>
      <c r="TTF205" s="139"/>
      <c r="TTG205" s="139"/>
      <c r="TTH205" s="140"/>
      <c r="TTI205" s="138" t="s">
        <v>181</v>
      </c>
      <c r="TTJ205" s="139"/>
      <c r="TTK205" s="139"/>
      <c r="TTL205" s="139"/>
      <c r="TTM205" s="139"/>
      <c r="TTN205" s="139"/>
      <c r="TTO205" s="139"/>
      <c r="TTP205" s="140"/>
      <c r="TTQ205" s="138" t="s">
        <v>181</v>
      </c>
      <c r="TTR205" s="139"/>
      <c r="TTS205" s="139"/>
      <c r="TTT205" s="139"/>
      <c r="TTU205" s="139"/>
      <c r="TTV205" s="139"/>
      <c r="TTW205" s="139"/>
      <c r="TTX205" s="140"/>
      <c r="TTY205" s="138" t="s">
        <v>181</v>
      </c>
      <c r="TTZ205" s="139"/>
      <c r="TUA205" s="139"/>
      <c r="TUB205" s="139"/>
      <c r="TUC205" s="139"/>
      <c r="TUD205" s="139"/>
      <c r="TUE205" s="139"/>
      <c r="TUF205" s="140"/>
      <c r="TUG205" s="138" t="s">
        <v>181</v>
      </c>
      <c r="TUH205" s="139"/>
      <c r="TUI205" s="139"/>
      <c r="TUJ205" s="139"/>
      <c r="TUK205" s="139"/>
      <c r="TUL205" s="139"/>
      <c r="TUM205" s="139"/>
      <c r="TUN205" s="140"/>
      <c r="TUO205" s="138" t="s">
        <v>181</v>
      </c>
      <c r="TUP205" s="139"/>
      <c r="TUQ205" s="139"/>
      <c r="TUR205" s="139"/>
      <c r="TUS205" s="139"/>
      <c r="TUT205" s="139"/>
      <c r="TUU205" s="139"/>
      <c r="TUV205" s="140"/>
      <c r="TUW205" s="138" t="s">
        <v>181</v>
      </c>
      <c r="TUX205" s="139"/>
      <c r="TUY205" s="139"/>
      <c r="TUZ205" s="139"/>
      <c r="TVA205" s="139"/>
      <c r="TVB205" s="139"/>
      <c r="TVC205" s="139"/>
      <c r="TVD205" s="140"/>
      <c r="TVE205" s="138" t="s">
        <v>181</v>
      </c>
      <c r="TVF205" s="139"/>
      <c r="TVG205" s="139"/>
      <c r="TVH205" s="139"/>
      <c r="TVI205" s="139"/>
      <c r="TVJ205" s="139"/>
      <c r="TVK205" s="139"/>
      <c r="TVL205" s="140"/>
      <c r="TVM205" s="138" t="s">
        <v>181</v>
      </c>
      <c r="TVN205" s="139"/>
      <c r="TVO205" s="139"/>
      <c r="TVP205" s="139"/>
      <c r="TVQ205" s="139"/>
      <c r="TVR205" s="139"/>
      <c r="TVS205" s="139"/>
      <c r="TVT205" s="140"/>
      <c r="TVU205" s="138" t="s">
        <v>181</v>
      </c>
      <c r="TVV205" s="139"/>
      <c r="TVW205" s="139"/>
      <c r="TVX205" s="139"/>
      <c r="TVY205" s="139"/>
      <c r="TVZ205" s="139"/>
      <c r="TWA205" s="139"/>
      <c r="TWB205" s="140"/>
      <c r="TWC205" s="138" t="s">
        <v>181</v>
      </c>
      <c r="TWD205" s="139"/>
      <c r="TWE205" s="139"/>
      <c r="TWF205" s="139"/>
      <c r="TWG205" s="139"/>
      <c r="TWH205" s="139"/>
      <c r="TWI205" s="139"/>
      <c r="TWJ205" s="140"/>
      <c r="TWK205" s="138" t="s">
        <v>181</v>
      </c>
      <c r="TWL205" s="139"/>
      <c r="TWM205" s="139"/>
      <c r="TWN205" s="139"/>
      <c r="TWO205" s="139"/>
      <c r="TWP205" s="139"/>
      <c r="TWQ205" s="139"/>
      <c r="TWR205" s="140"/>
      <c r="TWS205" s="138" t="s">
        <v>181</v>
      </c>
      <c r="TWT205" s="139"/>
      <c r="TWU205" s="139"/>
      <c r="TWV205" s="139"/>
      <c r="TWW205" s="139"/>
      <c r="TWX205" s="139"/>
      <c r="TWY205" s="139"/>
      <c r="TWZ205" s="140"/>
      <c r="TXA205" s="138" t="s">
        <v>181</v>
      </c>
      <c r="TXB205" s="139"/>
      <c r="TXC205" s="139"/>
      <c r="TXD205" s="139"/>
      <c r="TXE205" s="139"/>
      <c r="TXF205" s="139"/>
      <c r="TXG205" s="139"/>
      <c r="TXH205" s="140"/>
      <c r="TXI205" s="138" t="s">
        <v>181</v>
      </c>
      <c r="TXJ205" s="139"/>
      <c r="TXK205" s="139"/>
      <c r="TXL205" s="139"/>
      <c r="TXM205" s="139"/>
      <c r="TXN205" s="139"/>
      <c r="TXO205" s="139"/>
      <c r="TXP205" s="140"/>
      <c r="TXQ205" s="138" t="s">
        <v>181</v>
      </c>
      <c r="TXR205" s="139"/>
      <c r="TXS205" s="139"/>
      <c r="TXT205" s="139"/>
      <c r="TXU205" s="139"/>
      <c r="TXV205" s="139"/>
      <c r="TXW205" s="139"/>
      <c r="TXX205" s="140"/>
      <c r="TXY205" s="138" t="s">
        <v>181</v>
      </c>
      <c r="TXZ205" s="139"/>
      <c r="TYA205" s="139"/>
      <c r="TYB205" s="139"/>
      <c r="TYC205" s="139"/>
      <c r="TYD205" s="139"/>
      <c r="TYE205" s="139"/>
      <c r="TYF205" s="140"/>
      <c r="TYG205" s="138" t="s">
        <v>181</v>
      </c>
      <c r="TYH205" s="139"/>
      <c r="TYI205" s="139"/>
      <c r="TYJ205" s="139"/>
      <c r="TYK205" s="139"/>
      <c r="TYL205" s="139"/>
      <c r="TYM205" s="139"/>
      <c r="TYN205" s="140"/>
      <c r="TYO205" s="138" t="s">
        <v>181</v>
      </c>
      <c r="TYP205" s="139"/>
      <c r="TYQ205" s="139"/>
      <c r="TYR205" s="139"/>
      <c r="TYS205" s="139"/>
      <c r="TYT205" s="139"/>
      <c r="TYU205" s="139"/>
      <c r="TYV205" s="140"/>
      <c r="TYW205" s="138" t="s">
        <v>181</v>
      </c>
      <c r="TYX205" s="139"/>
      <c r="TYY205" s="139"/>
      <c r="TYZ205" s="139"/>
      <c r="TZA205" s="139"/>
      <c r="TZB205" s="139"/>
      <c r="TZC205" s="139"/>
      <c r="TZD205" s="140"/>
      <c r="TZE205" s="138" t="s">
        <v>181</v>
      </c>
      <c r="TZF205" s="139"/>
      <c r="TZG205" s="139"/>
      <c r="TZH205" s="139"/>
      <c r="TZI205" s="139"/>
      <c r="TZJ205" s="139"/>
      <c r="TZK205" s="139"/>
      <c r="TZL205" s="140"/>
      <c r="TZM205" s="138" t="s">
        <v>181</v>
      </c>
      <c r="TZN205" s="139"/>
      <c r="TZO205" s="139"/>
      <c r="TZP205" s="139"/>
      <c r="TZQ205" s="139"/>
      <c r="TZR205" s="139"/>
      <c r="TZS205" s="139"/>
      <c r="TZT205" s="140"/>
      <c r="TZU205" s="138" t="s">
        <v>181</v>
      </c>
      <c r="TZV205" s="139"/>
      <c r="TZW205" s="139"/>
      <c r="TZX205" s="139"/>
      <c r="TZY205" s="139"/>
      <c r="TZZ205" s="139"/>
      <c r="UAA205" s="139"/>
      <c r="UAB205" s="140"/>
      <c r="UAC205" s="138" t="s">
        <v>181</v>
      </c>
      <c r="UAD205" s="139"/>
      <c r="UAE205" s="139"/>
      <c r="UAF205" s="139"/>
      <c r="UAG205" s="139"/>
      <c r="UAH205" s="139"/>
      <c r="UAI205" s="139"/>
      <c r="UAJ205" s="140"/>
      <c r="UAK205" s="138" t="s">
        <v>181</v>
      </c>
      <c r="UAL205" s="139"/>
      <c r="UAM205" s="139"/>
      <c r="UAN205" s="139"/>
      <c r="UAO205" s="139"/>
      <c r="UAP205" s="139"/>
      <c r="UAQ205" s="139"/>
      <c r="UAR205" s="140"/>
      <c r="UAS205" s="138" t="s">
        <v>181</v>
      </c>
      <c r="UAT205" s="139"/>
      <c r="UAU205" s="139"/>
      <c r="UAV205" s="139"/>
      <c r="UAW205" s="139"/>
      <c r="UAX205" s="139"/>
      <c r="UAY205" s="139"/>
      <c r="UAZ205" s="140"/>
      <c r="UBA205" s="138" t="s">
        <v>181</v>
      </c>
      <c r="UBB205" s="139"/>
      <c r="UBC205" s="139"/>
      <c r="UBD205" s="139"/>
      <c r="UBE205" s="139"/>
      <c r="UBF205" s="139"/>
      <c r="UBG205" s="139"/>
      <c r="UBH205" s="140"/>
      <c r="UBI205" s="138" t="s">
        <v>181</v>
      </c>
      <c r="UBJ205" s="139"/>
      <c r="UBK205" s="139"/>
      <c r="UBL205" s="139"/>
      <c r="UBM205" s="139"/>
      <c r="UBN205" s="139"/>
      <c r="UBO205" s="139"/>
      <c r="UBP205" s="140"/>
      <c r="UBQ205" s="138" t="s">
        <v>181</v>
      </c>
      <c r="UBR205" s="139"/>
      <c r="UBS205" s="139"/>
      <c r="UBT205" s="139"/>
      <c r="UBU205" s="139"/>
      <c r="UBV205" s="139"/>
      <c r="UBW205" s="139"/>
      <c r="UBX205" s="140"/>
      <c r="UBY205" s="138" t="s">
        <v>181</v>
      </c>
      <c r="UBZ205" s="139"/>
      <c r="UCA205" s="139"/>
      <c r="UCB205" s="139"/>
      <c r="UCC205" s="139"/>
      <c r="UCD205" s="139"/>
      <c r="UCE205" s="139"/>
      <c r="UCF205" s="140"/>
      <c r="UCG205" s="138" t="s">
        <v>181</v>
      </c>
      <c r="UCH205" s="139"/>
      <c r="UCI205" s="139"/>
      <c r="UCJ205" s="139"/>
      <c r="UCK205" s="139"/>
      <c r="UCL205" s="139"/>
      <c r="UCM205" s="139"/>
      <c r="UCN205" s="140"/>
      <c r="UCO205" s="138" t="s">
        <v>181</v>
      </c>
      <c r="UCP205" s="139"/>
      <c r="UCQ205" s="139"/>
      <c r="UCR205" s="139"/>
      <c r="UCS205" s="139"/>
      <c r="UCT205" s="139"/>
      <c r="UCU205" s="139"/>
      <c r="UCV205" s="140"/>
      <c r="UCW205" s="138" t="s">
        <v>181</v>
      </c>
      <c r="UCX205" s="139"/>
      <c r="UCY205" s="139"/>
      <c r="UCZ205" s="139"/>
      <c r="UDA205" s="139"/>
      <c r="UDB205" s="139"/>
      <c r="UDC205" s="139"/>
      <c r="UDD205" s="140"/>
      <c r="UDE205" s="138" t="s">
        <v>181</v>
      </c>
      <c r="UDF205" s="139"/>
      <c r="UDG205" s="139"/>
      <c r="UDH205" s="139"/>
      <c r="UDI205" s="139"/>
      <c r="UDJ205" s="139"/>
      <c r="UDK205" s="139"/>
      <c r="UDL205" s="140"/>
      <c r="UDM205" s="138" t="s">
        <v>181</v>
      </c>
      <c r="UDN205" s="139"/>
      <c r="UDO205" s="139"/>
      <c r="UDP205" s="139"/>
      <c r="UDQ205" s="139"/>
      <c r="UDR205" s="139"/>
      <c r="UDS205" s="139"/>
      <c r="UDT205" s="140"/>
      <c r="UDU205" s="138" t="s">
        <v>181</v>
      </c>
      <c r="UDV205" s="139"/>
      <c r="UDW205" s="139"/>
      <c r="UDX205" s="139"/>
      <c r="UDY205" s="139"/>
      <c r="UDZ205" s="139"/>
      <c r="UEA205" s="139"/>
      <c r="UEB205" s="140"/>
      <c r="UEC205" s="138" t="s">
        <v>181</v>
      </c>
      <c r="UED205" s="139"/>
      <c r="UEE205" s="139"/>
      <c r="UEF205" s="139"/>
      <c r="UEG205" s="139"/>
      <c r="UEH205" s="139"/>
      <c r="UEI205" s="139"/>
      <c r="UEJ205" s="140"/>
      <c r="UEK205" s="138" t="s">
        <v>181</v>
      </c>
      <c r="UEL205" s="139"/>
      <c r="UEM205" s="139"/>
      <c r="UEN205" s="139"/>
      <c r="UEO205" s="139"/>
      <c r="UEP205" s="139"/>
      <c r="UEQ205" s="139"/>
      <c r="UER205" s="140"/>
      <c r="UES205" s="138" t="s">
        <v>181</v>
      </c>
      <c r="UET205" s="139"/>
      <c r="UEU205" s="139"/>
      <c r="UEV205" s="139"/>
      <c r="UEW205" s="139"/>
      <c r="UEX205" s="139"/>
      <c r="UEY205" s="139"/>
      <c r="UEZ205" s="140"/>
      <c r="UFA205" s="138" t="s">
        <v>181</v>
      </c>
      <c r="UFB205" s="139"/>
      <c r="UFC205" s="139"/>
      <c r="UFD205" s="139"/>
      <c r="UFE205" s="139"/>
      <c r="UFF205" s="139"/>
      <c r="UFG205" s="139"/>
      <c r="UFH205" s="140"/>
      <c r="UFI205" s="138" t="s">
        <v>181</v>
      </c>
      <c r="UFJ205" s="139"/>
      <c r="UFK205" s="139"/>
      <c r="UFL205" s="139"/>
      <c r="UFM205" s="139"/>
      <c r="UFN205" s="139"/>
      <c r="UFO205" s="139"/>
      <c r="UFP205" s="140"/>
      <c r="UFQ205" s="138" t="s">
        <v>181</v>
      </c>
      <c r="UFR205" s="139"/>
      <c r="UFS205" s="139"/>
      <c r="UFT205" s="139"/>
      <c r="UFU205" s="139"/>
      <c r="UFV205" s="139"/>
      <c r="UFW205" s="139"/>
      <c r="UFX205" s="140"/>
      <c r="UFY205" s="138" t="s">
        <v>181</v>
      </c>
      <c r="UFZ205" s="139"/>
      <c r="UGA205" s="139"/>
      <c r="UGB205" s="139"/>
      <c r="UGC205" s="139"/>
      <c r="UGD205" s="139"/>
      <c r="UGE205" s="139"/>
      <c r="UGF205" s="140"/>
      <c r="UGG205" s="138" t="s">
        <v>181</v>
      </c>
      <c r="UGH205" s="139"/>
      <c r="UGI205" s="139"/>
      <c r="UGJ205" s="139"/>
      <c r="UGK205" s="139"/>
      <c r="UGL205" s="139"/>
      <c r="UGM205" s="139"/>
      <c r="UGN205" s="140"/>
      <c r="UGO205" s="138" t="s">
        <v>181</v>
      </c>
      <c r="UGP205" s="139"/>
      <c r="UGQ205" s="139"/>
      <c r="UGR205" s="139"/>
      <c r="UGS205" s="139"/>
      <c r="UGT205" s="139"/>
      <c r="UGU205" s="139"/>
      <c r="UGV205" s="140"/>
      <c r="UGW205" s="138" t="s">
        <v>181</v>
      </c>
      <c r="UGX205" s="139"/>
      <c r="UGY205" s="139"/>
      <c r="UGZ205" s="139"/>
      <c r="UHA205" s="139"/>
      <c r="UHB205" s="139"/>
      <c r="UHC205" s="139"/>
      <c r="UHD205" s="140"/>
      <c r="UHE205" s="138" t="s">
        <v>181</v>
      </c>
      <c r="UHF205" s="139"/>
      <c r="UHG205" s="139"/>
      <c r="UHH205" s="139"/>
      <c r="UHI205" s="139"/>
      <c r="UHJ205" s="139"/>
      <c r="UHK205" s="139"/>
      <c r="UHL205" s="140"/>
      <c r="UHM205" s="138" t="s">
        <v>181</v>
      </c>
      <c r="UHN205" s="139"/>
      <c r="UHO205" s="139"/>
      <c r="UHP205" s="139"/>
      <c r="UHQ205" s="139"/>
      <c r="UHR205" s="139"/>
      <c r="UHS205" s="139"/>
      <c r="UHT205" s="140"/>
      <c r="UHU205" s="138" t="s">
        <v>181</v>
      </c>
      <c r="UHV205" s="139"/>
      <c r="UHW205" s="139"/>
      <c r="UHX205" s="139"/>
      <c r="UHY205" s="139"/>
      <c r="UHZ205" s="139"/>
      <c r="UIA205" s="139"/>
      <c r="UIB205" s="140"/>
      <c r="UIC205" s="138" t="s">
        <v>181</v>
      </c>
      <c r="UID205" s="139"/>
      <c r="UIE205" s="139"/>
      <c r="UIF205" s="139"/>
      <c r="UIG205" s="139"/>
      <c r="UIH205" s="139"/>
      <c r="UII205" s="139"/>
      <c r="UIJ205" s="140"/>
      <c r="UIK205" s="138" t="s">
        <v>181</v>
      </c>
      <c r="UIL205" s="139"/>
      <c r="UIM205" s="139"/>
      <c r="UIN205" s="139"/>
      <c r="UIO205" s="139"/>
      <c r="UIP205" s="139"/>
      <c r="UIQ205" s="139"/>
      <c r="UIR205" s="140"/>
      <c r="UIS205" s="138" t="s">
        <v>181</v>
      </c>
      <c r="UIT205" s="139"/>
      <c r="UIU205" s="139"/>
      <c r="UIV205" s="139"/>
      <c r="UIW205" s="139"/>
      <c r="UIX205" s="139"/>
      <c r="UIY205" s="139"/>
      <c r="UIZ205" s="140"/>
      <c r="UJA205" s="138" t="s">
        <v>181</v>
      </c>
      <c r="UJB205" s="139"/>
      <c r="UJC205" s="139"/>
      <c r="UJD205" s="139"/>
      <c r="UJE205" s="139"/>
      <c r="UJF205" s="139"/>
      <c r="UJG205" s="139"/>
      <c r="UJH205" s="140"/>
      <c r="UJI205" s="138" t="s">
        <v>181</v>
      </c>
      <c r="UJJ205" s="139"/>
      <c r="UJK205" s="139"/>
      <c r="UJL205" s="139"/>
      <c r="UJM205" s="139"/>
      <c r="UJN205" s="139"/>
      <c r="UJO205" s="139"/>
      <c r="UJP205" s="140"/>
      <c r="UJQ205" s="138" t="s">
        <v>181</v>
      </c>
      <c r="UJR205" s="139"/>
      <c r="UJS205" s="139"/>
      <c r="UJT205" s="139"/>
      <c r="UJU205" s="139"/>
      <c r="UJV205" s="139"/>
      <c r="UJW205" s="139"/>
      <c r="UJX205" s="140"/>
      <c r="UJY205" s="138" t="s">
        <v>181</v>
      </c>
      <c r="UJZ205" s="139"/>
      <c r="UKA205" s="139"/>
      <c r="UKB205" s="139"/>
      <c r="UKC205" s="139"/>
      <c r="UKD205" s="139"/>
      <c r="UKE205" s="139"/>
      <c r="UKF205" s="140"/>
      <c r="UKG205" s="138" t="s">
        <v>181</v>
      </c>
      <c r="UKH205" s="139"/>
      <c r="UKI205" s="139"/>
      <c r="UKJ205" s="139"/>
      <c r="UKK205" s="139"/>
      <c r="UKL205" s="139"/>
      <c r="UKM205" s="139"/>
      <c r="UKN205" s="140"/>
      <c r="UKO205" s="138" t="s">
        <v>181</v>
      </c>
      <c r="UKP205" s="139"/>
      <c r="UKQ205" s="139"/>
      <c r="UKR205" s="139"/>
      <c r="UKS205" s="139"/>
      <c r="UKT205" s="139"/>
      <c r="UKU205" s="139"/>
      <c r="UKV205" s="140"/>
      <c r="UKW205" s="138" t="s">
        <v>181</v>
      </c>
      <c r="UKX205" s="139"/>
      <c r="UKY205" s="139"/>
      <c r="UKZ205" s="139"/>
      <c r="ULA205" s="139"/>
      <c r="ULB205" s="139"/>
      <c r="ULC205" s="139"/>
      <c r="ULD205" s="140"/>
      <c r="ULE205" s="138" t="s">
        <v>181</v>
      </c>
      <c r="ULF205" s="139"/>
      <c r="ULG205" s="139"/>
      <c r="ULH205" s="139"/>
      <c r="ULI205" s="139"/>
      <c r="ULJ205" s="139"/>
      <c r="ULK205" s="139"/>
      <c r="ULL205" s="140"/>
      <c r="ULM205" s="138" t="s">
        <v>181</v>
      </c>
      <c r="ULN205" s="139"/>
      <c r="ULO205" s="139"/>
      <c r="ULP205" s="139"/>
      <c r="ULQ205" s="139"/>
      <c r="ULR205" s="139"/>
      <c r="ULS205" s="139"/>
      <c r="ULT205" s="140"/>
      <c r="ULU205" s="138" t="s">
        <v>181</v>
      </c>
      <c r="ULV205" s="139"/>
      <c r="ULW205" s="139"/>
      <c r="ULX205" s="139"/>
      <c r="ULY205" s="139"/>
      <c r="ULZ205" s="139"/>
      <c r="UMA205" s="139"/>
      <c r="UMB205" s="140"/>
      <c r="UMC205" s="138" t="s">
        <v>181</v>
      </c>
      <c r="UMD205" s="139"/>
      <c r="UME205" s="139"/>
      <c r="UMF205" s="139"/>
      <c r="UMG205" s="139"/>
      <c r="UMH205" s="139"/>
      <c r="UMI205" s="139"/>
      <c r="UMJ205" s="140"/>
      <c r="UMK205" s="138" t="s">
        <v>181</v>
      </c>
      <c r="UML205" s="139"/>
      <c r="UMM205" s="139"/>
      <c r="UMN205" s="139"/>
      <c r="UMO205" s="139"/>
      <c r="UMP205" s="139"/>
      <c r="UMQ205" s="139"/>
      <c r="UMR205" s="140"/>
      <c r="UMS205" s="138" t="s">
        <v>181</v>
      </c>
      <c r="UMT205" s="139"/>
      <c r="UMU205" s="139"/>
      <c r="UMV205" s="139"/>
      <c r="UMW205" s="139"/>
      <c r="UMX205" s="139"/>
      <c r="UMY205" s="139"/>
      <c r="UMZ205" s="140"/>
      <c r="UNA205" s="138" t="s">
        <v>181</v>
      </c>
      <c r="UNB205" s="139"/>
      <c r="UNC205" s="139"/>
      <c r="UND205" s="139"/>
      <c r="UNE205" s="139"/>
      <c r="UNF205" s="139"/>
      <c r="UNG205" s="139"/>
      <c r="UNH205" s="140"/>
      <c r="UNI205" s="138" t="s">
        <v>181</v>
      </c>
      <c r="UNJ205" s="139"/>
      <c r="UNK205" s="139"/>
      <c r="UNL205" s="139"/>
      <c r="UNM205" s="139"/>
      <c r="UNN205" s="139"/>
      <c r="UNO205" s="139"/>
      <c r="UNP205" s="140"/>
      <c r="UNQ205" s="138" t="s">
        <v>181</v>
      </c>
      <c r="UNR205" s="139"/>
      <c r="UNS205" s="139"/>
      <c r="UNT205" s="139"/>
      <c r="UNU205" s="139"/>
      <c r="UNV205" s="139"/>
      <c r="UNW205" s="139"/>
      <c r="UNX205" s="140"/>
      <c r="UNY205" s="138" t="s">
        <v>181</v>
      </c>
      <c r="UNZ205" s="139"/>
      <c r="UOA205" s="139"/>
      <c r="UOB205" s="139"/>
      <c r="UOC205" s="139"/>
      <c r="UOD205" s="139"/>
      <c r="UOE205" s="139"/>
      <c r="UOF205" s="140"/>
      <c r="UOG205" s="138" t="s">
        <v>181</v>
      </c>
      <c r="UOH205" s="139"/>
      <c r="UOI205" s="139"/>
      <c r="UOJ205" s="139"/>
      <c r="UOK205" s="139"/>
      <c r="UOL205" s="139"/>
      <c r="UOM205" s="139"/>
      <c r="UON205" s="140"/>
      <c r="UOO205" s="138" t="s">
        <v>181</v>
      </c>
      <c r="UOP205" s="139"/>
      <c r="UOQ205" s="139"/>
      <c r="UOR205" s="139"/>
      <c r="UOS205" s="139"/>
      <c r="UOT205" s="139"/>
      <c r="UOU205" s="139"/>
      <c r="UOV205" s="140"/>
      <c r="UOW205" s="138" t="s">
        <v>181</v>
      </c>
      <c r="UOX205" s="139"/>
      <c r="UOY205" s="139"/>
      <c r="UOZ205" s="139"/>
      <c r="UPA205" s="139"/>
      <c r="UPB205" s="139"/>
      <c r="UPC205" s="139"/>
      <c r="UPD205" s="140"/>
      <c r="UPE205" s="138" t="s">
        <v>181</v>
      </c>
      <c r="UPF205" s="139"/>
      <c r="UPG205" s="139"/>
      <c r="UPH205" s="139"/>
      <c r="UPI205" s="139"/>
      <c r="UPJ205" s="139"/>
      <c r="UPK205" s="139"/>
      <c r="UPL205" s="140"/>
      <c r="UPM205" s="138" t="s">
        <v>181</v>
      </c>
      <c r="UPN205" s="139"/>
      <c r="UPO205" s="139"/>
      <c r="UPP205" s="139"/>
      <c r="UPQ205" s="139"/>
      <c r="UPR205" s="139"/>
      <c r="UPS205" s="139"/>
      <c r="UPT205" s="140"/>
      <c r="UPU205" s="138" t="s">
        <v>181</v>
      </c>
      <c r="UPV205" s="139"/>
      <c r="UPW205" s="139"/>
      <c r="UPX205" s="139"/>
      <c r="UPY205" s="139"/>
      <c r="UPZ205" s="139"/>
      <c r="UQA205" s="139"/>
      <c r="UQB205" s="140"/>
      <c r="UQC205" s="138" t="s">
        <v>181</v>
      </c>
      <c r="UQD205" s="139"/>
      <c r="UQE205" s="139"/>
      <c r="UQF205" s="139"/>
      <c r="UQG205" s="139"/>
      <c r="UQH205" s="139"/>
      <c r="UQI205" s="139"/>
      <c r="UQJ205" s="140"/>
      <c r="UQK205" s="138" t="s">
        <v>181</v>
      </c>
      <c r="UQL205" s="139"/>
      <c r="UQM205" s="139"/>
      <c r="UQN205" s="139"/>
      <c r="UQO205" s="139"/>
      <c r="UQP205" s="139"/>
      <c r="UQQ205" s="139"/>
      <c r="UQR205" s="140"/>
      <c r="UQS205" s="138" t="s">
        <v>181</v>
      </c>
      <c r="UQT205" s="139"/>
      <c r="UQU205" s="139"/>
      <c r="UQV205" s="139"/>
      <c r="UQW205" s="139"/>
      <c r="UQX205" s="139"/>
      <c r="UQY205" s="139"/>
      <c r="UQZ205" s="140"/>
      <c r="URA205" s="138" t="s">
        <v>181</v>
      </c>
      <c r="URB205" s="139"/>
      <c r="URC205" s="139"/>
      <c r="URD205" s="139"/>
      <c r="URE205" s="139"/>
      <c r="URF205" s="139"/>
      <c r="URG205" s="139"/>
      <c r="URH205" s="140"/>
      <c r="URI205" s="138" t="s">
        <v>181</v>
      </c>
      <c r="URJ205" s="139"/>
      <c r="URK205" s="139"/>
      <c r="URL205" s="139"/>
      <c r="URM205" s="139"/>
      <c r="URN205" s="139"/>
      <c r="URO205" s="139"/>
      <c r="URP205" s="140"/>
      <c r="URQ205" s="138" t="s">
        <v>181</v>
      </c>
      <c r="URR205" s="139"/>
      <c r="URS205" s="139"/>
      <c r="URT205" s="139"/>
      <c r="URU205" s="139"/>
      <c r="URV205" s="139"/>
      <c r="URW205" s="139"/>
      <c r="URX205" s="140"/>
      <c r="URY205" s="138" t="s">
        <v>181</v>
      </c>
      <c r="URZ205" s="139"/>
      <c r="USA205" s="139"/>
      <c r="USB205" s="139"/>
      <c r="USC205" s="139"/>
      <c r="USD205" s="139"/>
      <c r="USE205" s="139"/>
      <c r="USF205" s="140"/>
      <c r="USG205" s="138" t="s">
        <v>181</v>
      </c>
      <c r="USH205" s="139"/>
      <c r="USI205" s="139"/>
      <c r="USJ205" s="139"/>
      <c r="USK205" s="139"/>
      <c r="USL205" s="139"/>
      <c r="USM205" s="139"/>
      <c r="USN205" s="140"/>
      <c r="USO205" s="138" t="s">
        <v>181</v>
      </c>
      <c r="USP205" s="139"/>
      <c r="USQ205" s="139"/>
      <c r="USR205" s="139"/>
      <c r="USS205" s="139"/>
      <c r="UST205" s="139"/>
      <c r="USU205" s="139"/>
      <c r="USV205" s="140"/>
      <c r="USW205" s="138" t="s">
        <v>181</v>
      </c>
      <c r="USX205" s="139"/>
      <c r="USY205" s="139"/>
      <c r="USZ205" s="139"/>
      <c r="UTA205" s="139"/>
      <c r="UTB205" s="139"/>
      <c r="UTC205" s="139"/>
      <c r="UTD205" s="140"/>
      <c r="UTE205" s="138" t="s">
        <v>181</v>
      </c>
      <c r="UTF205" s="139"/>
      <c r="UTG205" s="139"/>
      <c r="UTH205" s="139"/>
      <c r="UTI205" s="139"/>
      <c r="UTJ205" s="139"/>
      <c r="UTK205" s="139"/>
      <c r="UTL205" s="140"/>
      <c r="UTM205" s="138" t="s">
        <v>181</v>
      </c>
      <c r="UTN205" s="139"/>
      <c r="UTO205" s="139"/>
      <c r="UTP205" s="139"/>
      <c r="UTQ205" s="139"/>
      <c r="UTR205" s="139"/>
      <c r="UTS205" s="139"/>
      <c r="UTT205" s="140"/>
      <c r="UTU205" s="138" t="s">
        <v>181</v>
      </c>
      <c r="UTV205" s="139"/>
      <c r="UTW205" s="139"/>
      <c r="UTX205" s="139"/>
      <c r="UTY205" s="139"/>
      <c r="UTZ205" s="139"/>
      <c r="UUA205" s="139"/>
      <c r="UUB205" s="140"/>
      <c r="UUC205" s="138" t="s">
        <v>181</v>
      </c>
      <c r="UUD205" s="139"/>
      <c r="UUE205" s="139"/>
      <c r="UUF205" s="139"/>
      <c r="UUG205" s="139"/>
      <c r="UUH205" s="139"/>
      <c r="UUI205" s="139"/>
      <c r="UUJ205" s="140"/>
      <c r="UUK205" s="138" t="s">
        <v>181</v>
      </c>
      <c r="UUL205" s="139"/>
      <c r="UUM205" s="139"/>
      <c r="UUN205" s="139"/>
      <c r="UUO205" s="139"/>
      <c r="UUP205" s="139"/>
      <c r="UUQ205" s="139"/>
      <c r="UUR205" s="140"/>
      <c r="UUS205" s="138" t="s">
        <v>181</v>
      </c>
      <c r="UUT205" s="139"/>
      <c r="UUU205" s="139"/>
      <c r="UUV205" s="139"/>
      <c r="UUW205" s="139"/>
      <c r="UUX205" s="139"/>
      <c r="UUY205" s="139"/>
      <c r="UUZ205" s="140"/>
      <c r="UVA205" s="138" t="s">
        <v>181</v>
      </c>
      <c r="UVB205" s="139"/>
      <c r="UVC205" s="139"/>
      <c r="UVD205" s="139"/>
      <c r="UVE205" s="139"/>
      <c r="UVF205" s="139"/>
      <c r="UVG205" s="139"/>
      <c r="UVH205" s="140"/>
      <c r="UVI205" s="138" t="s">
        <v>181</v>
      </c>
      <c r="UVJ205" s="139"/>
      <c r="UVK205" s="139"/>
      <c r="UVL205" s="139"/>
      <c r="UVM205" s="139"/>
      <c r="UVN205" s="139"/>
      <c r="UVO205" s="139"/>
      <c r="UVP205" s="140"/>
      <c r="UVQ205" s="138" t="s">
        <v>181</v>
      </c>
      <c r="UVR205" s="139"/>
      <c r="UVS205" s="139"/>
      <c r="UVT205" s="139"/>
      <c r="UVU205" s="139"/>
      <c r="UVV205" s="139"/>
      <c r="UVW205" s="139"/>
      <c r="UVX205" s="140"/>
      <c r="UVY205" s="138" t="s">
        <v>181</v>
      </c>
      <c r="UVZ205" s="139"/>
      <c r="UWA205" s="139"/>
      <c r="UWB205" s="139"/>
      <c r="UWC205" s="139"/>
      <c r="UWD205" s="139"/>
      <c r="UWE205" s="139"/>
      <c r="UWF205" s="140"/>
      <c r="UWG205" s="138" t="s">
        <v>181</v>
      </c>
      <c r="UWH205" s="139"/>
      <c r="UWI205" s="139"/>
      <c r="UWJ205" s="139"/>
      <c r="UWK205" s="139"/>
      <c r="UWL205" s="139"/>
      <c r="UWM205" s="139"/>
      <c r="UWN205" s="140"/>
      <c r="UWO205" s="138" t="s">
        <v>181</v>
      </c>
      <c r="UWP205" s="139"/>
      <c r="UWQ205" s="139"/>
      <c r="UWR205" s="139"/>
      <c r="UWS205" s="139"/>
      <c r="UWT205" s="139"/>
      <c r="UWU205" s="139"/>
      <c r="UWV205" s="140"/>
      <c r="UWW205" s="138" t="s">
        <v>181</v>
      </c>
      <c r="UWX205" s="139"/>
      <c r="UWY205" s="139"/>
      <c r="UWZ205" s="139"/>
      <c r="UXA205" s="139"/>
      <c r="UXB205" s="139"/>
      <c r="UXC205" s="139"/>
      <c r="UXD205" s="140"/>
      <c r="UXE205" s="138" t="s">
        <v>181</v>
      </c>
      <c r="UXF205" s="139"/>
      <c r="UXG205" s="139"/>
      <c r="UXH205" s="139"/>
      <c r="UXI205" s="139"/>
      <c r="UXJ205" s="139"/>
      <c r="UXK205" s="139"/>
      <c r="UXL205" s="140"/>
      <c r="UXM205" s="138" t="s">
        <v>181</v>
      </c>
      <c r="UXN205" s="139"/>
      <c r="UXO205" s="139"/>
      <c r="UXP205" s="139"/>
      <c r="UXQ205" s="139"/>
      <c r="UXR205" s="139"/>
      <c r="UXS205" s="139"/>
      <c r="UXT205" s="140"/>
      <c r="UXU205" s="138" t="s">
        <v>181</v>
      </c>
      <c r="UXV205" s="139"/>
      <c r="UXW205" s="139"/>
      <c r="UXX205" s="139"/>
      <c r="UXY205" s="139"/>
      <c r="UXZ205" s="139"/>
      <c r="UYA205" s="139"/>
      <c r="UYB205" s="140"/>
      <c r="UYC205" s="138" t="s">
        <v>181</v>
      </c>
      <c r="UYD205" s="139"/>
      <c r="UYE205" s="139"/>
      <c r="UYF205" s="139"/>
      <c r="UYG205" s="139"/>
      <c r="UYH205" s="139"/>
      <c r="UYI205" s="139"/>
      <c r="UYJ205" s="140"/>
      <c r="UYK205" s="138" t="s">
        <v>181</v>
      </c>
      <c r="UYL205" s="139"/>
      <c r="UYM205" s="139"/>
      <c r="UYN205" s="139"/>
      <c r="UYO205" s="139"/>
      <c r="UYP205" s="139"/>
      <c r="UYQ205" s="139"/>
      <c r="UYR205" s="140"/>
      <c r="UYS205" s="138" t="s">
        <v>181</v>
      </c>
      <c r="UYT205" s="139"/>
      <c r="UYU205" s="139"/>
      <c r="UYV205" s="139"/>
      <c r="UYW205" s="139"/>
      <c r="UYX205" s="139"/>
      <c r="UYY205" s="139"/>
      <c r="UYZ205" s="140"/>
      <c r="UZA205" s="138" t="s">
        <v>181</v>
      </c>
      <c r="UZB205" s="139"/>
      <c r="UZC205" s="139"/>
      <c r="UZD205" s="139"/>
      <c r="UZE205" s="139"/>
      <c r="UZF205" s="139"/>
      <c r="UZG205" s="139"/>
      <c r="UZH205" s="140"/>
      <c r="UZI205" s="138" t="s">
        <v>181</v>
      </c>
      <c r="UZJ205" s="139"/>
      <c r="UZK205" s="139"/>
      <c r="UZL205" s="139"/>
      <c r="UZM205" s="139"/>
      <c r="UZN205" s="139"/>
      <c r="UZO205" s="139"/>
      <c r="UZP205" s="140"/>
      <c r="UZQ205" s="138" t="s">
        <v>181</v>
      </c>
      <c r="UZR205" s="139"/>
      <c r="UZS205" s="139"/>
      <c r="UZT205" s="139"/>
      <c r="UZU205" s="139"/>
      <c r="UZV205" s="139"/>
      <c r="UZW205" s="139"/>
      <c r="UZX205" s="140"/>
      <c r="UZY205" s="138" t="s">
        <v>181</v>
      </c>
      <c r="UZZ205" s="139"/>
      <c r="VAA205" s="139"/>
      <c r="VAB205" s="139"/>
      <c r="VAC205" s="139"/>
      <c r="VAD205" s="139"/>
      <c r="VAE205" s="139"/>
      <c r="VAF205" s="140"/>
      <c r="VAG205" s="138" t="s">
        <v>181</v>
      </c>
      <c r="VAH205" s="139"/>
      <c r="VAI205" s="139"/>
      <c r="VAJ205" s="139"/>
      <c r="VAK205" s="139"/>
      <c r="VAL205" s="139"/>
      <c r="VAM205" s="139"/>
      <c r="VAN205" s="140"/>
      <c r="VAO205" s="138" t="s">
        <v>181</v>
      </c>
      <c r="VAP205" s="139"/>
      <c r="VAQ205" s="139"/>
      <c r="VAR205" s="139"/>
      <c r="VAS205" s="139"/>
      <c r="VAT205" s="139"/>
      <c r="VAU205" s="139"/>
      <c r="VAV205" s="140"/>
      <c r="VAW205" s="138" t="s">
        <v>181</v>
      </c>
      <c r="VAX205" s="139"/>
      <c r="VAY205" s="139"/>
      <c r="VAZ205" s="139"/>
      <c r="VBA205" s="139"/>
      <c r="VBB205" s="139"/>
      <c r="VBC205" s="139"/>
      <c r="VBD205" s="140"/>
      <c r="VBE205" s="138" t="s">
        <v>181</v>
      </c>
      <c r="VBF205" s="139"/>
      <c r="VBG205" s="139"/>
      <c r="VBH205" s="139"/>
      <c r="VBI205" s="139"/>
      <c r="VBJ205" s="139"/>
      <c r="VBK205" s="139"/>
      <c r="VBL205" s="140"/>
      <c r="VBM205" s="138" t="s">
        <v>181</v>
      </c>
      <c r="VBN205" s="139"/>
      <c r="VBO205" s="139"/>
      <c r="VBP205" s="139"/>
      <c r="VBQ205" s="139"/>
      <c r="VBR205" s="139"/>
      <c r="VBS205" s="139"/>
      <c r="VBT205" s="140"/>
      <c r="VBU205" s="138" t="s">
        <v>181</v>
      </c>
      <c r="VBV205" s="139"/>
      <c r="VBW205" s="139"/>
      <c r="VBX205" s="139"/>
      <c r="VBY205" s="139"/>
      <c r="VBZ205" s="139"/>
      <c r="VCA205" s="139"/>
      <c r="VCB205" s="140"/>
      <c r="VCC205" s="138" t="s">
        <v>181</v>
      </c>
      <c r="VCD205" s="139"/>
      <c r="VCE205" s="139"/>
      <c r="VCF205" s="139"/>
      <c r="VCG205" s="139"/>
      <c r="VCH205" s="139"/>
      <c r="VCI205" s="139"/>
      <c r="VCJ205" s="140"/>
      <c r="VCK205" s="138" t="s">
        <v>181</v>
      </c>
      <c r="VCL205" s="139"/>
      <c r="VCM205" s="139"/>
      <c r="VCN205" s="139"/>
      <c r="VCO205" s="139"/>
      <c r="VCP205" s="139"/>
      <c r="VCQ205" s="139"/>
      <c r="VCR205" s="140"/>
      <c r="VCS205" s="138" t="s">
        <v>181</v>
      </c>
      <c r="VCT205" s="139"/>
      <c r="VCU205" s="139"/>
      <c r="VCV205" s="139"/>
      <c r="VCW205" s="139"/>
      <c r="VCX205" s="139"/>
      <c r="VCY205" s="139"/>
      <c r="VCZ205" s="140"/>
      <c r="VDA205" s="138" t="s">
        <v>181</v>
      </c>
      <c r="VDB205" s="139"/>
      <c r="VDC205" s="139"/>
      <c r="VDD205" s="139"/>
      <c r="VDE205" s="139"/>
      <c r="VDF205" s="139"/>
      <c r="VDG205" s="139"/>
      <c r="VDH205" s="140"/>
      <c r="VDI205" s="138" t="s">
        <v>181</v>
      </c>
      <c r="VDJ205" s="139"/>
      <c r="VDK205" s="139"/>
      <c r="VDL205" s="139"/>
      <c r="VDM205" s="139"/>
      <c r="VDN205" s="139"/>
      <c r="VDO205" s="139"/>
      <c r="VDP205" s="140"/>
      <c r="VDQ205" s="138" t="s">
        <v>181</v>
      </c>
      <c r="VDR205" s="139"/>
      <c r="VDS205" s="139"/>
      <c r="VDT205" s="139"/>
      <c r="VDU205" s="139"/>
      <c r="VDV205" s="139"/>
      <c r="VDW205" s="139"/>
      <c r="VDX205" s="140"/>
      <c r="VDY205" s="138" t="s">
        <v>181</v>
      </c>
      <c r="VDZ205" s="139"/>
      <c r="VEA205" s="139"/>
      <c r="VEB205" s="139"/>
      <c r="VEC205" s="139"/>
      <c r="VED205" s="139"/>
      <c r="VEE205" s="139"/>
      <c r="VEF205" s="140"/>
      <c r="VEG205" s="138" t="s">
        <v>181</v>
      </c>
      <c r="VEH205" s="139"/>
      <c r="VEI205" s="139"/>
      <c r="VEJ205" s="139"/>
      <c r="VEK205" s="139"/>
      <c r="VEL205" s="139"/>
      <c r="VEM205" s="139"/>
      <c r="VEN205" s="140"/>
      <c r="VEO205" s="138" t="s">
        <v>181</v>
      </c>
      <c r="VEP205" s="139"/>
      <c r="VEQ205" s="139"/>
      <c r="VER205" s="139"/>
      <c r="VES205" s="139"/>
      <c r="VET205" s="139"/>
      <c r="VEU205" s="139"/>
      <c r="VEV205" s="140"/>
      <c r="VEW205" s="138" t="s">
        <v>181</v>
      </c>
      <c r="VEX205" s="139"/>
      <c r="VEY205" s="139"/>
      <c r="VEZ205" s="139"/>
      <c r="VFA205" s="139"/>
      <c r="VFB205" s="139"/>
      <c r="VFC205" s="139"/>
      <c r="VFD205" s="140"/>
      <c r="VFE205" s="138" t="s">
        <v>181</v>
      </c>
      <c r="VFF205" s="139"/>
      <c r="VFG205" s="139"/>
      <c r="VFH205" s="139"/>
      <c r="VFI205" s="139"/>
      <c r="VFJ205" s="139"/>
      <c r="VFK205" s="139"/>
      <c r="VFL205" s="140"/>
      <c r="VFM205" s="138" t="s">
        <v>181</v>
      </c>
      <c r="VFN205" s="139"/>
      <c r="VFO205" s="139"/>
      <c r="VFP205" s="139"/>
      <c r="VFQ205" s="139"/>
      <c r="VFR205" s="139"/>
      <c r="VFS205" s="139"/>
      <c r="VFT205" s="140"/>
      <c r="VFU205" s="138" t="s">
        <v>181</v>
      </c>
      <c r="VFV205" s="139"/>
      <c r="VFW205" s="139"/>
      <c r="VFX205" s="139"/>
      <c r="VFY205" s="139"/>
      <c r="VFZ205" s="139"/>
      <c r="VGA205" s="139"/>
      <c r="VGB205" s="140"/>
      <c r="VGC205" s="138" t="s">
        <v>181</v>
      </c>
      <c r="VGD205" s="139"/>
      <c r="VGE205" s="139"/>
      <c r="VGF205" s="139"/>
      <c r="VGG205" s="139"/>
      <c r="VGH205" s="139"/>
      <c r="VGI205" s="139"/>
      <c r="VGJ205" s="140"/>
      <c r="VGK205" s="138" t="s">
        <v>181</v>
      </c>
      <c r="VGL205" s="139"/>
      <c r="VGM205" s="139"/>
      <c r="VGN205" s="139"/>
      <c r="VGO205" s="139"/>
      <c r="VGP205" s="139"/>
      <c r="VGQ205" s="139"/>
      <c r="VGR205" s="140"/>
      <c r="VGS205" s="138" t="s">
        <v>181</v>
      </c>
      <c r="VGT205" s="139"/>
      <c r="VGU205" s="139"/>
      <c r="VGV205" s="139"/>
      <c r="VGW205" s="139"/>
      <c r="VGX205" s="139"/>
      <c r="VGY205" s="139"/>
      <c r="VGZ205" s="140"/>
      <c r="VHA205" s="138" t="s">
        <v>181</v>
      </c>
      <c r="VHB205" s="139"/>
      <c r="VHC205" s="139"/>
      <c r="VHD205" s="139"/>
      <c r="VHE205" s="139"/>
      <c r="VHF205" s="139"/>
      <c r="VHG205" s="139"/>
      <c r="VHH205" s="140"/>
      <c r="VHI205" s="138" t="s">
        <v>181</v>
      </c>
      <c r="VHJ205" s="139"/>
      <c r="VHK205" s="139"/>
      <c r="VHL205" s="139"/>
      <c r="VHM205" s="139"/>
      <c r="VHN205" s="139"/>
      <c r="VHO205" s="139"/>
      <c r="VHP205" s="140"/>
      <c r="VHQ205" s="138" t="s">
        <v>181</v>
      </c>
      <c r="VHR205" s="139"/>
      <c r="VHS205" s="139"/>
      <c r="VHT205" s="139"/>
      <c r="VHU205" s="139"/>
      <c r="VHV205" s="139"/>
      <c r="VHW205" s="139"/>
      <c r="VHX205" s="140"/>
      <c r="VHY205" s="138" t="s">
        <v>181</v>
      </c>
      <c r="VHZ205" s="139"/>
      <c r="VIA205" s="139"/>
      <c r="VIB205" s="139"/>
      <c r="VIC205" s="139"/>
      <c r="VID205" s="139"/>
      <c r="VIE205" s="139"/>
      <c r="VIF205" s="140"/>
      <c r="VIG205" s="138" t="s">
        <v>181</v>
      </c>
      <c r="VIH205" s="139"/>
      <c r="VII205" s="139"/>
      <c r="VIJ205" s="139"/>
      <c r="VIK205" s="139"/>
      <c r="VIL205" s="139"/>
      <c r="VIM205" s="139"/>
      <c r="VIN205" s="140"/>
      <c r="VIO205" s="138" t="s">
        <v>181</v>
      </c>
      <c r="VIP205" s="139"/>
      <c r="VIQ205" s="139"/>
      <c r="VIR205" s="139"/>
      <c r="VIS205" s="139"/>
      <c r="VIT205" s="139"/>
      <c r="VIU205" s="139"/>
      <c r="VIV205" s="140"/>
      <c r="VIW205" s="138" t="s">
        <v>181</v>
      </c>
      <c r="VIX205" s="139"/>
      <c r="VIY205" s="139"/>
      <c r="VIZ205" s="139"/>
      <c r="VJA205" s="139"/>
      <c r="VJB205" s="139"/>
      <c r="VJC205" s="139"/>
      <c r="VJD205" s="140"/>
      <c r="VJE205" s="138" t="s">
        <v>181</v>
      </c>
      <c r="VJF205" s="139"/>
      <c r="VJG205" s="139"/>
      <c r="VJH205" s="139"/>
      <c r="VJI205" s="139"/>
      <c r="VJJ205" s="139"/>
      <c r="VJK205" s="139"/>
      <c r="VJL205" s="140"/>
      <c r="VJM205" s="138" t="s">
        <v>181</v>
      </c>
      <c r="VJN205" s="139"/>
      <c r="VJO205" s="139"/>
      <c r="VJP205" s="139"/>
      <c r="VJQ205" s="139"/>
      <c r="VJR205" s="139"/>
      <c r="VJS205" s="139"/>
      <c r="VJT205" s="140"/>
      <c r="VJU205" s="138" t="s">
        <v>181</v>
      </c>
      <c r="VJV205" s="139"/>
      <c r="VJW205" s="139"/>
      <c r="VJX205" s="139"/>
      <c r="VJY205" s="139"/>
      <c r="VJZ205" s="139"/>
      <c r="VKA205" s="139"/>
      <c r="VKB205" s="140"/>
      <c r="VKC205" s="138" t="s">
        <v>181</v>
      </c>
      <c r="VKD205" s="139"/>
      <c r="VKE205" s="139"/>
      <c r="VKF205" s="139"/>
      <c r="VKG205" s="139"/>
      <c r="VKH205" s="139"/>
      <c r="VKI205" s="139"/>
      <c r="VKJ205" s="140"/>
      <c r="VKK205" s="138" t="s">
        <v>181</v>
      </c>
      <c r="VKL205" s="139"/>
      <c r="VKM205" s="139"/>
      <c r="VKN205" s="139"/>
      <c r="VKO205" s="139"/>
      <c r="VKP205" s="139"/>
      <c r="VKQ205" s="139"/>
      <c r="VKR205" s="140"/>
      <c r="VKS205" s="138" t="s">
        <v>181</v>
      </c>
      <c r="VKT205" s="139"/>
      <c r="VKU205" s="139"/>
      <c r="VKV205" s="139"/>
      <c r="VKW205" s="139"/>
      <c r="VKX205" s="139"/>
      <c r="VKY205" s="139"/>
      <c r="VKZ205" s="140"/>
      <c r="VLA205" s="138" t="s">
        <v>181</v>
      </c>
      <c r="VLB205" s="139"/>
      <c r="VLC205" s="139"/>
      <c r="VLD205" s="139"/>
      <c r="VLE205" s="139"/>
      <c r="VLF205" s="139"/>
      <c r="VLG205" s="139"/>
      <c r="VLH205" s="140"/>
      <c r="VLI205" s="138" t="s">
        <v>181</v>
      </c>
      <c r="VLJ205" s="139"/>
      <c r="VLK205" s="139"/>
      <c r="VLL205" s="139"/>
      <c r="VLM205" s="139"/>
      <c r="VLN205" s="139"/>
      <c r="VLO205" s="139"/>
      <c r="VLP205" s="140"/>
      <c r="VLQ205" s="138" t="s">
        <v>181</v>
      </c>
      <c r="VLR205" s="139"/>
      <c r="VLS205" s="139"/>
      <c r="VLT205" s="139"/>
      <c r="VLU205" s="139"/>
      <c r="VLV205" s="139"/>
      <c r="VLW205" s="139"/>
      <c r="VLX205" s="140"/>
      <c r="VLY205" s="138" t="s">
        <v>181</v>
      </c>
      <c r="VLZ205" s="139"/>
      <c r="VMA205" s="139"/>
      <c r="VMB205" s="139"/>
      <c r="VMC205" s="139"/>
      <c r="VMD205" s="139"/>
      <c r="VME205" s="139"/>
      <c r="VMF205" s="140"/>
      <c r="VMG205" s="138" t="s">
        <v>181</v>
      </c>
      <c r="VMH205" s="139"/>
      <c r="VMI205" s="139"/>
      <c r="VMJ205" s="139"/>
      <c r="VMK205" s="139"/>
      <c r="VML205" s="139"/>
      <c r="VMM205" s="139"/>
      <c r="VMN205" s="140"/>
      <c r="VMO205" s="138" t="s">
        <v>181</v>
      </c>
      <c r="VMP205" s="139"/>
      <c r="VMQ205" s="139"/>
      <c r="VMR205" s="139"/>
      <c r="VMS205" s="139"/>
      <c r="VMT205" s="139"/>
      <c r="VMU205" s="139"/>
      <c r="VMV205" s="140"/>
      <c r="VMW205" s="138" t="s">
        <v>181</v>
      </c>
      <c r="VMX205" s="139"/>
      <c r="VMY205" s="139"/>
      <c r="VMZ205" s="139"/>
      <c r="VNA205" s="139"/>
      <c r="VNB205" s="139"/>
      <c r="VNC205" s="139"/>
      <c r="VND205" s="140"/>
      <c r="VNE205" s="138" t="s">
        <v>181</v>
      </c>
      <c r="VNF205" s="139"/>
      <c r="VNG205" s="139"/>
      <c r="VNH205" s="139"/>
      <c r="VNI205" s="139"/>
      <c r="VNJ205" s="139"/>
      <c r="VNK205" s="139"/>
      <c r="VNL205" s="140"/>
      <c r="VNM205" s="138" t="s">
        <v>181</v>
      </c>
      <c r="VNN205" s="139"/>
      <c r="VNO205" s="139"/>
      <c r="VNP205" s="139"/>
      <c r="VNQ205" s="139"/>
      <c r="VNR205" s="139"/>
      <c r="VNS205" s="139"/>
      <c r="VNT205" s="140"/>
      <c r="VNU205" s="138" t="s">
        <v>181</v>
      </c>
      <c r="VNV205" s="139"/>
      <c r="VNW205" s="139"/>
      <c r="VNX205" s="139"/>
      <c r="VNY205" s="139"/>
      <c r="VNZ205" s="139"/>
      <c r="VOA205" s="139"/>
      <c r="VOB205" s="140"/>
      <c r="VOC205" s="138" t="s">
        <v>181</v>
      </c>
      <c r="VOD205" s="139"/>
      <c r="VOE205" s="139"/>
      <c r="VOF205" s="139"/>
      <c r="VOG205" s="139"/>
      <c r="VOH205" s="139"/>
      <c r="VOI205" s="139"/>
      <c r="VOJ205" s="140"/>
      <c r="VOK205" s="138" t="s">
        <v>181</v>
      </c>
      <c r="VOL205" s="139"/>
      <c r="VOM205" s="139"/>
      <c r="VON205" s="139"/>
      <c r="VOO205" s="139"/>
      <c r="VOP205" s="139"/>
      <c r="VOQ205" s="139"/>
      <c r="VOR205" s="140"/>
      <c r="VOS205" s="138" t="s">
        <v>181</v>
      </c>
      <c r="VOT205" s="139"/>
      <c r="VOU205" s="139"/>
      <c r="VOV205" s="139"/>
      <c r="VOW205" s="139"/>
      <c r="VOX205" s="139"/>
      <c r="VOY205" s="139"/>
      <c r="VOZ205" s="140"/>
      <c r="VPA205" s="138" t="s">
        <v>181</v>
      </c>
      <c r="VPB205" s="139"/>
      <c r="VPC205" s="139"/>
      <c r="VPD205" s="139"/>
      <c r="VPE205" s="139"/>
      <c r="VPF205" s="139"/>
      <c r="VPG205" s="139"/>
      <c r="VPH205" s="140"/>
      <c r="VPI205" s="138" t="s">
        <v>181</v>
      </c>
      <c r="VPJ205" s="139"/>
      <c r="VPK205" s="139"/>
      <c r="VPL205" s="139"/>
      <c r="VPM205" s="139"/>
      <c r="VPN205" s="139"/>
      <c r="VPO205" s="139"/>
      <c r="VPP205" s="140"/>
      <c r="VPQ205" s="138" t="s">
        <v>181</v>
      </c>
      <c r="VPR205" s="139"/>
      <c r="VPS205" s="139"/>
      <c r="VPT205" s="139"/>
      <c r="VPU205" s="139"/>
      <c r="VPV205" s="139"/>
      <c r="VPW205" s="139"/>
      <c r="VPX205" s="140"/>
      <c r="VPY205" s="138" t="s">
        <v>181</v>
      </c>
      <c r="VPZ205" s="139"/>
      <c r="VQA205" s="139"/>
      <c r="VQB205" s="139"/>
      <c r="VQC205" s="139"/>
      <c r="VQD205" s="139"/>
      <c r="VQE205" s="139"/>
      <c r="VQF205" s="140"/>
      <c r="VQG205" s="138" t="s">
        <v>181</v>
      </c>
      <c r="VQH205" s="139"/>
      <c r="VQI205" s="139"/>
      <c r="VQJ205" s="139"/>
      <c r="VQK205" s="139"/>
      <c r="VQL205" s="139"/>
      <c r="VQM205" s="139"/>
      <c r="VQN205" s="140"/>
      <c r="VQO205" s="138" t="s">
        <v>181</v>
      </c>
      <c r="VQP205" s="139"/>
      <c r="VQQ205" s="139"/>
      <c r="VQR205" s="139"/>
      <c r="VQS205" s="139"/>
      <c r="VQT205" s="139"/>
      <c r="VQU205" s="139"/>
      <c r="VQV205" s="140"/>
      <c r="VQW205" s="138" t="s">
        <v>181</v>
      </c>
      <c r="VQX205" s="139"/>
      <c r="VQY205" s="139"/>
      <c r="VQZ205" s="139"/>
      <c r="VRA205" s="139"/>
      <c r="VRB205" s="139"/>
      <c r="VRC205" s="139"/>
      <c r="VRD205" s="140"/>
      <c r="VRE205" s="138" t="s">
        <v>181</v>
      </c>
      <c r="VRF205" s="139"/>
      <c r="VRG205" s="139"/>
      <c r="VRH205" s="139"/>
      <c r="VRI205" s="139"/>
      <c r="VRJ205" s="139"/>
      <c r="VRK205" s="139"/>
      <c r="VRL205" s="140"/>
      <c r="VRM205" s="138" t="s">
        <v>181</v>
      </c>
      <c r="VRN205" s="139"/>
      <c r="VRO205" s="139"/>
      <c r="VRP205" s="139"/>
      <c r="VRQ205" s="139"/>
      <c r="VRR205" s="139"/>
      <c r="VRS205" s="139"/>
      <c r="VRT205" s="140"/>
      <c r="VRU205" s="138" t="s">
        <v>181</v>
      </c>
      <c r="VRV205" s="139"/>
      <c r="VRW205" s="139"/>
      <c r="VRX205" s="139"/>
      <c r="VRY205" s="139"/>
      <c r="VRZ205" s="139"/>
      <c r="VSA205" s="139"/>
      <c r="VSB205" s="140"/>
      <c r="VSC205" s="138" t="s">
        <v>181</v>
      </c>
      <c r="VSD205" s="139"/>
      <c r="VSE205" s="139"/>
      <c r="VSF205" s="139"/>
      <c r="VSG205" s="139"/>
      <c r="VSH205" s="139"/>
      <c r="VSI205" s="139"/>
      <c r="VSJ205" s="140"/>
      <c r="VSK205" s="138" t="s">
        <v>181</v>
      </c>
      <c r="VSL205" s="139"/>
      <c r="VSM205" s="139"/>
      <c r="VSN205" s="139"/>
      <c r="VSO205" s="139"/>
      <c r="VSP205" s="139"/>
      <c r="VSQ205" s="139"/>
      <c r="VSR205" s="140"/>
      <c r="VSS205" s="138" t="s">
        <v>181</v>
      </c>
      <c r="VST205" s="139"/>
      <c r="VSU205" s="139"/>
      <c r="VSV205" s="139"/>
      <c r="VSW205" s="139"/>
      <c r="VSX205" s="139"/>
      <c r="VSY205" s="139"/>
      <c r="VSZ205" s="140"/>
      <c r="VTA205" s="138" t="s">
        <v>181</v>
      </c>
      <c r="VTB205" s="139"/>
      <c r="VTC205" s="139"/>
      <c r="VTD205" s="139"/>
      <c r="VTE205" s="139"/>
      <c r="VTF205" s="139"/>
      <c r="VTG205" s="139"/>
      <c r="VTH205" s="140"/>
      <c r="VTI205" s="138" t="s">
        <v>181</v>
      </c>
      <c r="VTJ205" s="139"/>
      <c r="VTK205" s="139"/>
      <c r="VTL205" s="139"/>
      <c r="VTM205" s="139"/>
      <c r="VTN205" s="139"/>
      <c r="VTO205" s="139"/>
      <c r="VTP205" s="140"/>
      <c r="VTQ205" s="138" t="s">
        <v>181</v>
      </c>
      <c r="VTR205" s="139"/>
      <c r="VTS205" s="139"/>
      <c r="VTT205" s="139"/>
      <c r="VTU205" s="139"/>
      <c r="VTV205" s="139"/>
      <c r="VTW205" s="139"/>
      <c r="VTX205" s="140"/>
      <c r="VTY205" s="138" t="s">
        <v>181</v>
      </c>
      <c r="VTZ205" s="139"/>
      <c r="VUA205" s="139"/>
      <c r="VUB205" s="139"/>
      <c r="VUC205" s="139"/>
      <c r="VUD205" s="139"/>
      <c r="VUE205" s="139"/>
      <c r="VUF205" s="140"/>
      <c r="VUG205" s="138" t="s">
        <v>181</v>
      </c>
      <c r="VUH205" s="139"/>
      <c r="VUI205" s="139"/>
      <c r="VUJ205" s="139"/>
      <c r="VUK205" s="139"/>
      <c r="VUL205" s="139"/>
      <c r="VUM205" s="139"/>
      <c r="VUN205" s="140"/>
      <c r="VUO205" s="138" t="s">
        <v>181</v>
      </c>
      <c r="VUP205" s="139"/>
      <c r="VUQ205" s="139"/>
      <c r="VUR205" s="139"/>
      <c r="VUS205" s="139"/>
      <c r="VUT205" s="139"/>
      <c r="VUU205" s="139"/>
      <c r="VUV205" s="140"/>
      <c r="VUW205" s="138" t="s">
        <v>181</v>
      </c>
      <c r="VUX205" s="139"/>
      <c r="VUY205" s="139"/>
      <c r="VUZ205" s="139"/>
      <c r="VVA205" s="139"/>
      <c r="VVB205" s="139"/>
      <c r="VVC205" s="139"/>
      <c r="VVD205" s="140"/>
      <c r="VVE205" s="138" t="s">
        <v>181</v>
      </c>
      <c r="VVF205" s="139"/>
      <c r="VVG205" s="139"/>
      <c r="VVH205" s="139"/>
      <c r="VVI205" s="139"/>
      <c r="VVJ205" s="139"/>
      <c r="VVK205" s="139"/>
      <c r="VVL205" s="140"/>
      <c r="VVM205" s="138" t="s">
        <v>181</v>
      </c>
      <c r="VVN205" s="139"/>
      <c r="VVO205" s="139"/>
      <c r="VVP205" s="139"/>
      <c r="VVQ205" s="139"/>
      <c r="VVR205" s="139"/>
      <c r="VVS205" s="139"/>
      <c r="VVT205" s="140"/>
      <c r="VVU205" s="138" t="s">
        <v>181</v>
      </c>
      <c r="VVV205" s="139"/>
      <c r="VVW205" s="139"/>
      <c r="VVX205" s="139"/>
      <c r="VVY205" s="139"/>
      <c r="VVZ205" s="139"/>
      <c r="VWA205" s="139"/>
      <c r="VWB205" s="140"/>
      <c r="VWC205" s="138" t="s">
        <v>181</v>
      </c>
      <c r="VWD205" s="139"/>
      <c r="VWE205" s="139"/>
      <c r="VWF205" s="139"/>
      <c r="VWG205" s="139"/>
      <c r="VWH205" s="139"/>
      <c r="VWI205" s="139"/>
      <c r="VWJ205" s="140"/>
      <c r="VWK205" s="138" t="s">
        <v>181</v>
      </c>
      <c r="VWL205" s="139"/>
      <c r="VWM205" s="139"/>
      <c r="VWN205" s="139"/>
      <c r="VWO205" s="139"/>
      <c r="VWP205" s="139"/>
      <c r="VWQ205" s="139"/>
      <c r="VWR205" s="140"/>
      <c r="VWS205" s="138" t="s">
        <v>181</v>
      </c>
      <c r="VWT205" s="139"/>
      <c r="VWU205" s="139"/>
      <c r="VWV205" s="139"/>
      <c r="VWW205" s="139"/>
      <c r="VWX205" s="139"/>
      <c r="VWY205" s="139"/>
      <c r="VWZ205" s="140"/>
      <c r="VXA205" s="138" t="s">
        <v>181</v>
      </c>
      <c r="VXB205" s="139"/>
      <c r="VXC205" s="139"/>
      <c r="VXD205" s="139"/>
      <c r="VXE205" s="139"/>
      <c r="VXF205" s="139"/>
      <c r="VXG205" s="139"/>
      <c r="VXH205" s="140"/>
      <c r="VXI205" s="138" t="s">
        <v>181</v>
      </c>
      <c r="VXJ205" s="139"/>
      <c r="VXK205" s="139"/>
      <c r="VXL205" s="139"/>
      <c r="VXM205" s="139"/>
      <c r="VXN205" s="139"/>
      <c r="VXO205" s="139"/>
      <c r="VXP205" s="140"/>
      <c r="VXQ205" s="138" t="s">
        <v>181</v>
      </c>
      <c r="VXR205" s="139"/>
      <c r="VXS205" s="139"/>
      <c r="VXT205" s="139"/>
      <c r="VXU205" s="139"/>
      <c r="VXV205" s="139"/>
      <c r="VXW205" s="139"/>
      <c r="VXX205" s="140"/>
      <c r="VXY205" s="138" t="s">
        <v>181</v>
      </c>
      <c r="VXZ205" s="139"/>
      <c r="VYA205" s="139"/>
      <c r="VYB205" s="139"/>
      <c r="VYC205" s="139"/>
      <c r="VYD205" s="139"/>
      <c r="VYE205" s="139"/>
      <c r="VYF205" s="140"/>
      <c r="VYG205" s="138" t="s">
        <v>181</v>
      </c>
      <c r="VYH205" s="139"/>
      <c r="VYI205" s="139"/>
      <c r="VYJ205" s="139"/>
      <c r="VYK205" s="139"/>
      <c r="VYL205" s="139"/>
      <c r="VYM205" s="139"/>
      <c r="VYN205" s="140"/>
      <c r="VYO205" s="138" t="s">
        <v>181</v>
      </c>
      <c r="VYP205" s="139"/>
      <c r="VYQ205" s="139"/>
      <c r="VYR205" s="139"/>
      <c r="VYS205" s="139"/>
      <c r="VYT205" s="139"/>
      <c r="VYU205" s="139"/>
      <c r="VYV205" s="140"/>
      <c r="VYW205" s="138" t="s">
        <v>181</v>
      </c>
      <c r="VYX205" s="139"/>
      <c r="VYY205" s="139"/>
      <c r="VYZ205" s="139"/>
      <c r="VZA205" s="139"/>
      <c r="VZB205" s="139"/>
      <c r="VZC205" s="139"/>
      <c r="VZD205" s="140"/>
      <c r="VZE205" s="138" t="s">
        <v>181</v>
      </c>
      <c r="VZF205" s="139"/>
      <c r="VZG205" s="139"/>
      <c r="VZH205" s="139"/>
      <c r="VZI205" s="139"/>
      <c r="VZJ205" s="139"/>
      <c r="VZK205" s="139"/>
      <c r="VZL205" s="140"/>
      <c r="VZM205" s="138" t="s">
        <v>181</v>
      </c>
      <c r="VZN205" s="139"/>
      <c r="VZO205" s="139"/>
      <c r="VZP205" s="139"/>
      <c r="VZQ205" s="139"/>
      <c r="VZR205" s="139"/>
      <c r="VZS205" s="139"/>
      <c r="VZT205" s="140"/>
      <c r="VZU205" s="138" t="s">
        <v>181</v>
      </c>
      <c r="VZV205" s="139"/>
      <c r="VZW205" s="139"/>
      <c r="VZX205" s="139"/>
      <c r="VZY205" s="139"/>
      <c r="VZZ205" s="139"/>
      <c r="WAA205" s="139"/>
      <c r="WAB205" s="140"/>
      <c r="WAC205" s="138" t="s">
        <v>181</v>
      </c>
      <c r="WAD205" s="139"/>
      <c r="WAE205" s="139"/>
      <c r="WAF205" s="139"/>
      <c r="WAG205" s="139"/>
      <c r="WAH205" s="139"/>
      <c r="WAI205" s="139"/>
      <c r="WAJ205" s="140"/>
      <c r="WAK205" s="138" t="s">
        <v>181</v>
      </c>
      <c r="WAL205" s="139"/>
      <c r="WAM205" s="139"/>
      <c r="WAN205" s="139"/>
      <c r="WAO205" s="139"/>
      <c r="WAP205" s="139"/>
      <c r="WAQ205" s="139"/>
      <c r="WAR205" s="140"/>
      <c r="WAS205" s="138" t="s">
        <v>181</v>
      </c>
      <c r="WAT205" s="139"/>
      <c r="WAU205" s="139"/>
      <c r="WAV205" s="139"/>
      <c r="WAW205" s="139"/>
      <c r="WAX205" s="139"/>
      <c r="WAY205" s="139"/>
      <c r="WAZ205" s="140"/>
      <c r="WBA205" s="138" t="s">
        <v>181</v>
      </c>
      <c r="WBB205" s="139"/>
      <c r="WBC205" s="139"/>
      <c r="WBD205" s="139"/>
      <c r="WBE205" s="139"/>
      <c r="WBF205" s="139"/>
      <c r="WBG205" s="139"/>
      <c r="WBH205" s="140"/>
      <c r="WBI205" s="138" t="s">
        <v>181</v>
      </c>
      <c r="WBJ205" s="139"/>
      <c r="WBK205" s="139"/>
      <c r="WBL205" s="139"/>
      <c r="WBM205" s="139"/>
      <c r="WBN205" s="139"/>
      <c r="WBO205" s="139"/>
      <c r="WBP205" s="140"/>
      <c r="WBQ205" s="138" t="s">
        <v>181</v>
      </c>
      <c r="WBR205" s="139"/>
      <c r="WBS205" s="139"/>
      <c r="WBT205" s="139"/>
      <c r="WBU205" s="139"/>
      <c r="WBV205" s="139"/>
      <c r="WBW205" s="139"/>
      <c r="WBX205" s="140"/>
      <c r="WBY205" s="138" t="s">
        <v>181</v>
      </c>
      <c r="WBZ205" s="139"/>
      <c r="WCA205" s="139"/>
      <c r="WCB205" s="139"/>
      <c r="WCC205" s="139"/>
      <c r="WCD205" s="139"/>
      <c r="WCE205" s="139"/>
      <c r="WCF205" s="140"/>
      <c r="WCG205" s="138" t="s">
        <v>181</v>
      </c>
      <c r="WCH205" s="139"/>
      <c r="WCI205" s="139"/>
      <c r="WCJ205" s="139"/>
      <c r="WCK205" s="139"/>
      <c r="WCL205" s="139"/>
      <c r="WCM205" s="139"/>
      <c r="WCN205" s="140"/>
      <c r="WCO205" s="138" t="s">
        <v>181</v>
      </c>
      <c r="WCP205" s="139"/>
      <c r="WCQ205" s="139"/>
      <c r="WCR205" s="139"/>
      <c r="WCS205" s="139"/>
      <c r="WCT205" s="139"/>
      <c r="WCU205" s="139"/>
      <c r="WCV205" s="140"/>
      <c r="WCW205" s="138" t="s">
        <v>181</v>
      </c>
      <c r="WCX205" s="139"/>
      <c r="WCY205" s="139"/>
      <c r="WCZ205" s="139"/>
      <c r="WDA205" s="139"/>
      <c r="WDB205" s="139"/>
      <c r="WDC205" s="139"/>
      <c r="WDD205" s="140"/>
      <c r="WDE205" s="138" t="s">
        <v>181</v>
      </c>
      <c r="WDF205" s="139"/>
      <c r="WDG205" s="139"/>
      <c r="WDH205" s="139"/>
      <c r="WDI205" s="139"/>
      <c r="WDJ205" s="139"/>
      <c r="WDK205" s="139"/>
      <c r="WDL205" s="140"/>
      <c r="WDM205" s="138" t="s">
        <v>181</v>
      </c>
      <c r="WDN205" s="139"/>
      <c r="WDO205" s="139"/>
      <c r="WDP205" s="139"/>
      <c r="WDQ205" s="139"/>
      <c r="WDR205" s="139"/>
      <c r="WDS205" s="139"/>
      <c r="WDT205" s="140"/>
      <c r="WDU205" s="138" t="s">
        <v>181</v>
      </c>
      <c r="WDV205" s="139"/>
      <c r="WDW205" s="139"/>
      <c r="WDX205" s="139"/>
      <c r="WDY205" s="139"/>
      <c r="WDZ205" s="139"/>
      <c r="WEA205" s="139"/>
      <c r="WEB205" s="140"/>
      <c r="WEC205" s="138" t="s">
        <v>181</v>
      </c>
      <c r="WED205" s="139"/>
      <c r="WEE205" s="139"/>
      <c r="WEF205" s="139"/>
      <c r="WEG205" s="139"/>
      <c r="WEH205" s="139"/>
      <c r="WEI205" s="139"/>
      <c r="WEJ205" s="140"/>
      <c r="WEK205" s="138" t="s">
        <v>181</v>
      </c>
      <c r="WEL205" s="139"/>
      <c r="WEM205" s="139"/>
      <c r="WEN205" s="139"/>
      <c r="WEO205" s="139"/>
      <c r="WEP205" s="139"/>
      <c r="WEQ205" s="139"/>
      <c r="WER205" s="140"/>
      <c r="WES205" s="138" t="s">
        <v>181</v>
      </c>
      <c r="WET205" s="139"/>
      <c r="WEU205" s="139"/>
      <c r="WEV205" s="139"/>
      <c r="WEW205" s="139"/>
      <c r="WEX205" s="139"/>
      <c r="WEY205" s="139"/>
      <c r="WEZ205" s="140"/>
      <c r="WFA205" s="138" t="s">
        <v>181</v>
      </c>
      <c r="WFB205" s="139"/>
      <c r="WFC205" s="139"/>
      <c r="WFD205" s="139"/>
      <c r="WFE205" s="139"/>
      <c r="WFF205" s="139"/>
      <c r="WFG205" s="139"/>
      <c r="WFH205" s="140"/>
      <c r="WFI205" s="138" t="s">
        <v>181</v>
      </c>
      <c r="WFJ205" s="139"/>
      <c r="WFK205" s="139"/>
      <c r="WFL205" s="139"/>
      <c r="WFM205" s="139"/>
      <c r="WFN205" s="139"/>
      <c r="WFO205" s="139"/>
      <c r="WFP205" s="140"/>
      <c r="WFQ205" s="138" t="s">
        <v>181</v>
      </c>
      <c r="WFR205" s="139"/>
      <c r="WFS205" s="139"/>
      <c r="WFT205" s="139"/>
      <c r="WFU205" s="139"/>
      <c r="WFV205" s="139"/>
      <c r="WFW205" s="139"/>
      <c r="WFX205" s="140"/>
      <c r="WFY205" s="138" t="s">
        <v>181</v>
      </c>
      <c r="WFZ205" s="139"/>
      <c r="WGA205" s="139"/>
      <c r="WGB205" s="139"/>
      <c r="WGC205" s="139"/>
      <c r="WGD205" s="139"/>
      <c r="WGE205" s="139"/>
      <c r="WGF205" s="140"/>
      <c r="WGG205" s="138" t="s">
        <v>181</v>
      </c>
      <c r="WGH205" s="139"/>
      <c r="WGI205" s="139"/>
      <c r="WGJ205" s="139"/>
      <c r="WGK205" s="139"/>
      <c r="WGL205" s="139"/>
      <c r="WGM205" s="139"/>
      <c r="WGN205" s="140"/>
      <c r="WGO205" s="138" t="s">
        <v>181</v>
      </c>
      <c r="WGP205" s="139"/>
      <c r="WGQ205" s="139"/>
      <c r="WGR205" s="139"/>
      <c r="WGS205" s="139"/>
      <c r="WGT205" s="139"/>
      <c r="WGU205" s="139"/>
      <c r="WGV205" s="140"/>
      <c r="WGW205" s="138" t="s">
        <v>181</v>
      </c>
      <c r="WGX205" s="139"/>
      <c r="WGY205" s="139"/>
      <c r="WGZ205" s="139"/>
      <c r="WHA205" s="139"/>
      <c r="WHB205" s="139"/>
      <c r="WHC205" s="139"/>
      <c r="WHD205" s="140"/>
      <c r="WHE205" s="138" t="s">
        <v>181</v>
      </c>
      <c r="WHF205" s="139"/>
      <c r="WHG205" s="139"/>
      <c r="WHH205" s="139"/>
      <c r="WHI205" s="139"/>
      <c r="WHJ205" s="139"/>
      <c r="WHK205" s="139"/>
      <c r="WHL205" s="140"/>
      <c r="WHM205" s="138" t="s">
        <v>181</v>
      </c>
      <c r="WHN205" s="139"/>
      <c r="WHO205" s="139"/>
      <c r="WHP205" s="139"/>
      <c r="WHQ205" s="139"/>
      <c r="WHR205" s="139"/>
      <c r="WHS205" s="139"/>
      <c r="WHT205" s="140"/>
      <c r="WHU205" s="138" t="s">
        <v>181</v>
      </c>
      <c r="WHV205" s="139"/>
      <c r="WHW205" s="139"/>
      <c r="WHX205" s="139"/>
      <c r="WHY205" s="139"/>
      <c r="WHZ205" s="139"/>
      <c r="WIA205" s="139"/>
      <c r="WIB205" s="140"/>
      <c r="WIC205" s="138" t="s">
        <v>181</v>
      </c>
      <c r="WID205" s="139"/>
      <c r="WIE205" s="139"/>
      <c r="WIF205" s="139"/>
      <c r="WIG205" s="139"/>
      <c r="WIH205" s="139"/>
      <c r="WII205" s="139"/>
      <c r="WIJ205" s="140"/>
      <c r="WIK205" s="138" t="s">
        <v>181</v>
      </c>
      <c r="WIL205" s="139"/>
      <c r="WIM205" s="139"/>
      <c r="WIN205" s="139"/>
      <c r="WIO205" s="139"/>
      <c r="WIP205" s="139"/>
      <c r="WIQ205" s="139"/>
      <c r="WIR205" s="140"/>
      <c r="WIS205" s="138" t="s">
        <v>181</v>
      </c>
      <c r="WIT205" s="139"/>
      <c r="WIU205" s="139"/>
      <c r="WIV205" s="139"/>
      <c r="WIW205" s="139"/>
      <c r="WIX205" s="139"/>
      <c r="WIY205" s="139"/>
      <c r="WIZ205" s="140"/>
      <c r="WJA205" s="138" t="s">
        <v>181</v>
      </c>
      <c r="WJB205" s="139"/>
      <c r="WJC205" s="139"/>
      <c r="WJD205" s="139"/>
      <c r="WJE205" s="139"/>
      <c r="WJF205" s="139"/>
      <c r="WJG205" s="139"/>
      <c r="WJH205" s="140"/>
      <c r="WJI205" s="138" t="s">
        <v>181</v>
      </c>
      <c r="WJJ205" s="139"/>
      <c r="WJK205" s="139"/>
      <c r="WJL205" s="139"/>
      <c r="WJM205" s="139"/>
      <c r="WJN205" s="139"/>
      <c r="WJO205" s="139"/>
      <c r="WJP205" s="140"/>
      <c r="WJQ205" s="138" t="s">
        <v>181</v>
      </c>
      <c r="WJR205" s="139"/>
      <c r="WJS205" s="139"/>
      <c r="WJT205" s="139"/>
      <c r="WJU205" s="139"/>
      <c r="WJV205" s="139"/>
      <c r="WJW205" s="139"/>
      <c r="WJX205" s="140"/>
      <c r="WJY205" s="138" t="s">
        <v>181</v>
      </c>
      <c r="WJZ205" s="139"/>
      <c r="WKA205" s="139"/>
      <c r="WKB205" s="139"/>
      <c r="WKC205" s="139"/>
      <c r="WKD205" s="139"/>
      <c r="WKE205" s="139"/>
      <c r="WKF205" s="140"/>
      <c r="WKG205" s="138" t="s">
        <v>181</v>
      </c>
      <c r="WKH205" s="139"/>
      <c r="WKI205" s="139"/>
      <c r="WKJ205" s="139"/>
      <c r="WKK205" s="139"/>
      <c r="WKL205" s="139"/>
      <c r="WKM205" s="139"/>
      <c r="WKN205" s="140"/>
      <c r="WKO205" s="138" t="s">
        <v>181</v>
      </c>
      <c r="WKP205" s="139"/>
      <c r="WKQ205" s="139"/>
      <c r="WKR205" s="139"/>
      <c r="WKS205" s="139"/>
      <c r="WKT205" s="139"/>
      <c r="WKU205" s="139"/>
      <c r="WKV205" s="140"/>
      <c r="WKW205" s="138" t="s">
        <v>181</v>
      </c>
      <c r="WKX205" s="139"/>
      <c r="WKY205" s="139"/>
      <c r="WKZ205" s="139"/>
      <c r="WLA205" s="139"/>
      <c r="WLB205" s="139"/>
      <c r="WLC205" s="139"/>
      <c r="WLD205" s="140"/>
      <c r="WLE205" s="138" t="s">
        <v>181</v>
      </c>
      <c r="WLF205" s="139"/>
      <c r="WLG205" s="139"/>
      <c r="WLH205" s="139"/>
      <c r="WLI205" s="139"/>
      <c r="WLJ205" s="139"/>
      <c r="WLK205" s="139"/>
      <c r="WLL205" s="140"/>
      <c r="WLM205" s="138" t="s">
        <v>181</v>
      </c>
      <c r="WLN205" s="139"/>
      <c r="WLO205" s="139"/>
      <c r="WLP205" s="139"/>
      <c r="WLQ205" s="139"/>
      <c r="WLR205" s="139"/>
      <c r="WLS205" s="139"/>
      <c r="WLT205" s="140"/>
      <c r="WLU205" s="138" t="s">
        <v>181</v>
      </c>
      <c r="WLV205" s="139"/>
      <c r="WLW205" s="139"/>
      <c r="WLX205" s="139"/>
      <c r="WLY205" s="139"/>
      <c r="WLZ205" s="139"/>
      <c r="WMA205" s="139"/>
      <c r="WMB205" s="140"/>
      <c r="WMC205" s="138" t="s">
        <v>181</v>
      </c>
      <c r="WMD205" s="139"/>
      <c r="WME205" s="139"/>
      <c r="WMF205" s="139"/>
      <c r="WMG205" s="139"/>
      <c r="WMH205" s="139"/>
      <c r="WMI205" s="139"/>
      <c r="WMJ205" s="140"/>
      <c r="WMK205" s="138" t="s">
        <v>181</v>
      </c>
      <c r="WML205" s="139"/>
      <c r="WMM205" s="139"/>
      <c r="WMN205" s="139"/>
      <c r="WMO205" s="139"/>
      <c r="WMP205" s="139"/>
      <c r="WMQ205" s="139"/>
      <c r="WMR205" s="140"/>
      <c r="WMS205" s="138" t="s">
        <v>181</v>
      </c>
      <c r="WMT205" s="139"/>
      <c r="WMU205" s="139"/>
      <c r="WMV205" s="139"/>
      <c r="WMW205" s="139"/>
      <c r="WMX205" s="139"/>
      <c r="WMY205" s="139"/>
      <c r="WMZ205" s="140"/>
      <c r="WNA205" s="138" t="s">
        <v>181</v>
      </c>
      <c r="WNB205" s="139"/>
      <c r="WNC205" s="139"/>
      <c r="WND205" s="139"/>
      <c r="WNE205" s="139"/>
      <c r="WNF205" s="139"/>
      <c r="WNG205" s="139"/>
      <c r="WNH205" s="140"/>
      <c r="WNI205" s="138" t="s">
        <v>181</v>
      </c>
      <c r="WNJ205" s="139"/>
      <c r="WNK205" s="139"/>
      <c r="WNL205" s="139"/>
      <c r="WNM205" s="139"/>
      <c r="WNN205" s="139"/>
      <c r="WNO205" s="139"/>
      <c r="WNP205" s="140"/>
      <c r="WNQ205" s="138" t="s">
        <v>181</v>
      </c>
      <c r="WNR205" s="139"/>
      <c r="WNS205" s="139"/>
      <c r="WNT205" s="139"/>
      <c r="WNU205" s="139"/>
      <c r="WNV205" s="139"/>
      <c r="WNW205" s="139"/>
      <c r="WNX205" s="140"/>
      <c r="WNY205" s="138" t="s">
        <v>181</v>
      </c>
      <c r="WNZ205" s="139"/>
      <c r="WOA205" s="139"/>
      <c r="WOB205" s="139"/>
      <c r="WOC205" s="139"/>
      <c r="WOD205" s="139"/>
      <c r="WOE205" s="139"/>
      <c r="WOF205" s="140"/>
      <c r="WOG205" s="138" t="s">
        <v>181</v>
      </c>
      <c r="WOH205" s="139"/>
      <c r="WOI205" s="139"/>
      <c r="WOJ205" s="139"/>
      <c r="WOK205" s="139"/>
      <c r="WOL205" s="139"/>
      <c r="WOM205" s="139"/>
      <c r="WON205" s="140"/>
      <c r="WOO205" s="138" t="s">
        <v>181</v>
      </c>
      <c r="WOP205" s="139"/>
      <c r="WOQ205" s="139"/>
      <c r="WOR205" s="139"/>
      <c r="WOS205" s="139"/>
      <c r="WOT205" s="139"/>
      <c r="WOU205" s="139"/>
      <c r="WOV205" s="140"/>
      <c r="WOW205" s="138" t="s">
        <v>181</v>
      </c>
      <c r="WOX205" s="139"/>
      <c r="WOY205" s="139"/>
      <c r="WOZ205" s="139"/>
      <c r="WPA205" s="139"/>
      <c r="WPB205" s="139"/>
      <c r="WPC205" s="139"/>
      <c r="WPD205" s="140"/>
      <c r="WPE205" s="138" t="s">
        <v>181</v>
      </c>
      <c r="WPF205" s="139"/>
      <c r="WPG205" s="139"/>
      <c r="WPH205" s="139"/>
      <c r="WPI205" s="139"/>
      <c r="WPJ205" s="139"/>
      <c r="WPK205" s="139"/>
      <c r="WPL205" s="140"/>
      <c r="WPM205" s="138" t="s">
        <v>181</v>
      </c>
      <c r="WPN205" s="139"/>
      <c r="WPO205" s="139"/>
      <c r="WPP205" s="139"/>
      <c r="WPQ205" s="139"/>
      <c r="WPR205" s="139"/>
      <c r="WPS205" s="139"/>
      <c r="WPT205" s="140"/>
      <c r="WPU205" s="138" t="s">
        <v>181</v>
      </c>
      <c r="WPV205" s="139"/>
      <c r="WPW205" s="139"/>
      <c r="WPX205" s="139"/>
      <c r="WPY205" s="139"/>
      <c r="WPZ205" s="139"/>
      <c r="WQA205" s="139"/>
      <c r="WQB205" s="140"/>
      <c r="WQC205" s="138" t="s">
        <v>181</v>
      </c>
      <c r="WQD205" s="139"/>
      <c r="WQE205" s="139"/>
      <c r="WQF205" s="139"/>
      <c r="WQG205" s="139"/>
      <c r="WQH205" s="139"/>
      <c r="WQI205" s="139"/>
      <c r="WQJ205" s="140"/>
      <c r="WQK205" s="138" t="s">
        <v>181</v>
      </c>
      <c r="WQL205" s="139"/>
      <c r="WQM205" s="139"/>
      <c r="WQN205" s="139"/>
      <c r="WQO205" s="139"/>
      <c r="WQP205" s="139"/>
      <c r="WQQ205" s="139"/>
      <c r="WQR205" s="140"/>
      <c r="WQS205" s="138" t="s">
        <v>181</v>
      </c>
      <c r="WQT205" s="139"/>
      <c r="WQU205" s="139"/>
      <c r="WQV205" s="139"/>
      <c r="WQW205" s="139"/>
      <c r="WQX205" s="139"/>
      <c r="WQY205" s="139"/>
      <c r="WQZ205" s="140"/>
      <c r="WRA205" s="138" t="s">
        <v>181</v>
      </c>
      <c r="WRB205" s="139"/>
      <c r="WRC205" s="139"/>
      <c r="WRD205" s="139"/>
      <c r="WRE205" s="139"/>
      <c r="WRF205" s="139"/>
      <c r="WRG205" s="139"/>
      <c r="WRH205" s="140"/>
      <c r="WRI205" s="138" t="s">
        <v>181</v>
      </c>
      <c r="WRJ205" s="139"/>
      <c r="WRK205" s="139"/>
      <c r="WRL205" s="139"/>
      <c r="WRM205" s="139"/>
      <c r="WRN205" s="139"/>
      <c r="WRO205" s="139"/>
      <c r="WRP205" s="140"/>
      <c r="WRQ205" s="138" t="s">
        <v>181</v>
      </c>
      <c r="WRR205" s="139"/>
      <c r="WRS205" s="139"/>
      <c r="WRT205" s="139"/>
      <c r="WRU205" s="139"/>
      <c r="WRV205" s="139"/>
      <c r="WRW205" s="139"/>
      <c r="WRX205" s="140"/>
      <c r="WRY205" s="138" t="s">
        <v>181</v>
      </c>
      <c r="WRZ205" s="139"/>
      <c r="WSA205" s="139"/>
      <c r="WSB205" s="139"/>
      <c r="WSC205" s="139"/>
      <c r="WSD205" s="139"/>
      <c r="WSE205" s="139"/>
      <c r="WSF205" s="140"/>
      <c r="WSG205" s="138" t="s">
        <v>181</v>
      </c>
      <c r="WSH205" s="139"/>
      <c r="WSI205" s="139"/>
      <c r="WSJ205" s="139"/>
      <c r="WSK205" s="139"/>
      <c r="WSL205" s="139"/>
      <c r="WSM205" s="139"/>
      <c r="WSN205" s="140"/>
      <c r="WSO205" s="138" t="s">
        <v>181</v>
      </c>
      <c r="WSP205" s="139"/>
      <c r="WSQ205" s="139"/>
      <c r="WSR205" s="139"/>
      <c r="WSS205" s="139"/>
      <c r="WST205" s="139"/>
      <c r="WSU205" s="139"/>
      <c r="WSV205" s="140"/>
      <c r="WSW205" s="138" t="s">
        <v>181</v>
      </c>
      <c r="WSX205" s="139"/>
      <c r="WSY205" s="139"/>
      <c r="WSZ205" s="139"/>
      <c r="WTA205" s="139"/>
      <c r="WTB205" s="139"/>
      <c r="WTC205" s="139"/>
      <c r="WTD205" s="140"/>
      <c r="WTE205" s="138" t="s">
        <v>181</v>
      </c>
      <c r="WTF205" s="139"/>
      <c r="WTG205" s="139"/>
      <c r="WTH205" s="139"/>
      <c r="WTI205" s="139"/>
      <c r="WTJ205" s="139"/>
      <c r="WTK205" s="139"/>
      <c r="WTL205" s="140"/>
      <c r="WTM205" s="138" t="s">
        <v>181</v>
      </c>
      <c r="WTN205" s="139"/>
      <c r="WTO205" s="139"/>
      <c r="WTP205" s="139"/>
      <c r="WTQ205" s="139"/>
      <c r="WTR205" s="139"/>
      <c r="WTS205" s="139"/>
      <c r="WTT205" s="140"/>
      <c r="WTU205" s="138" t="s">
        <v>181</v>
      </c>
      <c r="WTV205" s="139"/>
      <c r="WTW205" s="139"/>
      <c r="WTX205" s="139"/>
      <c r="WTY205" s="139"/>
      <c r="WTZ205" s="139"/>
      <c r="WUA205" s="139"/>
      <c r="WUB205" s="140"/>
      <c r="WUC205" s="138" t="s">
        <v>181</v>
      </c>
      <c r="WUD205" s="139"/>
      <c r="WUE205" s="139"/>
      <c r="WUF205" s="139"/>
      <c r="WUG205" s="139"/>
      <c r="WUH205" s="139"/>
      <c r="WUI205" s="139"/>
      <c r="WUJ205" s="140"/>
      <c r="WUK205" s="138" t="s">
        <v>181</v>
      </c>
      <c r="WUL205" s="139"/>
      <c r="WUM205" s="139"/>
      <c r="WUN205" s="139"/>
      <c r="WUO205" s="139"/>
      <c r="WUP205" s="139"/>
      <c r="WUQ205" s="139"/>
      <c r="WUR205" s="140"/>
      <c r="WUS205" s="138" t="s">
        <v>181</v>
      </c>
      <c r="WUT205" s="139"/>
      <c r="WUU205" s="139"/>
      <c r="WUV205" s="139"/>
      <c r="WUW205" s="139"/>
      <c r="WUX205" s="139"/>
      <c r="WUY205" s="139"/>
      <c r="WUZ205" s="140"/>
      <c r="WVA205" s="138" t="s">
        <v>181</v>
      </c>
      <c r="WVB205" s="139"/>
      <c r="WVC205" s="139"/>
      <c r="WVD205" s="139"/>
      <c r="WVE205" s="139"/>
      <c r="WVF205" s="139"/>
      <c r="WVG205" s="139"/>
      <c r="WVH205" s="140"/>
      <c r="WVI205" s="138" t="s">
        <v>181</v>
      </c>
      <c r="WVJ205" s="139"/>
      <c r="WVK205" s="139"/>
      <c r="WVL205" s="139"/>
      <c r="WVM205" s="139"/>
      <c r="WVN205" s="139"/>
      <c r="WVO205" s="139"/>
      <c r="WVP205" s="140"/>
      <c r="WVQ205" s="138" t="s">
        <v>181</v>
      </c>
      <c r="WVR205" s="139"/>
      <c r="WVS205" s="139"/>
      <c r="WVT205" s="139"/>
      <c r="WVU205" s="139"/>
      <c r="WVV205" s="139"/>
      <c r="WVW205" s="139"/>
      <c r="WVX205" s="140"/>
      <c r="WVY205" s="138" t="s">
        <v>181</v>
      </c>
      <c r="WVZ205" s="139"/>
      <c r="WWA205" s="139"/>
      <c r="WWB205" s="139"/>
      <c r="WWC205" s="139"/>
      <c r="WWD205" s="139"/>
      <c r="WWE205" s="139"/>
      <c r="WWF205" s="140"/>
      <c r="WWG205" s="138" t="s">
        <v>181</v>
      </c>
      <c r="WWH205" s="139"/>
      <c r="WWI205" s="139"/>
      <c r="WWJ205" s="139"/>
      <c r="WWK205" s="139"/>
      <c r="WWL205" s="139"/>
      <c r="WWM205" s="139"/>
      <c r="WWN205" s="140"/>
      <c r="WWO205" s="138" t="s">
        <v>181</v>
      </c>
      <c r="WWP205" s="139"/>
      <c r="WWQ205" s="139"/>
      <c r="WWR205" s="139"/>
      <c r="WWS205" s="139"/>
      <c r="WWT205" s="139"/>
      <c r="WWU205" s="139"/>
      <c r="WWV205" s="140"/>
      <c r="WWW205" s="138" t="s">
        <v>181</v>
      </c>
      <c r="WWX205" s="139"/>
      <c r="WWY205" s="139"/>
      <c r="WWZ205" s="139"/>
      <c r="WXA205" s="139"/>
      <c r="WXB205" s="139"/>
      <c r="WXC205" s="139"/>
      <c r="WXD205" s="140"/>
      <c r="WXE205" s="138" t="s">
        <v>181</v>
      </c>
      <c r="WXF205" s="139"/>
      <c r="WXG205" s="139"/>
      <c r="WXH205" s="139"/>
      <c r="WXI205" s="139"/>
      <c r="WXJ205" s="139"/>
      <c r="WXK205" s="139"/>
      <c r="WXL205" s="140"/>
      <c r="WXM205" s="138" t="s">
        <v>181</v>
      </c>
      <c r="WXN205" s="139"/>
      <c r="WXO205" s="139"/>
      <c r="WXP205" s="139"/>
      <c r="WXQ205" s="139"/>
      <c r="WXR205" s="139"/>
      <c r="WXS205" s="139"/>
      <c r="WXT205" s="140"/>
      <c r="WXU205" s="138" t="s">
        <v>181</v>
      </c>
      <c r="WXV205" s="139"/>
      <c r="WXW205" s="139"/>
      <c r="WXX205" s="139"/>
      <c r="WXY205" s="139"/>
      <c r="WXZ205" s="139"/>
      <c r="WYA205" s="139"/>
      <c r="WYB205" s="140"/>
      <c r="WYC205" s="138" t="s">
        <v>181</v>
      </c>
      <c r="WYD205" s="139"/>
      <c r="WYE205" s="139"/>
      <c r="WYF205" s="139"/>
      <c r="WYG205" s="139"/>
      <c r="WYH205" s="139"/>
      <c r="WYI205" s="139"/>
      <c r="WYJ205" s="140"/>
      <c r="WYK205" s="138" t="s">
        <v>181</v>
      </c>
      <c r="WYL205" s="139"/>
      <c r="WYM205" s="139"/>
      <c r="WYN205" s="139"/>
      <c r="WYO205" s="139"/>
      <c r="WYP205" s="139"/>
      <c r="WYQ205" s="139"/>
      <c r="WYR205" s="140"/>
      <c r="WYS205" s="138" t="s">
        <v>181</v>
      </c>
      <c r="WYT205" s="139"/>
      <c r="WYU205" s="139"/>
      <c r="WYV205" s="139"/>
      <c r="WYW205" s="139"/>
      <c r="WYX205" s="139"/>
      <c r="WYY205" s="139"/>
      <c r="WYZ205" s="140"/>
      <c r="WZA205" s="138" t="s">
        <v>181</v>
      </c>
      <c r="WZB205" s="139"/>
      <c r="WZC205" s="139"/>
      <c r="WZD205" s="139"/>
      <c r="WZE205" s="139"/>
      <c r="WZF205" s="139"/>
      <c r="WZG205" s="139"/>
      <c r="WZH205" s="140"/>
      <c r="WZI205" s="138" t="s">
        <v>181</v>
      </c>
      <c r="WZJ205" s="139"/>
      <c r="WZK205" s="139"/>
      <c r="WZL205" s="139"/>
      <c r="WZM205" s="139"/>
      <c r="WZN205" s="139"/>
      <c r="WZO205" s="139"/>
      <c r="WZP205" s="140"/>
      <c r="WZQ205" s="138" t="s">
        <v>181</v>
      </c>
      <c r="WZR205" s="139"/>
      <c r="WZS205" s="139"/>
      <c r="WZT205" s="139"/>
      <c r="WZU205" s="139"/>
      <c r="WZV205" s="139"/>
      <c r="WZW205" s="139"/>
      <c r="WZX205" s="140"/>
      <c r="WZY205" s="138" t="s">
        <v>181</v>
      </c>
      <c r="WZZ205" s="139"/>
      <c r="XAA205" s="139"/>
      <c r="XAB205" s="139"/>
      <c r="XAC205" s="139"/>
      <c r="XAD205" s="139"/>
      <c r="XAE205" s="139"/>
      <c r="XAF205" s="140"/>
      <c r="XAG205" s="138" t="s">
        <v>181</v>
      </c>
      <c r="XAH205" s="139"/>
      <c r="XAI205" s="139"/>
      <c r="XAJ205" s="139"/>
      <c r="XAK205" s="139"/>
      <c r="XAL205" s="139"/>
      <c r="XAM205" s="139"/>
      <c r="XAN205" s="140"/>
      <c r="XAO205" s="138" t="s">
        <v>181</v>
      </c>
      <c r="XAP205" s="139"/>
      <c r="XAQ205" s="139"/>
      <c r="XAR205" s="139"/>
      <c r="XAS205" s="139"/>
      <c r="XAT205" s="139"/>
      <c r="XAU205" s="139"/>
      <c r="XAV205" s="140"/>
      <c r="XAW205" s="138" t="s">
        <v>181</v>
      </c>
      <c r="XAX205" s="139"/>
      <c r="XAY205" s="139"/>
      <c r="XAZ205" s="139"/>
      <c r="XBA205" s="139"/>
      <c r="XBB205" s="139"/>
      <c r="XBC205" s="139"/>
      <c r="XBD205" s="140"/>
      <c r="XBE205" s="138" t="s">
        <v>181</v>
      </c>
      <c r="XBF205" s="139"/>
      <c r="XBG205" s="139"/>
      <c r="XBH205" s="139"/>
      <c r="XBI205" s="139"/>
      <c r="XBJ205" s="139"/>
      <c r="XBK205" s="139"/>
      <c r="XBL205" s="140"/>
      <c r="XBM205" s="138" t="s">
        <v>181</v>
      </c>
      <c r="XBN205" s="139"/>
      <c r="XBO205" s="139"/>
      <c r="XBP205" s="139"/>
      <c r="XBQ205" s="139"/>
      <c r="XBR205" s="139"/>
      <c r="XBS205" s="139"/>
      <c r="XBT205" s="140"/>
      <c r="XBU205" s="138" t="s">
        <v>181</v>
      </c>
      <c r="XBV205" s="139"/>
      <c r="XBW205" s="139"/>
      <c r="XBX205" s="139"/>
      <c r="XBY205" s="139"/>
      <c r="XBZ205" s="139"/>
      <c r="XCA205" s="139"/>
      <c r="XCB205" s="140"/>
      <c r="XCC205" s="138" t="s">
        <v>181</v>
      </c>
      <c r="XCD205" s="139"/>
      <c r="XCE205" s="139"/>
      <c r="XCF205" s="139"/>
      <c r="XCG205" s="139"/>
      <c r="XCH205" s="139"/>
      <c r="XCI205" s="139"/>
      <c r="XCJ205" s="140"/>
      <c r="XCK205" s="138" t="s">
        <v>181</v>
      </c>
      <c r="XCL205" s="139"/>
      <c r="XCM205" s="139"/>
      <c r="XCN205" s="139"/>
      <c r="XCO205" s="139"/>
      <c r="XCP205" s="139"/>
      <c r="XCQ205" s="139"/>
      <c r="XCR205" s="140"/>
      <c r="XCS205" s="138" t="s">
        <v>181</v>
      </c>
      <c r="XCT205" s="139"/>
      <c r="XCU205" s="139"/>
      <c r="XCV205" s="139"/>
      <c r="XCW205" s="139"/>
      <c r="XCX205" s="139"/>
      <c r="XCY205" s="139"/>
      <c r="XCZ205" s="140"/>
      <c r="XDA205" s="138" t="s">
        <v>181</v>
      </c>
      <c r="XDB205" s="139"/>
      <c r="XDC205" s="139"/>
      <c r="XDD205" s="139"/>
      <c r="XDE205" s="139"/>
      <c r="XDF205" s="139"/>
      <c r="XDG205" s="139"/>
      <c r="XDH205" s="140"/>
      <c r="XDI205" s="138" t="s">
        <v>181</v>
      </c>
      <c r="XDJ205" s="139"/>
      <c r="XDK205" s="139"/>
      <c r="XDL205" s="139"/>
      <c r="XDM205" s="139"/>
      <c r="XDN205" s="139"/>
      <c r="XDO205" s="139"/>
      <c r="XDP205" s="140"/>
      <c r="XDQ205" s="138" t="s">
        <v>181</v>
      </c>
      <c r="XDR205" s="139"/>
      <c r="XDS205" s="139"/>
      <c r="XDT205" s="139"/>
      <c r="XDU205" s="139"/>
      <c r="XDV205" s="139"/>
      <c r="XDW205" s="139"/>
      <c r="XDX205" s="140"/>
      <c r="XDY205" s="138" t="s">
        <v>181</v>
      </c>
      <c r="XDZ205" s="139"/>
      <c r="XEA205" s="139"/>
      <c r="XEB205" s="139"/>
      <c r="XEC205" s="139"/>
      <c r="XED205" s="139"/>
      <c r="XEE205" s="139"/>
      <c r="XEF205" s="140"/>
      <c r="XEG205" s="138" t="s">
        <v>181</v>
      </c>
      <c r="XEH205" s="139"/>
      <c r="XEI205" s="139"/>
      <c r="XEJ205" s="139"/>
      <c r="XEK205" s="139"/>
      <c r="XEL205" s="139"/>
      <c r="XEM205" s="139"/>
      <c r="XEN205" s="140"/>
      <c r="XEO205" s="138" t="s">
        <v>181</v>
      </c>
      <c r="XEP205" s="139"/>
      <c r="XEQ205" s="139"/>
      <c r="XER205" s="139"/>
      <c r="XES205" s="139"/>
      <c r="XET205" s="139"/>
      <c r="XEU205" s="139"/>
      <c r="XEV205" s="140"/>
      <c r="XEW205" s="138" t="s">
        <v>181</v>
      </c>
      <c r="XEX205" s="138"/>
      <c r="XEY205" s="138"/>
      <c r="XEZ205" s="138"/>
      <c r="XFA205" s="138"/>
      <c r="XFB205" s="138"/>
      <c r="XFC205" s="138"/>
      <c r="XFD205" s="138"/>
    </row>
    <row r="206" spans="1:16384" s="37" customFormat="1" ht="15.75" hidden="1" customHeight="1" x14ac:dyDescent="0.25">
      <c r="A206" s="106" t="s">
        <v>183</v>
      </c>
      <c r="B206" s="104"/>
      <c r="C206" s="104"/>
      <c r="D206" s="104"/>
      <c r="E206" s="104"/>
      <c r="F206" s="104"/>
      <c r="G206" s="104"/>
      <c r="H206" s="105"/>
      <c r="I206" s="106"/>
      <c r="J206" s="107"/>
      <c r="K206" s="107"/>
      <c r="L206" s="107"/>
      <c r="M206" s="107"/>
      <c r="N206" s="107"/>
      <c r="O206" s="107"/>
      <c r="P206" s="108"/>
      <c r="Q206" s="106" t="s">
        <v>181</v>
      </c>
      <c r="R206" s="107"/>
      <c r="S206" s="107"/>
      <c r="T206" s="107"/>
      <c r="U206" s="107"/>
      <c r="V206" s="107"/>
      <c r="W206" s="107"/>
      <c r="X206" s="108"/>
      <c r="Y206" s="106" t="s">
        <v>181</v>
      </c>
      <c r="Z206" s="107"/>
      <c r="AA206" s="107"/>
      <c r="AB206" s="107"/>
      <c r="AC206" s="107"/>
      <c r="AD206" s="107"/>
      <c r="AE206" s="107"/>
      <c r="AF206" s="108"/>
      <c r="AG206" s="106" t="s">
        <v>181</v>
      </c>
      <c r="AH206" s="107"/>
      <c r="AI206" s="107"/>
      <c r="AJ206" s="107"/>
      <c r="AK206" s="107"/>
      <c r="AL206" s="107"/>
      <c r="AM206" s="107"/>
      <c r="AN206" s="108"/>
      <c r="AO206" s="106" t="s">
        <v>181</v>
      </c>
      <c r="AP206" s="107"/>
      <c r="AQ206" s="107"/>
      <c r="AR206" s="107"/>
      <c r="AS206" s="107"/>
      <c r="AT206" s="107"/>
      <c r="AU206" s="107"/>
      <c r="AV206" s="108"/>
      <c r="AW206" s="106" t="s">
        <v>181</v>
      </c>
      <c r="AX206" s="107"/>
      <c r="AY206" s="107"/>
      <c r="AZ206" s="107"/>
      <c r="BA206" s="107"/>
      <c r="BB206" s="107"/>
      <c r="BC206" s="107"/>
      <c r="BD206" s="108"/>
      <c r="BE206" s="106" t="s">
        <v>181</v>
      </c>
      <c r="BF206" s="107"/>
      <c r="BG206" s="107"/>
      <c r="BH206" s="107"/>
      <c r="BI206" s="107"/>
      <c r="BJ206" s="107"/>
      <c r="BK206" s="107"/>
      <c r="BL206" s="108"/>
      <c r="BM206" s="106" t="s">
        <v>181</v>
      </c>
      <c r="BN206" s="107"/>
      <c r="BO206" s="107"/>
      <c r="BP206" s="107"/>
      <c r="BQ206" s="107"/>
      <c r="BR206" s="107"/>
      <c r="BS206" s="107"/>
      <c r="BT206" s="108"/>
      <c r="BU206" s="106" t="s">
        <v>181</v>
      </c>
      <c r="BV206" s="107"/>
      <c r="BW206" s="107"/>
      <c r="BX206" s="107"/>
      <c r="BY206" s="107"/>
      <c r="BZ206" s="107"/>
      <c r="CA206" s="107"/>
      <c r="CB206" s="108"/>
      <c r="CC206" s="106" t="s">
        <v>181</v>
      </c>
      <c r="CD206" s="107"/>
      <c r="CE206" s="107"/>
      <c r="CF206" s="107"/>
      <c r="CG206" s="107"/>
      <c r="CH206" s="107"/>
      <c r="CI206" s="107"/>
      <c r="CJ206" s="108"/>
      <c r="CK206" s="106" t="s">
        <v>181</v>
      </c>
      <c r="CL206" s="107"/>
      <c r="CM206" s="107"/>
      <c r="CN206" s="107"/>
      <c r="CO206" s="107"/>
      <c r="CP206" s="107"/>
      <c r="CQ206" s="107"/>
      <c r="CR206" s="108"/>
      <c r="CS206" s="106" t="s">
        <v>181</v>
      </c>
      <c r="CT206" s="107"/>
      <c r="CU206" s="107"/>
      <c r="CV206" s="107"/>
      <c r="CW206" s="107"/>
      <c r="CX206" s="107"/>
      <c r="CY206" s="107"/>
      <c r="CZ206" s="108"/>
      <c r="DA206" s="106" t="s">
        <v>181</v>
      </c>
      <c r="DB206" s="107"/>
      <c r="DC206" s="107"/>
      <c r="DD206" s="107"/>
      <c r="DE206" s="107"/>
      <c r="DF206" s="107"/>
      <c r="DG206" s="107"/>
      <c r="DH206" s="108"/>
      <c r="DI206" s="106" t="s">
        <v>181</v>
      </c>
      <c r="DJ206" s="107"/>
      <c r="DK206" s="107"/>
      <c r="DL206" s="107"/>
      <c r="DM206" s="107"/>
      <c r="DN206" s="107"/>
      <c r="DO206" s="107"/>
      <c r="DP206" s="108"/>
      <c r="DQ206" s="106" t="s">
        <v>181</v>
      </c>
      <c r="DR206" s="107"/>
      <c r="DS206" s="107"/>
      <c r="DT206" s="107"/>
      <c r="DU206" s="107"/>
      <c r="DV206" s="107"/>
      <c r="DW206" s="107"/>
      <c r="DX206" s="108"/>
      <c r="DY206" s="106" t="s">
        <v>181</v>
      </c>
      <c r="DZ206" s="107"/>
      <c r="EA206" s="107"/>
      <c r="EB206" s="107"/>
      <c r="EC206" s="107"/>
      <c r="ED206" s="107"/>
      <c r="EE206" s="107"/>
      <c r="EF206" s="108"/>
      <c r="EG206" s="106" t="s">
        <v>181</v>
      </c>
      <c r="EH206" s="107"/>
      <c r="EI206" s="107"/>
      <c r="EJ206" s="107"/>
      <c r="EK206" s="107"/>
      <c r="EL206" s="107"/>
      <c r="EM206" s="107"/>
      <c r="EN206" s="108"/>
      <c r="EO206" s="106" t="s">
        <v>181</v>
      </c>
      <c r="EP206" s="107"/>
      <c r="EQ206" s="107"/>
      <c r="ER206" s="107"/>
      <c r="ES206" s="107"/>
      <c r="ET206" s="107"/>
      <c r="EU206" s="107"/>
      <c r="EV206" s="108"/>
      <c r="EW206" s="106" t="s">
        <v>181</v>
      </c>
      <c r="EX206" s="107"/>
      <c r="EY206" s="107"/>
      <c r="EZ206" s="107"/>
      <c r="FA206" s="107"/>
      <c r="FB206" s="107"/>
      <c r="FC206" s="107"/>
      <c r="FD206" s="108"/>
      <c r="FE206" s="106" t="s">
        <v>181</v>
      </c>
      <c r="FF206" s="107"/>
      <c r="FG206" s="107"/>
      <c r="FH206" s="107"/>
      <c r="FI206" s="107"/>
      <c r="FJ206" s="107"/>
      <c r="FK206" s="107"/>
      <c r="FL206" s="108"/>
      <c r="FM206" s="106" t="s">
        <v>181</v>
      </c>
      <c r="FN206" s="107"/>
      <c r="FO206" s="107"/>
      <c r="FP206" s="107"/>
      <c r="FQ206" s="107"/>
      <c r="FR206" s="107"/>
      <c r="FS206" s="107"/>
      <c r="FT206" s="108"/>
      <c r="FU206" s="106" t="s">
        <v>181</v>
      </c>
      <c r="FV206" s="107"/>
      <c r="FW206" s="107"/>
      <c r="FX206" s="107"/>
      <c r="FY206" s="107"/>
      <c r="FZ206" s="107"/>
      <c r="GA206" s="107"/>
      <c r="GB206" s="108"/>
      <c r="GC206" s="106" t="s">
        <v>181</v>
      </c>
      <c r="GD206" s="107"/>
      <c r="GE206" s="107"/>
      <c r="GF206" s="107"/>
      <c r="GG206" s="107"/>
      <c r="GH206" s="107"/>
      <c r="GI206" s="107"/>
      <c r="GJ206" s="108"/>
      <c r="GK206" s="106" t="s">
        <v>181</v>
      </c>
      <c r="GL206" s="107"/>
      <c r="GM206" s="107"/>
      <c r="GN206" s="107"/>
      <c r="GO206" s="107"/>
      <c r="GP206" s="107"/>
      <c r="GQ206" s="107"/>
      <c r="GR206" s="108"/>
      <c r="GS206" s="106" t="s">
        <v>181</v>
      </c>
      <c r="GT206" s="107"/>
      <c r="GU206" s="107"/>
      <c r="GV206" s="107"/>
      <c r="GW206" s="107"/>
      <c r="GX206" s="107"/>
      <c r="GY206" s="107"/>
      <c r="GZ206" s="108"/>
      <c r="HA206" s="106" t="s">
        <v>181</v>
      </c>
      <c r="HB206" s="107"/>
      <c r="HC206" s="107"/>
      <c r="HD206" s="107"/>
      <c r="HE206" s="107"/>
      <c r="HF206" s="107"/>
      <c r="HG206" s="107"/>
      <c r="HH206" s="108"/>
      <c r="HI206" s="106" t="s">
        <v>181</v>
      </c>
      <c r="HJ206" s="107"/>
      <c r="HK206" s="107"/>
      <c r="HL206" s="107"/>
      <c r="HM206" s="107"/>
      <c r="HN206" s="107"/>
      <c r="HO206" s="107"/>
      <c r="HP206" s="108"/>
      <c r="HQ206" s="106" t="s">
        <v>181</v>
      </c>
      <c r="HR206" s="107"/>
      <c r="HS206" s="107"/>
      <c r="HT206" s="107"/>
      <c r="HU206" s="107"/>
      <c r="HV206" s="107"/>
      <c r="HW206" s="107"/>
      <c r="HX206" s="108"/>
      <c r="HY206" s="106" t="s">
        <v>181</v>
      </c>
      <c r="HZ206" s="107"/>
      <c r="IA206" s="107"/>
      <c r="IB206" s="107"/>
      <c r="IC206" s="107"/>
      <c r="ID206" s="107"/>
      <c r="IE206" s="107"/>
      <c r="IF206" s="108"/>
      <c r="IG206" s="106" t="s">
        <v>181</v>
      </c>
      <c r="IH206" s="107"/>
      <c r="II206" s="107"/>
      <c r="IJ206" s="107"/>
      <c r="IK206" s="107"/>
      <c r="IL206" s="107"/>
      <c r="IM206" s="107"/>
      <c r="IN206" s="108"/>
      <c r="IO206" s="106" t="s">
        <v>181</v>
      </c>
      <c r="IP206" s="107"/>
      <c r="IQ206" s="107"/>
      <c r="IR206" s="107"/>
      <c r="IS206" s="107"/>
      <c r="IT206" s="107"/>
      <c r="IU206" s="107"/>
      <c r="IV206" s="108"/>
      <c r="IW206" s="106" t="s">
        <v>181</v>
      </c>
      <c r="IX206" s="107"/>
      <c r="IY206" s="107"/>
      <c r="IZ206" s="107"/>
      <c r="JA206" s="107"/>
      <c r="JB206" s="107"/>
      <c r="JC206" s="107"/>
      <c r="JD206" s="108"/>
      <c r="JE206" s="106" t="s">
        <v>181</v>
      </c>
      <c r="JF206" s="107"/>
      <c r="JG206" s="107"/>
      <c r="JH206" s="107"/>
      <c r="JI206" s="107"/>
      <c r="JJ206" s="107"/>
      <c r="JK206" s="107"/>
      <c r="JL206" s="108"/>
      <c r="JM206" s="106" t="s">
        <v>181</v>
      </c>
      <c r="JN206" s="107"/>
      <c r="JO206" s="107"/>
      <c r="JP206" s="107"/>
      <c r="JQ206" s="107"/>
      <c r="JR206" s="107"/>
      <c r="JS206" s="107"/>
      <c r="JT206" s="108"/>
      <c r="JU206" s="106" t="s">
        <v>181</v>
      </c>
      <c r="JV206" s="107"/>
      <c r="JW206" s="107"/>
      <c r="JX206" s="107"/>
      <c r="JY206" s="107"/>
      <c r="JZ206" s="107"/>
      <c r="KA206" s="107"/>
      <c r="KB206" s="108"/>
      <c r="KC206" s="106" t="s">
        <v>181</v>
      </c>
      <c r="KD206" s="107"/>
      <c r="KE206" s="107"/>
      <c r="KF206" s="107"/>
      <c r="KG206" s="107"/>
      <c r="KH206" s="107"/>
      <c r="KI206" s="107"/>
      <c r="KJ206" s="108"/>
      <c r="KK206" s="106" t="s">
        <v>181</v>
      </c>
      <c r="KL206" s="107"/>
      <c r="KM206" s="107"/>
      <c r="KN206" s="107"/>
      <c r="KO206" s="107"/>
      <c r="KP206" s="107"/>
      <c r="KQ206" s="107"/>
      <c r="KR206" s="108"/>
      <c r="KS206" s="106" t="s">
        <v>181</v>
      </c>
      <c r="KT206" s="107"/>
      <c r="KU206" s="107"/>
      <c r="KV206" s="107"/>
      <c r="KW206" s="107"/>
      <c r="KX206" s="107"/>
      <c r="KY206" s="107"/>
      <c r="KZ206" s="108"/>
      <c r="LA206" s="106" t="s">
        <v>181</v>
      </c>
      <c r="LB206" s="107"/>
      <c r="LC206" s="107"/>
      <c r="LD206" s="107"/>
      <c r="LE206" s="107"/>
      <c r="LF206" s="107"/>
      <c r="LG206" s="107"/>
      <c r="LH206" s="108"/>
      <c r="LI206" s="106" t="s">
        <v>181</v>
      </c>
      <c r="LJ206" s="107"/>
      <c r="LK206" s="107"/>
      <c r="LL206" s="107"/>
      <c r="LM206" s="107"/>
      <c r="LN206" s="107"/>
      <c r="LO206" s="107"/>
      <c r="LP206" s="108"/>
      <c r="LQ206" s="106" t="s">
        <v>181</v>
      </c>
      <c r="LR206" s="107"/>
      <c r="LS206" s="107"/>
      <c r="LT206" s="107"/>
      <c r="LU206" s="107"/>
      <c r="LV206" s="107"/>
      <c r="LW206" s="107"/>
      <c r="LX206" s="108"/>
      <c r="LY206" s="106" t="s">
        <v>181</v>
      </c>
      <c r="LZ206" s="107"/>
      <c r="MA206" s="107"/>
      <c r="MB206" s="107"/>
      <c r="MC206" s="107"/>
      <c r="MD206" s="107"/>
      <c r="ME206" s="107"/>
      <c r="MF206" s="108"/>
      <c r="MG206" s="106" t="s">
        <v>181</v>
      </c>
      <c r="MH206" s="107"/>
      <c r="MI206" s="107"/>
      <c r="MJ206" s="107"/>
      <c r="MK206" s="107"/>
      <c r="ML206" s="107"/>
      <c r="MM206" s="107"/>
      <c r="MN206" s="108"/>
      <c r="MO206" s="106" t="s">
        <v>181</v>
      </c>
      <c r="MP206" s="107"/>
      <c r="MQ206" s="107"/>
      <c r="MR206" s="107"/>
      <c r="MS206" s="107"/>
      <c r="MT206" s="107"/>
      <c r="MU206" s="107"/>
      <c r="MV206" s="108"/>
      <c r="MW206" s="106" t="s">
        <v>181</v>
      </c>
      <c r="MX206" s="107"/>
      <c r="MY206" s="107"/>
      <c r="MZ206" s="107"/>
      <c r="NA206" s="107"/>
      <c r="NB206" s="107"/>
      <c r="NC206" s="107"/>
      <c r="ND206" s="108"/>
      <c r="NE206" s="106" t="s">
        <v>181</v>
      </c>
      <c r="NF206" s="107"/>
      <c r="NG206" s="107"/>
      <c r="NH206" s="107"/>
      <c r="NI206" s="107"/>
      <c r="NJ206" s="107"/>
      <c r="NK206" s="107"/>
      <c r="NL206" s="108"/>
      <c r="NM206" s="106" t="s">
        <v>181</v>
      </c>
      <c r="NN206" s="107"/>
      <c r="NO206" s="107"/>
      <c r="NP206" s="107"/>
      <c r="NQ206" s="107"/>
      <c r="NR206" s="107"/>
      <c r="NS206" s="107"/>
      <c r="NT206" s="108"/>
      <c r="NU206" s="106" t="s">
        <v>181</v>
      </c>
      <c r="NV206" s="107"/>
      <c r="NW206" s="107"/>
      <c r="NX206" s="107"/>
      <c r="NY206" s="107"/>
      <c r="NZ206" s="107"/>
      <c r="OA206" s="107"/>
      <c r="OB206" s="108"/>
      <c r="OC206" s="106" t="s">
        <v>181</v>
      </c>
      <c r="OD206" s="107"/>
      <c r="OE206" s="107"/>
      <c r="OF206" s="107"/>
      <c r="OG206" s="107"/>
      <c r="OH206" s="107"/>
      <c r="OI206" s="107"/>
      <c r="OJ206" s="108"/>
      <c r="OK206" s="106" t="s">
        <v>181</v>
      </c>
      <c r="OL206" s="107"/>
      <c r="OM206" s="107"/>
      <c r="ON206" s="107"/>
      <c r="OO206" s="107"/>
      <c r="OP206" s="107"/>
      <c r="OQ206" s="107"/>
      <c r="OR206" s="108"/>
      <c r="OS206" s="106" t="s">
        <v>181</v>
      </c>
      <c r="OT206" s="107"/>
      <c r="OU206" s="107"/>
      <c r="OV206" s="107"/>
      <c r="OW206" s="107"/>
      <c r="OX206" s="107"/>
      <c r="OY206" s="107"/>
      <c r="OZ206" s="108"/>
      <c r="PA206" s="106" t="s">
        <v>181</v>
      </c>
      <c r="PB206" s="107"/>
      <c r="PC206" s="107"/>
      <c r="PD206" s="107"/>
      <c r="PE206" s="107"/>
      <c r="PF206" s="107"/>
      <c r="PG206" s="107"/>
      <c r="PH206" s="108"/>
      <c r="PI206" s="106" t="s">
        <v>181</v>
      </c>
      <c r="PJ206" s="107"/>
      <c r="PK206" s="107"/>
      <c r="PL206" s="107"/>
      <c r="PM206" s="107"/>
      <c r="PN206" s="107"/>
      <c r="PO206" s="107"/>
      <c r="PP206" s="108"/>
      <c r="PQ206" s="106" t="s">
        <v>181</v>
      </c>
      <c r="PR206" s="107"/>
      <c r="PS206" s="107"/>
      <c r="PT206" s="107"/>
      <c r="PU206" s="107"/>
      <c r="PV206" s="107"/>
      <c r="PW206" s="107"/>
      <c r="PX206" s="108"/>
      <c r="PY206" s="106" t="s">
        <v>181</v>
      </c>
      <c r="PZ206" s="107"/>
      <c r="QA206" s="107"/>
      <c r="QB206" s="107"/>
      <c r="QC206" s="107"/>
      <c r="QD206" s="107"/>
      <c r="QE206" s="107"/>
      <c r="QF206" s="108"/>
      <c r="QG206" s="106" t="s">
        <v>181</v>
      </c>
      <c r="QH206" s="107"/>
      <c r="QI206" s="107"/>
      <c r="QJ206" s="107"/>
      <c r="QK206" s="107"/>
      <c r="QL206" s="107"/>
      <c r="QM206" s="107"/>
      <c r="QN206" s="108"/>
      <c r="QO206" s="106" t="s">
        <v>181</v>
      </c>
      <c r="QP206" s="107"/>
      <c r="QQ206" s="107"/>
      <c r="QR206" s="107"/>
      <c r="QS206" s="107"/>
      <c r="QT206" s="107"/>
      <c r="QU206" s="107"/>
      <c r="QV206" s="108"/>
      <c r="QW206" s="106" t="s">
        <v>181</v>
      </c>
      <c r="QX206" s="107"/>
      <c r="QY206" s="107"/>
      <c r="QZ206" s="107"/>
      <c r="RA206" s="107"/>
      <c r="RB206" s="107"/>
      <c r="RC206" s="107"/>
      <c r="RD206" s="108"/>
      <c r="RE206" s="106" t="s">
        <v>181</v>
      </c>
      <c r="RF206" s="107"/>
      <c r="RG206" s="107"/>
      <c r="RH206" s="107"/>
      <c r="RI206" s="107"/>
      <c r="RJ206" s="107"/>
      <c r="RK206" s="107"/>
      <c r="RL206" s="108"/>
      <c r="RM206" s="106" t="s">
        <v>181</v>
      </c>
      <c r="RN206" s="107"/>
      <c r="RO206" s="107"/>
      <c r="RP206" s="107"/>
      <c r="RQ206" s="107"/>
      <c r="RR206" s="107"/>
      <c r="RS206" s="107"/>
      <c r="RT206" s="108"/>
      <c r="RU206" s="106" t="s">
        <v>181</v>
      </c>
      <c r="RV206" s="107"/>
      <c r="RW206" s="107"/>
      <c r="RX206" s="107"/>
      <c r="RY206" s="107"/>
      <c r="RZ206" s="107"/>
      <c r="SA206" s="107"/>
      <c r="SB206" s="108"/>
      <c r="SC206" s="106" t="s">
        <v>181</v>
      </c>
      <c r="SD206" s="107"/>
      <c r="SE206" s="107"/>
      <c r="SF206" s="107"/>
      <c r="SG206" s="107"/>
      <c r="SH206" s="107"/>
      <c r="SI206" s="107"/>
      <c r="SJ206" s="108"/>
      <c r="SK206" s="106" t="s">
        <v>181</v>
      </c>
      <c r="SL206" s="107"/>
      <c r="SM206" s="107"/>
      <c r="SN206" s="107"/>
      <c r="SO206" s="107"/>
      <c r="SP206" s="107"/>
      <c r="SQ206" s="107"/>
      <c r="SR206" s="108"/>
      <c r="SS206" s="106" t="s">
        <v>181</v>
      </c>
      <c r="ST206" s="107"/>
      <c r="SU206" s="107"/>
      <c r="SV206" s="107"/>
      <c r="SW206" s="107"/>
      <c r="SX206" s="107"/>
      <c r="SY206" s="107"/>
      <c r="SZ206" s="108"/>
      <c r="TA206" s="106" t="s">
        <v>181</v>
      </c>
      <c r="TB206" s="107"/>
      <c r="TC206" s="107"/>
      <c r="TD206" s="107"/>
      <c r="TE206" s="107"/>
      <c r="TF206" s="107"/>
      <c r="TG206" s="107"/>
      <c r="TH206" s="108"/>
      <c r="TI206" s="106" t="s">
        <v>181</v>
      </c>
      <c r="TJ206" s="107"/>
      <c r="TK206" s="107"/>
      <c r="TL206" s="107"/>
      <c r="TM206" s="107"/>
      <c r="TN206" s="107"/>
      <c r="TO206" s="107"/>
      <c r="TP206" s="108"/>
      <c r="TQ206" s="106" t="s">
        <v>181</v>
      </c>
      <c r="TR206" s="107"/>
      <c r="TS206" s="107"/>
      <c r="TT206" s="107"/>
      <c r="TU206" s="107"/>
      <c r="TV206" s="107"/>
      <c r="TW206" s="107"/>
      <c r="TX206" s="108"/>
      <c r="TY206" s="106" t="s">
        <v>181</v>
      </c>
      <c r="TZ206" s="107"/>
      <c r="UA206" s="107"/>
      <c r="UB206" s="107"/>
      <c r="UC206" s="107"/>
      <c r="UD206" s="107"/>
      <c r="UE206" s="107"/>
      <c r="UF206" s="108"/>
      <c r="UG206" s="106" t="s">
        <v>181</v>
      </c>
      <c r="UH206" s="107"/>
      <c r="UI206" s="107"/>
      <c r="UJ206" s="107"/>
      <c r="UK206" s="107"/>
      <c r="UL206" s="107"/>
      <c r="UM206" s="107"/>
      <c r="UN206" s="108"/>
      <c r="UO206" s="106" t="s">
        <v>181</v>
      </c>
      <c r="UP206" s="107"/>
      <c r="UQ206" s="107"/>
      <c r="UR206" s="107"/>
      <c r="US206" s="107"/>
      <c r="UT206" s="107"/>
      <c r="UU206" s="107"/>
      <c r="UV206" s="108"/>
      <c r="UW206" s="106" t="s">
        <v>181</v>
      </c>
      <c r="UX206" s="107"/>
      <c r="UY206" s="107"/>
      <c r="UZ206" s="107"/>
      <c r="VA206" s="107"/>
      <c r="VB206" s="107"/>
      <c r="VC206" s="107"/>
      <c r="VD206" s="108"/>
      <c r="VE206" s="106" t="s">
        <v>181</v>
      </c>
      <c r="VF206" s="107"/>
      <c r="VG206" s="107"/>
      <c r="VH206" s="107"/>
      <c r="VI206" s="107"/>
      <c r="VJ206" s="107"/>
      <c r="VK206" s="107"/>
      <c r="VL206" s="108"/>
      <c r="VM206" s="106" t="s">
        <v>181</v>
      </c>
      <c r="VN206" s="107"/>
      <c r="VO206" s="107"/>
      <c r="VP206" s="107"/>
      <c r="VQ206" s="107"/>
      <c r="VR206" s="107"/>
      <c r="VS206" s="107"/>
      <c r="VT206" s="108"/>
      <c r="VU206" s="106" t="s">
        <v>181</v>
      </c>
      <c r="VV206" s="107"/>
      <c r="VW206" s="107"/>
      <c r="VX206" s="107"/>
      <c r="VY206" s="107"/>
      <c r="VZ206" s="107"/>
      <c r="WA206" s="107"/>
      <c r="WB206" s="108"/>
      <c r="WC206" s="106" t="s">
        <v>181</v>
      </c>
      <c r="WD206" s="107"/>
      <c r="WE206" s="107"/>
      <c r="WF206" s="107"/>
      <c r="WG206" s="107"/>
      <c r="WH206" s="107"/>
      <c r="WI206" s="107"/>
      <c r="WJ206" s="108"/>
      <c r="WK206" s="106" t="s">
        <v>181</v>
      </c>
      <c r="WL206" s="107"/>
      <c r="WM206" s="107"/>
      <c r="WN206" s="107"/>
      <c r="WO206" s="107"/>
      <c r="WP206" s="107"/>
      <c r="WQ206" s="107"/>
      <c r="WR206" s="108"/>
      <c r="WS206" s="106" t="s">
        <v>181</v>
      </c>
      <c r="WT206" s="107"/>
      <c r="WU206" s="107"/>
      <c r="WV206" s="107"/>
      <c r="WW206" s="107"/>
      <c r="WX206" s="107"/>
      <c r="WY206" s="107"/>
      <c r="WZ206" s="108"/>
      <c r="XA206" s="106" t="s">
        <v>181</v>
      </c>
      <c r="XB206" s="107"/>
      <c r="XC206" s="107"/>
      <c r="XD206" s="107"/>
      <c r="XE206" s="107"/>
      <c r="XF206" s="107"/>
      <c r="XG206" s="107"/>
      <c r="XH206" s="108"/>
      <c r="XI206" s="106" t="s">
        <v>181</v>
      </c>
      <c r="XJ206" s="107"/>
      <c r="XK206" s="107"/>
      <c r="XL206" s="107"/>
      <c r="XM206" s="107"/>
      <c r="XN206" s="107"/>
      <c r="XO206" s="107"/>
      <c r="XP206" s="108"/>
      <c r="XQ206" s="106" t="s">
        <v>181</v>
      </c>
      <c r="XR206" s="107"/>
      <c r="XS206" s="107"/>
      <c r="XT206" s="107"/>
      <c r="XU206" s="107"/>
      <c r="XV206" s="107"/>
      <c r="XW206" s="107"/>
      <c r="XX206" s="108"/>
      <c r="XY206" s="106" t="s">
        <v>181</v>
      </c>
      <c r="XZ206" s="107"/>
      <c r="YA206" s="107"/>
      <c r="YB206" s="107"/>
      <c r="YC206" s="107"/>
      <c r="YD206" s="107"/>
      <c r="YE206" s="107"/>
      <c r="YF206" s="108"/>
      <c r="YG206" s="106" t="s">
        <v>181</v>
      </c>
      <c r="YH206" s="107"/>
      <c r="YI206" s="107"/>
      <c r="YJ206" s="107"/>
      <c r="YK206" s="107"/>
      <c r="YL206" s="107"/>
      <c r="YM206" s="107"/>
      <c r="YN206" s="108"/>
      <c r="YO206" s="106" t="s">
        <v>181</v>
      </c>
      <c r="YP206" s="107"/>
      <c r="YQ206" s="107"/>
      <c r="YR206" s="107"/>
      <c r="YS206" s="107"/>
      <c r="YT206" s="107"/>
      <c r="YU206" s="107"/>
      <c r="YV206" s="108"/>
      <c r="YW206" s="106" t="s">
        <v>181</v>
      </c>
      <c r="YX206" s="107"/>
      <c r="YY206" s="107"/>
      <c r="YZ206" s="107"/>
      <c r="ZA206" s="107"/>
      <c r="ZB206" s="107"/>
      <c r="ZC206" s="107"/>
      <c r="ZD206" s="108"/>
      <c r="ZE206" s="106" t="s">
        <v>181</v>
      </c>
      <c r="ZF206" s="107"/>
      <c r="ZG206" s="107"/>
      <c r="ZH206" s="107"/>
      <c r="ZI206" s="107"/>
      <c r="ZJ206" s="107"/>
      <c r="ZK206" s="107"/>
      <c r="ZL206" s="108"/>
      <c r="ZM206" s="106" t="s">
        <v>181</v>
      </c>
      <c r="ZN206" s="107"/>
      <c r="ZO206" s="107"/>
      <c r="ZP206" s="107"/>
      <c r="ZQ206" s="107"/>
      <c r="ZR206" s="107"/>
      <c r="ZS206" s="107"/>
      <c r="ZT206" s="108"/>
      <c r="ZU206" s="106" t="s">
        <v>181</v>
      </c>
      <c r="ZV206" s="107"/>
      <c r="ZW206" s="107"/>
      <c r="ZX206" s="107"/>
      <c r="ZY206" s="107"/>
      <c r="ZZ206" s="107"/>
      <c r="AAA206" s="107"/>
      <c r="AAB206" s="108"/>
      <c r="AAC206" s="106" t="s">
        <v>181</v>
      </c>
      <c r="AAD206" s="107"/>
      <c r="AAE206" s="107"/>
      <c r="AAF206" s="107"/>
      <c r="AAG206" s="107"/>
      <c r="AAH206" s="107"/>
      <c r="AAI206" s="107"/>
      <c r="AAJ206" s="108"/>
      <c r="AAK206" s="106" t="s">
        <v>181</v>
      </c>
      <c r="AAL206" s="107"/>
      <c r="AAM206" s="107"/>
      <c r="AAN206" s="107"/>
      <c r="AAO206" s="107"/>
      <c r="AAP206" s="107"/>
      <c r="AAQ206" s="107"/>
      <c r="AAR206" s="108"/>
      <c r="AAS206" s="106" t="s">
        <v>181</v>
      </c>
      <c r="AAT206" s="107"/>
      <c r="AAU206" s="107"/>
      <c r="AAV206" s="107"/>
      <c r="AAW206" s="107"/>
      <c r="AAX206" s="107"/>
      <c r="AAY206" s="107"/>
      <c r="AAZ206" s="108"/>
      <c r="ABA206" s="106" t="s">
        <v>181</v>
      </c>
      <c r="ABB206" s="107"/>
      <c r="ABC206" s="107"/>
      <c r="ABD206" s="107"/>
      <c r="ABE206" s="107"/>
      <c r="ABF206" s="107"/>
      <c r="ABG206" s="107"/>
      <c r="ABH206" s="108"/>
      <c r="ABI206" s="106" t="s">
        <v>181</v>
      </c>
      <c r="ABJ206" s="107"/>
      <c r="ABK206" s="107"/>
      <c r="ABL206" s="107"/>
      <c r="ABM206" s="107"/>
      <c r="ABN206" s="107"/>
      <c r="ABO206" s="107"/>
      <c r="ABP206" s="108"/>
      <c r="ABQ206" s="106" t="s">
        <v>181</v>
      </c>
      <c r="ABR206" s="107"/>
      <c r="ABS206" s="107"/>
      <c r="ABT206" s="107"/>
      <c r="ABU206" s="107"/>
      <c r="ABV206" s="107"/>
      <c r="ABW206" s="107"/>
      <c r="ABX206" s="108"/>
      <c r="ABY206" s="106" t="s">
        <v>181</v>
      </c>
      <c r="ABZ206" s="107"/>
      <c r="ACA206" s="107"/>
      <c r="ACB206" s="107"/>
      <c r="ACC206" s="107"/>
      <c r="ACD206" s="107"/>
      <c r="ACE206" s="107"/>
      <c r="ACF206" s="108"/>
      <c r="ACG206" s="106" t="s">
        <v>181</v>
      </c>
      <c r="ACH206" s="107"/>
      <c r="ACI206" s="107"/>
      <c r="ACJ206" s="107"/>
      <c r="ACK206" s="107"/>
      <c r="ACL206" s="107"/>
      <c r="ACM206" s="107"/>
      <c r="ACN206" s="108"/>
      <c r="ACO206" s="106" t="s">
        <v>181</v>
      </c>
      <c r="ACP206" s="107"/>
      <c r="ACQ206" s="107"/>
      <c r="ACR206" s="107"/>
      <c r="ACS206" s="107"/>
      <c r="ACT206" s="107"/>
      <c r="ACU206" s="107"/>
      <c r="ACV206" s="108"/>
      <c r="ACW206" s="106" t="s">
        <v>181</v>
      </c>
      <c r="ACX206" s="107"/>
      <c r="ACY206" s="107"/>
      <c r="ACZ206" s="107"/>
      <c r="ADA206" s="107"/>
      <c r="ADB206" s="107"/>
      <c r="ADC206" s="107"/>
      <c r="ADD206" s="108"/>
      <c r="ADE206" s="106" t="s">
        <v>181</v>
      </c>
      <c r="ADF206" s="107"/>
      <c r="ADG206" s="107"/>
      <c r="ADH206" s="107"/>
      <c r="ADI206" s="107"/>
      <c r="ADJ206" s="107"/>
      <c r="ADK206" s="107"/>
      <c r="ADL206" s="108"/>
      <c r="ADM206" s="106" t="s">
        <v>181</v>
      </c>
      <c r="ADN206" s="107"/>
      <c r="ADO206" s="107"/>
      <c r="ADP206" s="107"/>
      <c r="ADQ206" s="107"/>
      <c r="ADR206" s="107"/>
      <c r="ADS206" s="107"/>
      <c r="ADT206" s="108"/>
      <c r="ADU206" s="106" t="s">
        <v>181</v>
      </c>
      <c r="ADV206" s="107"/>
      <c r="ADW206" s="107"/>
      <c r="ADX206" s="107"/>
      <c r="ADY206" s="107"/>
      <c r="ADZ206" s="107"/>
      <c r="AEA206" s="107"/>
      <c r="AEB206" s="108"/>
      <c r="AEC206" s="106" t="s">
        <v>181</v>
      </c>
      <c r="AED206" s="107"/>
      <c r="AEE206" s="107"/>
      <c r="AEF206" s="107"/>
      <c r="AEG206" s="107"/>
      <c r="AEH206" s="107"/>
      <c r="AEI206" s="107"/>
      <c r="AEJ206" s="108"/>
      <c r="AEK206" s="106" t="s">
        <v>181</v>
      </c>
      <c r="AEL206" s="107"/>
      <c r="AEM206" s="107"/>
      <c r="AEN206" s="107"/>
      <c r="AEO206" s="107"/>
      <c r="AEP206" s="107"/>
      <c r="AEQ206" s="107"/>
      <c r="AER206" s="108"/>
      <c r="AES206" s="106" t="s">
        <v>181</v>
      </c>
      <c r="AET206" s="107"/>
      <c r="AEU206" s="107"/>
      <c r="AEV206" s="107"/>
      <c r="AEW206" s="107"/>
      <c r="AEX206" s="107"/>
      <c r="AEY206" s="107"/>
      <c r="AEZ206" s="108"/>
      <c r="AFA206" s="106" t="s">
        <v>181</v>
      </c>
      <c r="AFB206" s="107"/>
      <c r="AFC206" s="107"/>
      <c r="AFD206" s="107"/>
      <c r="AFE206" s="107"/>
      <c r="AFF206" s="107"/>
      <c r="AFG206" s="107"/>
      <c r="AFH206" s="108"/>
      <c r="AFI206" s="106" t="s">
        <v>181</v>
      </c>
      <c r="AFJ206" s="107"/>
      <c r="AFK206" s="107"/>
      <c r="AFL206" s="107"/>
      <c r="AFM206" s="107"/>
      <c r="AFN206" s="107"/>
      <c r="AFO206" s="107"/>
      <c r="AFP206" s="108"/>
      <c r="AFQ206" s="106" t="s">
        <v>181</v>
      </c>
      <c r="AFR206" s="107"/>
      <c r="AFS206" s="107"/>
      <c r="AFT206" s="107"/>
      <c r="AFU206" s="107"/>
      <c r="AFV206" s="107"/>
      <c r="AFW206" s="107"/>
      <c r="AFX206" s="108"/>
      <c r="AFY206" s="106" t="s">
        <v>181</v>
      </c>
      <c r="AFZ206" s="107"/>
      <c r="AGA206" s="107"/>
      <c r="AGB206" s="107"/>
      <c r="AGC206" s="107"/>
      <c r="AGD206" s="107"/>
      <c r="AGE206" s="107"/>
      <c r="AGF206" s="108"/>
      <c r="AGG206" s="106" t="s">
        <v>181</v>
      </c>
      <c r="AGH206" s="107"/>
      <c r="AGI206" s="107"/>
      <c r="AGJ206" s="107"/>
      <c r="AGK206" s="107"/>
      <c r="AGL206" s="107"/>
      <c r="AGM206" s="107"/>
      <c r="AGN206" s="108"/>
      <c r="AGO206" s="106" t="s">
        <v>181</v>
      </c>
      <c r="AGP206" s="107"/>
      <c r="AGQ206" s="107"/>
      <c r="AGR206" s="107"/>
      <c r="AGS206" s="107"/>
      <c r="AGT206" s="107"/>
      <c r="AGU206" s="107"/>
      <c r="AGV206" s="108"/>
      <c r="AGW206" s="106" t="s">
        <v>181</v>
      </c>
      <c r="AGX206" s="107"/>
      <c r="AGY206" s="107"/>
      <c r="AGZ206" s="107"/>
      <c r="AHA206" s="107"/>
      <c r="AHB206" s="107"/>
      <c r="AHC206" s="107"/>
      <c r="AHD206" s="108"/>
      <c r="AHE206" s="106" t="s">
        <v>181</v>
      </c>
      <c r="AHF206" s="107"/>
      <c r="AHG206" s="107"/>
      <c r="AHH206" s="107"/>
      <c r="AHI206" s="107"/>
      <c r="AHJ206" s="107"/>
      <c r="AHK206" s="107"/>
      <c r="AHL206" s="108"/>
      <c r="AHM206" s="106" t="s">
        <v>181</v>
      </c>
      <c r="AHN206" s="107"/>
      <c r="AHO206" s="107"/>
      <c r="AHP206" s="107"/>
      <c r="AHQ206" s="107"/>
      <c r="AHR206" s="107"/>
      <c r="AHS206" s="107"/>
      <c r="AHT206" s="108"/>
      <c r="AHU206" s="106" t="s">
        <v>181</v>
      </c>
      <c r="AHV206" s="107"/>
      <c r="AHW206" s="107"/>
      <c r="AHX206" s="107"/>
      <c r="AHY206" s="107"/>
      <c r="AHZ206" s="107"/>
      <c r="AIA206" s="107"/>
      <c r="AIB206" s="108"/>
      <c r="AIC206" s="106" t="s">
        <v>181</v>
      </c>
      <c r="AID206" s="107"/>
      <c r="AIE206" s="107"/>
      <c r="AIF206" s="107"/>
      <c r="AIG206" s="107"/>
      <c r="AIH206" s="107"/>
      <c r="AII206" s="107"/>
      <c r="AIJ206" s="108"/>
      <c r="AIK206" s="106" t="s">
        <v>181</v>
      </c>
      <c r="AIL206" s="107"/>
      <c r="AIM206" s="107"/>
      <c r="AIN206" s="107"/>
      <c r="AIO206" s="107"/>
      <c r="AIP206" s="107"/>
      <c r="AIQ206" s="107"/>
      <c r="AIR206" s="108"/>
      <c r="AIS206" s="106" t="s">
        <v>181</v>
      </c>
      <c r="AIT206" s="107"/>
      <c r="AIU206" s="107"/>
      <c r="AIV206" s="107"/>
      <c r="AIW206" s="107"/>
      <c r="AIX206" s="107"/>
      <c r="AIY206" s="107"/>
      <c r="AIZ206" s="108"/>
      <c r="AJA206" s="106" t="s">
        <v>181</v>
      </c>
      <c r="AJB206" s="107"/>
      <c r="AJC206" s="107"/>
      <c r="AJD206" s="107"/>
      <c r="AJE206" s="107"/>
      <c r="AJF206" s="107"/>
      <c r="AJG206" s="107"/>
      <c r="AJH206" s="108"/>
      <c r="AJI206" s="106" t="s">
        <v>181</v>
      </c>
      <c r="AJJ206" s="107"/>
      <c r="AJK206" s="107"/>
      <c r="AJL206" s="107"/>
      <c r="AJM206" s="107"/>
      <c r="AJN206" s="107"/>
      <c r="AJO206" s="107"/>
      <c r="AJP206" s="108"/>
      <c r="AJQ206" s="106" t="s">
        <v>181</v>
      </c>
      <c r="AJR206" s="107"/>
      <c r="AJS206" s="107"/>
      <c r="AJT206" s="107"/>
      <c r="AJU206" s="107"/>
      <c r="AJV206" s="107"/>
      <c r="AJW206" s="107"/>
      <c r="AJX206" s="108"/>
      <c r="AJY206" s="106" t="s">
        <v>181</v>
      </c>
      <c r="AJZ206" s="107"/>
      <c r="AKA206" s="107"/>
      <c r="AKB206" s="107"/>
      <c r="AKC206" s="107"/>
      <c r="AKD206" s="107"/>
      <c r="AKE206" s="107"/>
      <c r="AKF206" s="108"/>
      <c r="AKG206" s="106" t="s">
        <v>181</v>
      </c>
      <c r="AKH206" s="107"/>
      <c r="AKI206" s="107"/>
      <c r="AKJ206" s="107"/>
      <c r="AKK206" s="107"/>
      <c r="AKL206" s="107"/>
      <c r="AKM206" s="107"/>
      <c r="AKN206" s="108"/>
      <c r="AKO206" s="106" t="s">
        <v>181</v>
      </c>
      <c r="AKP206" s="107"/>
      <c r="AKQ206" s="107"/>
      <c r="AKR206" s="107"/>
      <c r="AKS206" s="107"/>
      <c r="AKT206" s="107"/>
      <c r="AKU206" s="107"/>
      <c r="AKV206" s="108"/>
      <c r="AKW206" s="106" t="s">
        <v>181</v>
      </c>
      <c r="AKX206" s="107"/>
      <c r="AKY206" s="107"/>
      <c r="AKZ206" s="107"/>
      <c r="ALA206" s="107"/>
      <c r="ALB206" s="107"/>
      <c r="ALC206" s="107"/>
      <c r="ALD206" s="108"/>
      <c r="ALE206" s="106" t="s">
        <v>181</v>
      </c>
      <c r="ALF206" s="107"/>
      <c r="ALG206" s="107"/>
      <c r="ALH206" s="107"/>
      <c r="ALI206" s="107"/>
      <c r="ALJ206" s="107"/>
      <c r="ALK206" s="107"/>
      <c r="ALL206" s="108"/>
      <c r="ALM206" s="106" t="s">
        <v>181</v>
      </c>
      <c r="ALN206" s="107"/>
      <c r="ALO206" s="107"/>
      <c r="ALP206" s="107"/>
      <c r="ALQ206" s="107"/>
      <c r="ALR206" s="107"/>
      <c r="ALS206" s="107"/>
      <c r="ALT206" s="108"/>
      <c r="ALU206" s="106" t="s">
        <v>181</v>
      </c>
      <c r="ALV206" s="107"/>
      <c r="ALW206" s="107"/>
      <c r="ALX206" s="107"/>
      <c r="ALY206" s="107"/>
      <c r="ALZ206" s="107"/>
      <c r="AMA206" s="107"/>
      <c r="AMB206" s="108"/>
      <c r="AMC206" s="106" t="s">
        <v>181</v>
      </c>
      <c r="AMD206" s="107"/>
      <c r="AME206" s="107"/>
      <c r="AMF206" s="107"/>
      <c r="AMG206" s="107"/>
      <c r="AMH206" s="107"/>
      <c r="AMI206" s="107"/>
      <c r="AMJ206" s="108"/>
      <c r="AMK206" s="106" t="s">
        <v>181</v>
      </c>
      <c r="AML206" s="107"/>
      <c r="AMM206" s="107"/>
      <c r="AMN206" s="107"/>
      <c r="AMO206" s="107"/>
      <c r="AMP206" s="107"/>
      <c r="AMQ206" s="107"/>
      <c r="AMR206" s="108"/>
      <c r="AMS206" s="106" t="s">
        <v>181</v>
      </c>
      <c r="AMT206" s="107"/>
      <c r="AMU206" s="107"/>
      <c r="AMV206" s="107"/>
      <c r="AMW206" s="107"/>
      <c r="AMX206" s="107"/>
      <c r="AMY206" s="107"/>
      <c r="AMZ206" s="108"/>
      <c r="ANA206" s="106" t="s">
        <v>181</v>
      </c>
      <c r="ANB206" s="107"/>
      <c r="ANC206" s="107"/>
      <c r="AND206" s="107"/>
      <c r="ANE206" s="107"/>
      <c r="ANF206" s="107"/>
      <c r="ANG206" s="107"/>
      <c r="ANH206" s="108"/>
      <c r="ANI206" s="106" t="s">
        <v>181</v>
      </c>
      <c r="ANJ206" s="107"/>
      <c r="ANK206" s="107"/>
      <c r="ANL206" s="107"/>
      <c r="ANM206" s="107"/>
      <c r="ANN206" s="107"/>
      <c r="ANO206" s="107"/>
      <c r="ANP206" s="108"/>
      <c r="ANQ206" s="106" t="s">
        <v>181</v>
      </c>
      <c r="ANR206" s="107"/>
      <c r="ANS206" s="107"/>
      <c r="ANT206" s="107"/>
      <c r="ANU206" s="107"/>
      <c r="ANV206" s="107"/>
      <c r="ANW206" s="107"/>
      <c r="ANX206" s="108"/>
      <c r="ANY206" s="106" t="s">
        <v>181</v>
      </c>
      <c r="ANZ206" s="107"/>
      <c r="AOA206" s="107"/>
      <c r="AOB206" s="107"/>
      <c r="AOC206" s="107"/>
      <c r="AOD206" s="107"/>
      <c r="AOE206" s="107"/>
      <c r="AOF206" s="108"/>
      <c r="AOG206" s="106" t="s">
        <v>181</v>
      </c>
      <c r="AOH206" s="107"/>
      <c r="AOI206" s="107"/>
      <c r="AOJ206" s="107"/>
      <c r="AOK206" s="107"/>
      <c r="AOL206" s="107"/>
      <c r="AOM206" s="107"/>
      <c r="AON206" s="108"/>
      <c r="AOO206" s="106" t="s">
        <v>181</v>
      </c>
      <c r="AOP206" s="107"/>
      <c r="AOQ206" s="107"/>
      <c r="AOR206" s="107"/>
      <c r="AOS206" s="107"/>
      <c r="AOT206" s="107"/>
      <c r="AOU206" s="107"/>
      <c r="AOV206" s="108"/>
      <c r="AOW206" s="106" t="s">
        <v>181</v>
      </c>
      <c r="AOX206" s="107"/>
      <c r="AOY206" s="107"/>
      <c r="AOZ206" s="107"/>
      <c r="APA206" s="107"/>
      <c r="APB206" s="107"/>
      <c r="APC206" s="107"/>
      <c r="APD206" s="108"/>
      <c r="APE206" s="106" t="s">
        <v>181</v>
      </c>
      <c r="APF206" s="107"/>
      <c r="APG206" s="107"/>
      <c r="APH206" s="107"/>
      <c r="API206" s="107"/>
      <c r="APJ206" s="107"/>
      <c r="APK206" s="107"/>
      <c r="APL206" s="108"/>
      <c r="APM206" s="106" t="s">
        <v>181</v>
      </c>
      <c r="APN206" s="107"/>
      <c r="APO206" s="107"/>
      <c r="APP206" s="107"/>
      <c r="APQ206" s="107"/>
      <c r="APR206" s="107"/>
      <c r="APS206" s="107"/>
      <c r="APT206" s="108"/>
      <c r="APU206" s="106" t="s">
        <v>181</v>
      </c>
      <c r="APV206" s="107"/>
      <c r="APW206" s="107"/>
      <c r="APX206" s="107"/>
      <c r="APY206" s="107"/>
      <c r="APZ206" s="107"/>
      <c r="AQA206" s="107"/>
      <c r="AQB206" s="108"/>
      <c r="AQC206" s="106" t="s">
        <v>181</v>
      </c>
      <c r="AQD206" s="107"/>
      <c r="AQE206" s="107"/>
      <c r="AQF206" s="107"/>
      <c r="AQG206" s="107"/>
      <c r="AQH206" s="107"/>
      <c r="AQI206" s="107"/>
      <c r="AQJ206" s="108"/>
      <c r="AQK206" s="106" t="s">
        <v>181</v>
      </c>
      <c r="AQL206" s="107"/>
      <c r="AQM206" s="107"/>
      <c r="AQN206" s="107"/>
      <c r="AQO206" s="107"/>
      <c r="AQP206" s="107"/>
      <c r="AQQ206" s="107"/>
      <c r="AQR206" s="108"/>
      <c r="AQS206" s="106" t="s">
        <v>181</v>
      </c>
      <c r="AQT206" s="107"/>
      <c r="AQU206" s="107"/>
      <c r="AQV206" s="107"/>
      <c r="AQW206" s="107"/>
      <c r="AQX206" s="107"/>
      <c r="AQY206" s="107"/>
      <c r="AQZ206" s="108"/>
      <c r="ARA206" s="106" t="s">
        <v>181</v>
      </c>
      <c r="ARB206" s="107"/>
      <c r="ARC206" s="107"/>
      <c r="ARD206" s="107"/>
      <c r="ARE206" s="107"/>
      <c r="ARF206" s="107"/>
      <c r="ARG206" s="107"/>
      <c r="ARH206" s="108"/>
      <c r="ARI206" s="106" t="s">
        <v>181</v>
      </c>
      <c r="ARJ206" s="107"/>
      <c r="ARK206" s="107"/>
      <c r="ARL206" s="107"/>
      <c r="ARM206" s="107"/>
      <c r="ARN206" s="107"/>
      <c r="ARO206" s="107"/>
      <c r="ARP206" s="108"/>
      <c r="ARQ206" s="106" t="s">
        <v>181</v>
      </c>
      <c r="ARR206" s="107"/>
      <c r="ARS206" s="107"/>
      <c r="ART206" s="107"/>
      <c r="ARU206" s="107"/>
      <c r="ARV206" s="107"/>
      <c r="ARW206" s="107"/>
      <c r="ARX206" s="108"/>
      <c r="ARY206" s="106" t="s">
        <v>181</v>
      </c>
      <c r="ARZ206" s="107"/>
      <c r="ASA206" s="107"/>
      <c r="ASB206" s="107"/>
      <c r="ASC206" s="107"/>
      <c r="ASD206" s="107"/>
      <c r="ASE206" s="107"/>
      <c r="ASF206" s="108"/>
      <c r="ASG206" s="106" t="s">
        <v>181</v>
      </c>
      <c r="ASH206" s="107"/>
      <c r="ASI206" s="107"/>
      <c r="ASJ206" s="107"/>
      <c r="ASK206" s="107"/>
      <c r="ASL206" s="107"/>
      <c r="ASM206" s="107"/>
      <c r="ASN206" s="108"/>
      <c r="ASO206" s="106" t="s">
        <v>181</v>
      </c>
      <c r="ASP206" s="107"/>
      <c r="ASQ206" s="107"/>
      <c r="ASR206" s="107"/>
      <c r="ASS206" s="107"/>
      <c r="AST206" s="107"/>
      <c r="ASU206" s="107"/>
      <c r="ASV206" s="108"/>
      <c r="ASW206" s="106" t="s">
        <v>181</v>
      </c>
      <c r="ASX206" s="107"/>
      <c r="ASY206" s="107"/>
      <c r="ASZ206" s="107"/>
      <c r="ATA206" s="107"/>
      <c r="ATB206" s="107"/>
      <c r="ATC206" s="107"/>
      <c r="ATD206" s="108"/>
      <c r="ATE206" s="106" t="s">
        <v>181</v>
      </c>
      <c r="ATF206" s="107"/>
      <c r="ATG206" s="107"/>
      <c r="ATH206" s="107"/>
      <c r="ATI206" s="107"/>
      <c r="ATJ206" s="107"/>
      <c r="ATK206" s="107"/>
      <c r="ATL206" s="108"/>
      <c r="ATM206" s="106" t="s">
        <v>181</v>
      </c>
      <c r="ATN206" s="107"/>
      <c r="ATO206" s="107"/>
      <c r="ATP206" s="107"/>
      <c r="ATQ206" s="107"/>
      <c r="ATR206" s="107"/>
      <c r="ATS206" s="107"/>
      <c r="ATT206" s="108"/>
      <c r="ATU206" s="106" t="s">
        <v>181</v>
      </c>
      <c r="ATV206" s="107"/>
      <c r="ATW206" s="107"/>
      <c r="ATX206" s="107"/>
      <c r="ATY206" s="107"/>
      <c r="ATZ206" s="107"/>
      <c r="AUA206" s="107"/>
      <c r="AUB206" s="108"/>
      <c r="AUC206" s="106" t="s">
        <v>181</v>
      </c>
      <c r="AUD206" s="107"/>
      <c r="AUE206" s="107"/>
      <c r="AUF206" s="107"/>
      <c r="AUG206" s="107"/>
      <c r="AUH206" s="107"/>
      <c r="AUI206" s="107"/>
      <c r="AUJ206" s="108"/>
      <c r="AUK206" s="106" t="s">
        <v>181</v>
      </c>
      <c r="AUL206" s="107"/>
      <c r="AUM206" s="107"/>
      <c r="AUN206" s="107"/>
      <c r="AUO206" s="107"/>
      <c r="AUP206" s="107"/>
      <c r="AUQ206" s="107"/>
      <c r="AUR206" s="108"/>
      <c r="AUS206" s="106" t="s">
        <v>181</v>
      </c>
      <c r="AUT206" s="107"/>
      <c r="AUU206" s="107"/>
      <c r="AUV206" s="107"/>
      <c r="AUW206" s="107"/>
      <c r="AUX206" s="107"/>
      <c r="AUY206" s="107"/>
      <c r="AUZ206" s="108"/>
      <c r="AVA206" s="106" t="s">
        <v>181</v>
      </c>
      <c r="AVB206" s="107"/>
      <c r="AVC206" s="107"/>
      <c r="AVD206" s="107"/>
      <c r="AVE206" s="107"/>
      <c r="AVF206" s="107"/>
      <c r="AVG206" s="107"/>
      <c r="AVH206" s="108"/>
      <c r="AVI206" s="106" t="s">
        <v>181</v>
      </c>
      <c r="AVJ206" s="107"/>
      <c r="AVK206" s="107"/>
      <c r="AVL206" s="107"/>
      <c r="AVM206" s="107"/>
      <c r="AVN206" s="107"/>
      <c r="AVO206" s="107"/>
      <c r="AVP206" s="108"/>
      <c r="AVQ206" s="106" t="s">
        <v>181</v>
      </c>
      <c r="AVR206" s="107"/>
      <c r="AVS206" s="107"/>
      <c r="AVT206" s="107"/>
      <c r="AVU206" s="107"/>
      <c r="AVV206" s="107"/>
      <c r="AVW206" s="107"/>
      <c r="AVX206" s="108"/>
      <c r="AVY206" s="106" t="s">
        <v>181</v>
      </c>
      <c r="AVZ206" s="107"/>
      <c r="AWA206" s="107"/>
      <c r="AWB206" s="107"/>
      <c r="AWC206" s="107"/>
      <c r="AWD206" s="107"/>
      <c r="AWE206" s="107"/>
      <c r="AWF206" s="108"/>
      <c r="AWG206" s="106" t="s">
        <v>181</v>
      </c>
      <c r="AWH206" s="107"/>
      <c r="AWI206" s="107"/>
      <c r="AWJ206" s="107"/>
      <c r="AWK206" s="107"/>
      <c r="AWL206" s="107"/>
      <c r="AWM206" s="107"/>
      <c r="AWN206" s="108"/>
      <c r="AWO206" s="106" t="s">
        <v>181</v>
      </c>
      <c r="AWP206" s="107"/>
      <c r="AWQ206" s="107"/>
      <c r="AWR206" s="107"/>
      <c r="AWS206" s="107"/>
      <c r="AWT206" s="107"/>
      <c r="AWU206" s="107"/>
      <c r="AWV206" s="108"/>
      <c r="AWW206" s="106" t="s">
        <v>181</v>
      </c>
      <c r="AWX206" s="107"/>
      <c r="AWY206" s="107"/>
      <c r="AWZ206" s="107"/>
      <c r="AXA206" s="107"/>
      <c r="AXB206" s="107"/>
      <c r="AXC206" s="107"/>
      <c r="AXD206" s="108"/>
      <c r="AXE206" s="106" t="s">
        <v>181</v>
      </c>
      <c r="AXF206" s="107"/>
      <c r="AXG206" s="107"/>
      <c r="AXH206" s="107"/>
      <c r="AXI206" s="107"/>
      <c r="AXJ206" s="107"/>
      <c r="AXK206" s="107"/>
      <c r="AXL206" s="108"/>
      <c r="AXM206" s="106" t="s">
        <v>181</v>
      </c>
      <c r="AXN206" s="107"/>
      <c r="AXO206" s="107"/>
      <c r="AXP206" s="107"/>
      <c r="AXQ206" s="107"/>
      <c r="AXR206" s="107"/>
      <c r="AXS206" s="107"/>
      <c r="AXT206" s="108"/>
      <c r="AXU206" s="106" t="s">
        <v>181</v>
      </c>
      <c r="AXV206" s="107"/>
      <c r="AXW206" s="107"/>
      <c r="AXX206" s="107"/>
      <c r="AXY206" s="107"/>
      <c r="AXZ206" s="107"/>
      <c r="AYA206" s="107"/>
      <c r="AYB206" s="108"/>
      <c r="AYC206" s="106" t="s">
        <v>181</v>
      </c>
      <c r="AYD206" s="107"/>
      <c r="AYE206" s="107"/>
      <c r="AYF206" s="107"/>
      <c r="AYG206" s="107"/>
      <c r="AYH206" s="107"/>
      <c r="AYI206" s="107"/>
      <c r="AYJ206" s="108"/>
      <c r="AYK206" s="106" t="s">
        <v>181</v>
      </c>
      <c r="AYL206" s="107"/>
      <c r="AYM206" s="107"/>
      <c r="AYN206" s="107"/>
      <c r="AYO206" s="107"/>
      <c r="AYP206" s="107"/>
      <c r="AYQ206" s="107"/>
      <c r="AYR206" s="108"/>
      <c r="AYS206" s="106" t="s">
        <v>181</v>
      </c>
      <c r="AYT206" s="107"/>
      <c r="AYU206" s="107"/>
      <c r="AYV206" s="107"/>
      <c r="AYW206" s="107"/>
      <c r="AYX206" s="107"/>
      <c r="AYY206" s="107"/>
      <c r="AYZ206" s="108"/>
      <c r="AZA206" s="106" t="s">
        <v>181</v>
      </c>
      <c r="AZB206" s="107"/>
      <c r="AZC206" s="107"/>
      <c r="AZD206" s="107"/>
      <c r="AZE206" s="107"/>
      <c r="AZF206" s="107"/>
      <c r="AZG206" s="107"/>
      <c r="AZH206" s="108"/>
      <c r="AZI206" s="106" t="s">
        <v>181</v>
      </c>
      <c r="AZJ206" s="107"/>
      <c r="AZK206" s="107"/>
      <c r="AZL206" s="107"/>
      <c r="AZM206" s="107"/>
      <c r="AZN206" s="107"/>
      <c r="AZO206" s="107"/>
      <c r="AZP206" s="108"/>
      <c r="AZQ206" s="106" t="s">
        <v>181</v>
      </c>
      <c r="AZR206" s="107"/>
      <c r="AZS206" s="107"/>
      <c r="AZT206" s="107"/>
      <c r="AZU206" s="107"/>
      <c r="AZV206" s="107"/>
      <c r="AZW206" s="107"/>
      <c r="AZX206" s="108"/>
      <c r="AZY206" s="106" t="s">
        <v>181</v>
      </c>
      <c r="AZZ206" s="107"/>
      <c r="BAA206" s="107"/>
      <c r="BAB206" s="107"/>
      <c r="BAC206" s="107"/>
      <c r="BAD206" s="107"/>
      <c r="BAE206" s="107"/>
      <c r="BAF206" s="108"/>
      <c r="BAG206" s="106" t="s">
        <v>181</v>
      </c>
      <c r="BAH206" s="107"/>
      <c r="BAI206" s="107"/>
      <c r="BAJ206" s="107"/>
      <c r="BAK206" s="107"/>
      <c r="BAL206" s="107"/>
      <c r="BAM206" s="107"/>
      <c r="BAN206" s="108"/>
      <c r="BAO206" s="106" t="s">
        <v>181</v>
      </c>
      <c r="BAP206" s="107"/>
      <c r="BAQ206" s="107"/>
      <c r="BAR206" s="107"/>
      <c r="BAS206" s="107"/>
      <c r="BAT206" s="107"/>
      <c r="BAU206" s="107"/>
      <c r="BAV206" s="108"/>
      <c r="BAW206" s="106" t="s">
        <v>181</v>
      </c>
      <c r="BAX206" s="107"/>
      <c r="BAY206" s="107"/>
      <c r="BAZ206" s="107"/>
      <c r="BBA206" s="107"/>
      <c r="BBB206" s="107"/>
      <c r="BBC206" s="107"/>
      <c r="BBD206" s="108"/>
      <c r="BBE206" s="106" t="s">
        <v>181</v>
      </c>
      <c r="BBF206" s="107"/>
      <c r="BBG206" s="107"/>
      <c r="BBH206" s="107"/>
      <c r="BBI206" s="107"/>
      <c r="BBJ206" s="107"/>
      <c r="BBK206" s="107"/>
      <c r="BBL206" s="108"/>
      <c r="BBM206" s="106" t="s">
        <v>181</v>
      </c>
      <c r="BBN206" s="107"/>
      <c r="BBO206" s="107"/>
      <c r="BBP206" s="107"/>
      <c r="BBQ206" s="107"/>
      <c r="BBR206" s="107"/>
      <c r="BBS206" s="107"/>
      <c r="BBT206" s="108"/>
      <c r="BBU206" s="106" t="s">
        <v>181</v>
      </c>
      <c r="BBV206" s="107"/>
      <c r="BBW206" s="107"/>
      <c r="BBX206" s="107"/>
      <c r="BBY206" s="107"/>
      <c r="BBZ206" s="107"/>
      <c r="BCA206" s="107"/>
      <c r="BCB206" s="108"/>
      <c r="BCC206" s="106" t="s">
        <v>181</v>
      </c>
      <c r="BCD206" s="107"/>
      <c r="BCE206" s="107"/>
      <c r="BCF206" s="107"/>
      <c r="BCG206" s="107"/>
      <c r="BCH206" s="107"/>
      <c r="BCI206" s="107"/>
      <c r="BCJ206" s="108"/>
      <c r="BCK206" s="106" t="s">
        <v>181</v>
      </c>
      <c r="BCL206" s="107"/>
      <c r="BCM206" s="107"/>
      <c r="BCN206" s="107"/>
      <c r="BCO206" s="107"/>
      <c r="BCP206" s="107"/>
      <c r="BCQ206" s="107"/>
      <c r="BCR206" s="108"/>
      <c r="BCS206" s="106" t="s">
        <v>181</v>
      </c>
      <c r="BCT206" s="107"/>
      <c r="BCU206" s="107"/>
      <c r="BCV206" s="107"/>
      <c r="BCW206" s="107"/>
      <c r="BCX206" s="107"/>
      <c r="BCY206" s="107"/>
      <c r="BCZ206" s="108"/>
      <c r="BDA206" s="106" t="s">
        <v>181</v>
      </c>
      <c r="BDB206" s="107"/>
      <c r="BDC206" s="107"/>
      <c r="BDD206" s="107"/>
      <c r="BDE206" s="107"/>
      <c r="BDF206" s="107"/>
      <c r="BDG206" s="107"/>
      <c r="BDH206" s="108"/>
      <c r="BDI206" s="106" t="s">
        <v>181</v>
      </c>
      <c r="BDJ206" s="107"/>
      <c r="BDK206" s="107"/>
      <c r="BDL206" s="107"/>
      <c r="BDM206" s="107"/>
      <c r="BDN206" s="107"/>
      <c r="BDO206" s="107"/>
      <c r="BDP206" s="108"/>
      <c r="BDQ206" s="106" t="s">
        <v>181</v>
      </c>
      <c r="BDR206" s="107"/>
      <c r="BDS206" s="107"/>
      <c r="BDT206" s="107"/>
      <c r="BDU206" s="107"/>
      <c r="BDV206" s="107"/>
      <c r="BDW206" s="107"/>
      <c r="BDX206" s="108"/>
      <c r="BDY206" s="106" t="s">
        <v>181</v>
      </c>
      <c r="BDZ206" s="107"/>
      <c r="BEA206" s="107"/>
      <c r="BEB206" s="107"/>
      <c r="BEC206" s="107"/>
      <c r="BED206" s="107"/>
      <c r="BEE206" s="107"/>
      <c r="BEF206" s="108"/>
      <c r="BEG206" s="106" t="s">
        <v>181</v>
      </c>
      <c r="BEH206" s="107"/>
      <c r="BEI206" s="107"/>
      <c r="BEJ206" s="107"/>
      <c r="BEK206" s="107"/>
      <c r="BEL206" s="107"/>
      <c r="BEM206" s="107"/>
      <c r="BEN206" s="108"/>
      <c r="BEO206" s="106" t="s">
        <v>181</v>
      </c>
      <c r="BEP206" s="107"/>
      <c r="BEQ206" s="107"/>
      <c r="BER206" s="107"/>
      <c r="BES206" s="107"/>
      <c r="BET206" s="107"/>
      <c r="BEU206" s="107"/>
      <c r="BEV206" s="108"/>
      <c r="BEW206" s="106" t="s">
        <v>181</v>
      </c>
      <c r="BEX206" s="107"/>
      <c r="BEY206" s="107"/>
      <c r="BEZ206" s="107"/>
      <c r="BFA206" s="107"/>
      <c r="BFB206" s="107"/>
      <c r="BFC206" s="107"/>
      <c r="BFD206" s="108"/>
      <c r="BFE206" s="106" t="s">
        <v>181</v>
      </c>
      <c r="BFF206" s="107"/>
      <c r="BFG206" s="107"/>
      <c r="BFH206" s="107"/>
      <c r="BFI206" s="107"/>
      <c r="BFJ206" s="107"/>
      <c r="BFK206" s="107"/>
      <c r="BFL206" s="108"/>
      <c r="BFM206" s="106" t="s">
        <v>181</v>
      </c>
      <c r="BFN206" s="107"/>
      <c r="BFO206" s="107"/>
      <c r="BFP206" s="107"/>
      <c r="BFQ206" s="107"/>
      <c r="BFR206" s="107"/>
      <c r="BFS206" s="107"/>
      <c r="BFT206" s="108"/>
      <c r="BFU206" s="106" t="s">
        <v>181</v>
      </c>
      <c r="BFV206" s="107"/>
      <c r="BFW206" s="107"/>
      <c r="BFX206" s="107"/>
      <c r="BFY206" s="107"/>
      <c r="BFZ206" s="107"/>
      <c r="BGA206" s="107"/>
      <c r="BGB206" s="108"/>
      <c r="BGC206" s="106" t="s">
        <v>181</v>
      </c>
      <c r="BGD206" s="107"/>
      <c r="BGE206" s="107"/>
      <c r="BGF206" s="107"/>
      <c r="BGG206" s="107"/>
      <c r="BGH206" s="107"/>
      <c r="BGI206" s="107"/>
      <c r="BGJ206" s="108"/>
      <c r="BGK206" s="106" t="s">
        <v>181</v>
      </c>
      <c r="BGL206" s="107"/>
      <c r="BGM206" s="107"/>
      <c r="BGN206" s="107"/>
      <c r="BGO206" s="107"/>
      <c r="BGP206" s="107"/>
      <c r="BGQ206" s="107"/>
      <c r="BGR206" s="108"/>
      <c r="BGS206" s="106" t="s">
        <v>181</v>
      </c>
      <c r="BGT206" s="107"/>
      <c r="BGU206" s="107"/>
      <c r="BGV206" s="107"/>
      <c r="BGW206" s="107"/>
      <c r="BGX206" s="107"/>
      <c r="BGY206" s="107"/>
      <c r="BGZ206" s="108"/>
      <c r="BHA206" s="106" t="s">
        <v>181</v>
      </c>
      <c r="BHB206" s="107"/>
      <c r="BHC206" s="107"/>
      <c r="BHD206" s="107"/>
      <c r="BHE206" s="107"/>
      <c r="BHF206" s="107"/>
      <c r="BHG206" s="107"/>
      <c r="BHH206" s="108"/>
      <c r="BHI206" s="106" t="s">
        <v>181</v>
      </c>
      <c r="BHJ206" s="107"/>
      <c r="BHK206" s="107"/>
      <c r="BHL206" s="107"/>
      <c r="BHM206" s="107"/>
      <c r="BHN206" s="107"/>
      <c r="BHO206" s="107"/>
      <c r="BHP206" s="108"/>
      <c r="BHQ206" s="106" t="s">
        <v>181</v>
      </c>
      <c r="BHR206" s="107"/>
      <c r="BHS206" s="107"/>
      <c r="BHT206" s="107"/>
      <c r="BHU206" s="107"/>
      <c r="BHV206" s="107"/>
      <c r="BHW206" s="107"/>
      <c r="BHX206" s="108"/>
      <c r="BHY206" s="106" t="s">
        <v>181</v>
      </c>
      <c r="BHZ206" s="107"/>
      <c r="BIA206" s="107"/>
      <c r="BIB206" s="107"/>
      <c r="BIC206" s="107"/>
      <c r="BID206" s="107"/>
      <c r="BIE206" s="107"/>
      <c r="BIF206" s="108"/>
      <c r="BIG206" s="106" t="s">
        <v>181</v>
      </c>
      <c r="BIH206" s="107"/>
      <c r="BII206" s="107"/>
      <c r="BIJ206" s="107"/>
      <c r="BIK206" s="107"/>
      <c r="BIL206" s="107"/>
      <c r="BIM206" s="107"/>
      <c r="BIN206" s="108"/>
      <c r="BIO206" s="106" t="s">
        <v>181</v>
      </c>
      <c r="BIP206" s="107"/>
      <c r="BIQ206" s="107"/>
      <c r="BIR206" s="107"/>
      <c r="BIS206" s="107"/>
      <c r="BIT206" s="107"/>
      <c r="BIU206" s="107"/>
      <c r="BIV206" s="108"/>
      <c r="BIW206" s="106" t="s">
        <v>181</v>
      </c>
      <c r="BIX206" s="107"/>
      <c r="BIY206" s="107"/>
      <c r="BIZ206" s="107"/>
      <c r="BJA206" s="107"/>
      <c r="BJB206" s="107"/>
      <c r="BJC206" s="107"/>
      <c r="BJD206" s="108"/>
      <c r="BJE206" s="106" t="s">
        <v>181</v>
      </c>
      <c r="BJF206" s="107"/>
      <c r="BJG206" s="107"/>
      <c r="BJH206" s="107"/>
      <c r="BJI206" s="107"/>
      <c r="BJJ206" s="107"/>
      <c r="BJK206" s="107"/>
      <c r="BJL206" s="108"/>
      <c r="BJM206" s="106" t="s">
        <v>181</v>
      </c>
      <c r="BJN206" s="107"/>
      <c r="BJO206" s="107"/>
      <c r="BJP206" s="107"/>
      <c r="BJQ206" s="107"/>
      <c r="BJR206" s="107"/>
      <c r="BJS206" s="107"/>
      <c r="BJT206" s="108"/>
      <c r="BJU206" s="106" t="s">
        <v>181</v>
      </c>
      <c r="BJV206" s="107"/>
      <c r="BJW206" s="107"/>
      <c r="BJX206" s="107"/>
      <c r="BJY206" s="107"/>
      <c r="BJZ206" s="107"/>
      <c r="BKA206" s="107"/>
      <c r="BKB206" s="108"/>
      <c r="BKC206" s="106" t="s">
        <v>181</v>
      </c>
      <c r="BKD206" s="107"/>
      <c r="BKE206" s="107"/>
      <c r="BKF206" s="107"/>
      <c r="BKG206" s="107"/>
      <c r="BKH206" s="107"/>
      <c r="BKI206" s="107"/>
      <c r="BKJ206" s="108"/>
      <c r="BKK206" s="106" t="s">
        <v>181</v>
      </c>
      <c r="BKL206" s="107"/>
      <c r="BKM206" s="107"/>
      <c r="BKN206" s="107"/>
      <c r="BKO206" s="107"/>
      <c r="BKP206" s="107"/>
      <c r="BKQ206" s="107"/>
      <c r="BKR206" s="108"/>
      <c r="BKS206" s="106" t="s">
        <v>181</v>
      </c>
      <c r="BKT206" s="107"/>
      <c r="BKU206" s="107"/>
      <c r="BKV206" s="107"/>
      <c r="BKW206" s="107"/>
      <c r="BKX206" s="107"/>
      <c r="BKY206" s="107"/>
      <c r="BKZ206" s="108"/>
      <c r="BLA206" s="106" t="s">
        <v>181</v>
      </c>
      <c r="BLB206" s="107"/>
      <c r="BLC206" s="107"/>
      <c r="BLD206" s="107"/>
      <c r="BLE206" s="107"/>
      <c r="BLF206" s="107"/>
      <c r="BLG206" s="107"/>
      <c r="BLH206" s="108"/>
      <c r="BLI206" s="106" t="s">
        <v>181</v>
      </c>
      <c r="BLJ206" s="107"/>
      <c r="BLK206" s="107"/>
      <c r="BLL206" s="107"/>
      <c r="BLM206" s="107"/>
      <c r="BLN206" s="107"/>
      <c r="BLO206" s="107"/>
      <c r="BLP206" s="108"/>
      <c r="BLQ206" s="106" t="s">
        <v>181</v>
      </c>
      <c r="BLR206" s="107"/>
      <c r="BLS206" s="107"/>
      <c r="BLT206" s="107"/>
      <c r="BLU206" s="107"/>
      <c r="BLV206" s="107"/>
      <c r="BLW206" s="107"/>
      <c r="BLX206" s="108"/>
      <c r="BLY206" s="106" t="s">
        <v>181</v>
      </c>
      <c r="BLZ206" s="107"/>
      <c r="BMA206" s="107"/>
      <c r="BMB206" s="107"/>
      <c r="BMC206" s="107"/>
      <c r="BMD206" s="107"/>
      <c r="BME206" s="107"/>
      <c r="BMF206" s="108"/>
      <c r="BMG206" s="106" t="s">
        <v>181</v>
      </c>
      <c r="BMH206" s="107"/>
      <c r="BMI206" s="107"/>
      <c r="BMJ206" s="107"/>
      <c r="BMK206" s="107"/>
      <c r="BML206" s="107"/>
      <c r="BMM206" s="107"/>
      <c r="BMN206" s="108"/>
      <c r="BMO206" s="106" t="s">
        <v>181</v>
      </c>
      <c r="BMP206" s="107"/>
      <c r="BMQ206" s="107"/>
      <c r="BMR206" s="107"/>
      <c r="BMS206" s="107"/>
      <c r="BMT206" s="107"/>
      <c r="BMU206" s="107"/>
      <c r="BMV206" s="108"/>
      <c r="BMW206" s="106" t="s">
        <v>181</v>
      </c>
      <c r="BMX206" s="107"/>
      <c r="BMY206" s="107"/>
      <c r="BMZ206" s="107"/>
      <c r="BNA206" s="107"/>
      <c r="BNB206" s="107"/>
      <c r="BNC206" s="107"/>
      <c r="BND206" s="108"/>
      <c r="BNE206" s="106" t="s">
        <v>181</v>
      </c>
      <c r="BNF206" s="107"/>
      <c r="BNG206" s="107"/>
      <c r="BNH206" s="107"/>
      <c r="BNI206" s="107"/>
      <c r="BNJ206" s="107"/>
      <c r="BNK206" s="107"/>
      <c r="BNL206" s="108"/>
      <c r="BNM206" s="106" t="s">
        <v>181</v>
      </c>
      <c r="BNN206" s="107"/>
      <c r="BNO206" s="107"/>
      <c r="BNP206" s="107"/>
      <c r="BNQ206" s="107"/>
      <c r="BNR206" s="107"/>
      <c r="BNS206" s="107"/>
      <c r="BNT206" s="108"/>
      <c r="BNU206" s="106" t="s">
        <v>181</v>
      </c>
      <c r="BNV206" s="107"/>
      <c r="BNW206" s="107"/>
      <c r="BNX206" s="107"/>
      <c r="BNY206" s="107"/>
      <c r="BNZ206" s="107"/>
      <c r="BOA206" s="107"/>
      <c r="BOB206" s="108"/>
      <c r="BOC206" s="106" t="s">
        <v>181</v>
      </c>
      <c r="BOD206" s="107"/>
      <c r="BOE206" s="107"/>
      <c r="BOF206" s="107"/>
      <c r="BOG206" s="107"/>
      <c r="BOH206" s="107"/>
      <c r="BOI206" s="107"/>
      <c r="BOJ206" s="108"/>
      <c r="BOK206" s="106" t="s">
        <v>181</v>
      </c>
      <c r="BOL206" s="107"/>
      <c r="BOM206" s="107"/>
      <c r="BON206" s="107"/>
      <c r="BOO206" s="107"/>
      <c r="BOP206" s="107"/>
      <c r="BOQ206" s="107"/>
      <c r="BOR206" s="108"/>
      <c r="BOS206" s="106" t="s">
        <v>181</v>
      </c>
      <c r="BOT206" s="107"/>
      <c r="BOU206" s="107"/>
      <c r="BOV206" s="107"/>
      <c r="BOW206" s="107"/>
      <c r="BOX206" s="107"/>
      <c r="BOY206" s="107"/>
      <c r="BOZ206" s="108"/>
      <c r="BPA206" s="106" t="s">
        <v>181</v>
      </c>
      <c r="BPB206" s="107"/>
      <c r="BPC206" s="107"/>
      <c r="BPD206" s="107"/>
      <c r="BPE206" s="107"/>
      <c r="BPF206" s="107"/>
      <c r="BPG206" s="107"/>
      <c r="BPH206" s="108"/>
      <c r="BPI206" s="106" t="s">
        <v>181</v>
      </c>
      <c r="BPJ206" s="107"/>
      <c r="BPK206" s="107"/>
      <c r="BPL206" s="107"/>
      <c r="BPM206" s="107"/>
      <c r="BPN206" s="107"/>
      <c r="BPO206" s="107"/>
      <c r="BPP206" s="108"/>
      <c r="BPQ206" s="106" t="s">
        <v>181</v>
      </c>
      <c r="BPR206" s="107"/>
      <c r="BPS206" s="107"/>
      <c r="BPT206" s="107"/>
      <c r="BPU206" s="107"/>
      <c r="BPV206" s="107"/>
      <c r="BPW206" s="107"/>
      <c r="BPX206" s="108"/>
      <c r="BPY206" s="106" t="s">
        <v>181</v>
      </c>
      <c r="BPZ206" s="107"/>
      <c r="BQA206" s="107"/>
      <c r="BQB206" s="107"/>
      <c r="BQC206" s="107"/>
      <c r="BQD206" s="107"/>
      <c r="BQE206" s="107"/>
      <c r="BQF206" s="108"/>
      <c r="BQG206" s="106" t="s">
        <v>181</v>
      </c>
      <c r="BQH206" s="107"/>
      <c r="BQI206" s="107"/>
      <c r="BQJ206" s="107"/>
      <c r="BQK206" s="107"/>
      <c r="BQL206" s="107"/>
      <c r="BQM206" s="107"/>
      <c r="BQN206" s="108"/>
      <c r="BQO206" s="106" t="s">
        <v>181</v>
      </c>
      <c r="BQP206" s="107"/>
      <c r="BQQ206" s="107"/>
      <c r="BQR206" s="107"/>
      <c r="BQS206" s="107"/>
      <c r="BQT206" s="107"/>
      <c r="BQU206" s="107"/>
      <c r="BQV206" s="108"/>
      <c r="BQW206" s="106" t="s">
        <v>181</v>
      </c>
      <c r="BQX206" s="107"/>
      <c r="BQY206" s="107"/>
      <c r="BQZ206" s="107"/>
      <c r="BRA206" s="107"/>
      <c r="BRB206" s="107"/>
      <c r="BRC206" s="107"/>
      <c r="BRD206" s="108"/>
      <c r="BRE206" s="106" t="s">
        <v>181</v>
      </c>
      <c r="BRF206" s="107"/>
      <c r="BRG206" s="107"/>
      <c r="BRH206" s="107"/>
      <c r="BRI206" s="107"/>
      <c r="BRJ206" s="107"/>
      <c r="BRK206" s="107"/>
      <c r="BRL206" s="108"/>
      <c r="BRM206" s="106" t="s">
        <v>181</v>
      </c>
      <c r="BRN206" s="107"/>
      <c r="BRO206" s="107"/>
      <c r="BRP206" s="107"/>
      <c r="BRQ206" s="107"/>
      <c r="BRR206" s="107"/>
      <c r="BRS206" s="107"/>
      <c r="BRT206" s="108"/>
      <c r="BRU206" s="106" t="s">
        <v>181</v>
      </c>
      <c r="BRV206" s="107"/>
      <c r="BRW206" s="107"/>
      <c r="BRX206" s="107"/>
      <c r="BRY206" s="107"/>
      <c r="BRZ206" s="107"/>
      <c r="BSA206" s="107"/>
      <c r="BSB206" s="108"/>
      <c r="BSC206" s="106" t="s">
        <v>181</v>
      </c>
      <c r="BSD206" s="107"/>
      <c r="BSE206" s="107"/>
      <c r="BSF206" s="107"/>
      <c r="BSG206" s="107"/>
      <c r="BSH206" s="107"/>
      <c r="BSI206" s="107"/>
      <c r="BSJ206" s="108"/>
      <c r="BSK206" s="106" t="s">
        <v>181</v>
      </c>
      <c r="BSL206" s="107"/>
      <c r="BSM206" s="107"/>
      <c r="BSN206" s="107"/>
      <c r="BSO206" s="107"/>
      <c r="BSP206" s="107"/>
      <c r="BSQ206" s="107"/>
      <c r="BSR206" s="108"/>
      <c r="BSS206" s="106" t="s">
        <v>181</v>
      </c>
      <c r="BST206" s="107"/>
      <c r="BSU206" s="107"/>
      <c r="BSV206" s="107"/>
      <c r="BSW206" s="107"/>
      <c r="BSX206" s="107"/>
      <c r="BSY206" s="107"/>
      <c r="BSZ206" s="108"/>
      <c r="BTA206" s="106" t="s">
        <v>181</v>
      </c>
      <c r="BTB206" s="107"/>
      <c r="BTC206" s="107"/>
      <c r="BTD206" s="107"/>
      <c r="BTE206" s="107"/>
      <c r="BTF206" s="107"/>
      <c r="BTG206" s="107"/>
      <c r="BTH206" s="108"/>
      <c r="BTI206" s="106" t="s">
        <v>181</v>
      </c>
      <c r="BTJ206" s="107"/>
      <c r="BTK206" s="107"/>
      <c r="BTL206" s="107"/>
      <c r="BTM206" s="107"/>
      <c r="BTN206" s="107"/>
      <c r="BTO206" s="107"/>
      <c r="BTP206" s="108"/>
      <c r="BTQ206" s="106" t="s">
        <v>181</v>
      </c>
      <c r="BTR206" s="107"/>
      <c r="BTS206" s="107"/>
      <c r="BTT206" s="107"/>
      <c r="BTU206" s="107"/>
      <c r="BTV206" s="107"/>
      <c r="BTW206" s="107"/>
      <c r="BTX206" s="108"/>
      <c r="BTY206" s="106" t="s">
        <v>181</v>
      </c>
      <c r="BTZ206" s="107"/>
      <c r="BUA206" s="107"/>
      <c r="BUB206" s="107"/>
      <c r="BUC206" s="107"/>
      <c r="BUD206" s="107"/>
      <c r="BUE206" s="107"/>
      <c r="BUF206" s="108"/>
      <c r="BUG206" s="106" t="s">
        <v>181</v>
      </c>
      <c r="BUH206" s="107"/>
      <c r="BUI206" s="107"/>
      <c r="BUJ206" s="107"/>
      <c r="BUK206" s="107"/>
      <c r="BUL206" s="107"/>
      <c r="BUM206" s="107"/>
      <c r="BUN206" s="108"/>
      <c r="BUO206" s="106" t="s">
        <v>181</v>
      </c>
      <c r="BUP206" s="107"/>
      <c r="BUQ206" s="107"/>
      <c r="BUR206" s="107"/>
      <c r="BUS206" s="107"/>
      <c r="BUT206" s="107"/>
      <c r="BUU206" s="107"/>
      <c r="BUV206" s="108"/>
      <c r="BUW206" s="106" t="s">
        <v>181</v>
      </c>
      <c r="BUX206" s="107"/>
      <c r="BUY206" s="107"/>
      <c r="BUZ206" s="107"/>
      <c r="BVA206" s="107"/>
      <c r="BVB206" s="107"/>
      <c r="BVC206" s="107"/>
      <c r="BVD206" s="108"/>
      <c r="BVE206" s="106" t="s">
        <v>181</v>
      </c>
      <c r="BVF206" s="107"/>
      <c r="BVG206" s="107"/>
      <c r="BVH206" s="107"/>
      <c r="BVI206" s="107"/>
      <c r="BVJ206" s="107"/>
      <c r="BVK206" s="107"/>
      <c r="BVL206" s="108"/>
      <c r="BVM206" s="106" t="s">
        <v>181</v>
      </c>
      <c r="BVN206" s="107"/>
      <c r="BVO206" s="107"/>
      <c r="BVP206" s="107"/>
      <c r="BVQ206" s="107"/>
      <c r="BVR206" s="107"/>
      <c r="BVS206" s="107"/>
      <c r="BVT206" s="108"/>
      <c r="BVU206" s="106" t="s">
        <v>181</v>
      </c>
      <c r="BVV206" s="107"/>
      <c r="BVW206" s="107"/>
      <c r="BVX206" s="107"/>
      <c r="BVY206" s="107"/>
      <c r="BVZ206" s="107"/>
      <c r="BWA206" s="107"/>
      <c r="BWB206" s="108"/>
      <c r="BWC206" s="106" t="s">
        <v>181</v>
      </c>
      <c r="BWD206" s="107"/>
      <c r="BWE206" s="107"/>
      <c r="BWF206" s="107"/>
      <c r="BWG206" s="107"/>
      <c r="BWH206" s="107"/>
      <c r="BWI206" s="107"/>
      <c r="BWJ206" s="108"/>
      <c r="BWK206" s="106" t="s">
        <v>181</v>
      </c>
      <c r="BWL206" s="107"/>
      <c r="BWM206" s="107"/>
      <c r="BWN206" s="107"/>
      <c r="BWO206" s="107"/>
      <c r="BWP206" s="107"/>
      <c r="BWQ206" s="107"/>
      <c r="BWR206" s="108"/>
      <c r="BWS206" s="106" t="s">
        <v>181</v>
      </c>
      <c r="BWT206" s="107"/>
      <c r="BWU206" s="107"/>
      <c r="BWV206" s="107"/>
      <c r="BWW206" s="107"/>
      <c r="BWX206" s="107"/>
      <c r="BWY206" s="107"/>
      <c r="BWZ206" s="108"/>
      <c r="BXA206" s="106" t="s">
        <v>181</v>
      </c>
      <c r="BXB206" s="107"/>
      <c r="BXC206" s="107"/>
      <c r="BXD206" s="107"/>
      <c r="BXE206" s="107"/>
      <c r="BXF206" s="107"/>
      <c r="BXG206" s="107"/>
      <c r="BXH206" s="108"/>
      <c r="BXI206" s="106" t="s">
        <v>181</v>
      </c>
      <c r="BXJ206" s="107"/>
      <c r="BXK206" s="107"/>
      <c r="BXL206" s="107"/>
      <c r="BXM206" s="107"/>
      <c r="BXN206" s="107"/>
      <c r="BXO206" s="107"/>
      <c r="BXP206" s="108"/>
      <c r="BXQ206" s="106" t="s">
        <v>181</v>
      </c>
      <c r="BXR206" s="107"/>
      <c r="BXS206" s="107"/>
      <c r="BXT206" s="107"/>
      <c r="BXU206" s="107"/>
      <c r="BXV206" s="107"/>
      <c r="BXW206" s="107"/>
      <c r="BXX206" s="108"/>
      <c r="BXY206" s="106" t="s">
        <v>181</v>
      </c>
      <c r="BXZ206" s="107"/>
      <c r="BYA206" s="107"/>
      <c r="BYB206" s="107"/>
      <c r="BYC206" s="107"/>
      <c r="BYD206" s="107"/>
      <c r="BYE206" s="107"/>
      <c r="BYF206" s="108"/>
      <c r="BYG206" s="106" t="s">
        <v>181</v>
      </c>
      <c r="BYH206" s="107"/>
      <c r="BYI206" s="107"/>
      <c r="BYJ206" s="107"/>
      <c r="BYK206" s="107"/>
      <c r="BYL206" s="107"/>
      <c r="BYM206" s="107"/>
      <c r="BYN206" s="108"/>
      <c r="BYO206" s="106" t="s">
        <v>181</v>
      </c>
      <c r="BYP206" s="107"/>
      <c r="BYQ206" s="107"/>
      <c r="BYR206" s="107"/>
      <c r="BYS206" s="107"/>
      <c r="BYT206" s="107"/>
      <c r="BYU206" s="107"/>
      <c r="BYV206" s="108"/>
      <c r="BYW206" s="106" t="s">
        <v>181</v>
      </c>
      <c r="BYX206" s="107"/>
      <c r="BYY206" s="107"/>
      <c r="BYZ206" s="107"/>
      <c r="BZA206" s="107"/>
      <c r="BZB206" s="107"/>
      <c r="BZC206" s="107"/>
      <c r="BZD206" s="108"/>
      <c r="BZE206" s="106" t="s">
        <v>181</v>
      </c>
      <c r="BZF206" s="107"/>
      <c r="BZG206" s="107"/>
      <c r="BZH206" s="107"/>
      <c r="BZI206" s="107"/>
      <c r="BZJ206" s="107"/>
      <c r="BZK206" s="107"/>
      <c r="BZL206" s="108"/>
      <c r="BZM206" s="106" t="s">
        <v>181</v>
      </c>
      <c r="BZN206" s="107"/>
      <c r="BZO206" s="107"/>
      <c r="BZP206" s="107"/>
      <c r="BZQ206" s="107"/>
      <c r="BZR206" s="107"/>
      <c r="BZS206" s="107"/>
      <c r="BZT206" s="108"/>
      <c r="BZU206" s="106" t="s">
        <v>181</v>
      </c>
      <c r="BZV206" s="107"/>
      <c r="BZW206" s="107"/>
      <c r="BZX206" s="107"/>
      <c r="BZY206" s="107"/>
      <c r="BZZ206" s="107"/>
      <c r="CAA206" s="107"/>
      <c r="CAB206" s="108"/>
      <c r="CAC206" s="106" t="s">
        <v>181</v>
      </c>
      <c r="CAD206" s="107"/>
      <c r="CAE206" s="107"/>
      <c r="CAF206" s="107"/>
      <c r="CAG206" s="107"/>
      <c r="CAH206" s="107"/>
      <c r="CAI206" s="107"/>
      <c r="CAJ206" s="108"/>
      <c r="CAK206" s="106" t="s">
        <v>181</v>
      </c>
      <c r="CAL206" s="107"/>
      <c r="CAM206" s="107"/>
      <c r="CAN206" s="107"/>
      <c r="CAO206" s="107"/>
      <c r="CAP206" s="107"/>
      <c r="CAQ206" s="107"/>
      <c r="CAR206" s="108"/>
      <c r="CAS206" s="106" t="s">
        <v>181</v>
      </c>
      <c r="CAT206" s="107"/>
      <c r="CAU206" s="107"/>
      <c r="CAV206" s="107"/>
      <c r="CAW206" s="107"/>
      <c r="CAX206" s="107"/>
      <c r="CAY206" s="107"/>
      <c r="CAZ206" s="108"/>
      <c r="CBA206" s="106" t="s">
        <v>181</v>
      </c>
      <c r="CBB206" s="107"/>
      <c r="CBC206" s="107"/>
      <c r="CBD206" s="107"/>
      <c r="CBE206" s="107"/>
      <c r="CBF206" s="107"/>
      <c r="CBG206" s="107"/>
      <c r="CBH206" s="108"/>
      <c r="CBI206" s="106" t="s">
        <v>181</v>
      </c>
      <c r="CBJ206" s="107"/>
      <c r="CBK206" s="107"/>
      <c r="CBL206" s="107"/>
      <c r="CBM206" s="107"/>
      <c r="CBN206" s="107"/>
      <c r="CBO206" s="107"/>
      <c r="CBP206" s="108"/>
      <c r="CBQ206" s="106" t="s">
        <v>181</v>
      </c>
      <c r="CBR206" s="107"/>
      <c r="CBS206" s="107"/>
      <c r="CBT206" s="107"/>
      <c r="CBU206" s="107"/>
      <c r="CBV206" s="107"/>
      <c r="CBW206" s="107"/>
      <c r="CBX206" s="108"/>
      <c r="CBY206" s="106" t="s">
        <v>181</v>
      </c>
      <c r="CBZ206" s="107"/>
      <c r="CCA206" s="107"/>
      <c r="CCB206" s="107"/>
      <c r="CCC206" s="107"/>
      <c r="CCD206" s="107"/>
      <c r="CCE206" s="107"/>
      <c r="CCF206" s="108"/>
      <c r="CCG206" s="106" t="s">
        <v>181</v>
      </c>
      <c r="CCH206" s="107"/>
      <c r="CCI206" s="107"/>
      <c r="CCJ206" s="107"/>
      <c r="CCK206" s="107"/>
      <c r="CCL206" s="107"/>
      <c r="CCM206" s="107"/>
      <c r="CCN206" s="108"/>
      <c r="CCO206" s="106" t="s">
        <v>181</v>
      </c>
      <c r="CCP206" s="107"/>
      <c r="CCQ206" s="107"/>
      <c r="CCR206" s="107"/>
      <c r="CCS206" s="107"/>
      <c r="CCT206" s="107"/>
      <c r="CCU206" s="107"/>
      <c r="CCV206" s="108"/>
      <c r="CCW206" s="106" t="s">
        <v>181</v>
      </c>
      <c r="CCX206" s="107"/>
      <c r="CCY206" s="107"/>
      <c r="CCZ206" s="107"/>
      <c r="CDA206" s="107"/>
      <c r="CDB206" s="107"/>
      <c r="CDC206" s="107"/>
      <c r="CDD206" s="108"/>
      <c r="CDE206" s="106" t="s">
        <v>181</v>
      </c>
      <c r="CDF206" s="107"/>
      <c r="CDG206" s="107"/>
      <c r="CDH206" s="107"/>
      <c r="CDI206" s="107"/>
      <c r="CDJ206" s="107"/>
      <c r="CDK206" s="107"/>
      <c r="CDL206" s="108"/>
      <c r="CDM206" s="106" t="s">
        <v>181</v>
      </c>
      <c r="CDN206" s="107"/>
      <c r="CDO206" s="107"/>
      <c r="CDP206" s="107"/>
      <c r="CDQ206" s="107"/>
      <c r="CDR206" s="107"/>
      <c r="CDS206" s="107"/>
      <c r="CDT206" s="108"/>
      <c r="CDU206" s="106" t="s">
        <v>181</v>
      </c>
      <c r="CDV206" s="107"/>
      <c r="CDW206" s="107"/>
      <c r="CDX206" s="107"/>
      <c r="CDY206" s="107"/>
      <c r="CDZ206" s="107"/>
      <c r="CEA206" s="107"/>
      <c r="CEB206" s="108"/>
      <c r="CEC206" s="106" t="s">
        <v>181</v>
      </c>
      <c r="CED206" s="107"/>
      <c r="CEE206" s="107"/>
      <c r="CEF206" s="107"/>
      <c r="CEG206" s="107"/>
      <c r="CEH206" s="107"/>
      <c r="CEI206" s="107"/>
      <c r="CEJ206" s="108"/>
      <c r="CEK206" s="106" t="s">
        <v>181</v>
      </c>
      <c r="CEL206" s="107"/>
      <c r="CEM206" s="107"/>
      <c r="CEN206" s="107"/>
      <c r="CEO206" s="107"/>
      <c r="CEP206" s="107"/>
      <c r="CEQ206" s="107"/>
      <c r="CER206" s="108"/>
      <c r="CES206" s="106" t="s">
        <v>181</v>
      </c>
      <c r="CET206" s="107"/>
      <c r="CEU206" s="107"/>
      <c r="CEV206" s="107"/>
      <c r="CEW206" s="107"/>
      <c r="CEX206" s="107"/>
      <c r="CEY206" s="107"/>
      <c r="CEZ206" s="108"/>
      <c r="CFA206" s="106" t="s">
        <v>181</v>
      </c>
      <c r="CFB206" s="107"/>
      <c r="CFC206" s="107"/>
      <c r="CFD206" s="107"/>
      <c r="CFE206" s="107"/>
      <c r="CFF206" s="107"/>
      <c r="CFG206" s="107"/>
      <c r="CFH206" s="108"/>
      <c r="CFI206" s="106" t="s">
        <v>181</v>
      </c>
      <c r="CFJ206" s="107"/>
      <c r="CFK206" s="107"/>
      <c r="CFL206" s="107"/>
      <c r="CFM206" s="107"/>
      <c r="CFN206" s="107"/>
      <c r="CFO206" s="107"/>
      <c r="CFP206" s="108"/>
      <c r="CFQ206" s="106" t="s">
        <v>181</v>
      </c>
      <c r="CFR206" s="107"/>
      <c r="CFS206" s="107"/>
      <c r="CFT206" s="107"/>
      <c r="CFU206" s="107"/>
      <c r="CFV206" s="107"/>
      <c r="CFW206" s="107"/>
      <c r="CFX206" s="108"/>
      <c r="CFY206" s="106" t="s">
        <v>181</v>
      </c>
      <c r="CFZ206" s="107"/>
      <c r="CGA206" s="107"/>
      <c r="CGB206" s="107"/>
      <c r="CGC206" s="107"/>
      <c r="CGD206" s="107"/>
      <c r="CGE206" s="107"/>
      <c r="CGF206" s="108"/>
      <c r="CGG206" s="106" t="s">
        <v>181</v>
      </c>
      <c r="CGH206" s="107"/>
      <c r="CGI206" s="107"/>
      <c r="CGJ206" s="107"/>
      <c r="CGK206" s="107"/>
      <c r="CGL206" s="107"/>
      <c r="CGM206" s="107"/>
      <c r="CGN206" s="108"/>
      <c r="CGO206" s="106" t="s">
        <v>181</v>
      </c>
      <c r="CGP206" s="107"/>
      <c r="CGQ206" s="107"/>
      <c r="CGR206" s="107"/>
      <c r="CGS206" s="107"/>
      <c r="CGT206" s="107"/>
      <c r="CGU206" s="107"/>
      <c r="CGV206" s="108"/>
      <c r="CGW206" s="106" t="s">
        <v>181</v>
      </c>
      <c r="CGX206" s="107"/>
      <c r="CGY206" s="107"/>
      <c r="CGZ206" s="107"/>
      <c r="CHA206" s="107"/>
      <c r="CHB206" s="107"/>
      <c r="CHC206" s="107"/>
      <c r="CHD206" s="108"/>
      <c r="CHE206" s="106" t="s">
        <v>181</v>
      </c>
      <c r="CHF206" s="107"/>
      <c r="CHG206" s="107"/>
      <c r="CHH206" s="107"/>
      <c r="CHI206" s="107"/>
      <c r="CHJ206" s="107"/>
      <c r="CHK206" s="107"/>
      <c r="CHL206" s="108"/>
      <c r="CHM206" s="106" t="s">
        <v>181</v>
      </c>
      <c r="CHN206" s="107"/>
      <c r="CHO206" s="107"/>
      <c r="CHP206" s="107"/>
      <c r="CHQ206" s="107"/>
      <c r="CHR206" s="107"/>
      <c r="CHS206" s="107"/>
      <c r="CHT206" s="108"/>
      <c r="CHU206" s="106" t="s">
        <v>181</v>
      </c>
      <c r="CHV206" s="107"/>
      <c r="CHW206" s="107"/>
      <c r="CHX206" s="107"/>
      <c r="CHY206" s="107"/>
      <c r="CHZ206" s="107"/>
      <c r="CIA206" s="107"/>
      <c r="CIB206" s="108"/>
      <c r="CIC206" s="106" t="s">
        <v>181</v>
      </c>
      <c r="CID206" s="107"/>
      <c r="CIE206" s="107"/>
      <c r="CIF206" s="107"/>
      <c r="CIG206" s="107"/>
      <c r="CIH206" s="107"/>
      <c r="CII206" s="107"/>
      <c r="CIJ206" s="108"/>
      <c r="CIK206" s="106" t="s">
        <v>181</v>
      </c>
      <c r="CIL206" s="107"/>
      <c r="CIM206" s="107"/>
      <c r="CIN206" s="107"/>
      <c r="CIO206" s="107"/>
      <c r="CIP206" s="107"/>
      <c r="CIQ206" s="107"/>
      <c r="CIR206" s="108"/>
      <c r="CIS206" s="106" t="s">
        <v>181</v>
      </c>
      <c r="CIT206" s="107"/>
      <c r="CIU206" s="107"/>
      <c r="CIV206" s="107"/>
      <c r="CIW206" s="107"/>
      <c r="CIX206" s="107"/>
      <c r="CIY206" s="107"/>
      <c r="CIZ206" s="108"/>
      <c r="CJA206" s="106" t="s">
        <v>181</v>
      </c>
      <c r="CJB206" s="107"/>
      <c r="CJC206" s="107"/>
      <c r="CJD206" s="107"/>
      <c r="CJE206" s="107"/>
      <c r="CJF206" s="107"/>
      <c r="CJG206" s="107"/>
      <c r="CJH206" s="108"/>
      <c r="CJI206" s="106" t="s">
        <v>181</v>
      </c>
      <c r="CJJ206" s="107"/>
      <c r="CJK206" s="107"/>
      <c r="CJL206" s="107"/>
      <c r="CJM206" s="107"/>
      <c r="CJN206" s="107"/>
      <c r="CJO206" s="107"/>
      <c r="CJP206" s="108"/>
      <c r="CJQ206" s="106" t="s">
        <v>181</v>
      </c>
      <c r="CJR206" s="107"/>
      <c r="CJS206" s="107"/>
      <c r="CJT206" s="107"/>
      <c r="CJU206" s="107"/>
      <c r="CJV206" s="107"/>
      <c r="CJW206" s="107"/>
      <c r="CJX206" s="108"/>
      <c r="CJY206" s="106" t="s">
        <v>181</v>
      </c>
      <c r="CJZ206" s="107"/>
      <c r="CKA206" s="107"/>
      <c r="CKB206" s="107"/>
      <c r="CKC206" s="107"/>
      <c r="CKD206" s="107"/>
      <c r="CKE206" s="107"/>
      <c r="CKF206" s="108"/>
      <c r="CKG206" s="106" t="s">
        <v>181</v>
      </c>
      <c r="CKH206" s="107"/>
      <c r="CKI206" s="107"/>
      <c r="CKJ206" s="107"/>
      <c r="CKK206" s="107"/>
      <c r="CKL206" s="107"/>
      <c r="CKM206" s="107"/>
      <c r="CKN206" s="108"/>
      <c r="CKO206" s="106" t="s">
        <v>181</v>
      </c>
      <c r="CKP206" s="107"/>
      <c r="CKQ206" s="107"/>
      <c r="CKR206" s="107"/>
      <c r="CKS206" s="107"/>
      <c r="CKT206" s="107"/>
      <c r="CKU206" s="107"/>
      <c r="CKV206" s="108"/>
      <c r="CKW206" s="106" t="s">
        <v>181</v>
      </c>
      <c r="CKX206" s="107"/>
      <c r="CKY206" s="107"/>
      <c r="CKZ206" s="107"/>
      <c r="CLA206" s="107"/>
      <c r="CLB206" s="107"/>
      <c r="CLC206" s="107"/>
      <c r="CLD206" s="108"/>
      <c r="CLE206" s="106" t="s">
        <v>181</v>
      </c>
      <c r="CLF206" s="107"/>
      <c r="CLG206" s="107"/>
      <c r="CLH206" s="107"/>
      <c r="CLI206" s="107"/>
      <c r="CLJ206" s="107"/>
      <c r="CLK206" s="107"/>
      <c r="CLL206" s="108"/>
      <c r="CLM206" s="106" t="s">
        <v>181</v>
      </c>
      <c r="CLN206" s="107"/>
      <c r="CLO206" s="107"/>
      <c r="CLP206" s="107"/>
      <c r="CLQ206" s="107"/>
      <c r="CLR206" s="107"/>
      <c r="CLS206" s="107"/>
      <c r="CLT206" s="108"/>
      <c r="CLU206" s="106" t="s">
        <v>181</v>
      </c>
      <c r="CLV206" s="107"/>
      <c r="CLW206" s="107"/>
      <c r="CLX206" s="107"/>
      <c r="CLY206" s="107"/>
      <c r="CLZ206" s="107"/>
      <c r="CMA206" s="107"/>
      <c r="CMB206" s="108"/>
      <c r="CMC206" s="106" t="s">
        <v>181</v>
      </c>
      <c r="CMD206" s="107"/>
      <c r="CME206" s="107"/>
      <c r="CMF206" s="107"/>
      <c r="CMG206" s="107"/>
      <c r="CMH206" s="107"/>
      <c r="CMI206" s="107"/>
      <c r="CMJ206" s="108"/>
      <c r="CMK206" s="106" t="s">
        <v>181</v>
      </c>
      <c r="CML206" s="107"/>
      <c r="CMM206" s="107"/>
      <c r="CMN206" s="107"/>
      <c r="CMO206" s="107"/>
      <c r="CMP206" s="107"/>
      <c r="CMQ206" s="107"/>
      <c r="CMR206" s="108"/>
      <c r="CMS206" s="106" t="s">
        <v>181</v>
      </c>
      <c r="CMT206" s="107"/>
      <c r="CMU206" s="107"/>
      <c r="CMV206" s="107"/>
      <c r="CMW206" s="107"/>
      <c r="CMX206" s="107"/>
      <c r="CMY206" s="107"/>
      <c r="CMZ206" s="108"/>
      <c r="CNA206" s="106" t="s">
        <v>181</v>
      </c>
      <c r="CNB206" s="107"/>
      <c r="CNC206" s="107"/>
      <c r="CND206" s="107"/>
      <c r="CNE206" s="107"/>
      <c r="CNF206" s="107"/>
      <c r="CNG206" s="107"/>
      <c r="CNH206" s="108"/>
      <c r="CNI206" s="106" t="s">
        <v>181</v>
      </c>
      <c r="CNJ206" s="107"/>
      <c r="CNK206" s="107"/>
      <c r="CNL206" s="107"/>
      <c r="CNM206" s="107"/>
      <c r="CNN206" s="107"/>
      <c r="CNO206" s="107"/>
      <c r="CNP206" s="108"/>
      <c r="CNQ206" s="106" t="s">
        <v>181</v>
      </c>
      <c r="CNR206" s="107"/>
      <c r="CNS206" s="107"/>
      <c r="CNT206" s="107"/>
      <c r="CNU206" s="107"/>
      <c r="CNV206" s="107"/>
      <c r="CNW206" s="107"/>
      <c r="CNX206" s="108"/>
      <c r="CNY206" s="106" t="s">
        <v>181</v>
      </c>
      <c r="CNZ206" s="107"/>
      <c r="COA206" s="107"/>
      <c r="COB206" s="107"/>
      <c r="COC206" s="107"/>
      <c r="COD206" s="107"/>
      <c r="COE206" s="107"/>
      <c r="COF206" s="108"/>
      <c r="COG206" s="106" t="s">
        <v>181</v>
      </c>
      <c r="COH206" s="107"/>
      <c r="COI206" s="107"/>
      <c r="COJ206" s="107"/>
      <c r="COK206" s="107"/>
      <c r="COL206" s="107"/>
      <c r="COM206" s="107"/>
      <c r="CON206" s="108"/>
      <c r="COO206" s="106" t="s">
        <v>181</v>
      </c>
      <c r="COP206" s="107"/>
      <c r="COQ206" s="107"/>
      <c r="COR206" s="107"/>
      <c r="COS206" s="107"/>
      <c r="COT206" s="107"/>
      <c r="COU206" s="107"/>
      <c r="COV206" s="108"/>
      <c r="COW206" s="106" t="s">
        <v>181</v>
      </c>
      <c r="COX206" s="107"/>
      <c r="COY206" s="107"/>
      <c r="COZ206" s="107"/>
      <c r="CPA206" s="107"/>
      <c r="CPB206" s="107"/>
      <c r="CPC206" s="107"/>
      <c r="CPD206" s="108"/>
      <c r="CPE206" s="106" t="s">
        <v>181</v>
      </c>
      <c r="CPF206" s="107"/>
      <c r="CPG206" s="107"/>
      <c r="CPH206" s="107"/>
      <c r="CPI206" s="107"/>
      <c r="CPJ206" s="107"/>
      <c r="CPK206" s="107"/>
      <c r="CPL206" s="108"/>
      <c r="CPM206" s="106" t="s">
        <v>181</v>
      </c>
      <c r="CPN206" s="107"/>
      <c r="CPO206" s="107"/>
      <c r="CPP206" s="107"/>
      <c r="CPQ206" s="107"/>
      <c r="CPR206" s="107"/>
      <c r="CPS206" s="107"/>
      <c r="CPT206" s="108"/>
      <c r="CPU206" s="106" t="s">
        <v>181</v>
      </c>
      <c r="CPV206" s="107"/>
      <c r="CPW206" s="107"/>
      <c r="CPX206" s="107"/>
      <c r="CPY206" s="107"/>
      <c r="CPZ206" s="107"/>
      <c r="CQA206" s="107"/>
      <c r="CQB206" s="108"/>
      <c r="CQC206" s="106" t="s">
        <v>181</v>
      </c>
      <c r="CQD206" s="107"/>
      <c r="CQE206" s="107"/>
      <c r="CQF206" s="107"/>
      <c r="CQG206" s="107"/>
      <c r="CQH206" s="107"/>
      <c r="CQI206" s="107"/>
      <c r="CQJ206" s="108"/>
      <c r="CQK206" s="106" t="s">
        <v>181</v>
      </c>
      <c r="CQL206" s="107"/>
      <c r="CQM206" s="107"/>
      <c r="CQN206" s="107"/>
      <c r="CQO206" s="107"/>
      <c r="CQP206" s="107"/>
      <c r="CQQ206" s="107"/>
      <c r="CQR206" s="108"/>
      <c r="CQS206" s="106" t="s">
        <v>181</v>
      </c>
      <c r="CQT206" s="107"/>
      <c r="CQU206" s="107"/>
      <c r="CQV206" s="107"/>
      <c r="CQW206" s="107"/>
      <c r="CQX206" s="107"/>
      <c r="CQY206" s="107"/>
      <c r="CQZ206" s="108"/>
      <c r="CRA206" s="106" t="s">
        <v>181</v>
      </c>
      <c r="CRB206" s="107"/>
      <c r="CRC206" s="107"/>
      <c r="CRD206" s="107"/>
      <c r="CRE206" s="107"/>
      <c r="CRF206" s="107"/>
      <c r="CRG206" s="107"/>
      <c r="CRH206" s="108"/>
      <c r="CRI206" s="106" t="s">
        <v>181</v>
      </c>
      <c r="CRJ206" s="107"/>
      <c r="CRK206" s="107"/>
      <c r="CRL206" s="107"/>
      <c r="CRM206" s="107"/>
      <c r="CRN206" s="107"/>
      <c r="CRO206" s="107"/>
      <c r="CRP206" s="108"/>
      <c r="CRQ206" s="106" t="s">
        <v>181</v>
      </c>
      <c r="CRR206" s="107"/>
      <c r="CRS206" s="107"/>
      <c r="CRT206" s="107"/>
      <c r="CRU206" s="107"/>
      <c r="CRV206" s="107"/>
      <c r="CRW206" s="107"/>
      <c r="CRX206" s="108"/>
      <c r="CRY206" s="106" t="s">
        <v>181</v>
      </c>
      <c r="CRZ206" s="107"/>
      <c r="CSA206" s="107"/>
      <c r="CSB206" s="107"/>
      <c r="CSC206" s="107"/>
      <c r="CSD206" s="107"/>
      <c r="CSE206" s="107"/>
      <c r="CSF206" s="108"/>
      <c r="CSG206" s="106" t="s">
        <v>181</v>
      </c>
      <c r="CSH206" s="107"/>
      <c r="CSI206" s="107"/>
      <c r="CSJ206" s="107"/>
      <c r="CSK206" s="107"/>
      <c r="CSL206" s="107"/>
      <c r="CSM206" s="107"/>
      <c r="CSN206" s="108"/>
      <c r="CSO206" s="106" t="s">
        <v>181</v>
      </c>
      <c r="CSP206" s="107"/>
      <c r="CSQ206" s="107"/>
      <c r="CSR206" s="107"/>
      <c r="CSS206" s="107"/>
      <c r="CST206" s="107"/>
      <c r="CSU206" s="107"/>
      <c r="CSV206" s="108"/>
      <c r="CSW206" s="106" t="s">
        <v>181</v>
      </c>
      <c r="CSX206" s="107"/>
      <c r="CSY206" s="107"/>
      <c r="CSZ206" s="107"/>
      <c r="CTA206" s="107"/>
      <c r="CTB206" s="107"/>
      <c r="CTC206" s="107"/>
      <c r="CTD206" s="108"/>
      <c r="CTE206" s="106" t="s">
        <v>181</v>
      </c>
      <c r="CTF206" s="107"/>
      <c r="CTG206" s="107"/>
      <c r="CTH206" s="107"/>
      <c r="CTI206" s="107"/>
      <c r="CTJ206" s="107"/>
      <c r="CTK206" s="107"/>
      <c r="CTL206" s="108"/>
      <c r="CTM206" s="106" t="s">
        <v>181</v>
      </c>
      <c r="CTN206" s="107"/>
      <c r="CTO206" s="107"/>
      <c r="CTP206" s="107"/>
      <c r="CTQ206" s="107"/>
      <c r="CTR206" s="107"/>
      <c r="CTS206" s="107"/>
      <c r="CTT206" s="108"/>
      <c r="CTU206" s="106" t="s">
        <v>181</v>
      </c>
      <c r="CTV206" s="107"/>
      <c r="CTW206" s="107"/>
      <c r="CTX206" s="107"/>
      <c r="CTY206" s="107"/>
      <c r="CTZ206" s="107"/>
      <c r="CUA206" s="107"/>
      <c r="CUB206" s="108"/>
      <c r="CUC206" s="106" t="s">
        <v>181</v>
      </c>
      <c r="CUD206" s="107"/>
      <c r="CUE206" s="107"/>
      <c r="CUF206" s="107"/>
      <c r="CUG206" s="107"/>
      <c r="CUH206" s="107"/>
      <c r="CUI206" s="107"/>
      <c r="CUJ206" s="108"/>
      <c r="CUK206" s="106" t="s">
        <v>181</v>
      </c>
      <c r="CUL206" s="107"/>
      <c r="CUM206" s="107"/>
      <c r="CUN206" s="107"/>
      <c r="CUO206" s="107"/>
      <c r="CUP206" s="107"/>
      <c r="CUQ206" s="107"/>
      <c r="CUR206" s="108"/>
      <c r="CUS206" s="106" t="s">
        <v>181</v>
      </c>
      <c r="CUT206" s="107"/>
      <c r="CUU206" s="107"/>
      <c r="CUV206" s="107"/>
      <c r="CUW206" s="107"/>
      <c r="CUX206" s="107"/>
      <c r="CUY206" s="107"/>
      <c r="CUZ206" s="108"/>
      <c r="CVA206" s="106" t="s">
        <v>181</v>
      </c>
      <c r="CVB206" s="107"/>
      <c r="CVC206" s="107"/>
      <c r="CVD206" s="107"/>
      <c r="CVE206" s="107"/>
      <c r="CVF206" s="107"/>
      <c r="CVG206" s="107"/>
      <c r="CVH206" s="108"/>
      <c r="CVI206" s="106" t="s">
        <v>181</v>
      </c>
      <c r="CVJ206" s="107"/>
      <c r="CVK206" s="107"/>
      <c r="CVL206" s="107"/>
      <c r="CVM206" s="107"/>
      <c r="CVN206" s="107"/>
      <c r="CVO206" s="107"/>
      <c r="CVP206" s="108"/>
      <c r="CVQ206" s="106" t="s">
        <v>181</v>
      </c>
      <c r="CVR206" s="107"/>
      <c r="CVS206" s="107"/>
      <c r="CVT206" s="107"/>
      <c r="CVU206" s="107"/>
      <c r="CVV206" s="107"/>
      <c r="CVW206" s="107"/>
      <c r="CVX206" s="108"/>
      <c r="CVY206" s="106" t="s">
        <v>181</v>
      </c>
      <c r="CVZ206" s="107"/>
      <c r="CWA206" s="107"/>
      <c r="CWB206" s="107"/>
      <c r="CWC206" s="107"/>
      <c r="CWD206" s="107"/>
      <c r="CWE206" s="107"/>
      <c r="CWF206" s="108"/>
      <c r="CWG206" s="106" t="s">
        <v>181</v>
      </c>
      <c r="CWH206" s="107"/>
      <c r="CWI206" s="107"/>
      <c r="CWJ206" s="107"/>
      <c r="CWK206" s="107"/>
      <c r="CWL206" s="107"/>
      <c r="CWM206" s="107"/>
      <c r="CWN206" s="108"/>
      <c r="CWO206" s="106" t="s">
        <v>181</v>
      </c>
      <c r="CWP206" s="107"/>
      <c r="CWQ206" s="107"/>
      <c r="CWR206" s="107"/>
      <c r="CWS206" s="107"/>
      <c r="CWT206" s="107"/>
      <c r="CWU206" s="107"/>
      <c r="CWV206" s="108"/>
      <c r="CWW206" s="106" t="s">
        <v>181</v>
      </c>
      <c r="CWX206" s="107"/>
      <c r="CWY206" s="107"/>
      <c r="CWZ206" s="107"/>
      <c r="CXA206" s="107"/>
      <c r="CXB206" s="107"/>
      <c r="CXC206" s="107"/>
      <c r="CXD206" s="108"/>
      <c r="CXE206" s="106" t="s">
        <v>181</v>
      </c>
      <c r="CXF206" s="107"/>
      <c r="CXG206" s="107"/>
      <c r="CXH206" s="107"/>
      <c r="CXI206" s="107"/>
      <c r="CXJ206" s="107"/>
      <c r="CXK206" s="107"/>
      <c r="CXL206" s="108"/>
      <c r="CXM206" s="106" t="s">
        <v>181</v>
      </c>
      <c r="CXN206" s="107"/>
      <c r="CXO206" s="107"/>
      <c r="CXP206" s="107"/>
      <c r="CXQ206" s="107"/>
      <c r="CXR206" s="107"/>
      <c r="CXS206" s="107"/>
      <c r="CXT206" s="108"/>
      <c r="CXU206" s="106" t="s">
        <v>181</v>
      </c>
      <c r="CXV206" s="107"/>
      <c r="CXW206" s="107"/>
      <c r="CXX206" s="107"/>
      <c r="CXY206" s="107"/>
      <c r="CXZ206" s="107"/>
      <c r="CYA206" s="107"/>
      <c r="CYB206" s="108"/>
      <c r="CYC206" s="106" t="s">
        <v>181</v>
      </c>
      <c r="CYD206" s="107"/>
      <c r="CYE206" s="107"/>
      <c r="CYF206" s="107"/>
      <c r="CYG206" s="107"/>
      <c r="CYH206" s="107"/>
      <c r="CYI206" s="107"/>
      <c r="CYJ206" s="108"/>
      <c r="CYK206" s="106" t="s">
        <v>181</v>
      </c>
      <c r="CYL206" s="107"/>
      <c r="CYM206" s="107"/>
      <c r="CYN206" s="107"/>
      <c r="CYO206" s="107"/>
      <c r="CYP206" s="107"/>
      <c r="CYQ206" s="107"/>
      <c r="CYR206" s="108"/>
      <c r="CYS206" s="106" t="s">
        <v>181</v>
      </c>
      <c r="CYT206" s="107"/>
      <c r="CYU206" s="107"/>
      <c r="CYV206" s="107"/>
      <c r="CYW206" s="107"/>
      <c r="CYX206" s="107"/>
      <c r="CYY206" s="107"/>
      <c r="CYZ206" s="108"/>
      <c r="CZA206" s="106" t="s">
        <v>181</v>
      </c>
      <c r="CZB206" s="107"/>
      <c r="CZC206" s="107"/>
      <c r="CZD206" s="107"/>
      <c r="CZE206" s="107"/>
      <c r="CZF206" s="107"/>
      <c r="CZG206" s="107"/>
      <c r="CZH206" s="108"/>
      <c r="CZI206" s="106" t="s">
        <v>181</v>
      </c>
      <c r="CZJ206" s="107"/>
      <c r="CZK206" s="107"/>
      <c r="CZL206" s="107"/>
      <c r="CZM206" s="107"/>
      <c r="CZN206" s="107"/>
      <c r="CZO206" s="107"/>
      <c r="CZP206" s="108"/>
      <c r="CZQ206" s="106" t="s">
        <v>181</v>
      </c>
      <c r="CZR206" s="107"/>
      <c r="CZS206" s="107"/>
      <c r="CZT206" s="107"/>
      <c r="CZU206" s="107"/>
      <c r="CZV206" s="107"/>
      <c r="CZW206" s="107"/>
      <c r="CZX206" s="108"/>
      <c r="CZY206" s="106" t="s">
        <v>181</v>
      </c>
      <c r="CZZ206" s="107"/>
      <c r="DAA206" s="107"/>
      <c r="DAB206" s="107"/>
      <c r="DAC206" s="107"/>
      <c r="DAD206" s="107"/>
      <c r="DAE206" s="107"/>
      <c r="DAF206" s="108"/>
      <c r="DAG206" s="106" t="s">
        <v>181</v>
      </c>
      <c r="DAH206" s="107"/>
      <c r="DAI206" s="107"/>
      <c r="DAJ206" s="107"/>
      <c r="DAK206" s="107"/>
      <c r="DAL206" s="107"/>
      <c r="DAM206" s="107"/>
      <c r="DAN206" s="108"/>
      <c r="DAO206" s="106" t="s">
        <v>181</v>
      </c>
      <c r="DAP206" s="107"/>
      <c r="DAQ206" s="107"/>
      <c r="DAR206" s="107"/>
      <c r="DAS206" s="107"/>
      <c r="DAT206" s="107"/>
      <c r="DAU206" s="107"/>
      <c r="DAV206" s="108"/>
      <c r="DAW206" s="106" t="s">
        <v>181</v>
      </c>
      <c r="DAX206" s="107"/>
      <c r="DAY206" s="107"/>
      <c r="DAZ206" s="107"/>
      <c r="DBA206" s="107"/>
      <c r="DBB206" s="107"/>
      <c r="DBC206" s="107"/>
      <c r="DBD206" s="108"/>
      <c r="DBE206" s="106" t="s">
        <v>181</v>
      </c>
      <c r="DBF206" s="107"/>
      <c r="DBG206" s="107"/>
      <c r="DBH206" s="107"/>
      <c r="DBI206" s="107"/>
      <c r="DBJ206" s="107"/>
      <c r="DBK206" s="107"/>
      <c r="DBL206" s="108"/>
      <c r="DBM206" s="106" t="s">
        <v>181</v>
      </c>
      <c r="DBN206" s="107"/>
      <c r="DBO206" s="107"/>
      <c r="DBP206" s="107"/>
      <c r="DBQ206" s="107"/>
      <c r="DBR206" s="107"/>
      <c r="DBS206" s="107"/>
      <c r="DBT206" s="108"/>
      <c r="DBU206" s="106" t="s">
        <v>181</v>
      </c>
      <c r="DBV206" s="107"/>
      <c r="DBW206" s="107"/>
      <c r="DBX206" s="107"/>
      <c r="DBY206" s="107"/>
      <c r="DBZ206" s="107"/>
      <c r="DCA206" s="107"/>
      <c r="DCB206" s="108"/>
      <c r="DCC206" s="106" t="s">
        <v>181</v>
      </c>
      <c r="DCD206" s="107"/>
      <c r="DCE206" s="107"/>
      <c r="DCF206" s="107"/>
      <c r="DCG206" s="107"/>
      <c r="DCH206" s="107"/>
      <c r="DCI206" s="107"/>
      <c r="DCJ206" s="108"/>
      <c r="DCK206" s="106" t="s">
        <v>181</v>
      </c>
      <c r="DCL206" s="107"/>
      <c r="DCM206" s="107"/>
      <c r="DCN206" s="107"/>
      <c r="DCO206" s="107"/>
      <c r="DCP206" s="107"/>
      <c r="DCQ206" s="107"/>
      <c r="DCR206" s="108"/>
      <c r="DCS206" s="106" t="s">
        <v>181</v>
      </c>
      <c r="DCT206" s="107"/>
      <c r="DCU206" s="107"/>
      <c r="DCV206" s="107"/>
      <c r="DCW206" s="107"/>
      <c r="DCX206" s="107"/>
      <c r="DCY206" s="107"/>
      <c r="DCZ206" s="108"/>
      <c r="DDA206" s="106" t="s">
        <v>181</v>
      </c>
      <c r="DDB206" s="107"/>
      <c r="DDC206" s="107"/>
      <c r="DDD206" s="107"/>
      <c r="DDE206" s="107"/>
      <c r="DDF206" s="107"/>
      <c r="DDG206" s="107"/>
      <c r="DDH206" s="108"/>
      <c r="DDI206" s="106" t="s">
        <v>181</v>
      </c>
      <c r="DDJ206" s="107"/>
      <c r="DDK206" s="107"/>
      <c r="DDL206" s="107"/>
      <c r="DDM206" s="107"/>
      <c r="DDN206" s="107"/>
      <c r="DDO206" s="107"/>
      <c r="DDP206" s="108"/>
      <c r="DDQ206" s="106" t="s">
        <v>181</v>
      </c>
      <c r="DDR206" s="107"/>
      <c r="DDS206" s="107"/>
      <c r="DDT206" s="107"/>
      <c r="DDU206" s="107"/>
      <c r="DDV206" s="107"/>
      <c r="DDW206" s="107"/>
      <c r="DDX206" s="108"/>
      <c r="DDY206" s="106" t="s">
        <v>181</v>
      </c>
      <c r="DDZ206" s="107"/>
      <c r="DEA206" s="107"/>
      <c r="DEB206" s="107"/>
      <c r="DEC206" s="107"/>
      <c r="DED206" s="107"/>
      <c r="DEE206" s="107"/>
      <c r="DEF206" s="108"/>
      <c r="DEG206" s="106" t="s">
        <v>181</v>
      </c>
      <c r="DEH206" s="107"/>
      <c r="DEI206" s="107"/>
      <c r="DEJ206" s="107"/>
      <c r="DEK206" s="107"/>
      <c r="DEL206" s="107"/>
      <c r="DEM206" s="107"/>
      <c r="DEN206" s="108"/>
      <c r="DEO206" s="106" t="s">
        <v>181</v>
      </c>
      <c r="DEP206" s="107"/>
      <c r="DEQ206" s="107"/>
      <c r="DER206" s="107"/>
      <c r="DES206" s="107"/>
      <c r="DET206" s="107"/>
      <c r="DEU206" s="107"/>
      <c r="DEV206" s="108"/>
      <c r="DEW206" s="106" t="s">
        <v>181</v>
      </c>
      <c r="DEX206" s="107"/>
      <c r="DEY206" s="107"/>
      <c r="DEZ206" s="107"/>
      <c r="DFA206" s="107"/>
      <c r="DFB206" s="107"/>
      <c r="DFC206" s="107"/>
      <c r="DFD206" s="108"/>
      <c r="DFE206" s="106" t="s">
        <v>181</v>
      </c>
      <c r="DFF206" s="107"/>
      <c r="DFG206" s="107"/>
      <c r="DFH206" s="107"/>
      <c r="DFI206" s="107"/>
      <c r="DFJ206" s="107"/>
      <c r="DFK206" s="107"/>
      <c r="DFL206" s="108"/>
      <c r="DFM206" s="106" t="s">
        <v>181</v>
      </c>
      <c r="DFN206" s="107"/>
      <c r="DFO206" s="107"/>
      <c r="DFP206" s="107"/>
      <c r="DFQ206" s="107"/>
      <c r="DFR206" s="107"/>
      <c r="DFS206" s="107"/>
      <c r="DFT206" s="108"/>
      <c r="DFU206" s="106" t="s">
        <v>181</v>
      </c>
      <c r="DFV206" s="107"/>
      <c r="DFW206" s="107"/>
      <c r="DFX206" s="107"/>
      <c r="DFY206" s="107"/>
      <c r="DFZ206" s="107"/>
      <c r="DGA206" s="107"/>
      <c r="DGB206" s="108"/>
      <c r="DGC206" s="106" t="s">
        <v>181</v>
      </c>
      <c r="DGD206" s="107"/>
      <c r="DGE206" s="107"/>
      <c r="DGF206" s="107"/>
      <c r="DGG206" s="107"/>
      <c r="DGH206" s="107"/>
      <c r="DGI206" s="107"/>
      <c r="DGJ206" s="108"/>
      <c r="DGK206" s="106" t="s">
        <v>181</v>
      </c>
      <c r="DGL206" s="107"/>
      <c r="DGM206" s="107"/>
      <c r="DGN206" s="107"/>
      <c r="DGO206" s="107"/>
      <c r="DGP206" s="107"/>
      <c r="DGQ206" s="107"/>
      <c r="DGR206" s="108"/>
      <c r="DGS206" s="106" t="s">
        <v>181</v>
      </c>
      <c r="DGT206" s="107"/>
      <c r="DGU206" s="107"/>
      <c r="DGV206" s="107"/>
      <c r="DGW206" s="107"/>
      <c r="DGX206" s="107"/>
      <c r="DGY206" s="107"/>
      <c r="DGZ206" s="108"/>
      <c r="DHA206" s="106" t="s">
        <v>181</v>
      </c>
      <c r="DHB206" s="107"/>
      <c r="DHC206" s="107"/>
      <c r="DHD206" s="107"/>
      <c r="DHE206" s="107"/>
      <c r="DHF206" s="107"/>
      <c r="DHG206" s="107"/>
      <c r="DHH206" s="108"/>
      <c r="DHI206" s="106" t="s">
        <v>181</v>
      </c>
      <c r="DHJ206" s="107"/>
      <c r="DHK206" s="107"/>
      <c r="DHL206" s="107"/>
      <c r="DHM206" s="107"/>
      <c r="DHN206" s="107"/>
      <c r="DHO206" s="107"/>
      <c r="DHP206" s="108"/>
      <c r="DHQ206" s="106" t="s">
        <v>181</v>
      </c>
      <c r="DHR206" s="107"/>
      <c r="DHS206" s="107"/>
      <c r="DHT206" s="107"/>
      <c r="DHU206" s="107"/>
      <c r="DHV206" s="107"/>
      <c r="DHW206" s="107"/>
      <c r="DHX206" s="108"/>
      <c r="DHY206" s="106" t="s">
        <v>181</v>
      </c>
      <c r="DHZ206" s="107"/>
      <c r="DIA206" s="107"/>
      <c r="DIB206" s="107"/>
      <c r="DIC206" s="107"/>
      <c r="DID206" s="107"/>
      <c r="DIE206" s="107"/>
      <c r="DIF206" s="108"/>
      <c r="DIG206" s="106" t="s">
        <v>181</v>
      </c>
      <c r="DIH206" s="107"/>
      <c r="DII206" s="107"/>
      <c r="DIJ206" s="107"/>
      <c r="DIK206" s="107"/>
      <c r="DIL206" s="107"/>
      <c r="DIM206" s="107"/>
      <c r="DIN206" s="108"/>
      <c r="DIO206" s="106" t="s">
        <v>181</v>
      </c>
      <c r="DIP206" s="107"/>
      <c r="DIQ206" s="107"/>
      <c r="DIR206" s="107"/>
      <c r="DIS206" s="107"/>
      <c r="DIT206" s="107"/>
      <c r="DIU206" s="107"/>
      <c r="DIV206" s="108"/>
      <c r="DIW206" s="106" t="s">
        <v>181</v>
      </c>
      <c r="DIX206" s="107"/>
      <c r="DIY206" s="107"/>
      <c r="DIZ206" s="107"/>
      <c r="DJA206" s="107"/>
      <c r="DJB206" s="107"/>
      <c r="DJC206" s="107"/>
      <c r="DJD206" s="108"/>
      <c r="DJE206" s="106" t="s">
        <v>181</v>
      </c>
      <c r="DJF206" s="107"/>
      <c r="DJG206" s="107"/>
      <c r="DJH206" s="107"/>
      <c r="DJI206" s="107"/>
      <c r="DJJ206" s="107"/>
      <c r="DJK206" s="107"/>
      <c r="DJL206" s="108"/>
      <c r="DJM206" s="106" t="s">
        <v>181</v>
      </c>
      <c r="DJN206" s="107"/>
      <c r="DJO206" s="107"/>
      <c r="DJP206" s="107"/>
      <c r="DJQ206" s="107"/>
      <c r="DJR206" s="107"/>
      <c r="DJS206" s="107"/>
      <c r="DJT206" s="108"/>
      <c r="DJU206" s="106" t="s">
        <v>181</v>
      </c>
      <c r="DJV206" s="107"/>
      <c r="DJW206" s="107"/>
      <c r="DJX206" s="107"/>
      <c r="DJY206" s="107"/>
      <c r="DJZ206" s="107"/>
      <c r="DKA206" s="107"/>
      <c r="DKB206" s="108"/>
      <c r="DKC206" s="106" t="s">
        <v>181</v>
      </c>
      <c r="DKD206" s="107"/>
      <c r="DKE206" s="107"/>
      <c r="DKF206" s="107"/>
      <c r="DKG206" s="107"/>
      <c r="DKH206" s="107"/>
      <c r="DKI206" s="107"/>
      <c r="DKJ206" s="108"/>
      <c r="DKK206" s="106" t="s">
        <v>181</v>
      </c>
      <c r="DKL206" s="107"/>
      <c r="DKM206" s="107"/>
      <c r="DKN206" s="107"/>
      <c r="DKO206" s="107"/>
      <c r="DKP206" s="107"/>
      <c r="DKQ206" s="107"/>
      <c r="DKR206" s="108"/>
      <c r="DKS206" s="106" t="s">
        <v>181</v>
      </c>
      <c r="DKT206" s="107"/>
      <c r="DKU206" s="107"/>
      <c r="DKV206" s="107"/>
      <c r="DKW206" s="107"/>
      <c r="DKX206" s="107"/>
      <c r="DKY206" s="107"/>
      <c r="DKZ206" s="108"/>
      <c r="DLA206" s="106" t="s">
        <v>181</v>
      </c>
      <c r="DLB206" s="107"/>
      <c r="DLC206" s="107"/>
      <c r="DLD206" s="107"/>
      <c r="DLE206" s="107"/>
      <c r="DLF206" s="107"/>
      <c r="DLG206" s="107"/>
      <c r="DLH206" s="108"/>
      <c r="DLI206" s="106" t="s">
        <v>181</v>
      </c>
      <c r="DLJ206" s="107"/>
      <c r="DLK206" s="107"/>
      <c r="DLL206" s="107"/>
      <c r="DLM206" s="107"/>
      <c r="DLN206" s="107"/>
      <c r="DLO206" s="107"/>
      <c r="DLP206" s="108"/>
      <c r="DLQ206" s="106" t="s">
        <v>181</v>
      </c>
      <c r="DLR206" s="107"/>
      <c r="DLS206" s="107"/>
      <c r="DLT206" s="107"/>
      <c r="DLU206" s="107"/>
      <c r="DLV206" s="107"/>
      <c r="DLW206" s="107"/>
      <c r="DLX206" s="108"/>
      <c r="DLY206" s="106" t="s">
        <v>181</v>
      </c>
      <c r="DLZ206" s="107"/>
      <c r="DMA206" s="107"/>
      <c r="DMB206" s="107"/>
      <c r="DMC206" s="107"/>
      <c r="DMD206" s="107"/>
      <c r="DME206" s="107"/>
      <c r="DMF206" s="108"/>
      <c r="DMG206" s="106" t="s">
        <v>181</v>
      </c>
      <c r="DMH206" s="107"/>
      <c r="DMI206" s="107"/>
      <c r="DMJ206" s="107"/>
      <c r="DMK206" s="107"/>
      <c r="DML206" s="107"/>
      <c r="DMM206" s="107"/>
      <c r="DMN206" s="108"/>
      <c r="DMO206" s="106" t="s">
        <v>181</v>
      </c>
      <c r="DMP206" s="107"/>
      <c r="DMQ206" s="107"/>
      <c r="DMR206" s="107"/>
      <c r="DMS206" s="107"/>
      <c r="DMT206" s="107"/>
      <c r="DMU206" s="107"/>
      <c r="DMV206" s="108"/>
      <c r="DMW206" s="106" t="s">
        <v>181</v>
      </c>
      <c r="DMX206" s="107"/>
      <c r="DMY206" s="107"/>
      <c r="DMZ206" s="107"/>
      <c r="DNA206" s="107"/>
      <c r="DNB206" s="107"/>
      <c r="DNC206" s="107"/>
      <c r="DND206" s="108"/>
      <c r="DNE206" s="106" t="s">
        <v>181</v>
      </c>
      <c r="DNF206" s="107"/>
      <c r="DNG206" s="107"/>
      <c r="DNH206" s="107"/>
      <c r="DNI206" s="107"/>
      <c r="DNJ206" s="107"/>
      <c r="DNK206" s="107"/>
      <c r="DNL206" s="108"/>
      <c r="DNM206" s="106" t="s">
        <v>181</v>
      </c>
      <c r="DNN206" s="107"/>
      <c r="DNO206" s="107"/>
      <c r="DNP206" s="107"/>
      <c r="DNQ206" s="107"/>
      <c r="DNR206" s="107"/>
      <c r="DNS206" s="107"/>
      <c r="DNT206" s="108"/>
      <c r="DNU206" s="106" t="s">
        <v>181</v>
      </c>
      <c r="DNV206" s="107"/>
      <c r="DNW206" s="107"/>
      <c r="DNX206" s="107"/>
      <c r="DNY206" s="107"/>
      <c r="DNZ206" s="107"/>
      <c r="DOA206" s="107"/>
      <c r="DOB206" s="108"/>
      <c r="DOC206" s="106" t="s">
        <v>181</v>
      </c>
      <c r="DOD206" s="107"/>
      <c r="DOE206" s="107"/>
      <c r="DOF206" s="107"/>
      <c r="DOG206" s="107"/>
      <c r="DOH206" s="107"/>
      <c r="DOI206" s="107"/>
      <c r="DOJ206" s="108"/>
      <c r="DOK206" s="106" t="s">
        <v>181</v>
      </c>
      <c r="DOL206" s="107"/>
      <c r="DOM206" s="107"/>
      <c r="DON206" s="107"/>
      <c r="DOO206" s="107"/>
      <c r="DOP206" s="107"/>
      <c r="DOQ206" s="107"/>
      <c r="DOR206" s="108"/>
      <c r="DOS206" s="106" t="s">
        <v>181</v>
      </c>
      <c r="DOT206" s="107"/>
      <c r="DOU206" s="107"/>
      <c r="DOV206" s="107"/>
      <c r="DOW206" s="107"/>
      <c r="DOX206" s="107"/>
      <c r="DOY206" s="107"/>
      <c r="DOZ206" s="108"/>
      <c r="DPA206" s="106" t="s">
        <v>181</v>
      </c>
      <c r="DPB206" s="107"/>
      <c r="DPC206" s="107"/>
      <c r="DPD206" s="107"/>
      <c r="DPE206" s="107"/>
      <c r="DPF206" s="107"/>
      <c r="DPG206" s="107"/>
      <c r="DPH206" s="108"/>
      <c r="DPI206" s="106" t="s">
        <v>181</v>
      </c>
      <c r="DPJ206" s="107"/>
      <c r="DPK206" s="107"/>
      <c r="DPL206" s="107"/>
      <c r="DPM206" s="107"/>
      <c r="DPN206" s="107"/>
      <c r="DPO206" s="107"/>
      <c r="DPP206" s="108"/>
      <c r="DPQ206" s="106" t="s">
        <v>181</v>
      </c>
      <c r="DPR206" s="107"/>
      <c r="DPS206" s="107"/>
      <c r="DPT206" s="107"/>
      <c r="DPU206" s="107"/>
      <c r="DPV206" s="107"/>
      <c r="DPW206" s="107"/>
      <c r="DPX206" s="108"/>
      <c r="DPY206" s="106" t="s">
        <v>181</v>
      </c>
      <c r="DPZ206" s="107"/>
      <c r="DQA206" s="107"/>
      <c r="DQB206" s="107"/>
      <c r="DQC206" s="107"/>
      <c r="DQD206" s="107"/>
      <c r="DQE206" s="107"/>
      <c r="DQF206" s="108"/>
      <c r="DQG206" s="106" t="s">
        <v>181</v>
      </c>
      <c r="DQH206" s="107"/>
      <c r="DQI206" s="107"/>
      <c r="DQJ206" s="107"/>
      <c r="DQK206" s="107"/>
      <c r="DQL206" s="107"/>
      <c r="DQM206" s="107"/>
      <c r="DQN206" s="108"/>
      <c r="DQO206" s="106" t="s">
        <v>181</v>
      </c>
      <c r="DQP206" s="107"/>
      <c r="DQQ206" s="107"/>
      <c r="DQR206" s="107"/>
      <c r="DQS206" s="107"/>
      <c r="DQT206" s="107"/>
      <c r="DQU206" s="107"/>
      <c r="DQV206" s="108"/>
      <c r="DQW206" s="106" t="s">
        <v>181</v>
      </c>
      <c r="DQX206" s="107"/>
      <c r="DQY206" s="107"/>
      <c r="DQZ206" s="107"/>
      <c r="DRA206" s="107"/>
      <c r="DRB206" s="107"/>
      <c r="DRC206" s="107"/>
      <c r="DRD206" s="108"/>
      <c r="DRE206" s="106" t="s">
        <v>181</v>
      </c>
      <c r="DRF206" s="107"/>
      <c r="DRG206" s="107"/>
      <c r="DRH206" s="107"/>
      <c r="DRI206" s="107"/>
      <c r="DRJ206" s="107"/>
      <c r="DRK206" s="107"/>
      <c r="DRL206" s="108"/>
      <c r="DRM206" s="106" t="s">
        <v>181</v>
      </c>
      <c r="DRN206" s="107"/>
      <c r="DRO206" s="107"/>
      <c r="DRP206" s="107"/>
      <c r="DRQ206" s="107"/>
      <c r="DRR206" s="107"/>
      <c r="DRS206" s="107"/>
      <c r="DRT206" s="108"/>
      <c r="DRU206" s="106" t="s">
        <v>181</v>
      </c>
      <c r="DRV206" s="107"/>
      <c r="DRW206" s="107"/>
      <c r="DRX206" s="107"/>
      <c r="DRY206" s="107"/>
      <c r="DRZ206" s="107"/>
      <c r="DSA206" s="107"/>
      <c r="DSB206" s="108"/>
      <c r="DSC206" s="106" t="s">
        <v>181</v>
      </c>
      <c r="DSD206" s="107"/>
      <c r="DSE206" s="107"/>
      <c r="DSF206" s="107"/>
      <c r="DSG206" s="107"/>
      <c r="DSH206" s="107"/>
      <c r="DSI206" s="107"/>
      <c r="DSJ206" s="108"/>
      <c r="DSK206" s="106" t="s">
        <v>181</v>
      </c>
      <c r="DSL206" s="107"/>
      <c r="DSM206" s="107"/>
      <c r="DSN206" s="107"/>
      <c r="DSO206" s="107"/>
      <c r="DSP206" s="107"/>
      <c r="DSQ206" s="107"/>
      <c r="DSR206" s="108"/>
      <c r="DSS206" s="106" t="s">
        <v>181</v>
      </c>
      <c r="DST206" s="107"/>
      <c r="DSU206" s="107"/>
      <c r="DSV206" s="107"/>
      <c r="DSW206" s="107"/>
      <c r="DSX206" s="107"/>
      <c r="DSY206" s="107"/>
      <c r="DSZ206" s="108"/>
      <c r="DTA206" s="106" t="s">
        <v>181</v>
      </c>
      <c r="DTB206" s="107"/>
      <c r="DTC206" s="107"/>
      <c r="DTD206" s="107"/>
      <c r="DTE206" s="107"/>
      <c r="DTF206" s="107"/>
      <c r="DTG206" s="107"/>
      <c r="DTH206" s="108"/>
      <c r="DTI206" s="106" t="s">
        <v>181</v>
      </c>
      <c r="DTJ206" s="107"/>
      <c r="DTK206" s="107"/>
      <c r="DTL206" s="107"/>
      <c r="DTM206" s="107"/>
      <c r="DTN206" s="107"/>
      <c r="DTO206" s="107"/>
      <c r="DTP206" s="108"/>
      <c r="DTQ206" s="106" t="s">
        <v>181</v>
      </c>
      <c r="DTR206" s="107"/>
      <c r="DTS206" s="107"/>
      <c r="DTT206" s="107"/>
      <c r="DTU206" s="107"/>
      <c r="DTV206" s="107"/>
      <c r="DTW206" s="107"/>
      <c r="DTX206" s="108"/>
      <c r="DTY206" s="106" t="s">
        <v>181</v>
      </c>
      <c r="DTZ206" s="107"/>
      <c r="DUA206" s="107"/>
      <c r="DUB206" s="107"/>
      <c r="DUC206" s="107"/>
      <c r="DUD206" s="107"/>
      <c r="DUE206" s="107"/>
      <c r="DUF206" s="108"/>
      <c r="DUG206" s="106" t="s">
        <v>181</v>
      </c>
      <c r="DUH206" s="107"/>
      <c r="DUI206" s="107"/>
      <c r="DUJ206" s="107"/>
      <c r="DUK206" s="107"/>
      <c r="DUL206" s="107"/>
      <c r="DUM206" s="107"/>
      <c r="DUN206" s="108"/>
      <c r="DUO206" s="106" t="s">
        <v>181</v>
      </c>
      <c r="DUP206" s="107"/>
      <c r="DUQ206" s="107"/>
      <c r="DUR206" s="107"/>
      <c r="DUS206" s="107"/>
      <c r="DUT206" s="107"/>
      <c r="DUU206" s="107"/>
      <c r="DUV206" s="108"/>
      <c r="DUW206" s="106" t="s">
        <v>181</v>
      </c>
      <c r="DUX206" s="107"/>
      <c r="DUY206" s="107"/>
      <c r="DUZ206" s="107"/>
      <c r="DVA206" s="107"/>
      <c r="DVB206" s="107"/>
      <c r="DVC206" s="107"/>
      <c r="DVD206" s="108"/>
      <c r="DVE206" s="106" t="s">
        <v>181</v>
      </c>
      <c r="DVF206" s="107"/>
      <c r="DVG206" s="107"/>
      <c r="DVH206" s="107"/>
      <c r="DVI206" s="107"/>
      <c r="DVJ206" s="107"/>
      <c r="DVK206" s="107"/>
      <c r="DVL206" s="108"/>
      <c r="DVM206" s="106" t="s">
        <v>181</v>
      </c>
      <c r="DVN206" s="107"/>
      <c r="DVO206" s="107"/>
      <c r="DVP206" s="107"/>
      <c r="DVQ206" s="107"/>
      <c r="DVR206" s="107"/>
      <c r="DVS206" s="107"/>
      <c r="DVT206" s="108"/>
      <c r="DVU206" s="106" t="s">
        <v>181</v>
      </c>
      <c r="DVV206" s="107"/>
      <c r="DVW206" s="107"/>
      <c r="DVX206" s="107"/>
      <c r="DVY206" s="107"/>
      <c r="DVZ206" s="107"/>
      <c r="DWA206" s="107"/>
      <c r="DWB206" s="108"/>
      <c r="DWC206" s="106" t="s">
        <v>181</v>
      </c>
      <c r="DWD206" s="107"/>
      <c r="DWE206" s="107"/>
      <c r="DWF206" s="107"/>
      <c r="DWG206" s="107"/>
      <c r="DWH206" s="107"/>
      <c r="DWI206" s="107"/>
      <c r="DWJ206" s="108"/>
      <c r="DWK206" s="106" t="s">
        <v>181</v>
      </c>
      <c r="DWL206" s="107"/>
      <c r="DWM206" s="107"/>
      <c r="DWN206" s="107"/>
      <c r="DWO206" s="107"/>
      <c r="DWP206" s="107"/>
      <c r="DWQ206" s="107"/>
      <c r="DWR206" s="108"/>
      <c r="DWS206" s="106" t="s">
        <v>181</v>
      </c>
      <c r="DWT206" s="107"/>
      <c r="DWU206" s="107"/>
      <c r="DWV206" s="107"/>
      <c r="DWW206" s="107"/>
      <c r="DWX206" s="107"/>
      <c r="DWY206" s="107"/>
      <c r="DWZ206" s="108"/>
      <c r="DXA206" s="106" t="s">
        <v>181</v>
      </c>
      <c r="DXB206" s="107"/>
      <c r="DXC206" s="107"/>
      <c r="DXD206" s="107"/>
      <c r="DXE206" s="107"/>
      <c r="DXF206" s="107"/>
      <c r="DXG206" s="107"/>
      <c r="DXH206" s="108"/>
      <c r="DXI206" s="106" t="s">
        <v>181</v>
      </c>
      <c r="DXJ206" s="107"/>
      <c r="DXK206" s="107"/>
      <c r="DXL206" s="107"/>
      <c r="DXM206" s="107"/>
      <c r="DXN206" s="107"/>
      <c r="DXO206" s="107"/>
      <c r="DXP206" s="108"/>
      <c r="DXQ206" s="106" t="s">
        <v>181</v>
      </c>
      <c r="DXR206" s="107"/>
      <c r="DXS206" s="107"/>
      <c r="DXT206" s="107"/>
      <c r="DXU206" s="107"/>
      <c r="DXV206" s="107"/>
      <c r="DXW206" s="107"/>
      <c r="DXX206" s="108"/>
      <c r="DXY206" s="106" t="s">
        <v>181</v>
      </c>
      <c r="DXZ206" s="107"/>
      <c r="DYA206" s="107"/>
      <c r="DYB206" s="107"/>
      <c r="DYC206" s="107"/>
      <c r="DYD206" s="107"/>
      <c r="DYE206" s="107"/>
      <c r="DYF206" s="108"/>
      <c r="DYG206" s="106" t="s">
        <v>181</v>
      </c>
      <c r="DYH206" s="107"/>
      <c r="DYI206" s="107"/>
      <c r="DYJ206" s="107"/>
      <c r="DYK206" s="107"/>
      <c r="DYL206" s="107"/>
      <c r="DYM206" s="107"/>
      <c r="DYN206" s="108"/>
      <c r="DYO206" s="106" t="s">
        <v>181</v>
      </c>
      <c r="DYP206" s="107"/>
      <c r="DYQ206" s="107"/>
      <c r="DYR206" s="107"/>
      <c r="DYS206" s="107"/>
      <c r="DYT206" s="107"/>
      <c r="DYU206" s="107"/>
      <c r="DYV206" s="108"/>
      <c r="DYW206" s="106" t="s">
        <v>181</v>
      </c>
      <c r="DYX206" s="107"/>
      <c r="DYY206" s="107"/>
      <c r="DYZ206" s="107"/>
      <c r="DZA206" s="107"/>
      <c r="DZB206" s="107"/>
      <c r="DZC206" s="107"/>
      <c r="DZD206" s="108"/>
      <c r="DZE206" s="106" t="s">
        <v>181</v>
      </c>
      <c r="DZF206" s="107"/>
      <c r="DZG206" s="107"/>
      <c r="DZH206" s="107"/>
      <c r="DZI206" s="107"/>
      <c r="DZJ206" s="107"/>
      <c r="DZK206" s="107"/>
      <c r="DZL206" s="108"/>
      <c r="DZM206" s="106" t="s">
        <v>181</v>
      </c>
      <c r="DZN206" s="107"/>
      <c r="DZO206" s="107"/>
      <c r="DZP206" s="107"/>
      <c r="DZQ206" s="107"/>
      <c r="DZR206" s="107"/>
      <c r="DZS206" s="107"/>
      <c r="DZT206" s="108"/>
      <c r="DZU206" s="106" t="s">
        <v>181</v>
      </c>
      <c r="DZV206" s="107"/>
      <c r="DZW206" s="107"/>
      <c r="DZX206" s="107"/>
      <c r="DZY206" s="107"/>
      <c r="DZZ206" s="107"/>
      <c r="EAA206" s="107"/>
      <c r="EAB206" s="108"/>
      <c r="EAC206" s="106" t="s">
        <v>181</v>
      </c>
      <c r="EAD206" s="107"/>
      <c r="EAE206" s="107"/>
      <c r="EAF206" s="107"/>
      <c r="EAG206" s="107"/>
      <c r="EAH206" s="107"/>
      <c r="EAI206" s="107"/>
      <c r="EAJ206" s="108"/>
      <c r="EAK206" s="106" t="s">
        <v>181</v>
      </c>
      <c r="EAL206" s="107"/>
      <c r="EAM206" s="107"/>
      <c r="EAN206" s="107"/>
      <c r="EAO206" s="107"/>
      <c r="EAP206" s="107"/>
      <c r="EAQ206" s="107"/>
      <c r="EAR206" s="108"/>
      <c r="EAS206" s="106" t="s">
        <v>181</v>
      </c>
      <c r="EAT206" s="107"/>
      <c r="EAU206" s="107"/>
      <c r="EAV206" s="107"/>
      <c r="EAW206" s="107"/>
      <c r="EAX206" s="107"/>
      <c r="EAY206" s="107"/>
      <c r="EAZ206" s="108"/>
      <c r="EBA206" s="106" t="s">
        <v>181</v>
      </c>
      <c r="EBB206" s="107"/>
      <c r="EBC206" s="107"/>
      <c r="EBD206" s="107"/>
      <c r="EBE206" s="107"/>
      <c r="EBF206" s="107"/>
      <c r="EBG206" s="107"/>
      <c r="EBH206" s="108"/>
      <c r="EBI206" s="106" t="s">
        <v>181</v>
      </c>
      <c r="EBJ206" s="107"/>
      <c r="EBK206" s="107"/>
      <c r="EBL206" s="107"/>
      <c r="EBM206" s="107"/>
      <c r="EBN206" s="107"/>
      <c r="EBO206" s="107"/>
      <c r="EBP206" s="108"/>
      <c r="EBQ206" s="106" t="s">
        <v>181</v>
      </c>
      <c r="EBR206" s="107"/>
      <c r="EBS206" s="107"/>
      <c r="EBT206" s="107"/>
      <c r="EBU206" s="107"/>
      <c r="EBV206" s="107"/>
      <c r="EBW206" s="107"/>
      <c r="EBX206" s="108"/>
      <c r="EBY206" s="106" t="s">
        <v>181</v>
      </c>
      <c r="EBZ206" s="107"/>
      <c r="ECA206" s="107"/>
      <c r="ECB206" s="107"/>
      <c r="ECC206" s="107"/>
      <c r="ECD206" s="107"/>
      <c r="ECE206" s="107"/>
      <c r="ECF206" s="108"/>
      <c r="ECG206" s="106" t="s">
        <v>181</v>
      </c>
      <c r="ECH206" s="107"/>
      <c r="ECI206" s="107"/>
      <c r="ECJ206" s="107"/>
      <c r="ECK206" s="107"/>
      <c r="ECL206" s="107"/>
      <c r="ECM206" s="107"/>
      <c r="ECN206" s="108"/>
      <c r="ECO206" s="106" t="s">
        <v>181</v>
      </c>
      <c r="ECP206" s="107"/>
      <c r="ECQ206" s="107"/>
      <c r="ECR206" s="107"/>
      <c r="ECS206" s="107"/>
      <c r="ECT206" s="107"/>
      <c r="ECU206" s="107"/>
      <c r="ECV206" s="108"/>
      <c r="ECW206" s="106" t="s">
        <v>181</v>
      </c>
      <c r="ECX206" s="107"/>
      <c r="ECY206" s="107"/>
      <c r="ECZ206" s="107"/>
      <c r="EDA206" s="107"/>
      <c r="EDB206" s="107"/>
      <c r="EDC206" s="107"/>
      <c r="EDD206" s="108"/>
      <c r="EDE206" s="106" t="s">
        <v>181</v>
      </c>
      <c r="EDF206" s="107"/>
      <c r="EDG206" s="107"/>
      <c r="EDH206" s="107"/>
      <c r="EDI206" s="107"/>
      <c r="EDJ206" s="107"/>
      <c r="EDK206" s="107"/>
      <c r="EDL206" s="108"/>
      <c r="EDM206" s="106" t="s">
        <v>181</v>
      </c>
      <c r="EDN206" s="107"/>
      <c r="EDO206" s="107"/>
      <c r="EDP206" s="107"/>
      <c r="EDQ206" s="107"/>
      <c r="EDR206" s="107"/>
      <c r="EDS206" s="107"/>
      <c r="EDT206" s="108"/>
      <c r="EDU206" s="106" t="s">
        <v>181</v>
      </c>
      <c r="EDV206" s="107"/>
      <c r="EDW206" s="107"/>
      <c r="EDX206" s="107"/>
      <c r="EDY206" s="107"/>
      <c r="EDZ206" s="107"/>
      <c r="EEA206" s="107"/>
      <c r="EEB206" s="108"/>
      <c r="EEC206" s="106" t="s">
        <v>181</v>
      </c>
      <c r="EED206" s="107"/>
      <c r="EEE206" s="107"/>
      <c r="EEF206" s="107"/>
      <c r="EEG206" s="107"/>
      <c r="EEH206" s="107"/>
      <c r="EEI206" s="107"/>
      <c r="EEJ206" s="108"/>
      <c r="EEK206" s="106" t="s">
        <v>181</v>
      </c>
      <c r="EEL206" s="107"/>
      <c r="EEM206" s="107"/>
      <c r="EEN206" s="107"/>
      <c r="EEO206" s="107"/>
      <c r="EEP206" s="107"/>
      <c r="EEQ206" s="107"/>
      <c r="EER206" s="108"/>
      <c r="EES206" s="106" t="s">
        <v>181</v>
      </c>
      <c r="EET206" s="107"/>
      <c r="EEU206" s="107"/>
      <c r="EEV206" s="107"/>
      <c r="EEW206" s="107"/>
      <c r="EEX206" s="107"/>
      <c r="EEY206" s="107"/>
      <c r="EEZ206" s="108"/>
      <c r="EFA206" s="106" t="s">
        <v>181</v>
      </c>
      <c r="EFB206" s="107"/>
      <c r="EFC206" s="107"/>
      <c r="EFD206" s="107"/>
      <c r="EFE206" s="107"/>
      <c r="EFF206" s="107"/>
      <c r="EFG206" s="107"/>
      <c r="EFH206" s="108"/>
      <c r="EFI206" s="106" t="s">
        <v>181</v>
      </c>
      <c r="EFJ206" s="107"/>
      <c r="EFK206" s="107"/>
      <c r="EFL206" s="107"/>
      <c r="EFM206" s="107"/>
      <c r="EFN206" s="107"/>
      <c r="EFO206" s="107"/>
      <c r="EFP206" s="108"/>
      <c r="EFQ206" s="106" t="s">
        <v>181</v>
      </c>
      <c r="EFR206" s="107"/>
      <c r="EFS206" s="107"/>
      <c r="EFT206" s="107"/>
      <c r="EFU206" s="107"/>
      <c r="EFV206" s="107"/>
      <c r="EFW206" s="107"/>
      <c r="EFX206" s="108"/>
      <c r="EFY206" s="106" t="s">
        <v>181</v>
      </c>
      <c r="EFZ206" s="107"/>
      <c r="EGA206" s="107"/>
      <c r="EGB206" s="107"/>
      <c r="EGC206" s="107"/>
      <c r="EGD206" s="107"/>
      <c r="EGE206" s="107"/>
      <c r="EGF206" s="108"/>
      <c r="EGG206" s="106" t="s">
        <v>181</v>
      </c>
      <c r="EGH206" s="107"/>
      <c r="EGI206" s="107"/>
      <c r="EGJ206" s="107"/>
      <c r="EGK206" s="107"/>
      <c r="EGL206" s="107"/>
      <c r="EGM206" s="107"/>
      <c r="EGN206" s="108"/>
      <c r="EGO206" s="106" t="s">
        <v>181</v>
      </c>
      <c r="EGP206" s="107"/>
      <c r="EGQ206" s="107"/>
      <c r="EGR206" s="107"/>
      <c r="EGS206" s="107"/>
      <c r="EGT206" s="107"/>
      <c r="EGU206" s="107"/>
      <c r="EGV206" s="108"/>
      <c r="EGW206" s="106" t="s">
        <v>181</v>
      </c>
      <c r="EGX206" s="107"/>
      <c r="EGY206" s="107"/>
      <c r="EGZ206" s="107"/>
      <c r="EHA206" s="107"/>
      <c r="EHB206" s="107"/>
      <c r="EHC206" s="107"/>
      <c r="EHD206" s="108"/>
      <c r="EHE206" s="106" t="s">
        <v>181</v>
      </c>
      <c r="EHF206" s="107"/>
      <c r="EHG206" s="107"/>
      <c r="EHH206" s="107"/>
      <c r="EHI206" s="107"/>
      <c r="EHJ206" s="107"/>
      <c r="EHK206" s="107"/>
      <c r="EHL206" s="108"/>
      <c r="EHM206" s="106" t="s">
        <v>181</v>
      </c>
      <c r="EHN206" s="107"/>
      <c r="EHO206" s="107"/>
      <c r="EHP206" s="107"/>
      <c r="EHQ206" s="107"/>
      <c r="EHR206" s="107"/>
      <c r="EHS206" s="107"/>
      <c r="EHT206" s="108"/>
      <c r="EHU206" s="106" t="s">
        <v>181</v>
      </c>
      <c r="EHV206" s="107"/>
      <c r="EHW206" s="107"/>
      <c r="EHX206" s="107"/>
      <c r="EHY206" s="107"/>
      <c r="EHZ206" s="107"/>
      <c r="EIA206" s="107"/>
      <c r="EIB206" s="108"/>
      <c r="EIC206" s="106" t="s">
        <v>181</v>
      </c>
      <c r="EID206" s="107"/>
      <c r="EIE206" s="107"/>
      <c r="EIF206" s="107"/>
      <c r="EIG206" s="107"/>
      <c r="EIH206" s="107"/>
      <c r="EII206" s="107"/>
      <c r="EIJ206" s="108"/>
      <c r="EIK206" s="106" t="s">
        <v>181</v>
      </c>
      <c r="EIL206" s="107"/>
      <c r="EIM206" s="107"/>
      <c r="EIN206" s="107"/>
      <c r="EIO206" s="107"/>
      <c r="EIP206" s="107"/>
      <c r="EIQ206" s="107"/>
      <c r="EIR206" s="108"/>
      <c r="EIS206" s="106" t="s">
        <v>181</v>
      </c>
      <c r="EIT206" s="107"/>
      <c r="EIU206" s="107"/>
      <c r="EIV206" s="107"/>
      <c r="EIW206" s="107"/>
      <c r="EIX206" s="107"/>
      <c r="EIY206" s="107"/>
      <c r="EIZ206" s="108"/>
      <c r="EJA206" s="106" t="s">
        <v>181</v>
      </c>
      <c r="EJB206" s="107"/>
      <c r="EJC206" s="107"/>
      <c r="EJD206" s="107"/>
      <c r="EJE206" s="107"/>
      <c r="EJF206" s="107"/>
      <c r="EJG206" s="107"/>
      <c r="EJH206" s="108"/>
      <c r="EJI206" s="106" t="s">
        <v>181</v>
      </c>
      <c r="EJJ206" s="107"/>
      <c r="EJK206" s="107"/>
      <c r="EJL206" s="107"/>
      <c r="EJM206" s="107"/>
      <c r="EJN206" s="107"/>
      <c r="EJO206" s="107"/>
      <c r="EJP206" s="108"/>
      <c r="EJQ206" s="106" t="s">
        <v>181</v>
      </c>
      <c r="EJR206" s="107"/>
      <c r="EJS206" s="107"/>
      <c r="EJT206" s="107"/>
      <c r="EJU206" s="107"/>
      <c r="EJV206" s="107"/>
      <c r="EJW206" s="107"/>
      <c r="EJX206" s="108"/>
      <c r="EJY206" s="106" t="s">
        <v>181</v>
      </c>
      <c r="EJZ206" s="107"/>
      <c r="EKA206" s="107"/>
      <c r="EKB206" s="107"/>
      <c r="EKC206" s="107"/>
      <c r="EKD206" s="107"/>
      <c r="EKE206" s="107"/>
      <c r="EKF206" s="108"/>
      <c r="EKG206" s="106" t="s">
        <v>181</v>
      </c>
      <c r="EKH206" s="107"/>
      <c r="EKI206" s="107"/>
      <c r="EKJ206" s="107"/>
      <c r="EKK206" s="107"/>
      <c r="EKL206" s="107"/>
      <c r="EKM206" s="107"/>
      <c r="EKN206" s="108"/>
      <c r="EKO206" s="106" t="s">
        <v>181</v>
      </c>
      <c r="EKP206" s="107"/>
      <c r="EKQ206" s="107"/>
      <c r="EKR206" s="107"/>
      <c r="EKS206" s="107"/>
      <c r="EKT206" s="107"/>
      <c r="EKU206" s="107"/>
      <c r="EKV206" s="108"/>
      <c r="EKW206" s="106" t="s">
        <v>181</v>
      </c>
      <c r="EKX206" s="107"/>
      <c r="EKY206" s="107"/>
      <c r="EKZ206" s="107"/>
      <c r="ELA206" s="107"/>
      <c r="ELB206" s="107"/>
      <c r="ELC206" s="107"/>
      <c r="ELD206" s="108"/>
      <c r="ELE206" s="106" t="s">
        <v>181</v>
      </c>
      <c r="ELF206" s="107"/>
      <c r="ELG206" s="107"/>
      <c r="ELH206" s="107"/>
      <c r="ELI206" s="107"/>
      <c r="ELJ206" s="107"/>
      <c r="ELK206" s="107"/>
      <c r="ELL206" s="108"/>
      <c r="ELM206" s="106" t="s">
        <v>181</v>
      </c>
      <c r="ELN206" s="107"/>
      <c r="ELO206" s="107"/>
      <c r="ELP206" s="107"/>
      <c r="ELQ206" s="107"/>
      <c r="ELR206" s="107"/>
      <c r="ELS206" s="107"/>
      <c r="ELT206" s="108"/>
      <c r="ELU206" s="106" t="s">
        <v>181</v>
      </c>
      <c r="ELV206" s="107"/>
      <c r="ELW206" s="107"/>
      <c r="ELX206" s="107"/>
      <c r="ELY206" s="107"/>
      <c r="ELZ206" s="107"/>
      <c r="EMA206" s="107"/>
      <c r="EMB206" s="108"/>
      <c r="EMC206" s="106" t="s">
        <v>181</v>
      </c>
      <c r="EMD206" s="107"/>
      <c r="EME206" s="107"/>
      <c r="EMF206" s="107"/>
      <c r="EMG206" s="107"/>
      <c r="EMH206" s="107"/>
      <c r="EMI206" s="107"/>
      <c r="EMJ206" s="108"/>
      <c r="EMK206" s="106" t="s">
        <v>181</v>
      </c>
      <c r="EML206" s="107"/>
      <c r="EMM206" s="107"/>
      <c r="EMN206" s="107"/>
      <c r="EMO206" s="107"/>
      <c r="EMP206" s="107"/>
      <c r="EMQ206" s="107"/>
      <c r="EMR206" s="108"/>
      <c r="EMS206" s="106" t="s">
        <v>181</v>
      </c>
      <c r="EMT206" s="107"/>
      <c r="EMU206" s="107"/>
      <c r="EMV206" s="107"/>
      <c r="EMW206" s="107"/>
      <c r="EMX206" s="107"/>
      <c r="EMY206" s="107"/>
      <c r="EMZ206" s="108"/>
      <c r="ENA206" s="106" t="s">
        <v>181</v>
      </c>
      <c r="ENB206" s="107"/>
      <c r="ENC206" s="107"/>
      <c r="END206" s="107"/>
      <c r="ENE206" s="107"/>
      <c r="ENF206" s="107"/>
      <c r="ENG206" s="107"/>
      <c r="ENH206" s="108"/>
      <c r="ENI206" s="106" t="s">
        <v>181</v>
      </c>
      <c r="ENJ206" s="107"/>
      <c r="ENK206" s="107"/>
      <c r="ENL206" s="107"/>
      <c r="ENM206" s="107"/>
      <c r="ENN206" s="107"/>
      <c r="ENO206" s="107"/>
      <c r="ENP206" s="108"/>
      <c r="ENQ206" s="106" t="s">
        <v>181</v>
      </c>
      <c r="ENR206" s="107"/>
      <c r="ENS206" s="107"/>
      <c r="ENT206" s="107"/>
      <c r="ENU206" s="107"/>
      <c r="ENV206" s="107"/>
      <c r="ENW206" s="107"/>
      <c r="ENX206" s="108"/>
      <c r="ENY206" s="106" t="s">
        <v>181</v>
      </c>
      <c r="ENZ206" s="107"/>
      <c r="EOA206" s="107"/>
      <c r="EOB206" s="107"/>
      <c r="EOC206" s="107"/>
      <c r="EOD206" s="107"/>
      <c r="EOE206" s="107"/>
      <c r="EOF206" s="108"/>
      <c r="EOG206" s="106" t="s">
        <v>181</v>
      </c>
      <c r="EOH206" s="107"/>
      <c r="EOI206" s="107"/>
      <c r="EOJ206" s="107"/>
      <c r="EOK206" s="107"/>
      <c r="EOL206" s="107"/>
      <c r="EOM206" s="107"/>
      <c r="EON206" s="108"/>
      <c r="EOO206" s="106" t="s">
        <v>181</v>
      </c>
      <c r="EOP206" s="107"/>
      <c r="EOQ206" s="107"/>
      <c r="EOR206" s="107"/>
      <c r="EOS206" s="107"/>
      <c r="EOT206" s="107"/>
      <c r="EOU206" s="107"/>
      <c r="EOV206" s="108"/>
      <c r="EOW206" s="106" t="s">
        <v>181</v>
      </c>
      <c r="EOX206" s="107"/>
      <c r="EOY206" s="107"/>
      <c r="EOZ206" s="107"/>
      <c r="EPA206" s="107"/>
      <c r="EPB206" s="107"/>
      <c r="EPC206" s="107"/>
      <c r="EPD206" s="108"/>
      <c r="EPE206" s="106" t="s">
        <v>181</v>
      </c>
      <c r="EPF206" s="107"/>
      <c r="EPG206" s="107"/>
      <c r="EPH206" s="107"/>
      <c r="EPI206" s="107"/>
      <c r="EPJ206" s="107"/>
      <c r="EPK206" s="107"/>
      <c r="EPL206" s="108"/>
      <c r="EPM206" s="106" t="s">
        <v>181</v>
      </c>
      <c r="EPN206" s="107"/>
      <c r="EPO206" s="107"/>
      <c r="EPP206" s="107"/>
      <c r="EPQ206" s="107"/>
      <c r="EPR206" s="107"/>
      <c r="EPS206" s="107"/>
      <c r="EPT206" s="108"/>
      <c r="EPU206" s="106" t="s">
        <v>181</v>
      </c>
      <c r="EPV206" s="107"/>
      <c r="EPW206" s="107"/>
      <c r="EPX206" s="107"/>
      <c r="EPY206" s="107"/>
      <c r="EPZ206" s="107"/>
      <c r="EQA206" s="107"/>
      <c r="EQB206" s="108"/>
      <c r="EQC206" s="106" t="s">
        <v>181</v>
      </c>
      <c r="EQD206" s="107"/>
      <c r="EQE206" s="107"/>
      <c r="EQF206" s="107"/>
      <c r="EQG206" s="107"/>
      <c r="EQH206" s="107"/>
      <c r="EQI206" s="107"/>
      <c r="EQJ206" s="108"/>
      <c r="EQK206" s="106" t="s">
        <v>181</v>
      </c>
      <c r="EQL206" s="107"/>
      <c r="EQM206" s="107"/>
      <c r="EQN206" s="107"/>
      <c r="EQO206" s="107"/>
      <c r="EQP206" s="107"/>
      <c r="EQQ206" s="107"/>
      <c r="EQR206" s="108"/>
      <c r="EQS206" s="106" t="s">
        <v>181</v>
      </c>
      <c r="EQT206" s="107"/>
      <c r="EQU206" s="107"/>
      <c r="EQV206" s="107"/>
      <c r="EQW206" s="107"/>
      <c r="EQX206" s="107"/>
      <c r="EQY206" s="107"/>
      <c r="EQZ206" s="108"/>
      <c r="ERA206" s="106" t="s">
        <v>181</v>
      </c>
      <c r="ERB206" s="107"/>
      <c r="ERC206" s="107"/>
      <c r="ERD206" s="107"/>
      <c r="ERE206" s="107"/>
      <c r="ERF206" s="107"/>
      <c r="ERG206" s="107"/>
      <c r="ERH206" s="108"/>
      <c r="ERI206" s="106" t="s">
        <v>181</v>
      </c>
      <c r="ERJ206" s="107"/>
      <c r="ERK206" s="107"/>
      <c r="ERL206" s="107"/>
      <c r="ERM206" s="107"/>
      <c r="ERN206" s="107"/>
      <c r="ERO206" s="107"/>
      <c r="ERP206" s="108"/>
      <c r="ERQ206" s="106" t="s">
        <v>181</v>
      </c>
      <c r="ERR206" s="107"/>
      <c r="ERS206" s="107"/>
      <c r="ERT206" s="107"/>
      <c r="ERU206" s="107"/>
      <c r="ERV206" s="107"/>
      <c r="ERW206" s="107"/>
      <c r="ERX206" s="108"/>
      <c r="ERY206" s="106" t="s">
        <v>181</v>
      </c>
      <c r="ERZ206" s="107"/>
      <c r="ESA206" s="107"/>
      <c r="ESB206" s="107"/>
      <c r="ESC206" s="107"/>
      <c r="ESD206" s="107"/>
      <c r="ESE206" s="107"/>
      <c r="ESF206" s="108"/>
      <c r="ESG206" s="106" t="s">
        <v>181</v>
      </c>
      <c r="ESH206" s="107"/>
      <c r="ESI206" s="107"/>
      <c r="ESJ206" s="107"/>
      <c r="ESK206" s="107"/>
      <c r="ESL206" s="107"/>
      <c r="ESM206" s="107"/>
      <c r="ESN206" s="108"/>
      <c r="ESO206" s="106" t="s">
        <v>181</v>
      </c>
      <c r="ESP206" s="107"/>
      <c r="ESQ206" s="107"/>
      <c r="ESR206" s="107"/>
      <c r="ESS206" s="107"/>
      <c r="EST206" s="107"/>
      <c r="ESU206" s="107"/>
      <c r="ESV206" s="108"/>
      <c r="ESW206" s="106" t="s">
        <v>181</v>
      </c>
      <c r="ESX206" s="107"/>
      <c r="ESY206" s="107"/>
      <c r="ESZ206" s="107"/>
      <c r="ETA206" s="107"/>
      <c r="ETB206" s="107"/>
      <c r="ETC206" s="107"/>
      <c r="ETD206" s="108"/>
      <c r="ETE206" s="106" t="s">
        <v>181</v>
      </c>
      <c r="ETF206" s="107"/>
      <c r="ETG206" s="107"/>
      <c r="ETH206" s="107"/>
      <c r="ETI206" s="107"/>
      <c r="ETJ206" s="107"/>
      <c r="ETK206" s="107"/>
      <c r="ETL206" s="108"/>
      <c r="ETM206" s="106" t="s">
        <v>181</v>
      </c>
      <c r="ETN206" s="107"/>
      <c r="ETO206" s="107"/>
      <c r="ETP206" s="107"/>
      <c r="ETQ206" s="107"/>
      <c r="ETR206" s="107"/>
      <c r="ETS206" s="107"/>
      <c r="ETT206" s="108"/>
      <c r="ETU206" s="106" t="s">
        <v>181</v>
      </c>
      <c r="ETV206" s="107"/>
      <c r="ETW206" s="107"/>
      <c r="ETX206" s="107"/>
      <c r="ETY206" s="107"/>
      <c r="ETZ206" s="107"/>
      <c r="EUA206" s="107"/>
      <c r="EUB206" s="108"/>
      <c r="EUC206" s="106" t="s">
        <v>181</v>
      </c>
      <c r="EUD206" s="107"/>
      <c r="EUE206" s="107"/>
      <c r="EUF206" s="107"/>
      <c r="EUG206" s="107"/>
      <c r="EUH206" s="107"/>
      <c r="EUI206" s="107"/>
      <c r="EUJ206" s="108"/>
      <c r="EUK206" s="106" t="s">
        <v>181</v>
      </c>
      <c r="EUL206" s="107"/>
      <c r="EUM206" s="107"/>
      <c r="EUN206" s="107"/>
      <c r="EUO206" s="107"/>
      <c r="EUP206" s="107"/>
      <c r="EUQ206" s="107"/>
      <c r="EUR206" s="108"/>
      <c r="EUS206" s="106" t="s">
        <v>181</v>
      </c>
      <c r="EUT206" s="107"/>
      <c r="EUU206" s="107"/>
      <c r="EUV206" s="107"/>
      <c r="EUW206" s="107"/>
      <c r="EUX206" s="107"/>
      <c r="EUY206" s="107"/>
      <c r="EUZ206" s="108"/>
      <c r="EVA206" s="106" t="s">
        <v>181</v>
      </c>
      <c r="EVB206" s="107"/>
      <c r="EVC206" s="107"/>
      <c r="EVD206" s="107"/>
      <c r="EVE206" s="107"/>
      <c r="EVF206" s="107"/>
      <c r="EVG206" s="107"/>
      <c r="EVH206" s="108"/>
      <c r="EVI206" s="106" t="s">
        <v>181</v>
      </c>
      <c r="EVJ206" s="107"/>
      <c r="EVK206" s="107"/>
      <c r="EVL206" s="107"/>
      <c r="EVM206" s="107"/>
      <c r="EVN206" s="107"/>
      <c r="EVO206" s="107"/>
      <c r="EVP206" s="108"/>
      <c r="EVQ206" s="106" t="s">
        <v>181</v>
      </c>
      <c r="EVR206" s="107"/>
      <c r="EVS206" s="107"/>
      <c r="EVT206" s="107"/>
      <c r="EVU206" s="107"/>
      <c r="EVV206" s="107"/>
      <c r="EVW206" s="107"/>
      <c r="EVX206" s="108"/>
      <c r="EVY206" s="106" t="s">
        <v>181</v>
      </c>
      <c r="EVZ206" s="107"/>
      <c r="EWA206" s="107"/>
      <c r="EWB206" s="107"/>
      <c r="EWC206" s="107"/>
      <c r="EWD206" s="107"/>
      <c r="EWE206" s="107"/>
      <c r="EWF206" s="108"/>
      <c r="EWG206" s="106" t="s">
        <v>181</v>
      </c>
      <c r="EWH206" s="107"/>
      <c r="EWI206" s="107"/>
      <c r="EWJ206" s="107"/>
      <c r="EWK206" s="107"/>
      <c r="EWL206" s="107"/>
      <c r="EWM206" s="107"/>
      <c r="EWN206" s="108"/>
      <c r="EWO206" s="106" t="s">
        <v>181</v>
      </c>
      <c r="EWP206" s="107"/>
      <c r="EWQ206" s="107"/>
      <c r="EWR206" s="107"/>
      <c r="EWS206" s="107"/>
      <c r="EWT206" s="107"/>
      <c r="EWU206" s="107"/>
      <c r="EWV206" s="108"/>
      <c r="EWW206" s="106" t="s">
        <v>181</v>
      </c>
      <c r="EWX206" s="107"/>
      <c r="EWY206" s="107"/>
      <c r="EWZ206" s="107"/>
      <c r="EXA206" s="107"/>
      <c r="EXB206" s="107"/>
      <c r="EXC206" s="107"/>
      <c r="EXD206" s="108"/>
      <c r="EXE206" s="106" t="s">
        <v>181</v>
      </c>
      <c r="EXF206" s="107"/>
      <c r="EXG206" s="107"/>
      <c r="EXH206" s="107"/>
      <c r="EXI206" s="107"/>
      <c r="EXJ206" s="107"/>
      <c r="EXK206" s="107"/>
      <c r="EXL206" s="108"/>
      <c r="EXM206" s="106" t="s">
        <v>181</v>
      </c>
      <c r="EXN206" s="107"/>
      <c r="EXO206" s="107"/>
      <c r="EXP206" s="107"/>
      <c r="EXQ206" s="107"/>
      <c r="EXR206" s="107"/>
      <c r="EXS206" s="107"/>
      <c r="EXT206" s="108"/>
      <c r="EXU206" s="106" t="s">
        <v>181</v>
      </c>
      <c r="EXV206" s="107"/>
      <c r="EXW206" s="107"/>
      <c r="EXX206" s="107"/>
      <c r="EXY206" s="107"/>
      <c r="EXZ206" s="107"/>
      <c r="EYA206" s="107"/>
      <c r="EYB206" s="108"/>
      <c r="EYC206" s="106" t="s">
        <v>181</v>
      </c>
      <c r="EYD206" s="107"/>
      <c r="EYE206" s="107"/>
      <c r="EYF206" s="107"/>
      <c r="EYG206" s="107"/>
      <c r="EYH206" s="107"/>
      <c r="EYI206" s="107"/>
      <c r="EYJ206" s="108"/>
      <c r="EYK206" s="106" t="s">
        <v>181</v>
      </c>
      <c r="EYL206" s="107"/>
      <c r="EYM206" s="107"/>
      <c r="EYN206" s="107"/>
      <c r="EYO206" s="107"/>
      <c r="EYP206" s="107"/>
      <c r="EYQ206" s="107"/>
      <c r="EYR206" s="108"/>
      <c r="EYS206" s="106" t="s">
        <v>181</v>
      </c>
      <c r="EYT206" s="107"/>
      <c r="EYU206" s="107"/>
      <c r="EYV206" s="107"/>
      <c r="EYW206" s="107"/>
      <c r="EYX206" s="107"/>
      <c r="EYY206" s="107"/>
      <c r="EYZ206" s="108"/>
      <c r="EZA206" s="106" t="s">
        <v>181</v>
      </c>
      <c r="EZB206" s="107"/>
      <c r="EZC206" s="107"/>
      <c r="EZD206" s="107"/>
      <c r="EZE206" s="107"/>
      <c r="EZF206" s="107"/>
      <c r="EZG206" s="107"/>
      <c r="EZH206" s="108"/>
      <c r="EZI206" s="106" t="s">
        <v>181</v>
      </c>
      <c r="EZJ206" s="107"/>
      <c r="EZK206" s="107"/>
      <c r="EZL206" s="107"/>
      <c r="EZM206" s="107"/>
      <c r="EZN206" s="107"/>
      <c r="EZO206" s="107"/>
      <c r="EZP206" s="108"/>
      <c r="EZQ206" s="106" t="s">
        <v>181</v>
      </c>
      <c r="EZR206" s="107"/>
      <c r="EZS206" s="107"/>
      <c r="EZT206" s="107"/>
      <c r="EZU206" s="107"/>
      <c r="EZV206" s="107"/>
      <c r="EZW206" s="107"/>
      <c r="EZX206" s="108"/>
      <c r="EZY206" s="106" t="s">
        <v>181</v>
      </c>
      <c r="EZZ206" s="107"/>
      <c r="FAA206" s="107"/>
      <c r="FAB206" s="107"/>
      <c r="FAC206" s="107"/>
      <c r="FAD206" s="107"/>
      <c r="FAE206" s="107"/>
      <c r="FAF206" s="108"/>
      <c r="FAG206" s="106" t="s">
        <v>181</v>
      </c>
      <c r="FAH206" s="107"/>
      <c r="FAI206" s="107"/>
      <c r="FAJ206" s="107"/>
      <c r="FAK206" s="107"/>
      <c r="FAL206" s="107"/>
      <c r="FAM206" s="107"/>
      <c r="FAN206" s="108"/>
      <c r="FAO206" s="106" t="s">
        <v>181</v>
      </c>
      <c r="FAP206" s="107"/>
      <c r="FAQ206" s="107"/>
      <c r="FAR206" s="107"/>
      <c r="FAS206" s="107"/>
      <c r="FAT206" s="107"/>
      <c r="FAU206" s="107"/>
      <c r="FAV206" s="108"/>
      <c r="FAW206" s="106" t="s">
        <v>181</v>
      </c>
      <c r="FAX206" s="107"/>
      <c r="FAY206" s="107"/>
      <c r="FAZ206" s="107"/>
      <c r="FBA206" s="107"/>
      <c r="FBB206" s="107"/>
      <c r="FBC206" s="107"/>
      <c r="FBD206" s="108"/>
      <c r="FBE206" s="106" t="s">
        <v>181</v>
      </c>
      <c r="FBF206" s="107"/>
      <c r="FBG206" s="107"/>
      <c r="FBH206" s="107"/>
      <c r="FBI206" s="107"/>
      <c r="FBJ206" s="107"/>
      <c r="FBK206" s="107"/>
      <c r="FBL206" s="108"/>
      <c r="FBM206" s="106" t="s">
        <v>181</v>
      </c>
      <c r="FBN206" s="107"/>
      <c r="FBO206" s="107"/>
      <c r="FBP206" s="107"/>
      <c r="FBQ206" s="107"/>
      <c r="FBR206" s="107"/>
      <c r="FBS206" s="107"/>
      <c r="FBT206" s="108"/>
      <c r="FBU206" s="106" t="s">
        <v>181</v>
      </c>
      <c r="FBV206" s="107"/>
      <c r="FBW206" s="107"/>
      <c r="FBX206" s="107"/>
      <c r="FBY206" s="107"/>
      <c r="FBZ206" s="107"/>
      <c r="FCA206" s="107"/>
      <c r="FCB206" s="108"/>
      <c r="FCC206" s="106" t="s">
        <v>181</v>
      </c>
      <c r="FCD206" s="107"/>
      <c r="FCE206" s="107"/>
      <c r="FCF206" s="107"/>
      <c r="FCG206" s="107"/>
      <c r="FCH206" s="107"/>
      <c r="FCI206" s="107"/>
      <c r="FCJ206" s="108"/>
      <c r="FCK206" s="106" t="s">
        <v>181</v>
      </c>
      <c r="FCL206" s="107"/>
      <c r="FCM206" s="107"/>
      <c r="FCN206" s="107"/>
      <c r="FCO206" s="107"/>
      <c r="FCP206" s="107"/>
      <c r="FCQ206" s="107"/>
      <c r="FCR206" s="108"/>
      <c r="FCS206" s="106" t="s">
        <v>181</v>
      </c>
      <c r="FCT206" s="107"/>
      <c r="FCU206" s="107"/>
      <c r="FCV206" s="107"/>
      <c r="FCW206" s="107"/>
      <c r="FCX206" s="107"/>
      <c r="FCY206" s="107"/>
      <c r="FCZ206" s="108"/>
      <c r="FDA206" s="106" t="s">
        <v>181</v>
      </c>
      <c r="FDB206" s="107"/>
      <c r="FDC206" s="107"/>
      <c r="FDD206" s="107"/>
      <c r="FDE206" s="107"/>
      <c r="FDF206" s="107"/>
      <c r="FDG206" s="107"/>
      <c r="FDH206" s="108"/>
      <c r="FDI206" s="106" t="s">
        <v>181</v>
      </c>
      <c r="FDJ206" s="107"/>
      <c r="FDK206" s="107"/>
      <c r="FDL206" s="107"/>
      <c r="FDM206" s="107"/>
      <c r="FDN206" s="107"/>
      <c r="FDO206" s="107"/>
      <c r="FDP206" s="108"/>
      <c r="FDQ206" s="106" t="s">
        <v>181</v>
      </c>
      <c r="FDR206" s="107"/>
      <c r="FDS206" s="107"/>
      <c r="FDT206" s="107"/>
      <c r="FDU206" s="107"/>
      <c r="FDV206" s="107"/>
      <c r="FDW206" s="107"/>
      <c r="FDX206" s="108"/>
      <c r="FDY206" s="106" t="s">
        <v>181</v>
      </c>
      <c r="FDZ206" s="107"/>
      <c r="FEA206" s="107"/>
      <c r="FEB206" s="107"/>
      <c r="FEC206" s="107"/>
      <c r="FED206" s="107"/>
      <c r="FEE206" s="107"/>
      <c r="FEF206" s="108"/>
      <c r="FEG206" s="106" t="s">
        <v>181</v>
      </c>
      <c r="FEH206" s="107"/>
      <c r="FEI206" s="107"/>
      <c r="FEJ206" s="107"/>
      <c r="FEK206" s="107"/>
      <c r="FEL206" s="107"/>
      <c r="FEM206" s="107"/>
      <c r="FEN206" s="108"/>
      <c r="FEO206" s="106" t="s">
        <v>181</v>
      </c>
      <c r="FEP206" s="107"/>
      <c r="FEQ206" s="107"/>
      <c r="FER206" s="107"/>
      <c r="FES206" s="107"/>
      <c r="FET206" s="107"/>
      <c r="FEU206" s="107"/>
      <c r="FEV206" s="108"/>
      <c r="FEW206" s="106" t="s">
        <v>181</v>
      </c>
      <c r="FEX206" s="107"/>
      <c r="FEY206" s="107"/>
      <c r="FEZ206" s="107"/>
      <c r="FFA206" s="107"/>
      <c r="FFB206" s="107"/>
      <c r="FFC206" s="107"/>
      <c r="FFD206" s="108"/>
      <c r="FFE206" s="106" t="s">
        <v>181</v>
      </c>
      <c r="FFF206" s="107"/>
      <c r="FFG206" s="107"/>
      <c r="FFH206" s="107"/>
      <c r="FFI206" s="107"/>
      <c r="FFJ206" s="107"/>
      <c r="FFK206" s="107"/>
      <c r="FFL206" s="108"/>
      <c r="FFM206" s="106" t="s">
        <v>181</v>
      </c>
      <c r="FFN206" s="107"/>
      <c r="FFO206" s="107"/>
      <c r="FFP206" s="107"/>
      <c r="FFQ206" s="107"/>
      <c r="FFR206" s="107"/>
      <c r="FFS206" s="107"/>
      <c r="FFT206" s="108"/>
      <c r="FFU206" s="106" t="s">
        <v>181</v>
      </c>
      <c r="FFV206" s="107"/>
      <c r="FFW206" s="107"/>
      <c r="FFX206" s="107"/>
      <c r="FFY206" s="107"/>
      <c r="FFZ206" s="107"/>
      <c r="FGA206" s="107"/>
      <c r="FGB206" s="108"/>
      <c r="FGC206" s="106" t="s">
        <v>181</v>
      </c>
      <c r="FGD206" s="107"/>
      <c r="FGE206" s="107"/>
      <c r="FGF206" s="107"/>
      <c r="FGG206" s="107"/>
      <c r="FGH206" s="107"/>
      <c r="FGI206" s="107"/>
      <c r="FGJ206" s="108"/>
      <c r="FGK206" s="106" t="s">
        <v>181</v>
      </c>
      <c r="FGL206" s="107"/>
      <c r="FGM206" s="107"/>
      <c r="FGN206" s="107"/>
      <c r="FGO206" s="107"/>
      <c r="FGP206" s="107"/>
      <c r="FGQ206" s="107"/>
      <c r="FGR206" s="108"/>
      <c r="FGS206" s="106" t="s">
        <v>181</v>
      </c>
      <c r="FGT206" s="107"/>
      <c r="FGU206" s="107"/>
      <c r="FGV206" s="107"/>
      <c r="FGW206" s="107"/>
      <c r="FGX206" s="107"/>
      <c r="FGY206" s="107"/>
      <c r="FGZ206" s="108"/>
      <c r="FHA206" s="106" t="s">
        <v>181</v>
      </c>
      <c r="FHB206" s="107"/>
      <c r="FHC206" s="107"/>
      <c r="FHD206" s="107"/>
      <c r="FHE206" s="107"/>
      <c r="FHF206" s="107"/>
      <c r="FHG206" s="107"/>
      <c r="FHH206" s="108"/>
      <c r="FHI206" s="106" t="s">
        <v>181</v>
      </c>
      <c r="FHJ206" s="107"/>
      <c r="FHK206" s="107"/>
      <c r="FHL206" s="107"/>
      <c r="FHM206" s="107"/>
      <c r="FHN206" s="107"/>
      <c r="FHO206" s="107"/>
      <c r="FHP206" s="108"/>
      <c r="FHQ206" s="106" t="s">
        <v>181</v>
      </c>
      <c r="FHR206" s="107"/>
      <c r="FHS206" s="107"/>
      <c r="FHT206" s="107"/>
      <c r="FHU206" s="107"/>
      <c r="FHV206" s="107"/>
      <c r="FHW206" s="107"/>
      <c r="FHX206" s="108"/>
      <c r="FHY206" s="106" t="s">
        <v>181</v>
      </c>
      <c r="FHZ206" s="107"/>
      <c r="FIA206" s="107"/>
      <c r="FIB206" s="107"/>
      <c r="FIC206" s="107"/>
      <c r="FID206" s="107"/>
      <c r="FIE206" s="107"/>
      <c r="FIF206" s="108"/>
      <c r="FIG206" s="106" t="s">
        <v>181</v>
      </c>
      <c r="FIH206" s="107"/>
      <c r="FII206" s="107"/>
      <c r="FIJ206" s="107"/>
      <c r="FIK206" s="107"/>
      <c r="FIL206" s="107"/>
      <c r="FIM206" s="107"/>
      <c r="FIN206" s="108"/>
      <c r="FIO206" s="106" t="s">
        <v>181</v>
      </c>
      <c r="FIP206" s="107"/>
      <c r="FIQ206" s="107"/>
      <c r="FIR206" s="107"/>
      <c r="FIS206" s="107"/>
      <c r="FIT206" s="107"/>
      <c r="FIU206" s="107"/>
      <c r="FIV206" s="108"/>
      <c r="FIW206" s="106" t="s">
        <v>181</v>
      </c>
      <c r="FIX206" s="107"/>
      <c r="FIY206" s="107"/>
      <c r="FIZ206" s="107"/>
      <c r="FJA206" s="107"/>
      <c r="FJB206" s="107"/>
      <c r="FJC206" s="107"/>
      <c r="FJD206" s="108"/>
      <c r="FJE206" s="106" t="s">
        <v>181</v>
      </c>
      <c r="FJF206" s="107"/>
      <c r="FJG206" s="107"/>
      <c r="FJH206" s="107"/>
      <c r="FJI206" s="107"/>
      <c r="FJJ206" s="107"/>
      <c r="FJK206" s="107"/>
      <c r="FJL206" s="108"/>
      <c r="FJM206" s="106" t="s">
        <v>181</v>
      </c>
      <c r="FJN206" s="107"/>
      <c r="FJO206" s="107"/>
      <c r="FJP206" s="107"/>
      <c r="FJQ206" s="107"/>
      <c r="FJR206" s="107"/>
      <c r="FJS206" s="107"/>
      <c r="FJT206" s="108"/>
      <c r="FJU206" s="106" t="s">
        <v>181</v>
      </c>
      <c r="FJV206" s="107"/>
      <c r="FJW206" s="107"/>
      <c r="FJX206" s="107"/>
      <c r="FJY206" s="107"/>
      <c r="FJZ206" s="107"/>
      <c r="FKA206" s="107"/>
      <c r="FKB206" s="108"/>
      <c r="FKC206" s="106" t="s">
        <v>181</v>
      </c>
      <c r="FKD206" s="107"/>
      <c r="FKE206" s="107"/>
      <c r="FKF206" s="107"/>
      <c r="FKG206" s="107"/>
      <c r="FKH206" s="107"/>
      <c r="FKI206" s="107"/>
      <c r="FKJ206" s="108"/>
      <c r="FKK206" s="106" t="s">
        <v>181</v>
      </c>
      <c r="FKL206" s="107"/>
      <c r="FKM206" s="107"/>
      <c r="FKN206" s="107"/>
      <c r="FKO206" s="107"/>
      <c r="FKP206" s="107"/>
      <c r="FKQ206" s="107"/>
      <c r="FKR206" s="108"/>
      <c r="FKS206" s="106" t="s">
        <v>181</v>
      </c>
      <c r="FKT206" s="107"/>
      <c r="FKU206" s="107"/>
      <c r="FKV206" s="107"/>
      <c r="FKW206" s="107"/>
      <c r="FKX206" s="107"/>
      <c r="FKY206" s="107"/>
      <c r="FKZ206" s="108"/>
      <c r="FLA206" s="106" t="s">
        <v>181</v>
      </c>
      <c r="FLB206" s="107"/>
      <c r="FLC206" s="107"/>
      <c r="FLD206" s="107"/>
      <c r="FLE206" s="107"/>
      <c r="FLF206" s="107"/>
      <c r="FLG206" s="107"/>
      <c r="FLH206" s="108"/>
      <c r="FLI206" s="106" t="s">
        <v>181</v>
      </c>
      <c r="FLJ206" s="107"/>
      <c r="FLK206" s="107"/>
      <c r="FLL206" s="107"/>
      <c r="FLM206" s="107"/>
      <c r="FLN206" s="107"/>
      <c r="FLO206" s="107"/>
      <c r="FLP206" s="108"/>
      <c r="FLQ206" s="106" t="s">
        <v>181</v>
      </c>
      <c r="FLR206" s="107"/>
      <c r="FLS206" s="107"/>
      <c r="FLT206" s="107"/>
      <c r="FLU206" s="107"/>
      <c r="FLV206" s="107"/>
      <c r="FLW206" s="107"/>
      <c r="FLX206" s="108"/>
      <c r="FLY206" s="106" t="s">
        <v>181</v>
      </c>
      <c r="FLZ206" s="107"/>
      <c r="FMA206" s="107"/>
      <c r="FMB206" s="107"/>
      <c r="FMC206" s="107"/>
      <c r="FMD206" s="107"/>
      <c r="FME206" s="107"/>
      <c r="FMF206" s="108"/>
      <c r="FMG206" s="106" t="s">
        <v>181</v>
      </c>
      <c r="FMH206" s="107"/>
      <c r="FMI206" s="107"/>
      <c r="FMJ206" s="107"/>
      <c r="FMK206" s="107"/>
      <c r="FML206" s="107"/>
      <c r="FMM206" s="107"/>
      <c r="FMN206" s="108"/>
      <c r="FMO206" s="106" t="s">
        <v>181</v>
      </c>
      <c r="FMP206" s="107"/>
      <c r="FMQ206" s="107"/>
      <c r="FMR206" s="107"/>
      <c r="FMS206" s="107"/>
      <c r="FMT206" s="107"/>
      <c r="FMU206" s="107"/>
      <c r="FMV206" s="108"/>
      <c r="FMW206" s="106" t="s">
        <v>181</v>
      </c>
      <c r="FMX206" s="107"/>
      <c r="FMY206" s="107"/>
      <c r="FMZ206" s="107"/>
      <c r="FNA206" s="107"/>
      <c r="FNB206" s="107"/>
      <c r="FNC206" s="107"/>
      <c r="FND206" s="108"/>
      <c r="FNE206" s="106" t="s">
        <v>181</v>
      </c>
      <c r="FNF206" s="107"/>
      <c r="FNG206" s="107"/>
      <c r="FNH206" s="107"/>
      <c r="FNI206" s="107"/>
      <c r="FNJ206" s="107"/>
      <c r="FNK206" s="107"/>
      <c r="FNL206" s="108"/>
      <c r="FNM206" s="106" t="s">
        <v>181</v>
      </c>
      <c r="FNN206" s="107"/>
      <c r="FNO206" s="107"/>
      <c r="FNP206" s="107"/>
      <c r="FNQ206" s="107"/>
      <c r="FNR206" s="107"/>
      <c r="FNS206" s="107"/>
      <c r="FNT206" s="108"/>
      <c r="FNU206" s="106" t="s">
        <v>181</v>
      </c>
      <c r="FNV206" s="107"/>
      <c r="FNW206" s="107"/>
      <c r="FNX206" s="107"/>
      <c r="FNY206" s="107"/>
      <c r="FNZ206" s="107"/>
      <c r="FOA206" s="107"/>
      <c r="FOB206" s="108"/>
      <c r="FOC206" s="106" t="s">
        <v>181</v>
      </c>
      <c r="FOD206" s="107"/>
      <c r="FOE206" s="107"/>
      <c r="FOF206" s="107"/>
      <c r="FOG206" s="107"/>
      <c r="FOH206" s="107"/>
      <c r="FOI206" s="107"/>
      <c r="FOJ206" s="108"/>
      <c r="FOK206" s="106" t="s">
        <v>181</v>
      </c>
      <c r="FOL206" s="107"/>
      <c r="FOM206" s="107"/>
      <c r="FON206" s="107"/>
      <c r="FOO206" s="107"/>
      <c r="FOP206" s="107"/>
      <c r="FOQ206" s="107"/>
      <c r="FOR206" s="108"/>
      <c r="FOS206" s="106" t="s">
        <v>181</v>
      </c>
      <c r="FOT206" s="107"/>
      <c r="FOU206" s="107"/>
      <c r="FOV206" s="107"/>
      <c r="FOW206" s="107"/>
      <c r="FOX206" s="107"/>
      <c r="FOY206" s="107"/>
      <c r="FOZ206" s="108"/>
      <c r="FPA206" s="106" t="s">
        <v>181</v>
      </c>
      <c r="FPB206" s="107"/>
      <c r="FPC206" s="107"/>
      <c r="FPD206" s="107"/>
      <c r="FPE206" s="107"/>
      <c r="FPF206" s="107"/>
      <c r="FPG206" s="107"/>
      <c r="FPH206" s="108"/>
      <c r="FPI206" s="106" t="s">
        <v>181</v>
      </c>
      <c r="FPJ206" s="107"/>
      <c r="FPK206" s="107"/>
      <c r="FPL206" s="107"/>
      <c r="FPM206" s="107"/>
      <c r="FPN206" s="107"/>
      <c r="FPO206" s="107"/>
      <c r="FPP206" s="108"/>
      <c r="FPQ206" s="106" t="s">
        <v>181</v>
      </c>
      <c r="FPR206" s="107"/>
      <c r="FPS206" s="107"/>
      <c r="FPT206" s="107"/>
      <c r="FPU206" s="107"/>
      <c r="FPV206" s="107"/>
      <c r="FPW206" s="107"/>
      <c r="FPX206" s="108"/>
      <c r="FPY206" s="106" t="s">
        <v>181</v>
      </c>
      <c r="FPZ206" s="107"/>
      <c r="FQA206" s="107"/>
      <c r="FQB206" s="107"/>
      <c r="FQC206" s="107"/>
      <c r="FQD206" s="107"/>
      <c r="FQE206" s="107"/>
      <c r="FQF206" s="108"/>
      <c r="FQG206" s="106" t="s">
        <v>181</v>
      </c>
      <c r="FQH206" s="107"/>
      <c r="FQI206" s="107"/>
      <c r="FQJ206" s="107"/>
      <c r="FQK206" s="107"/>
      <c r="FQL206" s="107"/>
      <c r="FQM206" s="107"/>
      <c r="FQN206" s="108"/>
      <c r="FQO206" s="106" t="s">
        <v>181</v>
      </c>
      <c r="FQP206" s="107"/>
      <c r="FQQ206" s="107"/>
      <c r="FQR206" s="107"/>
      <c r="FQS206" s="107"/>
      <c r="FQT206" s="107"/>
      <c r="FQU206" s="107"/>
      <c r="FQV206" s="108"/>
      <c r="FQW206" s="106" t="s">
        <v>181</v>
      </c>
      <c r="FQX206" s="107"/>
      <c r="FQY206" s="107"/>
      <c r="FQZ206" s="107"/>
      <c r="FRA206" s="107"/>
      <c r="FRB206" s="107"/>
      <c r="FRC206" s="107"/>
      <c r="FRD206" s="108"/>
      <c r="FRE206" s="106" t="s">
        <v>181</v>
      </c>
      <c r="FRF206" s="107"/>
      <c r="FRG206" s="107"/>
      <c r="FRH206" s="107"/>
      <c r="FRI206" s="107"/>
      <c r="FRJ206" s="107"/>
      <c r="FRK206" s="107"/>
      <c r="FRL206" s="108"/>
      <c r="FRM206" s="106" t="s">
        <v>181</v>
      </c>
      <c r="FRN206" s="107"/>
      <c r="FRO206" s="107"/>
      <c r="FRP206" s="107"/>
      <c r="FRQ206" s="107"/>
      <c r="FRR206" s="107"/>
      <c r="FRS206" s="107"/>
      <c r="FRT206" s="108"/>
      <c r="FRU206" s="106" t="s">
        <v>181</v>
      </c>
      <c r="FRV206" s="107"/>
      <c r="FRW206" s="107"/>
      <c r="FRX206" s="107"/>
      <c r="FRY206" s="107"/>
      <c r="FRZ206" s="107"/>
      <c r="FSA206" s="107"/>
      <c r="FSB206" s="108"/>
      <c r="FSC206" s="106" t="s">
        <v>181</v>
      </c>
      <c r="FSD206" s="107"/>
      <c r="FSE206" s="107"/>
      <c r="FSF206" s="107"/>
      <c r="FSG206" s="107"/>
      <c r="FSH206" s="107"/>
      <c r="FSI206" s="107"/>
      <c r="FSJ206" s="108"/>
      <c r="FSK206" s="106" t="s">
        <v>181</v>
      </c>
      <c r="FSL206" s="107"/>
      <c r="FSM206" s="107"/>
      <c r="FSN206" s="107"/>
      <c r="FSO206" s="107"/>
      <c r="FSP206" s="107"/>
      <c r="FSQ206" s="107"/>
      <c r="FSR206" s="108"/>
      <c r="FSS206" s="106" t="s">
        <v>181</v>
      </c>
      <c r="FST206" s="107"/>
      <c r="FSU206" s="107"/>
      <c r="FSV206" s="107"/>
      <c r="FSW206" s="107"/>
      <c r="FSX206" s="107"/>
      <c r="FSY206" s="107"/>
      <c r="FSZ206" s="108"/>
      <c r="FTA206" s="106" t="s">
        <v>181</v>
      </c>
      <c r="FTB206" s="107"/>
      <c r="FTC206" s="107"/>
      <c r="FTD206" s="107"/>
      <c r="FTE206" s="107"/>
      <c r="FTF206" s="107"/>
      <c r="FTG206" s="107"/>
      <c r="FTH206" s="108"/>
      <c r="FTI206" s="106" t="s">
        <v>181</v>
      </c>
      <c r="FTJ206" s="107"/>
      <c r="FTK206" s="107"/>
      <c r="FTL206" s="107"/>
      <c r="FTM206" s="107"/>
      <c r="FTN206" s="107"/>
      <c r="FTO206" s="107"/>
      <c r="FTP206" s="108"/>
      <c r="FTQ206" s="106" t="s">
        <v>181</v>
      </c>
      <c r="FTR206" s="107"/>
      <c r="FTS206" s="107"/>
      <c r="FTT206" s="107"/>
      <c r="FTU206" s="107"/>
      <c r="FTV206" s="107"/>
      <c r="FTW206" s="107"/>
      <c r="FTX206" s="108"/>
      <c r="FTY206" s="106" t="s">
        <v>181</v>
      </c>
      <c r="FTZ206" s="107"/>
      <c r="FUA206" s="107"/>
      <c r="FUB206" s="107"/>
      <c r="FUC206" s="107"/>
      <c r="FUD206" s="107"/>
      <c r="FUE206" s="107"/>
      <c r="FUF206" s="108"/>
      <c r="FUG206" s="106" t="s">
        <v>181</v>
      </c>
      <c r="FUH206" s="107"/>
      <c r="FUI206" s="107"/>
      <c r="FUJ206" s="107"/>
      <c r="FUK206" s="107"/>
      <c r="FUL206" s="107"/>
      <c r="FUM206" s="107"/>
      <c r="FUN206" s="108"/>
      <c r="FUO206" s="106" t="s">
        <v>181</v>
      </c>
      <c r="FUP206" s="107"/>
      <c r="FUQ206" s="107"/>
      <c r="FUR206" s="107"/>
      <c r="FUS206" s="107"/>
      <c r="FUT206" s="107"/>
      <c r="FUU206" s="107"/>
      <c r="FUV206" s="108"/>
      <c r="FUW206" s="106" t="s">
        <v>181</v>
      </c>
      <c r="FUX206" s="107"/>
      <c r="FUY206" s="107"/>
      <c r="FUZ206" s="107"/>
      <c r="FVA206" s="107"/>
      <c r="FVB206" s="107"/>
      <c r="FVC206" s="107"/>
      <c r="FVD206" s="108"/>
      <c r="FVE206" s="106" t="s">
        <v>181</v>
      </c>
      <c r="FVF206" s="107"/>
      <c r="FVG206" s="107"/>
      <c r="FVH206" s="107"/>
      <c r="FVI206" s="107"/>
      <c r="FVJ206" s="107"/>
      <c r="FVK206" s="107"/>
      <c r="FVL206" s="108"/>
      <c r="FVM206" s="106" t="s">
        <v>181</v>
      </c>
      <c r="FVN206" s="107"/>
      <c r="FVO206" s="107"/>
      <c r="FVP206" s="107"/>
      <c r="FVQ206" s="107"/>
      <c r="FVR206" s="107"/>
      <c r="FVS206" s="107"/>
      <c r="FVT206" s="108"/>
      <c r="FVU206" s="106" t="s">
        <v>181</v>
      </c>
      <c r="FVV206" s="107"/>
      <c r="FVW206" s="107"/>
      <c r="FVX206" s="107"/>
      <c r="FVY206" s="107"/>
      <c r="FVZ206" s="107"/>
      <c r="FWA206" s="107"/>
      <c r="FWB206" s="108"/>
      <c r="FWC206" s="106" t="s">
        <v>181</v>
      </c>
      <c r="FWD206" s="107"/>
      <c r="FWE206" s="107"/>
      <c r="FWF206" s="107"/>
      <c r="FWG206" s="107"/>
      <c r="FWH206" s="107"/>
      <c r="FWI206" s="107"/>
      <c r="FWJ206" s="108"/>
      <c r="FWK206" s="106" t="s">
        <v>181</v>
      </c>
      <c r="FWL206" s="107"/>
      <c r="FWM206" s="107"/>
      <c r="FWN206" s="107"/>
      <c r="FWO206" s="107"/>
      <c r="FWP206" s="107"/>
      <c r="FWQ206" s="107"/>
      <c r="FWR206" s="108"/>
      <c r="FWS206" s="106" t="s">
        <v>181</v>
      </c>
      <c r="FWT206" s="107"/>
      <c r="FWU206" s="107"/>
      <c r="FWV206" s="107"/>
      <c r="FWW206" s="107"/>
      <c r="FWX206" s="107"/>
      <c r="FWY206" s="107"/>
      <c r="FWZ206" s="108"/>
      <c r="FXA206" s="106" t="s">
        <v>181</v>
      </c>
      <c r="FXB206" s="107"/>
      <c r="FXC206" s="107"/>
      <c r="FXD206" s="107"/>
      <c r="FXE206" s="107"/>
      <c r="FXF206" s="107"/>
      <c r="FXG206" s="107"/>
      <c r="FXH206" s="108"/>
      <c r="FXI206" s="106" t="s">
        <v>181</v>
      </c>
      <c r="FXJ206" s="107"/>
      <c r="FXK206" s="107"/>
      <c r="FXL206" s="107"/>
      <c r="FXM206" s="107"/>
      <c r="FXN206" s="107"/>
      <c r="FXO206" s="107"/>
      <c r="FXP206" s="108"/>
      <c r="FXQ206" s="106" t="s">
        <v>181</v>
      </c>
      <c r="FXR206" s="107"/>
      <c r="FXS206" s="107"/>
      <c r="FXT206" s="107"/>
      <c r="FXU206" s="107"/>
      <c r="FXV206" s="107"/>
      <c r="FXW206" s="107"/>
      <c r="FXX206" s="108"/>
      <c r="FXY206" s="106" t="s">
        <v>181</v>
      </c>
      <c r="FXZ206" s="107"/>
      <c r="FYA206" s="107"/>
      <c r="FYB206" s="107"/>
      <c r="FYC206" s="107"/>
      <c r="FYD206" s="107"/>
      <c r="FYE206" s="107"/>
      <c r="FYF206" s="108"/>
      <c r="FYG206" s="106" t="s">
        <v>181</v>
      </c>
      <c r="FYH206" s="107"/>
      <c r="FYI206" s="107"/>
      <c r="FYJ206" s="107"/>
      <c r="FYK206" s="107"/>
      <c r="FYL206" s="107"/>
      <c r="FYM206" s="107"/>
      <c r="FYN206" s="108"/>
      <c r="FYO206" s="106" t="s">
        <v>181</v>
      </c>
      <c r="FYP206" s="107"/>
      <c r="FYQ206" s="107"/>
      <c r="FYR206" s="107"/>
      <c r="FYS206" s="107"/>
      <c r="FYT206" s="107"/>
      <c r="FYU206" s="107"/>
      <c r="FYV206" s="108"/>
      <c r="FYW206" s="106" t="s">
        <v>181</v>
      </c>
      <c r="FYX206" s="107"/>
      <c r="FYY206" s="107"/>
      <c r="FYZ206" s="107"/>
      <c r="FZA206" s="107"/>
      <c r="FZB206" s="107"/>
      <c r="FZC206" s="107"/>
      <c r="FZD206" s="108"/>
      <c r="FZE206" s="106" t="s">
        <v>181</v>
      </c>
      <c r="FZF206" s="107"/>
      <c r="FZG206" s="107"/>
      <c r="FZH206" s="107"/>
      <c r="FZI206" s="107"/>
      <c r="FZJ206" s="107"/>
      <c r="FZK206" s="107"/>
      <c r="FZL206" s="108"/>
      <c r="FZM206" s="106" t="s">
        <v>181</v>
      </c>
      <c r="FZN206" s="107"/>
      <c r="FZO206" s="107"/>
      <c r="FZP206" s="107"/>
      <c r="FZQ206" s="107"/>
      <c r="FZR206" s="107"/>
      <c r="FZS206" s="107"/>
      <c r="FZT206" s="108"/>
      <c r="FZU206" s="106" t="s">
        <v>181</v>
      </c>
      <c r="FZV206" s="107"/>
      <c r="FZW206" s="107"/>
      <c r="FZX206" s="107"/>
      <c r="FZY206" s="107"/>
      <c r="FZZ206" s="107"/>
      <c r="GAA206" s="107"/>
      <c r="GAB206" s="108"/>
      <c r="GAC206" s="106" t="s">
        <v>181</v>
      </c>
      <c r="GAD206" s="107"/>
      <c r="GAE206" s="107"/>
      <c r="GAF206" s="107"/>
      <c r="GAG206" s="107"/>
      <c r="GAH206" s="107"/>
      <c r="GAI206" s="107"/>
      <c r="GAJ206" s="108"/>
      <c r="GAK206" s="106" t="s">
        <v>181</v>
      </c>
      <c r="GAL206" s="107"/>
      <c r="GAM206" s="107"/>
      <c r="GAN206" s="107"/>
      <c r="GAO206" s="107"/>
      <c r="GAP206" s="107"/>
      <c r="GAQ206" s="107"/>
      <c r="GAR206" s="108"/>
      <c r="GAS206" s="106" t="s">
        <v>181</v>
      </c>
      <c r="GAT206" s="107"/>
      <c r="GAU206" s="107"/>
      <c r="GAV206" s="107"/>
      <c r="GAW206" s="107"/>
      <c r="GAX206" s="107"/>
      <c r="GAY206" s="107"/>
      <c r="GAZ206" s="108"/>
      <c r="GBA206" s="106" t="s">
        <v>181</v>
      </c>
      <c r="GBB206" s="107"/>
      <c r="GBC206" s="107"/>
      <c r="GBD206" s="107"/>
      <c r="GBE206" s="107"/>
      <c r="GBF206" s="107"/>
      <c r="GBG206" s="107"/>
      <c r="GBH206" s="108"/>
      <c r="GBI206" s="106" t="s">
        <v>181</v>
      </c>
      <c r="GBJ206" s="107"/>
      <c r="GBK206" s="107"/>
      <c r="GBL206" s="107"/>
      <c r="GBM206" s="107"/>
      <c r="GBN206" s="107"/>
      <c r="GBO206" s="107"/>
      <c r="GBP206" s="108"/>
      <c r="GBQ206" s="106" t="s">
        <v>181</v>
      </c>
      <c r="GBR206" s="107"/>
      <c r="GBS206" s="107"/>
      <c r="GBT206" s="107"/>
      <c r="GBU206" s="107"/>
      <c r="GBV206" s="107"/>
      <c r="GBW206" s="107"/>
      <c r="GBX206" s="108"/>
      <c r="GBY206" s="106" t="s">
        <v>181</v>
      </c>
      <c r="GBZ206" s="107"/>
      <c r="GCA206" s="107"/>
      <c r="GCB206" s="107"/>
      <c r="GCC206" s="107"/>
      <c r="GCD206" s="107"/>
      <c r="GCE206" s="107"/>
      <c r="GCF206" s="108"/>
      <c r="GCG206" s="106" t="s">
        <v>181</v>
      </c>
      <c r="GCH206" s="107"/>
      <c r="GCI206" s="107"/>
      <c r="GCJ206" s="107"/>
      <c r="GCK206" s="107"/>
      <c r="GCL206" s="107"/>
      <c r="GCM206" s="107"/>
      <c r="GCN206" s="108"/>
      <c r="GCO206" s="106" t="s">
        <v>181</v>
      </c>
      <c r="GCP206" s="107"/>
      <c r="GCQ206" s="107"/>
      <c r="GCR206" s="107"/>
      <c r="GCS206" s="107"/>
      <c r="GCT206" s="107"/>
      <c r="GCU206" s="107"/>
      <c r="GCV206" s="108"/>
      <c r="GCW206" s="106" t="s">
        <v>181</v>
      </c>
      <c r="GCX206" s="107"/>
      <c r="GCY206" s="107"/>
      <c r="GCZ206" s="107"/>
      <c r="GDA206" s="107"/>
      <c r="GDB206" s="107"/>
      <c r="GDC206" s="107"/>
      <c r="GDD206" s="108"/>
      <c r="GDE206" s="106" t="s">
        <v>181</v>
      </c>
      <c r="GDF206" s="107"/>
      <c r="GDG206" s="107"/>
      <c r="GDH206" s="107"/>
      <c r="GDI206" s="107"/>
      <c r="GDJ206" s="107"/>
      <c r="GDK206" s="107"/>
      <c r="GDL206" s="108"/>
      <c r="GDM206" s="106" t="s">
        <v>181</v>
      </c>
      <c r="GDN206" s="107"/>
      <c r="GDO206" s="107"/>
      <c r="GDP206" s="107"/>
      <c r="GDQ206" s="107"/>
      <c r="GDR206" s="107"/>
      <c r="GDS206" s="107"/>
      <c r="GDT206" s="108"/>
      <c r="GDU206" s="106" t="s">
        <v>181</v>
      </c>
      <c r="GDV206" s="107"/>
      <c r="GDW206" s="107"/>
      <c r="GDX206" s="107"/>
      <c r="GDY206" s="107"/>
      <c r="GDZ206" s="107"/>
      <c r="GEA206" s="107"/>
      <c r="GEB206" s="108"/>
      <c r="GEC206" s="106" t="s">
        <v>181</v>
      </c>
      <c r="GED206" s="107"/>
      <c r="GEE206" s="107"/>
      <c r="GEF206" s="107"/>
      <c r="GEG206" s="107"/>
      <c r="GEH206" s="107"/>
      <c r="GEI206" s="107"/>
      <c r="GEJ206" s="108"/>
      <c r="GEK206" s="106" t="s">
        <v>181</v>
      </c>
      <c r="GEL206" s="107"/>
      <c r="GEM206" s="107"/>
      <c r="GEN206" s="107"/>
      <c r="GEO206" s="107"/>
      <c r="GEP206" s="107"/>
      <c r="GEQ206" s="107"/>
      <c r="GER206" s="108"/>
      <c r="GES206" s="106" t="s">
        <v>181</v>
      </c>
      <c r="GET206" s="107"/>
      <c r="GEU206" s="107"/>
      <c r="GEV206" s="107"/>
      <c r="GEW206" s="107"/>
      <c r="GEX206" s="107"/>
      <c r="GEY206" s="107"/>
      <c r="GEZ206" s="108"/>
      <c r="GFA206" s="106" t="s">
        <v>181</v>
      </c>
      <c r="GFB206" s="107"/>
      <c r="GFC206" s="107"/>
      <c r="GFD206" s="107"/>
      <c r="GFE206" s="107"/>
      <c r="GFF206" s="107"/>
      <c r="GFG206" s="107"/>
      <c r="GFH206" s="108"/>
      <c r="GFI206" s="106" t="s">
        <v>181</v>
      </c>
      <c r="GFJ206" s="107"/>
      <c r="GFK206" s="107"/>
      <c r="GFL206" s="107"/>
      <c r="GFM206" s="107"/>
      <c r="GFN206" s="107"/>
      <c r="GFO206" s="107"/>
      <c r="GFP206" s="108"/>
      <c r="GFQ206" s="106" t="s">
        <v>181</v>
      </c>
      <c r="GFR206" s="107"/>
      <c r="GFS206" s="107"/>
      <c r="GFT206" s="107"/>
      <c r="GFU206" s="107"/>
      <c r="GFV206" s="107"/>
      <c r="GFW206" s="107"/>
      <c r="GFX206" s="108"/>
      <c r="GFY206" s="106" t="s">
        <v>181</v>
      </c>
      <c r="GFZ206" s="107"/>
      <c r="GGA206" s="107"/>
      <c r="GGB206" s="107"/>
      <c r="GGC206" s="107"/>
      <c r="GGD206" s="107"/>
      <c r="GGE206" s="107"/>
      <c r="GGF206" s="108"/>
      <c r="GGG206" s="106" t="s">
        <v>181</v>
      </c>
      <c r="GGH206" s="107"/>
      <c r="GGI206" s="107"/>
      <c r="GGJ206" s="107"/>
      <c r="GGK206" s="107"/>
      <c r="GGL206" s="107"/>
      <c r="GGM206" s="107"/>
      <c r="GGN206" s="108"/>
      <c r="GGO206" s="106" t="s">
        <v>181</v>
      </c>
      <c r="GGP206" s="107"/>
      <c r="GGQ206" s="107"/>
      <c r="GGR206" s="107"/>
      <c r="GGS206" s="107"/>
      <c r="GGT206" s="107"/>
      <c r="GGU206" s="107"/>
      <c r="GGV206" s="108"/>
      <c r="GGW206" s="106" t="s">
        <v>181</v>
      </c>
      <c r="GGX206" s="107"/>
      <c r="GGY206" s="107"/>
      <c r="GGZ206" s="107"/>
      <c r="GHA206" s="107"/>
      <c r="GHB206" s="107"/>
      <c r="GHC206" s="107"/>
      <c r="GHD206" s="108"/>
      <c r="GHE206" s="106" t="s">
        <v>181</v>
      </c>
      <c r="GHF206" s="107"/>
      <c r="GHG206" s="107"/>
      <c r="GHH206" s="107"/>
      <c r="GHI206" s="107"/>
      <c r="GHJ206" s="107"/>
      <c r="GHK206" s="107"/>
      <c r="GHL206" s="108"/>
      <c r="GHM206" s="106" t="s">
        <v>181</v>
      </c>
      <c r="GHN206" s="107"/>
      <c r="GHO206" s="107"/>
      <c r="GHP206" s="107"/>
      <c r="GHQ206" s="107"/>
      <c r="GHR206" s="107"/>
      <c r="GHS206" s="107"/>
      <c r="GHT206" s="108"/>
      <c r="GHU206" s="106" t="s">
        <v>181</v>
      </c>
      <c r="GHV206" s="107"/>
      <c r="GHW206" s="107"/>
      <c r="GHX206" s="107"/>
      <c r="GHY206" s="107"/>
      <c r="GHZ206" s="107"/>
      <c r="GIA206" s="107"/>
      <c r="GIB206" s="108"/>
      <c r="GIC206" s="106" t="s">
        <v>181</v>
      </c>
      <c r="GID206" s="107"/>
      <c r="GIE206" s="107"/>
      <c r="GIF206" s="107"/>
      <c r="GIG206" s="107"/>
      <c r="GIH206" s="107"/>
      <c r="GII206" s="107"/>
      <c r="GIJ206" s="108"/>
      <c r="GIK206" s="106" t="s">
        <v>181</v>
      </c>
      <c r="GIL206" s="107"/>
      <c r="GIM206" s="107"/>
      <c r="GIN206" s="107"/>
      <c r="GIO206" s="107"/>
      <c r="GIP206" s="107"/>
      <c r="GIQ206" s="107"/>
      <c r="GIR206" s="108"/>
      <c r="GIS206" s="106" t="s">
        <v>181</v>
      </c>
      <c r="GIT206" s="107"/>
      <c r="GIU206" s="107"/>
      <c r="GIV206" s="107"/>
      <c r="GIW206" s="107"/>
      <c r="GIX206" s="107"/>
      <c r="GIY206" s="107"/>
      <c r="GIZ206" s="108"/>
      <c r="GJA206" s="106" t="s">
        <v>181</v>
      </c>
      <c r="GJB206" s="107"/>
      <c r="GJC206" s="107"/>
      <c r="GJD206" s="107"/>
      <c r="GJE206" s="107"/>
      <c r="GJF206" s="107"/>
      <c r="GJG206" s="107"/>
      <c r="GJH206" s="108"/>
      <c r="GJI206" s="106" t="s">
        <v>181</v>
      </c>
      <c r="GJJ206" s="107"/>
      <c r="GJK206" s="107"/>
      <c r="GJL206" s="107"/>
      <c r="GJM206" s="107"/>
      <c r="GJN206" s="107"/>
      <c r="GJO206" s="107"/>
      <c r="GJP206" s="108"/>
      <c r="GJQ206" s="106" t="s">
        <v>181</v>
      </c>
      <c r="GJR206" s="107"/>
      <c r="GJS206" s="107"/>
      <c r="GJT206" s="107"/>
      <c r="GJU206" s="107"/>
      <c r="GJV206" s="107"/>
      <c r="GJW206" s="107"/>
      <c r="GJX206" s="108"/>
      <c r="GJY206" s="106" t="s">
        <v>181</v>
      </c>
      <c r="GJZ206" s="107"/>
      <c r="GKA206" s="107"/>
      <c r="GKB206" s="107"/>
      <c r="GKC206" s="107"/>
      <c r="GKD206" s="107"/>
      <c r="GKE206" s="107"/>
      <c r="GKF206" s="108"/>
      <c r="GKG206" s="106" t="s">
        <v>181</v>
      </c>
      <c r="GKH206" s="107"/>
      <c r="GKI206" s="107"/>
      <c r="GKJ206" s="107"/>
      <c r="GKK206" s="107"/>
      <c r="GKL206" s="107"/>
      <c r="GKM206" s="107"/>
      <c r="GKN206" s="108"/>
      <c r="GKO206" s="106" t="s">
        <v>181</v>
      </c>
      <c r="GKP206" s="107"/>
      <c r="GKQ206" s="107"/>
      <c r="GKR206" s="107"/>
      <c r="GKS206" s="107"/>
      <c r="GKT206" s="107"/>
      <c r="GKU206" s="107"/>
      <c r="GKV206" s="108"/>
      <c r="GKW206" s="106" t="s">
        <v>181</v>
      </c>
      <c r="GKX206" s="107"/>
      <c r="GKY206" s="107"/>
      <c r="GKZ206" s="107"/>
      <c r="GLA206" s="107"/>
      <c r="GLB206" s="107"/>
      <c r="GLC206" s="107"/>
      <c r="GLD206" s="108"/>
      <c r="GLE206" s="106" t="s">
        <v>181</v>
      </c>
      <c r="GLF206" s="107"/>
      <c r="GLG206" s="107"/>
      <c r="GLH206" s="107"/>
      <c r="GLI206" s="107"/>
      <c r="GLJ206" s="107"/>
      <c r="GLK206" s="107"/>
      <c r="GLL206" s="108"/>
      <c r="GLM206" s="106" t="s">
        <v>181</v>
      </c>
      <c r="GLN206" s="107"/>
      <c r="GLO206" s="107"/>
      <c r="GLP206" s="107"/>
      <c r="GLQ206" s="107"/>
      <c r="GLR206" s="107"/>
      <c r="GLS206" s="107"/>
      <c r="GLT206" s="108"/>
      <c r="GLU206" s="106" t="s">
        <v>181</v>
      </c>
      <c r="GLV206" s="107"/>
      <c r="GLW206" s="107"/>
      <c r="GLX206" s="107"/>
      <c r="GLY206" s="107"/>
      <c r="GLZ206" s="107"/>
      <c r="GMA206" s="107"/>
      <c r="GMB206" s="108"/>
      <c r="GMC206" s="106" t="s">
        <v>181</v>
      </c>
      <c r="GMD206" s="107"/>
      <c r="GME206" s="107"/>
      <c r="GMF206" s="107"/>
      <c r="GMG206" s="107"/>
      <c r="GMH206" s="107"/>
      <c r="GMI206" s="107"/>
      <c r="GMJ206" s="108"/>
      <c r="GMK206" s="106" t="s">
        <v>181</v>
      </c>
      <c r="GML206" s="107"/>
      <c r="GMM206" s="107"/>
      <c r="GMN206" s="107"/>
      <c r="GMO206" s="107"/>
      <c r="GMP206" s="107"/>
      <c r="GMQ206" s="107"/>
      <c r="GMR206" s="108"/>
      <c r="GMS206" s="106" t="s">
        <v>181</v>
      </c>
      <c r="GMT206" s="107"/>
      <c r="GMU206" s="107"/>
      <c r="GMV206" s="107"/>
      <c r="GMW206" s="107"/>
      <c r="GMX206" s="107"/>
      <c r="GMY206" s="107"/>
      <c r="GMZ206" s="108"/>
      <c r="GNA206" s="106" t="s">
        <v>181</v>
      </c>
      <c r="GNB206" s="107"/>
      <c r="GNC206" s="107"/>
      <c r="GND206" s="107"/>
      <c r="GNE206" s="107"/>
      <c r="GNF206" s="107"/>
      <c r="GNG206" s="107"/>
      <c r="GNH206" s="108"/>
      <c r="GNI206" s="106" t="s">
        <v>181</v>
      </c>
      <c r="GNJ206" s="107"/>
      <c r="GNK206" s="107"/>
      <c r="GNL206" s="107"/>
      <c r="GNM206" s="107"/>
      <c r="GNN206" s="107"/>
      <c r="GNO206" s="107"/>
      <c r="GNP206" s="108"/>
      <c r="GNQ206" s="106" t="s">
        <v>181</v>
      </c>
      <c r="GNR206" s="107"/>
      <c r="GNS206" s="107"/>
      <c r="GNT206" s="107"/>
      <c r="GNU206" s="107"/>
      <c r="GNV206" s="107"/>
      <c r="GNW206" s="107"/>
      <c r="GNX206" s="108"/>
      <c r="GNY206" s="106" t="s">
        <v>181</v>
      </c>
      <c r="GNZ206" s="107"/>
      <c r="GOA206" s="107"/>
      <c r="GOB206" s="107"/>
      <c r="GOC206" s="107"/>
      <c r="GOD206" s="107"/>
      <c r="GOE206" s="107"/>
      <c r="GOF206" s="108"/>
      <c r="GOG206" s="106" t="s">
        <v>181</v>
      </c>
      <c r="GOH206" s="107"/>
      <c r="GOI206" s="107"/>
      <c r="GOJ206" s="107"/>
      <c r="GOK206" s="107"/>
      <c r="GOL206" s="107"/>
      <c r="GOM206" s="107"/>
      <c r="GON206" s="108"/>
      <c r="GOO206" s="106" t="s">
        <v>181</v>
      </c>
      <c r="GOP206" s="107"/>
      <c r="GOQ206" s="107"/>
      <c r="GOR206" s="107"/>
      <c r="GOS206" s="107"/>
      <c r="GOT206" s="107"/>
      <c r="GOU206" s="107"/>
      <c r="GOV206" s="108"/>
      <c r="GOW206" s="106" t="s">
        <v>181</v>
      </c>
      <c r="GOX206" s="107"/>
      <c r="GOY206" s="107"/>
      <c r="GOZ206" s="107"/>
      <c r="GPA206" s="107"/>
      <c r="GPB206" s="107"/>
      <c r="GPC206" s="107"/>
      <c r="GPD206" s="108"/>
      <c r="GPE206" s="106" t="s">
        <v>181</v>
      </c>
      <c r="GPF206" s="107"/>
      <c r="GPG206" s="107"/>
      <c r="GPH206" s="107"/>
      <c r="GPI206" s="107"/>
      <c r="GPJ206" s="107"/>
      <c r="GPK206" s="107"/>
      <c r="GPL206" s="108"/>
      <c r="GPM206" s="106" t="s">
        <v>181</v>
      </c>
      <c r="GPN206" s="107"/>
      <c r="GPO206" s="107"/>
      <c r="GPP206" s="107"/>
      <c r="GPQ206" s="107"/>
      <c r="GPR206" s="107"/>
      <c r="GPS206" s="107"/>
      <c r="GPT206" s="108"/>
      <c r="GPU206" s="106" t="s">
        <v>181</v>
      </c>
      <c r="GPV206" s="107"/>
      <c r="GPW206" s="107"/>
      <c r="GPX206" s="107"/>
      <c r="GPY206" s="107"/>
      <c r="GPZ206" s="107"/>
      <c r="GQA206" s="107"/>
      <c r="GQB206" s="108"/>
      <c r="GQC206" s="106" t="s">
        <v>181</v>
      </c>
      <c r="GQD206" s="107"/>
      <c r="GQE206" s="107"/>
      <c r="GQF206" s="107"/>
      <c r="GQG206" s="107"/>
      <c r="GQH206" s="107"/>
      <c r="GQI206" s="107"/>
      <c r="GQJ206" s="108"/>
      <c r="GQK206" s="106" t="s">
        <v>181</v>
      </c>
      <c r="GQL206" s="107"/>
      <c r="GQM206" s="107"/>
      <c r="GQN206" s="107"/>
      <c r="GQO206" s="107"/>
      <c r="GQP206" s="107"/>
      <c r="GQQ206" s="107"/>
      <c r="GQR206" s="108"/>
      <c r="GQS206" s="106" t="s">
        <v>181</v>
      </c>
      <c r="GQT206" s="107"/>
      <c r="GQU206" s="107"/>
      <c r="GQV206" s="107"/>
      <c r="GQW206" s="107"/>
      <c r="GQX206" s="107"/>
      <c r="GQY206" s="107"/>
      <c r="GQZ206" s="108"/>
      <c r="GRA206" s="106" t="s">
        <v>181</v>
      </c>
      <c r="GRB206" s="107"/>
      <c r="GRC206" s="107"/>
      <c r="GRD206" s="107"/>
      <c r="GRE206" s="107"/>
      <c r="GRF206" s="107"/>
      <c r="GRG206" s="107"/>
      <c r="GRH206" s="108"/>
      <c r="GRI206" s="106" t="s">
        <v>181</v>
      </c>
      <c r="GRJ206" s="107"/>
      <c r="GRK206" s="107"/>
      <c r="GRL206" s="107"/>
      <c r="GRM206" s="107"/>
      <c r="GRN206" s="107"/>
      <c r="GRO206" s="107"/>
      <c r="GRP206" s="108"/>
      <c r="GRQ206" s="106" t="s">
        <v>181</v>
      </c>
      <c r="GRR206" s="107"/>
      <c r="GRS206" s="107"/>
      <c r="GRT206" s="107"/>
      <c r="GRU206" s="107"/>
      <c r="GRV206" s="107"/>
      <c r="GRW206" s="107"/>
      <c r="GRX206" s="108"/>
      <c r="GRY206" s="106" t="s">
        <v>181</v>
      </c>
      <c r="GRZ206" s="107"/>
      <c r="GSA206" s="107"/>
      <c r="GSB206" s="107"/>
      <c r="GSC206" s="107"/>
      <c r="GSD206" s="107"/>
      <c r="GSE206" s="107"/>
      <c r="GSF206" s="108"/>
      <c r="GSG206" s="106" t="s">
        <v>181</v>
      </c>
      <c r="GSH206" s="107"/>
      <c r="GSI206" s="107"/>
      <c r="GSJ206" s="107"/>
      <c r="GSK206" s="107"/>
      <c r="GSL206" s="107"/>
      <c r="GSM206" s="107"/>
      <c r="GSN206" s="108"/>
      <c r="GSO206" s="106" t="s">
        <v>181</v>
      </c>
      <c r="GSP206" s="107"/>
      <c r="GSQ206" s="107"/>
      <c r="GSR206" s="107"/>
      <c r="GSS206" s="107"/>
      <c r="GST206" s="107"/>
      <c r="GSU206" s="107"/>
      <c r="GSV206" s="108"/>
      <c r="GSW206" s="106" t="s">
        <v>181</v>
      </c>
      <c r="GSX206" s="107"/>
      <c r="GSY206" s="107"/>
      <c r="GSZ206" s="107"/>
      <c r="GTA206" s="107"/>
      <c r="GTB206" s="107"/>
      <c r="GTC206" s="107"/>
      <c r="GTD206" s="108"/>
      <c r="GTE206" s="106" t="s">
        <v>181</v>
      </c>
      <c r="GTF206" s="107"/>
      <c r="GTG206" s="107"/>
      <c r="GTH206" s="107"/>
      <c r="GTI206" s="107"/>
      <c r="GTJ206" s="107"/>
      <c r="GTK206" s="107"/>
      <c r="GTL206" s="108"/>
      <c r="GTM206" s="106" t="s">
        <v>181</v>
      </c>
      <c r="GTN206" s="107"/>
      <c r="GTO206" s="107"/>
      <c r="GTP206" s="107"/>
      <c r="GTQ206" s="107"/>
      <c r="GTR206" s="107"/>
      <c r="GTS206" s="107"/>
      <c r="GTT206" s="108"/>
      <c r="GTU206" s="106" t="s">
        <v>181</v>
      </c>
      <c r="GTV206" s="107"/>
      <c r="GTW206" s="107"/>
      <c r="GTX206" s="107"/>
      <c r="GTY206" s="107"/>
      <c r="GTZ206" s="107"/>
      <c r="GUA206" s="107"/>
      <c r="GUB206" s="108"/>
      <c r="GUC206" s="106" t="s">
        <v>181</v>
      </c>
      <c r="GUD206" s="107"/>
      <c r="GUE206" s="107"/>
      <c r="GUF206" s="107"/>
      <c r="GUG206" s="107"/>
      <c r="GUH206" s="107"/>
      <c r="GUI206" s="107"/>
      <c r="GUJ206" s="108"/>
      <c r="GUK206" s="106" t="s">
        <v>181</v>
      </c>
      <c r="GUL206" s="107"/>
      <c r="GUM206" s="107"/>
      <c r="GUN206" s="107"/>
      <c r="GUO206" s="107"/>
      <c r="GUP206" s="107"/>
      <c r="GUQ206" s="107"/>
      <c r="GUR206" s="108"/>
      <c r="GUS206" s="106" t="s">
        <v>181</v>
      </c>
      <c r="GUT206" s="107"/>
      <c r="GUU206" s="107"/>
      <c r="GUV206" s="107"/>
      <c r="GUW206" s="107"/>
      <c r="GUX206" s="107"/>
      <c r="GUY206" s="107"/>
      <c r="GUZ206" s="108"/>
      <c r="GVA206" s="106" t="s">
        <v>181</v>
      </c>
      <c r="GVB206" s="107"/>
      <c r="GVC206" s="107"/>
      <c r="GVD206" s="107"/>
      <c r="GVE206" s="107"/>
      <c r="GVF206" s="107"/>
      <c r="GVG206" s="107"/>
      <c r="GVH206" s="108"/>
      <c r="GVI206" s="106" t="s">
        <v>181</v>
      </c>
      <c r="GVJ206" s="107"/>
      <c r="GVK206" s="107"/>
      <c r="GVL206" s="107"/>
      <c r="GVM206" s="107"/>
      <c r="GVN206" s="107"/>
      <c r="GVO206" s="107"/>
      <c r="GVP206" s="108"/>
      <c r="GVQ206" s="106" t="s">
        <v>181</v>
      </c>
      <c r="GVR206" s="107"/>
      <c r="GVS206" s="107"/>
      <c r="GVT206" s="107"/>
      <c r="GVU206" s="107"/>
      <c r="GVV206" s="107"/>
      <c r="GVW206" s="107"/>
      <c r="GVX206" s="108"/>
      <c r="GVY206" s="106" t="s">
        <v>181</v>
      </c>
      <c r="GVZ206" s="107"/>
      <c r="GWA206" s="107"/>
      <c r="GWB206" s="107"/>
      <c r="GWC206" s="107"/>
      <c r="GWD206" s="107"/>
      <c r="GWE206" s="107"/>
      <c r="GWF206" s="108"/>
      <c r="GWG206" s="106" t="s">
        <v>181</v>
      </c>
      <c r="GWH206" s="107"/>
      <c r="GWI206" s="107"/>
      <c r="GWJ206" s="107"/>
      <c r="GWK206" s="107"/>
      <c r="GWL206" s="107"/>
      <c r="GWM206" s="107"/>
      <c r="GWN206" s="108"/>
      <c r="GWO206" s="106" t="s">
        <v>181</v>
      </c>
      <c r="GWP206" s="107"/>
      <c r="GWQ206" s="107"/>
      <c r="GWR206" s="107"/>
      <c r="GWS206" s="107"/>
      <c r="GWT206" s="107"/>
      <c r="GWU206" s="107"/>
      <c r="GWV206" s="108"/>
      <c r="GWW206" s="106" t="s">
        <v>181</v>
      </c>
      <c r="GWX206" s="107"/>
      <c r="GWY206" s="107"/>
      <c r="GWZ206" s="107"/>
      <c r="GXA206" s="107"/>
      <c r="GXB206" s="107"/>
      <c r="GXC206" s="107"/>
      <c r="GXD206" s="108"/>
      <c r="GXE206" s="106" t="s">
        <v>181</v>
      </c>
      <c r="GXF206" s="107"/>
      <c r="GXG206" s="107"/>
      <c r="GXH206" s="107"/>
      <c r="GXI206" s="107"/>
      <c r="GXJ206" s="107"/>
      <c r="GXK206" s="107"/>
      <c r="GXL206" s="108"/>
      <c r="GXM206" s="106" t="s">
        <v>181</v>
      </c>
      <c r="GXN206" s="107"/>
      <c r="GXO206" s="107"/>
      <c r="GXP206" s="107"/>
      <c r="GXQ206" s="107"/>
      <c r="GXR206" s="107"/>
      <c r="GXS206" s="107"/>
      <c r="GXT206" s="108"/>
      <c r="GXU206" s="106" t="s">
        <v>181</v>
      </c>
      <c r="GXV206" s="107"/>
      <c r="GXW206" s="107"/>
      <c r="GXX206" s="107"/>
      <c r="GXY206" s="107"/>
      <c r="GXZ206" s="107"/>
      <c r="GYA206" s="107"/>
      <c r="GYB206" s="108"/>
      <c r="GYC206" s="106" t="s">
        <v>181</v>
      </c>
      <c r="GYD206" s="107"/>
      <c r="GYE206" s="107"/>
      <c r="GYF206" s="107"/>
      <c r="GYG206" s="107"/>
      <c r="GYH206" s="107"/>
      <c r="GYI206" s="107"/>
      <c r="GYJ206" s="108"/>
      <c r="GYK206" s="106" t="s">
        <v>181</v>
      </c>
      <c r="GYL206" s="107"/>
      <c r="GYM206" s="107"/>
      <c r="GYN206" s="107"/>
      <c r="GYO206" s="107"/>
      <c r="GYP206" s="107"/>
      <c r="GYQ206" s="107"/>
      <c r="GYR206" s="108"/>
      <c r="GYS206" s="106" t="s">
        <v>181</v>
      </c>
      <c r="GYT206" s="107"/>
      <c r="GYU206" s="107"/>
      <c r="GYV206" s="107"/>
      <c r="GYW206" s="107"/>
      <c r="GYX206" s="107"/>
      <c r="GYY206" s="107"/>
      <c r="GYZ206" s="108"/>
      <c r="GZA206" s="106" t="s">
        <v>181</v>
      </c>
      <c r="GZB206" s="107"/>
      <c r="GZC206" s="107"/>
      <c r="GZD206" s="107"/>
      <c r="GZE206" s="107"/>
      <c r="GZF206" s="107"/>
      <c r="GZG206" s="107"/>
      <c r="GZH206" s="108"/>
      <c r="GZI206" s="106" t="s">
        <v>181</v>
      </c>
      <c r="GZJ206" s="107"/>
      <c r="GZK206" s="107"/>
      <c r="GZL206" s="107"/>
      <c r="GZM206" s="107"/>
      <c r="GZN206" s="107"/>
      <c r="GZO206" s="107"/>
      <c r="GZP206" s="108"/>
      <c r="GZQ206" s="106" t="s">
        <v>181</v>
      </c>
      <c r="GZR206" s="107"/>
      <c r="GZS206" s="107"/>
      <c r="GZT206" s="107"/>
      <c r="GZU206" s="107"/>
      <c r="GZV206" s="107"/>
      <c r="GZW206" s="107"/>
      <c r="GZX206" s="108"/>
      <c r="GZY206" s="106" t="s">
        <v>181</v>
      </c>
      <c r="GZZ206" s="107"/>
      <c r="HAA206" s="107"/>
      <c r="HAB206" s="107"/>
      <c r="HAC206" s="107"/>
      <c r="HAD206" s="107"/>
      <c r="HAE206" s="107"/>
      <c r="HAF206" s="108"/>
      <c r="HAG206" s="106" t="s">
        <v>181</v>
      </c>
      <c r="HAH206" s="107"/>
      <c r="HAI206" s="107"/>
      <c r="HAJ206" s="107"/>
      <c r="HAK206" s="107"/>
      <c r="HAL206" s="107"/>
      <c r="HAM206" s="107"/>
      <c r="HAN206" s="108"/>
      <c r="HAO206" s="106" t="s">
        <v>181</v>
      </c>
      <c r="HAP206" s="107"/>
      <c r="HAQ206" s="107"/>
      <c r="HAR206" s="107"/>
      <c r="HAS206" s="107"/>
      <c r="HAT206" s="107"/>
      <c r="HAU206" s="107"/>
      <c r="HAV206" s="108"/>
      <c r="HAW206" s="106" t="s">
        <v>181</v>
      </c>
      <c r="HAX206" s="107"/>
      <c r="HAY206" s="107"/>
      <c r="HAZ206" s="107"/>
      <c r="HBA206" s="107"/>
      <c r="HBB206" s="107"/>
      <c r="HBC206" s="107"/>
      <c r="HBD206" s="108"/>
      <c r="HBE206" s="106" t="s">
        <v>181</v>
      </c>
      <c r="HBF206" s="107"/>
      <c r="HBG206" s="107"/>
      <c r="HBH206" s="107"/>
      <c r="HBI206" s="107"/>
      <c r="HBJ206" s="107"/>
      <c r="HBK206" s="107"/>
      <c r="HBL206" s="108"/>
      <c r="HBM206" s="106" t="s">
        <v>181</v>
      </c>
      <c r="HBN206" s="107"/>
      <c r="HBO206" s="107"/>
      <c r="HBP206" s="107"/>
      <c r="HBQ206" s="107"/>
      <c r="HBR206" s="107"/>
      <c r="HBS206" s="107"/>
      <c r="HBT206" s="108"/>
      <c r="HBU206" s="106" t="s">
        <v>181</v>
      </c>
      <c r="HBV206" s="107"/>
      <c r="HBW206" s="107"/>
      <c r="HBX206" s="107"/>
      <c r="HBY206" s="107"/>
      <c r="HBZ206" s="107"/>
      <c r="HCA206" s="107"/>
      <c r="HCB206" s="108"/>
      <c r="HCC206" s="106" t="s">
        <v>181</v>
      </c>
      <c r="HCD206" s="107"/>
      <c r="HCE206" s="107"/>
      <c r="HCF206" s="107"/>
      <c r="HCG206" s="107"/>
      <c r="HCH206" s="107"/>
      <c r="HCI206" s="107"/>
      <c r="HCJ206" s="108"/>
      <c r="HCK206" s="106" t="s">
        <v>181</v>
      </c>
      <c r="HCL206" s="107"/>
      <c r="HCM206" s="107"/>
      <c r="HCN206" s="107"/>
      <c r="HCO206" s="107"/>
      <c r="HCP206" s="107"/>
      <c r="HCQ206" s="107"/>
      <c r="HCR206" s="108"/>
      <c r="HCS206" s="106" t="s">
        <v>181</v>
      </c>
      <c r="HCT206" s="107"/>
      <c r="HCU206" s="107"/>
      <c r="HCV206" s="107"/>
      <c r="HCW206" s="107"/>
      <c r="HCX206" s="107"/>
      <c r="HCY206" s="107"/>
      <c r="HCZ206" s="108"/>
      <c r="HDA206" s="106" t="s">
        <v>181</v>
      </c>
      <c r="HDB206" s="107"/>
      <c r="HDC206" s="107"/>
      <c r="HDD206" s="107"/>
      <c r="HDE206" s="107"/>
      <c r="HDF206" s="107"/>
      <c r="HDG206" s="107"/>
      <c r="HDH206" s="108"/>
      <c r="HDI206" s="106" t="s">
        <v>181</v>
      </c>
      <c r="HDJ206" s="107"/>
      <c r="HDK206" s="107"/>
      <c r="HDL206" s="107"/>
      <c r="HDM206" s="107"/>
      <c r="HDN206" s="107"/>
      <c r="HDO206" s="107"/>
      <c r="HDP206" s="108"/>
      <c r="HDQ206" s="106" t="s">
        <v>181</v>
      </c>
      <c r="HDR206" s="107"/>
      <c r="HDS206" s="107"/>
      <c r="HDT206" s="107"/>
      <c r="HDU206" s="107"/>
      <c r="HDV206" s="107"/>
      <c r="HDW206" s="107"/>
      <c r="HDX206" s="108"/>
      <c r="HDY206" s="106" t="s">
        <v>181</v>
      </c>
      <c r="HDZ206" s="107"/>
      <c r="HEA206" s="107"/>
      <c r="HEB206" s="107"/>
      <c r="HEC206" s="107"/>
      <c r="HED206" s="107"/>
      <c r="HEE206" s="107"/>
      <c r="HEF206" s="108"/>
      <c r="HEG206" s="106" t="s">
        <v>181</v>
      </c>
      <c r="HEH206" s="107"/>
      <c r="HEI206" s="107"/>
      <c r="HEJ206" s="107"/>
      <c r="HEK206" s="107"/>
      <c r="HEL206" s="107"/>
      <c r="HEM206" s="107"/>
      <c r="HEN206" s="108"/>
      <c r="HEO206" s="106" t="s">
        <v>181</v>
      </c>
      <c r="HEP206" s="107"/>
      <c r="HEQ206" s="107"/>
      <c r="HER206" s="107"/>
      <c r="HES206" s="107"/>
      <c r="HET206" s="107"/>
      <c r="HEU206" s="107"/>
      <c r="HEV206" s="108"/>
      <c r="HEW206" s="106" t="s">
        <v>181</v>
      </c>
      <c r="HEX206" s="107"/>
      <c r="HEY206" s="107"/>
      <c r="HEZ206" s="107"/>
      <c r="HFA206" s="107"/>
      <c r="HFB206" s="107"/>
      <c r="HFC206" s="107"/>
      <c r="HFD206" s="108"/>
      <c r="HFE206" s="106" t="s">
        <v>181</v>
      </c>
      <c r="HFF206" s="107"/>
      <c r="HFG206" s="107"/>
      <c r="HFH206" s="107"/>
      <c r="HFI206" s="107"/>
      <c r="HFJ206" s="107"/>
      <c r="HFK206" s="107"/>
      <c r="HFL206" s="108"/>
      <c r="HFM206" s="106" t="s">
        <v>181</v>
      </c>
      <c r="HFN206" s="107"/>
      <c r="HFO206" s="107"/>
      <c r="HFP206" s="107"/>
      <c r="HFQ206" s="107"/>
      <c r="HFR206" s="107"/>
      <c r="HFS206" s="107"/>
      <c r="HFT206" s="108"/>
      <c r="HFU206" s="106" t="s">
        <v>181</v>
      </c>
      <c r="HFV206" s="107"/>
      <c r="HFW206" s="107"/>
      <c r="HFX206" s="107"/>
      <c r="HFY206" s="107"/>
      <c r="HFZ206" s="107"/>
      <c r="HGA206" s="107"/>
      <c r="HGB206" s="108"/>
      <c r="HGC206" s="106" t="s">
        <v>181</v>
      </c>
      <c r="HGD206" s="107"/>
      <c r="HGE206" s="107"/>
      <c r="HGF206" s="107"/>
      <c r="HGG206" s="107"/>
      <c r="HGH206" s="107"/>
      <c r="HGI206" s="107"/>
      <c r="HGJ206" s="108"/>
      <c r="HGK206" s="106" t="s">
        <v>181</v>
      </c>
      <c r="HGL206" s="107"/>
      <c r="HGM206" s="107"/>
      <c r="HGN206" s="107"/>
      <c r="HGO206" s="107"/>
      <c r="HGP206" s="107"/>
      <c r="HGQ206" s="107"/>
      <c r="HGR206" s="108"/>
      <c r="HGS206" s="106" t="s">
        <v>181</v>
      </c>
      <c r="HGT206" s="107"/>
      <c r="HGU206" s="107"/>
      <c r="HGV206" s="107"/>
      <c r="HGW206" s="107"/>
      <c r="HGX206" s="107"/>
      <c r="HGY206" s="107"/>
      <c r="HGZ206" s="108"/>
      <c r="HHA206" s="106" t="s">
        <v>181</v>
      </c>
      <c r="HHB206" s="107"/>
      <c r="HHC206" s="107"/>
      <c r="HHD206" s="107"/>
      <c r="HHE206" s="107"/>
      <c r="HHF206" s="107"/>
      <c r="HHG206" s="107"/>
      <c r="HHH206" s="108"/>
      <c r="HHI206" s="106" t="s">
        <v>181</v>
      </c>
      <c r="HHJ206" s="107"/>
      <c r="HHK206" s="107"/>
      <c r="HHL206" s="107"/>
      <c r="HHM206" s="107"/>
      <c r="HHN206" s="107"/>
      <c r="HHO206" s="107"/>
      <c r="HHP206" s="108"/>
      <c r="HHQ206" s="106" t="s">
        <v>181</v>
      </c>
      <c r="HHR206" s="107"/>
      <c r="HHS206" s="107"/>
      <c r="HHT206" s="107"/>
      <c r="HHU206" s="107"/>
      <c r="HHV206" s="107"/>
      <c r="HHW206" s="107"/>
      <c r="HHX206" s="108"/>
      <c r="HHY206" s="106" t="s">
        <v>181</v>
      </c>
      <c r="HHZ206" s="107"/>
      <c r="HIA206" s="107"/>
      <c r="HIB206" s="107"/>
      <c r="HIC206" s="107"/>
      <c r="HID206" s="107"/>
      <c r="HIE206" s="107"/>
      <c r="HIF206" s="108"/>
      <c r="HIG206" s="106" t="s">
        <v>181</v>
      </c>
      <c r="HIH206" s="107"/>
      <c r="HII206" s="107"/>
      <c r="HIJ206" s="107"/>
      <c r="HIK206" s="107"/>
      <c r="HIL206" s="107"/>
      <c r="HIM206" s="107"/>
      <c r="HIN206" s="108"/>
      <c r="HIO206" s="106" t="s">
        <v>181</v>
      </c>
      <c r="HIP206" s="107"/>
      <c r="HIQ206" s="107"/>
      <c r="HIR206" s="107"/>
      <c r="HIS206" s="107"/>
      <c r="HIT206" s="107"/>
      <c r="HIU206" s="107"/>
      <c r="HIV206" s="108"/>
      <c r="HIW206" s="106" t="s">
        <v>181</v>
      </c>
      <c r="HIX206" s="107"/>
      <c r="HIY206" s="107"/>
      <c r="HIZ206" s="107"/>
      <c r="HJA206" s="107"/>
      <c r="HJB206" s="107"/>
      <c r="HJC206" s="107"/>
      <c r="HJD206" s="108"/>
      <c r="HJE206" s="106" t="s">
        <v>181</v>
      </c>
      <c r="HJF206" s="107"/>
      <c r="HJG206" s="107"/>
      <c r="HJH206" s="107"/>
      <c r="HJI206" s="107"/>
      <c r="HJJ206" s="107"/>
      <c r="HJK206" s="107"/>
      <c r="HJL206" s="108"/>
      <c r="HJM206" s="106" t="s">
        <v>181</v>
      </c>
      <c r="HJN206" s="107"/>
      <c r="HJO206" s="107"/>
      <c r="HJP206" s="107"/>
      <c r="HJQ206" s="107"/>
      <c r="HJR206" s="107"/>
      <c r="HJS206" s="107"/>
      <c r="HJT206" s="108"/>
      <c r="HJU206" s="106" t="s">
        <v>181</v>
      </c>
      <c r="HJV206" s="107"/>
      <c r="HJW206" s="107"/>
      <c r="HJX206" s="107"/>
      <c r="HJY206" s="107"/>
      <c r="HJZ206" s="107"/>
      <c r="HKA206" s="107"/>
      <c r="HKB206" s="108"/>
      <c r="HKC206" s="106" t="s">
        <v>181</v>
      </c>
      <c r="HKD206" s="107"/>
      <c r="HKE206" s="107"/>
      <c r="HKF206" s="107"/>
      <c r="HKG206" s="107"/>
      <c r="HKH206" s="107"/>
      <c r="HKI206" s="107"/>
      <c r="HKJ206" s="108"/>
      <c r="HKK206" s="106" t="s">
        <v>181</v>
      </c>
      <c r="HKL206" s="107"/>
      <c r="HKM206" s="107"/>
      <c r="HKN206" s="107"/>
      <c r="HKO206" s="107"/>
      <c r="HKP206" s="107"/>
      <c r="HKQ206" s="107"/>
      <c r="HKR206" s="108"/>
      <c r="HKS206" s="106" t="s">
        <v>181</v>
      </c>
      <c r="HKT206" s="107"/>
      <c r="HKU206" s="107"/>
      <c r="HKV206" s="107"/>
      <c r="HKW206" s="107"/>
      <c r="HKX206" s="107"/>
      <c r="HKY206" s="107"/>
      <c r="HKZ206" s="108"/>
      <c r="HLA206" s="106" t="s">
        <v>181</v>
      </c>
      <c r="HLB206" s="107"/>
      <c r="HLC206" s="107"/>
      <c r="HLD206" s="107"/>
      <c r="HLE206" s="107"/>
      <c r="HLF206" s="107"/>
      <c r="HLG206" s="107"/>
      <c r="HLH206" s="108"/>
      <c r="HLI206" s="106" t="s">
        <v>181</v>
      </c>
      <c r="HLJ206" s="107"/>
      <c r="HLK206" s="107"/>
      <c r="HLL206" s="107"/>
      <c r="HLM206" s="107"/>
      <c r="HLN206" s="107"/>
      <c r="HLO206" s="107"/>
      <c r="HLP206" s="108"/>
      <c r="HLQ206" s="106" t="s">
        <v>181</v>
      </c>
      <c r="HLR206" s="107"/>
      <c r="HLS206" s="107"/>
      <c r="HLT206" s="107"/>
      <c r="HLU206" s="107"/>
      <c r="HLV206" s="107"/>
      <c r="HLW206" s="107"/>
      <c r="HLX206" s="108"/>
      <c r="HLY206" s="106" t="s">
        <v>181</v>
      </c>
      <c r="HLZ206" s="107"/>
      <c r="HMA206" s="107"/>
      <c r="HMB206" s="107"/>
      <c r="HMC206" s="107"/>
      <c r="HMD206" s="107"/>
      <c r="HME206" s="107"/>
      <c r="HMF206" s="108"/>
      <c r="HMG206" s="106" t="s">
        <v>181</v>
      </c>
      <c r="HMH206" s="107"/>
      <c r="HMI206" s="107"/>
      <c r="HMJ206" s="107"/>
      <c r="HMK206" s="107"/>
      <c r="HML206" s="107"/>
      <c r="HMM206" s="107"/>
      <c r="HMN206" s="108"/>
      <c r="HMO206" s="106" t="s">
        <v>181</v>
      </c>
      <c r="HMP206" s="107"/>
      <c r="HMQ206" s="107"/>
      <c r="HMR206" s="107"/>
      <c r="HMS206" s="107"/>
      <c r="HMT206" s="107"/>
      <c r="HMU206" s="107"/>
      <c r="HMV206" s="108"/>
      <c r="HMW206" s="106" t="s">
        <v>181</v>
      </c>
      <c r="HMX206" s="107"/>
      <c r="HMY206" s="107"/>
      <c r="HMZ206" s="107"/>
      <c r="HNA206" s="107"/>
      <c r="HNB206" s="107"/>
      <c r="HNC206" s="107"/>
      <c r="HND206" s="108"/>
      <c r="HNE206" s="106" t="s">
        <v>181</v>
      </c>
      <c r="HNF206" s="107"/>
      <c r="HNG206" s="107"/>
      <c r="HNH206" s="107"/>
      <c r="HNI206" s="107"/>
      <c r="HNJ206" s="107"/>
      <c r="HNK206" s="107"/>
      <c r="HNL206" s="108"/>
      <c r="HNM206" s="106" t="s">
        <v>181</v>
      </c>
      <c r="HNN206" s="107"/>
      <c r="HNO206" s="107"/>
      <c r="HNP206" s="107"/>
      <c r="HNQ206" s="107"/>
      <c r="HNR206" s="107"/>
      <c r="HNS206" s="107"/>
      <c r="HNT206" s="108"/>
      <c r="HNU206" s="106" t="s">
        <v>181</v>
      </c>
      <c r="HNV206" s="107"/>
      <c r="HNW206" s="107"/>
      <c r="HNX206" s="107"/>
      <c r="HNY206" s="107"/>
      <c r="HNZ206" s="107"/>
      <c r="HOA206" s="107"/>
      <c r="HOB206" s="108"/>
      <c r="HOC206" s="106" t="s">
        <v>181</v>
      </c>
      <c r="HOD206" s="107"/>
      <c r="HOE206" s="107"/>
      <c r="HOF206" s="107"/>
      <c r="HOG206" s="107"/>
      <c r="HOH206" s="107"/>
      <c r="HOI206" s="107"/>
      <c r="HOJ206" s="108"/>
      <c r="HOK206" s="106" t="s">
        <v>181</v>
      </c>
      <c r="HOL206" s="107"/>
      <c r="HOM206" s="107"/>
      <c r="HON206" s="107"/>
      <c r="HOO206" s="107"/>
      <c r="HOP206" s="107"/>
      <c r="HOQ206" s="107"/>
      <c r="HOR206" s="108"/>
      <c r="HOS206" s="106" t="s">
        <v>181</v>
      </c>
      <c r="HOT206" s="107"/>
      <c r="HOU206" s="107"/>
      <c r="HOV206" s="107"/>
      <c r="HOW206" s="107"/>
      <c r="HOX206" s="107"/>
      <c r="HOY206" s="107"/>
      <c r="HOZ206" s="108"/>
      <c r="HPA206" s="106" t="s">
        <v>181</v>
      </c>
      <c r="HPB206" s="107"/>
      <c r="HPC206" s="107"/>
      <c r="HPD206" s="107"/>
      <c r="HPE206" s="107"/>
      <c r="HPF206" s="107"/>
      <c r="HPG206" s="107"/>
      <c r="HPH206" s="108"/>
      <c r="HPI206" s="106" t="s">
        <v>181</v>
      </c>
      <c r="HPJ206" s="107"/>
      <c r="HPK206" s="107"/>
      <c r="HPL206" s="107"/>
      <c r="HPM206" s="107"/>
      <c r="HPN206" s="107"/>
      <c r="HPO206" s="107"/>
      <c r="HPP206" s="108"/>
      <c r="HPQ206" s="106" t="s">
        <v>181</v>
      </c>
      <c r="HPR206" s="107"/>
      <c r="HPS206" s="107"/>
      <c r="HPT206" s="107"/>
      <c r="HPU206" s="107"/>
      <c r="HPV206" s="107"/>
      <c r="HPW206" s="107"/>
      <c r="HPX206" s="108"/>
      <c r="HPY206" s="106" t="s">
        <v>181</v>
      </c>
      <c r="HPZ206" s="107"/>
      <c r="HQA206" s="107"/>
      <c r="HQB206" s="107"/>
      <c r="HQC206" s="107"/>
      <c r="HQD206" s="107"/>
      <c r="HQE206" s="107"/>
      <c r="HQF206" s="108"/>
      <c r="HQG206" s="106" t="s">
        <v>181</v>
      </c>
      <c r="HQH206" s="107"/>
      <c r="HQI206" s="107"/>
      <c r="HQJ206" s="107"/>
      <c r="HQK206" s="107"/>
      <c r="HQL206" s="107"/>
      <c r="HQM206" s="107"/>
      <c r="HQN206" s="108"/>
      <c r="HQO206" s="106" t="s">
        <v>181</v>
      </c>
      <c r="HQP206" s="107"/>
      <c r="HQQ206" s="107"/>
      <c r="HQR206" s="107"/>
      <c r="HQS206" s="107"/>
      <c r="HQT206" s="107"/>
      <c r="HQU206" s="107"/>
      <c r="HQV206" s="108"/>
      <c r="HQW206" s="106" t="s">
        <v>181</v>
      </c>
      <c r="HQX206" s="107"/>
      <c r="HQY206" s="107"/>
      <c r="HQZ206" s="107"/>
      <c r="HRA206" s="107"/>
      <c r="HRB206" s="107"/>
      <c r="HRC206" s="107"/>
      <c r="HRD206" s="108"/>
      <c r="HRE206" s="106" t="s">
        <v>181</v>
      </c>
      <c r="HRF206" s="107"/>
      <c r="HRG206" s="107"/>
      <c r="HRH206" s="107"/>
      <c r="HRI206" s="107"/>
      <c r="HRJ206" s="107"/>
      <c r="HRK206" s="107"/>
      <c r="HRL206" s="108"/>
      <c r="HRM206" s="106" t="s">
        <v>181</v>
      </c>
      <c r="HRN206" s="107"/>
      <c r="HRO206" s="107"/>
      <c r="HRP206" s="107"/>
      <c r="HRQ206" s="107"/>
      <c r="HRR206" s="107"/>
      <c r="HRS206" s="107"/>
      <c r="HRT206" s="108"/>
      <c r="HRU206" s="106" t="s">
        <v>181</v>
      </c>
      <c r="HRV206" s="107"/>
      <c r="HRW206" s="107"/>
      <c r="HRX206" s="107"/>
      <c r="HRY206" s="107"/>
      <c r="HRZ206" s="107"/>
      <c r="HSA206" s="107"/>
      <c r="HSB206" s="108"/>
      <c r="HSC206" s="106" t="s">
        <v>181</v>
      </c>
      <c r="HSD206" s="107"/>
      <c r="HSE206" s="107"/>
      <c r="HSF206" s="107"/>
      <c r="HSG206" s="107"/>
      <c r="HSH206" s="107"/>
      <c r="HSI206" s="107"/>
      <c r="HSJ206" s="108"/>
      <c r="HSK206" s="106" t="s">
        <v>181</v>
      </c>
      <c r="HSL206" s="107"/>
      <c r="HSM206" s="107"/>
      <c r="HSN206" s="107"/>
      <c r="HSO206" s="107"/>
      <c r="HSP206" s="107"/>
      <c r="HSQ206" s="107"/>
      <c r="HSR206" s="108"/>
      <c r="HSS206" s="106" t="s">
        <v>181</v>
      </c>
      <c r="HST206" s="107"/>
      <c r="HSU206" s="107"/>
      <c r="HSV206" s="107"/>
      <c r="HSW206" s="107"/>
      <c r="HSX206" s="107"/>
      <c r="HSY206" s="107"/>
      <c r="HSZ206" s="108"/>
      <c r="HTA206" s="106" t="s">
        <v>181</v>
      </c>
      <c r="HTB206" s="107"/>
      <c r="HTC206" s="107"/>
      <c r="HTD206" s="107"/>
      <c r="HTE206" s="107"/>
      <c r="HTF206" s="107"/>
      <c r="HTG206" s="107"/>
      <c r="HTH206" s="108"/>
      <c r="HTI206" s="106" t="s">
        <v>181</v>
      </c>
      <c r="HTJ206" s="107"/>
      <c r="HTK206" s="107"/>
      <c r="HTL206" s="107"/>
      <c r="HTM206" s="107"/>
      <c r="HTN206" s="107"/>
      <c r="HTO206" s="107"/>
      <c r="HTP206" s="108"/>
      <c r="HTQ206" s="106" t="s">
        <v>181</v>
      </c>
      <c r="HTR206" s="107"/>
      <c r="HTS206" s="107"/>
      <c r="HTT206" s="107"/>
      <c r="HTU206" s="107"/>
      <c r="HTV206" s="107"/>
      <c r="HTW206" s="107"/>
      <c r="HTX206" s="108"/>
      <c r="HTY206" s="106" t="s">
        <v>181</v>
      </c>
      <c r="HTZ206" s="107"/>
      <c r="HUA206" s="107"/>
      <c r="HUB206" s="107"/>
      <c r="HUC206" s="107"/>
      <c r="HUD206" s="107"/>
      <c r="HUE206" s="107"/>
      <c r="HUF206" s="108"/>
      <c r="HUG206" s="106" t="s">
        <v>181</v>
      </c>
      <c r="HUH206" s="107"/>
      <c r="HUI206" s="107"/>
      <c r="HUJ206" s="107"/>
      <c r="HUK206" s="107"/>
      <c r="HUL206" s="107"/>
      <c r="HUM206" s="107"/>
      <c r="HUN206" s="108"/>
      <c r="HUO206" s="106" t="s">
        <v>181</v>
      </c>
      <c r="HUP206" s="107"/>
      <c r="HUQ206" s="107"/>
      <c r="HUR206" s="107"/>
      <c r="HUS206" s="107"/>
      <c r="HUT206" s="107"/>
      <c r="HUU206" s="107"/>
      <c r="HUV206" s="108"/>
      <c r="HUW206" s="106" t="s">
        <v>181</v>
      </c>
      <c r="HUX206" s="107"/>
      <c r="HUY206" s="107"/>
      <c r="HUZ206" s="107"/>
      <c r="HVA206" s="107"/>
      <c r="HVB206" s="107"/>
      <c r="HVC206" s="107"/>
      <c r="HVD206" s="108"/>
      <c r="HVE206" s="106" t="s">
        <v>181</v>
      </c>
      <c r="HVF206" s="107"/>
      <c r="HVG206" s="107"/>
      <c r="HVH206" s="107"/>
      <c r="HVI206" s="107"/>
      <c r="HVJ206" s="107"/>
      <c r="HVK206" s="107"/>
      <c r="HVL206" s="108"/>
      <c r="HVM206" s="106" t="s">
        <v>181</v>
      </c>
      <c r="HVN206" s="107"/>
      <c r="HVO206" s="107"/>
      <c r="HVP206" s="107"/>
      <c r="HVQ206" s="107"/>
      <c r="HVR206" s="107"/>
      <c r="HVS206" s="107"/>
      <c r="HVT206" s="108"/>
      <c r="HVU206" s="106" t="s">
        <v>181</v>
      </c>
      <c r="HVV206" s="107"/>
      <c r="HVW206" s="107"/>
      <c r="HVX206" s="107"/>
      <c r="HVY206" s="107"/>
      <c r="HVZ206" s="107"/>
      <c r="HWA206" s="107"/>
      <c r="HWB206" s="108"/>
      <c r="HWC206" s="106" t="s">
        <v>181</v>
      </c>
      <c r="HWD206" s="107"/>
      <c r="HWE206" s="107"/>
      <c r="HWF206" s="107"/>
      <c r="HWG206" s="107"/>
      <c r="HWH206" s="107"/>
      <c r="HWI206" s="107"/>
      <c r="HWJ206" s="108"/>
      <c r="HWK206" s="106" t="s">
        <v>181</v>
      </c>
      <c r="HWL206" s="107"/>
      <c r="HWM206" s="107"/>
      <c r="HWN206" s="107"/>
      <c r="HWO206" s="107"/>
      <c r="HWP206" s="107"/>
      <c r="HWQ206" s="107"/>
      <c r="HWR206" s="108"/>
      <c r="HWS206" s="106" t="s">
        <v>181</v>
      </c>
      <c r="HWT206" s="107"/>
      <c r="HWU206" s="107"/>
      <c r="HWV206" s="107"/>
      <c r="HWW206" s="107"/>
      <c r="HWX206" s="107"/>
      <c r="HWY206" s="107"/>
      <c r="HWZ206" s="108"/>
      <c r="HXA206" s="106" t="s">
        <v>181</v>
      </c>
      <c r="HXB206" s="107"/>
      <c r="HXC206" s="107"/>
      <c r="HXD206" s="107"/>
      <c r="HXE206" s="107"/>
      <c r="HXF206" s="107"/>
      <c r="HXG206" s="107"/>
      <c r="HXH206" s="108"/>
      <c r="HXI206" s="106" t="s">
        <v>181</v>
      </c>
      <c r="HXJ206" s="107"/>
      <c r="HXK206" s="107"/>
      <c r="HXL206" s="107"/>
      <c r="HXM206" s="107"/>
      <c r="HXN206" s="107"/>
      <c r="HXO206" s="107"/>
      <c r="HXP206" s="108"/>
      <c r="HXQ206" s="106" t="s">
        <v>181</v>
      </c>
      <c r="HXR206" s="107"/>
      <c r="HXS206" s="107"/>
      <c r="HXT206" s="107"/>
      <c r="HXU206" s="107"/>
      <c r="HXV206" s="107"/>
      <c r="HXW206" s="107"/>
      <c r="HXX206" s="108"/>
      <c r="HXY206" s="106" t="s">
        <v>181</v>
      </c>
      <c r="HXZ206" s="107"/>
      <c r="HYA206" s="107"/>
      <c r="HYB206" s="107"/>
      <c r="HYC206" s="107"/>
      <c r="HYD206" s="107"/>
      <c r="HYE206" s="107"/>
      <c r="HYF206" s="108"/>
      <c r="HYG206" s="106" t="s">
        <v>181</v>
      </c>
      <c r="HYH206" s="107"/>
      <c r="HYI206" s="107"/>
      <c r="HYJ206" s="107"/>
      <c r="HYK206" s="107"/>
      <c r="HYL206" s="107"/>
      <c r="HYM206" s="107"/>
      <c r="HYN206" s="108"/>
      <c r="HYO206" s="106" t="s">
        <v>181</v>
      </c>
      <c r="HYP206" s="107"/>
      <c r="HYQ206" s="107"/>
      <c r="HYR206" s="107"/>
      <c r="HYS206" s="107"/>
      <c r="HYT206" s="107"/>
      <c r="HYU206" s="107"/>
      <c r="HYV206" s="108"/>
      <c r="HYW206" s="106" t="s">
        <v>181</v>
      </c>
      <c r="HYX206" s="107"/>
      <c r="HYY206" s="107"/>
      <c r="HYZ206" s="107"/>
      <c r="HZA206" s="107"/>
      <c r="HZB206" s="107"/>
      <c r="HZC206" s="107"/>
      <c r="HZD206" s="108"/>
      <c r="HZE206" s="106" t="s">
        <v>181</v>
      </c>
      <c r="HZF206" s="107"/>
      <c r="HZG206" s="107"/>
      <c r="HZH206" s="107"/>
      <c r="HZI206" s="107"/>
      <c r="HZJ206" s="107"/>
      <c r="HZK206" s="107"/>
      <c r="HZL206" s="108"/>
      <c r="HZM206" s="106" t="s">
        <v>181</v>
      </c>
      <c r="HZN206" s="107"/>
      <c r="HZO206" s="107"/>
      <c r="HZP206" s="107"/>
      <c r="HZQ206" s="107"/>
      <c r="HZR206" s="107"/>
      <c r="HZS206" s="107"/>
      <c r="HZT206" s="108"/>
      <c r="HZU206" s="106" t="s">
        <v>181</v>
      </c>
      <c r="HZV206" s="107"/>
      <c r="HZW206" s="107"/>
      <c r="HZX206" s="107"/>
      <c r="HZY206" s="107"/>
      <c r="HZZ206" s="107"/>
      <c r="IAA206" s="107"/>
      <c r="IAB206" s="108"/>
      <c r="IAC206" s="106" t="s">
        <v>181</v>
      </c>
      <c r="IAD206" s="107"/>
      <c r="IAE206" s="107"/>
      <c r="IAF206" s="107"/>
      <c r="IAG206" s="107"/>
      <c r="IAH206" s="107"/>
      <c r="IAI206" s="107"/>
      <c r="IAJ206" s="108"/>
      <c r="IAK206" s="106" t="s">
        <v>181</v>
      </c>
      <c r="IAL206" s="107"/>
      <c r="IAM206" s="107"/>
      <c r="IAN206" s="107"/>
      <c r="IAO206" s="107"/>
      <c r="IAP206" s="107"/>
      <c r="IAQ206" s="107"/>
      <c r="IAR206" s="108"/>
      <c r="IAS206" s="106" t="s">
        <v>181</v>
      </c>
      <c r="IAT206" s="107"/>
      <c r="IAU206" s="107"/>
      <c r="IAV206" s="107"/>
      <c r="IAW206" s="107"/>
      <c r="IAX206" s="107"/>
      <c r="IAY206" s="107"/>
      <c r="IAZ206" s="108"/>
      <c r="IBA206" s="106" t="s">
        <v>181</v>
      </c>
      <c r="IBB206" s="107"/>
      <c r="IBC206" s="107"/>
      <c r="IBD206" s="107"/>
      <c r="IBE206" s="107"/>
      <c r="IBF206" s="107"/>
      <c r="IBG206" s="107"/>
      <c r="IBH206" s="108"/>
      <c r="IBI206" s="106" t="s">
        <v>181</v>
      </c>
      <c r="IBJ206" s="107"/>
      <c r="IBK206" s="107"/>
      <c r="IBL206" s="107"/>
      <c r="IBM206" s="107"/>
      <c r="IBN206" s="107"/>
      <c r="IBO206" s="107"/>
      <c r="IBP206" s="108"/>
      <c r="IBQ206" s="106" t="s">
        <v>181</v>
      </c>
      <c r="IBR206" s="107"/>
      <c r="IBS206" s="107"/>
      <c r="IBT206" s="107"/>
      <c r="IBU206" s="107"/>
      <c r="IBV206" s="107"/>
      <c r="IBW206" s="107"/>
      <c r="IBX206" s="108"/>
      <c r="IBY206" s="106" t="s">
        <v>181</v>
      </c>
      <c r="IBZ206" s="107"/>
      <c r="ICA206" s="107"/>
      <c r="ICB206" s="107"/>
      <c r="ICC206" s="107"/>
      <c r="ICD206" s="107"/>
      <c r="ICE206" s="107"/>
      <c r="ICF206" s="108"/>
      <c r="ICG206" s="106" t="s">
        <v>181</v>
      </c>
      <c r="ICH206" s="107"/>
      <c r="ICI206" s="107"/>
      <c r="ICJ206" s="107"/>
      <c r="ICK206" s="107"/>
      <c r="ICL206" s="107"/>
      <c r="ICM206" s="107"/>
      <c r="ICN206" s="108"/>
      <c r="ICO206" s="106" t="s">
        <v>181</v>
      </c>
      <c r="ICP206" s="107"/>
      <c r="ICQ206" s="107"/>
      <c r="ICR206" s="107"/>
      <c r="ICS206" s="107"/>
      <c r="ICT206" s="107"/>
      <c r="ICU206" s="107"/>
      <c r="ICV206" s="108"/>
      <c r="ICW206" s="106" t="s">
        <v>181</v>
      </c>
      <c r="ICX206" s="107"/>
      <c r="ICY206" s="107"/>
      <c r="ICZ206" s="107"/>
      <c r="IDA206" s="107"/>
      <c r="IDB206" s="107"/>
      <c r="IDC206" s="107"/>
      <c r="IDD206" s="108"/>
      <c r="IDE206" s="106" t="s">
        <v>181</v>
      </c>
      <c r="IDF206" s="107"/>
      <c r="IDG206" s="107"/>
      <c r="IDH206" s="107"/>
      <c r="IDI206" s="107"/>
      <c r="IDJ206" s="107"/>
      <c r="IDK206" s="107"/>
      <c r="IDL206" s="108"/>
      <c r="IDM206" s="106" t="s">
        <v>181</v>
      </c>
      <c r="IDN206" s="107"/>
      <c r="IDO206" s="107"/>
      <c r="IDP206" s="107"/>
      <c r="IDQ206" s="107"/>
      <c r="IDR206" s="107"/>
      <c r="IDS206" s="107"/>
      <c r="IDT206" s="108"/>
      <c r="IDU206" s="106" t="s">
        <v>181</v>
      </c>
      <c r="IDV206" s="107"/>
      <c r="IDW206" s="107"/>
      <c r="IDX206" s="107"/>
      <c r="IDY206" s="107"/>
      <c r="IDZ206" s="107"/>
      <c r="IEA206" s="107"/>
      <c r="IEB206" s="108"/>
      <c r="IEC206" s="106" t="s">
        <v>181</v>
      </c>
      <c r="IED206" s="107"/>
      <c r="IEE206" s="107"/>
      <c r="IEF206" s="107"/>
      <c r="IEG206" s="107"/>
      <c r="IEH206" s="107"/>
      <c r="IEI206" s="107"/>
      <c r="IEJ206" s="108"/>
      <c r="IEK206" s="106" t="s">
        <v>181</v>
      </c>
      <c r="IEL206" s="107"/>
      <c r="IEM206" s="107"/>
      <c r="IEN206" s="107"/>
      <c r="IEO206" s="107"/>
      <c r="IEP206" s="107"/>
      <c r="IEQ206" s="107"/>
      <c r="IER206" s="108"/>
      <c r="IES206" s="106" t="s">
        <v>181</v>
      </c>
      <c r="IET206" s="107"/>
      <c r="IEU206" s="107"/>
      <c r="IEV206" s="107"/>
      <c r="IEW206" s="107"/>
      <c r="IEX206" s="107"/>
      <c r="IEY206" s="107"/>
      <c r="IEZ206" s="108"/>
      <c r="IFA206" s="106" t="s">
        <v>181</v>
      </c>
      <c r="IFB206" s="107"/>
      <c r="IFC206" s="107"/>
      <c r="IFD206" s="107"/>
      <c r="IFE206" s="107"/>
      <c r="IFF206" s="107"/>
      <c r="IFG206" s="107"/>
      <c r="IFH206" s="108"/>
      <c r="IFI206" s="106" t="s">
        <v>181</v>
      </c>
      <c r="IFJ206" s="107"/>
      <c r="IFK206" s="107"/>
      <c r="IFL206" s="107"/>
      <c r="IFM206" s="107"/>
      <c r="IFN206" s="107"/>
      <c r="IFO206" s="107"/>
      <c r="IFP206" s="108"/>
      <c r="IFQ206" s="106" t="s">
        <v>181</v>
      </c>
      <c r="IFR206" s="107"/>
      <c r="IFS206" s="107"/>
      <c r="IFT206" s="107"/>
      <c r="IFU206" s="107"/>
      <c r="IFV206" s="107"/>
      <c r="IFW206" s="107"/>
      <c r="IFX206" s="108"/>
      <c r="IFY206" s="106" t="s">
        <v>181</v>
      </c>
      <c r="IFZ206" s="107"/>
      <c r="IGA206" s="107"/>
      <c r="IGB206" s="107"/>
      <c r="IGC206" s="107"/>
      <c r="IGD206" s="107"/>
      <c r="IGE206" s="107"/>
      <c r="IGF206" s="108"/>
      <c r="IGG206" s="106" t="s">
        <v>181</v>
      </c>
      <c r="IGH206" s="107"/>
      <c r="IGI206" s="107"/>
      <c r="IGJ206" s="107"/>
      <c r="IGK206" s="107"/>
      <c r="IGL206" s="107"/>
      <c r="IGM206" s="107"/>
      <c r="IGN206" s="108"/>
      <c r="IGO206" s="106" t="s">
        <v>181</v>
      </c>
      <c r="IGP206" s="107"/>
      <c r="IGQ206" s="107"/>
      <c r="IGR206" s="107"/>
      <c r="IGS206" s="107"/>
      <c r="IGT206" s="107"/>
      <c r="IGU206" s="107"/>
      <c r="IGV206" s="108"/>
      <c r="IGW206" s="106" t="s">
        <v>181</v>
      </c>
      <c r="IGX206" s="107"/>
      <c r="IGY206" s="107"/>
      <c r="IGZ206" s="107"/>
      <c r="IHA206" s="107"/>
      <c r="IHB206" s="107"/>
      <c r="IHC206" s="107"/>
      <c r="IHD206" s="108"/>
      <c r="IHE206" s="106" t="s">
        <v>181</v>
      </c>
      <c r="IHF206" s="107"/>
      <c r="IHG206" s="107"/>
      <c r="IHH206" s="107"/>
      <c r="IHI206" s="107"/>
      <c r="IHJ206" s="107"/>
      <c r="IHK206" s="107"/>
      <c r="IHL206" s="108"/>
      <c r="IHM206" s="106" t="s">
        <v>181</v>
      </c>
      <c r="IHN206" s="107"/>
      <c r="IHO206" s="107"/>
      <c r="IHP206" s="107"/>
      <c r="IHQ206" s="107"/>
      <c r="IHR206" s="107"/>
      <c r="IHS206" s="107"/>
      <c r="IHT206" s="108"/>
      <c r="IHU206" s="106" t="s">
        <v>181</v>
      </c>
      <c r="IHV206" s="107"/>
      <c r="IHW206" s="107"/>
      <c r="IHX206" s="107"/>
      <c r="IHY206" s="107"/>
      <c r="IHZ206" s="107"/>
      <c r="IIA206" s="107"/>
      <c r="IIB206" s="108"/>
      <c r="IIC206" s="106" t="s">
        <v>181</v>
      </c>
      <c r="IID206" s="107"/>
      <c r="IIE206" s="107"/>
      <c r="IIF206" s="107"/>
      <c r="IIG206" s="107"/>
      <c r="IIH206" s="107"/>
      <c r="III206" s="107"/>
      <c r="IIJ206" s="108"/>
      <c r="IIK206" s="106" t="s">
        <v>181</v>
      </c>
      <c r="IIL206" s="107"/>
      <c r="IIM206" s="107"/>
      <c r="IIN206" s="107"/>
      <c r="IIO206" s="107"/>
      <c r="IIP206" s="107"/>
      <c r="IIQ206" s="107"/>
      <c r="IIR206" s="108"/>
      <c r="IIS206" s="106" t="s">
        <v>181</v>
      </c>
      <c r="IIT206" s="107"/>
      <c r="IIU206" s="107"/>
      <c r="IIV206" s="107"/>
      <c r="IIW206" s="107"/>
      <c r="IIX206" s="107"/>
      <c r="IIY206" s="107"/>
      <c r="IIZ206" s="108"/>
      <c r="IJA206" s="106" t="s">
        <v>181</v>
      </c>
      <c r="IJB206" s="107"/>
      <c r="IJC206" s="107"/>
      <c r="IJD206" s="107"/>
      <c r="IJE206" s="107"/>
      <c r="IJF206" s="107"/>
      <c r="IJG206" s="107"/>
      <c r="IJH206" s="108"/>
      <c r="IJI206" s="106" t="s">
        <v>181</v>
      </c>
      <c r="IJJ206" s="107"/>
      <c r="IJK206" s="107"/>
      <c r="IJL206" s="107"/>
      <c r="IJM206" s="107"/>
      <c r="IJN206" s="107"/>
      <c r="IJO206" s="107"/>
      <c r="IJP206" s="108"/>
      <c r="IJQ206" s="106" t="s">
        <v>181</v>
      </c>
      <c r="IJR206" s="107"/>
      <c r="IJS206" s="107"/>
      <c r="IJT206" s="107"/>
      <c r="IJU206" s="107"/>
      <c r="IJV206" s="107"/>
      <c r="IJW206" s="107"/>
      <c r="IJX206" s="108"/>
      <c r="IJY206" s="106" t="s">
        <v>181</v>
      </c>
      <c r="IJZ206" s="107"/>
      <c r="IKA206" s="107"/>
      <c r="IKB206" s="107"/>
      <c r="IKC206" s="107"/>
      <c r="IKD206" s="107"/>
      <c r="IKE206" s="107"/>
      <c r="IKF206" s="108"/>
      <c r="IKG206" s="106" t="s">
        <v>181</v>
      </c>
      <c r="IKH206" s="107"/>
      <c r="IKI206" s="107"/>
      <c r="IKJ206" s="107"/>
      <c r="IKK206" s="107"/>
      <c r="IKL206" s="107"/>
      <c r="IKM206" s="107"/>
      <c r="IKN206" s="108"/>
      <c r="IKO206" s="106" t="s">
        <v>181</v>
      </c>
      <c r="IKP206" s="107"/>
      <c r="IKQ206" s="107"/>
      <c r="IKR206" s="107"/>
      <c r="IKS206" s="107"/>
      <c r="IKT206" s="107"/>
      <c r="IKU206" s="107"/>
      <c r="IKV206" s="108"/>
      <c r="IKW206" s="106" t="s">
        <v>181</v>
      </c>
      <c r="IKX206" s="107"/>
      <c r="IKY206" s="107"/>
      <c r="IKZ206" s="107"/>
      <c r="ILA206" s="107"/>
      <c r="ILB206" s="107"/>
      <c r="ILC206" s="107"/>
      <c r="ILD206" s="108"/>
      <c r="ILE206" s="106" t="s">
        <v>181</v>
      </c>
      <c r="ILF206" s="107"/>
      <c r="ILG206" s="107"/>
      <c r="ILH206" s="107"/>
      <c r="ILI206" s="107"/>
      <c r="ILJ206" s="107"/>
      <c r="ILK206" s="107"/>
      <c r="ILL206" s="108"/>
      <c r="ILM206" s="106" t="s">
        <v>181</v>
      </c>
      <c r="ILN206" s="107"/>
      <c r="ILO206" s="107"/>
      <c r="ILP206" s="107"/>
      <c r="ILQ206" s="107"/>
      <c r="ILR206" s="107"/>
      <c r="ILS206" s="107"/>
      <c r="ILT206" s="108"/>
      <c r="ILU206" s="106" t="s">
        <v>181</v>
      </c>
      <c r="ILV206" s="107"/>
      <c r="ILW206" s="107"/>
      <c r="ILX206" s="107"/>
      <c r="ILY206" s="107"/>
      <c r="ILZ206" s="107"/>
      <c r="IMA206" s="107"/>
      <c r="IMB206" s="108"/>
      <c r="IMC206" s="106" t="s">
        <v>181</v>
      </c>
      <c r="IMD206" s="107"/>
      <c r="IME206" s="107"/>
      <c r="IMF206" s="107"/>
      <c r="IMG206" s="107"/>
      <c r="IMH206" s="107"/>
      <c r="IMI206" s="107"/>
      <c r="IMJ206" s="108"/>
      <c r="IMK206" s="106" t="s">
        <v>181</v>
      </c>
      <c r="IML206" s="107"/>
      <c r="IMM206" s="107"/>
      <c r="IMN206" s="107"/>
      <c r="IMO206" s="107"/>
      <c r="IMP206" s="107"/>
      <c r="IMQ206" s="107"/>
      <c r="IMR206" s="108"/>
      <c r="IMS206" s="106" t="s">
        <v>181</v>
      </c>
      <c r="IMT206" s="107"/>
      <c r="IMU206" s="107"/>
      <c r="IMV206" s="107"/>
      <c r="IMW206" s="107"/>
      <c r="IMX206" s="107"/>
      <c r="IMY206" s="107"/>
      <c r="IMZ206" s="108"/>
      <c r="INA206" s="106" t="s">
        <v>181</v>
      </c>
      <c r="INB206" s="107"/>
      <c r="INC206" s="107"/>
      <c r="IND206" s="107"/>
      <c r="INE206" s="107"/>
      <c r="INF206" s="107"/>
      <c r="ING206" s="107"/>
      <c r="INH206" s="108"/>
      <c r="INI206" s="106" t="s">
        <v>181</v>
      </c>
      <c r="INJ206" s="107"/>
      <c r="INK206" s="107"/>
      <c r="INL206" s="107"/>
      <c r="INM206" s="107"/>
      <c r="INN206" s="107"/>
      <c r="INO206" s="107"/>
      <c r="INP206" s="108"/>
      <c r="INQ206" s="106" t="s">
        <v>181</v>
      </c>
      <c r="INR206" s="107"/>
      <c r="INS206" s="107"/>
      <c r="INT206" s="107"/>
      <c r="INU206" s="107"/>
      <c r="INV206" s="107"/>
      <c r="INW206" s="107"/>
      <c r="INX206" s="108"/>
      <c r="INY206" s="106" t="s">
        <v>181</v>
      </c>
      <c r="INZ206" s="107"/>
      <c r="IOA206" s="107"/>
      <c r="IOB206" s="107"/>
      <c r="IOC206" s="107"/>
      <c r="IOD206" s="107"/>
      <c r="IOE206" s="107"/>
      <c r="IOF206" s="108"/>
      <c r="IOG206" s="106" t="s">
        <v>181</v>
      </c>
      <c r="IOH206" s="107"/>
      <c r="IOI206" s="107"/>
      <c r="IOJ206" s="107"/>
      <c r="IOK206" s="107"/>
      <c r="IOL206" s="107"/>
      <c r="IOM206" s="107"/>
      <c r="ION206" s="108"/>
      <c r="IOO206" s="106" t="s">
        <v>181</v>
      </c>
      <c r="IOP206" s="107"/>
      <c r="IOQ206" s="107"/>
      <c r="IOR206" s="107"/>
      <c r="IOS206" s="107"/>
      <c r="IOT206" s="107"/>
      <c r="IOU206" s="107"/>
      <c r="IOV206" s="108"/>
      <c r="IOW206" s="106" t="s">
        <v>181</v>
      </c>
      <c r="IOX206" s="107"/>
      <c r="IOY206" s="107"/>
      <c r="IOZ206" s="107"/>
      <c r="IPA206" s="107"/>
      <c r="IPB206" s="107"/>
      <c r="IPC206" s="107"/>
      <c r="IPD206" s="108"/>
      <c r="IPE206" s="106" t="s">
        <v>181</v>
      </c>
      <c r="IPF206" s="107"/>
      <c r="IPG206" s="107"/>
      <c r="IPH206" s="107"/>
      <c r="IPI206" s="107"/>
      <c r="IPJ206" s="107"/>
      <c r="IPK206" s="107"/>
      <c r="IPL206" s="108"/>
      <c r="IPM206" s="106" t="s">
        <v>181</v>
      </c>
      <c r="IPN206" s="107"/>
      <c r="IPO206" s="107"/>
      <c r="IPP206" s="107"/>
      <c r="IPQ206" s="107"/>
      <c r="IPR206" s="107"/>
      <c r="IPS206" s="107"/>
      <c r="IPT206" s="108"/>
      <c r="IPU206" s="106" t="s">
        <v>181</v>
      </c>
      <c r="IPV206" s="107"/>
      <c r="IPW206" s="107"/>
      <c r="IPX206" s="107"/>
      <c r="IPY206" s="107"/>
      <c r="IPZ206" s="107"/>
      <c r="IQA206" s="107"/>
      <c r="IQB206" s="108"/>
      <c r="IQC206" s="106" t="s">
        <v>181</v>
      </c>
      <c r="IQD206" s="107"/>
      <c r="IQE206" s="107"/>
      <c r="IQF206" s="107"/>
      <c r="IQG206" s="107"/>
      <c r="IQH206" s="107"/>
      <c r="IQI206" s="107"/>
      <c r="IQJ206" s="108"/>
      <c r="IQK206" s="106" t="s">
        <v>181</v>
      </c>
      <c r="IQL206" s="107"/>
      <c r="IQM206" s="107"/>
      <c r="IQN206" s="107"/>
      <c r="IQO206" s="107"/>
      <c r="IQP206" s="107"/>
      <c r="IQQ206" s="107"/>
      <c r="IQR206" s="108"/>
      <c r="IQS206" s="106" t="s">
        <v>181</v>
      </c>
      <c r="IQT206" s="107"/>
      <c r="IQU206" s="107"/>
      <c r="IQV206" s="107"/>
      <c r="IQW206" s="107"/>
      <c r="IQX206" s="107"/>
      <c r="IQY206" s="107"/>
      <c r="IQZ206" s="108"/>
      <c r="IRA206" s="106" t="s">
        <v>181</v>
      </c>
      <c r="IRB206" s="107"/>
      <c r="IRC206" s="107"/>
      <c r="IRD206" s="107"/>
      <c r="IRE206" s="107"/>
      <c r="IRF206" s="107"/>
      <c r="IRG206" s="107"/>
      <c r="IRH206" s="108"/>
      <c r="IRI206" s="106" t="s">
        <v>181</v>
      </c>
      <c r="IRJ206" s="107"/>
      <c r="IRK206" s="107"/>
      <c r="IRL206" s="107"/>
      <c r="IRM206" s="107"/>
      <c r="IRN206" s="107"/>
      <c r="IRO206" s="107"/>
      <c r="IRP206" s="108"/>
      <c r="IRQ206" s="106" t="s">
        <v>181</v>
      </c>
      <c r="IRR206" s="107"/>
      <c r="IRS206" s="107"/>
      <c r="IRT206" s="107"/>
      <c r="IRU206" s="107"/>
      <c r="IRV206" s="107"/>
      <c r="IRW206" s="107"/>
      <c r="IRX206" s="108"/>
      <c r="IRY206" s="106" t="s">
        <v>181</v>
      </c>
      <c r="IRZ206" s="107"/>
      <c r="ISA206" s="107"/>
      <c r="ISB206" s="107"/>
      <c r="ISC206" s="107"/>
      <c r="ISD206" s="107"/>
      <c r="ISE206" s="107"/>
      <c r="ISF206" s="108"/>
      <c r="ISG206" s="106" t="s">
        <v>181</v>
      </c>
      <c r="ISH206" s="107"/>
      <c r="ISI206" s="107"/>
      <c r="ISJ206" s="107"/>
      <c r="ISK206" s="107"/>
      <c r="ISL206" s="107"/>
      <c r="ISM206" s="107"/>
      <c r="ISN206" s="108"/>
      <c r="ISO206" s="106" t="s">
        <v>181</v>
      </c>
      <c r="ISP206" s="107"/>
      <c r="ISQ206" s="107"/>
      <c r="ISR206" s="107"/>
      <c r="ISS206" s="107"/>
      <c r="IST206" s="107"/>
      <c r="ISU206" s="107"/>
      <c r="ISV206" s="108"/>
      <c r="ISW206" s="106" t="s">
        <v>181</v>
      </c>
      <c r="ISX206" s="107"/>
      <c r="ISY206" s="107"/>
      <c r="ISZ206" s="107"/>
      <c r="ITA206" s="107"/>
      <c r="ITB206" s="107"/>
      <c r="ITC206" s="107"/>
      <c r="ITD206" s="108"/>
      <c r="ITE206" s="106" t="s">
        <v>181</v>
      </c>
      <c r="ITF206" s="107"/>
      <c r="ITG206" s="107"/>
      <c r="ITH206" s="107"/>
      <c r="ITI206" s="107"/>
      <c r="ITJ206" s="107"/>
      <c r="ITK206" s="107"/>
      <c r="ITL206" s="108"/>
      <c r="ITM206" s="106" t="s">
        <v>181</v>
      </c>
      <c r="ITN206" s="107"/>
      <c r="ITO206" s="107"/>
      <c r="ITP206" s="107"/>
      <c r="ITQ206" s="107"/>
      <c r="ITR206" s="107"/>
      <c r="ITS206" s="107"/>
      <c r="ITT206" s="108"/>
      <c r="ITU206" s="106" t="s">
        <v>181</v>
      </c>
      <c r="ITV206" s="107"/>
      <c r="ITW206" s="107"/>
      <c r="ITX206" s="107"/>
      <c r="ITY206" s="107"/>
      <c r="ITZ206" s="107"/>
      <c r="IUA206" s="107"/>
      <c r="IUB206" s="108"/>
      <c r="IUC206" s="106" t="s">
        <v>181</v>
      </c>
      <c r="IUD206" s="107"/>
      <c r="IUE206" s="107"/>
      <c r="IUF206" s="107"/>
      <c r="IUG206" s="107"/>
      <c r="IUH206" s="107"/>
      <c r="IUI206" s="107"/>
      <c r="IUJ206" s="108"/>
      <c r="IUK206" s="106" t="s">
        <v>181</v>
      </c>
      <c r="IUL206" s="107"/>
      <c r="IUM206" s="107"/>
      <c r="IUN206" s="107"/>
      <c r="IUO206" s="107"/>
      <c r="IUP206" s="107"/>
      <c r="IUQ206" s="107"/>
      <c r="IUR206" s="108"/>
      <c r="IUS206" s="106" t="s">
        <v>181</v>
      </c>
      <c r="IUT206" s="107"/>
      <c r="IUU206" s="107"/>
      <c r="IUV206" s="107"/>
      <c r="IUW206" s="107"/>
      <c r="IUX206" s="107"/>
      <c r="IUY206" s="107"/>
      <c r="IUZ206" s="108"/>
      <c r="IVA206" s="106" t="s">
        <v>181</v>
      </c>
      <c r="IVB206" s="107"/>
      <c r="IVC206" s="107"/>
      <c r="IVD206" s="107"/>
      <c r="IVE206" s="107"/>
      <c r="IVF206" s="107"/>
      <c r="IVG206" s="107"/>
      <c r="IVH206" s="108"/>
      <c r="IVI206" s="106" t="s">
        <v>181</v>
      </c>
      <c r="IVJ206" s="107"/>
      <c r="IVK206" s="107"/>
      <c r="IVL206" s="107"/>
      <c r="IVM206" s="107"/>
      <c r="IVN206" s="107"/>
      <c r="IVO206" s="107"/>
      <c r="IVP206" s="108"/>
      <c r="IVQ206" s="106" t="s">
        <v>181</v>
      </c>
      <c r="IVR206" s="107"/>
      <c r="IVS206" s="107"/>
      <c r="IVT206" s="107"/>
      <c r="IVU206" s="107"/>
      <c r="IVV206" s="107"/>
      <c r="IVW206" s="107"/>
      <c r="IVX206" s="108"/>
      <c r="IVY206" s="106" t="s">
        <v>181</v>
      </c>
      <c r="IVZ206" s="107"/>
      <c r="IWA206" s="107"/>
      <c r="IWB206" s="107"/>
      <c r="IWC206" s="107"/>
      <c r="IWD206" s="107"/>
      <c r="IWE206" s="107"/>
      <c r="IWF206" s="108"/>
      <c r="IWG206" s="106" t="s">
        <v>181</v>
      </c>
      <c r="IWH206" s="107"/>
      <c r="IWI206" s="107"/>
      <c r="IWJ206" s="107"/>
      <c r="IWK206" s="107"/>
      <c r="IWL206" s="107"/>
      <c r="IWM206" s="107"/>
      <c r="IWN206" s="108"/>
      <c r="IWO206" s="106" t="s">
        <v>181</v>
      </c>
      <c r="IWP206" s="107"/>
      <c r="IWQ206" s="107"/>
      <c r="IWR206" s="107"/>
      <c r="IWS206" s="107"/>
      <c r="IWT206" s="107"/>
      <c r="IWU206" s="107"/>
      <c r="IWV206" s="108"/>
      <c r="IWW206" s="106" t="s">
        <v>181</v>
      </c>
      <c r="IWX206" s="107"/>
      <c r="IWY206" s="107"/>
      <c r="IWZ206" s="107"/>
      <c r="IXA206" s="107"/>
      <c r="IXB206" s="107"/>
      <c r="IXC206" s="107"/>
      <c r="IXD206" s="108"/>
      <c r="IXE206" s="106" t="s">
        <v>181</v>
      </c>
      <c r="IXF206" s="107"/>
      <c r="IXG206" s="107"/>
      <c r="IXH206" s="107"/>
      <c r="IXI206" s="107"/>
      <c r="IXJ206" s="107"/>
      <c r="IXK206" s="107"/>
      <c r="IXL206" s="108"/>
      <c r="IXM206" s="106" t="s">
        <v>181</v>
      </c>
      <c r="IXN206" s="107"/>
      <c r="IXO206" s="107"/>
      <c r="IXP206" s="107"/>
      <c r="IXQ206" s="107"/>
      <c r="IXR206" s="107"/>
      <c r="IXS206" s="107"/>
      <c r="IXT206" s="108"/>
      <c r="IXU206" s="106" t="s">
        <v>181</v>
      </c>
      <c r="IXV206" s="107"/>
      <c r="IXW206" s="107"/>
      <c r="IXX206" s="107"/>
      <c r="IXY206" s="107"/>
      <c r="IXZ206" s="107"/>
      <c r="IYA206" s="107"/>
      <c r="IYB206" s="108"/>
      <c r="IYC206" s="106" t="s">
        <v>181</v>
      </c>
      <c r="IYD206" s="107"/>
      <c r="IYE206" s="107"/>
      <c r="IYF206" s="107"/>
      <c r="IYG206" s="107"/>
      <c r="IYH206" s="107"/>
      <c r="IYI206" s="107"/>
      <c r="IYJ206" s="108"/>
      <c r="IYK206" s="106" t="s">
        <v>181</v>
      </c>
      <c r="IYL206" s="107"/>
      <c r="IYM206" s="107"/>
      <c r="IYN206" s="107"/>
      <c r="IYO206" s="107"/>
      <c r="IYP206" s="107"/>
      <c r="IYQ206" s="107"/>
      <c r="IYR206" s="108"/>
      <c r="IYS206" s="106" t="s">
        <v>181</v>
      </c>
      <c r="IYT206" s="107"/>
      <c r="IYU206" s="107"/>
      <c r="IYV206" s="107"/>
      <c r="IYW206" s="107"/>
      <c r="IYX206" s="107"/>
      <c r="IYY206" s="107"/>
      <c r="IYZ206" s="108"/>
      <c r="IZA206" s="106" t="s">
        <v>181</v>
      </c>
      <c r="IZB206" s="107"/>
      <c r="IZC206" s="107"/>
      <c r="IZD206" s="107"/>
      <c r="IZE206" s="107"/>
      <c r="IZF206" s="107"/>
      <c r="IZG206" s="107"/>
      <c r="IZH206" s="108"/>
      <c r="IZI206" s="106" t="s">
        <v>181</v>
      </c>
      <c r="IZJ206" s="107"/>
      <c r="IZK206" s="107"/>
      <c r="IZL206" s="107"/>
      <c r="IZM206" s="107"/>
      <c r="IZN206" s="107"/>
      <c r="IZO206" s="107"/>
      <c r="IZP206" s="108"/>
      <c r="IZQ206" s="106" t="s">
        <v>181</v>
      </c>
      <c r="IZR206" s="107"/>
      <c r="IZS206" s="107"/>
      <c r="IZT206" s="107"/>
      <c r="IZU206" s="107"/>
      <c r="IZV206" s="107"/>
      <c r="IZW206" s="107"/>
      <c r="IZX206" s="108"/>
      <c r="IZY206" s="106" t="s">
        <v>181</v>
      </c>
      <c r="IZZ206" s="107"/>
      <c r="JAA206" s="107"/>
      <c r="JAB206" s="107"/>
      <c r="JAC206" s="107"/>
      <c r="JAD206" s="107"/>
      <c r="JAE206" s="107"/>
      <c r="JAF206" s="108"/>
      <c r="JAG206" s="106" t="s">
        <v>181</v>
      </c>
      <c r="JAH206" s="107"/>
      <c r="JAI206" s="107"/>
      <c r="JAJ206" s="107"/>
      <c r="JAK206" s="107"/>
      <c r="JAL206" s="107"/>
      <c r="JAM206" s="107"/>
      <c r="JAN206" s="108"/>
      <c r="JAO206" s="106" t="s">
        <v>181</v>
      </c>
      <c r="JAP206" s="107"/>
      <c r="JAQ206" s="107"/>
      <c r="JAR206" s="107"/>
      <c r="JAS206" s="107"/>
      <c r="JAT206" s="107"/>
      <c r="JAU206" s="107"/>
      <c r="JAV206" s="108"/>
      <c r="JAW206" s="106" t="s">
        <v>181</v>
      </c>
      <c r="JAX206" s="107"/>
      <c r="JAY206" s="107"/>
      <c r="JAZ206" s="107"/>
      <c r="JBA206" s="107"/>
      <c r="JBB206" s="107"/>
      <c r="JBC206" s="107"/>
      <c r="JBD206" s="108"/>
      <c r="JBE206" s="106" t="s">
        <v>181</v>
      </c>
      <c r="JBF206" s="107"/>
      <c r="JBG206" s="107"/>
      <c r="JBH206" s="107"/>
      <c r="JBI206" s="107"/>
      <c r="JBJ206" s="107"/>
      <c r="JBK206" s="107"/>
      <c r="JBL206" s="108"/>
      <c r="JBM206" s="106" t="s">
        <v>181</v>
      </c>
      <c r="JBN206" s="107"/>
      <c r="JBO206" s="107"/>
      <c r="JBP206" s="107"/>
      <c r="JBQ206" s="107"/>
      <c r="JBR206" s="107"/>
      <c r="JBS206" s="107"/>
      <c r="JBT206" s="108"/>
      <c r="JBU206" s="106" t="s">
        <v>181</v>
      </c>
      <c r="JBV206" s="107"/>
      <c r="JBW206" s="107"/>
      <c r="JBX206" s="107"/>
      <c r="JBY206" s="107"/>
      <c r="JBZ206" s="107"/>
      <c r="JCA206" s="107"/>
      <c r="JCB206" s="108"/>
      <c r="JCC206" s="106" t="s">
        <v>181</v>
      </c>
      <c r="JCD206" s="107"/>
      <c r="JCE206" s="107"/>
      <c r="JCF206" s="107"/>
      <c r="JCG206" s="107"/>
      <c r="JCH206" s="107"/>
      <c r="JCI206" s="107"/>
      <c r="JCJ206" s="108"/>
      <c r="JCK206" s="106" t="s">
        <v>181</v>
      </c>
      <c r="JCL206" s="107"/>
      <c r="JCM206" s="107"/>
      <c r="JCN206" s="107"/>
      <c r="JCO206" s="107"/>
      <c r="JCP206" s="107"/>
      <c r="JCQ206" s="107"/>
      <c r="JCR206" s="108"/>
      <c r="JCS206" s="106" t="s">
        <v>181</v>
      </c>
      <c r="JCT206" s="107"/>
      <c r="JCU206" s="107"/>
      <c r="JCV206" s="107"/>
      <c r="JCW206" s="107"/>
      <c r="JCX206" s="107"/>
      <c r="JCY206" s="107"/>
      <c r="JCZ206" s="108"/>
      <c r="JDA206" s="106" t="s">
        <v>181</v>
      </c>
      <c r="JDB206" s="107"/>
      <c r="JDC206" s="107"/>
      <c r="JDD206" s="107"/>
      <c r="JDE206" s="107"/>
      <c r="JDF206" s="107"/>
      <c r="JDG206" s="107"/>
      <c r="JDH206" s="108"/>
      <c r="JDI206" s="106" t="s">
        <v>181</v>
      </c>
      <c r="JDJ206" s="107"/>
      <c r="JDK206" s="107"/>
      <c r="JDL206" s="107"/>
      <c r="JDM206" s="107"/>
      <c r="JDN206" s="107"/>
      <c r="JDO206" s="107"/>
      <c r="JDP206" s="108"/>
      <c r="JDQ206" s="106" t="s">
        <v>181</v>
      </c>
      <c r="JDR206" s="107"/>
      <c r="JDS206" s="107"/>
      <c r="JDT206" s="107"/>
      <c r="JDU206" s="107"/>
      <c r="JDV206" s="107"/>
      <c r="JDW206" s="107"/>
      <c r="JDX206" s="108"/>
      <c r="JDY206" s="106" t="s">
        <v>181</v>
      </c>
      <c r="JDZ206" s="107"/>
      <c r="JEA206" s="107"/>
      <c r="JEB206" s="107"/>
      <c r="JEC206" s="107"/>
      <c r="JED206" s="107"/>
      <c r="JEE206" s="107"/>
      <c r="JEF206" s="108"/>
      <c r="JEG206" s="106" t="s">
        <v>181</v>
      </c>
      <c r="JEH206" s="107"/>
      <c r="JEI206" s="107"/>
      <c r="JEJ206" s="107"/>
      <c r="JEK206" s="107"/>
      <c r="JEL206" s="107"/>
      <c r="JEM206" s="107"/>
      <c r="JEN206" s="108"/>
      <c r="JEO206" s="106" t="s">
        <v>181</v>
      </c>
      <c r="JEP206" s="107"/>
      <c r="JEQ206" s="107"/>
      <c r="JER206" s="107"/>
      <c r="JES206" s="107"/>
      <c r="JET206" s="107"/>
      <c r="JEU206" s="107"/>
      <c r="JEV206" s="108"/>
      <c r="JEW206" s="106" t="s">
        <v>181</v>
      </c>
      <c r="JEX206" s="107"/>
      <c r="JEY206" s="107"/>
      <c r="JEZ206" s="107"/>
      <c r="JFA206" s="107"/>
      <c r="JFB206" s="107"/>
      <c r="JFC206" s="107"/>
      <c r="JFD206" s="108"/>
      <c r="JFE206" s="106" t="s">
        <v>181</v>
      </c>
      <c r="JFF206" s="107"/>
      <c r="JFG206" s="107"/>
      <c r="JFH206" s="107"/>
      <c r="JFI206" s="107"/>
      <c r="JFJ206" s="107"/>
      <c r="JFK206" s="107"/>
      <c r="JFL206" s="108"/>
      <c r="JFM206" s="106" t="s">
        <v>181</v>
      </c>
      <c r="JFN206" s="107"/>
      <c r="JFO206" s="107"/>
      <c r="JFP206" s="107"/>
      <c r="JFQ206" s="107"/>
      <c r="JFR206" s="107"/>
      <c r="JFS206" s="107"/>
      <c r="JFT206" s="108"/>
      <c r="JFU206" s="106" t="s">
        <v>181</v>
      </c>
      <c r="JFV206" s="107"/>
      <c r="JFW206" s="107"/>
      <c r="JFX206" s="107"/>
      <c r="JFY206" s="107"/>
      <c r="JFZ206" s="107"/>
      <c r="JGA206" s="107"/>
      <c r="JGB206" s="108"/>
      <c r="JGC206" s="106" t="s">
        <v>181</v>
      </c>
      <c r="JGD206" s="107"/>
      <c r="JGE206" s="107"/>
      <c r="JGF206" s="107"/>
      <c r="JGG206" s="107"/>
      <c r="JGH206" s="107"/>
      <c r="JGI206" s="107"/>
      <c r="JGJ206" s="108"/>
      <c r="JGK206" s="106" t="s">
        <v>181</v>
      </c>
      <c r="JGL206" s="107"/>
      <c r="JGM206" s="107"/>
      <c r="JGN206" s="107"/>
      <c r="JGO206" s="107"/>
      <c r="JGP206" s="107"/>
      <c r="JGQ206" s="107"/>
      <c r="JGR206" s="108"/>
      <c r="JGS206" s="106" t="s">
        <v>181</v>
      </c>
      <c r="JGT206" s="107"/>
      <c r="JGU206" s="107"/>
      <c r="JGV206" s="107"/>
      <c r="JGW206" s="107"/>
      <c r="JGX206" s="107"/>
      <c r="JGY206" s="107"/>
      <c r="JGZ206" s="108"/>
      <c r="JHA206" s="106" t="s">
        <v>181</v>
      </c>
      <c r="JHB206" s="107"/>
      <c r="JHC206" s="107"/>
      <c r="JHD206" s="107"/>
      <c r="JHE206" s="107"/>
      <c r="JHF206" s="107"/>
      <c r="JHG206" s="107"/>
      <c r="JHH206" s="108"/>
      <c r="JHI206" s="106" t="s">
        <v>181</v>
      </c>
      <c r="JHJ206" s="107"/>
      <c r="JHK206" s="107"/>
      <c r="JHL206" s="107"/>
      <c r="JHM206" s="107"/>
      <c r="JHN206" s="107"/>
      <c r="JHO206" s="107"/>
      <c r="JHP206" s="108"/>
      <c r="JHQ206" s="106" t="s">
        <v>181</v>
      </c>
      <c r="JHR206" s="107"/>
      <c r="JHS206" s="107"/>
      <c r="JHT206" s="107"/>
      <c r="JHU206" s="107"/>
      <c r="JHV206" s="107"/>
      <c r="JHW206" s="107"/>
      <c r="JHX206" s="108"/>
      <c r="JHY206" s="106" t="s">
        <v>181</v>
      </c>
      <c r="JHZ206" s="107"/>
      <c r="JIA206" s="107"/>
      <c r="JIB206" s="107"/>
      <c r="JIC206" s="107"/>
      <c r="JID206" s="107"/>
      <c r="JIE206" s="107"/>
      <c r="JIF206" s="108"/>
      <c r="JIG206" s="106" t="s">
        <v>181</v>
      </c>
      <c r="JIH206" s="107"/>
      <c r="JII206" s="107"/>
      <c r="JIJ206" s="107"/>
      <c r="JIK206" s="107"/>
      <c r="JIL206" s="107"/>
      <c r="JIM206" s="107"/>
      <c r="JIN206" s="108"/>
      <c r="JIO206" s="106" t="s">
        <v>181</v>
      </c>
      <c r="JIP206" s="107"/>
      <c r="JIQ206" s="107"/>
      <c r="JIR206" s="107"/>
      <c r="JIS206" s="107"/>
      <c r="JIT206" s="107"/>
      <c r="JIU206" s="107"/>
      <c r="JIV206" s="108"/>
      <c r="JIW206" s="106" t="s">
        <v>181</v>
      </c>
      <c r="JIX206" s="107"/>
      <c r="JIY206" s="107"/>
      <c r="JIZ206" s="107"/>
      <c r="JJA206" s="107"/>
      <c r="JJB206" s="107"/>
      <c r="JJC206" s="107"/>
      <c r="JJD206" s="108"/>
      <c r="JJE206" s="106" t="s">
        <v>181</v>
      </c>
      <c r="JJF206" s="107"/>
      <c r="JJG206" s="107"/>
      <c r="JJH206" s="107"/>
      <c r="JJI206" s="107"/>
      <c r="JJJ206" s="107"/>
      <c r="JJK206" s="107"/>
      <c r="JJL206" s="108"/>
      <c r="JJM206" s="106" t="s">
        <v>181</v>
      </c>
      <c r="JJN206" s="107"/>
      <c r="JJO206" s="107"/>
      <c r="JJP206" s="107"/>
      <c r="JJQ206" s="107"/>
      <c r="JJR206" s="107"/>
      <c r="JJS206" s="107"/>
      <c r="JJT206" s="108"/>
      <c r="JJU206" s="106" t="s">
        <v>181</v>
      </c>
      <c r="JJV206" s="107"/>
      <c r="JJW206" s="107"/>
      <c r="JJX206" s="107"/>
      <c r="JJY206" s="107"/>
      <c r="JJZ206" s="107"/>
      <c r="JKA206" s="107"/>
      <c r="JKB206" s="108"/>
      <c r="JKC206" s="106" t="s">
        <v>181</v>
      </c>
      <c r="JKD206" s="107"/>
      <c r="JKE206" s="107"/>
      <c r="JKF206" s="107"/>
      <c r="JKG206" s="107"/>
      <c r="JKH206" s="107"/>
      <c r="JKI206" s="107"/>
      <c r="JKJ206" s="108"/>
      <c r="JKK206" s="106" t="s">
        <v>181</v>
      </c>
      <c r="JKL206" s="107"/>
      <c r="JKM206" s="107"/>
      <c r="JKN206" s="107"/>
      <c r="JKO206" s="107"/>
      <c r="JKP206" s="107"/>
      <c r="JKQ206" s="107"/>
      <c r="JKR206" s="108"/>
      <c r="JKS206" s="106" t="s">
        <v>181</v>
      </c>
      <c r="JKT206" s="107"/>
      <c r="JKU206" s="107"/>
      <c r="JKV206" s="107"/>
      <c r="JKW206" s="107"/>
      <c r="JKX206" s="107"/>
      <c r="JKY206" s="107"/>
      <c r="JKZ206" s="108"/>
      <c r="JLA206" s="106" t="s">
        <v>181</v>
      </c>
      <c r="JLB206" s="107"/>
      <c r="JLC206" s="107"/>
      <c r="JLD206" s="107"/>
      <c r="JLE206" s="107"/>
      <c r="JLF206" s="107"/>
      <c r="JLG206" s="107"/>
      <c r="JLH206" s="108"/>
      <c r="JLI206" s="106" t="s">
        <v>181</v>
      </c>
      <c r="JLJ206" s="107"/>
      <c r="JLK206" s="107"/>
      <c r="JLL206" s="107"/>
      <c r="JLM206" s="107"/>
      <c r="JLN206" s="107"/>
      <c r="JLO206" s="107"/>
      <c r="JLP206" s="108"/>
      <c r="JLQ206" s="106" t="s">
        <v>181</v>
      </c>
      <c r="JLR206" s="107"/>
      <c r="JLS206" s="107"/>
      <c r="JLT206" s="107"/>
      <c r="JLU206" s="107"/>
      <c r="JLV206" s="107"/>
      <c r="JLW206" s="107"/>
      <c r="JLX206" s="108"/>
      <c r="JLY206" s="106" t="s">
        <v>181</v>
      </c>
      <c r="JLZ206" s="107"/>
      <c r="JMA206" s="107"/>
      <c r="JMB206" s="107"/>
      <c r="JMC206" s="107"/>
      <c r="JMD206" s="107"/>
      <c r="JME206" s="107"/>
      <c r="JMF206" s="108"/>
      <c r="JMG206" s="106" t="s">
        <v>181</v>
      </c>
      <c r="JMH206" s="107"/>
      <c r="JMI206" s="107"/>
      <c r="JMJ206" s="107"/>
      <c r="JMK206" s="107"/>
      <c r="JML206" s="107"/>
      <c r="JMM206" s="107"/>
      <c r="JMN206" s="108"/>
      <c r="JMO206" s="106" t="s">
        <v>181</v>
      </c>
      <c r="JMP206" s="107"/>
      <c r="JMQ206" s="107"/>
      <c r="JMR206" s="107"/>
      <c r="JMS206" s="107"/>
      <c r="JMT206" s="107"/>
      <c r="JMU206" s="107"/>
      <c r="JMV206" s="108"/>
      <c r="JMW206" s="106" t="s">
        <v>181</v>
      </c>
      <c r="JMX206" s="107"/>
      <c r="JMY206" s="107"/>
      <c r="JMZ206" s="107"/>
      <c r="JNA206" s="107"/>
      <c r="JNB206" s="107"/>
      <c r="JNC206" s="107"/>
      <c r="JND206" s="108"/>
      <c r="JNE206" s="106" t="s">
        <v>181</v>
      </c>
      <c r="JNF206" s="107"/>
      <c r="JNG206" s="107"/>
      <c r="JNH206" s="107"/>
      <c r="JNI206" s="107"/>
      <c r="JNJ206" s="107"/>
      <c r="JNK206" s="107"/>
      <c r="JNL206" s="108"/>
      <c r="JNM206" s="106" t="s">
        <v>181</v>
      </c>
      <c r="JNN206" s="107"/>
      <c r="JNO206" s="107"/>
      <c r="JNP206" s="107"/>
      <c r="JNQ206" s="107"/>
      <c r="JNR206" s="107"/>
      <c r="JNS206" s="107"/>
      <c r="JNT206" s="108"/>
      <c r="JNU206" s="106" t="s">
        <v>181</v>
      </c>
      <c r="JNV206" s="107"/>
      <c r="JNW206" s="107"/>
      <c r="JNX206" s="107"/>
      <c r="JNY206" s="107"/>
      <c r="JNZ206" s="107"/>
      <c r="JOA206" s="107"/>
      <c r="JOB206" s="108"/>
      <c r="JOC206" s="106" t="s">
        <v>181</v>
      </c>
      <c r="JOD206" s="107"/>
      <c r="JOE206" s="107"/>
      <c r="JOF206" s="107"/>
      <c r="JOG206" s="107"/>
      <c r="JOH206" s="107"/>
      <c r="JOI206" s="107"/>
      <c r="JOJ206" s="108"/>
      <c r="JOK206" s="106" t="s">
        <v>181</v>
      </c>
      <c r="JOL206" s="107"/>
      <c r="JOM206" s="107"/>
      <c r="JON206" s="107"/>
      <c r="JOO206" s="107"/>
      <c r="JOP206" s="107"/>
      <c r="JOQ206" s="107"/>
      <c r="JOR206" s="108"/>
      <c r="JOS206" s="106" t="s">
        <v>181</v>
      </c>
      <c r="JOT206" s="107"/>
      <c r="JOU206" s="107"/>
      <c r="JOV206" s="107"/>
      <c r="JOW206" s="107"/>
      <c r="JOX206" s="107"/>
      <c r="JOY206" s="107"/>
      <c r="JOZ206" s="108"/>
      <c r="JPA206" s="106" t="s">
        <v>181</v>
      </c>
      <c r="JPB206" s="107"/>
      <c r="JPC206" s="107"/>
      <c r="JPD206" s="107"/>
      <c r="JPE206" s="107"/>
      <c r="JPF206" s="107"/>
      <c r="JPG206" s="107"/>
      <c r="JPH206" s="108"/>
      <c r="JPI206" s="106" t="s">
        <v>181</v>
      </c>
      <c r="JPJ206" s="107"/>
      <c r="JPK206" s="107"/>
      <c r="JPL206" s="107"/>
      <c r="JPM206" s="107"/>
      <c r="JPN206" s="107"/>
      <c r="JPO206" s="107"/>
      <c r="JPP206" s="108"/>
      <c r="JPQ206" s="106" t="s">
        <v>181</v>
      </c>
      <c r="JPR206" s="107"/>
      <c r="JPS206" s="107"/>
      <c r="JPT206" s="107"/>
      <c r="JPU206" s="107"/>
      <c r="JPV206" s="107"/>
      <c r="JPW206" s="107"/>
      <c r="JPX206" s="108"/>
      <c r="JPY206" s="106" t="s">
        <v>181</v>
      </c>
      <c r="JPZ206" s="107"/>
      <c r="JQA206" s="107"/>
      <c r="JQB206" s="107"/>
      <c r="JQC206" s="107"/>
      <c r="JQD206" s="107"/>
      <c r="JQE206" s="107"/>
      <c r="JQF206" s="108"/>
      <c r="JQG206" s="106" t="s">
        <v>181</v>
      </c>
      <c r="JQH206" s="107"/>
      <c r="JQI206" s="107"/>
      <c r="JQJ206" s="107"/>
      <c r="JQK206" s="107"/>
      <c r="JQL206" s="107"/>
      <c r="JQM206" s="107"/>
      <c r="JQN206" s="108"/>
      <c r="JQO206" s="106" t="s">
        <v>181</v>
      </c>
      <c r="JQP206" s="107"/>
      <c r="JQQ206" s="107"/>
      <c r="JQR206" s="107"/>
      <c r="JQS206" s="107"/>
      <c r="JQT206" s="107"/>
      <c r="JQU206" s="107"/>
      <c r="JQV206" s="108"/>
      <c r="JQW206" s="106" t="s">
        <v>181</v>
      </c>
      <c r="JQX206" s="107"/>
      <c r="JQY206" s="107"/>
      <c r="JQZ206" s="107"/>
      <c r="JRA206" s="107"/>
      <c r="JRB206" s="107"/>
      <c r="JRC206" s="107"/>
      <c r="JRD206" s="108"/>
      <c r="JRE206" s="106" t="s">
        <v>181</v>
      </c>
      <c r="JRF206" s="107"/>
      <c r="JRG206" s="107"/>
      <c r="JRH206" s="107"/>
      <c r="JRI206" s="107"/>
      <c r="JRJ206" s="107"/>
      <c r="JRK206" s="107"/>
      <c r="JRL206" s="108"/>
      <c r="JRM206" s="106" t="s">
        <v>181</v>
      </c>
      <c r="JRN206" s="107"/>
      <c r="JRO206" s="107"/>
      <c r="JRP206" s="107"/>
      <c r="JRQ206" s="107"/>
      <c r="JRR206" s="107"/>
      <c r="JRS206" s="107"/>
      <c r="JRT206" s="108"/>
      <c r="JRU206" s="106" t="s">
        <v>181</v>
      </c>
      <c r="JRV206" s="107"/>
      <c r="JRW206" s="107"/>
      <c r="JRX206" s="107"/>
      <c r="JRY206" s="107"/>
      <c r="JRZ206" s="107"/>
      <c r="JSA206" s="107"/>
      <c r="JSB206" s="108"/>
      <c r="JSC206" s="106" t="s">
        <v>181</v>
      </c>
      <c r="JSD206" s="107"/>
      <c r="JSE206" s="107"/>
      <c r="JSF206" s="107"/>
      <c r="JSG206" s="107"/>
      <c r="JSH206" s="107"/>
      <c r="JSI206" s="107"/>
      <c r="JSJ206" s="108"/>
      <c r="JSK206" s="106" t="s">
        <v>181</v>
      </c>
      <c r="JSL206" s="107"/>
      <c r="JSM206" s="107"/>
      <c r="JSN206" s="107"/>
      <c r="JSO206" s="107"/>
      <c r="JSP206" s="107"/>
      <c r="JSQ206" s="107"/>
      <c r="JSR206" s="108"/>
      <c r="JSS206" s="106" t="s">
        <v>181</v>
      </c>
      <c r="JST206" s="107"/>
      <c r="JSU206" s="107"/>
      <c r="JSV206" s="107"/>
      <c r="JSW206" s="107"/>
      <c r="JSX206" s="107"/>
      <c r="JSY206" s="107"/>
      <c r="JSZ206" s="108"/>
      <c r="JTA206" s="106" t="s">
        <v>181</v>
      </c>
      <c r="JTB206" s="107"/>
      <c r="JTC206" s="107"/>
      <c r="JTD206" s="107"/>
      <c r="JTE206" s="107"/>
      <c r="JTF206" s="107"/>
      <c r="JTG206" s="107"/>
      <c r="JTH206" s="108"/>
      <c r="JTI206" s="106" t="s">
        <v>181</v>
      </c>
      <c r="JTJ206" s="107"/>
      <c r="JTK206" s="107"/>
      <c r="JTL206" s="107"/>
      <c r="JTM206" s="107"/>
      <c r="JTN206" s="107"/>
      <c r="JTO206" s="107"/>
      <c r="JTP206" s="108"/>
      <c r="JTQ206" s="106" t="s">
        <v>181</v>
      </c>
      <c r="JTR206" s="107"/>
      <c r="JTS206" s="107"/>
      <c r="JTT206" s="107"/>
      <c r="JTU206" s="107"/>
      <c r="JTV206" s="107"/>
      <c r="JTW206" s="107"/>
      <c r="JTX206" s="108"/>
      <c r="JTY206" s="106" t="s">
        <v>181</v>
      </c>
      <c r="JTZ206" s="107"/>
      <c r="JUA206" s="107"/>
      <c r="JUB206" s="107"/>
      <c r="JUC206" s="107"/>
      <c r="JUD206" s="107"/>
      <c r="JUE206" s="107"/>
      <c r="JUF206" s="108"/>
      <c r="JUG206" s="106" t="s">
        <v>181</v>
      </c>
      <c r="JUH206" s="107"/>
      <c r="JUI206" s="107"/>
      <c r="JUJ206" s="107"/>
      <c r="JUK206" s="107"/>
      <c r="JUL206" s="107"/>
      <c r="JUM206" s="107"/>
      <c r="JUN206" s="108"/>
      <c r="JUO206" s="106" t="s">
        <v>181</v>
      </c>
      <c r="JUP206" s="107"/>
      <c r="JUQ206" s="107"/>
      <c r="JUR206" s="107"/>
      <c r="JUS206" s="107"/>
      <c r="JUT206" s="107"/>
      <c r="JUU206" s="107"/>
      <c r="JUV206" s="108"/>
      <c r="JUW206" s="106" t="s">
        <v>181</v>
      </c>
      <c r="JUX206" s="107"/>
      <c r="JUY206" s="107"/>
      <c r="JUZ206" s="107"/>
      <c r="JVA206" s="107"/>
      <c r="JVB206" s="107"/>
      <c r="JVC206" s="107"/>
      <c r="JVD206" s="108"/>
      <c r="JVE206" s="106" t="s">
        <v>181</v>
      </c>
      <c r="JVF206" s="107"/>
      <c r="JVG206" s="107"/>
      <c r="JVH206" s="107"/>
      <c r="JVI206" s="107"/>
      <c r="JVJ206" s="107"/>
      <c r="JVK206" s="107"/>
      <c r="JVL206" s="108"/>
      <c r="JVM206" s="106" t="s">
        <v>181</v>
      </c>
      <c r="JVN206" s="107"/>
      <c r="JVO206" s="107"/>
      <c r="JVP206" s="107"/>
      <c r="JVQ206" s="107"/>
      <c r="JVR206" s="107"/>
      <c r="JVS206" s="107"/>
      <c r="JVT206" s="108"/>
      <c r="JVU206" s="106" t="s">
        <v>181</v>
      </c>
      <c r="JVV206" s="107"/>
      <c r="JVW206" s="107"/>
      <c r="JVX206" s="107"/>
      <c r="JVY206" s="107"/>
      <c r="JVZ206" s="107"/>
      <c r="JWA206" s="107"/>
      <c r="JWB206" s="108"/>
      <c r="JWC206" s="106" t="s">
        <v>181</v>
      </c>
      <c r="JWD206" s="107"/>
      <c r="JWE206" s="107"/>
      <c r="JWF206" s="107"/>
      <c r="JWG206" s="107"/>
      <c r="JWH206" s="107"/>
      <c r="JWI206" s="107"/>
      <c r="JWJ206" s="108"/>
      <c r="JWK206" s="106" t="s">
        <v>181</v>
      </c>
      <c r="JWL206" s="107"/>
      <c r="JWM206" s="107"/>
      <c r="JWN206" s="107"/>
      <c r="JWO206" s="107"/>
      <c r="JWP206" s="107"/>
      <c r="JWQ206" s="107"/>
      <c r="JWR206" s="108"/>
      <c r="JWS206" s="106" t="s">
        <v>181</v>
      </c>
      <c r="JWT206" s="107"/>
      <c r="JWU206" s="107"/>
      <c r="JWV206" s="107"/>
      <c r="JWW206" s="107"/>
      <c r="JWX206" s="107"/>
      <c r="JWY206" s="107"/>
      <c r="JWZ206" s="108"/>
      <c r="JXA206" s="106" t="s">
        <v>181</v>
      </c>
      <c r="JXB206" s="107"/>
      <c r="JXC206" s="107"/>
      <c r="JXD206" s="107"/>
      <c r="JXE206" s="107"/>
      <c r="JXF206" s="107"/>
      <c r="JXG206" s="107"/>
      <c r="JXH206" s="108"/>
      <c r="JXI206" s="106" t="s">
        <v>181</v>
      </c>
      <c r="JXJ206" s="107"/>
      <c r="JXK206" s="107"/>
      <c r="JXL206" s="107"/>
      <c r="JXM206" s="107"/>
      <c r="JXN206" s="107"/>
      <c r="JXO206" s="107"/>
      <c r="JXP206" s="108"/>
      <c r="JXQ206" s="106" t="s">
        <v>181</v>
      </c>
      <c r="JXR206" s="107"/>
      <c r="JXS206" s="107"/>
      <c r="JXT206" s="107"/>
      <c r="JXU206" s="107"/>
      <c r="JXV206" s="107"/>
      <c r="JXW206" s="107"/>
      <c r="JXX206" s="108"/>
      <c r="JXY206" s="106" t="s">
        <v>181</v>
      </c>
      <c r="JXZ206" s="107"/>
      <c r="JYA206" s="107"/>
      <c r="JYB206" s="107"/>
      <c r="JYC206" s="107"/>
      <c r="JYD206" s="107"/>
      <c r="JYE206" s="107"/>
      <c r="JYF206" s="108"/>
      <c r="JYG206" s="106" t="s">
        <v>181</v>
      </c>
      <c r="JYH206" s="107"/>
      <c r="JYI206" s="107"/>
      <c r="JYJ206" s="107"/>
      <c r="JYK206" s="107"/>
      <c r="JYL206" s="107"/>
      <c r="JYM206" s="107"/>
      <c r="JYN206" s="108"/>
      <c r="JYO206" s="106" t="s">
        <v>181</v>
      </c>
      <c r="JYP206" s="107"/>
      <c r="JYQ206" s="107"/>
      <c r="JYR206" s="107"/>
      <c r="JYS206" s="107"/>
      <c r="JYT206" s="107"/>
      <c r="JYU206" s="107"/>
      <c r="JYV206" s="108"/>
      <c r="JYW206" s="106" t="s">
        <v>181</v>
      </c>
      <c r="JYX206" s="107"/>
      <c r="JYY206" s="107"/>
      <c r="JYZ206" s="107"/>
      <c r="JZA206" s="107"/>
      <c r="JZB206" s="107"/>
      <c r="JZC206" s="107"/>
      <c r="JZD206" s="108"/>
      <c r="JZE206" s="106" t="s">
        <v>181</v>
      </c>
      <c r="JZF206" s="107"/>
      <c r="JZG206" s="107"/>
      <c r="JZH206" s="107"/>
      <c r="JZI206" s="107"/>
      <c r="JZJ206" s="107"/>
      <c r="JZK206" s="107"/>
      <c r="JZL206" s="108"/>
      <c r="JZM206" s="106" t="s">
        <v>181</v>
      </c>
      <c r="JZN206" s="107"/>
      <c r="JZO206" s="107"/>
      <c r="JZP206" s="107"/>
      <c r="JZQ206" s="107"/>
      <c r="JZR206" s="107"/>
      <c r="JZS206" s="107"/>
      <c r="JZT206" s="108"/>
      <c r="JZU206" s="106" t="s">
        <v>181</v>
      </c>
      <c r="JZV206" s="107"/>
      <c r="JZW206" s="107"/>
      <c r="JZX206" s="107"/>
      <c r="JZY206" s="107"/>
      <c r="JZZ206" s="107"/>
      <c r="KAA206" s="107"/>
      <c r="KAB206" s="108"/>
      <c r="KAC206" s="106" t="s">
        <v>181</v>
      </c>
      <c r="KAD206" s="107"/>
      <c r="KAE206" s="107"/>
      <c r="KAF206" s="107"/>
      <c r="KAG206" s="107"/>
      <c r="KAH206" s="107"/>
      <c r="KAI206" s="107"/>
      <c r="KAJ206" s="108"/>
      <c r="KAK206" s="106" t="s">
        <v>181</v>
      </c>
      <c r="KAL206" s="107"/>
      <c r="KAM206" s="107"/>
      <c r="KAN206" s="107"/>
      <c r="KAO206" s="107"/>
      <c r="KAP206" s="107"/>
      <c r="KAQ206" s="107"/>
      <c r="KAR206" s="108"/>
      <c r="KAS206" s="106" t="s">
        <v>181</v>
      </c>
      <c r="KAT206" s="107"/>
      <c r="KAU206" s="107"/>
      <c r="KAV206" s="107"/>
      <c r="KAW206" s="107"/>
      <c r="KAX206" s="107"/>
      <c r="KAY206" s="107"/>
      <c r="KAZ206" s="108"/>
      <c r="KBA206" s="106" t="s">
        <v>181</v>
      </c>
      <c r="KBB206" s="107"/>
      <c r="KBC206" s="107"/>
      <c r="KBD206" s="107"/>
      <c r="KBE206" s="107"/>
      <c r="KBF206" s="107"/>
      <c r="KBG206" s="107"/>
      <c r="KBH206" s="108"/>
      <c r="KBI206" s="106" t="s">
        <v>181</v>
      </c>
      <c r="KBJ206" s="107"/>
      <c r="KBK206" s="107"/>
      <c r="KBL206" s="107"/>
      <c r="KBM206" s="107"/>
      <c r="KBN206" s="107"/>
      <c r="KBO206" s="107"/>
      <c r="KBP206" s="108"/>
      <c r="KBQ206" s="106" t="s">
        <v>181</v>
      </c>
      <c r="KBR206" s="107"/>
      <c r="KBS206" s="107"/>
      <c r="KBT206" s="107"/>
      <c r="KBU206" s="107"/>
      <c r="KBV206" s="107"/>
      <c r="KBW206" s="107"/>
      <c r="KBX206" s="108"/>
      <c r="KBY206" s="106" t="s">
        <v>181</v>
      </c>
      <c r="KBZ206" s="107"/>
      <c r="KCA206" s="107"/>
      <c r="KCB206" s="107"/>
      <c r="KCC206" s="107"/>
      <c r="KCD206" s="107"/>
      <c r="KCE206" s="107"/>
      <c r="KCF206" s="108"/>
      <c r="KCG206" s="106" t="s">
        <v>181</v>
      </c>
      <c r="KCH206" s="107"/>
      <c r="KCI206" s="107"/>
      <c r="KCJ206" s="107"/>
      <c r="KCK206" s="107"/>
      <c r="KCL206" s="107"/>
      <c r="KCM206" s="107"/>
      <c r="KCN206" s="108"/>
      <c r="KCO206" s="106" t="s">
        <v>181</v>
      </c>
      <c r="KCP206" s="107"/>
      <c r="KCQ206" s="107"/>
      <c r="KCR206" s="107"/>
      <c r="KCS206" s="107"/>
      <c r="KCT206" s="107"/>
      <c r="KCU206" s="107"/>
      <c r="KCV206" s="108"/>
      <c r="KCW206" s="106" t="s">
        <v>181</v>
      </c>
      <c r="KCX206" s="107"/>
      <c r="KCY206" s="107"/>
      <c r="KCZ206" s="107"/>
      <c r="KDA206" s="107"/>
      <c r="KDB206" s="107"/>
      <c r="KDC206" s="107"/>
      <c r="KDD206" s="108"/>
      <c r="KDE206" s="106" t="s">
        <v>181</v>
      </c>
      <c r="KDF206" s="107"/>
      <c r="KDG206" s="107"/>
      <c r="KDH206" s="107"/>
      <c r="KDI206" s="107"/>
      <c r="KDJ206" s="107"/>
      <c r="KDK206" s="107"/>
      <c r="KDL206" s="108"/>
      <c r="KDM206" s="106" t="s">
        <v>181</v>
      </c>
      <c r="KDN206" s="107"/>
      <c r="KDO206" s="107"/>
      <c r="KDP206" s="107"/>
      <c r="KDQ206" s="107"/>
      <c r="KDR206" s="107"/>
      <c r="KDS206" s="107"/>
      <c r="KDT206" s="108"/>
      <c r="KDU206" s="106" t="s">
        <v>181</v>
      </c>
      <c r="KDV206" s="107"/>
      <c r="KDW206" s="107"/>
      <c r="KDX206" s="107"/>
      <c r="KDY206" s="107"/>
      <c r="KDZ206" s="107"/>
      <c r="KEA206" s="107"/>
      <c r="KEB206" s="108"/>
      <c r="KEC206" s="106" t="s">
        <v>181</v>
      </c>
      <c r="KED206" s="107"/>
      <c r="KEE206" s="107"/>
      <c r="KEF206" s="107"/>
      <c r="KEG206" s="107"/>
      <c r="KEH206" s="107"/>
      <c r="KEI206" s="107"/>
      <c r="KEJ206" s="108"/>
      <c r="KEK206" s="106" t="s">
        <v>181</v>
      </c>
      <c r="KEL206" s="107"/>
      <c r="KEM206" s="107"/>
      <c r="KEN206" s="107"/>
      <c r="KEO206" s="107"/>
      <c r="KEP206" s="107"/>
      <c r="KEQ206" s="107"/>
      <c r="KER206" s="108"/>
      <c r="KES206" s="106" t="s">
        <v>181</v>
      </c>
      <c r="KET206" s="107"/>
      <c r="KEU206" s="107"/>
      <c r="KEV206" s="107"/>
      <c r="KEW206" s="107"/>
      <c r="KEX206" s="107"/>
      <c r="KEY206" s="107"/>
      <c r="KEZ206" s="108"/>
      <c r="KFA206" s="106" t="s">
        <v>181</v>
      </c>
      <c r="KFB206" s="107"/>
      <c r="KFC206" s="107"/>
      <c r="KFD206" s="107"/>
      <c r="KFE206" s="107"/>
      <c r="KFF206" s="107"/>
      <c r="KFG206" s="107"/>
      <c r="KFH206" s="108"/>
      <c r="KFI206" s="106" t="s">
        <v>181</v>
      </c>
      <c r="KFJ206" s="107"/>
      <c r="KFK206" s="107"/>
      <c r="KFL206" s="107"/>
      <c r="KFM206" s="107"/>
      <c r="KFN206" s="107"/>
      <c r="KFO206" s="107"/>
      <c r="KFP206" s="108"/>
      <c r="KFQ206" s="106" t="s">
        <v>181</v>
      </c>
      <c r="KFR206" s="107"/>
      <c r="KFS206" s="107"/>
      <c r="KFT206" s="107"/>
      <c r="KFU206" s="107"/>
      <c r="KFV206" s="107"/>
      <c r="KFW206" s="107"/>
      <c r="KFX206" s="108"/>
      <c r="KFY206" s="106" t="s">
        <v>181</v>
      </c>
      <c r="KFZ206" s="107"/>
      <c r="KGA206" s="107"/>
      <c r="KGB206" s="107"/>
      <c r="KGC206" s="107"/>
      <c r="KGD206" s="107"/>
      <c r="KGE206" s="107"/>
      <c r="KGF206" s="108"/>
      <c r="KGG206" s="106" t="s">
        <v>181</v>
      </c>
      <c r="KGH206" s="107"/>
      <c r="KGI206" s="107"/>
      <c r="KGJ206" s="107"/>
      <c r="KGK206" s="107"/>
      <c r="KGL206" s="107"/>
      <c r="KGM206" s="107"/>
      <c r="KGN206" s="108"/>
      <c r="KGO206" s="106" t="s">
        <v>181</v>
      </c>
      <c r="KGP206" s="107"/>
      <c r="KGQ206" s="107"/>
      <c r="KGR206" s="107"/>
      <c r="KGS206" s="107"/>
      <c r="KGT206" s="107"/>
      <c r="KGU206" s="107"/>
      <c r="KGV206" s="108"/>
      <c r="KGW206" s="106" t="s">
        <v>181</v>
      </c>
      <c r="KGX206" s="107"/>
      <c r="KGY206" s="107"/>
      <c r="KGZ206" s="107"/>
      <c r="KHA206" s="107"/>
      <c r="KHB206" s="107"/>
      <c r="KHC206" s="107"/>
      <c r="KHD206" s="108"/>
      <c r="KHE206" s="106" t="s">
        <v>181</v>
      </c>
      <c r="KHF206" s="107"/>
      <c r="KHG206" s="107"/>
      <c r="KHH206" s="107"/>
      <c r="KHI206" s="107"/>
      <c r="KHJ206" s="107"/>
      <c r="KHK206" s="107"/>
      <c r="KHL206" s="108"/>
      <c r="KHM206" s="106" t="s">
        <v>181</v>
      </c>
      <c r="KHN206" s="107"/>
      <c r="KHO206" s="107"/>
      <c r="KHP206" s="107"/>
      <c r="KHQ206" s="107"/>
      <c r="KHR206" s="107"/>
      <c r="KHS206" s="107"/>
      <c r="KHT206" s="108"/>
      <c r="KHU206" s="106" t="s">
        <v>181</v>
      </c>
      <c r="KHV206" s="107"/>
      <c r="KHW206" s="107"/>
      <c r="KHX206" s="107"/>
      <c r="KHY206" s="107"/>
      <c r="KHZ206" s="107"/>
      <c r="KIA206" s="107"/>
      <c r="KIB206" s="108"/>
      <c r="KIC206" s="106" t="s">
        <v>181</v>
      </c>
      <c r="KID206" s="107"/>
      <c r="KIE206" s="107"/>
      <c r="KIF206" s="107"/>
      <c r="KIG206" s="107"/>
      <c r="KIH206" s="107"/>
      <c r="KII206" s="107"/>
      <c r="KIJ206" s="108"/>
      <c r="KIK206" s="106" t="s">
        <v>181</v>
      </c>
      <c r="KIL206" s="107"/>
      <c r="KIM206" s="107"/>
      <c r="KIN206" s="107"/>
      <c r="KIO206" s="107"/>
      <c r="KIP206" s="107"/>
      <c r="KIQ206" s="107"/>
      <c r="KIR206" s="108"/>
      <c r="KIS206" s="106" t="s">
        <v>181</v>
      </c>
      <c r="KIT206" s="107"/>
      <c r="KIU206" s="107"/>
      <c r="KIV206" s="107"/>
      <c r="KIW206" s="107"/>
      <c r="KIX206" s="107"/>
      <c r="KIY206" s="107"/>
      <c r="KIZ206" s="108"/>
      <c r="KJA206" s="106" t="s">
        <v>181</v>
      </c>
      <c r="KJB206" s="107"/>
      <c r="KJC206" s="107"/>
      <c r="KJD206" s="107"/>
      <c r="KJE206" s="107"/>
      <c r="KJF206" s="107"/>
      <c r="KJG206" s="107"/>
      <c r="KJH206" s="108"/>
      <c r="KJI206" s="106" t="s">
        <v>181</v>
      </c>
      <c r="KJJ206" s="107"/>
      <c r="KJK206" s="107"/>
      <c r="KJL206" s="107"/>
      <c r="KJM206" s="107"/>
      <c r="KJN206" s="107"/>
      <c r="KJO206" s="107"/>
      <c r="KJP206" s="108"/>
      <c r="KJQ206" s="106" t="s">
        <v>181</v>
      </c>
      <c r="KJR206" s="107"/>
      <c r="KJS206" s="107"/>
      <c r="KJT206" s="107"/>
      <c r="KJU206" s="107"/>
      <c r="KJV206" s="107"/>
      <c r="KJW206" s="107"/>
      <c r="KJX206" s="108"/>
      <c r="KJY206" s="106" t="s">
        <v>181</v>
      </c>
      <c r="KJZ206" s="107"/>
      <c r="KKA206" s="107"/>
      <c r="KKB206" s="107"/>
      <c r="KKC206" s="107"/>
      <c r="KKD206" s="107"/>
      <c r="KKE206" s="107"/>
      <c r="KKF206" s="108"/>
      <c r="KKG206" s="106" t="s">
        <v>181</v>
      </c>
      <c r="KKH206" s="107"/>
      <c r="KKI206" s="107"/>
      <c r="KKJ206" s="107"/>
      <c r="KKK206" s="107"/>
      <c r="KKL206" s="107"/>
      <c r="KKM206" s="107"/>
      <c r="KKN206" s="108"/>
      <c r="KKO206" s="106" t="s">
        <v>181</v>
      </c>
      <c r="KKP206" s="107"/>
      <c r="KKQ206" s="107"/>
      <c r="KKR206" s="107"/>
      <c r="KKS206" s="107"/>
      <c r="KKT206" s="107"/>
      <c r="KKU206" s="107"/>
      <c r="KKV206" s="108"/>
      <c r="KKW206" s="106" t="s">
        <v>181</v>
      </c>
      <c r="KKX206" s="107"/>
      <c r="KKY206" s="107"/>
      <c r="KKZ206" s="107"/>
      <c r="KLA206" s="107"/>
      <c r="KLB206" s="107"/>
      <c r="KLC206" s="107"/>
      <c r="KLD206" s="108"/>
      <c r="KLE206" s="106" t="s">
        <v>181</v>
      </c>
      <c r="KLF206" s="107"/>
      <c r="KLG206" s="107"/>
      <c r="KLH206" s="107"/>
      <c r="KLI206" s="107"/>
      <c r="KLJ206" s="107"/>
      <c r="KLK206" s="107"/>
      <c r="KLL206" s="108"/>
      <c r="KLM206" s="106" t="s">
        <v>181</v>
      </c>
      <c r="KLN206" s="107"/>
      <c r="KLO206" s="107"/>
      <c r="KLP206" s="107"/>
      <c r="KLQ206" s="107"/>
      <c r="KLR206" s="107"/>
      <c r="KLS206" s="107"/>
      <c r="KLT206" s="108"/>
      <c r="KLU206" s="106" t="s">
        <v>181</v>
      </c>
      <c r="KLV206" s="107"/>
      <c r="KLW206" s="107"/>
      <c r="KLX206" s="107"/>
      <c r="KLY206" s="107"/>
      <c r="KLZ206" s="107"/>
      <c r="KMA206" s="107"/>
      <c r="KMB206" s="108"/>
      <c r="KMC206" s="106" t="s">
        <v>181</v>
      </c>
      <c r="KMD206" s="107"/>
      <c r="KME206" s="107"/>
      <c r="KMF206" s="107"/>
      <c r="KMG206" s="107"/>
      <c r="KMH206" s="107"/>
      <c r="KMI206" s="107"/>
      <c r="KMJ206" s="108"/>
      <c r="KMK206" s="106" t="s">
        <v>181</v>
      </c>
      <c r="KML206" s="107"/>
      <c r="KMM206" s="107"/>
      <c r="KMN206" s="107"/>
      <c r="KMO206" s="107"/>
      <c r="KMP206" s="107"/>
      <c r="KMQ206" s="107"/>
      <c r="KMR206" s="108"/>
      <c r="KMS206" s="106" t="s">
        <v>181</v>
      </c>
      <c r="KMT206" s="107"/>
      <c r="KMU206" s="107"/>
      <c r="KMV206" s="107"/>
      <c r="KMW206" s="107"/>
      <c r="KMX206" s="107"/>
      <c r="KMY206" s="107"/>
      <c r="KMZ206" s="108"/>
      <c r="KNA206" s="106" t="s">
        <v>181</v>
      </c>
      <c r="KNB206" s="107"/>
      <c r="KNC206" s="107"/>
      <c r="KND206" s="107"/>
      <c r="KNE206" s="107"/>
      <c r="KNF206" s="107"/>
      <c r="KNG206" s="107"/>
      <c r="KNH206" s="108"/>
      <c r="KNI206" s="106" t="s">
        <v>181</v>
      </c>
      <c r="KNJ206" s="107"/>
      <c r="KNK206" s="107"/>
      <c r="KNL206" s="107"/>
      <c r="KNM206" s="107"/>
      <c r="KNN206" s="107"/>
      <c r="KNO206" s="107"/>
      <c r="KNP206" s="108"/>
      <c r="KNQ206" s="106" t="s">
        <v>181</v>
      </c>
      <c r="KNR206" s="107"/>
      <c r="KNS206" s="107"/>
      <c r="KNT206" s="107"/>
      <c r="KNU206" s="107"/>
      <c r="KNV206" s="107"/>
      <c r="KNW206" s="107"/>
      <c r="KNX206" s="108"/>
      <c r="KNY206" s="106" t="s">
        <v>181</v>
      </c>
      <c r="KNZ206" s="107"/>
      <c r="KOA206" s="107"/>
      <c r="KOB206" s="107"/>
      <c r="KOC206" s="107"/>
      <c r="KOD206" s="107"/>
      <c r="KOE206" s="107"/>
      <c r="KOF206" s="108"/>
      <c r="KOG206" s="106" t="s">
        <v>181</v>
      </c>
      <c r="KOH206" s="107"/>
      <c r="KOI206" s="107"/>
      <c r="KOJ206" s="107"/>
      <c r="KOK206" s="107"/>
      <c r="KOL206" s="107"/>
      <c r="KOM206" s="107"/>
      <c r="KON206" s="108"/>
      <c r="KOO206" s="106" t="s">
        <v>181</v>
      </c>
      <c r="KOP206" s="107"/>
      <c r="KOQ206" s="107"/>
      <c r="KOR206" s="107"/>
      <c r="KOS206" s="107"/>
      <c r="KOT206" s="107"/>
      <c r="KOU206" s="107"/>
      <c r="KOV206" s="108"/>
      <c r="KOW206" s="106" t="s">
        <v>181</v>
      </c>
      <c r="KOX206" s="107"/>
      <c r="KOY206" s="107"/>
      <c r="KOZ206" s="107"/>
      <c r="KPA206" s="107"/>
      <c r="KPB206" s="107"/>
      <c r="KPC206" s="107"/>
      <c r="KPD206" s="108"/>
      <c r="KPE206" s="106" t="s">
        <v>181</v>
      </c>
      <c r="KPF206" s="107"/>
      <c r="KPG206" s="107"/>
      <c r="KPH206" s="107"/>
      <c r="KPI206" s="107"/>
      <c r="KPJ206" s="107"/>
      <c r="KPK206" s="107"/>
      <c r="KPL206" s="108"/>
      <c r="KPM206" s="106" t="s">
        <v>181</v>
      </c>
      <c r="KPN206" s="107"/>
      <c r="KPO206" s="107"/>
      <c r="KPP206" s="107"/>
      <c r="KPQ206" s="107"/>
      <c r="KPR206" s="107"/>
      <c r="KPS206" s="107"/>
      <c r="KPT206" s="108"/>
      <c r="KPU206" s="106" t="s">
        <v>181</v>
      </c>
      <c r="KPV206" s="107"/>
      <c r="KPW206" s="107"/>
      <c r="KPX206" s="107"/>
      <c r="KPY206" s="107"/>
      <c r="KPZ206" s="107"/>
      <c r="KQA206" s="107"/>
      <c r="KQB206" s="108"/>
      <c r="KQC206" s="106" t="s">
        <v>181</v>
      </c>
      <c r="KQD206" s="107"/>
      <c r="KQE206" s="107"/>
      <c r="KQF206" s="107"/>
      <c r="KQG206" s="107"/>
      <c r="KQH206" s="107"/>
      <c r="KQI206" s="107"/>
      <c r="KQJ206" s="108"/>
      <c r="KQK206" s="106" t="s">
        <v>181</v>
      </c>
      <c r="KQL206" s="107"/>
      <c r="KQM206" s="107"/>
      <c r="KQN206" s="107"/>
      <c r="KQO206" s="107"/>
      <c r="KQP206" s="107"/>
      <c r="KQQ206" s="107"/>
      <c r="KQR206" s="108"/>
      <c r="KQS206" s="106" t="s">
        <v>181</v>
      </c>
      <c r="KQT206" s="107"/>
      <c r="KQU206" s="107"/>
      <c r="KQV206" s="107"/>
      <c r="KQW206" s="107"/>
      <c r="KQX206" s="107"/>
      <c r="KQY206" s="107"/>
      <c r="KQZ206" s="108"/>
      <c r="KRA206" s="106" t="s">
        <v>181</v>
      </c>
      <c r="KRB206" s="107"/>
      <c r="KRC206" s="107"/>
      <c r="KRD206" s="107"/>
      <c r="KRE206" s="107"/>
      <c r="KRF206" s="107"/>
      <c r="KRG206" s="107"/>
      <c r="KRH206" s="108"/>
      <c r="KRI206" s="106" t="s">
        <v>181</v>
      </c>
      <c r="KRJ206" s="107"/>
      <c r="KRK206" s="107"/>
      <c r="KRL206" s="107"/>
      <c r="KRM206" s="107"/>
      <c r="KRN206" s="107"/>
      <c r="KRO206" s="107"/>
      <c r="KRP206" s="108"/>
      <c r="KRQ206" s="106" t="s">
        <v>181</v>
      </c>
      <c r="KRR206" s="107"/>
      <c r="KRS206" s="107"/>
      <c r="KRT206" s="107"/>
      <c r="KRU206" s="107"/>
      <c r="KRV206" s="107"/>
      <c r="KRW206" s="107"/>
      <c r="KRX206" s="108"/>
      <c r="KRY206" s="106" t="s">
        <v>181</v>
      </c>
      <c r="KRZ206" s="107"/>
      <c r="KSA206" s="107"/>
      <c r="KSB206" s="107"/>
      <c r="KSC206" s="107"/>
      <c r="KSD206" s="107"/>
      <c r="KSE206" s="107"/>
      <c r="KSF206" s="108"/>
      <c r="KSG206" s="106" t="s">
        <v>181</v>
      </c>
      <c r="KSH206" s="107"/>
      <c r="KSI206" s="107"/>
      <c r="KSJ206" s="107"/>
      <c r="KSK206" s="107"/>
      <c r="KSL206" s="107"/>
      <c r="KSM206" s="107"/>
      <c r="KSN206" s="108"/>
      <c r="KSO206" s="106" t="s">
        <v>181</v>
      </c>
      <c r="KSP206" s="107"/>
      <c r="KSQ206" s="107"/>
      <c r="KSR206" s="107"/>
      <c r="KSS206" s="107"/>
      <c r="KST206" s="107"/>
      <c r="KSU206" s="107"/>
      <c r="KSV206" s="108"/>
      <c r="KSW206" s="106" t="s">
        <v>181</v>
      </c>
      <c r="KSX206" s="107"/>
      <c r="KSY206" s="107"/>
      <c r="KSZ206" s="107"/>
      <c r="KTA206" s="107"/>
      <c r="KTB206" s="107"/>
      <c r="KTC206" s="107"/>
      <c r="KTD206" s="108"/>
      <c r="KTE206" s="106" t="s">
        <v>181</v>
      </c>
      <c r="KTF206" s="107"/>
      <c r="KTG206" s="107"/>
      <c r="KTH206" s="107"/>
      <c r="KTI206" s="107"/>
      <c r="KTJ206" s="107"/>
      <c r="KTK206" s="107"/>
      <c r="KTL206" s="108"/>
      <c r="KTM206" s="106" t="s">
        <v>181</v>
      </c>
      <c r="KTN206" s="107"/>
      <c r="KTO206" s="107"/>
      <c r="KTP206" s="107"/>
      <c r="KTQ206" s="107"/>
      <c r="KTR206" s="107"/>
      <c r="KTS206" s="107"/>
      <c r="KTT206" s="108"/>
      <c r="KTU206" s="106" t="s">
        <v>181</v>
      </c>
      <c r="KTV206" s="107"/>
      <c r="KTW206" s="107"/>
      <c r="KTX206" s="107"/>
      <c r="KTY206" s="107"/>
      <c r="KTZ206" s="107"/>
      <c r="KUA206" s="107"/>
      <c r="KUB206" s="108"/>
      <c r="KUC206" s="106" t="s">
        <v>181</v>
      </c>
      <c r="KUD206" s="107"/>
      <c r="KUE206" s="107"/>
      <c r="KUF206" s="107"/>
      <c r="KUG206" s="107"/>
      <c r="KUH206" s="107"/>
      <c r="KUI206" s="107"/>
      <c r="KUJ206" s="108"/>
      <c r="KUK206" s="106" t="s">
        <v>181</v>
      </c>
      <c r="KUL206" s="107"/>
      <c r="KUM206" s="107"/>
      <c r="KUN206" s="107"/>
      <c r="KUO206" s="107"/>
      <c r="KUP206" s="107"/>
      <c r="KUQ206" s="107"/>
      <c r="KUR206" s="108"/>
      <c r="KUS206" s="106" t="s">
        <v>181</v>
      </c>
      <c r="KUT206" s="107"/>
      <c r="KUU206" s="107"/>
      <c r="KUV206" s="107"/>
      <c r="KUW206" s="107"/>
      <c r="KUX206" s="107"/>
      <c r="KUY206" s="107"/>
      <c r="KUZ206" s="108"/>
      <c r="KVA206" s="106" t="s">
        <v>181</v>
      </c>
      <c r="KVB206" s="107"/>
      <c r="KVC206" s="107"/>
      <c r="KVD206" s="107"/>
      <c r="KVE206" s="107"/>
      <c r="KVF206" s="107"/>
      <c r="KVG206" s="107"/>
      <c r="KVH206" s="108"/>
      <c r="KVI206" s="106" t="s">
        <v>181</v>
      </c>
      <c r="KVJ206" s="107"/>
      <c r="KVK206" s="107"/>
      <c r="KVL206" s="107"/>
      <c r="KVM206" s="107"/>
      <c r="KVN206" s="107"/>
      <c r="KVO206" s="107"/>
      <c r="KVP206" s="108"/>
      <c r="KVQ206" s="106" t="s">
        <v>181</v>
      </c>
      <c r="KVR206" s="107"/>
      <c r="KVS206" s="107"/>
      <c r="KVT206" s="107"/>
      <c r="KVU206" s="107"/>
      <c r="KVV206" s="107"/>
      <c r="KVW206" s="107"/>
      <c r="KVX206" s="108"/>
      <c r="KVY206" s="106" t="s">
        <v>181</v>
      </c>
      <c r="KVZ206" s="107"/>
      <c r="KWA206" s="107"/>
      <c r="KWB206" s="107"/>
      <c r="KWC206" s="107"/>
      <c r="KWD206" s="107"/>
      <c r="KWE206" s="107"/>
      <c r="KWF206" s="108"/>
      <c r="KWG206" s="106" t="s">
        <v>181</v>
      </c>
      <c r="KWH206" s="107"/>
      <c r="KWI206" s="107"/>
      <c r="KWJ206" s="107"/>
      <c r="KWK206" s="107"/>
      <c r="KWL206" s="107"/>
      <c r="KWM206" s="107"/>
      <c r="KWN206" s="108"/>
      <c r="KWO206" s="106" t="s">
        <v>181</v>
      </c>
      <c r="KWP206" s="107"/>
      <c r="KWQ206" s="107"/>
      <c r="KWR206" s="107"/>
      <c r="KWS206" s="107"/>
      <c r="KWT206" s="107"/>
      <c r="KWU206" s="107"/>
      <c r="KWV206" s="108"/>
      <c r="KWW206" s="106" t="s">
        <v>181</v>
      </c>
      <c r="KWX206" s="107"/>
      <c r="KWY206" s="107"/>
      <c r="KWZ206" s="107"/>
      <c r="KXA206" s="107"/>
      <c r="KXB206" s="107"/>
      <c r="KXC206" s="107"/>
      <c r="KXD206" s="108"/>
      <c r="KXE206" s="106" t="s">
        <v>181</v>
      </c>
      <c r="KXF206" s="107"/>
      <c r="KXG206" s="107"/>
      <c r="KXH206" s="107"/>
      <c r="KXI206" s="107"/>
      <c r="KXJ206" s="107"/>
      <c r="KXK206" s="107"/>
      <c r="KXL206" s="108"/>
      <c r="KXM206" s="106" t="s">
        <v>181</v>
      </c>
      <c r="KXN206" s="107"/>
      <c r="KXO206" s="107"/>
      <c r="KXP206" s="107"/>
      <c r="KXQ206" s="107"/>
      <c r="KXR206" s="107"/>
      <c r="KXS206" s="107"/>
      <c r="KXT206" s="108"/>
      <c r="KXU206" s="106" t="s">
        <v>181</v>
      </c>
      <c r="KXV206" s="107"/>
      <c r="KXW206" s="107"/>
      <c r="KXX206" s="107"/>
      <c r="KXY206" s="107"/>
      <c r="KXZ206" s="107"/>
      <c r="KYA206" s="107"/>
      <c r="KYB206" s="108"/>
      <c r="KYC206" s="106" t="s">
        <v>181</v>
      </c>
      <c r="KYD206" s="107"/>
      <c r="KYE206" s="107"/>
      <c r="KYF206" s="107"/>
      <c r="KYG206" s="107"/>
      <c r="KYH206" s="107"/>
      <c r="KYI206" s="107"/>
      <c r="KYJ206" s="108"/>
      <c r="KYK206" s="106" t="s">
        <v>181</v>
      </c>
      <c r="KYL206" s="107"/>
      <c r="KYM206" s="107"/>
      <c r="KYN206" s="107"/>
      <c r="KYO206" s="107"/>
      <c r="KYP206" s="107"/>
      <c r="KYQ206" s="107"/>
      <c r="KYR206" s="108"/>
      <c r="KYS206" s="106" t="s">
        <v>181</v>
      </c>
      <c r="KYT206" s="107"/>
      <c r="KYU206" s="107"/>
      <c r="KYV206" s="107"/>
      <c r="KYW206" s="107"/>
      <c r="KYX206" s="107"/>
      <c r="KYY206" s="107"/>
      <c r="KYZ206" s="108"/>
      <c r="KZA206" s="106" t="s">
        <v>181</v>
      </c>
      <c r="KZB206" s="107"/>
      <c r="KZC206" s="107"/>
      <c r="KZD206" s="107"/>
      <c r="KZE206" s="107"/>
      <c r="KZF206" s="107"/>
      <c r="KZG206" s="107"/>
      <c r="KZH206" s="108"/>
      <c r="KZI206" s="106" t="s">
        <v>181</v>
      </c>
      <c r="KZJ206" s="107"/>
      <c r="KZK206" s="107"/>
      <c r="KZL206" s="107"/>
      <c r="KZM206" s="107"/>
      <c r="KZN206" s="107"/>
      <c r="KZO206" s="107"/>
      <c r="KZP206" s="108"/>
      <c r="KZQ206" s="106" t="s">
        <v>181</v>
      </c>
      <c r="KZR206" s="107"/>
      <c r="KZS206" s="107"/>
      <c r="KZT206" s="107"/>
      <c r="KZU206" s="107"/>
      <c r="KZV206" s="107"/>
      <c r="KZW206" s="107"/>
      <c r="KZX206" s="108"/>
      <c r="KZY206" s="106" t="s">
        <v>181</v>
      </c>
      <c r="KZZ206" s="107"/>
      <c r="LAA206" s="107"/>
      <c r="LAB206" s="107"/>
      <c r="LAC206" s="107"/>
      <c r="LAD206" s="107"/>
      <c r="LAE206" s="107"/>
      <c r="LAF206" s="108"/>
      <c r="LAG206" s="106" t="s">
        <v>181</v>
      </c>
      <c r="LAH206" s="107"/>
      <c r="LAI206" s="107"/>
      <c r="LAJ206" s="107"/>
      <c r="LAK206" s="107"/>
      <c r="LAL206" s="107"/>
      <c r="LAM206" s="107"/>
      <c r="LAN206" s="108"/>
      <c r="LAO206" s="106" t="s">
        <v>181</v>
      </c>
      <c r="LAP206" s="107"/>
      <c r="LAQ206" s="107"/>
      <c r="LAR206" s="107"/>
      <c r="LAS206" s="107"/>
      <c r="LAT206" s="107"/>
      <c r="LAU206" s="107"/>
      <c r="LAV206" s="108"/>
      <c r="LAW206" s="106" t="s">
        <v>181</v>
      </c>
      <c r="LAX206" s="107"/>
      <c r="LAY206" s="107"/>
      <c r="LAZ206" s="107"/>
      <c r="LBA206" s="107"/>
      <c r="LBB206" s="107"/>
      <c r="LBC206" s="107"/>
      <c r="LBD206" s="108"/>
      <c r="LBE206" s="106" t="s">
        <v>181</v>
      </c>
      <c r="LBF206" s="107"/>
      <c r="LBG206" s="107"/>
      <c r="LBH206" s="107"/>
      <c r="LBI206" s="107"/>
      <c r="LBJ206" s="107"/>
      <c r="LBK206" s="107"/>
      <c r="LBL206" s="108"/>
      <c r="LBM206" s="106" t="s">
        <v>181</v>
      </c>
      <c r="LBN206" s="107"/>
      <c r="LBO206" s="107"/>
      <c r="LBP206" s="107"/>
      <c r="LBQ206" s="107"/>
      <c r="LBR206" s="107"/>
      <c r="LBS206" s="107"/>
      <c r="LBT206" s="108"/>
      <c r="LBU206" s="106" t="s">
        <v>181</v>
      </c>
      <c r="LBV206" s="107"/>
      <c r="LBW206" s="107"/>
      <c r="LBX206" s="107"/>
      <c r="LBY206" s="107"/>
      <c r="LBZ206" s="107"/>
      <c r="LCA206" s="107"/>
      <c r="LCB206" s="108"/>
      <c r="LCC206" s="106" t="s">
        <v>181</v>
      </c>
      <c r="LCD206" s="107"/>
      <c r="LCE206" s="107"/>
      <c r="LCF206" s="107"/>
      <c r="LCG206" s="107"/>
      <c r="LCH206" s="107"/>
      <c r="LCI206" s="107"/>
      <c r="LCJ206" s="108"/>
      <c r="LCK206" s="106" t="s">
        <v>181</v>
      </c>
      <c r="LCL206" s="107"/>
      <c r="LCM206" s="107"/>
      <c r="LCN206" s="107"/>
      <c r="LCO206" s="107"/>
      <c r="LCP206" s="107"/>
      <c r="LCQ206" s="107"/>
      <c r="LCR206" s="108"/>
      <c r="LCS206" s="106" t="s">
        <v>181</v>
      </c>
      <c r="LCT206" s="107"/>
      <c r="LCU206" s="107"/>
      <c r="LCV206" s="107"/>
      <c r="LCW206" s="107"/>
      <c r="LCX206" s="107"/>
      <c r="LCY206" s="107"/>
      <c r="LCZ206" s="108"/>
      <c r="LDA206" s="106" t="s">
        <v>181</v>
      </c>
      <c r="LDB206" s="107"/>
      <c r="LDC206" s="107"/>
      <c r="LDD206" s="107"/>
      <c r="LDE206" s="107"/>
      <c r="LDF206" s="107"/>
      <c r="LDG206" s="107"/>
      <c r="LDH206" s="108"/>
      <c r="LDI206" s="106" t="s">
        <v>181</v>
      </c>
      <c r="LDJ206" s="107"/>
      <c r="LDK206" s="107"/>
      <c r="LDL206" s="107"/>
      <c r="LDM206" s="107"/>
      <c r="LDN206" s="107"/>
      <c r="LDO206" s="107"/>
      <c r="LDP206" s="108"/>
      <c r="LDQ206" s="106" t="s">
        <v>181</v>
      </c>
      <c r="LDR206" s="107"/>
      <c r="LDS206" s="107"/>
      <c r="LDT206" s="107"/>
      <c r="LDU206" s="107"/>
      <c r="LDV206" s="107"/>
      <c r="LDW206" s="107"/>
      <c r="LDX206" s="108"/>
      <c r="LDY206" s="106" t="s">
        <v>181</v>
      </c>
      <c r="LDZ206" s="107"/>
      <c r="LEA206" s="107"/>
      <c r="LEB206" s="107"/>
      <c r="LEC206" s="107"/>
      <c r="LED206" s="107"/>
      <c r="LEE206" s="107"/>
      <c r="LEF206" s="108"/>
      <c r="LEG206" s="106" t="s">
        <v>181</v>
      </c>
      <c r="LEH206" s="107"/>
      <c r="LEI206" s="107"/>
      <c r="LEJ206" s="107"/>
      <c r="LEK206" s="107"/>
      <c r="LEL206" s="107"/>
      <c r="LEM206" s="107"/>
      <c r="LEN206" s="108"/>
      <c r="LEO206" s="106" t="s">
        <v>181</v>
      </c>
      <c r="LEP206" s="107"/>
      <c r="LEQ206" s="107"/>
      <c r="LER206" s="107"/>
      <c r="LES206" s="107"/>
      <c r="LET206" s="107"/>
      <c r="LEU206" s="107"/>
      <c r="LEV206" s="108"/>
      <c r="LEW206" s="106" t="s">
        <v>181</v>
      </c>
      <c r="LEX206" s="107"/>
      <c r="LEY206" s="107"/>
      <c r="LEZ206" s="107"/>
      <c r="LFA206" s="107"/>
      <c r="LFB206" s="107"/>
      <c r="LFC206" s="107"/>
      <c r="LFD206" s="108"/>
      <c r="LFE206" s="106" t="s">
        <v>181</v>
      </c>
      <c r="LFF206" s="107"/>
      <c r="LFG206" s="107"/>
      <c r="LFH206" s="107"/>
      <c r="LFI206" s="107"/>
      <c r="LFJ206" s="107"/>
      <c r="LFK206" s="107"/>
      <c r="LFL206" s="108"/>
      <c r="LFM206" s="106" t="s">
        <v>181</v>
      </c>
      <c r="LFN206" s="107"/>
      <c r="LFO206" s="107"/>
      <c r="LFP206" s="107"/>
      <c r="LFQ206" s="107"/>
      <c r="LFR206" s="107"/>
      <c r="LFS206" s="107"/>
      <c r="LFT206" s="108"/>
      <c r="LFU206" s="106" t="s">
        <v>181</v>
      </c>
      <c r="LFV206" s="107"/>
      <c r="LFW206" s="107"/>
      <c r="LFX206" s="107"/>
      <c r="LFY206" s="107"/>
      <c r="LFZ206" s="107"/>
      <c r="LGA206" s="107"/>
      <c r="LGB206" s="108"/>
      <c r="LGC206" s="106" t="s">
        <v>181</v>
      </c>
      <c r="LGD206" s="107"/>
      <c r="LGE206" s="107"/>
      <c r="LGF206" s="107"/>
      <c r="LGG206" s="107"/>
      <c r="LGH206" s="107"/>
      <c r="LGI206" s="107"/>
      <c r="LGJ206" s="108"/>
      <c r="LGK206" s="106" t="s">
        <v>181</v>
      </c>
      <c r="LGL206" s="107"/>
      <c r="LGM206" s="107"/>
      <c r="LGN206" s="107"/>
      <c r="LGO206" s="107"/>
      <c r="LGP206" s="107"/>
      <c r="LGQ206" s="107"/>
      <c r="LGR206" s="108"/>
      <c r="LGS206" s="106" t="s">
        <v>181</v>
      </c>
      <c r="LGT206" s="107"/>
      <c r="LGU206" s="107"/>
      <c r="LGV206" s="107"/>
      <c r="LGW206" s="107"/>
      <c r="LGX206" s="107"/>
      <c r="LGY206" s="107"/>
      <c r="LGZ206" s="108"/>
      <c r="LHA206" s="106" t="s">
        <v>181</v>
      </c>
      <c r="LHB206" s="107"/>
      <c r="LHC206" s="107"/>
      <c r="LHD206" s="107"/>
      <c r="LHE206" s="107"/>
      <c r="LHF206" s="107"/>
      <c r="LHG206" s="107"/>
      <c r="LHH206" s="108"/>
      <c r="LHI206" s="106" t="s">
        <v>181</v>
      </c>
      <c r="LHJ206" s="107"/>
      <c r="LHK206" s="107"/>
      <c r="LHL206" s="107"/>
      <c r="LHM206" s="107"/>
      <c r="LHN206" s="107"/>
      <c r="LHO206" s="107"/>
      <c r="LHP206" s="108"/>
      <c r="LHQ206" s="106" t="s">
        <v>181</v>
      </c>
      <c r="LHR206" s="107"/>
      <c r="LHS206" s="107"/>
      <c r="LHT206" s="107"/>
      <c r="LHU206" s="107"/>
      <c r="LHV206" s="107"/>
      <c r="LHW206" s="107"/>
      <c r="LHX206" s="108"/>
      <c r="LHY206" s="106" t="s">
        <v>181</v>
      </c>
      <c r="LHZ206" s="107"/>
      <c r="LIA206" s="107"/>
      <c r="LIB206" s="107"/>
      <c r="LIC206" s="107"/>
      <c r="LID206" s="107"/>
      <c r="LIE206" s="107"/>
      <c r="LIF206" s="108"/>
      <c r="LIG206" s="106" t="s">
        <v>181</v>
      </c>
      <c r="LIH206" s="107"/>
      <c r="LII206" s="107"/>
      <c r="LIJ206" s="107"/>
      <c r="LIK206" s="107"/>
      <c r="LIL206" s="107"/>
      <c r="LIM206" s="107"/>
      <c r="LIN206" s="108"/>
      <c r="LIO206" s="106" t="s">
        <v>181</v>
      </c>
      <c r="LIP206" s="107"/>
      <c r="LIQ206" s="107"/>
      <c r="LIR206" s="107"/>
      <c r="LIS206" s="107"/>
      <c r="LIT206" s="107"/>
      <c r="LIU206" s="107"/>
      <c r="LIV206" s="108"/>
      <c r="LIW206" s="106" t="s">
        <v>181</v>
      </c>
      <c r="LIX206" s="107"/>
      <c r="LIY206" s="107"/>
      <c r="LIZ206" s="107"/>
      <c r="LJA206" s="107"/>
      <c r="LJB206" s="107"/>
      <c r="LJC206" s="107"/>
      <c r="LJD206" s="108"/>
      <c r="LJE206" s="106" t="s">
        <v>181</v>
      </c>
      <c r="LJF206" s="107"/>
      <c r="LJG206" s="107"/>
      <c r="LJH206" s="107"/>
      <c r="LJI206" s="107"/>
      <c r="LJJ206" s="107"/>
      <c r="LJK206" s="107"/>
      <c r="LJL206" s="108"/>
      <c r="LJM206" s="106" t="s">
        <v>181</v>
      </c>
      <c r="LJN206" s="107"/>
      <c r="LJO206" s="107"/>
      <c r="LJP206" s="107"/>
      <c r="LJQ206" s="107"/>
      <c r="LJR206" s="107"/>
      <c r="LJS206" s="107"/>
      <c r="LJT206" s="108"/>
      <c r="LJU206" s="106" t="s">
        <v>181</v>
      </c>
      <c r="LJV206" s="107"/>
      <c r="LJW206" s="107"/>
      <c r="LJX206" s="107"/>
      <c r="LJY206" s="107"/>
      <c r="LJZ206" s="107"/>
      <c r="LKA206" s="107"/>
      <c r="LKB206" s="108"/>
      <c r="LKC206" s="106" t="s">
        <v>181</v>
      </c>
      <c r="LKD206" s="107"/>
      <c r="LKE206" s="107"/>
      <c r="LKF206" s="107"/>
      <c r="LKG206" s="107"/>
      <c r="LKH206" s="107"/>
      <c r="LKI206" s="107"/>
      <c r="LKJ206" s="108"/>
      <c r="LKK206" s="106" t="s">
        <v>181</v>
      </c>
      <c r="LKL206" s="107"/>
      <c r="LKM206" s="107"/>
      <c r="LKN206" s="107"/>
      <c r="LKO206" s="107"/>
      <c r="LKP206" s="107"/>
      <c r="LKQ206" s="107"/>
      <c r="LKR206" s="108"/>
      <c r="LKS206" s="106" t="s">
        <v>181</v>
      </c>
      <c r="LKT206" s="107"/>
      <c r="LKU206" s="107"/>
      <c r="LKV206" s="107"/>
      <c r="LKW206" s="107"/>
      <c r="LKX206" s="107"/>
      <c r="LKY206" s="107"/>
      <c r="LKZ206" s="108"/>
      <c r="LLA206" s="106" t="s">
        <v>181</v>
      </c>
      <c r="LLB206" s="107"/>
      <c r="LLC206" s="107"/>
      <c r="LLD206" s="107"/>
      <c r="LLE206" s="107"/>
      <c r="LLF206" s="107"/>
      <c r="LLG206" s="107"/>
      <c r="LLH206" s="108"/>
      <c r="LLI206" s="106" t="s">
        <v>181</v>
      </c>
      <c r="LLJ206" s="107"/>
      <c r="LLK206" s="107"/>
      <c r="LLL206" s="107"/>
      <c r="LLM206" s="107"/>
      <c r="LLN206" s="107"/>
      <c r="LLO206" s="107"/>
      <c r="LLP206" s="108"/>
      <c r="LLQ206" s="106" t="s">
        <v>181</v>
      </c>
      <c r="LLR206" s="107"/>
      <c r="LLS206" s="107"/>
      <c r="LLT206" s="107"/>
      <c r="LLU206" s="107"/>
      <c r="LLV206" s="107"/>
      <c r="LLW206" s="107"/>
      <c r="LLX206" s="108"/>
      <c r="LLY206" s="106" t="s">
        <v>181</v>
      </c>
      <c r="LLZ206" s="107"/>
      <c r="LMA206" s="107"/>
      <c r="LMB206" s="107"/>
      <c r="LMC206" s="107"/>
      <c r="LMD206" s="107"/>
      <c r="LME206" s="107"/>
      <c r="LMF206" s="108"/>
      <c r="LMG206" s="106" t="s">
        <v>181</v>
      </c>
      <c r="LMH206" s="107"/>
      <c r="LMI206" s="107"/>
      <c r="LMJ206" s="107"/>
      <c r="LMK206" s="107"/>
      <c r="LML206" s="107"/>
      <c r="LMM206" s="107"/>
      <c r="LMN206" s="108"/>
      <c r="LMO206" s="106" t="s">
        <v>181</v>
      </c>
      <c r="LMP206" s="107"/>
      <c r="LMQ206" s="107"/>
      <c r="LMR206" s="107"/>
      <c r="LMS206" s="107"/>
      <c r="LMT206" s="107"/>
      <c r="LMU206" s="107"/>
      <c r="LMV206" s="108"/>
      <c r="LMW206" s="106" t="s">
        <v>181</v>
      </c>
      <c r="LMX206" s="107"/>
      <c r="LMY206" s="107"/>
      <c r="LMZ206" s="107"/>
      <c r="LNA206" s="107"/>
      <c r="LNB206" s="107"/>
      <c r="LNC206" s="107"/>
      <c r="LND206" s="108"/>
      <c r="LNE206" s="106" t="s">
        <v>181</v>
      </c>
      <c r="LNF206" s="107"/>
      <c r="LNG206" s="107"/>
      <c r="LNH206" s="107"/>
      <c r="LNI206" s="107"/>
      <c r="LNJ206" s="107"/>
      <c r="LNK206" s="107"/>
      <c r="LNL206" s="108"/>
      <c r="LNM206" s="106" t="s">
        <v>181</v>
      </c>
      <c r="LNN206" s="107"/>
      <c r="LNO206" s="107"/>
      <c r="LNP206" s="107"/>
      <c r="LNQ206" s="107"/>
      <c r="LNR206" s="107"/>
      <c r="LNS206" s="107"/>
      <c r="LNT206" s="108"/>
      <c r="LNU206" s="106" t="s">
        <v>181</v>
      </c>
      <c r="LNV206" s="107"/>
      <c r="LNW206" s="107"/>
      <c r="LNX206" s="107"/>
      <c r="LNY206" s="107"/>
      <c r="LNZ206" s="107"/>
      <c r="LOA206" s="107"/>
      <c r="LOB206" s="108"/>
      <c r="LOC206" s="106" t="s">
        <v>181</v>
      </c>
      <c r="LOD206" s="107"/>
      <c r="LOE206" s="107"/>
      <c r="LOF206" s="107"/>
      <c r="LOG206" s="107"/>
      <c r="LOH206" s="107"/>
      <c r="LOI206" s="107"/>
      <c r="LOJ206" s="108"/>
      <c r="LOK206" s="106" t="s">
        <v>181</v>
      </c>
      <c r="LOL206" s="107"/>
      <c r="LOM206" s="107"/>
      <c r="LON206" s="107"/>
      <c r="LOO206" s="107"/>
      <c r="LOP206" s="107"/>
      <c r="LOQ206" s="107"/>
      <c r="LOR206" s="108"/>
      <c r="LOS206" s="106" t="s">
        <v>181</v>
      </c>
      <c r="LOT206" s="107"/>
      <c r="LOU206" s="107"/>
      <c r="LOV206" s="107"/>
      <c r="LOW206" s="107"/>
      <c r="LOX206" s="107"/>
      <c r="LOY206" s="107"/>
      <c r="LOZ206" s="108"/>
      <c r="LPA206" s="106" t="s">
        <v>181</v>
      </c>
      <c r="LPB206" s="107"/>
      <c r="LPC206" s="107"/>
      <c r="LPD206" s="107"/>
      <c r="LPE206" s="107"/>
      <c r="LPF206" s="107"/>
      <c r="LPG206" s="107"/>
      <c r="LPH206" s="108"/>
      <c r="LPI206" s="106" t="s">
        <v>181</v>
      </c>
      <c r="LPJ206" s="107"/>
      <c r="LPK206" s="107"/>
      <c r="LPL206" s="107"/>
      <c r="LPM206" s="107"/>
      <c r="LPN206" s="107"/>
      <c r="LPO206" s="107"/>
      <c r="LPP206" s="108"/>
      <c r="LPQ206" s="106" t="s">
        <v>181</v>
      </c>
      <c r="LPR206" s="107"/>
      <c r="LPS206" s="107"/>
      <c r="LPT206" s="107"/>
      <c r="LPU206" s="107"/>
      <c r="LPV206" s="107"/>
      <c r="LPW206" s="107"/>
      <c r="LPX206" s="108"/>
      <c r="LPY206" s="106" t="s">
        <v>181</v>
      </c>
      <c r="LPZ206" s="107"/>
      <c r="LQA206" s="107"/>
      <c r="LQB206" s="107"/>
      <c r="LQC206" s="107"/>
      <c r="LQD206" s="107"/>
      <c r="LQE206" s="107"/>
      <c r="LQF206" s="108"/>
      <c r="LQG206" s="106" t="s">
        <v>181</v>
      </c>
      <c r="LQH206" s="107"/>
      <c r="LQI206" s="107"/>
      <c r="LQJ206" s="107"/>
      <c r="LQK206" s="107"/>
      <c r="LQL206" s="107"/>
      <c r="LQM206" s="107"/>
      <c r="LQN206" s="108"/>
      <c r="LQO206" s="106" t="s">
        <v>181</v>
      </c>
      <c r="LQP206" s="107"/>
      <c r="LQQ206" s="107"/>
      <c r="LQR206" s="107"/>
      <c r="LQS206" s="107"/>
      <c r="LQT206" s="107"/>
      <c r="LQU206" s="107"/>
      <c r="LQV206" s="108"/>
      <c r="LQW206" s="106" t="s">
        <v>181</v>
      </c>
      <c r="LQX206" s="107"/>
      <c r="LQY206" s="107"/>
      <c r="LQZ206" s="107"/>
      <c r="LRA206" s="107"/>
      <c r="LRB206" s="107"/>
      <c r="LRC206" s="107"/>
      <c r="LRD206" s="108"/>
      <c r="LRE206" s="106" t="s">
        <v>181</v>
      </c>
      <c r="LRF206" s="107"/>
      <c r="LRG206" s="107"/>
      <c r="LRH206" s="107"/>
      <c r="LRI206" s="107"/>
      <c r="LRJ206" s="107"/>
      <c r="LRK206" s="107"/>
      <c r="LRL206" s="108"/>
      <c r="LRM206" s="106" t="s">
        <v>181</v>
      </c>
      <c r="LRN206" s="107"/>
      <c r="LRO206" s="107"/>
      <c r="LRP206" s="107"/>
      <c r="LRQ206" s="107"/>
      <c r="LRR206" s="107"/>
      <c r="LRS206" s="107"/>
      <c r="LRT206" s="108"/>
      <c r="LRU206" s="106" t="s">
        <v>181</v>
      </c>
      <c r="LRV206" s="107"/>
      <c r="LRW206" s="107"/>
      <c r="LRX206" s="107"/>
      <c r="LRY206" s="107"/>
      <c r="LRZ206" s="107"/>
      <c r="LSA206" s="107"/>
      <c r="LSB206" s="108"/>
      <c r="LSC206" s="106" t="s">
        <v>181</v>
      </c>
      <c r="LSD206" s="107"/>
      <c r="LSE206" s="107"/>
      <c r="LSF206" s="107"/>
      <c r="LSG206" s="107"/>
      <c r="LSH206" s="107"/>
      <c r="LSI206" s="107"/>
      <c r="LSJ206" s="108"/>
      <c r="LSK206" s="106" t="s">
        <v>181</v>
      </c>
      <c r="LSL206" s="107"/>
      <c r="LSM206" s="107"/>
      <c r="LSN206" s="107"/>
      <c r="LSO206" s="107"/>
      <c r="LSP206" s="107"/>
      <c r="LSQ206" s="107"/>
      <c r="LSR206" s="108"/>
      <c r="LSS206" s="106" t="s">
        <v>181</v>
      </c>
      <c r="LST206" s="107"/>
      <c r="LSU206" s="107"/>
      <c r="LSV206" s="107"/>
      <c r="LSW206" s="107"/>
      <c r="LSX206" s="107"/>
      <c r="LSY206" s="107"/>
      <c r="LSZ206" s="108"/>
      <c r="LTA206" s="106" t="s">
        <v>181</v>
      </c>
      <c r="LTB206" s="107"/>
      <c r="LTC206" s="107"/>
      <c r="LTD206" s="107"/>
      <c r="LTE206" s="107"/>
      <c r="LTF206" s="107"/>
      <c r="LTG206" s="107"/>
      <c r="LTH206" s="108"/>
      <c r="LTI206" s="106" t="s">
        <v>181</v>
      </c>
      <c r="LTJ206" s="107"/>
      <c r="LTK206" s="107"/>
      <c r="LTL206" s="107"/>
      <c r="LTM206" s="107"/>
      <c r="LTN206" s="107"/>
      <c r="LTO206" s="107"/>
      <c r="LTP206" s="108"/>
      <c r="LTQ206" s="106" t="s">
        <v>181</v>
      </c>
      <c r="LTR206" s="107"/>
      <c r="LTS206" s="107"/>
      <c r="LTT206" s="107"/>
      <c r="LTU206" s="107"/>
      <c r="LTV206" s="107"/>
      <c r="LTW206" s="107"/>
      <c r="LTX206" s="108"/>
      <c r="LTY206" s="106" t="s">
        <v>181</v>
      </c>
      <c r="LTZ206" s="107"/>
      <c r="LUA206" s="107"/>
      <c r="LUB206" s="107"/>
      <c r="LUC206" s="107"/>
      <c r="LUD206" s="107"/>
      <c r="LUE206" s="107"/>
      <c r="LUF206" s="108"/>
      <c r="LUG206" s="106" t="s">
        <v>181</v>
      </c>
      <c r="LUH206" s="107"/>
      <c r="LUI206" s="107"/>
      <c r="LUJ206" s="107"/>
      <c r="LUK206" s="107"/>
      <c r="LUL206" s="107"/>
      <c r="LUM206" s="107"/>
      <c r="LUN206" s="108"/>
      <c r="LUO206" s="106" t="s">
        <v>181</v>
      </c>
      <c r="LUP206" s="107"/>
      <c r="LUQ206" s="107"/>
      <c r="LUR206" s="107"/>
      <c r="LUS206" s="107"/>
      <c r="LUT206" s="107"/>
      <c r="LUU206" s="107"/>
      <c r="LUV206" s="108"/>
      <c r="LUW206" s="106" t="s">
        <v>181</v>
      </c>
      <c r="LUX206" s="107"/>
      <c r="LUY206" s="107"/>
      <c r="LUZ206" s="107"/>
      <c r="LVA206" s="107"/>
      <c r="LVB206" s="107"/>
      <c r="LVC206" s="107"/>
      <c r="LVD206" s="108"/>
      <c r="LVE206" s="106" t="s">
        <v>181</v>
      </c>
      <c r="LVF206" s="107"/>
      <c r="LVG206" s="107"/>
      <c r="LVH206" s="107"/>
      <c r="LVI206" s="107"/>
      <c r="LVJ206" s="107"/>
      <c r="LVK206" s="107"/>
      <c r="LVL206" s="108"/>
      <c r="LVM206" s="106" t="s">
        <v>181</v>
      </c>
      <c r="LVN206" s="107"/>
      <c r="LVO206" s="107"/>
      <c r="LVP206" s="107"/>
      <c r="LVQ206" s="107"/>
      <c r="LVR206" s="107"/>
      <c r="LVS206" s="107"/>
      <c r="LVT206" s="108"/>
      <c r="LVU206" s="106" t="s">
        <v>181</v>
      </c>
      <c r="LVV206" s="107"/>
      <c r="LVW206" s="107"/>
      <c r="LVX206" s="107"/>
      <c r="LVY206" s="107"/>
      <c r="LVZ206" s="107"/>
      <c r="LWA206" s="107"/>
      <c r="LWB206" s="108"/>
      <c r="LWC206" s="106" t="s">
        <v>181</v>
      </c>
      <c r="LWD206" s="107"/>
      <c r="LWE206" s="107"/>
      <c r="LWF206" s="107"/>
      <c r="LWG206" s="107"/>
      <c r="LWH206" s="107"/>
      <c r="LWI206" s="107"/>
      <c r="LWJ206" s="108"/>
      <c r="LWK206" s="106" t="s">
        <v>181</v>
      </c>
      <c r="LWL206" s="107"/>
      <c r="LWM206" s="107"/>
      <c r="LWN206" s="107"/>
      <c r="LWO206" s="107"/>
      <c r="LWP206" s="107"/>
      <c r="LWQ206" s="107"/>
      <c r="LWR206" s="108"/>
      <c r="LWS206" s="106" t="s">
        <v>181</v>
      </c>
      <c r="LWT206" s="107"/>
      <c r="LWU206" s="107"/>
      <c r="LWV206" s="107"/>
      <c r="LWW206" s="107"/>
      <c r="LWX206" s="107"/>
      <c r="LWY206" s="107"/>
      <c r="LWZ206" s="108"/>
      <c r="LXA206" s="106" t="s">
        <v>181</v>
      </c>
      <c r="LXB206" s="107"/>
      <c r="LXC206" s="107"/>
      <c r="LXD206" s="107"/>
      <c r="LXE206" s="107"/>
      <c r="LXF206" s="107"/>
      <c r="LXG206" s="107"/>
      <c r="LXH206" s="108"/>
      <c r="LXI206" s="106" t="s">
        <v>181</v>
      </c>
      <c r="LXJ206" s="107"/>
      <c r="LXK206" s="107"/>
      <c r="LXL206" s="107"/>
      <c r="LXM206" s="107"/>
      <c r="LXN206" s="107"/>
      <c r="LXO206" s="107"/>
      <c r="LXP206" s="108"/>
      <c r="LXQ206" s="106" t="s">
        <v>181</v>
      </c>
      <c r="LXR206" s="107"/>
      <c r="LXS206" s="107"/>
      <c r="LXT206" s="107"/>
      <c r="LXU206" s="107"/>
      <c r="LXV206" s="107"/>
      <c r="LXW206" s="107"/>
      <c r="LXX206" s="108"/>
      <c r="LXY206" s="106" t="s">
        <v>181</v>
      </c>
      <c r="LXZ206" s="107"/>
      <c r="LYA206" s="107"/>
      <c r="LYB206" s="107"/>
      <c r="LYC206" s="107"/>
      <c r="LYD206" s="107"/>
      <c r="LYE206" s="107"/>
      <c r="LYF206" s="108"/>
      <c r="LYG206" s="106" t="s">
        <v>181</v>
      </c>
      <c r="LYH206" s="107"/>
      <c r="LYI206" s="107"/>
      <c r="LYJ206" s="107"/>
      <c r="LYK206" s="107"/>
      <c r="LYL206" s="107"/>
      <c r="LYM206" s="107"/>
      <c r="LYN206" s="108"/>
      <c r="LYO206" s="106" t="s">
        <v>181</v>
      </c>
      <c r="LYP206" s="107"/>
      <c r="LYQ206" s="107"/>
      <c r="LYR206" s="107"/>
      <c r="LYS206" s="107"/>
      <c r="LYT206" s="107"/>
      <c r="LYU206" s="107"/>
      <c r="LYV206" s="108"/>
      <c r="LYW206" s="106" t="s">
        <v>181</v>
      </c>
      <c r="LYX206" s="107"/>
      <c r="LYY206" s="107"/>
      <c r="LYZ206" s="107"/>
      <c r="LZA206" s="107"/>
      <c r="LZB206" s="107"/>
      <c r="LZC206" s="107"/>
      <c r="LZD206" s="108"/>
      <c r="LZE206" s="106" t="s">
        <v>181</v>
      </c>
      <c r="LZF206" s="107"/>
      <c r="LZG206" s="107"/>
      <c r="LZH206" s="107"/>
      <c r="LZI206" s="107"/>
      <c r="LZJ206" s="107"/>
      <c r="LZK206" s="107"/>
      <c r="LZL206" s="108"/>
      <c r="LZM206" s="106" t="s">
        <v>181</v>
      </c>
      <c r="LZN206" s="107"/>
      <c r="LZO206" s="107"/>
      <c r="LZP206" s="107"/>
      <c r="LZQ206" s="107"/>
      <c r="LZR206" s="107"/>
      <c r="LZS206" s="107"/>
      <c r="LZT206" s="108"/>
      <c r="LZU206" s="106" t="s">
        <v>181</v>
      </c>
      <c r="LZV206" s="107"/>
      <c r="LZW206" s="107"/>
      <c r="LZX206" s="107"/>
      <c r="LZY206" s="107"/>
      <c r="LZZ206" s="107"/>
      <c r="MAA206" s="107"/>
      <c r="MAB206" s="108"/>
      <c r="MAC206" s="106" t="s">
        <v>181</v>
      </c>
      <c r="MAD206" s="107"/>
      <c r="MAE206" s="107"/>
      <c r="MAF206" s="107"/>
      <c r="MAG206" s="107"/>
      <c r="MAH206" s="107"/>
      <c r="MAI206" s="107"/>
      <c r="MAJ206" s="108"/>
      <c r="MAK206" s="106" t="s">
        <v>181</v>
      </c>
      <c r="MAL206" s="107"/>
      <c r="MAM206" s="107"/>
      <c r="MAN206" s="107"/>
      <c r="MAO206" s="107"/>
      <c r="MAP206" s="107"/>
      <c r="MAQ206" s="107"/>
      <c r="MAR206" s="108"/>
      <c r="MAS206" s="106" t="s">
        <v>181</v>
      </c>
      <c r="MAT206" s="107"/>
      <c r="MAU206" s="107"/>
      <c r="MAV206" s="107"/>
      <c r="MAW206" s="107"/>
      <c r="MAX206" s="107"/>
      <c r="MAY206" s="107"/>
      <c r="MAZ206" s="108"/>
      <c r="MBA206" s="106" t="s">
        <v>181</v>
      </c>
      <c r="MBB206" s="107"/>
      <c r="MBC206" s="107"/>
      <c r="MBD206" s="107"/>
      <c r="MBE206" s="107"/>
      <c r="MBF206" s="107"/>
      <c r="MBG206" s="107"/>
      <c r="MBH206" s="108"/>
      <c r="MBI206" s="106" t="s">
        <v>181</v>
      </c>
      <c r="MBJ206" s="107"/>
      <c r="MBK206" s="107"/>
      <c r="MBL206" s="107"/>
      <c r="MBM206" s="107"/>
      <c r="MBN206" s="107"/>
      <c r="MBO206" s="107"/>
      <c r="MBP206" s="108"/>
      <c r="MBQ206" s="106" t="s">
        <v>181</v>
      </c>
      <c r="MBR206" s="107"/>
      <c r="MBS206" s="107"/>
      <c r="MBT206" s="107"/>
      <c r="MBU206" s="107"/>
      <c r="MBV206" s="107"/>
      <c r="MBW206" s="107"/>
      <c r="MBX206" s="108"/>
      <c r="MBY206" s="106" t="s">
        <v>181</v>
      </c>
      <c r="MBZ206" s="107"/>
      <c r="MCA206" s="107"/>
      <c r="MCB206" s="107"/>
      <c r="MCC206" s="107"/>
      <c r="MCD206" s="107"/>
      <c r="MCE206" s="107"/>
      <c r="MCF206" s="108"/>
      <c r="MCG206" s="106" t="s">
        <v>181</v>
      </c>
      <c r="MCH206" s="107"/>
      <c r="MCI206" s="107"/>
      <c r="MCJ206" s="107"/>
      <c r="MCK206" s="107"/>
      <c r="MCL206" s="107"/>
      <c r="MCM206" s="107"/>
      <c r="MCN206" s="108"/>
      <c r="MCO206" s="106" t="s">
        <v>181</v>
      </c>
      <c r="MCP206" s="107"/>
      <c r="MCQ206" s="107"/>
      <c r="MCR206" s="107"/>
      <c r="MCS206" s="107"/>
      <c r="MCT206" s="107"/>
      <c r="MCU206" s="107"/>
      <c r="MCV206" s="108"/>
      <c r="MCW206" s="106" t="s">
        <v>181</v>
      </c>
      <c r="MCX206" s="107"/>
      <c r="MCY206" s="107"/>
      <c r="MCZ206" s="107"/>
      <c r="MDA206" s="107"/>
      <c r="MDB206" s="107"/>
      <c r="MDC206" s="107"/>
      <c r="MDD206" s="108"/>
      <c r="MDE206" s="106" t="s">
        <v>181</v>
      </c>
      <c r="MDF206" s="107"/>
      <c r="MDG206" s="107"/>
      <c r="MDH206" s="107"/>
      <c r="MDI206" s="107"/>
      <c r="MDJ206" s="107"/>
      <c r="MDK206" s="107"/>
      <c r="MDL206" s="108"/>
      <c r="MDM206" s="106" t="s">
        <v>181</v>
      </c>
      <c r="MDN206" s="107"/>
      <c r="MDO206" s="107"/>
      <c r="MDP206" s="107"/>
      <c r="MDQ206" s="107"/>
      <c r="MDR206" s="107"/>
      <c r="MDS206" s="107"/>
      <c r="MDT206" s="108"/>
      <c r="MDU206" s="106" t="s">
        <v>181</v>
      </c>
      <c r="MDV206" s="107"/>
      <c r="MDW206" s="107"/>
      <c r="MDX206" s="107"/>
      <c r="MDY206" s="107"/>
      <c r="MDZ206" s="107"/>
      <c r="MEA206" s="107"/>
      <c r="MEB206" s="108"/>
      <c r="MEC206" s="106" t="s">
        <v>181</v>
      </c>
      <c r="MED206" s="107"/>
      <c r="MEE206" s="107"/>
      <c r="MEF206" s="107"/>
      <c r="MEG206" s="107"/>
      <c r="MEH206" s="107"/>
      <c r="MEI206" s="107"/>
      <c r="MEJ206" s="108"/>
      <c r="MEK206" s="106" t="s">
        <v>181</v>
      </c>
      <c r="MEL206" s="107"/>
      <c r="MEM206" s="107"/>
      <c r="MEN206" s="107"/>
      <c r="MEO206" s="107"/>
      <c r="MEP206" s="107"/>
      <c r="MEQ206" s="107"/>
      <c r="MER206" s="108"/>
      <c r="MES206" s="106" t="s">
        <v>181</v>
      </c>
      <c r="MET206" s="107"/>
      <c r="MEU206" s="107"/>
      <c r="MEV206" s="107"/>
      <c r="MEW206" s="107"/>
      <c r="MEX206" s="107"/>
      <c r="MEY206" s="107"/>
      <c r="MEZ206" s="108"/>
      <c r="MFA206" s="106" t="s">
        <v>181</v>
      </c>
      <c r="MFB206" s="107"/>
      <c r="MFC206" s="107"/>
      <c r="MFD206" s="107"/>
      <c r="MFE206" s="107"/>
      <c r="MFF206" s="107"/>
      <c r="MFG206" s="107"/>
      <c r="MFH206" s="108"/>
      <c r="MFI206" s="106" t="s">
        <v>181</v>
      </c>
      <c r="MFJ206" s="107"/>
      <c r="MFK206" s="107"/>
      <c r="MFL206" s="107"/>
      <c r="MFM206" s="107"/>
      <c r="MFN206" s="107"/>
      <c r="MFO206" s="107"/>
      <c r="MFP206" s="108"/>
      <c r="MFQ206" s="106" t="s">
        <v>181</v>
      </c>
      <c r="MFR206" s="107"/>
      <c r="MFS206" s="107"/>
      <c r="MFT206" s="107"/>
      <c r="MFU206" s="107"/>
      <c r="MFV206" s="107"/>
      <c r="MFW206" s="107"/>
      <c r="MFX206" s="108"/>
      <c r="MFY206" s="106" t="s">
        <v>181</v>
      </c>
      <c r="MFZ206" s="107"/>
      <c r="MGA206" s="107"/>
      <c r="MGB206" s="107"/>
      <c r="MGC206" s="107"/>
      <c r="MGD206" s="107"/>
      <c r="MGE206" s="107"/>
      <c r="MGF206" s="108"/>
      <c r="MGG206" s="106" t="s">
        <v>181</v>
      </c>
      <c r="MGH206" s="107"/>
      <c r="MGI206" s="107"/>
      <c r="MGJ206" s="107"/>
      <c r="MGK206" s="107"/>
      <c r="MGL206" s="107"/>
      <c r="MGM206" s="107"/>
      <c r="MGN206" s="108"/>
      <c r="MGO206" s="106" t="s">
        <v>181</v>
      </c>
      <c r="MGP206" s="107"/>
      <c r="MGQ206" s="107"/>
      <c r="MGR206" s="107"/>
      <c r="MGS206" s="107"/>
      <c r="MGT206" s="107"/>
      <c r="MGU206" s="107"/>
      <c r="MGV206" s="108"/>
      <c r="MGW206" s="106" t="s">
        <v>181</v>
      </c>
      <c r="MGX206" s="107"/>
      <c r="MGY206" s="107"/>
      <c r="MGZ206" s="107"/>
      <c r="MHA206" s="107"/>
      <c r="MHB206" s="107"/>
      <c r="MHC206" s="107"/>
      <c r="MHD206" s="108"/>
      <c r="MHE206" s="106" t="s">
        <v>181</v>
      </c>
      <c r="MHF206" s="107"/>
      <c r="MHG206" s="107"/>
      <c r="MHH206" s="107"/>
      <c r="MHI206" s="107"/>
      <c r="MHJ206" s="107"/>
      <c r="MHK206" s="107"/>
      <c r="MHL206" s="108"/>
      <c r="MHM206" s="106" t="s">
        <v>181</v>
      </c>
      <c r="MHN206" s="107"/>
      <c r="MHO206" s="107"/>
      <c r="MHP206" s="107"/>
      <c r="MHQ206" s="107"/>
      <c r="MHR206" s="107"/>
      <c r="MHS206" s="107"/>
      <c r="MHT206" s="108"/>
      <c r="MHU206" s="106" t="s">
        <v>181</v>
      </c>
      <c r="MHV206" s="107"/>
      <c r="MHW206" s="107"/>
      <c r="MHX206" s="107"/>
      <c r="MHY206" s="107"/>
      <c r="MHZ206" s="107"/>
      <c r="MIA206" s="107"/>
      <c r="MIB206" s="108"/>
      <c r="MIC206" s="106" t="s">
        <v>181</v>
      </c>
      <c r="MID206" s="107"/>
      <c r="MIE206" s="107"/>
      <c r="MIF206" s="107"/>
      <c r="MIG206" s="107"/>
      <c r="MIH206" s="107"/>
      <c r="MII206" s="107"/>
      <c r="MIJ206" s="108"/>
      <c r="MIK206" s="106" t="s">
        <v>181</v>
      </c>
      <c r="MIL206" s="107"/>
      <c r="MIM206" s="107"/>
      <c r="MIN206" s="107"/>
      <c r="MIO206" s="107"/>
      <c r="MIP206" s="107"/>
      <c r="MIQ206" s="107"/>
      <c r="MIR206" s="108"/>
      <c r="MIS206" s="106" t="s">
        <v>181</v>
      </c>
      <c r="MIT206" s="107"/>
      <c r="MIU206" s="107"/>
      <c r="MIV206" s="107"/>
      <c r="MIW206" s="107"/>
      <c r="MIX206" s="107"/>
      <c r="MIY206" s="107"/>
      <c r="MIZ206" s="108"/>
      <c r="MJA206" s="106" t="s">
        <v>181</v>
      </c>
      <c r="MJB206" s="107"/>
      <c r="MJC206" s="107"/>
      <c r="MJD206" s="107"/>
      <c r="MJE206" s="107"/>
      <c r="MJF206" s="107"/>
      <c r="MJG206" s="107"/>
      <c r="MJH206" s="108"/>
      <c r="MJI206" s="106" t="s">
        <v>181</v>
      </c>
      <c r="MJJ206" s="107"/>
      <c r="MJK206" s="107"/>
      <c r="MJL206" s="107"/>
      <c r="MJM206" s="107"/>
      <c r="MJN206" s="107"/>
      <c r="MJO206" s="107"/>
      <c r="MJP206" s="108"/>
      <c r="MJQ206" s="106" t="s">
        <v>181</v>
      </c>
      <c r="MJR206" s="107"/>
      <c r="MJS206" s="107"/>
      <c r="MJT206" s="107"/>
      <c r="MJU206" s="107"/>
      <c r="MJV206" s="107"/>
      <c r="MJW206" s="107"/>
      <c r="MJX206" s="108"/>
      <c r="MJY206" s="106" t="s">
        <v>181</v>
      </c>
      <c r="MJZ206" s="107"/>
      <c r="MKA206" s="107"/>
      <c r="MKB206" s="107"/>
      <c r="MKC206" s="107"/>
      <c r="MKD206" s="107"/>
      <c r="MKE206" s="107"/>
      <c r="MKF206" s="108"/>
      <c r="MKG206" s="106" t="s">
        <v>181</v>
      </c>
      <c r="MKH206" s="107"/>
      <c r="MKI206" s="107"/>
      <c r="MKJ206" s="107"/>
      <c r="MKK206" s="107"/>
      <c r="MKL206" s="107"/>
      <c r="MKM206" s="107"/>
      <c r="MKN206" s="108"/>
      <c r="MKO206" s="106" t="s">
        <v>181</v>
      </c>
      <c r="MKP206" s="107"/>
      <c r="MKQ206" s="107"/>
      <c r="MKR206" s="107"/>
      <c r="MKS206" s="107"/>
      <c r="MKT206" s="107"/>
      <c r="MKU206" s="107"/>
      <c r="MKV206" s="108"/>
      <c r="MKW206" s="106" t="s">
        <v>181</v>
      </c>
      <c r="MKX206" s="107"/>
      <c r="MKY206" s="107"/>
      <c r="MKZ206" s="107"/>
      <c r="MLA206" s="107"/>
      <c r="MLB206" s="107"/>
      <c r="MLC206" s="107"/>
      <c r="MLD206" s="108"/>
      <c r="MLE206" s="106" t="s">
        <v>181</v>
      </c>
      <c r="MLF206" s="107"/>
      <c r="MLG206" s="107"/>
      <c r="MLH206" s="107"/>
      <c r="MLI206" s="107"/>
      <c r="MLJ206" s="107"/>
      <c r="MLK206" s="107"/>
      <c r="MLL206" s="108"/>
      <c r="MLM206" s="106" t="s">
        <v>181</v>
      </c>
      <c r="MLN206" s="107"/>
      <c r="MLO206" s="107"/>
      <c r="MLP206" s="107"/>
      <c r="MLQ206" s="107"/>
      <c r="MLR206" s="107"/>
      <c r="MLS206" s="107"/>
      <c r="MLT206" s="108"/>
      <c r="MLU206" s="106" t="s">
        <v>181</v>
      </c>
      <c r="MLV206" s="107"/>
      <c r="MLW206" s="107"/>
      <c r="MLX206" s="107"/>
      <c r="MLY206" s="107"/>
      <c r="MLZ206" s="107"/>
      <c r="MMA206" s="107"/>
      <c r="MMB206" s="108"/>
      <c r="MMC206" s="106" t="s">
        <v>181</v>
      </c>
      <c r="MMD206" s="107"/>
      <c r="MME206" s="107"/>
      <c r="MMF206" s="107"/>
      <c r="MMG206" s="107"/>
      <c r="MMH206" s="107"/>
      <c r="MMI206" s="107"/>
      <c r="MMJ206" s="108"/>
      <c r="MMK206" s="106" t="s">
        <v>181</v>
      </c>
      <c r="MML206" s="107"/>
      <c r="MMM206" s="107"/>
      <c r="MMN206" s="107"/>
      <c r="MMO206" s="107"/>
      <c r="MMP206" s="107"/>
      <c r="MMQ206" s="107"/>
      <c r="MMR206" s="108"/>
      <c r="MMS206" s="106" t="s">
        <v>181</v>
      </c>
      <c r="MMT206" s="107"/>
      <c r="MMU206" s="107"/>
      <c r="MMV206" s="107"/>
      <c r="MMW206" s="107"/>
      <c r="MMX206" s="107"/>
      <c r="MMY206" s="107"/>
      <c r="MMZ206" s="108"/>
      <c r="MNA206" s="106" t="s">
        <v>181</v>
      </c>
      <c r="MNB206" s="107"/>
      <c r="MNC206" s="107"/>
      <c r="MND206" s="107"/>
      <c r="MNE206" s="107"/>
      <c r="MNF206" s="107"/>
      <c r="MNG206" s="107"/>
      <c r="MNH206" s="108"/>
      <c r="MNI206" s="106" t="s">
        <v>181</v>
      </c>
      <c r="MNJ206" s="107"/>
      <c r="MNK206" s="107"/>
      <c r="MNL206" s="107"/>
      <c r="MNM206" s="107"/>
      <c r="MNN206" s="107"/>
      <c r="MNO206" s="107"/>
      <c r="MNP206" s="108"/>
      <c r="MNQ206" s="106" t="s">
        <v>181</v>
      </c>
      <c r="MNR206" s="107"/>
      <c r="MNS206" s="107"/>
      <c r="MNT206" s="107"/>
      <c r="MNU206" s="107"/>
      <c r="MNV206" s="107"/>
      <c r="MNW206" s="107"/>
      <c r="MNX206" s="108"/>
      <c r="MNY206" s="106" t="s">
        <v>181</v>
      </c>
      <c r="MNZ206" s="107"/>
      <c r="MOA206" s="107"/>
      <c r="MOB206" s="107"/>
      <c r="MOC206" s="107"/>
      <c r="MOD206" s="107"/>
      <c r="MOE206" s="107"/>
      <c r="MOF206" s="108"/>
      <c r="MOG206" s="106" t="s">
        <v>181</v>
      </c>
      <c r="MOH206" s="107"/>
      <c r="MOI206" s="107"/>
      <c r="MOJ206" s="107"/>
      <c r="MOK206" s="107"/>
      <c r="MOL206" s="107"/>
      <c r="MOM206" s="107"/>
      <c r="MON206" s="108"/>
      <c r="MOO206" s="106" t="s">
        <v>181</v>
      </c>
      <c r="MOP206" s="107"/>
      <c r="MOQ206" s="107"/>
      <c r="MOR206" s="107"/>
      <c r="MOS206" s="107"/>
      <c r="MOT206" s="107"/>
      <c r="MOU206" s="107"/>
      <c r="MOV206" s="108"/>
      <c r="MOW206" s="106" t="s">
        <v>181</v>
      </c>
      <c r="MOX206" s="107"/>
      <c r="MOY206" s="107"/>
      <c r="MOZ206" s="107"/>
      <c r="MPA206" s="107"/>
      <c r="MPB206" s="107"/>
      <c r="MPC206" s="107"/>
      <c r="MPD206" s="108"/>
      <c r="MPE206" s="106" t="s">
        <v>181</v>
      </c>
      <c r="MPF206" s="107"/>
      <c r="MPG206" s="107"/>
      <c r="MPH206" s="107"/>
      <c r="MPI206" s="107"/>
      <c r="MPJ206" s="107"/>
      <c r="MPK206" s="107"/>
      <c r="MPL206" s="108"/>
      <c r="MPM206" s="106" t="s">
        <v>181</v>
      </c>
      <c r="MPN206" s="107"/>
      <c r="MPO206" s="107"/>
      <c r="MPP206" s="107"/>
      <c r="MPQ206" s="107"/>
      <c r="MPR206" s="107"/>
      <c r="MPS206" s="107"/>
      <c r="MPT206" s="108"/>
      <c r="MPU206" s="106" t="s">
        <v>181</v>
      </c>
      <c r="MPV206" s="107"/>
      <c r="MPW206" s="107"/>
      <c r="MPX206" s="107"/>
      <c r="MPY206" s="107"/>
      <c r="MPZ206" s="107"/>
      <c r="MQA206" s="107"/>
      <c r="MQB206" s="108"/>
      <c r="MQC206" s="106" t="s">
        <v>181</v>
      </c>
      <c r="MQD206" s="107"/>
      <c r="MQE206" s="107"/>
      <c r="MQF206" s="107"/>
      <c r="MQG206" s="107"/>
      <c r="MQH206" s="107"/>
      <c r="MQI206" s="107"/>
      <c r="MQJ206" s="108"/>
      <c r="MQK206" s="106" t="s">
        <v>181</v>
      </c>
      <c r="MQL206" s="107"/>
      <c r="MQM206" s="107"/>
      <c r="MQN206" s="107"/>
      <c r="MQO206" s="107"/>
      <c r="MQP206" s="107"/>
      <c r="MQQ206" s="107"/>
      <c r="MQR206" s="108"/>
      <c r="MQS206" s="106" t="s">
        <v>181</v>
      </c>
      <c r="MQT206" s="107"/>
      <c r="MQU206" s="107"/>
      <c r="MQV206" s="107"/>
      <c r="MQW206" s="107"/>
      <c r="MQX206" s="107"/>
      <c r="MQY206" s="107"/>
      <c r="MQZ206" s="108"/>
      <c r="MRA206" s="106" t="s">
        <v>181</v>
      </c>
      <c r="MRB206" s="107"/>
      <c r="MRC206" s="107"/>
      <c r="MRD206" s="107"/>
      <c r="MRE206" s="107"/>
      <c r="MRF206" s="107"/>
      <c r="MRG206" s="107"/>
      <c r="MRH206" s="108"/>
      <c r="MRI206" s="106" t="s">
        <v>181</v>
      </c>
      <c r="MRJ206" s="107"/>
      <c r="MRK206" s="107"/>
      <c r="MRL206" s="107"/>
      <c r="MRM206" s="107"/>
      <c r="MRN206" s="107"/>
      <c r="MRO206" s="107"/>
      <c r="MRP206" s="108"/>
      <c r="MRQ206" s="106" t="s">
        <v>181</v>
      </c>
      <c r="MRR206" s="107"/>
      <c r="MRS206" s="107"/>
      <c r="MRT206" s="107"/>
      <c r="MRU206" s="107"/>
      <c r="MRV206" s="107"/>
      <c r="MRW206" s="107"/>
      <c r="MRX206" s="108"/>
      <c r="MRY206" s="106" t="s">
        <v>181</v>
      </c>
      <c r="MRZ206" s="107"/>
      <c r="MSA206" s="107"/>
      <c r="MSB206" s="107"/>
      <c r="MSC206" s="107"/>
      <c r="MSD206" s="107"/>
      <c r="MSE206" s="107"/>
      <c r="MSF206" s="108"/>
      <c r="MSG206" s="106" t="s">
        <v>181</v>
      </c>
      <c r="MSH206" s="107"/>
      <c r="MSI206" s="107"/>
      <c r="MSJ206" s="107"/>
      <c r="MSK206" s="107"/>
      <c r="MSL206" s="107"/>
      <c r="MSM206" s="107"/>
      <c r="MSN206" s="108"/>
      <c r="MSO206" s="106" t="s">
        <v>181</v>
      </c>
      <c r="MSP206" s="107"/>
      <c r="MSQ206" s="107"/>
      <c r="MSR206" s="107"/>
      <c r="MSS206" s="107"/>
      <c r="MST206" s="107"/>
      <c r="MSU206" s="107"/>
      <c r="MSV206" s="108"/>
      <c r="MSW206" s="106" t="s">
        <v>181</v>
      </c>
      <c r="MSX206" s="107"/>
      <c r="MSY206" s="107"/>
      <c r="MSZ206" s="107"/>
      <c r="MTA206" s="107"/>
      <c r="MTB206" s="107"/>
      <c r="MTC206" s="107"/>
      <c r="MTD206" s="108"/>
      <c r="MTE206" s="106" t="s">
        <v>181</v>
      </c>
      <c r="MTF206" s="107"/>
      <c r="MTG206" s="107"/>
      <c r="MTH206" s="107"/>
      <c r="MTI206" s="107"/>
      <c r="MTJ206" s="107"/>
      <c r="MTK206" s="107"/>
      <c r="MTL206" s="108"/>
      <c r="MTM206" s="106" t="s">
        <v>181</v>
      </c>
      <c r="MTN206" s="107"/>
      <c r="MTO206" s="107"/>
      <c r="MTP206" s="107"/>
      <c r="MTQ206" s="107"/>
      <c r="MTR206" s="107"/>
      <c r="MTS206" s="107"/>
      <c r="MTT206" s="108"/>
      <c r="MTU206" s="106" t="s">
        <v>181</v>
      </c>
      <c r="MTV206" s="107"/>
      <c r="MTW206" s="107"/>
      <c r="MTX206" s="107"/>
      <c r="MTY206" s="107"/>
      <c r="MTZ206" s="107"/>
      <c r="MUA206" s="107"/>
      <c r="MUB206" s="108"/>
      <c r="MUC206" s="106" t="s">
        <v>181</v>
      </c>
      <c r="MUD206" s="107"/>
      <c r="MUE206" s="107"/>
      <c r="MUF206" s="107"/>
      <c r="MUG206" s="107"/>
      <c r="MUH206" s="107"/>
      <c r="MUI206" s="107"/>
      <c r="MUJ206" s="108"/>
      <c r="MUK206" s="106" t="s">
        <v>181</v>
      </c>
      <c r="MUL206" s="107"/>
      <c r="MUM206" s="107"/>
      <c r="MUN206" s="107"/>
      <c r="MUO206" s="107"/>
      <c r="MUP206" s="107"/>
      <c r="MUQ206" s="107"/>
      <c r="MUR206" s="108"/>
      <c r="MUS206" s="106" t="s">
        <v>181</v>
      </c>
      <c r="MUT206" s="107"/>
      <c r="MUU206" s="107"/>
      <c r="MUV206" s="107"/>
      <c r="MUW206" s="107"/>
      <c r="MUX206" s="107"/>
      <c r="MUY206" s="107"/>
      <c r="MUZ206" s="108"/>
      <c r="MVA206" s="106" t="s">
        <v>181</v>
      </c>
      <c r="MVB206" s="107"/>
      <c r="MVC206" s="107"/>
      <c r="MVD206" s="107"/>
      <c r="MVE206" s="107"/>
      <c r="MVF206" s="107"/>
      <c r="MVG206" s="107"/>
      <c r="MVH206" s="108"/>
      <c r="MVI206" s="106" t="s">
        <v>181</v>
      </c>
      <c r="MVJ206" s="107"/>
      <c r="MVK206" s="107"/>
      <c r="MVL206" s="107"/>
      <c r="MVM206" s="107"/>
      <c r="MVN206" s="107"/>
      <c r="MVO206" s="107"/>
      <c r="MVP206" s="108"/>
      <c r="MVQ206" s="106" t="s">
        <v>181</v>
      </c>
      <c r="MVR206" s="107"/>
      <c r="MVS206" s="107"/>
      <c r="MVT206" s="107"/>
      <c r="MVU206" s="107"/>
      <c r="MVV206" s="107"/>
      <c r="MVW206" s="107"/>
      <c r="MVX206" s="108"/>
      <c r="MVY206" s="106" t="s">
        <v>181</v>
      </c>
      <c r="MVZ206" s="107"/>
      <c r="MWA206" s="107"/>
      <c r="MWB206" s="107"/>
      <c r="MWC206" s="107"/>
      <c r="MWD206" s="107"/>
      <c r="MWE206" s="107"/>
      <c r="MWF206" s="108"/>
      <c r="MWG206" s="106" t="s">
        <v>181</v>
      </c>
      <c r="MWH206" s="107"/>
      <c r="MWI206" s="107"/>
      <c r="MWJ206" s="107"/>
      <c r="MWK206" s="107"/>
      <c r="MWL206" s="107"/>
      <c r="MWM206" s="107"/>
      <c r="MWN206" s="108"/>
      <c r="MWO206" s="106" t="s">
        <v>181</v>
      </c>
      <c r="MWP206" s="107"/>
      <c r="MWQ206" s="107"/>
      <c r="MWR206" s="107"/>
      <c r="MWS206" s="107"/>
      <c r="MWT206" s="107"/>
      <c r="MWU206" s="107"/>
      <c r="MWV206" s="108"/>
      <c r="MWW206" s="106" t="s">
        <v>181</v>
      </c>
      <c r="MWX206" s="107"/>
      <c r="MWY206" s="107"/>
      <c r="MWZ206" s="107"/>
      <c r="MXA206" s="107"/>
      <c r="MXB206" s="107"/>
      <c r="MXC206" s="107"/>
      <c r="MXD206" s="108"/>
      <c r="MXE206" s="106" t="s">
        <v>181</v>
      </c>
      <c r="MXF206" s="107"/>
      <c r="MXG206" s="107"/>
      <c r="MXH206" s="107"/>
      <c r="MXI206" s="107"/>
      <c r="MXJ206" s="107"/>
      <c r="MXK206" s="107"/>
      <c r="MXL206" s="108"/>
      <c r="MXM206" s="106" t="s">
        <v>181</v>
      </c>
      <c r="MXN206" s="107"/>
      <c r="MXO206" s="107"/>
      <c r="MXP206" s="107"/>
      <c r="MXQ206" s="107"/>
      <c r="MXR206" s="107"/>
      <c r="MXS206" s="107"/>
      <c r="MXT206" s="108"/>
      <c r="MXU206" s="106" t="s">
        <v>181</v>
      </c>
      <c r="MXV206" s="107"/>
      <c r="MXW206" s="107"/>
      <c r="MXX206" s="107"/>
      <c r="MXY206" s="107"/>
      <c r="MXZ206" s="107"/>
      <c r="MYA206" s="107"/>
      <c r="MYB206" s="108"/>
      <c r="MYC206" s="106" t="s">
        <v>181</v>
      </c>
      <c r="MYD206" s="107"/>
      <c r="MYE206" s="107"/>
      <c r="MYF206" s="107"/>
      <c r="MYG206" s="107"/>
      <c r="MYH206" s="107"/>
      <c r="MYI206" s="107"/>
      <c r="MYJ206" s="108"/>
      <c r="MYK206" s="106" t="s">
        <v>181</v>
      </c>
      <c r="MYL206" s="107"/>
      <c r="MYM206" s="107"/>
      <c r="MYN206" s="107"/>
      <c r="MYO206" s="107"/>
      <c r="MYP206" s="107"/>
      <c r="MYQ206" s="107"/>
      <c r="MYR206" s="108"/>
      <c r="MYS206" s="106" t="s">
        <v>181</v>
      </c>
      <c r="MYT206" s="107"/>
      <c r="MYU206" s="107"/>
      <c r="MYV206" s="107"/>
      <c r="MYW206" s="107"/>
      <c r="MYX206" s="107"/>
      <c r="MYY206" s="107"/>
      <c r="MYZ206" s="108"/>
      <c r="MZA206" s="106" t="s">
        <v>181</v>
      </c>
      <c r="MZB206" s="107"/>
      <c r="MZC206" s="107"/>
      <c r="MZD206" s="107"/>
      <c r="MZE206" s="107"/>
      <c r="MZF206" s="107"/>
      <c r="MZG206" s="107"/>
      <c r="MZH206" s="108"/>
      <c r="MZI206" s="106" t="s">
        <v>181</v>
      </c>
      <c r="MZJ206" s="107"/>
      <c r="MZK206" s="107"/>
      <c r="MZL206" s="107"/>
      <c r="MZM206" s="107"/>
      <c r="MZN206" s="107"/>
      <c r="MZO206" s="107"/>
      <c r="MZP206" s="108"/>
      <c r="MZQ206" s="106" t="s">
        <v>181</v>
      </c>
      <c r="MZR206" s="107"/>
      <c r="MZS206" s="107"/>
      <c r="MZT206" s="107"/>
      <c r="MZU206" s="107"/>
      <c r="MZV206" s="107"/>
      <c r="MZW206" s="107"/>
      <c r="MZX206" s="108"/>
      <c r="MZY206" s="106" t="s">
        <v>181</v>
      </c>
      <c r="MZZ206" s="107"/>
      <c r="NAA206" s="107"/>
      <c r="NAB206" s="107"/>
      <c r="NAC206" s="107"/>
      <c r="NAD206" s="107"/>
      <c r="NAE206" s="107"/>
      <c r="NAF206" s="108"/>
      <c r="NAG206" s="106" t="s">
        <v>181</v>
      </c>
      <c r="NAH206" s="107"/>
      <c r="NAI206" s="107"/>
      <c r="NAJ206" s="107"/>
      <c r="NAK206" s="107"/>
      <c r="NAL206" s="107"/>
      <c r="NAM206" s="107"/>
      <c r="NAN206" s="108"/>
      <c r="NAO206" s="106" t="s">
        <v>181</v>
      </c>
      <c r="NAP206" s="107"/>
      <c r="NAQ206" s="107"/>
      <c r="NAR206" s="107"/>
      <c r="NAS206" s="107"/>
      <c r="NAT206" s="107"/>
      <c r="NAU206" s="107"/>
      <c r="NAV206" s="108"/>
      <c r="NAW206" s="106" t="s">
        <v>181</v>
      </c>
      <c r="NAX206" s="107"/>
      <c r="NAY206" s="107"/>
      <c r="NAZ206" s="107"/>
      <c r="NBA206" s="107"/>
      <c r="NBB206" s="107"/>
      <c r="NBC206" s="107"/>
      <c r="NBD206" s="108"/>
      <c r="NBE206" s="106" t="s">
        <v>181</v>
      </c>
      <c r="NBF206" s="107"/>
      <c r="NBG206" s="107"/>
      <c r="NBH206" s="107"/>
      <c r="NBI206" s="107"/>
      <c r="NBJ206" s="107"/>
      <c r="NBK206" s="107"/>
      <c r="NBL206" s="108"/>
      <c r="NBM206" s="106" t="s">
        <v>181</v>
      </c>
      <c r="NBN206" s="107"/>
      <c r="NBO206" s="107"/>
      <c r="NBP206" s="107"/>
      <c r="NBQ206" s="107"/>
      <c r="NBR206" s="107"/>
      <c r="NBS206" s="107"/>
      <c r="NBT206" s="108"/>
      <c r="NBU206" s="106" t="s">
        <v>181</v>
      </c>
      <c r="NBV206" s="107"/>
      <c r="NBW206" s="107"/>
      <c r="NBX206" s="107"/>
      <c r="NBY206" s="107"/>
      <c r="NBZ206" s="107"/>
      <c r="NCA206" s="107"/>
      <c r="NCB206" s="108"/>
      <c r="NCC206" s="106" t="s">
        <v>181</v>
      </c>
      <c r="NCD206" s="107"/>
      <c r="NCE206" s="107"/>
      <c r="NCF206" s="107"/>
      <c r="NCG206" s="107"/>
      <c r="NCH206" s="107"/>
      <c r="NCI206" s="107"/>
      <c r="NCJ206" s="108"/>
      <c r="NCK206" s="106" t="s">
        <v>181</v>
      </c>
      <c r="NCL206" s="107"/>
      <c r="NCM206" s="107"/>
      <c r="NCN206" s="107"/>
      <c r="NCO206" s="107"/>
      <c r="NCP206" s="107"/>
      <c r="NCQ206" s="107"/>
      <c r="NCR206" s="108"/>
      <c r="NCS206" s="106" t="s">
        <v>181</v>
      </c>
      <c r="NCT206" s="107"/>
      <c r="NCU206" s="107"/>
      <c r="NCV206" s="107"/>
      <c r="NCW206" s="107"/>
      <c r="NCX206" s="107"/>
      <c r="NCY206" s="107"/>
      <c r="NCZ206" s="108"/>
      <c r="NDA206" s="106" t="s">
        <v>181</v>
      </c>
      <c r="NDB206" s="107"/>
      <c r="NDC206" s="107"/>
      <c r="NDD206" s="107"/>
      <c r="NDE206" s="107"/>
      <c r="NDF206" s="107"/>
      <c r="NDG206" s="107"/>
      <c r="NDH206" s="108"/>
      <c r="NDI206" s="106" t="s">
        <v>181</v>
      </c>
      <c r="NDJ206" s="107"/>
      <c r="NDK206" s="107"/>
      <c r="NDL206" s="107"/>
      <c r="NDM206" s="107"/>
      <c r="NDN206" s="107"/>
      <c r="NDO206" s="107"/>
      <c r="NDP206" s="108"/>
      <c r="NDQ206" s="106" t="s">
        <v>181</v>
      </c>
      <c r="NDR206" s="107"/>
      <c r="NDS206" s="107"/>
      <c r="NDT206" s="107"/>
      <c r="NDU206" s="107"/>
      <c r="NDV206" s="107"/>
      <c r="NDW206" s="107"/>
      <c r="NDX206" s="108"/>
      <c r="NDY206" s="106" t="s">
        <v>181</v>
      </c>
      <c r="NDZ206" s="107"/>
      <c r="NEA206" s="107"/>
      <c r="NEB206" s="107"/>
      <c r="NEC206" s="107"/>
      <c r="NED206" s="107"/>
      <c r="NEE206" s="107"/>
      <c r="NEF206" s="108"/>
      <c r="NEG206" s="106" t="s">
        <v>181</v>
      </c>
      <c r="NEH206" s="107"/>
      <c r="NEI206" s="107"/>
      <c r="NEJ206" s="107"/>
      <c r="NEK206" s="107"/>
      <c r="NEL206" s="107"/>
      <c r="NEM206" s="107"/>
      <c r="NEN206" s="108"/>
      <c r="NEO206" s="106" t="s">
        <v>181</v>
      </c>
      <c r="NEP206" s="107"/>
      <c r="NEQ206" s="107"/>
      <c r="NER206" s="107"/>
      <c r="NES206" s="107"/>
      <c r="NET206" s="107"/>
      <c r="NEU206" s="107"/>
      <c r="NEV206" s="108"/>
      <c r="NEW206" s="106" t="s">
        <v>181</v>
      </c>
      <c r="NEX206" s="107"/>
      <c r="NEY206" s="107"/>
      <c r="NEZ206" s="107"/>
      <c r="NFA206" s="107"/>
      <c r="NFB206" s="107"/>
      <c r="NFC206" s="107"/>
      <c r="NFD206" s="108"/>
      <c r="NFE206" s="106" t="s">
        <v>181</v>
      </c>
      <c r="NFF206" s="107"/>
      <c r="NFG206" s="107"/>
      <c r="NFH206" s="107"/>
      <c r="NFI206" s="107"/>
      <c r="NFJ206" s="107"/>
      <c r="NFK206" s="107"/>
      <c r="NFL206" s="108"/>
      <c r="NFM206" s="106" t="s">
        <v>181</v>
      </c>
      <c r="NFN206" s="107"/>
      <c r="NFO206" s="107"/>
      <c r="NFP206" s="107"/>
      <c r="NFQ206" s="107"/>
      <c r="NFR206" s="107"/>
      <c r="NFS206" s="107"/>
      <c r="NFT206" s="108"/>
      <c r="NFU206" s="106" t="s">
        <v>181</v>
      </c>
      <c r="NFV206" s="107"/>
      <c r="NFW206" s="107"/>
      <c r="NFX206" s="107"/>
      <c r="NFY206" s="107"/>
      <c r="NFZ206" s="107"/>
      <c r="NGA206" s="107"/>
      <c r="NGB206" s="108"/>
      <c r="NGC206" s="106" t="s">
        <v>181</v>
      </c>
      <c r="NGD206" s="107"/>
      <c r="NGE206" s="107"/>
      <c r="NGF206" s="107"/>
      <c r="NGG206" s="107"/>
      <c r="NGH206" s="107"/>
      <c r="NGI206" s="107"/>
      <c r="NGJ206" s="108"/>
      <c r="NGK206" s="106" t="s">
        <v>181</v>
      </c>
      <c r="NGL206" s="107"/>
      <c r="NGM206" s="107"/>
      <c r="NGN206" s="107"/>
      <c r="NGO206" s="107"/>
      <c r="NGP206" s="107"/>
      <c r="NGQ206" s="107"/>
      <c r="NGR206" s="108"/>
      <c r="NGS206" s="106" t="s">
        <v>181</v>
      </c>
      <c r="NGT206" s="107"/>
      <c r="NGU206" s="107"/>
      <c r="NGV206" s="107"/>
      <c r="NGW206" s="107"/>
      <c r="NGX206" s="107"/>
      <c r="NGY206" s="107"/>
      <c r="NGZ206" s="108"/>
      <c r="NHA206" s="106" t="s">
        <v>181</v>
      </c>
      <c r="NHB206" s="107"/>
      <c r="NHC206" s="107"/>
      <c r="NHD206" s="107"/>
      <c r="NHE206" s="107"/>
      <c r="NHF206" s="107"/>
      <c r="NHG206" s="107"/>
      <c r="NHH206" s="108"/>
      <c r="NHI206" s="106" t="s">
        <v>181</v>
      </c>
      <c r="NHJ206" s="107"/>
      <c r="NHK206" s="107"/>
      <c r="NHL206" s="107"/>
      <c r="NHM206" s="107"/>
      <c r="NHN206" s="107"/>
      <c r="NHO206" s="107"/>
      <c r="NHP206" s="108"/>
      <c r="NHQ206" s="106" t="s">
        <v>181</v>
      </c>
      <c r="NHR206" s="107"/>
      <c r="NHS206" s="107"/>
      <c r="NHT206" s="107"/>
      <c r="NHU206" s="107"/>
      <c r="NHV206" s="107"/>
      <c r="NHW206" s="107"/>
      <c r="NHX206" s="108"/>
      <c r="NHY206" s="106" t="s">
        <v>181</v>
      </c>
      <c r="NHZ206" s="107"/>
      <c r="NIA206" s="107"/>
      <c r="NIB206" s="107"/>
      <c r="NIC206" s="107"/>
      <c r="NID206" s="107"/>
      <c r="NIE206" s="107"/>
      <c r="NIF206" s="108"/>
      <c r="NIG206" s="106" t="s">
        <v>181</v>
      </c>
      <c r="NIH206" s="107"/>
      <c r="NII206" s="107"/>
      <c r="NIJ206" s="107"/>
      <c r="NIK206" s="107"/>
      <c r="NIL206" s="107"/>
      <c r="NIM206" s="107"/>
      <c r="NIN206" s="108"/>
      <c r="NIO206" s="106" t="s">
        <v>181</v>
      </c>
      <c r="NIP206" s="107"/>
      <c r="NIQ206" s="107"/>
      <c r="NIR206" s="107"/>
      <c r="NIS206" s="107"/>
      <c r="NIT206" s="107"/>
      <c r="NIU206" s="107"/>
      <c r="NIV206" s="108"/>
      <c r="NIW206" s="106" t="s">
        <v>181</v>
      </c>
      <c r="NIX206" s="107"/>
      <c r="NIY206" s="107"/>
      <c r="NIZ206" s="107"/>
      <c r="NJA206" s="107"/>
      <c r="NJB206" s="107"/>
      <c r="NJC206" s="107"/>
      <c r="NJD206" s="108"/>
      <c r="NJE206" s="106" t="s">
        <v>181</v>
      </c>
      <c r="NJF206" s="107"/>
      <c r="NJG206" s="107"/>
      <c r="NJH206" s="107"/>
      <c r="NJI206" s="107"/>
      <c r="NJJ206" s="107"/>
      <c r="NJK206" s="107"/>
      <c r="NJL206" s="108"/>
      <c r="NJM206" s="106" t="s">
        <v>181</v>
      </c>
      <c r="NJN206" s="107"/>
      <c r="NJO206" s="107"/>
      <c r="NJP206" s="107"/>
      <c r="NJQ206" s="107"/>
      <c r="NJR206" s="107"/>
      <c r="NJS206" s="107"/>
      <c r="NJT206" s="108"/>
      <c r="NJU206" s="106" t="s">
        <v>181</v>
      </c>
      <c r="NJV206" s="107"/>
      <c r="NJW206" s="107"/>
      <c r="NJX206" s="107"/>
      <c r="NJY206" s="107"/>
      <c r="NJZ206" s="107"/>
      <c r="NKA206" s="107"/>
      <c r="NKB206" s="108"/>
      <c r="NKC206" s="106" t="s">
        <v>181</v>
      </c>
      <c r="NKD206" s="107"/>
      <c r="NKE206" s="107"/>
      <c r="NKF206" s="107"/>
      <c r="NKG206" s="107"/>
      <c r="NKH206" s="107"/>
      <c r="NKI206" s="107"/>
      <c r="NKJ206" s="108"/>
      <c r="NKK206" s="106" t="s">
        <v>181</v>
      </c>
      <c r="NKL206" s="107"/>
      <c r="NKM206" s="107"/>
      <c r="NKN206" s="107"/>
      <c r="NKO206" s="107"/>
      <c r="NKP206" s="107"/>
      <c r="NKQ206" s="107"/>
      <c r="NKR206" s="108"/>
      <c r="NKS206" s="106" t="s">
        <v>181</v>
      </c>
      <c r="NKT206" s="107"/>
      <c r="NKU206" s="107"/>
      <c r="NKV206" s="107"/>
      <c r="NKW206" s="107"/>
      <c r="NKX206" s="107"/>
      <c r="NKY206" s="107"/>
      <c r="NKZ206" s="108"/>
      <c r="NLA206" s="106" t="s">
        <v>181</v>
      </c>
      <c r="NLB206" s="107"/>
      <c r="NLC206" s="107"/>
      <c r="NLD206" s="107"/>
      <c r="NLE206" s="107"/>
      <c r="NLF206" s="107"/>
      <c r="NLG206" s="107"/>
      <c r="NLH206" s="108"/>
      <c r="NLI206" s="106" t="s">
        <v>181</v>
      </c>
      <c r="NLJ206" s="107"/>
      <c r="NLK206" s="107"/>
      <c r="NLL206" s="107"/>
      <c r="NLM206" s="107"/>
      <c r="NLN206" s="107"/>
      <c r="NLO206" s="107"/>
      <c r="NLP206" s="108"/>
      <c r="NLQ206" s="106" t="s">
        <v>181</v>
      </c>
      <c r="NLR206" s="107"/>
      <c r="NLS206" s="107"/>
      <c r="NLT206" s="107"/>
      <c r="NLU206" s="107"/>
      <c r="NLV206" s="107"/>
      <c r="NLW206" s="107"/>
      <c r="NLX206" s="108"/>
      <c r="NLY206" s="106" t="s">
        <v>181</v>
      </c>
      <c r="NLZ206" s="107"/>
      <c r="NMA206" s="107"/>
      <c r="NMB206" s="107"/>
      <c r="NMC206" s="107"/>
      <c r="NMD206" s="107"/>
      <c r="NME206" s="107"/>
      <c r="NMF206" s="108"/>
      <c r="NMG206" s="106" t="s">
        <v>181</v>
      </c>
      <c r="NMH206" s="107"/>
      <c r="NMI206" s="107"/>
      <c r="NMJ206" s="107"/>
      <c r="NMK206" s="107"/>
      <c r="NML206" s="107"/>
      <c r="NMM206" s="107"/>
      <c r="NMN206" s="108"/>
      <c r="NMO206" s="106" t="s">
        <v>181</v>
      </c>
      <c r="NMP206" s="107"/>
      <c r="NMQ206" s="107"/>
      <c r="NMR206" s="107"/>
      <c r="NMS206" s="107"/>
      <c r="NMT206" s="107"/>
      <c r="NMU206" s="107"/>
      <c r="NMV206" s="108"/>
      <c r="NMW206" s="106" t="s">
        <v>181</v>
      </c>
      <c r="NMX206" s="107"/>
      <c r="NMY206" s="107"/>
      <c r="NMZ206" s="107"/>
      <c r="NNA206" s="107"/>
      <c r="NNB206" s="107"/>
      <c r="NNC206" s="107"/>
      <c r="NND206" s="108"/>
      <c r="NNE206" s="106" t="s">
        <v>181</v>
      </c>
      <c r="NNF206" s="107"/>
      <c r="NNG206" s="107"/>
      <c r="NNH206" s="107"/>
      <c r="NNI206" s="107"/>
      <c r="NNJ206" s="107"/>
      <c r="NNK206" s="107"/>
      <c r="NNL206" s="108"/>
      <c r="NNM206" s="106" t="s">
        <v>181</v>
      </c>
      <c r="NNN206" s="107"/>
      <c r="NNO206" s="107"/>
      <c r="NNP206" s="107"/>
      <c r="NNQ206" s="107"/>
      <c r="NNR206" s="107"/>
      <c r="NNS206" s="107"/>
      <c r="NNT206" s="108"/>
      <c r="NNU206" s="106" t="s">
        <v>181</v>
      </c>
      <c r="NNV206" s="107"/>
      <c r="NNW206" s="107"/>
      <c r="NNX206" s="107"/>
      <c r="NNY206" s="107"/>
      <c r="NNZ206" s="107"/>
      <c r="NOA206" s="107"/>
      <c r="NOB206" s="108"/>
      <c r="NOC206" s="106" t="s">
        <v>181</v>
      </c>
      <c r="NOD206" s="107"/>
      <c r="NOE206" s="107"/>
      <c r="NOF206" s="107"/>
      <c r="NOG206" s="107"/>
      <c r="NOH206" s="107"/>
      <c r="NOI206" s="107"/>
      <c r="NOJ206" s="108"/>
      <c r="NOK206" s="106" t="s">
        <v>181</v>
      </c>
      <c r="NOL206" s="107"/>
      <c r="NOM206" s="107"/>
      <c r="NON206" s="107"/>
      <c r="NOO206" s="107"/>
      <c r="NOP206" s="107"/>
      <c r="NOQ206" s="107"/>
      <c r="NOR206" s="108"/>
      <c r="NOS206" s="106" t="s">
        <v>181</v>
      </c>
      <c r="NOT206" s="107"/>
      <c r="NOU206" s="107"/>
      <c r="NOV206" s="107"/>
      <c r="NOW206" s="107"/>
      <c r="NOX206" s="107"/>
      <c r="NOY206" s="107"/>
      <c r="NOZ206" s="108"/>
      <c r="NPA206" s="106" t="s">
        <v>181</v>
      </c>
      <c r="NPB206" s="107"/>
      <c r="NPC206" s="107"/>
      <c r="NPD206" s="107"/>
      <c r="NPE206" s="107"/>
      <c r="NPF206" s="107"/>
      <c r="NPG206" s="107"/>
      <c r="NPH206" s="108"/>
      <c r="NPI206" s="106" t="s">
        <v>181</v>
      </c>
      <c r="NPJ206" s="107"/>
      <c r="NPK206" s="107"/>
      <c r="NPL206" s="107"/>
      <c r="NPM206" s="107"/>
      <c r="NPN206" s="107"/>
      <c r="NPO206" s="107"/>
      <c r="NPP206" s="108"/>
      <c r="NPQ206" s="106" t="s">
        <v>181</v>
      </c>
      <c r="NPR206" s="107"/>
      <c r="NPS206" s="107"/>
      <c r="NPT206" s="107"/>
      <c r="NPU206" s="107"/>
      <c r="NPV206" s="107"/>
      <c r="NPW206" s="107"/>
      <c r="NPX206" s="108"/>
      <c r="NPY206" s="106" t="s">
        <v>181</v>
      </c>
      <c r="NPZ206" s="107"/>
      <c r="NQA206" s="107"/>
      <c r="NQB206" s="107"/>
      <c r="NQC206" s="107"/>
      <c r="NQD206" s="107"/>
      <c r="NQE206" s="107"/>
      <c r="NQF206" s="108"/>
      <c r="NQG206" s="106" t="s">
        <v>181</v>
      </c>
      <c r="NQH206" s="107"/>
      <c r="NQI206" s="107"/>
      <c r="NQJ206" s="107"/>
      <c r="NQK206" s="107"/>
      <c r="NQL206" s="107"/>
      <c r="NQM206" s="107"/>
      <c r="NQN206" s="108"/>
      <c r="NQO206" s="106" t="s">
        <v>181</v>
      </c>
      <c r="NQP206" s="107"/>
      <c r="NQQ206" s="107"/>
      <c r="NQR206" s="107"/>
      <c r="NQS206" s="107"/>
      <c r="NQT206" s="107"/>
      <c r="NQU206" s="107"/>
      <c r="NQV206" s="108"/>
      <c r="NQW206" s="106" t="s">
        <v>181</v>
      </c>
      <c r="NQX206" s="107"/>
      <c r="NQY206" s="107"/>
      <c r="NQZ206" s="107"/>
      <c r="NRA206" s="107"/>
      <c r="NRB206" s="107"/>
      <c r="NRC206" s="107"/>
      <c r="NRD206" s="108"/>
      <c r="NRE206" s="106" t="s">
        <v>181</v>
      </c>
      <c r="NRF206" s="107"/>
      <c r="NRG206" s="107"/>
      <c r="NRH206" s="107"/>
      <c r="NRI206" s="107"/>
      <c r="NRJ206" s="107"/>
      <c r="NRK206" s="107"/>
      <c r="NRL206" s="108"/>
      <c r="NRM206" s="106" t="s">
        <v>181</v>
      </c>
      <c r="NRN206" s="107"/>
      <c r="NRO206" s="107"/>
      <c r="NRP206" s="107"/>
      <c r="NRQ206" s="107"/>
      <c r="NRR206" s="107"/>
      <c r="NRS206" s="107"/>
      <c r="NRT206" s="108"/>
      <c r="NRU206" s="106" t="s">
        <v>181</v>
      </c>
      <c r="NRV206" s="107"/>
      <c r="NRW206" s="107"/>
      <c r="NRX206" s="107"/>
      <c r="NRY206" s="107"/>
      <c r="NRZ206" s="107"/>
      <c r="NSA206" s="107"/>
      <c r="NSB206" s="108"/>
      <c r="NSC206" s="106" t="s">
        <v>181</v>
      </c>
      <c r="NSD206" s="107"/>
      <c r="NSE206" s="107"/>
      <c r="NSF206" s="107"/>
      <c r="NSG206" s="107"/>
      <c r="NSH206" s="107"/>
      <c r="NSI206" s="107"/>
      <c r="NSJ206" s="108"/>
      <c r="NSK206" s="106" t="s">
        <v>181</v>
      </c>
      <c r="NSL206" s="107"/>
      <c r="NSM206" s="107"/>
      <c r="NSN206" s="107"/>
      <c r="NSO206" s="107"/>
      <c r="NSP206" s="107"/>
      <c r="NSQ206" s="107"/>
      <c r="NSR206" s="108"/>
      <c r="NSS206" s="106" t="s">
        <v>181</v>
      </c>
      <c r="NST206" s="107"/>
      <c r="NSU206" s="107"/>
      <c r="NSV206" s="107"/>
      <c r="NSW206" s="107"/>
      <c r="NSX206" s="107"/>
      <c r="NSY206" s="107"/>
      <c r="NSZ206" s="108"/>
      <c r="NTA206" s="106" t="s">
        <v>181</v>
      </c>
      <c r="NTB206" s="107"/>
      <c r="NTC206" s="107"/>
      <c r="NTD206" s="107"/>
      <c r="NTE206" s="107"/>
      <c r="NTF206" s="107"/>
      <c r="NTG206" s="107"/>
      <c r="NTH206" s="108"/>
      <c r="NTI206" s="106" t="s">
        <v>181</v>
      </c>
      <c r="NTJ206" s="107"/>
      <c r="NTK206" s="107"/>
      <c r="NTL206" s="107"/>
      <c r="NTM206" s="107"/>
      <c r="NTN206" s="107"/>
      <c r="NTO206" s="107"/>
      <c r="NTP206" s="108"/>
      <c r="NTQ206" s="106" t="s">
        <v>181</v>
      </c>
      <c r="NTR206" s="107"/>
      <c r="NTS206" s="107"/>
      <c r="NTT206" s="107"/>
      <c r="NTU206" s="107"/>
      <c r="NTV206" s="107"/>
      <c r="NTW206" s="107"/>
      <c r="NTX206" s="108"/>
      <c r="NTY206" s="106" t="s">
        <v>181</v>
      </c>
      <c r="NTZ206" s="107"/>
      <c r="NUA206" s="107"/>
      <c r="NUB206" s="107"/>
      <c r="NUC206" s="107"/>
      <c r="NUD206" s="107"/>
      <c r="NUE206" s="107"/>
      <c r="NUF206" s="108"/>
      <c r="NUG206" s="106" t="s">
        <v>181</v>
      </c>
      <c r="NUH206" s="107"/>
      <c r="NUI206" s="107"/>
      <c r="NUJ206" s="107"/>
      <c r="NUK206" s="107"/>
      <c r="NUL206" s="107"/>
      <c r="NUM206" s="107"/>
      <c r="NUN206" s="108"/>
      <c r="NUO206" s="106" t="s">
        <v>181</v>
      </c>
      <c r="NUP206" s="107"/>
      <c r="NUQ206" s="107"/>
      <c r="NUR206" s="107"/>
      <c r="NUS206" s="107"/>
      <c r="NUT206" s="107"/>
      <c r="NUU206" s="107"/>
      <c r="NUV206" s="108"/>
      <c r="NUW206" s="106" t="s">
        <v>181</v>
      </c>
      <c r="NUX206" s="107"/>
      <c r="NUY206" s="107"/>
      <c r="NUZ206" s="107"/>
      <c r="NVA206" s="107"/>
      <c r="NVB206" s="107"/>
      <c r="NVC206" s="107"/>
      <c r="NVD206" s="108"/>
      <c r="NVE206" s="106" t="s">
        <v>181</v>
      </c>
      <c r="NVF206" s="107"/>
      <c r="NVG206" s="107"/>
      <c r="NVH206" s="107"/>
      <c r="NVI206" s="107"/>
      <c r="NVJ206" s="107"/>
      <c r="NVK206" s="107"/>
      <c r="NVL206" s="108"/>
      <c r="NVM206" s="106" t="s">
        <v>181</v>
      </c>
      <c r="NVN206" s="107"/>
      <c r="NVO206" s="107"/>
      <c r="NVP206" s="107"/>
      <c r="NVQ206" s="107"/>
      <c r="NVR206" s="107"/>
      <c r="NVS206" s="107"/>
      <c r="NVT206" s="108"/>
      <c r="NVU206" s="106" t="s">
        <v>181</v>
      </c>
      <c r="NVV206" s="107"/>
      <c r="NVW206" s="107"/>
      <c r="NVX206" s="107"/>
      <c r="NVY206" s="107"/>
      <c r="NVZ206" s="107"/>
      <c r="NWA206" s="107"/>
      <c r="NWB206" s="108"/>
      <c r="NWC206" s="106" t="s">
        <v>181</v>
      </c>
      <c r="NWD206" s="107"/>
      <c r="NWE206" s="107"/>
      <c r="NWF206" s="107"/>
      <c r="NWG206" s="107"/>
      <c r="NWH206" s="107"/>
      <c r="NWI206" s="107"/>
      <c r="NWJ206" s="108"/>
      <c r="NWK206" s="106" t="s">
        <v>181</v>
      </c>
      <c r="NWL206" s="107"/>
      <c r="NWM206" s="107"/>
      <c r="NWN206" s="107"/>
      <c r="NWO206" s="107"/>
      <c r="NWP206" s="107"/>
      <c r="NWQ206" s="107"/>
      <c r="NWR206" s="108"/>
      <c r="NWS206" s="106" t="s">
        <v>181</v>
      </c>
      <c r="NWT206" s="107"/>
      <c r="NWU206" s="107"/>
      <c r="NWV206" s="107"/>
      <c r="NWW206" s="107"/>
      <c r="NWX206" s="107"/>
      <c r="NWY206" s="107"/>
      <c r="NWZ206" s="108"/>
      <c r="NXA206" s="106" t="s">
        <v>181</v>
      </c>
      <c r="NXB206" s="107"/>
      <c r="NXC206" s="107"/>
      <c r="NXD206" s="107"/>
      <c r="NXE206" s="107"/>
      <c r="NXF206" s="107"/>
      <c r="NXG206" s="107"/>
      <c r="NXH206" s="108"/>
      <c r="NXI206" s="106" t="s">
        <v>181</v>
      </c>
      <c r="NXJ206" s="107"/>
      <c r="NXK206" s="107"/>
      <c r="NXL206" s="107"/>
      <c r="NXM206" s="107"/>
      <c r="NXN206" s="107"/>
      <c r="NXO206" s="107"/>
      <c r="NXP206" s="108"/>
      <c r="NXQ206" s="106" t="s">
        <v>181</v>
      </c>
      <c r="NXR206" s="107"/>
      <c r="NXS206" s="107"/>
      <c r="NXT206" s="107"/>
      <c r="NXU206" s="107"/>
      <c r="NXV206" s="107"/>
      <c r="NXW206" s="107"/>
      <c r="NXX206" s="108"/>
      <c r="NXY206" s="106" t="s">
        <v>181</v>
      </c>
      <c r="NXZ206" s="107"/>
      <c r="NYA206" s="107"/>
      <c r="NYB206" s="107"/>
      <c r="NYC206" s="107"/>
      <c r="NYD206" s="107"/>
      <c r="NYE206" s="107"/>
      <c r="NYF206" s="108"/>
      <c r="NYG206" s="106" t="s">
        <v>181</v>
      </c>
      <c r="NYH206" s="107"/>
      <c r="NYI206" s="107"/>
      <c r="NYJ206" s="107"/>
      <c r="NYK206" s="107"/>
      <c r="NYL206" s="107"/>
      <c r="NYM206" s="107"/>
      <c r="NYN206" s="108"/>
      <c r="NYO206" s="106" t="s">
        <v>181</v>
      </c>
      <c r="NYP206" s="107"/>
      <c r="NYQ206" s="107"/>
      <c r="NYR206" s="107"/>
      <c r="NYS206" s="107"/>
      <c r="NYT206" s="107"/>
      <c r="NYU206" s="107"/>
      <c r="NYV206" s="108"/>
      <c r="NYW206" s="106" t="s">
        <v>181</v>
      </c>
      <c r="NYX206" s="107"/>
      <c r="NYY206" s="107"/>
      <c r="NYZ206" s="107"/>
      <c r="NZA206" s="107"/>
      <c r="NZB206" s="107"/>
      <c r="NZC206" s="107"/>
      <c r="NZD206" s="108"/>
      <c r="NZE206" s="106" t="s">
        <v>181</v>
      </c>
      <c r="NZF206" s="107"/>
      <c r="NZG206" s="107"/>
      <c r="NZH206" s="107"/>
      <c r="NZI206" s="107"/>
      <c r="NZJ206" s="107"/>
      <c r="NZK206" s="107"/>
      <c r="NZL206" s="108"/>
      <c r="NZM206" s="106" t="s">
        <v>181</v>
      </c>
      <c r="NZN206" s="107"/>
      <c r="NZO206" s="107"/>
      <c r="NZP206" s="107"/>
      <c r="NZQ206" s="107"/>
      <c r="NZR206" s="107"/>
      <c r="NZS206" s="107"/>
      <c r="NZT206" s="108"/>
      <c r="NZU206" s="106" t="s">
        <v>181</v>
      </c>
      <c r="NZV206" s="107"/>
      <c r="NZW206" s="107"/>
      <c r="NZX206" s="107"/>
      <c r="NZY206" s="107"/>
      <c r="NZZ206" s="107"/>
      <c r="OAA206" s="107"/>
      <c r="OAB206" s="108"/>
      <c r="OAC206" s="106" t="s">
        <v>181</v>
      </c>
      <c r="OAD206" s="107"/>
      <c r="OAE206" s="107"/>
      <c r="OAF206" s="107"/>
      <c r="OAG206" s="107"/>
      <c r="OAH206" s="107"/>
      <c r="OAI206" s="107"/>
      <c r="OAJ206" s="108"/>
      <c r="OAK206" s="106" t="s">
        <v>181</v>
      </c>
      <c r="OAL206" s="107"/>
      <c r="OAM206" s="107"/>
      <c r="OAN206" s="107"/>
      <c r="OAO206" s="107"/>
      <c r="OAP206" s="107"/>
      <c r="OAQ206" s="107"/>
      <c r="OAR206" s="108"/>
      <c r="OAS206" s="106" t="s">
        <v>181</v>
      </c>
      <c r="OAT206" s="107"/>
      <c r="OAU206" s="107"/>
      <c r="OAV206" s="107"/>
      <c r="OAW206" s="107"/>
      <c r="OAX206" s="107"/>
      <c r="OAY206" s="107"/>
      <c r="OAZ206" s="108"/>
      <c r="OBA206" s="106" t="s">
        <v>181</v>
      </c>
      <c r="OBB206" s="107"/>
      <c r="OBC206" s="107"/>
      <c r="OBD206" s="107"/>
      <c r="OBE206" s="107"/>
      <c r="OBF206" s="107"/>
      <c r="OBG206" s="107"/>
      <c r="OBH206" s="108"/>
      <c r="OBI206" s="106" t="s">
        <v>181</v>
      </c>
      <c r="OBJ206" s="107"/>
      <c r="OBK206" s="107"/>
      <c r="OBL206" s="107"/>
      <c r="OBM206" s="107"/>
      <c r="OBN206" s="107"/>
      <c r="OBO206" s="107"/>
      <c r="OBP206" s="108"/>
      <c r="OBQ206" s="106" t="s">
        <v>181</v>
      </c>
      <c r="OBR206" s="107"/>
      <c r="OBS206" s="107"/>
      <c r="OBT206" s="107"/>
      <c r="OBU206" s="107"/>
      <c r="OBV206" s="107"/>
      <c r="OBW206" s="107"/>
      <c r="OBX206" s="108"/>
      <c r="OBY206" s="106" t="s">
        <v>181</v>
      </c>
      <c r="OBZ206" s="107"/>
      <c r="OCA206" s="107"/>
      <c r="OCB206" s="107"/>
      <c r="OCC206" s="107"/>
      <c r="OCD206" s="107"/>
      <c r="OCE206" s="107"/>
      <c r="OCF206" s="108"/>
      <c r="OCG206" s="106" t="s">
        <v>181</v>
      </c>
      <c r="OCH206" s="107"/>
      <c r="OCI206" s="107"/>
      <c r="OCJ206" s="107"/>
      <c r="OCK206" s="107"/>
      <c r="OCL206" s="107"/>
      <c r="OCM206" s="107"/>
      <c r="OCN206" s="108"/>
      <c r="OCO206" s="106" t="s">
        <v>181</v>
      </c>
      <c r="OCP206" s="107"/>
      <c r="OCQ206" s="107"/>
      <c r="OCR206" s="107"/>
      <c r="OCS206" s="107"/>
      <c r="OCT206" s="107"/>
      <c r="OCU206" s="107"/>
      <c r="OCV206" s="108"/>
      <c r="OCW206" s="106" t="s">
        <v>181</v>
      </c>
      <c r="OCX206" s="107"/>
      <c r="OCY206" s="107"/>
      <c r="OCZ206" s="107"/>
      <c r="ODA206" s="107"/>
      <c r="ODB206" s="107"/>
      <c r="ODC206" s="107"/>
      <c r="ODD206" s="108"/>
      <c r="ODE206" s="106" t="s">
        <v>181</v>
      </c>
      <c r="ODF206" s="107"/>
      <c r="ODG206" s="107"/>
      <c r="ODH206" s="107"/>
      <c r="ODI206" s="107"/>
      <c r="ODJ206" s="107"/>
      <c r="ODK206" s="107"/>
      <c r="ODL206" s="108"/>
      <c r="ODM206" s="106" t="s">
        <v>181</v>
      </c>
      <c r="ODN206" s="107"/>
      <c r="ODO206" s="107"/>
      <c r="ODP206" s="107"/>
      <c r="ODQ206" s="107"/>
      <c r="ODR206" s="107"/>
      <c r="ODS206" s="107"/>
      <c r="ODT206" s="108"/>
      <c r="ODU206" s="106" t="s">
        <v>181</v>
      </c>
      <c r="ODV206" s="107"/>
      <c r="ODW206" s="107"/>
      <c r="ODX206" s="107"/>
      <c r="ODY206" s="107"/>
      <c r="ODZ206" s="107"/>
      <c r="OEA206" s="107"/>
      <c r="OEB206" s="108"/>
      <c r="OEC206" s="106" t="s">
        <v>181</v>
      </c>
      <c r="OED206" s="107"/>
      <c r="OEE206" s="107"/>
      <c r="OEF206" s="107"/>
      <c r="OEG206" s="107"/>
      <c r="OEH206" s="107"/>
      <c r="OEI206" s="107"/>
      <c r="OEJ206" s="108"/>
      <c r="OEK206" s="106" t="s">
        <v>181</v>
      </c>
      <c r="OEL206" s="107"/>
      <c r="OEM206" s="107"/>
      <c r="OEN206" s="107"/>
      <c r="OEO206" s="107"/>
      <c r="OEP206" s="107"/>
      <c r="OEQ206" s="107"/>
      <c r="OER206" s="108"/>
      <c r="OES206" s="106" t="s">
        <v>181</v>
      </c>
      <c r="OET206" s="107"/>
      <c r="OEU206" s="107"/>
      <c r="OEV206" s="107"/>
      <c r="OEW206" s="107"/>
      <c r="OEX206" s="107"/>
      <c r="OEY206" s="107"/>
      <c r="OEZ206" s="108"/>
      <c r="OFA206" s="106" t="s">
        <v>181</v>
      </c>
      <c r="OFB206" s="107"/>
      <c r="OFC206" s="107"/>
      <c r="OFD206" s="107"/>
      <c r="OFE206" s="107"/>
      <c r="OFF206" s="107"/>
      <c r="OFG206" s="107"/>
      <c r="OFH206" s="108"/>
      <c r="OFI206" s="106" t="s">
        <v>181</v>
      </c>
      <c r="OFJ206" s="107"/>
      <c r="OFK206" s="107"/>
      <c r="OFL206" s="107"/>
      <c r="OFM206" s="107"/>
      <c r="OFN206" s="107"/>
      <c r="OFO206" s="107"/>
      <c r="OFP206" s="108"/>
      <c r="OFQ206" s="106" t="s">
        <v>181</v>
      </c>
      <c r="OFR206" s="107"/>
      <c r="OFS206" s="107"/>
      <c r="OFT206" s="107"/>
      <c r="OFU206" s="107"/>
      <c r="OFV206" s="107"/>
      <c r="OFW206" s="107"/>
      <c r="OFX206" s="108"/>
      <c r="OFY206" s="106" t="s">
        <v>181</v>
      </c>
      <c r="OFZ206" s="107"/>
      <c r="OGA206" s="107"/>
      <c r="OGB206" s="107"/>
      <c r="OGC206" s="107"/>
      <c r="OGD206" s="107"/>
      <c r="OGE206" s="107"/>
      <c r="OGF206" s="108"/>
      <c r="OGG206" s="106" t="s">
        <v>181</v>
      </c>
      <c r="OGH206" s="107"/>
      <c r="OGI206" s="107"/>
      <c r="OGJ206" s="107"/>
      <c r="OGK206" s="107"/>
      <c r="OGL206" s="107"/>
      <c r="OGM206" s="107"/>
      <c r="OGN206" s="108"/>
      <c r="OGO206" s="106" t="s">
        <v>181</v>
      </c>
      <c r="OGP206" s="107"/>
      <c r="OGQ206" s="107"/>
      <c r="OGR206" s="107"/>
      <c r="OGS206" s="107"/>
      <c r="OGT206" s="107"/>
      <c r="OGU206" s="107"/>
      <c r="OGV206" s="108"/>
      <c r="OGW206" s="106" t="s">
        <v>181</v>
      </c>
      <c r="OGX206" s="107"/>
      <c r="OGY206" s="107"/>
      <c r="OGZ206" s="107"/>
      <c r="OHA206" s="107"/>
      <c r="OHB206" s="107"/>
      <c r="OHC206" s="107"/>
      <c r="OHD206" s="108"/>
      <c r="OHE206" s="106" t="s">
        <v>181</v>
      </c>
      <c r="OHF206" s="107"/>
      <c r="OHG206" s="107"/>
      <c r="OHH206" s="107"/>
      <c r="OHI206" s="107"/>
      <c r="OHJ206" s="107"/>
      <c r="OHK206" s="107"/>
      <c r="OHL206" s="108"/>
      <c r="OHM206" s="106" t="s">
        <v>181</v>
      </c>
      <c r="OHN206" s="107"/>
      <c r="OHO206" s="107"/>
      <c r="OHP206" s="107"/>
      <c r="OHQ206" s="107"/>
      <c r="OHR206" s="107"/>
      <c r="OHS206" s="107"/>
      <c r="OHT206" s="108"/>
      <c r="OHU206" s="106" t="s">
        <v>181</v>
      </c>
      <c r="OHV206" s="107"/>
      <c r="OHW206" s="107"/>
      <c r="OHX206" s="107"/>
      <c r="OHY206" s="107"/>
      <c r="OHZ206" s="107"/>
      <c r="OIA206" s="107"/>
      <c r="OIB206" s="108"/>
      <c r="OIC206" s="106" t="s">
        <v>181</v>
      </c>
      <c r="OID206" s="107"/>
      <c r="OIE206" s="107"/>
      <c r="OIF206" s="107"/>
      <c r="OIG206" s="107"/>
      <c r="OIH206" s="107"/>
      <c r="OII206" s="107"/>
      <c r="OIJ206" s="108"/>
      <c r="OIK206" s="106" t="s">
        <v>181</v>
      </c>
      <c r="OIL206" s="107"/>
      <c r="OIM206" s="107"/>
      <c r="OIN206" s="107"/>
      <c r="OIO206" s="107"/>
      <c r="OIP206" s="107"/>
      <c r="OIQ206" s="107"/>
      <c r="OIR206" s="108"/>
      <c r="OIS206" s="106" t="s">
        <v>181</v>
      </c>
      <c r="OIT206" s="107"/>
      <c r="OIU206" s="107"/>
      <c r="OIV206" s="107"/>
      <c r="OIW206" s="107"/>
      <c r="OIX206" s="107"/>
      <c r="OIY206" s="107"/>
      <c r="OIZ206" s="108"/>
      <c r="OJA206" s="106" t="s">
        <v>181</v>
      </c>
      <c r="OJB206" s="107"/>
      <c r="OJC206" s="107"/>
      <c r="OJD206" s="107"/>
      <c r="OJE206" s="107"/>
      <c r="OJF206" s="107"/>
      <c r="OJG206" s="107"/>
      <c r="OJH206" s="108"/>
      <c r="OJI206" s="106" t="s">
        <v>181</v>
      </c>
      <c r="OJJ206" s="107"/>
      <c r="OJK206" s="107"/>
      <c r="OJL206" s="107"/>
      <c r="OJM206" s="107"/>
      <c r="OJN206" s="107"/>
      <c r="OJO206" s="107"/>
      <c r="OJP206" s="108"/>
      <c r="OJQ206" s="106" t="s">
        <v>181</v>
      </c>
      <c r="OJR206" s="107"/>
      <c r="OJS206" s="107"/>
      <c r="OJT206" s="107"/>
      <c r="OJU206" s="107"/>
      <c r="OJV206" s="107"/>
      <c r="OJW206" s="107"/>
      <c r="OJX206" s="108"/>
      <c r="OJY206" s="106" t="s">
        <v>181</v>
      </c>
      <c r="OJZ206" s="107"/>
      <c r="OKA206" s="107"/>
      <c r="OKB206" s="107"/>
      <c r="OKC206" s="107"/>
      <c r="OKD206" s="107"/>
      <c r="OKE206" s="107"/>
      <c r="OKF206" s="108"/>
      <c r="OKG206" s="106" t="s">
        <v>181</v>
      </c>
      <c r="OKH206" s="107"/>
      <c r="OKI206" s="107"/>
      <c r="OKJ206" s="107"/>
      <c r="OKK206" s="107"/>
      <c r="OKL206" s="107"/>
      <c r="OKM206" s="107"/>
      <c r="OKN206" s="108"/>
      <c r="OKO206" s="106" t="s">
        <v>181</v>
      </c>
      <c r="OKP206" s="107"/>
      <c r="OKQ206" s="107"/>
      <c r="OKR206" s="107"/>
      <c r="OKS206" s="107"/>
      <c r="OKT206" s="107"/>
      <c r="OKU206" s="107"/>
      <c r="OKV206" s="108"/>
      <c r="OKW206" s="106" t="s">
        <v>181</v>
      </c>
      <c r="OKX206" s="107"/>
      <c r="OKY206" s="107"/>
      <c r="OKZ206" s="107"/>
      <c r="OLA206" s="107"/>
      <c r="OLB206" s="107"/>
      <c r="OLC206" s="107"/>
      <c r="OLD206" s="108"/>
      <c r="OLE206" s="106" t="s">
        <v>181</v>
      </c>
      <c r="OLF206" s="107"/>
      <c r="OLG206" s="107"/>
      <c r="OLH206" s="107"/>
      <c r="OLI206" s="107"/>
      <c r="OLJ206" s="107"/>
      <c r="OLK206" s="107"/>
      <c r="OLL206" s="108"/>
      <c r="OLM206" s="106" t="s">
        <v>181</v>
      </c>
      <c r="OLN206" s="107"/>
      <c r="OLO206" s="107"/>
      <c r="OLP206" s="107"/>
      <c r="OLQ206" s="107"/>
      <c r="OLR206" s="107"/>
      <c r="OLS206" s="107"/>
      <c r="OLT206" s="108"/>
      <c r="OLU206" s="106" t="s">
        <v>181</v>
      </c>
      <c r="OLV206" s="107"/>
      <c r="OLW206" s="107"/>
      <c r="OLX206" s="107"/>
      <c r="OLY206" s="107"/>
      <c r="OLZ206" s="107"/>
      <c r="OMA206" s="107"/>
      <c r="OMB206" s="108"/>
      <c r="OMC206" s="106" t="s">
        <v>181</v>
      </c>
      <c r="OMD206" s="107"/>
      <c r="OME206" s="107"/>
      <c r="OMF206" s="107"/>
      <c r="OMG206" s="107"/>
      <c r="OMH206" s="107"/>
      <c r="OMI206" s="107"/>
      <c r="OMJ206" s="108"/>
      <c r="OMK206" s="106" t="s">
        <v>181</v>
      </c>
      <c r="OML206" s="107"/>
      <c r="OMM206" s="107"/>
      <c r="OMN206" s="107"/>
      <c r="OMO206" s="107"/>
      <c r="OMP206" s="107"/>
      <c r="OMQ206" s="107"/>
      <c r="OMR206" s="108"/>
      <c r="OMS206" s="106" t="s">
        <v>181</v>
      </c>
      <c r="OMT206" s="107"/>
      <c r="OMU206" s="107"/>
      <c r="OMV206" s="107"/>
      <c r="OMW206" s="107"/>
      <c r="OMX206" s="107"/>
      <c r="OMY206" s="107"/>
      <c r="OMZ206" s="108"/>
      <c r="ONA206" s="106" t="s">
        <v>181</v>
      </c>
      <c r="ONB206" s="107"/>
      <c r="ONC206" s="107"/>
      <c r="OND206" s="107"/>
      <c r="ONE206" s="107"/>
      <c r="ONF206" s="107"/>
      <c r="ONG206" s="107"/>
      <c r="ONH206" s="108"/>
      <c r="ONI206" s="106" t="s">
        <v>181</v>
      </c>
      <c r="ONJ206" s="107"/>
      <c r="ONK206" s="107"/>
      <c r="ONL206" s="107"/>
      <c r="ONM206" s="107"/>
      <c r="ONN206" s="107"/>
      <c r="ONO206" s="107"/>
      <c r="ONP206" s="108"/>
      <c r="ONQ206" s="106" t="s">
        <v>181</v>
      </c>
      <c r="ONR206" s="107"/>
      <c r="ONS206" s="107"/>
      <c r="ONT206" s="107"/>
      <c r="ONU206" s="107"/>
      <c r="ONV206" s="107"/>
      <c r="ONW206" s="107"/>
      <c r="ONX206" s="108"/>
      <c r="ONY206" s="106" t="s">
        <v>181</v>
      </c>
      <c r="ONZ206" s="107"/>
      <c r="OOA206" s="107"/>
      <c r="OOB206" s="107"/>
      <c r="OOC206" s="107"/>
      <c r="OOD206" s="107"/>
      <c r="OOE206" s="107"/>
      <c r="OOF206" s="108"/>
      <c r="OOG206" s="106" t="s">
        <v>181</v>
      </c>
      <c r="OOH206" s="107"/>
      <c r="OOI206" s="107"/>
      <c r="OOJ206" s="107"/>
      <c r="OOK206" s="107"/>
      <c r="OOL206" s="107"/>
      <c r="OOM206" s="107"/>
      <c r="OON206" s="108"/>
      <c r="OOO206" s="106" t="s">
        <v>181</v>
      </c>
      <c r="OOP206" s="107"/>
      <c r="OOQ206" s="107"/>
      <c r="OOR206" s="107"/>
      <c r="OOS206" s="107"/>
      <c r="OOT206" s="107"/>
      <c r="OOU206" s="107"/>
      <c r="OOV206" s="108"/>
      <c r="OOW206" s="106" t="s">
        <v>181</v>
      </c>
      <c r="OOX206" s="107"/>
      <c r="OOY206" s="107"/>
      <c r="OOZ206" s="107"/>
      <c r="OPA206" s="107"/>
      <c r="OPB206" s="107"/>
      <c r="OPC206" s="107"/>
      <c r="OPD206" s="108"/>
      <c r="OPE206" s="106" t="s">
        <v>181</v>
      </c>
      <c r="OPF206" s="107"/>
      <c r="OPG206" s="107"/>
      <c r="OPH206" s="107"/>
      <c r="OPI206" s="107"/>
      <c r="OPJ206" s="107"/>
      <c r="OPK206" s="107"/>
      <c r="OPL206" s="108"/>
      <c r="OPM206" s="106" t="s">
        <v>181</v>
      </c>
      <c r="OPN206" s="107"/>
      <c r="OPO206" s="107"/>
      <c r="OPP206" s="107"/>
      <c r="OPQ206" s="107"/>
      <c r="OPR206" s="107"/>
      <c r="OPS206" s="107"/>
      <c r="OPT206" s="108"/>
      <c r="OPU206" s="106" t="s">
        <v>181</v>
      </c>
      <c r="OPV206" s="107"/>
      <c r="OPW206" s="107"/>
      <c r="OPX206" s="107"/>
      <c r="OPY206" s="107"/>
      <c r="OPZ206" s="107"/>
      <c r="OQA206" s="107"/>
      <c r="OQB206" s="108"/>
      <c r="OQC206" s="106" t="s">
        <v>181</v>
      </c>
      <c r="OQD206" s="107"/>
      <c r="OQE206" s="107"/>
      <c r="OQF206" s="107"/>
      <c r="OQG206" s="107"/>
      <c r="OQH206" s="107"/>
      <c r="OQI206" s="107"/>
      <c r="OQJ206" s="108"/>
      <c r="OQK206" s="106" t="s">
        <v>181</v>
      </c>
      <c r="OQL206" s="107"/>
      <c r="OQM206" s="107"/>
      <c r="OQN206" s="107"/>
      <c r="OQO206" s="107"/>
      <c r="OQP206" s="107"/>
      <c r="OQQ206" s="107"/>
      <c r="OQR206" s="108"/>
      <c r="OQS206" s="106" t="s">
        <v>181</v>
      </c>
      <c r="OQT206" s="107"/>
      <c r="OQU206" s="107"/>
      <c r="OQV206" s="107"/>
      <c r="OQW206" s="107"/>
      <c r="OQX206" s="107"/>
      <c r="OQY206" s="107"/>
      <c r="OQZ206" s="108"/>
      <c r="ORA206" s="106" t="s">
        <v>181</v>
      </c>
      <c r="ORB206" s="107"/>
      <c r="ORC206" s="107"/>
      <c r="ORD206" s="107"/>
      <c r="ORE206" s="107"/>
      <c r="ORF206" s="107"/>
      <c r="ORG206" s="107"/>
      <c r="ORH206" s="108"/>
      <c r="ORI206" s="106" t="s">
        <v>181</v>
      </c>
      <c r="ORJ206" s="107"/>
      <c r="ORK206" s="107"/>
      <c r="ORL206" s="107"/>
      <c r="ORM206" s="107"/>
      <c r="ORN206" s="107"/>
      <c r="ORO206" s="107"/>
      <c r="ORP206" s="108"/>
      <c r="ORQ206" s="106" t="s">
        <v>181</v>
      </c>
      <c r="ORR206" s="107"/>
      <c r="ORS206" s="107"/>
      <c r="ORT206" s="107"/>
      <c r="ORU206" s="107"/>
      <c r="ORV206" s="107"/>
      <c r="ORW206" s="107"/>
      <c r="ORX206" s="108"/>
      <c r="ORY206" s="106" t="s">
        <v>181</v>
      </c>
      <c r="ORZ206" s="107"/>
      <c r="OSA206" s="107"/>
      <c r="OSB206" s="107"/>
      <c r="OSC206" s="107"/>
      <c r="OSD206" s="107"/>
      <c r="OSE206" s="107"/>
      <c r="OSF206" s="108"/>
      <c r="OSG206" s="106" t="s">
        <v>181</v>
      </c>
      <c r="OSH206" s="107"/>
      <c r="OSI206" s="107"/>
      <c r="OSJ206" s="107"/>
      <c r="OSK206" s="107"/>
      <c r="OSL206" s="107"/>
      <c r="OSM206" s="107"/>
      <c r="OSN206" s="108"/>
      <c r="OSO206" s="106" t="s">
        <v>181</v>
      </c>
      <c r="OSP206" s="107"/>
      <c r="OSQ206" s="107"/>
      <c r="OSR206" s="107"/>
      <c r="OSS206" s="107"/>
      <c r="OST206" s="107"/>
      <c r="OSU206" s="107"/>
      <c r="OSV206" s="108"/>
      <c r="OSW206" s="106" t="s">
        <v>181</v>
      </c>
      <c r="OSX206" s="107"/>
      <c r="OSY206" s="107"/>
      <c r="OSZ206" s="107"/>
      <c r="OTA206" s="107"/>
      <c r="OTB206" s="107"/>
      <c r="OTC206" s="107"/>
      <c r="OTD206" s="108"/>
      <c r="OTE206" s="106" t="s">
        <v>181</v>
      </c>
      <c r="OTF206" s="107"/>
      <c r="OTG206" s="107"/>
      <c r="OTH206" s="107"/>
      <c r="OTI206" s="107"/>
      <c r="OTJ206" s="107"/>
      <c r="OTK206" s="107"/>
      <c r="OTL206" s="108"/>
      <c r="OTM206" s="106" t="s">
        <v>181</v>
      </c>
      <c r="OTN206" s="107"/>
      <c r="OTO206" s="107"/>
      <c r="OTP206" s="107"/>
      <c r="OTQ206" s="107"/>
      <c r="OTR206" s="107"/>
      <c r="OTS206" s="107"/>
      <c r="OTT206" s="108"/>
      <c r="OTU206" s="106" t="s">
        <v>181</v>
      </c>
      <c r="OTV206" s="107"/>
      <c r="OTW206" s="107"/>
      <c r="OTX206" s="107"/>
      <c r="OTY206" s="107"/>
      <c r="OTZ206" s="107"/>
      <c r="OUA206" s="107"/>
      <c r="OUB206" s="108"/>
      <c r="OUC206" s="106" t="s">
        <v>181</v>
      </c>
      <c r="OUD206" s="107"/>
      <c r="OUE206" s="107"/>
      <c r="OUF206" s="107"/>
      <c r="OUG206" s="107"/>
      <c r="OUH206" s="107"/>
      <c r="OUI206" s="107"/>
      <c r="OUJ206" s="108"/>
      <c r="OUK206" s="106" t="s">
        <v>181</v>
      </c>
      <c r="OUL206" s="107"/>
      <c r="OUM206" s="107"/>
      <c r="OUN206" s="107"/>
      <c r="OUO206" s="107"/>
      <c r="OUP206" s="107"/>
      <c r="OUQ206" s="107"/>
      <c r="OUR206" s="108"/>
      <c r="OUS206" s="106" t="s">
        <v>181</v>
      </c>
      <c r="OUT206" s="107"/>
      <c r="OUU206" s="107"/>
      <c r="OUV206" s="107"/>
      <c r="OUW206" s="107"/>
      <c r="OUX206" s="107"/>
      <c r="OUY206" s="107"/>
      <c r="OUZ206" s="108"/>
      <c r="OVA206" s="106" t="s">
        <v>181</v>
      </c>
      <c r="OVB206" s="107"/>
      <c r="OVC206" s="107"/>
      <c r="OVD206" s="107"/>
      <c r="OVE206" s="107"/>
      <c r="OVF206" s="107"/>
      <c r="OVG206" s="107"/>
      <c r="OVH206" s="108"/>
      <c r="OVI206" s="106" t="s">
        <v>181</v>
      </c>
      <c r="OVJ206" s="107"/>
      <c r="OVK206" s="107"/>
      <c r="OVL206" s="107"/>
      <c r="OVM206" s="107"/>
      <c r="OVN206" s="107"/>
      <c r="OVO206" s="107"/>
      <c r="OVP206" s="108"/>
      <c r="OVQ206" s="106" t="s">
        <v>181</v>
      </c>
      <c r="OVR206" s="107"/>
      <c r="OVS206" s="107"/>
      <c r="OVT206" s="107"/>
      <c r="OVU206" s="107"/>
      <c r="OVV206" s="107"/>
      <c r="OVW206" s="107"/>
      <c r="OVX206" s="108"/>
      <c r="OVY206" s="106" t="s">
        <v>181</v>
      </c>
      <c r="OVZ206" s="107"/>
      <c r="OWA206" s="107"/>
      <c r="OWB206" s="107"/>
      <c r="OWC206" s="107"/>
      <c r="OWD206" s="107"/>
      <c r="OWE206" s="107"/>
      <c r="OWF206" s="108"/>
      <c r="OWG206" s="106" t="s">
        <v>181</v>
      </c>
      <c r="OWH206" s="107"/>
      <c r="OWI206" s="107"/>
      <c r="OWJ206" s="107"/>
      <c r="OWK206" s="107"/>
      <c r="OWL206" s="107"/>
      <c r="OWM206" s="107"/>
      <c r="OWN206" s="108"/>
      <c r="OWO206" s="106" t="s">
        <v>181</v>
      </c>
      <c r="OWP206" s="107"/>
      <c r="OWQ206" s="107"/>
      <c r="OWR206" s="107"/>
      <c r="OWS206" s="107"/>
      <c r="OWT206" s="107"/>
      <c r="OWU206" s="107"/>
      <c r="OWV206" s="108"/>
      <c r="OWW206" s="106" t="s">
        <v>181</v>
      </c>
      <c r="OWX206" s="107"/>
      <c r="OWY206" s="107"/>
      <c r="OWZ206" s="107"/>
      <c r="OXA206" s="107"/>
      <c r="OXB206" s="107"/>
      <c r="OXC206" s="107"/>
      <c r="OXD206" s="108"/>
      <c r="OXE206" s="106" t="s">
        <v>181</v>
      </c>
      <c r="OXF206" s="107"/>
      <c r="OXG206" s="107"/>
      <c r="OXH206" s="107"/>
      <c r="OXI206" s="107"/>
      <c r="OXJ206" s="107"/>
      <c r="OXK206" s="107"/>
      <c r="OXL206" s="108"/>
      <c r="OXM206" s="106" t="s">
        <v>181</v>
      </c>
      <c r="OXN206" s="107"/>
      <c r="OXO206" s="107"/>
      <c r="OXP206" s="107"/>
      <c r="OXQ206" s="107"/>
      <c r="OXR206" s="107"/>
      <c r="OXS206" s="107"/>
      <c r="OXT206" s="108"/>
      <c r="OXU206" s="106" t="s">
        <v>181</v>
      </c>
      <c r="OXV206" s="107"/>
      <c r="OXW206" s="107"/>
      <c r="OXX206" s="107"/>
      <c r="OXY206" s="107"/>
      <c r="OXZ206" s="107"/>
      <c r="OYA206" s="107"/>
      <c r="OYB206" s="108"/>
      <c r="OYC206" s="106" t="s">
        <v>181</v>
      </c>
      <c r="OYD206" s="107"/>
      <c r="OYE206" s="107"/>
      <c r="OYF206" s="107"/>
      <c r="OYG206" s="107"/>
      <c r="OYH206" s="107"/>
      <c r="OYI206" s="107"/>
      <c r="OYJ206" s="108"/>
      <c r="OYK206" s="106" t="s">
        <v>181</v>
      </c>
      <c r="OYL206" s="107"/>
      <c r="OYM206" s="107"/>
      <c r="OYN206" s="107"/>
      <c r="OYO206" s="107"/>
      <c r="OYP206" s="107"/>
      <c r="OYQ206" s="107"/>
      <c r="OYR206" s="108"/>
      <c r="OYS206" s="106" t="s">
        <v>181</v>
      </c>
      <c r="OYT206" s="107"/>
      <c r="OYU206" s="107"/>
      <c r="OYV206" s="107"/>
      <c r="OYW206" s="107"/>
      <c r="OYX206" s="107"/>
      <c r="OYY206" s="107"/>
      <c r="OYZ206" s="108"/>
      <c r="OZA206" s="106" t="s">
        <v>181</v>
      </c>
      <c r="OZB206" s="107"/>
      <c r="OZC206" s="107"/>
      <c r="OZD206" s="107"/>
      <c r="OZE206" s="107"/>
      <c r="OZF206" s="107"/>
      <c r="OZG206" s="107"/>
      <c r="OZH206" s="108"/>
      <c r="OZI206" s="106" t="s">
        <v>181</v>
      </c>
      <c r="OZJ206" s="107"/>
      <c r="OZK206" s="107"/>
      <c r="OZL206" s="107"/>
      <c r="OZM206" s="107"/>
      <c r="OZN206" s="107"/>
      <c r="OZO206" s="107"/>
      <c r="OZP206" s="108"/>
      <c r="OZQ206" s="106" t="s">
        <v>181</v>
      </c>
      <c r="OZR206" s="107"/>
      <c r="OZS206" s="107"/>
      <c r="OZT206" s="107"/>
      <c r="OZU206" s="107"/>
      <c r="OZV206" s="107"/>
      <c r="OZW206" s="107"/>
      <c r="OZX206" s="108"/>
      <c r="OZY206" s="106" t="s">
        <v>181</v>
      </c>
      <c r="OZZ206" s="107"/>
      <c r="PAA206" s="107"/>
      <c r="PAB206" s="107"/>
      <c r="PAC206" s="107"/>
      <c r="PAD206" s="107"/>
      <c r="PAE206" s="107"/>
      <c r="PAF206" s="108"/>
      <c r="PAG206" s="106" t="s">
        <v>181</v>
      </c>
      <c r="PAH206" s="107"/>
      <c r="PAI206" s="107"/>
      <c r="PAJ206" s="107"/>
      <c r="PAK206" s="107"/>
      <c r="PAL206" s="107"/>
      <c r="PAM206" s="107"/>
      <c r="PAN206" s="108"/>
      <c r="PAO206" s="106" t="s">
        <v>181</v>
      </c>
      <c r="PAP206" s="107"/>
      <c r="PAQ206" s="107"/>
      <c r="PAR206" s="107"/>
      <c r="PAS206" s="107"/>
      <c r="PAT206" s="107"/>
      <c r="PAU206" s="107"/>
      <c r="PAV206" s="108"/>
      <c r="PAW206" s="106" t="s">
        <v>181</v>
      </c>
      <c r="PAX206" s="107"/>
      <c r="PAY206" s="107"/>
      <c r="PAZ206" s="107"/>
      <c r="PBA206" s="107"/>
      <c r="PBB206" s="107"/>
      <c r="PBC206" s="107"/>
      <c r="PBD206" s="108"/>
      <c r="PBE206" s="106" t="s">
        <v>181</v>
      </c>
      <c r="PBF206" s="107"/>
      <c r="PBG206" s="107"/>
      <c r="PBH206" s="107"/>
      <c r="PBI206" s="107"/>
      <c r="PBJ206" s="107"/>
      <c r="PBK206" s="107"/>
      <c r="PBL206" s="108"/>
      <c r="PBM206" s="106" t="s">
        <v>181</v>
      </c>
      <c r="PBN206" s="107"/>
      <c r="PBO206" s="107"/>
      <c r="PBP206" s="107"/>
      <c r="PBQ206" s="107"/>
      <c r="PBR206" s="107"/>
      <c r="PBS206" s="107"/>
      <c r="PBT206" s="108"/>
      <c r="PBU206" s="106" t="s">
        <v>181</v>
      </c>
      <c r="PBV206" s="107"/>
      <c r="PBW206" s="107"/>
      <c r="PBX206" s="107"/>
      <c r="PBY206" s="107"/>
      <c r="PBZ206" s="107"/>
      <c r="PCA206" s="107"/>
      <c r="PCB206" s="108"/>
      <c r="PCC206" s="106" t="s">
        <v>181</v>
      </c>
      <c r="PCD206" s="107"/>
      <c r="PCE206" s="107"/>
      <c r="PCF206" s="107"/>
      <c r="PCG206" s="107"/>
      <c r="PCH206" s="107"/>
      <c r="PCI206" s="107"/>
      <c r="PCJ206" s="108"/>
      <c r="PCK206" s="106" t="s">
        <v>181</v>
      </c>
      <c r="PCL206" s="107"/>
      <c r="PCM206" s="107"/>
      <c r="PCN206" s="107"/>
      <c r="PCO206" s="107"/>
      <c r="PCP206" s="107"/>
      <c r="PCQ206" s="107"/>
      <c r="PCR206" s="108"/>
      <c r="PCS206" s="106" t="s">
        <v>181</v>
      </c>
      <c r="PCT206" s="107"/>
      <c r="PCU206" s="107"/>
      <c r="PCV206" s="107"/>
      <c r="PCW206" s="107"/>
      <c r="PCX206" s="107"/>
      <c r="PCY206" s="107"/>
      <c r="PCZ206" s="108"/>
      <c r="PDA206" s="106" t="s">
        <v>181</v>
      </c>
      <c r="PDB206" s="107"/>
      <c r="PDC206" s="107"/>
      <c r="PDD206" s="107"/>
      <c r="PDE206" s="107"/>
      <c r="PDF206" s="107"/>
      <c r="PDG206" s="107"/>
      <c r="PDH206" s="108"/>
      <c r="PDI206" s="106" t="s">
        <v>181</v>
      </c>
      <c r="PDJ206" s="107"/>
      <c r="PDK206" s="107"/>
      <c r="PDL206" s="107"/>
      <c r="PDM206" s="107"/>
      <c r="PDN206" s="107"/>
      <c r="PDO206" s="107"/>
      <c r="PDP206" s="108"/>
      <c r="PDQ206" s="106" t="s">
        <v>181</v>
      </c>
      <c r="PDR206" s="107"/>
      <c r="PDS206" s="107"/>
      <c r="PDT206" s="107"/>
      <c r="PDU206" s="107"/>
      <c r="PDV206" s="107"/>
      <c r="PDW206" s="107"/>
      <c r="PDX206" s="108"/>
      <c r="PDY206" s="106" t="s">
        <v>181</v>
      </c>
      <c r="PDZ206" s="107"/>
      <c r="PEA206" s="107"/>
      <c r="PEB206" s="107"/>
      <c r="PEC206" s="107"/>
      <c r="PED206" s="107"/>
      <c r="PEE206" s="107"/>
      <c r="PEF206" s="108"/>
      <c r="PEG206" s="106" t="s">
        <v>181</v>
      </c>
      <c r="PEH206" s="107"/>
      <c r="PEI206" s="107"/>
      <c r="PEJ206" s="107"/>
      <c r="PEK206" s="107"/>
      <c r="PEL206" s="107"/>
      <c r="PEM206" s="107"/>
      <c r="PEN206" s="108"/>
      <c r="PEO206" s="106" t="s">
        <v>181</v>
      </c>
      <c r="PEP206" s="107"/>
      <c r="PEQ206" s="107"/>
      <c r="PER206" s="107"/>
      <c r="PES206" s="107"/>
      <c r="PET206" s="107"/>
      <c r="PEU206" s="107"/>
      <c r="PEV206" s="108"/>
      <c r="PEW206" s="106" t="s">
        <v>181</v>
      </c>
      <c r="PEX206" s="107"/>
      <c r="PEY206" s="107"/>
      <c r="PEZ206" s="107"/>
      <c r="PFA206" s="107"/>
      <c r="PFB206" s="107"/>
      <c r="PFC206" s="107"/>
      <c r="PFD206" s="108"/>
      <c r="PFE206" s="106" t="s">
        <v>181</v>
      </c>
      <c r="PFF206" s="107"/>
      <c r="PFG206" s="107"/>
      <c r="PFH206" s="107"/>
      <c r="PFI206" s="107"/>
      <c r="PFJ206" s="107"/>
      <c r="PFK206" s="107"/>
      <c r="PFL206" s="108"/>
      <c r="PFM206" s="106" t="s">
        <v>181</v>
      </c>
      <c r="PFN206" s="107"/>
      <c r="PFO206" s="107"/>
      <c r="PFP206" s="107"/>
      <c r="PFQ206" s="107"/>
      <c r="PFR206" s="107"/>
      <c r="PFS206" s="107"/>
      <c r="PFT206" s="108"/>
      <c r="PFU206" s="106" t="s">
        <v>181</v>
      </c>
      <c r="PFV206" s="107"/>
      <c r="PFW206" s="107"/>
      <c r="PFX206" s="107"/>
      <c r="PFY206" s="107"/>
      <c r="PFZ206" s="107"/>
      <c r="PGA206" s="107"/>
      <c r="PGB206" s="108"/>
      <c r="PGC206" s="106" t="s">
        <v>181</v>
      </c>
      <c r="PGD206" s="107"/>
      <c r="PGE206" s="107"/>
      <c r="PGF206" s="107"/>
      <c r="PGG206" s="107"/>
      <c r="PGH206" s="107"/>
      <c r="PGI206" s="107"/>
      <c r="PGJ206" s="108"/>
      <c r="PGK206" s="106" t="s">
        <v>181</v>
      </c>
      <c r="PGL206" s="107"/>
      <c r="PGM206" s="107"/>
      <c r="PGN206" s="107"/>
      <c r="PGO206" s="107"/>
      <c r="PGP206" s="107"/>
      <c r="PGQ206" s="107"/>
      <c r="PGR206" s="108"/>
      <c r="PGS206" s="106" t="s">
        <v>181</v>
      </c>
      <c r="PGT206" s="107"/>
      <c r="PGU206" s="107"/>
      <c r="PGV206" s="107"/>
      <c r="PGW206" s="107"/>
      <c r="PGX206" s="107"/>
      <c r="PGY206" s="107"/>
      <c r="PGZ206" s="108"/>
      <c r="PHA206" s="106" t="s">
        <v>181</v>
      </c>
      <c r="PHB206" s="107"/>
      <c r="PHC206" s="107"/>
      <c r="PHD206" s="107"/>
      <c r="PHE206" s="107"/>
      <c r="PHF206" s="107"/>
      <c r="PHG206" s="107"/>
      <c r="PHH206" s="108"/>
      <c r="PHI206" s="106" t="s">
        <v>181</v>
      </c>
      <c r="PHJ206" s="107"/>
      <c r="PHK206" s="107"/>
      <c r="PHL206" s="107"/>
      <c r="PHM206" s="107"/>
      <c r="PHN206" s="107"/>
      <c r="PHO206" s="107"/>
      <c r="PHP206" s="108"/>
      <c r="PHQ206" s="106" t="s">
        <v>181</v>
      </c>
      <c r="PHR206" s="107"/>
      <c r="PHS206" s="107"/>
      <c r="PHT206" s="107"/>
      <c r="PHU206" s="107"/>
      <c r="PHV206" s="107"/>
      <c r="PHW206" s="107"/>
      <c r="PHX206" s="108"/>
      <c r="PHY206" s="106" t="s">
        <v>181</v>
      </c>
      <c r="PHZ206" s="107"/>
      <c r="PIA206" s="107"/>
      <c r="PIB206" s="107"/>
      <c r="PIC206" s="107"/>
      <c r="PID206" s="107"/>
      <c r="PIE206" s="107"/>
      <c r="PIF206" s="108"/>
      <c r="PIG206" s="106" t="s">
        <v>181</v>
      </c>
      <c r="PIH206" s="107"/>
      <c r="PII206" s="107"/>
      <c r="PIJ206" s="107"/>
      <c r="PIK206" s="107"/>
      <c r="PIL206" s="107"/>
      <c r="PIM206" s="107"/>
      <c r="PIN206" s="108"/>
      <c r="PIO206" s="106" t="s">
        <v>181</v>
      </c>
      <c r="PIP206" s="107"/>
      <c r="PIQ206" s="107"/>
      <c r="PIR206" s="107"/>
      <c r="PIS206" s="107"/>
      <c r="PIT206" s="107"/>
      <c r="PIU206" s="107"/>
      <c r="PIV206" s="108"/>
      <c r="PIW206" s="106" t="s">
        <v>181</v>
      </c>
      <c r="PIX206" s="107"/>
      <c r="PIY206" s="107"/>
      <c r="PIZ206" s="107"/>
      <c r="PJA206" s="107"/>
      <c r="PJB206" s="107"/>
      <c r="PJC206" s="107"/>
      <c r="PJD206" s="108"/>
      <c r="PJE206" s="106" t="s">
        <v>181</v>
      </c>
      <c r="PJF206" s="107"/>
      <c r="PJG206" s="107"/>
      <c r="PJH206" s="107"/>
      <c r="PJI206" s="107"/>
      <c r="PJJ206" s="107"/>
      <c r="PJK206" s="107"/>
      <c r="PJL206" s="108"/>
      <c r="PJM206" s="106" t="s">
        <v>181</v>
      </c>
      <c r="PJN206" s="107"/>
      <c r="PJO206" s="107"/>
      <c r="PJP206" s="107"/>
      <c r="PJQ206" s="107"/>
      <c r="PJR206" s="107"/>
      <c r="PJS206" s="107"/>
      <c r="PJT206" s="108"/>
      <c r="PJU206" s="106" t="s">
        <v>181</v>
      </c>
      <c r="PJV206" s="107"/>
      <c r="PJW206" s="107"/>
      <c r="PJX206" s="107"/>
      <c r="PJY206" s="107"/>
      <c r="PJZ206" s="107"/>
      <c r="PKA206" s="107"/>
      <c r="PKB206" s="108"/>
      <c r="PKC206" s="106" t="s">
        <v>181</v>
      </c>
      <c r="PKD206" s="107"/>
      <c r="PKE206" s="107"/>
      <c r="PKF206" s="107"/>
      <c r="PKG206" s="107"/>
      <c r="PKH206" s="107"/>
      <c r="PKI206" s="107"/>
      <c r="PKJ206" s="108"/>
      <c r="PKK206" s="106" t="s">
        <v>181</v>
      </c>
      <c r="PKL206" s="107"/>
      <c r="PKM206" s="107"/>
      <c r="PKN206" s="107"/>
      <c r="PKO206" s="107"/>
      <c r="PKP206" s="107"/>
      <c r="PKQ206" s="107"/>
      <c r="PKR206" s="108"/>
      <c r="PKS206" s="106" t="s">
        <v>181</v>
      </c>
      <c r="PKT206" s="107"/>
      <c r="PKU206" s="107"/>
      <c r="PKV206" s="107"/>
      <c r="PKW206" s="107"/>
      <c r="PKX206" s="107"/>
      <c r="PKY206" s="107"/>
      <c r="PKZ206" s="108"/>
      <c r="PLA206" s="106" t="s">
        <v>181</v>
      </c>
      <c r="PLB206" s="107"/>
      <c r="PLC206" s="107"/>
      <c r="PLD206" s="107"/>
      <c r="PLE206" s="107"/>
      <c r="PLF206" s="107"/>
      <c r="PLG206" s="107"/>
      <c r="PLH206" s="108"/>
      <c r="PLI206" s="106" t="s">
        <v>181</v>
      </c>
      <c r="PLJ206" s="107"/>
      <c r="PLK206" s="107"/>
      <c r="PLL206" s="107"/>
      <c r="PLM206" s="107"/>
      <c r="PLN206" s="107"/>
      <c r="PLO206" s="107"/>
      <c r="PLP206" s="108"/>
      <c r="PLQ206" s="106" t="s">
        <v>181</v>
      </c>
      <c r="PLR206" s="107"/>
      <c r="PLS206" s="107"/>
      <c r="PLT206" s="107"/>
      <c r="PLU206" s="107"/>
      <c r="PLV206" s="107"/>
      <c r="PLW206" s="107"/>
      <c r="PLX206" s="108"/>
      <c r="PLY206" s="106" t="s">
        <v>181</v>
      </c>
      <c r="PLZ206" s="107"/>
      <c r="PMA206" s="107"/>
      <c r="PMB206" s="107"/>
      <c r="PMC206" s="107"/>
      <c r="PMD206" s="107"/>
      <c r="PME206" s="107"/>
      <c r="PMF206" s="108"/>
      <c r="PMG206" s="106" t="s">
        <v>181</v>
      </c>
      <c r="PMH206" s="107"/>
      <c r="PMI206" s="107"/>
      <c r="PMJ206" s="107"/>
      <c r="PMK206" s="107"/>
      <c r="PML206" s="107"/>
      <c r="PMM206" s="107"/>
      <c r="PMN206" s="108"/>
      <c r="PMO206" s="106" t="s">
        <v>181</v>
      </c>
      <c r="PMP206" s="107"/>
      <c r="PMQ206" s="107"/>
      <c r="PMR206" s="107"/>
      <c r="PMS206" s="107"/>
      <c r="PMT206" s="107"/>
      <c r="PMU206" s="107"/>
      <c r="PMV206" s="108"/>
      <c r="PMW206" s="106" t="s">
        <v>181</v>
      </c>
      <c r="PMX206" s="107"/>
      <c r="PMY206" s="107"/>
      <c r="PMZ206" s="107"/>
      <c r="PNA206" s="107"/>
      <c r="PNB206" s="107"/>
      <c r="PNC206" s="107"/>
      <c r="PND206" s="108"/>
      <c r="PNE206" s="106" t="s">
        <v>181</v>
      </c>
      <c r="PNF206" s="107"/>
      <c r="PNG206" s="107"/>
      <c r="PNH206" s="107"/>
      <c r="PNI206" s="107"/>
      <c r="PNJ206" s="107"/>
      <c r="PNK206" s="107"/>
      <c r="PNL206" s="108"/>
      <c r="PNM206" s="106" t="s">
        <v>181</v>
      </c>
      <c r="PNN206" s="107"/>
      <c r="PNO206" s="107"/>
      <c r="PNP206" s="107"/>
      <c r="PNQ206" s="107"/>
      <c r="PNR206" s="107"/>
      <c r="PNS206" s="107"/>
      <c r="PNT206" s="108"/>
      <c r="PNU206" s="106" t="s">
        <v>181</v>
      </c>
      <c r="PNV206" s="107"/>
      <c r="PNW206" s="107"/>
      <c r="PNX206" s="107"/>
      <c r="PNY206" s="107"/>
      <c r="PNZ206" s="107"/>
      <c r="POA206" s="107"/>
      <c r="POB206" s="108"/>
      <c r="POC206" s="106" t="s">
        <v>181</v>
      </c>
      <c r="POD206" s="107"/>
      <c r="POE206" s="107"/>
      <c r="POF206" s="107"/>
      <c r="POG206" s="107"/>
      <c r="POH206" s="107"/>
      <c r="POI206" s="107"/>
      <c r="POJ206" s="108"/>
      <c r="POK206" s="106" t="s">
        <v>181</v>
      </c>
      <c r="POL206" s="107"/>
      <c r="POM206" s="107"/>
      <c r="PON206" s="107"/>
      <c r="POO206" s="107"/>
      <c r="POP206" s="107"/>
      <c r="POQ206" s="107"/>
      <c r="POR206" s="108"/>
      <c r="POS206" s="106" t="s">
        <v>181</v>
      </c>
      <c r="POT206" s="107"/>
      <c r="POU206" s="107"/>
      <c r="POV206" s="107"/>
      <c r="POW206" s="107"/>
      <c r="POX206" s="107"/>
      <c r="POY206" s="107"/>
      <c r="POZ206" s="108"/>
      <c r="PPA206" s="106" t="s">
        <v>181</v>
      </c>
      <c r="PPB206" s="107"/>
      <c r="PPC206" s="107"/>
      <c r="PPD206" s="107"/>
      <c r="PPE206" s="107"/>
      <c r="PPF206" s="107"/>
      <c r="PPG206" s="107"/>
      <c r="PPH206" s="108"/>
      <c r="PPI206" s="106" t="s">
        <v>181</v>
      </c>
      <c r="PPJ206" s="107"/>
      <c r="PPK206" s="107"/>
      <c r="PPL206" s="107"/>
      <c r="PPM206" s="107"/>
      <c r="PPN206" s="107"/>
      <c r="PPO206" s="107"/>
      <c r="PPP206" s="108"/>
      <c r="PPQ206" s="106" t="s">
        <v>181</v>
      </c>
      <c r="PPR206" s="107"/>
      <c r="PPS206" s="107"/>
      <c r="PPT206" s="107"/>
      <c r="PPU206" s="107"/>
      <c r="PPV206" s="107"/>
      <c r="PPW206" s="107"/>
      <c r="PPX206" s="108"/>
      <c r="PPY206" s="106" t="s">
        <v>181</v>
      </c>
      <c r="PPZ206" s="107"/>
      <c r="PQA206" s="107"/>
      <c r="PQB206" s="107"/>
      <c r="PQC206" s="107"/>
      <c r="PQD206" s="107"/>
      <c r="PQE206" s="107"/>
      <c r="PQF206" s="108"/>
      <c r="PQG206" s="106" t="s">
        <v>181</v>
      </c>
      <c r="PQH206" s="107"/>
      <c r="PQI206" s="107"/>
      <c r="PQJ206" s="107"/>
      <c r="PQK206" s="107"/>
      <c r="PQL206" s="107"/>
      <c r="PQM206" s="107"/>
      <c r="PQN206" s="108"/>
      <c r="PQO206" s="106" t="s">
        <v>181</v>
      </c>
      <c r="PQP206" s="107"/>
      <c r="PQQ206" s="107"/>
      <c r="PQR206" s="107"/>
      <c r="PQS206" s="107"/>
      <c r="PQT206" s="107"/>
      <c r="PQU206" s="107"/>
      <c r="PQV206" s="108"/>
      <c r="PQW206" s="106" t="s">
        <v>181</v>
      </c>
      <c r="PQX206" s="107"/>
      <c r="PQY206" s="107"/>
      <c r="PQZ206" s="107"/>
      <c r="PRA206" s="107"/>
      <c r="PRB206" s="107"/>
      <c r="PRC206" s="107"/>
      <c r="PRD206" s="108"/>
      <c r="PRE206" s="106" t="s">
        <v>181</v>
      </c>
      <c r="PRF206" s="107"/>
      <c r="PRG206" s="107"/>
      <c r="PRH206" s="107"/>
      <c r="PRI206" s="107"/>
      <c r="PRJ206" s="107"/>
      <c r="PRK206" s="107"/>
      <c r="PRL206" s="108"/>
      <c r="PRM206" s="106" t="s">
        <v>181</v>
      </c>
      <c r="PRN206" s="107"/>
      <c r="PRO206" s="107"/>
      <c r="PRP206" s="107"/>
      <c r="PRQ206" s="107"/>
      <c r="PRR206" s="107"/>
      <c r="PRS206" s="107"/>
      <c r="PRT206" s="108"/>
      <c r="PRU206" s="106" t="s">
        <v>181</v>
      </c>
      <c r="PRV206" s="107"/>
      <c r="PRW206" s="107"/>
      <c r="PRX206" s="107"/>
      <c r="PRY206" s="107"/>
      <c r="PRZ206" s="107"/>
      <c r="PSA206" s="107"/>
      <c r="PSB206" s="108"/>
      <c r="PSC206" s="106" t="s">
        <v>181</v>
      </c>
      <c r="PSD206" s="107"/>
      <c r="PSE206" s="107"/>
      <c r="PSF206" s="107"/>
      <c r="PSG206" s="107"/>
      <c r="PSH206" s="107"/>
      <c r="PSI206" s="107"/>
      <c r="PSJ206" s="108"/>
      <c r="PSK206" s="106" t="s">
        <v>181</v>
      </c>
      <c r="PSL206" s="107"/>
      <c r="PSM206" s="107"/>
      <c r="PSN206" s="107"/>
      <c r="PSO206" s="107"/>
      <c r="PSP206" s="107"/>
      <c r="PSQ206" s="107"/>
      <c r="PSR206" s="108"/>
      <c r="PSS206" s="106" t="s">
        <v>181</v>
      </c>
      <c r="PST206" s="107"/>
      <c r="PSU206" s="107"/>
      <c r="PSV206" s="107"/>
      <c r="PSW206" s="107"/>
      <c r="PSX206" s="107"/>
      <c r="PSY206" s="107"/>
      <c r="PSZ206" s="108"/>
      <c r="PTA206" s="106" t="s">
        <v>181</v>
      </c>
      <c r="PTB206" s="107"/>
      <c r="PTC206" s="107"/>
      <c r="PTD206" s="107"/>
      <c r="PTE206" s="107"/>
      <c r="PTF206" s="107"/>
      <c r="PTG206" s="107"/>
      <c r="PTH206" s="108"/>
      <c r="PTI206" s="106" t="s">
        <v>181</v>
      </c>
      <c r="PTJ206" s="107"/>
      <c r="PTK206" s="107"/>
      <c r="PTL206" s="107"/>
      <c r="PTM206" s="107"/>
      <c r="PTN206" s="107"/>
      <c r="PTO206" s="107"/>
      <c r="PTP206" s="108"/>
      <c r="PTQ206" s="106" t="s">
        <v>181</v>
      </c>
      <c r="PTR206" s="107"/>
      <c r="PTS206" s="107"/>
      <c r="PTT206" s="107"/>
      <c r="PTU206" s="107"/>
      <c r="PTV206" s="107"/>
      <c r="PTW206" s="107"/>
      <c r="PTX206" s="108"/>
      <c r="PTY206" s="106" t="s">
        <v>181</v>
      </c>
      <c r="PTZ206" s="107"/>
      <c r="PUA206" s="107"/>
      <c r="PUB206" s="107"/>
      <c r="PUC206" s="107"/>
      <c r="PUD206" s="107"/>
      <c r="PUE206" s="107"/>
      <c r="PUF206" s="108"/>
      <c r="PUG206" s="106" t="s">
        <v>181</v>
      </c>
      <c r="PUH206" s="107"/>
      <c r="PUI206" s="107"/>
      <c r="PUJ206" s="107"/>
      <c r="PUK206" s="107"/>
      <c r="PUL206" s="107"/>
      <c r="PUM206" s="107"/>
      <c r="PUN206" s="108"/>
      <c r="PUO206" s="106" t="s">
        <v>181</v>
      </c>
      <c r="PUP206" s="107"/>
      <c r="PUQ206" s="107"/>
      <c r="PUR206" s="107"/>
      <c r="PUS206" s="107"/>
      <c r="PUT206" s="107"/>
      <c r="PUU206" s="107"/>
      <c r="PUV206" s="108"/>
      <c r="PUW206" s="106" t="s">
        <v>181</v>
      </c>
      <c r="PUX206" s="107"/>
      <c r="PUY206" s="107"/>
      <c r="PUZ206" s="107"/>
      <c r="PVA206" s="107"/>
      <c r="PVB206" s="107"/>
      <c r="PVC206" s="107"/>
      <c r="PVD206" s="108"/>
      <c r="PVE206" s="106" t="s">
        <v>181</v>
      </c>
      <c r="PVF206" s="107"/>
      <c r="PVG206" s="107"/>
      <c r="PVH206" s="107"/>
      <c r="PVI206" s="107"/>
      <c r="PVJ206" s="107"/>
      <c r="PVK206" s="107"/>
      <c r="PVL206" s="108"/>
      <c r="PVM206" s="106" t="s">
        <v>181</v>
      </c>
      <c r="PVN206" s="107"/>
      <c r="PVO206" s="107"/>
      <c r="PVP206" s="107"/>
      <c r="PVQ206" s="107"/>
      <c r="PVR206" s="107"/>
      <c r="PVS206" s="107"/>
      <c r="PVT206" s="108"/>
      <c r="PVU206" s="106" t="s">
        <v>181</v>
      </c>
      <c r="PVV206" s="107"/>
      <c r="PVW206" s="107"/>
      <c r="PVX206" s="107"/>
      <c r="PVY206" s="107"/>
      <c r="PVZ206" s="107"/>
      <c r="PWA206" s="107"/>
      <c r="PWB206" s="108"/>
      <c r="PWC206" s="106" t="s">
        <v>181</v>
      </c>
      <c r="PWD206" s="107"/>
      <c r="PWE206" s="107"/>
      <c r="PWF206" s="107"/>
      <c r="PWG206" s="107"/>
      <c r="PWH206" s="107"/>
      <c r="PWI206" s="107"/>
      <c r="PWJ206" s="108"/>
      <c r="PWK206" s="106" t="s">
        <v>181</v>
      </c>
      <c r="PWL206" s="107"/>
      <c r="PWM206" s="107"/>
      <c r="PWN206" s="107"/>
      <c r="PWO206" s="107"/>
      <c r="PWP206" s="107"/>
      <c r="PWQ206" s="107"/>
      <c r="PWR206" s="108"/>
      <c r="PWS206" s="106" t="s">
        <v>181</v>
      </c>
      <c r="PWT206" s="107"/>
      <c r="PWU206" s="107"/>
      <c r="PWV206" s="107"/>
      <c r="PWW206" s="107"/>
      <c r="PWX206" s="107"/>
      <c r="PWY206" s="107"/>
      <c r="PWZ206" s="108"/>
      <c r="PXA206" s="106" t="s">
        <v>181</v>
      </c>
      <c r="PXB206" s="107"/>
      <c r="PXC206" s="107"/>
      <c r="PXD206" s="107"/>
      <c r="PXE206" s="107"/>
      <c r="PXF206" s="107"/>
      <c r="PXG206" s="107"/>
      <c r="PXH206" s="108"/>
      <c r="PXI206" s="106" t="s">
        <v>181</v>
      </c>
      <c r="PXJ206" s="107"/>
      <c r="PXK206" s="107"/>
      <c r="PXL206" s="107"/>
      <c r="PXM206" s="107"/>
      <c r="PXN206" s="107"/>
      <c r="PXO206" s="107"/>
      <c r="PXP206" s="108"/>
      <c r="PXQ206" s="106" t="s">
        <v>181</v>
      </c>
      <c r="PXR206" s="107"/>
      <c r="PXS206" s="107"/>
      <c r="PXT206" s="107"/>
      <c r="PXU206" s="107"/>
      <c r="PXV206" s="107"/>
      <c r="PXW206" s="107"/>
      <c r="PXX206" s="108"/>
      <c r="PXY206" s="106" t="s">
        <v>181</v>
      </c>
      <c r="PXZ206" s="107"/>
      <c r="PYA206" s="107"/>
      <c r="PYB206" s="107"/>
      <c r="PYC206" s="107"/>
      <c r="PYD206" s="107"/>
      <c r="PYE206" s="107"/>
      <c r="PYF206" s="108"/>
      <c r="PYG206" s="106" t="s">
        <v>181</v>
      </c>
      <c r="PYH206" s="107"/>
      <c r="PYI206" s="107"/>
      <c r="PYJ206" s="107"/>
      <c r="PYK206" s="107"/>
      <c r="PYL206" s="107"/>
      <c r="PYM206" s="107"/>
      <c r="PYN206" s="108"/>
      <c r="PYO206" s="106" t="s">
        <v>181</v>
      </c>
      <c r="PYP206" s="107"/>
      <c r="PYQ206" s="107"/>
      <c r="PYR206" s="107"/>
      <c r="PYS206" s="107"/>
      <c r="PYT206" s="107"/>
      <c r="PYU206" s="107"/>
      <c r="PYV206" s="108"/>
      <c r="PYW206" s="106" t="s">
        <v>181</v>
      </c>
      <c r="PYX206" s="107"/>
      <c r="PYY206" s="107"/>
      <c r="PYZ206" s="107"/>
      <c r="PZA206" s="107"/>
      <c r="PZB206" s="107"/>
      <c r="PZC206" s="107"/>
      <c r="PZD206" s="108"/>
      <c r="PZE206" s="106" t="s">
        <v>181</v>
      </c>
      <c r="PZF206" s="107"/>
      <c r="PZG206" s="107"/>
      <c r="PZH206" s="107"/>
      <c r="PZI206" s="107"/>
      <c r="PZJ206" s="107"/>
      <c r="PZK206" s="107"/>
      <c r="PZL206" s="108"/>
      <c r="PZM206" s="106" t="s">
        <v>181</v>
      </c>
      <c r="PZN206" s="107"/>
      <c r="PZO206" s="107"/>
      <c r="PZP206" s="107"/>
      <c r="PZQ206" s="107"/>
      <c r="PZR206" s="107"/>
      <c r="PZS206" s="107"/>
      <c r="PZT206" s="108"/>
      <c r="PZU206" s="106" t="s">
        <v>181</v>
      </c>
      <c r="PZV206" s="107"/>
      <c r="PZW206" s="107"/>
      <c r="PZX206" s="107"/>
      <c r="PZY206" s="107"/>
      <c r="PZZ206" s="107"/>
      <c r="QAA206" s="107"/>
      <c r="QAB206" s="108"/>
      <c r="QAC206" s="106" t="s">
        <v>181</v>
      </c>
      <c r="QAD206" s="107"/>
      <c r="QAE206" s="107"/>
      <c r="QAF206" s="107"/>
      <c r="QAG206" s="107"/>
      <c r="QAH206" s="107"/>
      <c r="QAI206" s="107"/>
      <c r="QAJ206" s="108"/>
      <c r="QAK206" s="106" t="s">
        <v>181</v>
      </c>
      <c r="QAL206" s="107"/>
      <c r="QAM206" s="107"/>
      <c r="QAN206" s="107"/>
      <c r="QAO206" s="107"/>
      <c r="QAP206" s="107"/>
      <c r="QAQ206" s="107"/>
      <c r="QAR206" s="108"/>
      <c r="QAS206" s="106" t="s">
        <v>181</v>
      </c>
      <c r="QAT206" s="107"/>
      <c r="QAU206" s="107"/>
      <c r="QAV206" s="107"/>
      <c r="QAW206" s="107"/>
      <c r="QAX206" s="107"/>
      <c r="QAY206" s="107"/>
      <c r="QAZ206" s="108"/>
      <c r="QBA206" s="106" t="s">
        <v>181</v>
      </c>
      <c r="QBB206" s="107"/>
      <c r="QBC206" s="107"/>
      <c r="QBD206" s="107"/>
      <c r="QBE206" s="107"/>
      <c r="QBF206" s="107"/>
      <c r="QBG206" s="107"/>
      <c r="QBH206" s="108"/>
      <c r="QBI206" s="106" t="s">
        <v>181</v>
      </c>
      <c r="QBJ206" s="107"/>
      <c r="QBK206" s="107"/>
      <c r="QBL206" s="107"/>
      <c r="QBM206" s="107"/>
      <c r="QBN206" s="107"/>
      <c r="QBO206" s="107"/>
      <c r="QBP206" s="108"/>
      <c r="QBQ206" s="106" t="s">
        <v>181</v>
      </c>
      <c r="QBR206" s="107"/>
      <c r="QBS206" s="107"/>
      <c r="QBT206" s="107"/>
      <c r="QBU206" s="107"/>
      <c r="QBV206" s="107"/>
      <c r="QBW206" s="107"/>
      <c r="QBX206" s="108"/>
      <c r="QBY206" s="106" t="s">
        <v>181</v>
      </c>
      <c r="QBZ206" s="107"/>
      <c r="QCA206" s="107"/>
      <c r="QCB206" s="107"/>
      <c r="QCC206" s="107"/>
      <c r="QCD206" s="107"/>
      <c r="QCE206" s="107"/>
      <c r="QCF206" s="108"/>
      <c r="QCG206" s="106" t="s">
        <v>181</v>
      </c>
      <c r="QCH206" s="107"/>
      <c r="QCI206" s="107"/>
      <c r="QCJ206" s="107"/>
      <c r="QCK206" s="107"/>
      <c r="QCL206" s="107"/>
      <c r="QCM206" s="107"/>
      <c r="QCN206" s="108"/>
      <c r="QCO206" s="106" t="s">
        <v>181</v>
      </c>
      <c r="QCP206" s="107"/>
      <c r="QCQ206" s="107"/>
      <c r="QCR206" s="107"/>
      <c r="QCS206" s="107"/>
      <c r="QCT206" s="107"/>
      <c r="QCU206" s="107"/>
      <c r="QCV206" s="108"/>
      <c r="QCW206" s="106" t="s">
        <v>181</v>
      </c>
      <c r="QCX206" s="107"/>
      <c r="QCY206" s="107"/>
      <c r="QCZ206" s="107"/>
      <c r="QDA206" s="107"/>
      <c r="QDB206" s="107"/>
      <c r="QDC206" s="107"/>
      <c r="QDD206" s="108"/>
      <c r="QDE206" s="106" t="s">
        <v>181</v>
      </c>
      <c r="QDF206" s="107"/>
      <c r="QDG206" s="107"/>
      <c r="QDH206" s="107"/>
      <c r="QDI206" s="107"/>
      <c r="QDJ206" s="107"/>
      <c r="QDK206" s="107"/>
      <c r="QDL206" s="108"/>
      <c r="QDM206" s="106" t="s">
        <v>181</v>
      </c>
      <c r="QDN206" s="107"/>
      <c r="QDO206" s="107"/>
      <c r="QDP206" s="107"/>
      <c r="QDQ206" s="107"/>
      <c r="QDR206" s="107"/>
      <c r="QDS206" s="107"/>
      <c r="QDT206" s="108"/>
      <c r="QDU206" s="106" t="s">
        <v>181</v>
      </c>
      <c r="QDV206" s="107"/>
      <c r="QDW206" s="107"/>
      <c r="QDX206" s="107"/>
      <c r="QDY206" s="107"/>
      <c r="QDZ206" s="107"/>
      <c r="QEA206" s="107"/>
      <c r="QEB206" s="108"/>
      <c r="QEC206" s="106" t="s">
        <v>181</v>
      </c>
      <c r="QED206" s="107"/>
      <c r="QEE206" s="107"/>
      <c r="QEF206" s="107"/>
      <c r="QEG206" s="107"/>
      <c r="QEH206" s="107"/>
      <c r="QEI206" s="107"/>
      <c r="QEJ206" s="108"/>
      <c r="QEK206" s="106" t="s">
        <v>181</v>
      </c>
      <c r="QEL206" s="107"/>
      <c r="QEM206" s="107"/>
      <c r="QEN206" s="107"/>
      <c r="QEO206" s="107"/>
      <c r="QEP206" s="107"/>
      <c r="QEQ206" s="107"/>
      <c r="QER206" s="108"/>
      <c r="QES206" s="106" t="s">
        <v>181</v>
      </c>
      <c r="QET206" s="107"/>
      <c r="QEU206" s="107"/>
      <c r="QEV206" s="107"/>
      <c r="QEW206" s="107"/>
      <c r="QEX206" s="107"/>
      <c r="QEY206" s="107"/>
      <c r="QEZ206" s="108"/>
      <c r="QFA206" s="106" t="s">
        <v>181</v>
      </c>
      <c r="QFB206" s="107"/>
      <c r="QFC206" s="107"/>
      <c r="QFD206" s="107"/>
      <c r="QFE206" s="107"/>
      <c r="QFF206" s="107"/>
      <c r="QFG206" s="107"/>
      <c r="QFH206" s="108"/>
      <c r="QFI206" s="106" t="s">
        <v>181</v>
      </c>
      <c r="QFJ206" s="107"/>
      <c r="QFK206" s="107"/>
      <c r="QFL206" s="107"/>
      <c r="QFM206" s="107"/>
      <c r="QFN206" s="107"/>
      <c r="QFO206" s="107"/>
      <c r="QFP206" s="108"/>
      <c r="QFQ206" s="106" t="s">
        <v>181</v>
      </c>
      <c r="QFR206" s="107"/>
      <c r="QFS206" s="107"/>
      <c r="QFT206" s="107"/>
      <c r="QFU206" s="107"/>
      <c r="QFV206" s="107"/>
      <c r="QFW206" s="107"/>
      <c r="QFX206" s="108"/>
      <c r="QFY206" s="106" t="s">
        <v>181</v>
      </c>
      <c r="QFZ206" s="107"/>
      <c r="QGA206" s="107"/>
      <c r="QGB206" s="107"/>
      <c r="QGC206" s="107"/>
      <c r="QGD206" s="107"/>
      <c r="QGE206" s="107"/>
      <c r="QGF206" s="108"/>
      <c r="QGG206" s="106" t="s">
        <v>181</v>
      </c>
      <c r="QGH206" s="107"/>
      <c r="QGI206" s="107"/>
      <c r="QGJ206" s="107"/>
      <c r="QGK206" s="107"/>
      <c r="QGL206" s="107"/>
      <c r="QGM206" s="107"/>
      <c r="QGN206" s="108"/>
      <c r="QGO206" s="106" t="s">
        <v>181</v>
      </c>
      <c r="QGP206" s="107"/>
      <c r="QGQ206" s="107"/>
      <c r="QGR206" s="107"/>
      <c r="QGS206" s="107"/>
      <c r="QGT206" s="107"/>
      <c r="QGU206" s="107"/>
      <c r="QGV206" s="108"/>
      <c r="QGW206" s="106" t="s">
        <v>181</v>
      </c>
      <c r="QGX206" s="107"/>
      <c r="QGY206" s="107"/>
      <c r="QGZ206" s="107"/>
      <c r="QHA206" s="107"/>
      <c r="QHB206" s="107"/>
      <c r="QHC206" s="107"/>
      <c r="QHD206" s="108"/>
      <c r="QHE206" s="106" t="s">
        <v>181</v>
      </c>
      <c r="QHF206" s="107"/>
      <c r="QHG206" s="107"/>
      <c r="QHH206" s="107"/>
      <c r="QHI206" s="107"/>
      <c r="QHJ206" s="107"/>
      <c r="QHK206" s="107"/>
      <c r="QHL206" s="108"/>
      <c r="QHM206" s="106" t="s">
        <v>181</v>
      </c>
      <c r="QHN206" s="107"/>
      <c r="QHO206" s="107"/>
      <c r="QHP206" s="107"/>
      <c r="QHQ206" s="107"/>
      <c r="QHR206" s="107"/>
      <c r="QHS206" s="107"/>
      <c r="QHT206" s="108"/>
      <c r="QHU206" s="106" t="s">
        <v>181</v>
      </c>
      <c r="QHV206" s="107"/>
      <c r="QHW206" s="107"/>
      <c r="QHX206" s="107"/>
      <c r="QHY206" s="107"/>
      <c r="QHZ206" s="107"/>
      <c r="QIA206" s="107"/>
      <c r="QIB206" s="108"/>
      <c r="QIC206" s="106" t="s">
        <v>181</v>
      </c>
      <c r="QID206" s="107"/>
      <c r="QIE206" s="107"/>
      <c r="QIF206" s="107"/>
      <c r="QIG206" s="107"/>
      <c r="QIH206" s="107"/>
      <c r="QII206" s="107"/>
      <c r="QIJ206" s="108"/>
      <c r="QIK206" s="106" t="s">
        <v>181</v>
      </c>
      <c r="QIL206" s="107"/>
      <c r="QIM206" s="107"/>
      <c r="QIN206" s="107"/>
      <c r="QIO206" s="107"/>
      <c r="QIP206" s="107"/>
      <c r="QIQ206" s="107"/>
      <c r="QIR206" s="108"/>
      <c r="QIS206" s="106" t="s">
        <v>181</v>
      </c>
      <c r="QIT206" s="107"/>
      <c r="QIU206" s="107"/>
      <c r="QIV206" s="107"/>
      <c r="QIW206" s="107"/>
      <c r="QIX206" s="107"/>
      <c r="QIY206" s="107"/>
      <c r="QIZ206" s="108"/>
      <c r="QJA206" s="106" t="s">
        <v>181</v>
      </c>
      <c r="QJB206" s="107"/>
      <c r="QJC206" s="107"/>
      <c r="QJD206" s="107"/>
      <c r="QJE206" s="107"/>
      <c r="QJF206" s="107"/>
      <c r="QJG206" s="107"/>
      <c r="QJH206" s="108"/>
      <c r="QJI206" s="106" t="s">
        <v>181</v>
      </c>
      <c r="QJJ206" s="107"/>
      <c r="QJK206" s="107"/>
      <c r="QJL206" s="107"/>
      <c r="QJM206" s="107"/>
      <c r="QJN206" s="107"/>
      <c r="QJO206" s="107"/>
      <c r="QJP206" s="108"/>
      <c r="QJQ206" s="106" t="s">
        <v>181</v>
      </c>
      <c r="QJR206" s="107"/>
      <c r="QJS206" s="107"/>
      <c r="QJT206" s="107"/>
      <c r="QJU206" s="107"/>
      <c r="QJV206" s="107"/>
      <c r="QJW206" s="107"/>
      <c r="QJX206" s="108"/>
      <c r="QJY206" s="106" t="s">
        <v>181</v>
      </c>
      <c r="QJZ206" s="107"/>
      <c r="QKA206" s="107"/>
      <c r="QKB206" s="107"/>
      <c r="QKC206" s="107"/>
      <c r="QKD206" s="107"/>
      <c r="QKE206" s="107"/>
      <c r="QKF206" s="108"/>
      <c r="QKG206" s="106" t="s">
        <v>181</v>
      </c>
      <c r="QKH206" s="107"/>
      <c r="QKI206" s="107"/>
      <c r="QKJ206" s="107"/>
      <c r="QKK206" s="107"/>
      <c r="QKL206" s="107"/>
      <c r="QKM206" s="107"/>
      <c r="QKN206" s="108"/>
      <c r="QKO206" s="106" t="s">
        <v>181</v>
      </c>
      <c r="QKP206" s="107"/>
      <c r="QKQ206" s="107"/>
      <c r="QKR206" s="107"/>
      <c r="QKS206" s="107"/>
      <c r="QKT206" s="107"/>
      <c r="QKU206" s="107"/>
      <c r="QKV206" s="108"/>
      <c r="QKW206" s="106" t="s">
        <v>181</v>
      </c>
      <c r="QKX206" s="107"/>
      <c r="QKY206" s="107"/>
      <c r="QKZ206" s="107"/>
      <c r="QLA206" s="107"/>
      <c r="QLB206" s="107"/>
      <c r="QLC206" s="107"/>
      <c r="QLD206" s="108"/>
      <c r="QLE206" s="106" t="s">
        <v>181</v>
      </c>
      <c r="QLF206" s="107"/>
      <c r="QLG206" s="107"/>
      <c r="QLH206" s="107"/>
      <c r="QLI206" s="107"/>
      <c r="QLJ206" s="107"/>
      <c r="QLK206" s="107"/>
      <c r="QLL206" s="108"/>
      <c r="QLM206" s="106" t="s">
        <v>181</v>
      </c>
      <c r="QLN206" s="107"/>
      <c r="QLO206" s="107"/>
      <c r="QLP206" s="107"/>
      <c r="QLQ206" s="107"/>
      <c r="QLR206" s="107"/>
      <c r="QLS206" s="107"/>
      <c r="QLT206" s="108"/>
      <c r="QLU206" s="106" t="s">
        <v>181</v>
      </c>
      <c r="QLV206" s="107"/>
      <c r="QLW206" s="107"/>
      <c r="QLX206" s="107"/>
      <c r="QLY206" s="107"/>
      <c r="QLZ206" s="107"/>
      <c r="QMA206" s="107"/>
      <c r="QMB206" s="108"/>
      <c r="QMC206" s="106" t="s">
        <v>181</v>
      </c>
      <c r="QMD206" s="107"/>
      <c r="QME206" s="107"/>
      <c r="QMF206" s="107"/>
      <c r="QMG206" s="107"/>
      <c r="QMH206" s="107"/>
      <c r="QMI206" s="107"/>
      <c r="QMJ206" s="108"/>
      <c r="QMK206" s="106" t="s">
        <v>181</v>
      </c>
      <c r="QML206" s="107"/>
      <c r="QMM206" s="107"/>
      <c r="QMN206" s="107"/>
      <c r="QMO206" s="107"/>
      <c r="QMP206" s="107"/>
      <c r="QMQ206" s="107"/>
      <c r="QMR206" s="108"/>
      <c r="QMS206" s="106" t="s">
        <v>181</v>
      </c>
      <c r="QMT206" s="107"/>
      <c r="QMU206" s="107"/>
      <c r="QMV206" s="107"/>
      <c r="QMW206" s="107"/>
      <c r="QMX206" s="107"/>
      <c r="QMY206" s="107"/>
      <c r="QMZ206" s="108"/>
      <c r="QNA206" s="106" t="s">
        <v>181</v>
      </c>
      <c r="QNB206" s="107"/>
      <c r="QNC206" s="107"/>
      <c r="QND206" s="107"/>
      <c r="QNE206" s="107"/>
      <c r="QNF206" s="107"/>
      <c r="QNG206" s="107"/>
      <c r="QNH206" s="108"/>
      <c r="QNI206" s="106" t="s">
        <v>181</v>
      </c>
      <c r="QNJ206" s="107"/>
      <c r="QNK206" s="107"/>
      <c r="QNL206" s="107"/>
      <c r="QNM206" s="107"/>
      <c r="QNN206" s="107"/>
      <c r="QNO206" s="107"/>
      <c r="QNP206" s="108"/>
      <c r="QNQ206" s="106" t="s">
        <v>181</v>
      </c>
      <c r="QNR206" s="107"/>
      <c r="QNS206" s="107"/>
      <c r="QNT206" s="107"/>
      <c r="QNU206" s="107"/>
      <c r="QNV206" s="107"/>
      <c r="QNW206" s="107"/>
      <c r="QNX206" s="108"/>
      <c r="QNY206" s="106" t="s">
        <v>181</v>
      </c>
      <c r="QNZ206" s="107"/>
      <c r="QOA206" s="107"/>
      <c r="QOB206" s="107"/>
      <c r="QOC206" s="107"/>
      <c r="QOD206" s="107"/>
      <c r="QOE206" s="107"/>
      <c r="QOF206" s="108"/>
      <c r="QOG206" s="106" t="s">
        <v>181</v>
      </c>
      <c r="QOH206" s="107"/>
      <c r="QOI206" s="107"/>
      <c r="QOJ206" s="107"/>
      <c r="QOK206" s="107"/>
      <c r="QOL206" s="107"/>
      <c r="QOM206" s="107"/>
      <c r="QON206" s="108"/>
      <c r="QOO206" s="106" t="s">
        <v>181</v>
      </c>
      <c r="QOP206" s="107"/>
      <c r="QOQ206" s="107"/>
      <c r="QOR206" s="107"/>
      <c r="QOS206" s="107"/>
      <c r="QOT206" s="107"/>
      <c r="QOU206" s="107"/>
      <c r="QOV206" s="108"/>
      <c r="QOW206" s="106" t="s">
        <v>181</v>
      </c>
      <c r="QOX206" s="107"/>
      <c r="QOY206" s="107"/>
      <c r="QOZ206" s="107"/>
      <c r="QPA206" s="107"/>
      <c r="QPB206" s="107"/>
      <c r="QPC206" s="107"/>
      <c r="QPD206" s="108"/>
      <c r="QPE206" s="106" t="s">
        <v>181</v>
      </c>
      <c r="QPF206" s="107"/>
      <c r="QPG206" s="107"/>
      <c r="QPH206" s="107"/>
      <c r="QPI206" s="107"/>
      <c r="QPJ206" s="107"/>
      <c r="QPK206" s="107"/>
      <c r="QPL206" s="108"/>
      <c r="QPM206" s="106" t="s">
        <v>181</v>
      </c>
      <c r="QPN206" s="107"/>
      <c r="QPO206" s="107"/>
      <c r="QPP206" s="107"/>
      <c r="QPQ206" s="107"/>
      <c r="QPR206" s="107"/>
      <c r="QPS206" s="107"/>
      <c r="QPT206" s="108"/>
      <c r="QPU206" s="106" t="s">
        <v>181</v>
      </c>
      <c r="QPV206" s="107"/>
      <c r="QPW206" s="107"/>
      <c r="QPX206" s="107"/>
      <c r="QPY206" s="107"/>
      <c r="QPZ206" s="107"/>
      <c r="QQA206" s="107"/>
      <c r="QQB206" s="108"/>
      <c r="QQC206" s="106" t="s">
        <v>181</v>
      </c>
      <c r="QQD206" s="107"/>
      <c r="QQE206" s="107"/>
      <c r="QQF206" s="107"/>
      <c r="QQG206" s="107"/>
      <c r="QQH206" s="107"/>
      <c r="QQI206" s="107"/>
      <c r="QQJ206" s="108"/>
      <c r="QQK206" s="106" t="s">
        <v>181</v>
      </c>
      <c r="QQL206" s="107"/>
      <c r="QQM206" s="107"/>
      <c r="QQN206" s="107"/>
      <c r="QQO206" s="107"/>
      <c r="QQP206" s="107"/>
      <c r="QQQ206" s="107"/>
      <c r="QQR206" s="108"/>
      <c r="QQS206" s="106" t="s">
        <v>181</v>
      </c>
      <c r="QQT206" s="107"/>
      <c r="QQU206" s="107"/>
      <c r="QQV206" s="107"/>
      <c r="QQW206" s="107"/>
      <c r="QQX206" s="107"/>
      <c r="QQY206" s="107"/>
      <c r="QQZ206" s="108"/>
      <c r="QRA206" s="106" t="s">
        <v>181</v>
      </c>
      <c r="QRB206" s="107"/>
      <c r="QRC206" s="107"/>
      <c r="QRD206" s="107"/>
      <c r="QRE206" s="107"/>
      <c r="QRF206" s="107"/>
      <c r="QRG206" s="107"/>
      <c r="QRH206" s="108"/>
      <c r="QRI206" s="106" t="s">
        <v>181</v>
      </c>
      <c r="QRJ206" s="107"/>
      <c r="QRK206" s="107"/>
      <c r="QRL206" s="107"/>
      <c r="QRM206" s="107"/>
      <c r="QRN206" s="107"/>
      <c r="QRO206" s="107"/>
      <c r="QRP206" s="108"/>
      <c r="QRQ206" s="106" t="s">
        <v>181</v>
      </c>
      <c r="QRR206" s="107"/>
      <c r="QRS206" s="107"/>
      <c r="QRT206" s="107"/>
      <c r="QRU206" s="107"/>
      <c r="QRV206" s="107"/>
      <c r="QRW206" s="107"/>
      <c r="QRX206" s="108"/>
      <c r="QRY206" s="106" t="s">
        <v>181</v>
      </c>
      <c r="QRZ206" s="107"/>
      <c r="QSA206" s="107"/>
      <c r="QSB206" s="107"/>
      <c r="QSC206" s="107"/>
      <c r="QSD206" s="107"/>
      <c r="QSE206" s="107"/>
      <c r="QSF206" s="108"/>
      <c r="QSG206" s="106" t="s">
        <v>181</v>
      </c>
      <c r="QSH206" s="107"/>
      <c r="QSI206" s="107"/>
      <c r="QSJ206" s="107"/>
      <c r="QSK206" s="107"/>
      <c r="QSL206" s="107"/>
      <c r="QSM206" s="107"/>
      <c r="QSN206" s="108"/>
      <c r="QSO206" s="106" t="s">
        <v>181</v>
      </c>
      <c r="QSP206" s="107"/>
      <c r="QSQ206" s="107"/>
      <c r="QSR206" s="107"/>
      <c r="QSS206" s="107"/>
      <c r="QST206" s="107"/>
      <c r="QSU206" s="107"/>
      <c r="QSV206" s="108"/>
      <c r="QSW206" s="106" t="s">
        <v>181</v>
      </c>
      <c r="QSX206" s="107"/>
      <c r="QSY206" s="107"/>
      <c r="QSZ206" s="107"/>
      <c r="QTA206" s="107"/>
      <c r="QTB206" s="107"/>
      <c r="QTC206" s="107"/>
      <c r="QTD206" s="108"/>
      <c r="QTE206" s="106" t="s">
        <v>181</v>
      </c>
      <c r="QTF206" s="107"/>
      <c r="QTG206" s="107"/>
      <c r="QTH206" s="107"/>
      <c r="QTI206" s="107"/>
      <c r="QTJ206" s="107"/>
      <c r="QTK206" s="107"/>
      <c r="QTL206" s="108"/>
      <c r="QTM206" s="106" t="s">
        <v>181</v>
      </c>
      <c r="QTN206" s="107"/>
      <c r="QTO206" s="107"/>
      <c r="QTP206" s="107"/>
      <c r="QTQ206" s="107"/>
      <c r="QTR206" s="107"/>
      <c r="QTS206" s="107"/>
      <c r="QTT206" s="108"/>
      <c r="QTU206" s="106" t="s">
        <v>181</v>
      </c>
      <c r="QTV206" s="107"/>
      <c r="QTW206" s="107"/>
      <c r="QTX206" s="107"/>
      <c r="QTY206" s="107"/>
      <c r="QTZ206" s="107"/>
      <c r="QUA206" s="107"/>
      <c r="QUB206" s="108"/>
      <c r="QUC206" s="106" t="s">
        <v>181</v>
      </c>
      <c r="QUD206" s="107"/>
      <c r="QUE206" s="107"/>
      <c r="QUF206" s="107"/>
      <c r="QUG206" s="107"/>
      <c r="QUH206" s="107"/>
      <c r="QUI206" s="107"/>
      <c r="QUJ206" s="108"/>
      <c r="QUK206" s="106" t="s">
        <v>181</v>
      </c>
      <c r="QUL206" s="107"/>
      <c r="QUM206" s="107"/>
      <c r="QUN206" s="107"/>
      <c r="QUO206" s="107"/>
      <c r="QUP206" s="107"/>
      <c r="QUQ206" s="107"/>
      <c r="QUR206" s="108"/>
      <c r="QUS206" s="106" t="s">
        <v>181</v>
      </c>
      <c r="QUT206" s="107"/>
      <c r="QUU206" s="107"/>
      <c r="QUV206" s="107"/>
      <c r="QUW206" s="107"/>
      <c r="QUX206" s="107"/>
      <c r="QUY206" s="107"/>
      <c r="QUZ206" s="108"/>
      <c r="QVA206" s="106" t="s">
        <v>181</v>
      </c>
      <c r="QVB206" s="107"/>
      <c r="QVC206" s="107"/>
      <c r="QVD206" s="107"/>
      <c r="QVE206" s="107"/>
      <c r="QVF206" s="107"/>
      <c r="QVG206" s="107"/>
      <c r="QVH206" s="108"/>
      <c r="QVI206" s="106" t="s">
        <v>181</v>
      </c>
      <c r="QVJ206" s="107"/>
      <c r="QVK206" s="107"/>
      <c r="QVL206" s="107"/>
      <c r="QVM206" s="107"/>
      <c r="QVN206" s="107"/>
      <c r="QVO206" s="107"/>
      <c r="QVP206" s="108"/>
      <c r="QVQ206" s="106" t="s">
        <v>181</v>
      </c>
      <c r="QVR206" s="107"/>
      <c r="QVS206" s="107"/>
      <c r="QVT206" s="107"/>
      <c r="QVU206" s="107"/>
      <c r="QVV206" s="107"/>
      <c r="QVW206" s="107"/>
      <c r="QVX206" s="108"/>
      <c r="QVY206" s="106" t="s">
        <v>181</v>
      </c>
      <c r="QVZ206" s="107"/>
      <c r="QWA206" s="107"/>
      <c r="QWB206" s="107"/>
      <c r="QWC206" s="107"/>
      <c r="QWD206" s="107"/>
      <c r="QWE206" s="107"/>
      <c r="QWF206" s="108"/>
      <c r="QWG206" s="106" t="s">
        <v>181</v>
      </c>
      <c r="QWH206" s="107"/>
      <c r="QWI206" s="107"/>
      <c r="QWJ206" s="107"/>
      <c r="QWK206" s="107"/>
      <c r="QWL206" s="107"/>
      <c r="QWM206" s="107"/>
      <c r="QWN206" s="108"/>
      <c r="QWO206" s="106" t="s">
        <v>181</v>
      </c>
      <c r="QWP206" s="107"/>
      <c r="QWQ206" s="107"/>
      <c r="QWR206" s="107"/>
      <c r="QWS206" s="107"/>
      <c r="QWT206" s="107"/>
      <c r="QWU206" s="107"/>
      <c r="QWV206" s="108"/>
      <c r="QWW206" s="106" t="s">
        <v>181</v>
      </c>
      <c r="QWX206" s="107"/>
      <c r="QWY206" s="107"/>
      <c r="QWZ206" s="107"/>
      <c r="QXA206" s="107"/>
      <c r="QXB206" s="107"/>
      <c r="QXC206" s="107"/>
      <c r="QXD206" s="108"/>
      <c r="QXE206" s="106" t="s">
        <v>181</v>
      </c>
      <c r="QXF206" s="107"/>
      <c r="QXG206" s="107"/>
      <c r="QXH206" s="107"/>
      <c r="QXI206" s="107"/>
      <c r="QXJ206" s="107"/>
      <c r="QXK206" s="107"/>
      <c r="QXL206" s="108"/>
      <c r="QXM206" s="106" t="s">
        <v>181</v>
      </c>
      <c r="QXN206" s="107"/>
      <c r="QXO206" s="107"/>
      <c r="QXP206" s="107"/>
      <c r="QXQ206" s="107"/>
      <c r="QXR206" s="107"/>
      <c r="QXS206" s="107"/>
      <c r="QXT206" s="108"/>
      <c r="QXU206" s="106" t="s">
        <v>181</v>
      </c>
      <c r="QXV206" s="107"/>
      <c r="QXW206" s="107"/>
      <c r="QXX206" s="107"/>
      <c r="QXY206" s="107"/>
      <c r="QXZ206" s="107"/>
      <c r="QYA206" s="107"/>
      <c r="QYB206" s="108"/>
      <c r="QYC206" s="106" t="s">
        <v>181</v>
      </c>
      <c r="QYD206" s="107"/>
      <c r="QYE206" s="107"/>
      <c r="QYF206" s="107"/>
      <c r="QYG206" s="107"/>
      <c r="QYH206" s="107"/>
      <c r="QYI206" s="107"/>
      <c r="QYJ206" s="108"/>
      <c r="QYK206" s="106" t="s">
        <v>181</v>
      </c>
      <c r="QYL206" s="107"/>
      <c r="QYM206" s="107"/>
      <c r="QYN206" s="107"/>
      <c r="QYO206" s="107"/>
      <c r="QYP206" s="107"/>
      <c r="QYQ206" s="107"/>
      <c r="QYR206" s="108"/>
      <c r="QYS206" s="106" t="s">
        <v>181</v>
      </c>
      <c r="QYT206" s="107"/>
      <c r="QYU206" s="107"/>
      <c r="QYV206" s="107"/>
      <c r="QYW206" s="107"/>
      <c r="QYX206" s="107"/>
      <c r="QYY206" s="107"/>
      <c r="QYZ206" s="108"/>
      <c r="QZA206" s="106" t="s">
        <v>181</v>
      </c>
      <c r="QZB206" s="107"/>
      <c r="QZC206" s="107"/>
      <c r="QZD206" s="107"/>
      <c r="QZE206" s="107"/>
      <c r="QZF206" s="107"/>
      <c r="QZG206" s="107"/>
      <c r="QZH206" s="108"/>
      <c r="QZI206" s="106" t="s">
        <v>181</v>
      </c>
      <c r="QZJ206" s="107"/>
      <c r="QZK206" s="107"/>
      <c r="QZL206" s="107"/>
      <c r="QZM206" s="107"/>
      <c r="QZN206" s="107"/>
      <c r="QZO206" s="107"/>
      <c r="QZP206" s="108"/>
      <c r="QZQ206" s="106" t="s">
        <v>181</v>
      </c>
      <c r="QZR206" s="107"/>
      <c r="QZS206" s="107"/>
      <c r="QZT206" s="107"/>
      <c r="QZU206" s="107"/>
      <c r="QZV206" s="107"/>
      <c r="QZW206" s="107"/>
      <c r="QZX206" s="108"/>
      <c r="QZY206" s="106" t="s">
        <v>181</v>
      </c>
      <c r="QZZ206" s="107"/>
      <c r="RAA206" s="107"/>
      <c r="RAB206" s="107"/>
      <c r="RAC206" s="107"/>
      <c r="RAD206" s="107"/>
      <c r="RAE206" s="107"/>
      <c r="RAF206" s="108"/>
      <c r="RAG206" s="106" t="s">
        <v>181</v>
      </c>
      <c r="RAH206" s="107"/>
      <c r="RAI206" s="107"/>
      <c r="RAJ206" s="107"/>
      <c r="RAK206" s="107"/>
      <c r="RAL206" s="107"/>
      <c r="RAM206" s="107"/>
      <c r="RAN206" s="108"/>
      <c r="RAO206" s="106" t="s">
        <v>181</v>
      </c>
      <c r="RAP206" s="107"/>
      <c r="RAQ206" s="107"/>
      <c r="RAR206" s="107"/>
      <c r="RAS206" s="107"/>
      <c r="RAT206" s="107"/>
      <c r="RAU206" s="107"/>
      <c r="RAV206" s="108"/>
      <c r="RAW206" s="106" t="s">
        <v>181</v>
      </c>
      <c r="RAX206" s="107"/>
      <c r="RAY206" s="107"/>
      <c r="RAZ206" s="107"/>
      <c r="RBA206" s="107"/>
      <c r="RBB206" s="107"/>
      <c r="RBC206" s="107"/>
      <c r="RBD206" s="108"/>
      <c r="RBE206" s="106" t="s">
        <v>181</v>
      </c>
      <c r="RBF206" s="107"/>
      <c r="RBG206" s="107"/>
      <c r="RBH206" s="107"/>
      <c r="RBI206" s="107"/>
      <c r="RBJ206" s="107"/>
      <c r="RBK206" s="107"/>
      <c r="RBL206" s="108"/>
      <c r="RBM206" s="106" t="s">
        <v>181</v>
      </c>
      <c r="RBN206" s="107"/>
      <c r="RBO206" s="107"/>
      <c r="RBP206" s="107"/>
      <c r="RBQ206" s="107"/>
      <c r="RBR206" s="107"/>
      <c r="RBS206" s="107"/>
      <c r="RBT206" s="108"/>
      <c r="RBU206" s="106" t="s">
        <v>181</v>
      </c>
      <c r="RBV206" s="107"/>
      <c r="RBW206" s="107"/>
      <c r="RBX206" s="107"/>
      <c r="RBY206" s="107"/>
      <c r="RBZ206" s="107"/>
      <c r="RCA206" s="107"/>
      <c r="RCB206" s="108"/>
      <c r="RCC206" s="106" t="s">
        <v>181</v>
      </c>
      <c r="RCD206" s="107"/>
      <c r="RCE206" s="107"/>
      <c r="RCF206" s="107"/>
      <c r="RCG206" s="107"/>
      <c r="RCH206" s="107"/>
      <c r="RCI206" s="107"/>
      <c r="RCJ206" s="108"/>
      <c r="RCK206" s="106" t="s">
        <v>181</v>
      </c>
      <c r="RCL206" s="107"/>
      <c r="RCM206" s="107"/>
      <c r="RCN206" s="107"/>
      <c r="RCO206" s="107"/>
      <c r="RCP206" s="107"/>
      <c r="RCQ206" s="107"/>
      <c r="RCR206" s="108"/>
      <c r="RCS206" s="106" t="s">
        <v>181</v>
      </c>
      <c r="RCT206" s="107"/>
      <c r="RCU206" s="107"/>
      <c r="RCV206" s="107"/>
      <c r="RCW206" s="107"/>
      <c r="RCX206" s="107"/>
      <c r="RCY206" s="107"/>
      <c r="RCZ206" s="108"/>
      <c r="RDA206" s="106" t="s">
        <v>181</v>
      </c>
      <c r="RDB206" s="107"/>
      <c r="RDC206" s="107"/>
      <c r="RDD206" s="107"/>
      <c r="RDE206" s="107"/>
      <c r="RDF206" s="107"/>
      <c r="RDG206" s="107"/>
      <c r="RDH206" s="108"/>
      <c r="RDI206" s="106" t="s">
        <v>181</v>
      </c>
      <c r="RDJ206" s="107"/>
      <c r="RDK206" s="107"/>
      <c r="RDL206" s="107"/>
      <c r="RDM206" s="107"/>
      <c r="RDN206" s="107"/>
      <c r="RDO206" s="107"/>
      <c r="RDP206" s="108"/>
      <c r="RDQ206" s="106" t="s">
        <v>181</v>
      </c>
      <c r="RDR206" s="107"/>
      <c r="RDS206" s="107"/>
      <c r="RDT206" s="107"/>
      <c r="RDU206" s="107"/>
      <c r="RDV206" s="107"/>
      <c r="RDW206" s="107"/>
      <c r="RDX206" s="108"/>
      <c r="RDY206" s="106" t="s">
        <v>181</v>
      </c>
      <c r="RDZ206" s="107"/>
      <c r="REA206" s="107"/>
      <c r="REB206" s="107"/>
      <c r="REC206" s="107"/>
      <c r="RED206" s="107"/>
      <c r="REE206" s="107"/>
      <c r="REF206" s="108"/>
      <c r="REG206" s="106" t="s">
        <v>181</v>
      </c>
      <c r="REH206" s="107"/>
      <c r="REI206" s="107"/>
      <c r="REJ206" s="107"/>
      <c r="REK206" s="107"/>
      <c r="REL206" s="107"/>
      <c r="REM206" s="107"/>
      <c r="REN206" s="108"/>
      <c r="REO206" s="106" t="s">
        <v>181</v>
      </c>
      <c r="REP206" s="107"/>
      <c r="REQ206" s="107"/>
      <c r="RER206" s="107"/>
      <c r="RES206" s="107"/>
      <c r="RET206" s="107"/>
      <c r="REU206" s="107"/>
      <c r="REV206" s="108"/>
      <c r="REW206" s="106" t="s">
        <v>181</v>
      </c>
      <c r="REX206" s="107"/>
      <c r="REY206" s="107"/>
      <c r="REZ206" s="107"/>
      <c r="RFA206" s="107"/>
      <c r="RFB206" s="107"/>
      <c r="RFC206" s="107"/>
      <c r="RFD206" s="108"/>
      <c r="RFE206" s="106" t="s">
        <v>181</v>
      </c>
      <c r="RFF206" s="107"/>
      <c r="RFG206" s="107"/>
      <c r="RFH206" s="107"/>
      <c r="RFI206" s="107"/>
      <c r="RFJ206" s="107"/>
      <c r="RFK206" s="107"/>
      <c r="RFL206" s="108"/>
      <c r="RFM206" s="106" t="s">
        <v>181</v>
      </c>
      <c r="RFN206" s="107"/>
      <c r="RFO206" s="107"/>
      <c r="RFP206" s="107"/>
      <c r="RFQ206" s="107"/>
      <c r="RFR206" s="107"/>
      <c r="RFS206" s="107"/>
      <c r="RFT206" s="108"/>
      <c r="RFU206" s="106" t="s">
        <v>181</v>
      </c>
      <c r="RFV206" s="107"/>
      <c r="RFW206" s="107"/>
      <c r="RFX206" s="107"/>
      <c r="RFY206" s="107"/>
      <c r="RFZ206" s="107"/>
      <c r="RGA206" s="107"/>
      <c r="RGB206" s="108"/>
      <c r="RGC206" s="106" t="s">
        <v>181</v>
      </c>
      <c r="RGD206" s="107"/>
      <c r="RGE206" s="107"/>
      <c r="RGF206" s="107"/>
      <c r="RGG206" s="107"/>
      <c r="RGH206" s="107"/>
      <c r="RGI206" s="107"/>
      <c r="RGJ206" s="108"/>
      <c r="RGK206" s="106" t="s">
        <v>181</v>
      </c>
      <c r="RGL206" s="107"/>
      <c r="RGM206" s="107"/>
      <c r="RGN206" s="107"/>
      <c r="RGO206" s="107"/>
      <c r="RGP206" s="107"/>
      <c r="RGQ206" s="107"/>
      <c r="RGR206" s="108"/>
      <c r="RGS206" s="106" t="s">
        <v>181</v>
      </c>
      <c r="RGT206" s="107"/>
      <c r="RGU206" s="107"/>
      <c r="RGV206" s="107"/>
      <c r="RGW206" s="107"/>
      <c r="RGX206" s="107"/>
      <c r="RGY206" s="107"/>
      <c r="RGZ206" s="108"/>
      <c r="RHA206" s="106" t="s">
        <v>181</v>
      </c>
      <c r="RHB206" s="107"/>
      <c r="RHC206" s="107"/>
      <c r="RHD206" s="107"/>
      <c r="RHE206" s="107"/>
      <c r="RHF206" s="107"/>
      <c r="RHG206" s="107"/>
      <c r="RHH206" s="108"/>
      <c r="RHI206" s="106" t="s">
        <v>181</v>
      </c>
      <c r="RHJ206" s="107"/>
      <c r="RHK206" s="107"/>
      <c r="RHL206" s="107"/>
      <c r="RHM206" s="107"/>
      <c r="RHN206" s="107"/>
      <c r="RHO206" s="107"/>
      <c r="RHP206" s="108"/>
      <c r="RHQ206" s="106" t="s">
        <v>181</v>
      </c>
      <c r="RHR206" s="107"/>
      <c r="RHS206" s="107"/>
      <c r="RHT206" s="107"/>
      <c r="RHU206" s="107"/>
      <c r="RHV206" s="107"/>
      <c r="RHW206" s="107"/>
      <c r="RHX206" s="108"/>
      <c r="RHY206" s="106" t="s">
        <v>181</v>
      </c>
      <c r="RHZ206" s="107"/>
      <c r="RIA206" s="107"/>
      <c r="RIB206" s="107"/>
      <c r="RIC206" s="107"/>
      <c r="RID206" s="107"/>
      <c r="RIE206" s="107"/>
      <c r="RIF206" s="108"/>
      <c r="RIG206" s="106" t="s">
        <v>181</v>
      </c>
      <c r="RIH206" s="107"/>
      <c r="RII206" s="107"/>
      <c r="RIJ206" s="107"/>
      <c r="RIK206" s="107"/>
      <c r="RIL206" s="107"/>
      <c r="RIM206" s="107"/>
      <c r="RIN206" s="108"/>
      <c r="RIO206" s="106" t="s">
        <v>181</v>
      </c>
      <c r="RIP206" s="107"/>
      <c r="RIQ206" s="107"/>
      <c r="RIR206" s="107"/>
      <c r="RIS206" s="107"/>
      <c r="RIT206" s="107"/>
      <c r="RIU206" s="107"/>
      <c r="RIV206" s="108"/>
      <c r="RIW206" s="106" t="s">
        <v>181</v>
      </c>
      <c r="RIX206" s="107"/>
      <c r="RIY206" s="107"/>
      <c r="RIZ206" s="107"/>
      <c r="RJA206" s="107"/>
      <c r="RJB206" s="107"/>
      <c r="RJC206" s="107"/>
      <c r="RJD206" s="108"/>
      <c r="RJE206" s="106" t="s">
        <v>181</v>
      </c>
      <c r="RJF206" s="107"/>
      <c r="RJG206" s="107"/>
      <c r="RJH206" s="107"/>
      <c r="RJI206" s="107"/>
      <c r="RJJ206" s="107"/>
      <c r="RJK206" s="107"/>
      <c r="RJL206" s="108"/>
      <c r="RJM206" s="106" t="s">
        <v>181</v>
      </c>
      <c r="RJN206" s="107"/>
      <c r="RJO206" s="107"/>
      <c r="RJP206" s="107"/>
      <c r="RJQ206" s="107"/>
      <c r="RJR206" s="107"/>
      <c r="RJS206" s="107"/>
      <c r="RJT206" s="108"/>
      <c r="RJU206" s="106" t="s">
        <v>181</v>
      </c>
      <c r="RJV206" s="107"/>
      <c r="RJW206" s="107"/>
      <c r="RJX206" s="107"/>
      <c r="RJY206" s="107"/>
      <c r="RJZ206" s="107"/>
      <c r="RKA206" s="107"/>
      <c r="RKB206" s="108"/>
      <c r="RKC206" s="106" t="s">
        <v>181</v>
      </c>
      <c r="RKD206" s="107"/>
      <c r="RKE206" s="107"/>
      <c r="RKF206" s="107"/>
      <c r="RKG206" s="107"/>
      <c r="RKH206" s="107"/>
      <c r="RKI206" s="107"/>
      <c r="RKJ206" s="108"/>
      <c r="RKK206" s="106" t="s">
        <v>181</v>
      </c>
      <c r="RKL206" s="107"/>
      <c r="RKM206" s="107"/>
      <c r="RKN206" s="107"/>
      <c r="RKO206" s="107"/>
      <c r="RKP206" s="107"/>
      <c r="RKQ206" s="107"/>
      <c r="RKR206" s="108"/>
      <c r="RKS206" s="106" t="s">
        <v>181</v>
      </c>
      <c r="RKT206" s="107"/>
      <c r="RKU206" s="107"/>
      <c r="RKV206" s="107"/>
      <c r="RKW206" s="107"/>
      <c r="RKX206" s="107"/>
      <c r="RKY206" s="107"/>
      <c r="RKZ206" s="108"/>
      <c r="RLA206" s="106" t="s">
        <v>181</v>
      </c>
      <c r="RLB206" s="107"/>
      <c r="RLC206" s="107"/>
      <c r="RLD206" s="107"/>
      <c r="RLE206" s="107"/>
      <c r="RLF206" s="107"/>
      <c r="RLG206" s="107"/>
      <c r="RLH206" s="108"/>
      <c r="RLI206" s="106" t="s">
        <v>181</v>
      </c>
      <c r="RLJ206" s="107"/>
      <c r="RLK206" s="107"/>
      <c r="RLL206" s="107"/>
      <c r="RLM206" s="107"/>
      <c r="RLN206" s="107"/>
      <c r="RLO206" s="107"/>
      <c r="RLP206" s="108"/>
      <c r="RLQ206" s="106" t="s">
        <v>181</v>
      </c>
      <c r="RLR206" s="107"/>
      <c r="RLS206" s="107"/>
      <c r="RLT206" s="107"/>
      <c r="RLU206" s="107"/>
      <c r="RLV206" s="107"/>
      <c r="RLW206" s="107"/>
      <c r="RLX206" s="108"/>
      <c r="RLY206" s="106" t="s">
        <v>181</v>
      </c>
      <c r="RLZ206" s="107"/>
      <c r="RMA206" s="107"/>
      <c r="RMB206" s="107"/>
      <c r="RMC206" s="107"/>
      <c r="RMD206" s="107"/>
      <c r="RME206" s="107"/>
      <c r="RMF206" s="108"/>
      <c r="RMG206" s="106" t="s">
        <v>181</v>
      </c>
      <c r="RMH206" s="107"/>
      <c r="RMI206" s="107"/>
      <c r="RMJ206" s="107"/>
      <c r="RMK206" s="107"/>
      <c r="RML206" s="107"/>
      <c r="RMM206" s="107"/>
      <c r="RMN206" s="108"/>
      <c r="RMO206" s="106" t="s">
        <v>181</v>
      </c>
      <c r="RMP206" s="107"/>
      <c r="RMQ206" s="107"/>
      <c r="RMR206" s="107"/>
      <c r="RMS206" s="107"/>
      <c r="RMT206" s="107"/>
      <c r="RMU206" s="107"/>
      <c r="RMV206" s="108"/>
      <c r="RMW206" s="106" t="s">
        <v>181</v>
      </c>
      <c r="RMX206" s="107"/>
      <c r="RMY206" s="107"/>
      <c r="RMZ206" s="107"/>
      <c r="RNA206" s="107"/>
      <c r="RNB206" s="107"/>
      <c r="RNC206" s="107"/>
      <c r="RND206" s="108"/>
      <c r="RNE206" s="106" t="s">
        <v>181</v>
      </c>
      <c r="RNF206" s="107"/>
      <c r="RNG206" s="107"/>
      <c r="RNH206" s="107"/>
      <c r="RNI206" s="107"/>
      <c r="RNJ206" s="107"/>
      <c r="RNK206" s="107"/>
      <c r="RNL206" s="108"/>
      <c r="RNM206" s="106" t="s">
        <v>181</v>
      </c>
      <c r="RNN206" s="107"/>
      <c r="RNO206" s="107"/>
      <c r="RNP206" s="107"/>
      <c r="RNQ206" s="107"/>
      <c r="RNR206" s="107"/>
      <c r="RNS206" s="107"/>
      <c r="RNT206" s="108"/>
      <c r="RNU206" s="106" t="s">
        <v>181</v>
      </c>
      <c r="RNV206" s="107"/>
      <c r="RNW206" s="107"/>
      <c r="RNX206" s="107"/>
      <c r="RNY206" s="107"/>
      <c r="RNZ206" s="107"/>
      <c r="ROA206" s="107"/>
      <c r="ROB206" s="108"/>
      <c r="ROC206" s="106" t="s">
        <v>181</v>
      </c>
      <c r="ROD206" s="107"/>
      <c r="ROE206" s="107"/>
      <c r="ROF206" s="107"/>
      <c r="ROG206" s="107"/>
      <c r="ROH206" s="107"/>
      <c r="ROI206" s="107"/>
      <c r="ROJ206" s="108"/>
      <c r="ROK206" s="106" t="s">
        <v>181</v>
      </c>
      <c r="ROL206" s="107"/>
      <c r="ROM206" s="107"/>
      <c r="RON206" s="107"/>
      <c r="ROO206" s="107"/>
      <c r="ROP206" s="107"/>
      <c r="ROQ206" s="107"/>
      <c r="ROR206" s="108"/>
      <c r="ROS206" s="106" t="s">
        <v>181</v>
      </c>
      <c r="ROT206" s="107"/>
      <c r="ROU206" s="107"/>
      <c r="ROV206" s="107"/>
      <c r="ROW206" s="107"/>
      <c r="ROX206" s="107"/>
      <c r="ROY206" s="107"/>
      <c r="ROZ206" s="108"/>
      <c r="RPA206" s="106" t="s">
        <v>181</v>
      </c>
      <c r="RPB206" s="107"/>
      <c r="RPC206" s="107"/>
      <c r="RPD206" s="107"/>
      <c r="RPE206" s="107"/>
      <c r="RPF206" s="107"/>
      <c r="RPG206" s="107"/>
      <c r="RPH206" s="108"/>
      <c r="RPI206" s="106" t="s">
        <v>181</v>
      </c>
      <c r="RPJ206" s="107"/>
      <c r="RPK206" s="107"/>
      <c r="RPL206" s="107"/>
      <c r="RPM206" s="107"/>
      <c r="RPN206" s="107"/>
      <c r="RPO206" s="107"/>
      <c r="RPP206" s="108"/>
      <c r="RPQ206" s="106" t="s">
        <v>181</v>
      </c>
      <c r="RPR206" s="107"/>
      <c r="RPS206" s="107"/>
      <c r="RPT206" s="107"/>
      <c r="RPU206" s="107"/>
      <c r="RPV206" s="107"/>
      <c r="RPW206" s="107"/>
      <c r="RPX206" s="108"/>
      <c r="RPY206" s="106" t="s">
        <v>181</v>
      </c>
      <c r="RPZ206" s="107"/>
      <c r="RQA206" s="107"/>
      <c r="RQB206" s="107"/>
      <c r="RQC206" s="107"/>
      <c r="RQD206" s="107"/>
      <c r="RQE206" s="107"/>
      <c r="RQF206" s="108"/>
      <c r="RQG206" s="106" t="s">
        <v>181</v>
      </c>
      <c r="RQH206" s="107"/>
      <c r="RQI206" s="107"/>
      <c r="RQJ206" s="107"/>
      <c r="RQK206" s="107"/>
      <c r="RQL206" s="107"/>
      <c r="RQM206" s="107"/>
      <c r="RQN206" s="108"/>
      <c r="RQO206" s="106" t="s">
        <v>181</v>
      </c>
      <c r="RQP206" s="107"/>
      <c r="RQQ206" s="107"/>
      <c r="RQR206" s="107"/>
      <c r="RQS206" s="107"/>
      <c r="RQT206" s="107"/>
      <c r="RQU206" s="107"/>
      <c r="RQV206" s="108"/>
      <c r="RQW206" s="106" t="s">
        <v>181</v>
      </c>
      <c r="RQX206" s="107"/>
      <c r="RQY206" s="107"/>
      <c r="RQZ206" s="107"/>
      <c r="RRA206" s="107"/>
      <c r="RRB206" s="107"/>
      <c r="RRC206" s="107"/>
      <c r="RRD206" s="108"/>
      <c r="RRE206" s="106" t="s">
        <v>181</v>
      </c>
      <c r="RRF206" s="107"/>
      <c r="RRG206" s="107"/>
      <c r="RRH206" s="107"/>
      <c r="RRI206" s="107"/>
      <c r="RRJ206" s="107"/>
      <c r="RRK206" s="107"/>
      <c r="RRL206" s="108"/>
      <c r="RRM206" s="106" t="s">
        <v>181</v>
      </c>
      <c r="RRN206" s="107"/>
      <c r="RRO206" s="107"/>
      <c r="RRP206" s="107"/>
      <c r="RRQ206" s="107"/>
      <c r="RRR206" s="107"/>
      <c r="RRS206" s="107"/>
      <c r="RRT206" s="108"/>
      <c r="RRU206" s="106" t="s">
        <v>181</v>
      </c>
      <c r="RRV206" s="107"/>
      <c r="RRW206" s="107"/>
      <c r="RRX206" s="107"/>
      <c r="RRY206" s="107"/>
      <c r="RRZ206" s="107"/>
      <c r="RSA206" s="107"/>
      <c r="RSB206" s="108"/>
      <c r="RSC206" s="106" t="s">
        <v>181</v>
      </c>
      <c r="RSD206" s="107"/>
      <c r="RSE206" s="107"/>
      <c r="RSF206" s="107"/>
      <c r="RSG206" s="107"/>
      <c r="RSH206" s="107"/>
      <c r="RSI206" s="107"/>
      <c r="RSJ206" s="108"/>
      <c r="RSK206" s="106" t="s">
        <v>181</v>
      </c>
      <c r="RSL206" s="107"/>
      <c r="RSM206" s="107"/>
      <c r="RSN206" s="107"/>
      <c r="RSO206" s="107"/>
      <c r="RSP206" s="107"/>
      <c r="RSQ206" s="107"/>
      <c r="RSR206" s="108"/>
      <c r="RSS206" s="106" t="s">
        <v>181</v>
      </c>
      <c r="RST206" s="107"/>
      <c r="RSU206" s="107"/>
      <c r="RSV206" s="107"/>
      <c r="RSW206" s="107"/>
      <c r="RSX206" s="107"/>
      <c r="RSY206" s="107"/>
      <c r="RSZ206" s="108"/>
      <c r="RTA206" s="106" t="s">
        <v>181</v>
      </c>
      <c r="RTB206" s="107"/>
      <c r="RTC206" s="107"/>
      <c r="RTD206" s="107"/>
      <c r="RTE206" s="107"/>
      <c r="RTF206" s="107"/>
      <c r="RTG206" s="107"/>
      <c r="RTH206" s="108"/>
      <c r="RTI206" s="106" t="s">
        <v>181</v>
      </c>
      <c r="RTJ206" s="107"/>
      <c r="RTK206" s="107"/>
      <c r="RTL206" s="107"/>
      <c r="RTM206" s="107"/>
      <c r="RTN206" s="107"/>
      <c r="RTO206" s="107"/>
      <c r="RTP206" s="108"/>
      <c r="RTQ206" s="106" t="s">
        <v>181</v>
      </c>
      <c r="RTR206" s="107"/>
      <c r="RTS206" s="107"/>
      <c r="RTT206" s="107"/>
      <c r="RTU206" s="107"/>
      <c r="RTV206" s="107"/>
      <c r="RTW206" s="107"/>
      <c r="RTX206" s="108"/>
      <c r="RTY206" s="106" t="s">
        <v>181</v>
      </c>
      <c r="RTZ206" s="107"/>
      <c r="RUA206" s="107"/>
      <c r="RUB206" s="107"/>
      <c r="RUC206" s="107"/>
      <c r="RUD206" s="107"/>
      <c r="RUE206" s="107"/>
      <c r="RUF206" s="108"/>
      <c r="RUG206" s="106" t="s">
        <v>181</v>
      </c>
      <c r="RUH206" s="107"/>
      <c r="RUI206" s="107"/>
      <c r="RUJ206" s="107"/>
      <c r="RUK206" s="107"/>
      <c r="RUL206" s="107"/>
      <c r="RUM206" s="107"/>
      <c r="RUN206" s="108"/>
      <c r="RUO206" s="106" t="s">
        <v>181</v>
      </c>
      <c r="RUP206" s="107"/>
      <c r="RUQ206" s="107"/>
      <c r="RUR206" s="107"/>
      <c r="RUS206" s="107"/>
      <c r="RUT206" s="107"/>
      <c r="RUU206" s="107"/>
      <c r="RUV206" s="108"/>
      <c r="RUW206" s="106" t="s">
        <v>181</v>
      </c>
      <c r="RUX206" s="107"/>
      <c r="RUY206" s="107"/>
      <c r="RUZ206" s="107"/>
      <c r="RVA206" s="107"/>
      <c r="RVB206" s="107"/>
      <c r="RVC206" s="107"/>
      <c r="RVD206" s="108"/>
      <c r="RVE206" s="106" t="s">
        <v>181</v>
      </c>
      <c r="RVF206" s="107"/>
      <c r="RVG206" s="107"/>
      <c r="RVH206" s="107"/>
      <c r="RVI206" s="107"/>
      <c r="RVJ206" s="107"/>
      <c r="RVK206" s="107"/>
      <c r="RVL206" s="108"/>
      <c r="RVM206" s="106" t="s">
        <v>181</v>
      </c>
      <c r="RVN206" s="107"/>
      <c r="RVO206" s="107"/>
      <c r="RVP206" s="107"/>
      <c r="RVQ206" s="107"/>
      <c r="RVR206" s="107"/>
      <c r="RVS206" s="107"/>
      <c r="RVT206" s="108"/>
      <c r="RVU206" s="106" t="s">
        <v>181</v>
      </c>
      <c r="RVV206" s="107"/>
      <c r="RVW206" s="107"/>
      <c r="RVX206" s="107"/>
      <c r="RVY206" s="107"/>
      <c r="RVZ206" s="107"/>
      <c r="RWA206" s="107"/>
      <c r="RWB206" s="108"/>
      <c r="RWC206" s="106" t="s">
        <v>181</v>
      </c>
      <c r="RWD206" s="107"/>
      <c r="RWE206" s="107"/>
      <c r="RWF206" s="107"/>
      <c r="RWG206" s="107"/>
      <c r="RWH206" s="107"/>
      <c r="RWI206" s="107"/>
      <c r="RWJ206" s="108"/>
      <c r="RWK206" s="106" t="s">
        <v>181</v>
      </c>
      <c r="RWL206" s="107"/>
      <c r="RWM206" s="107"/>
      <c r="RWN206" s="107"/>
      <c r="RWO206" s="107"/>
      <c r="RWP206" s="107"/>
      <c r="RWQ206" s="107"/>
      <c r="RWR206" s="108"/>
      <c r="RWS206" s="106" t="s">
        <v>181</v>
      </c>
      <c r="RWT206" s="107"/>
      <c r="RWU206" s="107"/>
      <c r="RWV206" s="107"/>
      <c r="RWW206" s="107"/>
      <c r="RWX206" s="107"/>
      <c r="RWY206" s="107"/>
      <c r="RWZ206" s="108"/>
      <c r="RXA206" s="106" t="s">
        <v>181</v>
      </c>
      <c r="RXB206" s="107"/>
      <c r="RXC206" s="107"/>
      <c r="RXD206" s="107"/>
      <c r="RXE206" s="107"/>
      <c r="RXF206" s="107"/>
      <c r="RXG206" s="107"/>
      <c r="RXH206" s="108"/>
      <c r="RXI206" s="106" t="s">
        <v>181</v>
      </c>
      <c r="RXJ206" s="107"/>
      <c r="RXK206" s="107"/>
      <c r="RXL206" s="107"/>
      <c r="RXM206" s="107"/>
      <c r="RXN206" s="107"/>
      <c r="RXO206" s="107"/>
      <c r="RXP206" s="108"/>
      <c r="RXQ206" s="106" t="s">
        <v>181</v>
      </c>
      <c r="RXR206" s="107"/>
      <c r="RXS206" s="107"/>
      <c r="RXT206" s="107"/>
      <c r="RXU206" s="107"/>
      <c r="RXV206" s="107"/>
      <c r="RXW206" s="107"/>
      <c r="RXX206" s="108"/>
      <c r="RXY206" s="106" t="s">
        <v>181</v>
      </c>
      <c r="RXZ206" s="107"/>
      <c r="RYA206" s="107"/>
      <c r="RYB206" s="107"/>
      <c r="RYC206" s="107"/>
      <c r="RYD206" s="107"/>
      <c r="RYE206" s="107"/>
      <c r="RYF206" s="108"/>
      <c r="RYG206" s="106" t="s">
        <v>181</v>
      </c>
      <c r="RYH206" s="107"/>
      <c r="RYI206" s="107"/>
      <c r="RYJ206" s="107"/>
      <c r="RYK206" s="107"/>
      <c r="RYL206" s="107"/>
      <c r="RYM206" s="107"/>
      <c r="RYN206" s="108"/>
      <c r="RYO206" s="106" t="s">
        <v>181</v>
      </c>
      <c r="RYP206" s="107"/>
      <c r="RYQ206" s="107"/>
      <c r="RYR206" s="107"/>
      <c r="RYS206" s="107"/>
      <c r="RYT206" s="107"/>
      <c r="RYU206" s="107"/>
      <c r="RYV206" s="108"/>
      <c r="RYW206" s="106" t="s">
        <v>181</v>
      </c>
      <c r="RYX206" s="107"/>
      <c r="RYY206" s="107"/>
      <c r="RYZ206" s="107"/>
      <c r="RZA206" s="107"/>
      <c r="RZB206" s="107"/>
      <c r="RZC206" s="107"/>
      <c r="RZD206" s="108"/>
      <c r="RZE206" s="106" t="s">
        <v>181</v>
      </c>
      <c r="RZF206" s="107"/>
      <c r="RZG206" s="107"/>
      <c r="RZH206" s="107"/>
      <c r="RZI206" s="107"/>
      <c r="RZJ206" s="107"/>
      <c r="RZK206" s="107"/>
      <c r="RZL206" s="108"/>
      <c r="RZM206" s="106" t="s">
        <v>181</v>
      </c>
      <c r="RZN206" s="107"/>
      <c r="RZO206" s="107"/>
      <c r="RZP206" s="107"/>
      <c r="RZQ206" s="107"/>
      <c r="RZR206" s="107"/>
      <c r="RZS206" s="107"/>
      <c r="RZT206" s="108"/>
      <c r="RZU206" s="106" t="s">
        <v>181</v>
      </c>
      <c r="RZV206" s="107"/>
      <c r="RZW206" s="107"/>
      <c r="RZX206" s="107"/>
      <c r="RZY206" s="107"/>
      <c r="RZZ206" s="107"/>
      <c r="SAA206" s="107"/>
      <c r="SAB206" s="108"/>
      <c r="SAC206" s="106" t="s">
        <v>181</v>
      </c>
      <c r="SAD206" s="107"/>
      <c r="SAE206" s="107"/>
      <c r="SAF206" s="107"/>
      <c r="SAG206" s="107"/>
      <c r="SAH206" s="107"/>
      <c r="SAI206" s="107"/>
      <c r="SAJ206" s="108"/>
      <c r="SAK206" s="106" t="s">
        <v>181</v>
      </c>
      <c r="SAL206" s="107"/>
      <c r="SAM206" s="107"/>
      <c r="SAN206" s="107"/>
      <c r="SAO206" s="107"/>
      <c r="SAP206" s="107"/>
      <c r="SAQ206" s="107"/>
      <c r="SAR206" s="108"/>
      <c r="SAS206" s="106" t="s">
        <v>181</v>
      </c>
      <c r="SAT206" s="107"/>
      <c r="SAU206" s="107"/>
      <c r="SAV206" s="107"/>
      <c r="SAW206" s="107"/>
      <c r="SAX206" s="107"/>
      <c r="SAY206" s="107"/>
      <c r="SAZ206" s="108"/>
      <c r="SBA206" s="106" t="s">
        <v>181</v>
      </c>
      <c r="SBB206" s="107"/>
      <c r="SBC206" s="107"/>
      <c r="SBD206" s="107"/>
      <c r="SBE206" s="107"/>
      <c r="SBF206" s="107"/>
      <c r="SBG206" s="107"/>
      <c r="SBH206" s="108"/>
      <c r="SBI206" s="106" t="s">
        <v>181</v>
      </c>
      <c r="SBJ206" s="107"/>
      <c r="SBK206" s="107"/>
      <c r="SBL206" s="107"/>
      <c r="SBM206" s="107"/>
      <c r="SBN206" s="107"/>
      <c r="SBO206" s="107"/>
      <c r="SBP206" s="108"/>
      <c r="SBQ206" s="106" t="s">
        <v>181</v>
      </c>
      <c r="SBR206" s="107"/>
      <c r="SBS206" s="107"/>
      <c r="SBT206" s="107"/>
      <c r="SBU206" s="107"/>
      <c r="SBV206" s="107"/>
      <c r="SBW206" s="107"/>
      <c r="SBX206" s="108"/>
      <c r="SBY206" s="106" t="s">
        <v>181</v>
      </c>
      <c r="SBZ206" s="107"/>
      <c r="SCA206" s="107"/>
      <c r="SCB206" s="107"/>
      <c r="SCC206" s="107"/>
      <c r="SCD206" s="107"/>
      <c r="SCE206" s="107"/>
      <c r="SCF206" s="108"/>
      <c r="SCG206" s="106" t="s">
        <v>181</v>
      </c>
      <c r="SCH206" s="107"/>
      <c r="SCI206" s="107"/>
      <c r="SCJ206" s="107"/>
      <c r="SCK206" s="107"/>
      <c r="SCL206" s="107"/>
      <c r="SCM206" s="107"/>
      <c r="SCN206" s="108"/>
      <c r="SCO206" s="106" t="s">
        <v>181</v>
      </c>
      <c r="SCP206" s="107"/>
      <c r="SCQ206" s="107"/>
      <c r="SCR206" s="107"/>
      <c r="SCS206" s="107"/>
      <c r="SCT206" s="107"/>
      <c r="SCU206" s="107"/>
      <c r="SCV206" s="108"/>
      <c r="SCW206" s="106" t="s">
        <v>181</v>
      </c>
      <c r="SCX206" s="107"/>
      <c r="SCY206" s="107"/>
      <c r="SCZ206" s="107"/>
      <c r="SDA206" s="107"/>
      <c r="SDB206" s="107"/>
      <c r="SDC206" s="107"/>
      <c r="SDD206" s="108"/>
      <c r="SDE206" s="106" t="s">
        <v>181</v>
      </c>
      <c r="SDF206" s="107"/>
      <c r="SDG206" s="107"/>
      <c r="SDH206" s="107"/>
      <c r="SDI206" s="107"/>
      <c r="SDJ206" s="107"/>
      <c r="SDK206" s="107"/>
      <c r="SDL206" s="108"/>
      <c r="SDM206" s="106" t="s">
        <v>181</v>
      </c>
      <c r="SDN206" s="107"/>
      <c r="SDO206" s="107"/>
      <c r="SDP206" s="107"/>
      <c r="SDQ206" s="107"/>
      <c r="SDR206" s="107"/>
      <c r="SDS206" s="107"/>
      <c r="SDT206" s="108"/>
      <c r="SDU206" s="106" t="s">
        <v>181</v>
      </c>
      <c r="SDV206" s="107"/>
      <c r="SDW206" s="107"/>
      <c r="SDX206" s="107"/>
      <c r="SDY206" s="107"/>
      <c r="SDZ206" s="107"/>
      <c r="SEA206" s="107"/>
      <c r="SEB206" s="108"/>
      <c r="SEC206" s="106" t="s">
        <v>181</v>
      </c>
      <c r="SED206" s="107"/>
      <c r="SEE206" s="107"/>
      <c r="SEF206" s="107"/>
      <c r="SEG206" s="107"/>
      <c r="SEH206" s="107"/>
      <c r="SEI206" s="107"/>
      <c r="SEJ206" s="108"/>
      <c r="SEK206" s="106" t="s">
        <v>181</v>
      </c>
      <c r="SEL206" s="107"/>
      <c r="SEM206" s="107"/>
      <c r="SEN206" s="107"/>
      <c r="SEO206" s="107"/>
      <c r="SEP206" s="107"/>
      <c r="SEQ206" s="107"/>
      <c r="SER206" s="108"/>
      <c r="SES206" s="106" t="s">
        <v>181</v>
      </c>
      <c r="SET206" s="107"/>
      <c r="SEU206" s="107"/>
      <c r="SEV206" s="107"/>
      <c r="SEW206" s="107"/>
      <c r="SEX206" s="107"/>
      <c r="SEY206" s="107"/>
      <c r="SEZ206" s="108"/>
      <c r="SFA206" s="106" t="s">
        <v>181</v>
      </c>
      <c r="SFB206" s="107"/>
      <c r="SFC206" s="107"/>
      <c r="SFD206" s="107"/>
      <c r="SFE206" s="107"/>
      <c r="SFF206" s="107"/>
      <c r="SFG206" s="107"/>
      <c r="SFH206" s="108"/>
      <c r="SFI206" s="106" t="s">
        <v>181</v>
      </c>
      <c r="SFJ206" s="107"/>
      <c r="SFK206" s="107"/>
      <c r="SFL206" s="107"/>
      <c r="SFM206" s="107"/>
      <c r="SFN206" s="107"/>
      <c r="SFO206" s="107"/>
      <c r="SFP206" s="108"/>
      <c r="SFQ206" s="106" t="s">
        <v>181</v>
      </c>
      <c r="SFR206" s="107"/>
      <c r="SFS206" s="107"/>
      <c r="SFT206" s="107"/>
      <c r="SFU206" s="107"/>
      <c r="SFV206" s="107"/>
      <c r="SFW206" s="107"/>
      <c r="SFX206" s="108"/>
      <c r="SFY206" s="106" t="s">
        <v>181</v>
      </c>
      <c r="SFZ206" s="107"/>
      <c r="SGA206" s="107"/>
      <c r="SGB206" s="107"/>
      <c r="SGC206" s="107"/>
      <c r="SGD206" s="107"/>
      <c r="SGE206" s="107"/>
      <c r="SGF206" s="108"/>
      <c r="SGG206" s="106" t="s">
        <v>181</v>
      </c>
      <c r="SGH206" s="107"/>
      <c r="SGI206" s="107"/>
      <c r="SGJ206" s="107"/>
      <c r="SGK206" s="107"/>
      <c r="SGL206" s="107"/>
      <c r="SGM206" s="107"/>
      <c r="SGN206" s="108"/>
      <c r="SGO206" s="106" t="s">
        <v>181</v>
      </c>
      <c r="SGP206" s="107"/>
      <c r="SGQ206" s="107"/>
      <c r="SGR206" s="107"/>
      <c r="SGS206" s="107"/>
      <c r="SGT206" s="107"/>
      <c r="SGU206" s="107"/>
      <c r="SGV206" s="108"/>
      <c r="SGW206" s="106" t="s">
        <v>181</v>
      </c>
      <c r="SGX206" s="107"/>
      <c r="SGY206" s="107"/>
      <c r="SGZ206" s="107"/>
      <c r="SHA206" s="107"/>
      <c r="SHB206" s="107"/>
      <c r="SHC206" s="107"/>
      <c r="SHD206" s="108"/>
      <c r="SHE206" s="106" t="s">
        <v>181</v>
      </c>
      <c r="SHF206" s="107"/>
      <c r="SHG206" s="107"/>
      <c r="SHH206" s="107"/>
      <c r="SHI206" s="107"/>
      <c r="SHJ206" s="107"/>
      <c r="SHK206" s="107"/>
      <c r="SHL206" s="108"/>
      <c r="SHM206" s="106" t="s">
        <v>181</v>
      </c>
      <c r="SHN206" s="107"/>
      <c r="SHO206" s="107"/>
      <c r="SHP206" s="107"/>
      <c r="SHQ206" s="107"/>
      <c r="SHR206" s="107"/>
      <c r="SHS206" s="107"/>
      <c r="SHT206" s="108"/>
      <c r="SHU206" s="106" t="s">
        <v>181</v>
      </c>
      <c r="SHV206" s="107"/>
      <c r="SHW206" s="107"/>
      <c r="SHX206" s="107"/>
      <c r="SHY206" s="107"/>
      <c r="SHZ206" s="107"/>
      <c r="SIA206" s="107"/>
      <c r="SIB206" s="108"/>
      <c r="SIC206" s="106" t="s">
        <v>181</v>
      </c>
      <c r="SID206" s="107"/>
      <c r="SIE206" s="107"/>
      <c r="SIF206" s="107"/>
      <c r="SIG206" s="107"/>
      <c r="SIH206" s="107"/>
      <c r="SII206" s="107"/>
      <c r="SIJ206" s="108"/>
      <c r="SIK206" s="106" t="s">
        <v>181</v>
      </c>
      <c r="SIL206" s="107"/>
      <c r="SIM206" s="107"/>
      <c r="SIN206" s="107"/>
      <c r="SIO206" s="107"/>
      <c r="SIP206" s="107"/>
      <c r="SIQ206" s="107"/>
      <c r="SIR206" s="108"/>
      <c r="SIS206" s="106" t="s">
        <v>181</v>
      </c>
      <c r="SIT206" s="107"/>
      <c r="SIU206" s="107"/>
      <c r="SIV206" s="107"/>
      <c r="SIW206" s="107"/>
      <c r="SIX206" s="107"/>
      <c r="SIY206" s="107"/>
      <c r="SIZ206" s="108"/>
      <c r="SJA206" s="106" t="s">
        <v>181</v>
      </c>
      <c r="SJB206" s="107"/>
      <c r="SJC206" s="107"/>
      <c r="SJD206" s="107"/>
      <c r="SJE206" s="107"/>
      <c r="SJF206" s="107"/>
      <c r="SJG206" s="107"/>
      <c r="SJH206" s="108"/>
      <c r="SJI206" s="106" t="s">
        <v>181</v>
      </c>
      <c r="SJJ206" s="107"/>
      <c r="SJK206" s="107"/>
      <c r="SJL206" s="107"/>
      <c r="SJM206" s="107"/>
      <c r="SJN206" s="107"/>
      <c r="SJO206" s="107"/>
      <c r="SJP206" s="108"/>
      <c r="SJQ206" s="106" t="s">
        <v>181</v>
      </c>
      <c r="SJR206" s="107"/>
      <c r="SJS206" s="107"/>
      <c r="SJT206" s="107"/>
      <c r="SJU206" s="107"/>
      <c r="SJV206" s="107"/>
      <c r="SJW206" s="107"/>
      <c r="SJX206" s="108"/>
      <c r="SJY206" s="106" t="s">
        <v>181</v>
      </c>
      <c r="SJZ206" s="107"/>
      <c r="SKA206" s="107"/>
      <c r="SKB206" s="107"/>
      <c r="SKC206" s="107"/>
      <c r="SKD206" s="107"/>
      <c r="SKE206" s="107"/>
      <c r="SKF206" s="108"/>
      <c r="SKG206" s="106" t="s">
        <v>181</v>
      </c>
      <c r="SKH206" s="107"/>
      <c r="SKI206" s="107"/>
      <c r="SKJ206" s="107"/>
      <c r="SKK206" s="107"/>
      <c r="SKL206" s="107"/>
      <c r="SKM206" s="107"/>
      <c r="SKN206" s="108"/>
      <c r="SKO206" s="106" t="s">
        <v>181</v>
      </c>
      <c r="SKP206" s="107"/>
      <c r="SKQ206" s="107"/>
      <c r="SKR206" s="107"/>
      <c r="SKS206" s="107"/>
      <c r="SKT206" s="107"/>
      <c r="SKU206" s="107"/>
      <c r="SKV206" s="108"/>
      <c r="SKW206" s="106" t="s">
        <v>181</v>
      </c>
      <c r="SKX206" s="107"/>
      <c r="SKY206" s="107"/>
      <c r="SKZ206" s="107"/>
      <c r="SLA206" s="107"/>
      <c r="SLB206" s="107"/>
      <c r="SLC206" s="107"/>
      <c r="SLD206" s="108"/>
      <c r="SLE206" s="106" t="s">
        <v>181</v>
      </c>
      <c r="SLF206" s="107"/>
      <c r="SLG206" s="107"/>
      <c r="SLH206" s="107"/>
      <c r="SLI206" s="107"/>
      <c r="SLJ206" s="107"/>
      <c r="SLK206" s="107"/>
      <c r="SLL206" s="108"/>
      <c r="SLM206" s="106" t="s">
        <v>181</v>
      </c>
      <c r="SLN206" s="107"/>
      <c r="SLO206" s="107"/>
      <c r="SLP206" s="107"/>
      <c r="SLQ206" s="107"/>
      <c r="SLR206" s="107"/>
      <c r="SLS206" s="107"/>
      <c r="SLT206" s="108"/>
      <c r="SLU206" s="106" t="s">
        <v>181</v>
      </c>
      <c r="SLV206" s="107"/>
      <c r="SLW206" s="107"/>
      <c r="SLX206" s="107"/>
      <c r="SLY206" s="107"/>
      <c r="SLZ206" s="107"/>
      <c r="SMA206" s="107"/>
      <c r="SMB206" s="108"/>
      <c r="SMC206" s="106" t="s">
        <v>181</v>
      </c>
      <c r="SMD206" s="107"/>
      <c r="SME206" s="107"/>
      <c r="SMF206" s="107"/>
      <c r="SMG206" s="107"/>
      <c r="SMH206" s="107"/>
      <c r="SMI206" s="107"/>
      <c r="SMJ206" s="108"/>
      <c r="SMK206" s="106" t="s">
        <v>181</v>
      </c>
      <c r="SML206" s="107"/>
      <c r="SMM206" s="107"/>
      <c r="SMN206" s="107"/>
      <c r="SMO206" s="107"/>
      <c r="SMP206" s="107"/>
      <c r="SMQ206" s="107"/>
      <c r="SMR206" s="108"/>
      <c r="SMS206" s="106" t="s">
        <v>181</v>
      </c>
      <c r="SMT206" s="107"/>
      <c r="SMU206" s="107"/>
      <c r="SMV206" s="107"/>
      <c r="SMW206" s="107"/>
      <c r="SMX206" s="107"/>
      <c r="SMY206" s="107"/>
      <c r="SMZ206" s="108"/>
      <c r="SNA206" s="106" t="s">
        <v>181</v>
      </c>
      <c r="SNB206" s="107"/>
      <c r="SNC206" s="107"/>
      <c r="SND206" s="107"/>
      <c r="SNE206" s="107"/>
      <c r="SNF206" s="107"/>
      <c r="SNG206" s="107"/>
      <c r="SNH206" s="108"/>
      <c r="SNI206" s="106" t="s">
        <v>181</v>
      </c>
      <c r="SNJ206" s="107"/>
      <c r="SNK206" s="107"/>
      <c r="SNL206" s="107"/>
      <c r="SNM206" s="107"/>
      <c r="SNN206" s="107"/>
      <c r="SNO206" s="107"/>
      <c r="SNP206" s="108"/>
      <c r="SNQ206" s="106" t="s">
        <v>181</v>
      </c>
      <c r="SNR206" s="107"/>
      <c r="SNS206" s="107"/>
      <c r="SNT206" s="107"/>
      <c r="SNU206" s="107"/>
      <c r="SNV206" s="107"/>
      <c r="SNW206" s="107"/>
      <c r="SNX206" s="108"/>
      <c r="SNY206" s="106" t="s">
        <v>181</v>
      </c>
      <c r="SNZ206" s="107"/>
      <c r="SOA206" s="107"/>
      <c r="SOB206" s="107"/>
      <c r="SOC206" s="107"/>
      <c r="SOD206" s="107"/>
      <c r="SOE206" s="107"/>
      <c r="SOF206" s="108"/>
      <c r="SOG206" s="106" t="s">
        <v>181</v>
      </c>
      <c r="SOH206" s="107"/>
      <c r="SOI206" s="107"/>
      <c r="SOJ206" s="107"/>
      <c r="SOK206" s="107"/>
      <c r="SOL206" s="107"/>
      <c r="SOM206" s="107"/>
      <c r="SON206" s="108"/>
      <c r="SOO206" s="106" t="s">
        <v>181</v>
      </c>
      <c r="SOP206" s="107"/>
      <c r="SOQ206" s="107"/>
      <c r="SOR206" s="107"/>
      <c r="SOS206" s="107"/>
      <c r="SOT206" s="107"/>
      <c r="SOU206" s="107"/>
      <c r="SOV206" s="108"/>
      <c r="SOW206" s="106" t="s">
        <v>181</v>
      </c>
      <c r="SOX206" s="107"/>
      <c r="SOY206" s="107"/>
      <c r="SOZ206" s="107"/>
      <c r="SPA206" s="107"/>
      <c r="SPB206" s="107"/>
      <c r="SPC206" s="107"/>
      <c r="SPD206" s="108"/>
      <c r="SPE206" s="106" t="s">
        <v>181</v>
      </c>
      <c r="SPF206" s="107"/>
      <c r="SPG206" s="107"/>
      <c r="SPH206" s="107"/>
      <c r="SPI206" s="107"/>
      <c r="SPJ206" s="107"/>
      <c r="SPK206" s="107"/>
      <c r="SPL206" s="108"/>
      <c r="SPM206" s="106" t="s">
        <v>181</v>
      </c>
      <c r="SPN206" s="107"/>
      <c r="SPO206" s="107"/>
      <c r="SPP206" s="107"/>
      <c r="SPQ206" s="107"/>
      <c r="SPR206" s="107"/>
      <c r="SPS206" s="107"/>
      <c r="SPT206" s="108"/>
      <c r="SPU206" s="106" t="s">
        <v>181</v>
      </c>
      <c r="SPV206" s="107"/>
      <c r="SPW206" s="107"/>
      <c r="SPX206" s="107"/>
      <c r="SPY206" s="107"/>
      <c r="SPZ206" s="107"/>
      <c r="SQA206" s="107"/>
      <c r="SQB206" s="108"/>
      <c r="SQC206" s="106" t="s">
        <v>181</v>
      </c>
      <c r="SQD206" s="107"/>
      <c r="SQE206" s="107"/>
      <c r="SQF206" s="107"/>
      <c r="SQG206" s="107"/>
      <c r="SQH206" s="107"/>
      <c r="SQI206" s="107"/>
      <c r="SQJ206" s="108"/>
      <c r="SQK206" s="106" t="s">
        <v>181</v>
      </c>
      <c r="SQL206" s="107"/>
      <c r="SQM206" s="107"/>
      <c r="SQN206" s="107"/>
      <c r="SQO206" s="107"/>
      <c r="SQP206" s="107"/>
      <c r="SQQ206" s="107"/>
      <c r="SQR206" s="108"/>
      <c r="SQS206" s="106" t="s">
        <v>181</v>
      </c>
      <c r="SQT206" s="107"/>
      <c r="SQU206" s="107"/>
      <c r="SQV206" s="107"/>
      <c r="SQW206" s="107"/>
      <c r="SQX206" s="107"/>
      <c r="SQY206" s="107"/>
      <c r="SQZ206" s="108"/>
      <c r="SRA206" s="106" t="s">
        <v>181</v>
      </c>
      <c r="SRB206" s="107"/>
      <c r="SRC206" s="107"/>
      <c r="SRD206" s="107"/>
      <c r="SRE206" s="107"/>
      <c r="SRF206" s="107"/>
      <c r="SRG206" s="107"/>
      <c r="SRH206" s="108"/>
      <c r="SRI206" s="106" t="s">
        <v>181</v>
      </c>
      <c r="SRJ206" s="107"/>
      <c r="SRK206" s="107"/>
      <c r="SRL206" s="107"/>
      <c r="SRM206" s="107"/>
      <c r="SRN206" s="107"/>
      <c r="SRO206" s="107"/>
      <c r="SRP206" s="108"/>
      <c r="SRQ206" s="106" t="s">
        <v>181</v>
      </c>
      <c r="SRR206" s="107"/>
      <c r="SRS206" s="107"/>
      <c r="SRT206" s="107"/>
      <c r="SRU206" s="107"/>
      <c r="SRV206" s="107"/>
      <c r="SRW206" s="107"/>
      <c r="SRX206" s="108"/>
      <c r="SRY206" s="106" t="s">
        <v>181</v>
      </c>
      <c r="SRZ206" s="107"/>
      <c r="SSA206" s="107"/>
      <c r="SSB206" s="107"/>
      <c r="SSC206" s="107"/>
      <c r="SSD206" s="107"/>
      <c r="SSE206" s="107"/>
      <c r="SSF206" s="108"/>
      <c r="SSG206" s="106" t="s">
        <v>181</v>
      </c>
      <c r="SSH206" s="107"/>
      <c r="SSI206" s="107"/>
      <c r="SSJ206" s="107"/>
      <c r="SSK206" s="107"/>
      <c r="SSL206" s="107"/>
      <c r="SSM206" s="107"/>
      <c r="SSN206" s="108"/>
      <c r="SSO206" s="106" t="s">
        <v>181</v>
      </c>
      <c r="SSP206" s="107"/>
      <c r="SSQ206" s="107"/>
      <c r="SSR206" s="107"/>
      <c r="SSS206" s="107"/>
      <c r="SST206" s="107"/>
      <c r="SSU206" s="107"/>
      <c r="SSV206" s="108"/>
      <c r="SSW206" s="106" t="s">
        <v>181</v>
      </c>
      <c r="SSX206" s="107"/>
      <c r="SSY206" s="107"/>
      <c r="SSZ206" s="107"/>
      <c r="STA206" s="107"/>
      <c r="STB206" s="107"/>
      <c r="STC206" s="107"/>
      <c r="STD206" s="108"/>
      <c r="STE206" s="106" t="s">
        <v>181</v>
      </c>
      <c r="STF206" s="107"/>
      <c r="STG206" s="107"/>
      <c r="STH206" s="107"/>
      <c r="STI206" s="107"/>
      <c r="STJ206" s="107"/>
      <c r="STK206" s="107"/>
      <c r="STL206" s="108"/>
      <c r="STM206" s="106" t="s">
        <v>181</v>
      </c>
      <c r="STN206" s="107"/>
      <c r="STO206" s="107"/>
      <c r="STP206" s="107"/>
      <c r="STQ206" s="107"/>
      <c r="STR206" s="107"/>
      <c r="STS206" s="107"/>
      <c r="STT206" s="108"/>
      <c r="STU206" s="106" t="s">
        <v>181</v>
      </c>
      <c r="STV206" s="107"/>
      <c r="STW206" s="107"/>
      <c r="STX206" s="107"/>
      <c r="STY206" s="107"/>
      <c r="STZ206" s="107"/>
      <c r="SUA206" s="107"/>
      <c r="SUB206" s="108"/>
      <c r="SUC206" s="106" t="s">
        <v>181</v>
      </c>
      <c r="SUD206" s="107"/>
      <c r="SUE206" s="107"/>
      <c r="SUF206" s="107"/>
      <c r="SUG206" s="107"/>
      <c r="SUH206" s="107"/>
      <c r="SUI206" s="107"/>
      <c r="SUJ206" s="108"/>
      <c r="SUK206" s="106" t="s">
        <v>181</v>
      </c>
      <c r="SUL206" s="107"/>
      <c r="SUM206" s="107"/>
      <c r="SUN206" s="107"/>
      <c r="SUO206" s="107"/>
      <c r="SUP206" s="107"/>
      <c r="SUQ206" s="107"/>
      <c r="SUR206" s="108"/>
      <c r="SUS206" s="106" t="s">
        <v>181</v>
      </c>
      <c r="SUT206" s="107"/>
      <c r="SUU206" s="107"/>
      <c r="SUV206" s="107"/>
      <c r="SUW206" s="107"/>
      <c r="SUX206" s="107"/>
      <c r="SUY206" s="107"/>
      <c r="SUZ206" s="108"/>
      <c r="SVA206" s="106" t="s">
        <v>181</v>
      </c>
      <c r="SVB206" s="107"/>
      <c r="SVC206" s="107"/>
      <c r="SVD206" s="107"/>
      <c r="SVE206" s="107"/>
      <c r="SVF206" s="107"/>
      <c r="SVG206" s="107"/>
      <c r="SVH206" s="108"/>
      <c r="SVI206" s="106" t="s">
        <v>181</v>
      </c>
      <c r="SVJ206" s="107"/>
      <c r="SVK206" s="107"/>
      <c r="SVL206" s="107"/>
      <c r="SVM206" s="107"/>
      <c r="SVN206" s="107"/>
      <c r="SVO206" s="107"/>
      <c r="SVP206" s="108"/>
      <c r="SVQ206" s="106" t="s">
        <v>181</v>
      </c>
      <c r="SVR206" s="107"/>
      <c r="SVS206" s="107"/>
      <c r="SVT206" s="107"/>
      <c r="SVU206" s="107"/>
      <c r="SVV206" s="107"/>
      <c r="SVW206" s="107"/>
      <c r="SVX206" s="108"/>
      <c r="SVY206" s="106" t="s">
        <v>181</v>
      </c>
      <c r="SVZ206" s="107"/>
      <c r="SWA206" s="107"/>
      <c r="SWB206" s="107"/>
      <c r="SWC206" s="107"/>
      <c r="SWD206" s="107"/>
      <c r="SWE206" s="107"/>
      <c r="SWF206" s="108"/>
      <c r="SWG206" s="106" t="s">
        <v>181</v>
      </c>
      <c r="SWH206" s="107"/>
      <c r="SWI206" s="107"/>
      <c r="SWJ206" s="107"/>
      <c r="SWK206" s="107"/>
      <c r="SWL206" s="107"/>
      <c r="SWM206" s="107"/>
      <c r="SWN206" s="108"/>
      <c r="SWO206" s="106" t="s">
        <v>181</v>
      </c>
      <c r="SWP206" s="107"/>
      <c r="SWQ206" s="107"/>
      <c r="SWR206" s="107"/>
      <c r="SWS206" s="107"/>
      <c r="SWT206" s="107"/>
      <c r="SWU206" s="107"/>
      <c r="SWV206" s="108"/>
      <c r="SWW206" s="106" t="s">
        <v>181</v>
      </c>
      <c r="SWX206" s="107"/>
      <c r="SWY206" s="107"/>
      <c r="SWZ206" s="107"/>
      <c r="SXA206" s="107"/>
      <c r="SXB206" s="107"/>
      <c r="SXC206" s="107"/>
      <c r="SXD206" s="108"/>
      <c r="SXE206" s="106" t="s">
        <v>181</v>
      </c>
      <c r="SXF206" s="107"/>
      <c r="SXG206" s="107"/>
      <c r="SXH206" s="107"/>
      <c r="SXI206" s="107"/>
      <c r="SXJ206" s="107"/>
      <c r="SXK206" s="107"/>
      <c r="SXL206" s="108"/>
      <c r="SXM206" s="106" t="s">
        <v>181</v>
      </c>
      <c r="SXN206" s="107"/>
      <c r="SXO206" s="107"/>
      <c r="SXP206" s="107"/>
      <c r="SXQ206" s="107"/>
      <c r="SXR206" s="107"/>
      <c r="SXS206" s="107"/>
      <c r="SXT206" s="108"/>
      <c r="SXU206" s="106" t="s">
        <v>181</v>
      </c>
      <c r="SXV206" s="107"/>
      <c r="SXW206" s="107"/>
      <c r="SXX206" s="107"/>
      <c r="SXY206" s="107"/>
      <c r="SXZ206" s="107"/>
      <c r="SYA206" s="107"/>
      <c r="SYB206" s="108"/>
      <c r="SYC206" s="106" t="s">
        <v>181</v>
      </c>
      <c r="SYD206" s="107"/>
      <c r="SYE206" s="107"/>
      <c r="SYF206" s="107"/>
      <c r="SYG206" s="107"/>
      <c r="SYH206" s="107"/>
      <c r="SYI206" s="107"/>
      <c r="SYJ206" s="108"/>
      <c r="SYK206" s="106" t="s">
        <v>181</v>
      </c>
      <c r="SYL206" s="107"/>
      <c r="SYM206" s="107"/>
      <c r="SYN206" s="107"/>
      <c r="SYO206" s="107"/>
      <c r="SYP206" s="107"/>
      <c r="SYQ206" s="107"/>
      <c r="SYR206" s="108"/>
      <c r="SYS206" s="106" t="s">
        <v>181</v>
      </c>
      <c r="SYT206" s="107"/>
      <c r="SYU206" s="107"/>
      <c r="SYV206" s="107"/>
      <c r="SYW206" s="107"/>
      <c r="SYX206" s="107"/>
      <c r="SYY206" s="107"/>
      <c r="SYZ206" s="108"/>
      <c r="SZA206" s="106" t="s">
        <v>181</v>
      </c>
      <c r="SZB206" s="107"/>
      <c r="SZC206" s="107"/>
      <c r="SZD206" s="107"/>
      <c r="SZE206" s="107"/>
      <c r="SZF206" s="107"/>
      <c r="SZG206" s="107"/>
      <c r="SZH206" s="108"/>
      <c r="SZI206" s="106" t="s">
        <v>181</v>
      </c>
      <c r="SZJ206" s="107"/>
      <c r="SZK206" s="107"/>
      <c r="SZL206" s="107"/>
      <c r="SZM206" s="107"/>
      <c r="SZN206" s="107"/>
      <c r="SZO206" s="107"/>
      <c r="SZP206" s="108"/>
      <c r="SZQ206" s="106" t="s">
        <v>181</v>
      </c>
      <c r="SZR206" s="107"/>
      <c r="SZS206" s="107"/>
      <c r="SZT206" s="107"/>
      <c r="SZU206" s="107"/>
      <c r="SZV206" s="107"/>
      <c r="SZW206" s="107"/>
      <c r="SZX206" s="108"/>
      <c r="SZY206" s="106" t="s">
        <v>181</v>
      </c>
      <c r="SZZ206" s="107"/>
      <c r="TAA206" s="107"/>
      <c r="TAB206" s="107"/>
      <c r="TAC206" s="107"/>
      <c r="TAD206" s="107"/>
      <c r="TAE206" s="107"/>
      <c r="TAF206" s="108"/>
      <c r="TAG206" s="106" t="s">
        <v>181</v>
      </c>
      <c r="TAH206" s="107"/>
      <c r="TAI206" s="107"/>
      <c r="TAJ206" s="107"/>
      <c r="TAK206" s="107"/>
      <c r="TAL206" s="107"/>
      <c r="TAM206" s="107"/>
      <c r="TAN206" s="108"/>
      <c r="TAO206" s="106" t="s">
        <v>181</v>
      </c>
      <c r="TAP206" s="107"/>
      <c r="TAQ206" s="107"/>
      <c r="TAR206" s="107"/>
      <c r="TAS206" s="107"/>
      <c r="TAT206" s="107"/>
      <c r="TAU206" s="107"/>
      <c r="TAV206" s="108"/>
      <c r="TAW206" s="106" t="s">
        <v>181</v>
      </c>
      <c r="TAX206" s="107"/>
      <c r="TAY206" s="107"/>
      <c r="TAZ206" s="107"/>
      <c r="TBA206" s="107"/>
      <c r="TBB206" s="107"/>
      <c r="TBC206" s="107"/>
      <c r="TBD206" s="108"/>
      <c r="TBE206" s="106" t="s">
        <v>181</v>
      </c>
      <c r="TBF206" s="107"/>
      <c r="TBG206" s="107"/>
      <c r="TBH206" s="107"/>
      <c r="TBI206" s="107"/>
      <c r="TBJ206" s="107"/>
      <c r="TBK206" s="107"/>
      <c r="TBL206" s="108"/>
      <c r="TBM206" s="106" t="s">
        <v>181</v>
      </c>
      <c r="TBN206" s="107"/>
      <c r="TBO206" s="107"/>
      <c r="TBP206" s="107"/>
      <c r="TBQ206" s="107"/>
      <c r="TBR206" s="107"/>
      <c r="TBS206" s="107"/>
      <c r="TBT206" s="108"/>
      <c r="TBU206" s="106" t="s">
        <v>181</v>
      </c>
      <c r="TBV206" s="107"/>
      <c r="TBW206" s="107"/>
      <c r="TBX206" s="107"/>
      <c r="TBY206" s="107"/>
      <c r="TBZ206" s="107"/>
      <c r="TCA206" s="107"/>
      <c r="TCB206" s="108"/>
      <c r="TCC206" s="106" t="s">
        <v>181</v>
      </c>
      <c r="TCD206" s="107"/>
      <c r="TCE206" s="107"/>
      <c r="TCF206" s="107"/>
      <c r="TCG206" s="107"/>
      <c r="TCH206" s="107"/>
      <c r="TCI206" s="107"/>
      <c r="TCJ206" s="108"/>
      <c r="TCK206" s="106" t="s">
        <v>181</v>
      </c>
      <c r="TCL206" s="107"/>
      <c r="TCM206" s="107"/>
      <c r="TCN206" s="107"/>
      <c r="TCO206" s="107"/>
      <c r="TCP206" s="107"/>
      <c r="TCQ206" s="107"/>
      <c r="TCR206" s="108"/>
      <c r="TCS206" s="106" t="s">
        <v>181</v>
      </c>
      <c r="TCT206" s="107"/>
      <c r="TCU206" s="107"/>
      <c r="TCV206" s="107"/>
      <c r="TCW206" s="107"/>
      <c r="TCX206" s="107"/>
      <c r="TCY206" s="107"/>
      <c r="TCZ206" s="108"/>
      <c r="TDA206" s="106" t="s">
        <v>181</v>
      </c>
      <c r="TDB206" s="107"/>
      <c r="TDC206" s="107"/>
      <c r="TDD206" s="107"/>
      <c r="TDE206" s="107"/>
      <c r="TDF206" s="107"/>
      <c r="TDG206" s="107"/>
      <c r="TDH206" s="108"/>
      <c r="TDI206" s="106" t="s">
        <v>181</v>
      </c>
      <c r="TDJ206" s="107"/>
      <c r="TDK206" s="107"/>
      <c r="TDL206" s="107"/>
      <c r="TDM206" s="107"/>
      <c r="TDN206" s="107"/>
      <c r="TDO206" s="107"/>
      <c r="TDP206" s="108"/>
      <c r="TDQ206" s="106" t="s">
        <v>181</v>
      </c>
      <c r="TDR206" s="107"/>
      <c r="TDS206" s="107"/>
      <c r="TDT206" s="107"/>
      <c r="TDU206" s="107"/>
      <c r="TDV206" s="107"/>
      <c r="TDW206" s="107"/>
      <c r="TDX206" s="108"/>
      <c r="TDY206" s="106" t="s">
        <v>181</v>
      </c>
      <c r="TDZ206" s="107"/>
      <c r="TEA206" s="107"/>
      <c r="TEB206" s="107"/>
      <c r="TEC206" s="107"/>
      <c r="TED206" s="107"/>
      <c r="TEE206" s="107"/>
      <c r="TEF206" s="108"/>
      <c r="TEG206" s="106" t="s">
        <v>181</v>
      </c>
      <c r="TEH206" s="107"/>
      <c r="TEI206" s="107"/>
      <c r="TEJ206" s="107"/>
      <c r="TEK206" s="107"/>
      <c r="TEL206" s="107"/>
      <c r="TEM206" s="107"/>
      <c r="TEN206" s="108"/>
      <c r="TEO206" s="106" t="s">
        <v>181</v>
      </c>
      <c r="TEP206" s="107"/>
      <c r="TEQ206" s="107"/>
      <c r="TER206" s="107"/>
      <c r="TES206" s="107"/>
      <c r="TET206" s="107"/>
      <c r="TEU206" s="107"/>
      <c r="TEV206" s="108"/>
      <c r="TEW206" s="106" t="s">
        <v>181</v>
      </c>
      <c r="TEX206" s="107"/>
      <c r="TEY206" s="107"/>
      <c r="TEZ206" s="107"/>
      <c r="TFA206" s="107"/>
      <c r="TFB206" s="107"/>
      <c r="TFC206" s="107"/>
      <c r="TFD206" s="108"/>
      <c r="TFE206" s="106" t="s">
        <v>181</v>
      </c>
      <c r="TFF206" s="107"/>
      <c r="TFG206" s="107"/>
      <c r="TFH206" s="107"/>
      <c r="TFI206" s="107"/>
      <c r="TFJ206" s="107"/>
      <c r="TFK206" s="107"/>
      <c r="TFL206" s="108"/>
      <c r="TFM206" s="106" t="s">
        <v>181</v>
      </c>
      <c r="TFN206" s="107"/>
      <c r="TFO206" s="107"/>
      <c r="TFP206" s="107"/>
      <c r="TFQ206" s="107"/>
      <c r="TFR206" s="107"/>
      <c r="TFS206" s="107"/>
      <c r="TFT206" s="108"/>
      <c r="TFU206" s="106" t="s">
        <v>181</v>
      </c>
      <c r="TFV206" s="107"/>
      <c r="TFW206" s="107"/>
      <c r="TFX206" s="107"/>
      <c r="TFY206" s="107"/>
      <c r="TFZ206" s="107"/>
      <c r="TGA206" s="107"/>
      <c r="TGB206" s="108"/>
      <c r="TGC206" s="106" t="s">
        <v>181</v>
      </c>
      <c r="TGD206" s="107"/>
      <c r="TGE206" s="107"/>
      <c r="TGF206" s="107"/>
      <c r="TGG206" s="107"/>
      <c r="TGH206" s="107"/>
      <c r="TGI206" s="107"/>
      <c r="TGJ206" s="108"/>
      <c r="TGK206" s="106" t="s">
        <v>181</v>
      </c>
      <c r="TGL206" s="107"/>
      <c r="TGM206" s="107"/>
      <c r="TGN206" s="107"/>
      <c r="TGO206" s="107"/>
      <c r="TGP206" s="107"/>
      <c r="TGQ206" s="107"/>
      <c r="TGR206" s="108"/>
      <c r="TGS206" s="106" t="s">
        <v>181</v>
      </c>
      <c r="TGT206" s="107"/>
      <c r="TGU206" s="107"/>
      <c r="TGV206" s="107"/>
      <c r="TGW206" s="107"/>
      <c r="TGX206" s="107"/>
      <c r="TGY206" s="107"/>
      <c r="TGZ206" s="108"/>
      <c r="THA206" s="106" t="s">
        <v>181</v>
      </c>
      <c r="THB206" s="107"/>
      <c r="THC206" s="107"/>
      <c r="THD206" s="107"/>
      <c r="THE206" s="107"/>
      <c r="THF206" s="107"/>
      <c r="THG206" s="107"/>
      <c r="THH206" s="108"/>
      <c r="THI206" s="106" t="s">
        <v>181</v>
      </c>
      <c r="THJ206" s="107"/>
      <c r="THK206" s="107"/>
      <c r="THL206" s="107"/>
      <c r="THM206" s="107"/>
      <c r="THN206" s="107"/>
      <c r="THO206" s="107"/>
      <c r="THP206" s="108"/>
      <c r="THQ206" s="106" t="s">
        <v>181</v>
      </c>
      <c r="THR206" s="107"/>
      <c r="THS206" s="107"/>
      <c r="THT206" s="107"/>
      <c r="THU206" s="107"/>
      <c r="THV206" s="107"/>
      <c r="THW206" s="107"/>
      <c r="THX206" s="108"/>
      <c r="THY206" s="106" t="s">
        <v>181</v>
      </c>
      <c r="THZ206" s="107"/>
      <c r="TIA206" s="107"/>
      <c r="TIB206" s="107"/>
      <c r="TIC206" s="107"/>
      <c r="TID206" s="107"/>
      <c r="TIE206" s="107"/>
      <c r="TIF206" s="108"/>
      <c r="TIG206" s="106" t="s">
        <v>181</v>
      </c>
      <c r="TIH206" s="107"/>
      <c r="TII206" s="107"/>
      <c r="TIJ206" s="107"/>
      <c r="TIK206" s="107"/>
      <c r="TIL206" s="107"/>
      <c r="TIM206" s="107"/>
      <c r="TIN206" s="108"/>
      <c r="TIO206" s="106" t="s">
        <v>181</v>
      </c>
      <c r="TIP206" s="107"/>
      <c r="TIQ206" s="107"/>
      <c r="TIR206" s="107"/>
      <c r="TIS206" s="107"/>
      <c r="TIT206" s="107"/>
      <c r="TIU206" s="107"/>
      <c r="TIV206" s="108"/>
      <c r="TIW206" s="106" t="s">
        <v>181</v>
      </c>
      <c r="TIX206" s="107"/>
      <c r="TIY206" s="107"/>
      <c r="TIZ206" s="107"/>
      <c r="TJA206" s="107"/>
      <c r="TJB206" s="107"/>
      <c r="TJC206" s="107"/>
      <c r="TJD206" s="108"/>
      <c r="TJE206" s="106" t="s">
        <v>181</v>
      </c>
      <c r="TJF206" s="107"/>
      <c r="TJG206" s="107"/>
      <c r="TJH206" s="107"/>
      <c r="TJI206" s="107"/>
      <c r="TJJ206" s="107"/>
      <c r="TJK206" s="107"/>
      <c r="TJL206" s="108"/>
      <c r="TJM206" s="106" t="s">
        <v>181</v>
      </c>
      <c r="TJN206" s="107"/>
      <c r="TJO206" s="107"/>
      <c r="TJP206" s="107"/>
      <c r="TJQ206" s="107"/>
      <c r="TJR206" s="107"/>
      <c r="TJS206" s="107"/>
      <c r="TJT206" s="108"/>
      <c r="TJU206" s="106" t="s">
        <v>181</v>
      </c>
      <c r="TJV206" s="107"/>
      <c r="TJW206" s="107"/>
      <c r="TJX206" s="107"/>
      <c r="TJY206" s="107"/>
      <c r="TJZ206" s="107"/>
      <c r="TKA206" s="107"/>
      <c r="TKB206" s="108"/>
      <c r="TKC206" s="106" t="s">
        <v>181</v>
      </c>
      <c r="TKD206" s="107"/>
      <c r="TKE206" s="107"/>
      <c r="TKF206" s="107"/>
      <c r="TKG206" s="107"/>
      <c r="TKH206" s="107"/>
      <c r="TKI206" s="107"/>
      <c r="TKJ206" s="108"/>
      <c r="TKK206" s="106" t="s">
        <v>181</v>
      </c>
      <c r="TKL206" s="107"/>
      <c r="TKM206" s="107"/>
      <c r="TKN206" s="107"/>
      <c r="TKO206" s="107"/>
      <c r="TKP206" s="107"/>
      <c r="TKQ206" s="107"/>
      <c r="TKR206" s="108"/>
      <c r="TKS206" s="106" t="s">
        <v>181</v>
      </c>
      <c r="TKT206" s="107"/>
      <c r="TKU206" s="107"/>
      <c r="TKV206" s="107"/>
      <c r="TKW206" s="107"/>
      <c r="TKX206" s="107"/>
      <c r="TKY206" s="107"/>
      <c r="TKZ206" s="108"/>
      <c r="TLA206" s="106" t="s">
        <v>181</v>
      </c>
      <c r="TLB206" s="107"/>
      <c r="TLC206" s="107"/>
      <c r="TLD206" s="107"/>
      <c r="TLE206" s="107"/>
      <c r="TLF206" s="107"/>
      <c r="TLG206" s="107"/>
      <c r="TLH206" s="108"/>
      <c r="TLI206" s="106" t="s">
        <v>181</v>
      </c>
      <c r="TLJ206" s="107"/>
      <c r="TLK206" s="107"/>
      <c r="TLL206" s="107"/>
      <c r="TLM206" s="107"/>
      <c r="TLN206" s="107"/>
      <c r="TLO206" s="107"/>
      <c r="TLP206" s="108"/>
      <c r="TLQ206" s="106" t="s">
        <v>181</v>
      </c>
      <c r="TLR206" s="107"/>
      <c r="TLS206" s="107"/>
      <c r="TLT206" s="107"/>
      <c r="TLU206" s="107"/>
      <c r="TLV206" s="107"/>
      <c r="TLW206" s="107"/>
      <c r="TLX206" s="108"/>
      <c r="TLY206" s="106" t="s">
        <v>181</v>
      </c>
      <c r="TLZ206" s="107"/>
      <c r="TMA206" s="107"/>
      <c r="TMB206" s="107"/>
      <c r="TMC206" s="107"/>
      <c r="TMD206" s="107"/>
      <c r="TME206" s="107"/>
      <c r="TMF206" s="108"/>
      <c r="TMG206" s="106" t="s">
        <v>181</v>
      </c>
      <c r="TMH206" s="107"/>
      <c r="TMI206" s="107"/>
      <c r="TMJ206" s="107"/>
      <c r="TMK206" s="107"/>
      <c r="TML206" s="107"/>
      <c r="TMM206" s="107"/>
      <c r="TMN206" s="108"/>
      <c r="TMO206" s="106" t="s">
        <v>181</v>
      </c>
      <c r="TMP206" s="107"/>
      <c r="TMQ206" s="107"/>
      <c r="TMR206" s="107"/>
      <c r="TMS206" s="107"/>
      <c r="TMT206" s="107"/>
      <c r="TMU206" s="107"/>
      <c r="TMV206" s="108"/>
      <c r="TMW206" s="106" t="s">
        <v>181</v>
      </c>
      <c r="TMX206" s="107"/>
      <c r="TMY206" s="107"/>
      <c r="TMZ206" s="107"/>
      <c r="TNA206" s="107"/>
      <c r="TNB206" s="107"/>
      <c r="TNC206" s="107"/>
      <c r="TND206" s="108"/>
      <c r="TNE206" s="106" t="s">
        <v>181</v>
      </c>
      <c r="TNF206" s="107"/>
      <c r="TNG206" s="107"/>
      <c r="TNH206" s="107"/>
      <c r="TNI206" s="107"/>
      <c r="TNJ206" s="107"/>
      <c r="TNK206" s="107"/>
      <c r="TNL206" s="108"/>
      <c r="TNM206" s="106" t="s">
        <v>181</v>
      </c>
      <c r="TNN206" s="107"/>
      <c r="TNO206" s="107"/>
      <c r="TNP206" s="107"/>
      <c r="TNQ206" s="107"/>
      <c r="TNR206" s="107"/>
      <c r="TNS206" s="107"/>
      <c r="TNT206" s="108"/>
      <c r="TNU206" s="106" t="s">
        <v>181</v>
      </c>
      <c r="TNV206" s="107"/>
      <c r="TNW206" s="107"/>
      <c r="TNX206" s="107"/>
      <c r="TNY206" s="107"/>
      <c r="TNZ206" s="107"/>
      <c r="TOA206" s="107"/>
      <c r="TOB206" s="108"/>
      <c r="TOC206" s="106" t="s">
        <v>181</v>
      </c>
      <c r="TOD206" s="107"/>
      <c r="TOE206" s="107"/>
      <c r="TOF206" s="107"/>
      <c r="TOG206" s="107"/>
      <c r="TOH206" s="107"/>
      <c r="TOI206" s="107"/>
      <c r="TOJ206" s="108"/>
      <c r="TOK206" s="106" t="s">
        <v>181</v>
      </c>
      <c r="TOL206" s="107"/>
      <c r="TOM206" s="107"/>
      <c r="TON206" s="107"/>
      <c r="TOO206" s="107"/>
      <c r="TOP206" s="107"/>
      <c r="TOQ206" s="107"/>
      <c r="TOR206" s="108"/>
      <c r="TOS206" s="106" t="s">
        <v>181</v>
      </c>
      <c r="TOT206" s="107"/>
      <c r="TOU206" s="107"/>
      <c r="TOV206" s="107"/>
      <c r="TOW206" s="107"/>
      <c r="TOX206" s="107"/>
      <c r="TOY206" s="107"/>
      <c r="TOZ206" s="108"/>
      <c r="TPA206" s="106" t="s">
        <v>181</v>
      </c>
      <c r="TPB206" s="107"/>
      <c r="TPC206" s="107"/>
      <c r="TPD206" s="107"/>
      <c r="TPE206" s="107"/>
      <c r="TPF206" s="107"/>
      <c r="TPG206" s="107"/>
      <c r="TPH206" s="108"/>
      <c r="TPI206" s="106" t="s">
        <v>181</v>
      </c>
      <c r="TPJ206" s="107"/>
      <c r="TPK206" s="107"/>
      <c r="TPL206" s="107"/>
      <c r="TPM206" s="107"/>
      <c r="TPN206" s="107"/>
      <c r="TPO206" s="107"/>
      <c r="TPP206" s="108"/>
      <c r="TPQ206" s="106" t="s">
        <v>181</v>
      </c>
      <c r="TPR206" s="107"/>
      <c r="TPS206" s="107"/>
      <c r="TPT206" s="107"/>
      <c r="TPU206" s="107"/>
      <c r="TPV206" s="107"/>
      <c r="TPW206" s="107"/>
      <c r="TPX206" s="108"/>
      <c r="TPY206" s="106" t="s">
        <v>181</v>
      </c>
      <c r="TPZ206" s="107"/>
      <c r="TQA206" s="107"/>
      <c r="TQB206" s="107"/>
      <c r="TQC206" s="107"/>
      <c r="TQD206" s="107"/>
      <c r="TQE206" s="107"/>
      <c r="TQF206" s="108"/>
      <c r="TQG206" s="106" t="s">
        <v>181</v>
      </c>
      <c r="TQH206" s="107"/>
      <c r="TQI206" s="107"/>
      <c r="TQJ206" s="107"/>
      <c r="TQK206" s="107"/>
      <c r="TQL206" s="107"/>
      <c r="TQM206" s="107"/>
      <c r="TQN206" s="108"/>
      <c r="TQO206" s="106" t="s">
        <v>181</v>
      </c>
      <c r="TQP206" s="107"/>
      <c r="TQQ206" s="107"/>
      <c r="TQR206" s="107"/>
      <c r="TQS206" s="107"/>
      <c r="TQT206" s="107"/>
      <c r="TQU206" s="107"/>
      <c r="TQV206" s="108"/>
      <c r="TQW206" s="106" t="s">
        <v>181</v>
      </c>
      <c r="TQX206" s="107"/>
      <c r="TQY206" s="107"/>
      <c r="TQZ206" s="107"/>
      <c r="TRA206" s="107"/>
      <c r="TRB206" s="107"/>
      <c r="TRC206" s="107"/>
      <c r="TRD206" s="108"/>
      <c r="TRE206" s="106" t="s">
        <v>181</v>
      </c>
      <c r="TRF206" s="107"/>
      <c r="TRG206" s="107"/>
      <c r="TRH206" s="107"/>
      <c r="TRI206" s="107"/>
      <c r="TRJ206" s="107"/>
      <c r="TRK206" s="107"/>
      <c r="TRL206" s="108"/>
      <c r="TRM206" s="106" t="s">
        <v>181</v>
      </c>
      <c r="TRN206" s="107"/>
      <c r="TRO206" s="107"/>
      <c r="TRP206" s="107"/>
      <c r="TRQ206" s="107"/>
      <c r="TRR206" s="107"/>
      <c r="TRS206" s="107"/>
      <c r="TRT206" s="108"/>
      <c r="TRU206" s="106" t="s">
        <v>181</v>
      </c>
      <c r="TRV206" s="107"/>
      <c r="TRW206" s="107"/>
      <c r="TRX206" s="107"/>
      <c r="TRY206" s="107"/>
      <c r="TRZ206" s="107"/>
      <c r="TSA206" s="107"/>
      <c r="TSB206" s="108"/>
      <c r="TSC206" s="106" t="s">
        <v>181</v>
      </c>
      <c r="TSD206" s="107"/>
      <c r="TSE206" s="107"/>
      <c r="TSF206" s="107"/>
      <c r="TSG206" s="107"/>
      <c r="TSH206" s="107"/>
      <c r="TSI206" s="107"/>
      <c r="TSJ206" s="108"/>
      <c r="TSK206" s="106" t="s">
        <v>181</v>
      </c>
      <c r="TSL206" s="107"/>
      <c r="TSM206" s="107"/>
      <c r="TSN206" s="107"/>
      <c r="TSO206" s="107"/>
      <c r="TSP206" s="107"/>
      <c r="TSQ206" s="107"/>
      <c r="TSR206" s="108"/>
      <c r="TSS206" s="106" t="s">
        <v>181</v>
      </c>
      <c r="TST206" s="107"/>
      <c r="TSU206" s="107"/>
      <c r="TSV206" s="107"/>
      <c r="TSW206" s="107"/>
      <c r="TSX206" s="107"/>
      <c r="TSY206" s="107"/>
      <c r="TSZ206" s="108"/>
      <c r="TTA206" s="106" t="s">
        <v>181</v>
      </c>
      <c r="TTB206" s="107"/>
      <c r="TTC206" s="107"/>
      <c r="TTD206" s="107"/>
      <c r="TTE206" s="107"/>
      <c r="TTF206" s="107"/>
      <c r="TTG206" s="107"/>
      <c r="TTH206" s="108"/>
      <c r="TTI206" s="106" t="s">
        <v>181</v>
      </c>
      <c r="TTJ206" s="107"/>
      <c r="TTK206" s="107"/>
      <c r="TTL206" s="107"/>
      <c r="TTM206" s="107"/>
      <c r="TTN206" s="107"/>
      <c r="TTO206" s="107"/>
      <c r="TTP206" s="108"/>
      <c r="TTQ206" s="106" t="s">
        <v>181</v>
      </c>
      <c r="TTR206" s="107"/>
      <c r="TTS206" s="107"/>
      <c r="TTT206" s="107"/>
      <c r="TTU206" s="107"/>
      <c r="TTV206" s="107"/>
      <c r="TTW206" s="107"/>
      <c r="TTX206" s="108"/>
      <c r="TTY206" s="106" t="s">
        <v>181</v>
      </c>
      <c r="TTZ206" s="107"/>
      <c r="TUA206" s="107"/>
      <c r="TUB206" s="107"/>
      <c r="TUC206" s="107"/>
      <c r="TUD206" s="107"/>
      <c r="TUE206" s="107"/>
      <c r="TUF206" s="108"/>
      <c r="TUG206" s="106" t="s">
        <v>181</v>
      </c>
      <c r="TUH206" s="107"/>
      <c r="TUI206" s="107"/>
      <c r="TUJ206" s="107"/>
      <c r="TUK206" s="107"/>
      <c r="TUL206" s="107"/>
      <c r="TUM206" s="107"/>
      <c r="TUN206" s="108"/>
      <c r="TUO206" s="106" t="s">
        <v>181</v>
      </c>
      <c r="TUP206" s="107"/>
      <c r="TUQ206" s="107"/>
      <c r="TUR206" s="107"/>
      <c r="TUS206" s="107"/>
      <c r="TUT206" s="107"/>
      <c r="TUU206" s="107"/>
      <c r="TUV206" s="108"/>
      <c r="TUW206" s="106" t="s">
        <v>181</v>
      </c>
      <c r="TUX206" s="107"/>
      <c r="TUY206" s="107"/>
      <c r="TUZ206" s="107"/>
      <c r="TVA206" s="107"/>
      <c r="TVB206" s="107"/>
      <c r="TVC206" s="107"/>
      <c r="TVD206" s="108"/>
      <c r="TVE206" s="106" t="s">
        <v>181</v>
      </c>
      <c r="TVF206" s="107"/>
      <c r="TVG206" s="107"/>
      <c r="TVH206" s="107"/>
      <c r="TVI206" s="107"/>
      <c r="TVJ206" s="107"/>
      <c r="TVK206" s="107"/>
      <c r="TVL206" s="108"/>
      <c r="TVM206" s="106" t="s">
        <v>181</v>
      </c>
      <c r="TVN206" s="107"/>
      <c r="TVO206" s="107"/>
      <c r="TVP206" s="107"/>
      <c r="TVQ206" s="107"/>
      <c r="TVR206" s="107"/>
      <c r="TVS206" s="107"/>
      <c r="TVT206" s="108"/>
      <c r="TVU206" s="106" t="s">
        <v>181</v>
      </c>
      <c r="TVV206" s="107"/>
      <c r="TVW206" s="107"/>
      <c r="TVX206" s="107"/>
      <c r="TVY206" s="107"/>
      <c r="TVZ206" s="107"/>
      <c r="TWA206" s="107"/>
      <c r="TWB206" s="108"/>
      <c r="TWC206" s="106" t="s">
        <v>181</v>
      </c>
      <c r="TWD206" s="107"/>
      <c r="TWE206" s="107"/>
      <c r="TWF206" s="107"/>
      <c r="TWG206" s="107"/>
      <c r="TWH206" s="107"/>
      <c r="TWI206" s="107"/>
      <c r="TWJ206" s="108"/>
      <c r="TWK206" s="106" t="s">
        <v>181</v>
      </c>
      <c r="TWL206" s="107"/>
      <c r="TWM206" s="107"/>
      <c r="TWN206" s="107"/>
      <c r="TWO206" s="107"/>
      <c r="TWP206" s="107"/>
      <c r="TWQ206" s="107"/>
      <c r="TWR206" s="108"/>
      <c r="TWS206" s="106" t="s">
        <v>181</v>
      </c>
      <c r="TWT206" s="107"/>
      <c r="TWU206" s="107"/>
      <c r="TWV206" s="107"/>
      <c r="TWW206" s="107"/>
      <c r="TWX206" s="107"/>
      <c r="TWY206" s="107"/>
      <c r="TWZ206" s="108"/>
      <c r="TXA206" s="106" t="s">
        <v>181</v>
      </c>
      <c r="TXB206" s="107"/>
      <c r="TXC206" s="107"/>
      <c r="TXD206" s="107"/>
      <c r="TXE206" s="107"/>
      <c r="TXF206" s="107"/>
      <c r="TXG206" s="107"/>
      <c r="TXH206" s="108"/>
      <c r="TXI206" s="106" t="s">
        <v>181</v>
      </c>
      <c r="TXJ206" s="107"/>
      <c r="TXK206" s="107"/>
      <c r="TXL206" s="107"/>
      <c r="TXM206" s="107"/>
      <c r="TXN206" s="107"/>
      <c r="TXO206" s="107"/>
      <c r="TXP206" s="108"/>
      <c r="TXQ206" s="106" t="s">
        <v>181</v>
      </c>
      <c r="TXR206" s="107"/>
      <c r="TXS206" s="107"/>
      <c r="TXT206" s="107"/>
      <c r="TXU206" s="107"/>
      <c r="TXV206" s="107"/>
      <c r="TXW206" s="107"/>
      <c r="TXX206" s="108"/>
      <c r="TXY206" s="106" t="s">
        <v>181</v>
      </c>
      <c r="TXZ206" s="107"/>
      <c r="TYA206" s="107"/>
      <c r="TYB206" s="107"/>
      <c r="TYC206" s="107"/>
      <c r="TYD206" s="107"/>
      <c r="TYE206" s="107"/>
      <c r="TYF206" s="108"/>
      <c r="TYG206" s="106" t="s">
        <v>181</v>
      </c>
      <c r="TYH206" s="107"/>
      <c r="TYI206" s="107"/>
      <c r="TYJ206" s="107"/>
      <c r="TYK206" s="107"/>
      <c r="TYL206" s="107"/>
      <c r="TYM206" s="107"/>
      <c r="TYN206" s="108"/>
      <c r="TYO206" s="106" t="s">
        <v>181</v>
      </c>
      <c r="TYP206" s="107"/>
      <c r="TYQ206" s="107"/>
      <c r="TYR206" s="107"/>
      <c r="TYS206" s="107"/>
      <c r="TYT206" s="107"/>
      <c r="TYU206" s="107"/>
      <c r="TYV206" s="108"/>
      <c r="TYW206" s="106" t="s">
        <v>181</v>
      </c>
      <c r="TYX206" s="107"/>
      <c r="TYY206" s="107"/>
      <c r="TYZ206" s="107"/>
      <c r="TZA206" s="107"/>
      <c r="TZB206" s="107"/>
      <c r="TZC206" s="107"/>
      <c r="TZD206" s="108"/>
      <c r="TZE206" s="106" t="s">
        <v>181</v>
      </c>
      <c r="TZF206" s="107"/>
      <c r="TZG206" s="107"/>
      <c r="TZH206" s="107"/>
      <c r="TZI206" s="107"/>
      <c r="TZJ206" s="107"/>
      <c r="TZK206" s="107"/>
      <c r="TZL206" s="108"/>
      <c r="TZM206" s="106" t="s">
        <v>181</v>
      </c>
      <c r="TZN206" s="107"/>
      <c r="TZO206" s="107"/>
      <c r="TZP206" s="107"/>
      <c r="TZQ206" s="107"/>
      <c r="TZR206" s="107"/>
      <c r="TZS206" s="107"/>
      <c r="TZT206" s="108"/>
      <c r="TZU206" s="106" t="s">
        <v>181</v>
      </c>
      <c r="TZV206" s="107"/>
      <c r="TZW206" s="107"/>
      <c r="TZX206" s="107"/>
      <c r="TZY206" s="107"/>
      <c r="TZZ206" s="107"/>
      <c r="UAA206" s="107"/>
      <c r="UAB206" s="108"/>
      <c r="UAC206" s="106" t="s">
        <v>181</v>
      </c>
      <c r="UAD206" s="107"/>
      <c r="UAE206" s="107"/>
      <c r="UAF206" s="107"/>
      <c r="UAG206" s="107"/>
      <c r="UAH206" s="107"/>
      <c r="UAI206" s="107"/>
      <c r="UAJ206" s="108"/>
      <c r="UAK206" s="106" t="s">
        <v>181</v>
      </c>
      <c r="UAL206" s="107"/>
      <c r="UAM206" s="107"/>
      <c r="UAN206" s="107"/>
      <c r="UAO206" s="107"/>
      <c r="UAP206" s="107"/>
      <c r="UAQ206" s="107"/>
      <c r="UAR206" s="108"/>
      <c r="UAS206" s="106" t="s">
        <v>181</v>
      </c>
      <c r="UAT206" s="107"/>
      <c r="UAU206" s="107"/>
      <c r="UAV206" s="107"/>
      <c r="UAW206" s="107"/>
      <c r="UAX206" s="107"/>
      <c r="UAY206" s="107"/>
      <c r="UAZ206" s="108"/>
      <c r="UBA206" s="106" t="s">
        <v>181</v>
      </c>
      <c r="UBB206" s="107"/>
      <c r="UBC206" s="107"/>
      <c r="UBD206" s="107"/>
      <c r="UBE206" s="107"/>
      <c r="UBF206" s="107"/>
      <c r="UBG206" s="107"/>
      <c r="UBH206" s="108"/>
      <c r="UBI206" s="106" t="s">
        <v>181</v>
      </c>
      <c r="UBJ206" s="107"/>
      <c r="UBK206" s="107"/>
      <c r="UBL206" s="107"/>
      <c r="UBM206" s="107"/>
      <c r="UBN206" s="107"/>
      <c r="UBO206" s="107"/>
      <c r="UBP206" s="108"/>
      <c r="UBQ206" s="106" t="s">
        <v>181</v>
      </c>
      <c r="UBR206" s="107"/>
      <c r="UBS206" s="107"/>
      <c r="UBT206" s="107"/>
      <c r="UBU206" s="107"/>
      <c r="UBV206" s="107"/>
      <c r="UBW206" s="107"/>
      <c r="UBX206" s="108"/>
      <c r="UBY206" s="106" t="s">
        <v>181</v>
      </c>
      <c r="UBZ206" s="107"/>
      <c r="UCA206" s="107"/>
      <c r="UCB206" s="107"/>
      <c r="UCC206" s="107"/>
      <c r="UCD206" s="107"/>
      <c r="UCE206" s="107"/>
      <c r="UCF206" s="108"/>
      <c r="UCG206" s="106" t="s">
        <v>181</v>
      </c>
      <c r="UCH206" s="107"/>
      <c r="UCI206" s="107"/>
      <c r="UCJ206" s="107"/>
      <c r="UCK206" s="107"/>
      <c r="UCL206" s="107"/>
      <c r="UCM206" s="107"/>
      <c r="UCN206" s="108"/>
      <c r="UCO206" s="106" t="s">
        <v>181</v>
      </c>
      <c r="UCP206" s="107"/>
      <c r="UCQ206" s="107"/>
      <c r="UCR206" s="107"/>
      <c r="UCS206" s="107"/>
      <c r="UCT206" s="107"/>
      <c r="UCU206" s="107"/>
      <c r="UCV206" s="108"/>
      <c r="UCW206" s="106" t="s">
        <v>181</v>
      </c>
      <c r="UCX206" s="107"/>
      <c r="UCY206" s="107"/>
      <c r="UCZ206" s="107"/>
      <c r="UDA206" s="107"/>
      <c r="UDB206" s="107"/>
      <c r="UDC206" s="107"/>
      <c r="UDD206" s="108"/>
      <c r="UDE206" s="106" t="s">
        <v>181</v>
      </c>
      <c r="UDF206" s="107"/>
      <c r="UDG206" s="107"/>
      <c r="UDH206" s="107"/>
      <c r="UDI206" s="107"/>
      <c r="UDJ206" s="107"/>
      <c r="UDK206" s="107"/>
      <c r="UDL206" s="108"/>
      <c r="UDM206" s="106" t="s">
        <v>181</v>
      </c>
      <c r="UDN206" s="107"/>
      <c r="UDO206" s="107"/>
      <c r="UDP206" s="107"/>
      <c r="UDQ206" s="107"/>
      <c r="UDR206" s="107"/>
      <c r="UDS206" s="107"/>
      <c r="UDT206" s="108"/>
      <c r="UDU206" s="106" t="s">
        <v>181</v>
      </c>
      <c r="UDV206" s="107"/>
      <c r="UDW206" s="107"/>
      <c r="UDX206" s="107"/>
      <c r="UDY206" s="107"/>
      <c r="UDZ206" s="107"/>
      <c r="UEA206" s="107"/>
      <c r="UEB206" s="108"/>
      <c r="UEC206" s="106" t="s">
        <v>181</v>
      </c>
      <c r="UED206" s="107"/>
      <c r="UEE206" s="107"/>
      <c r="UEF206" s="107"/>
      <c r="UEG206" s="107"/>
      <c r="UEH206" s="107"/>
      <c r="UEI206" s="107"/>
      <c r="UEJ206" s="108"/>
      <c r="UEK206" s="106" t="s">
        <v>181</v>
      </c>
      <c r="UEL206" s="107"/>
      <c r="UEM206" s="107"/>
      <c r="UEN206" s="107"/>
      <c r="UEO206" s="107"/>
      <c r="UEP206" s="107"/>
      <c r="UEQ206" s="107"/>
      <c r="UER206" s="108"/>
      <c r="UES206" s="106" t="s">
        <v>181</v>
      </c>
      <c r="UET206" s="107"/>
      <c r="UEU206" s="107"/>
      <c r="UEV206" s="107"/>
      <c r="UEW206" s="107"/>
      <c r="UEX206" s="107"/>
      <c r="UEY206" s="107"/>
      <c r="UEZ206" s="108"/>
      <c r="UFA206" s="106" t="s">
        <v>181</v>
      </c>
      <c r="UFB206" s="107"/>
      <c r="UFC206" s="107"/>
      <c r="UFD206" s="107"/>
      <c r="UFE206" s="107"/>
      <c r="UFF206" s="107"/>
      <c r="UFG206" s="107"/>
      <c r="UFH206" s="108"/>
      <c r="UFI206" s="106" t="s">
        <v>181</v>
      </c>
      <c r="UFJ206" s="107"/>
      <c r="UFK206" s="107"/>
      <c r="UFL206" s="107"/>
      <c r="UFM206" s="107"/>
      <c r="UFN206" s="107"/>
      <c r="UFO206" s="107"/>
      <c r="UFP206" s="108"/>
      <c r="UFQ206" s="106" t="s">
        <v>181</v>
      </c>
      <c r="UFR206" s="107"/>
      <c r="UFS206" s="107"/>
      <c r="UFT206" s="107"/>
      <c r="UFU206" s="107"/>
      <c r="UFV206" s="107"/>
      <c r="UFW206" s="107"/>
      <c r="UFX206" s="108"/>
      <c r="UFY206" s="106" t="s">
        <v>181</v>
      </c>
      <c r="UFZ206" s="107"/>
      <c r="UGA206" s="107"/>
      <c r="UGB206" s="107"/>
      <c r="UGC206" s="107"/>
      <c r="UGD206" s="107"/>
      <c r="UGE206" s="107"/>
      <c r="UGF206" s="108"/>
      <c r="UGG206" s="106" t="s">
        <v>181</v>
      </c>
      <c r="UGH206" s="107"/>
      <c r="UGI206" s="107"/>
      <c r="UGJ206" s="107"/>
      <c r="UGK206" s="107"/>
      <c r="UGL206" s="107"/>
      <c r="UGM206" s="107"/>
      <c r="UGN206" s="108"/>
      <c r="UGO206" s="106" t="s">
        <v>181</v>
      </c>
      <c r="UGP206" s="107"/>
      <c r="UGQ206" s="107"/>
      <c r="UGR206" s="107"/>
      <c r="UGS206" s="107"/>
      <c r="UGT206" s="107"/>
      <c r="UGU206" s="107"/>
      <c r="UGV206" s="108"/>
      <c r="UGW206" s="106" t="s">
        <v>181</v>
      </c>
      <c r="UGX206" s="107"/>
      <c r="UGY206" s="107"/>
      <c r="UGZ206" s="107"/>
      <c r="UHA206" s="107"/>
      <c r="UHB206" s="107"/>
      <c r="UHC206" s="107"/>
      <c r="UHD206" s="108"/>
      <c r="UHE206" s="106" t="s">
        <v>181</v>
      </c>
      <c r="UHF206" s="107"/>
      <c r="UHG206" s="107"/>
      <c r="UHH206" s="107"/>
      <c r="UHI206" s="107"/>
      <c r="UHJ206" s="107"/>
      <c r="UHK206" s="107"/>
      <c r="UHL206" s="108"/>
      <c r="UHM206" s="106" t="s">
        <v>181</v>
      </c>
      <c r="UHN206" s="107"/>
      <c r="UHO206" s="107"/>
      <c r="UHP206" s="107"/>
      <c r="UHQ206" s="107"/>
      <c r="UHR206" s="107"/>
      <c r="UHS206" s="107"/>
      <c r="UHT206" s="108"/>
      <c r="UHU206" s="106" t="s">
        <v>181</v>
      </c>
      <c r="UHV206" s="107"/>
      <c r="UHW206" s="107"/>
      <c r="UHX206" s="107"/>
      <c r="UHY206" s="107"/>
      <c r="UHZ206" s="107"/>
      <c r="UIA206" s="107"/>
      <c r="UIB206" s="108"/>
      <c r="UIC206" s="106" t="s">
        <v>181</v>
      </c>
      <c r="UID206" s="107"/>
      <c r="UIE206" s="107"/>
      <c r="UIF206" s="107"/>
      <c r="UIG206" s="107"/>
      <c r="UIH206" s="107"/>
      <c r="UII206" s="107"/>
      <c r="UIJ206" s="108"/>
      <c r="UIK206" s="106" t="s">
        <v>181</v>
      </c>
      <c r="UIL206" s="107"/>
      <c r="UIM206" s="107"/>
      <c r="UIN206" s="107"/>
      <c r="UIO206" s="107"/>
      <c r="UIP206" s="107"/>
      <c r="UIQ206" s="107"/>
      <c r="UIR206" s="108"/>
      <c r="UIS206" s="106" t="s">
        <v>181</v>
      </c>
      <c r="UIT206" s="107"/>
      <c r="UIU206" s="107"/>
      <c r="UIV206" s="107"/>
      <c r="UIW206" s="107"/>
      <c r="UIX206" s="107"/>
      <c r="UIY206" s="107"/>
      <c r="UIZ206" s="108"/>
      <c r="UJA206" s="106" t="s">
        <v>181</v>
      </c>
      <c r="UJB206" s="107"/>
      <c r="UJC206" s="107"/>
      <c r="UJD206" s="107"/>
      <c r="UJE206" s="107"/>
      <c r="UJF206" s="107"/>
      <c r="UJG206" s="107"/>
      <c r="UJH206" s="108"/>
      <c r="UJI206" s="106" t="s">
        <v>181</v>
      </c>
      <c r="UJJ206" s="107"/>
      <c r="UJK206" s="107"/>
      <c r="UJL206" s="107"/>
      <c r="UJM206" s="107"/>
      <c r="UJN206" s="107"/>
      <c r="UJO206" s="107"/>
      <c r="UJP206" s="108"/>
      <c r="UJQ206" s="106" t="s">
        <v>181</v>
      </c>
      <c r="UJR206" s="107"/>
      <c r="UJS206" s="107"/>
      <c r="UJT206" s="107"/>
      <c r="UJU206" s="107"/>
      <c r="UJV206" s="107"/>
      <c r="UJW206" s="107"/>
      <c r="UJX206" s="108"/>
      <c r="UJY206" s="106" t="s">
        <v>181</v>
      </c>
      <c r="UJZ206" s="107"/>
      <c r="UKA206" s="107"/>
      <c r="UKB206" s="107"/>
      <c r="UKC206" s="107"/>
      <c r="UKD206" s="107"/>
      <c r="UKE206" s="107"/>
      <c r="UKF206" s="108"/>
      <c r="UKG206" s="106" t="s">
        <v>181</v>
      </c>
      <c r="UKH206" s="107"/>
      <c r="UKI206" s="107"/>
      <c r="UKJ206" s="107"/>
      <c r="UKK206" s="107"/>
      <c r="UKL206" s="107"/>
      <c r="UKM206" s="107"/>
      <c r="UKN206" s="108"/>
      <c r="UKO206" s="106" t="s">
        <v>181</v>
      </c>
      <c r="UKP206" s="107"/>
      <c r="UKQ206" s="107"/>
      <c r="UKR206" s="107"/>
      <c r="UKS206" s="107"/>
      <c r="UKT206" s="107"/>
      <c r="UKU206" s="107"/>
      <c r="UKV206" s="108"/>
      <c r="UKW206" s="106" t="s">
        <v>181</v>
      </c>
      <c r="UKX206" s="107"/>
      <c r="UKY206" s="107"/>
      <c r="UKZ206" s="107"/>
      <c r="ULA206" s="107"/>
      <c r="ULB206" s="107"/>
      <c r="ULC206" s="107"/>
      <c r="ULD206" s="108"/>
      <c r="ULE206" s="106" t="s">
        <v>181</v>
      </c>
      <c r="ULF206" s="107"/>
      <c r="ULG206" s="107"/>
      <c r="ULH206" s="107"/>
      <c r="ULI206" s="107"/>
      <c r="ULJ206" s="107"/>
      <c r="ULK206" s="107"/>
      <c r="ULL206" s="108"/>
      <c r="ULM206" s="106" t="s">
        <v>181</v>
      </c>
      <c r="ULN206" s="107"/>
      <c r="ULO206" s="107"/>
      <c r="ULP206" s="107"/>
      <c r="ULQ206" s="107"/>
      <c r="ULR206" s="107"/>
      <c r="ULS206" s="107"/>
      <c r="ULT206" s="108"/>
      <c r="ULU206" s="106" t="s">
        <v>181</v>
      </c>
      <c r="ULV206" s="107"/>
      <c r="ULW206" s="107"/>
      <c r="ULX206" s="107"/>
      <c r="ULY206" s="107"/>
      <c r="ULZ206" s="107"/>
      <c r="UMA206" s="107"/>
      <c r="UMB206" s="108"/>
      <c r="UMC206" s="106" t="s">
        <v>181</v>
      </c>
      <c r="UMD206" s="107"/>
      <c r="UME206" s="107"/>
      <c r="UMF206" s="107"/>
      <c r="UMG206" s="107"/>
      <c r="UMH206" s="107"/>
      <c r="UMI206" s="107"/>
      <c r="UMJ206" s="108"/>
      <c r="UMK206" s="106" t="s">
        <v>181</v>
      </c>
      <c r="UML206" s="107"/>
      <c r="UMM206" s="107"/>
      <c r="UMN206" s="107"/>
      <c r="UMO206" s="107"/>
      <c r="UMP206" s="107"/>
      <c r="UMQ206" s="107"/>
      <c r="UMR206" s="108"/>
      <c r="UMS206" s="106" t="s">
        <v>181</v>
      </c>
      <c r="UMT206" s="107"/>
      <c r="UMU206" s="107"/>
      <c r="UMV206" s="107"/>
      <c r="UMW206" s="107"/>
      <c r="UMX206" s="107"/>
      <c r="UMY206" s="107"/>
      <c r="UMZ206" s="108"/>
      <c r="UNA206" s="106" t="s">
        <v>181</v>
      </c>
      <c r="UNB206" s="107"/>
      <c r="UNC206" s="107"/>
      <c r="UND206" s="107"/>
      <c r="UNE206" s="107"/>
      <c r="UNF206" s="107"/>
      <c r="UNG206" s="107"/>
      <c r="UNH206" s="108"/>
      <c r="UNI206" s="106" t="s">
        <v>181</v>
      </c>
      <c r="UNJ206" s="107"/>
      <c r="UNK206" s="107"/>
      <c r="UNL206" s="107"/>
      <c r="UNM206" s="107"/>
      <c r="UNN206" s="107"/>
      <c r="UNO206" s="107"/>
      <c r="UNP206" s="108"/>
      <c r="UNQ206" s="106" t="s">
        <v>181</v>
      </c>
      <c r="UNR206" s="107"/>
      <c r="UNS206" s="107"/>
      <c r="UNT206" s="107"/>
      <c r="UNU206" s="107"/>
      <c r="UNV206" s="107"/>
      <c r="UNW206" s="107"/>
      <c r="UNX206" s="108"/>
      <c r="UNY206" s="106" t="s">
        <v>181</v>
      </c>
      <c r="UNZ206" s="107"/>
      <c r="UOA206" s="107"/>
      <c r="UOB206" s="107"/>
      <c r="UOC206" s="107"/>
      <c r="UOD206" s="107"/>
      <c r="UOE206" s="107"/>
      <c r="UOF206" s="108"/>
      <c r="UOG206" s="106" t="s">
        <v>181</v>
      </c>
      <c r="UOH206" s="107"/>
      <c r="UOI206" s="107"/>
      <c r="UOJ206" s="107"/>
      <c r="UOK206" s="107"/>
      <c r="UOL206" s="107"/>
      <c r="UOM206" s="107"/>
      <c r="UON206" s="108"/>
      <c r="UOO206" s="106" t="s">
        <v>181</v>
      </c>
      <c r="UOP206" s="107"/>
      <c r="UOQ206" s="107"/>
      <c r="UOR206" s="107"/>
      <c r="UOS206" s="107"/>
      <c r="UOT206" s="107"/>
      <c r="UOU206" s="107"/>
      <c r="UOV206" s="108"/>
      <c r="UOW206" s="106" t="s">
        <v>181</v>
      </c>
      <c r="UOX206" s="107"/>
      <c r="UOY206" s="107"/>
      <c r="UOZ206" s="107"/>
      <c r="UPA206" s="107"/>
      <c r="UPB206" s="107"/>
      <c r="UPC206" s="107"/>
      <c r="UPD206" s="108"/>
      <c r="UPE206" s="106" t="s">
        <v>181</v>
      </c>
      <c r="UPF206" s="107"/>
      <c r="UPG206" s="107"/>
      <c r="UPH206" s="107"/>
      <c r="UPI206" s="107"/>
      <c r="UPJ206" s="107"/>
      <c r="UPK206" s="107"/>
      <c r="UPL206" s="108"/>
      <c r="UPM206" s="106" t="s">
        <v>181</v>
      </c>
      <c r="UPN206" s="107"/>
      <c r="UPO206" s="107"/>
      <c r="UPP206" s="107"/>
      <c r="UPQ206" s="107"/>
      <c r="UPR206" s="107"/>
      <c r="UPS206" s="107"/>
      <c r="UPT206" s="108"/>
      <c r="UPU206" s="106" t="s">
        <v>181</v>
      </c>
      <c r="UPV206" s="107"/>
      <c r="UPW206" s="107"/>
      <c r="UPX206" s="107"/>
      <c r="UPY206" s="107"/>
      <c r="UPZ206" s="107"/>
      <c r="UQA206" s="107"/>
      <c r="UQB206" s="108"/>
      <c r="UQC206" s="106" t="s">
        <v>181</v>
      </c>
      <c r="UQD206" s="107"/>
      <c r="UQE206" s="107"/>
      <c r="UQF206" s="107"/>
      <c r="UQG206" s="107"/>
      <c r="UQH206" s="107"/>
      <c r="UQI206" s="107"/>
      <c r="UQJ206" s="108"/>
      <c r="UQK206" s="106" t="s">
        <v>181</v>
      </c>
      <c r="UQL206" s="107"/>
      <c r="UQM206" s="107"/>
      <c r="UQN206" s="107"/>
      <c r="UQO206" s="107"/>
      <c r="UQP206" s="107"/>
      <c r="UQQ206" s="107"/>
      <c r="UQR206" s="108"/>
      <c r="UQS206" s="106" t="s">
        <v>181</v>
      </c>
      <c r="UQT206" s="107"/>
      <c r="UQU206" s="107"/>
      <c r="UQV206" s="107"/>
      <c r="UQW206" s="107"/>
      <c r="UQX206" s="107"/>
      <c r="UQY206" s="107"/>
      <c r="UQZ206" s="108"/>
      <c r="URA206" s="106" t="s">
        <v>181</v>
      </c>
      <c r="URB206" s="107"/>
      <c r="URC206" s="107"/>
      <c r="URD206" s="107"/>
      <c r="URE206" s="107"/>
      <c r="URF206" s="107"/>
      <c r="URG206" s="107"/>
      <c r="URH206" s="108"/>
      <c r="URI206" s="106" t="s">
        <v>181</v>
      </c>
      <c r="URJ206" s="107"/>
      <c r="URK206" s="107"/>
      <c r="URL206" s="107"/>
      <c r="URM206" s="107"/>
      <c r="URN206" s="107"/>
      <c r="URO206" s="107"/>
      <c r="URP206" s="108"/>
      <c r="URQ206" s="106" t="s">
        <v>181</v>
      </c>
      <c r="URR206" s="107"/>
      <c r="URS206" s="107"/>
      <c r="URT206" s="107"/>
      <c r="URU206" s="107"/>
      <c r="URV206" s="107"/>
      <c r="URW206" s="107"/>
      <c r="URX206" s="108"/>
      <c r="URY206" s="106" t="s">
        <v>181</v>
      </c>
      <c r="URZ206" s="107"/>
      <c r="USA206" s="107"/>
      <c r="USB206" s="107"/>
      <c r="USC206" s="107"/>
      <c r="USD206" s="107"/>
      <c r="USE206" s="107"/>
      <c r="USF206" s="108"/>
      <c r="USG206" s="106" t="s">
        <v>181</v>
      </c>
      <c r="USH206" s="107"/>
      <c r="USI206" s="107"/>
      <c r="USJ206" s="107"/>
      <c r="USK206" s="107"/>
      <c r="USL206" s="107"/>
      <c r="USM206" s="107"/>
      <c r="USN206" s="108"/>
      <c r="USO206" s="106" t="s">
        <v>181</v>
      </c>
      <c r="USP206" s="107"/>
      <c r="USQ206" s="107"/>
      <c r="USR206" s="107"/>
      <c r="USS206" s="107"/>
      <c r="UST206" s="107"/>
      <c r="USU206" s="107"/>
      <c r="USV206" s="108"/>
      <c r="USW206" s="106" t="s">
        <v>181</v>
      </c>
      <c r="USX206" s="107"/>
      <c r="USY206" s="107"/>
      <c r="USZ206" s="107"/>
      <c r="UTA206" s="107"/>
      <c r="UTB206" s="107"/>
      <c r="UTC206" s="107"/>
      <c r="UTD206" s="108"/>
      <c r="UTE206" s="106" t="s">
        <v>181</v>
      </c>
      <c r="UTF206" s="107"/>
      <c r="UTG206" s="107"/>
      <c r="UTH206" s="107"/>
      <c r="UTI206" s="107"/>
      <c r="UTJ206" s="107"/>
      <c r="UTK206" s="107"/>
      <c r="UTL206" s="108"/>
      <c r="UTM206" s="106" t="s">
        <v>181</v>
      </c>
      <c r="UTN206" s="107"/>
      <c r="UTO206" s="107"/>
      <c r="UTP206" s="107"/>
      <c r="UTQ206" s="107"/>
      <c r="UTR206" s="107"/>
      <c r="UTS206" s="107"/>
      <c r="UTT206" s="108"/>
      <c r="UTU206" s="106" t="s">
        <v>181</v>
      </c>
      <c r="UTV206" s="107"/>
      <c r="UTW206" s="107"/>
      <c r="UTX206" s="107"/>
      <c r="UTY206" s="107"/>
      <c r="UTZ206" s="107"/>
      <c r="UUA206" s="107"/>
      <c r="UUB206" s="108"/>
      <c r="UUC206" s="106" t="s">
        <v>181</v>
      </c>
      <c r="UUD206" s="107"/>
      <c r="UUE206" s="107"/>
      <c r="UUF206" s="107"/>
      <c r="UUG206" s="107"/>
      <c r="UUH206" s="107"/>
      <c r="UUI206" s="107"/>
      <c r="UUJ206" s="108"/>
      <c r="UUK206" s="106" t="s">
        <v>181</v>
      </c>
      <c r="UUL206" s="107"/>
      <c r="UUM206" s="107"/>
      <c r="UUN206" s="107"/>
      <c r="UUO206" s="107"/>
      <c r="UUP206" s="107"/>
      <c r="UUQ206" s="107"/>
      <c r="UUR206" s="108"/>
      <c r="UUS206" s="106" t="s">
        <v>181</v>
      </c>
      <c r="UUT206" s="107"/>
      <c r="UUU206" s="107"/>
      <c r="UUV206" s="107"/>
      <c r="UUW206" s="107"/>
      <c r="UUX206" s="107"/>
      <c r="UUY206" s="107"/>
      <c r="UUZ206" s="108"/>
      <c r="UVA206" s="106" t="s">
        <v>181</v>
      </c>
      <c r="UVB206" s="107"/>
      <c r="UVC206" s="107"/>
      <c r="UVD206" s="107"/>
      <c r="UVE206" s="107"/>
      <c r="UVF206" s="107"/>
      <c r="UVG206" s="107"/>
      <c r="UVH206" s="108"/>
      <c r="UVI206" s="106" t="s">
        <v>181</v>
      </c>
      <c r="UVJ206" s="107"/>
      <c r="UVK206" s="107"/>
      <c r="UVL206" s="107"/>
      <c r="UVM206" s="107"/>
      <c r="UVN206" s="107"/>
      <c r="UVO206" s="107"/>
      <c r="UVP206" s="108"/>
      <c r="UVQ206" s="106" t="s">
        <v>181</v>
      </c>
      <c r="UVR206" s="107"/>
      <c r="UVS206" s="107"/>
      <c r="UVT206" s="107"/>
      <c r="UVU206" s="107"/>
      <c r="UVV206" s="107"/>
      <c r="UVW206" s="107"/>
      <c r="UVX206" s="108"/>
      <c r="UVY206" s="106" t="s">
        <v>181</v>
      </c>
      <c r="UVZ206" s="107"/>
      <c r="UWA206" s="107"/>
      <c r="UWB206" s="107"/>
      <c r="UWC206" s="107"/>
      <c r="UWD206" s="107"/>
      <c r="UWE206" s="107"/>
      <c r="UWF206" s="108"/>
      <c r="UWG206" s="106" t="s">
        <v>181</v>
      </c>
      <c r="UWH206" s="107"/>
      <c r="UWI206" s="107"/>
      <c r="UWJ206" s="107"/>
      <c r="UWK206" s="107"/>
      <c r="UWL206" s="107"/>
      <c r="UWM206" s="107"/>
      <c r="UWN206" s="108"/>
      <c r="UWO206" s="106" t="s">
        <v>181</v>
      </c>
      <c r="UWP206" s="107"/>
      <c r="UWQ206" s="107"/>
      <c r="UWR206" s="107"/>
      <c r="UWS206" s="107"/>
      <c r="UWT206" s="107"/>
      <c r="UWU206" s="107"/>
      <c r="UWV206" s="108"/>
      <c r="UWW206" s="106" t="s">
        <v>181</v>
      </c>
      <c r="UWX206" s="107"/>
      <c r="UWY206" s="107"/>
      <c r="UWZ206" s="107"/>
      <c r="UXA206" s="107"/>
      <c r="UXB206" s="107"/>
      <c r="UXC206" s="107"/>
      <c r="UXD206" s="108"/>
      <c r="UXE206" s="106" t="s">
        <v>181</v>
      </c>
      <c r="UXF206" s="107"/>
      <c r="UXG206" s="107"/>
      <c r="UXH206" s="107"/>
      <c r="UXI206" s="107"/>
      <c r="UXJ206" s="107"/>
      <c r="UXK206" s="107"/>
      <c r="UXL206" s="108"/>
      <c r="UXM206" s="106" t="s">
        <v>181</v>
      </c>
      <c r="UXN206" s="107"/>
      <c r="UXO206" s="107"/>
      <c r="UXP206" s="107"/>
      <c r="UXQ206" s="107"/>
      <c r="UXR206" s="107"/>
      <c r="UXS206" s="107"/>
      <c r="UXT206" s="108"/>
      <c r="UXU206" s="106" t="s">
        <v>181</v>
      </c>
      <c r="UXV206" s="107"/>
      <c r="UXW206" s="107"/>
      <c r="UXX206" s="107"/>
      <c r="UXY206" s="107"/>
      <c r="UXZ206" s="107"/>
      <c r="UYA206" s="107"/>
      <c r="UYB206" s="108"/>
      <c r="UYC206" s="106" t="s">
        <v>181</v>
      </c>
      <c r="UYD206" s="107"/>
      <c r="UYE206" s="107"/>
      <c r="UYF206" s="107"/>
      <c r="UYG206" s="107"/>
      <c r="UYH206" s="107"/>
      <c r="UYI206" s="107"/>
      <c r="UYJ206" s="108"/>
      <c r="UYK206" s="106" t="s">
        <v>181</v>
      </c>
      <c r="UYL206" s="107"/>
      <c r="UYM206" s="107"/>
      <c r="UYN206" s="107"/>
      <c r="UYO206" s="107"/>
      <c r="UYP206" s="107"/>
      <c r="UYQ206" s="107"/>
      <c r="UYR206" s="108"/>
      <c r="UYS206" s="106" t="s">
        <v>181</v>
      </c>
      <c r="UYT206" s="107"/>
      <c r="UYU206" s="107"/>
      <c r="UYV206" s="107"/>
      <c r="UYW206" s="107"/>
      <c r="UYX206" s="107"/>
      <c r="UYY206" s="107"/>
      <c r="UYZ206" s="108"/>
      <c r="UZA206" s="106" t="s">
        <v>181</v>
      </c>
      <c r="UZB206" s="107"/>
      <c r="UZC206" s="107"/>
      <c r="UZD206" s="107"/>
      <c r="UZE206" s="107"/>
      <c r="UZF206" s="107"/>
      <c r="UZG206" s="107"/>
      <c r="UZH206" s="108"/>
      <c r="UZI206" s="106" t="s">
        <v>181</v>
      </c>
      <c r="UZJ206" s="107"/>
      <c r="UZK206" s="107"/>
      <c r="UZL206" s="107"/>
      <c r="UZM206" s="107"/>
      <c r="UZN206" s="107"/>
      <c r="UZO206" s="107"/>
      <c r="UZP206" s="108"/>
      <c r="UZQ206" s="106" t="s">
        <v>181</v>
      </c>
      <c r="UZR206" s="107"/>
      <c r="UZS206" s="107"/>
      <c r="UZT206" s="107"/>
      <c r="UZU206" s="107"/>
      <c r="UZV206" s="107"/>
      <c r="UZW206" s="107"/>
      <c r="UZX206" s="108"/>
      <c r="UZY206" s="106" t="s">
        <v>181</v>
      </c>
      <c r="UZZ206" s="107"/>
      <c r="VAA206" s="107"/>
      <c r="VAB206" s="107"/>
      <c r="VAC206" s="107"/>
      <c r="VAD206" s="107"/>
      <c r="VAE206" s="107"/>
      <c r="VAF206" s="108"/>
      <c r="VAG206" s="106" t="s">
        <v>181</v>
      </c>
      <c r="VAH206" s="107"/>
      <c r="VAI206" s="107"/>
      <c r="VAJ206" s="107"/>
      <c r="VAK206" s="107"/>
      <c r="VAL206" s="107"/>
      <c r="VAM206" s="107"/>
      <c r="VAN206" s="108"/>
      <c r="VAO206" s="106" t="s">
        <v>181</v>
      </c>
      <c r="VAP206" s="107"/>
      <c r="VAQ206" s="107"/>
      <c r="VAR206" s="107"/>
      <c r="VAS206" s="107"/>
      <c r="VAT206" s="107"/>
      <c r="VAU206" s="107"/>
      <c r="VAV206" s="108"/>
      <c r="VAW206" s="106" t="s">
        <v>181</v>
      </c>
      <c r="VAX206" s="107"/>
      <c r="VAY206" s="107"/>
      <c r="VAZ206" s="107"/>
      <c r="VBA206" s="107"/>
      <c r="VBB206" s="107"/>
      <c r="VBC206" s="107"/>
      <c r="VBD206" s="108"/>
      <c r="VBE206" s="106" t="s">
        <v>181</v>
      </c>
      <c r="VBF206" s="107"/>
      <c r="VBG206" s="107"/>
      <c r="VBH206" s="107"/>
      <c r="VBI206" s="107"/>
      <c r="VBJ206" s="107"/>
      <c r="VBK206" s="107"/>
      <c r="VBL206" s="108"/>
      <c r="VBM206" s="106" t="s">
        <v>181</v>
      </c>
      <c r="VBN206" s="107"/>
      <c r="VBO206" s="107"/>
      <c r="VBP206" s="107"/>
      <c r="VBQ206" s="107"/>
      <c r="VBR206" s="107"/>
      <c r="VBS206" s="107"/>
      <c r="VBT206" s="108"/>
      <c r="VBU206" s="106" t="s">
        <v>181</v>
      </c>
      <c r="VBV206" s="107"/>
      <c r="VBW206" s="107"/>
      <c r="VBX206" s="107"/>
      <c r="VBY206" s="107"/>
      <c r="VBZ206" s="107"/>
      <c r="VCA206" s="107"/>
      <c r="VCB206" s="108"/>
      <c r="VCC206" s="106" t="s">
        <v>181</v>
      </c>
      <c r="VCD206" s="107"/>
      <c r="VCE206" s="107"/>
      <c r="VCF206" s="107"/>
      <c r="VCG206" s="107"/>
      <c r="VCH206" s="107"/>
      <c r="VCI206" s="107"/>
      <c r="VCJ206" s="108"/>
      <c r="VCK206" s="106" t="s">
        <v>181</v>
      </c>
      <c r="VCL206" s="107"/>
      <c r="VCM206" s="107"/>
      <c r="VCN206" s="107"/>
      <c r="VCO206" s="107"/>
      <c r="VCP206" s="107"/>
      <c r="VCQ206" s="107"/>
      <c r="VCR206" s="108"/>
      <c r="VCS206" s="106" t="s">
        <v>181</v>
      </c>
      <c r="VCT206" s="107"/>
      <c r="VCU206" s="107"/>
      <c r="VCV206" s="107"/>
      <c r="VCW206" s="107"/>
      <c r="VCX206" s="107"/>
      <c r="VCY206" s="107"/>
      <c r="VCZ206" s="108"/>
      <c r="VDA206" s="106" t="s">
        <v>181</v>
      </c>
      <c r="VDB206" s="107"/>
      <c r="VDC206" s="107"/>
      <c r="VDD206" s="107"/>
      <c r="VDE206" s="107"/>
      <c r="VDF206" s="107"/>
      <c r="VDG206" s="107"/>
      <c r="VDH206" s="108"/>
      <c r="VDI206" s="106" t="s">
        <v>181</v>
      </c>
      <c r="VDJ206" s="107"/>
      <c r="VDK206" s="107"/>
      <c r="VDL206" s="107"/>
      <c r="VDM206" s="107"/>
      <c r="VDN206" s="107"/>
      <c r="VDO206" s="107"/>
      <c r="VDP206" s="108"/>
      <c r="VDQ206" s="106" t="s">
        <v>181</v>
      </c>
      <c r="VDR206" s="107"/>
      <c r="VDS206" s="107"/>
      <c r="VDT206" s="107"/>
      <c r="VDU206" s="107"/>
      <c r="VDV206" s="107"/>
      <c r="VDW206" s="107"/>
      <c r="VDX206" s="108"/>
      <c r="VDY206" s="106" t="s">
        <v>181</v>
      </c>
      <c r="VDZ206" s="107"/>
      <c r="VEA206" s="107"/>
      <c r="VEB206" s="107"/>
      <c r="VEC206" s="107"/>
      <c r="VED206" s="107"/>
      <c r="VEE206" s="107"/>
      <c r="VEF206" s="108"/>
      <c r="VEG206" s="106" t="s">
        <v>181</v>
      </c>
      <c r="VEH206" s="107"/>
      <c r="VEI206" s="107"/>
      <c r="VEJ206" s="107"/>
      <c r="VEK206" s="107"/>
      <c r="VEL206" s="107"/>
      <c r="VEM206" s="107"/>
      <c r="VEN206" s="108"/>
      <c r="VEO206" s="106" t="s">
        <v>181</v>
      </c>
      <c r="VEP206" s="107"/>
      <c r="VEQ206" s="107"/>
      <c r="VER206" s="107"/>
      <c r="VES206" s="107"/>
      <c r="VET206" s="107"/>
      <c r="VEU206" s="107"/>
      <c r="VEV206" s="108"/>
      <c r="VEW206" s="106" t="s">
        <v>181</v>
      </c>
      <c r="VEX206" s="107"/>
      <c r="VEY206" s="107"/>
      <c r="VEZ206" s="107"/>
      <c r="VFA206" s="107"/>
      <c r="VFB206" s="107"/>
      <c r="VFC206" s="107"/>
      <c r="VFD206" s="108"/>
      <c r="VFE206" s="106" t="s">
        <v>181</v>
      </c>
      <c r="VFF206" s="107"/>
      <c r="VFG206" s="107"/>
      <c r="VFH206" s="107"/>
      <c r="VFI206" s="107"/>
      <c r="VFJ206" s="107"/>
      <c r="VFK206" s="107"/>
      <c r="VFL206" s="108"/>
      <c r="VFM206" s="106" t="s">
        <v>181</v>
      </c>
      <c r="VFN206" s="107"/>
      <c r="VFO206" s="107"/>
      <c r="VFP206" s="107"/>
      <c r="VFQ206" s="107"/>
      <c r="VFR206" s="107"/>
      <c r="VFS206" s="107"/>
      <c r="VFT206" s="108"/>
      <c r="VFU206" s="106" t="s">
        <v>181</v>
      </c>
      <c r="VFV206" s="107"/>
      <c r="VFW206" s="107"/>
      <c r="VFX206" s="107"/>
      <c r="VFY206" s="107"/>
      <c r="VFZ206" s="107"/>
      <c r="VGA206" s="107"/>
      <c r="VGB206" s="108"/>
      <c r="VGC206" s="106" t="s">
        <v>181</v>
      </c>
      <c r="VGD206" s="107"/>
      <c r="VGE206" s="107"/>
      <c r="VGF206" s="107"/>
      <c r="VGG206" s="107"/>
      <c r="VGH206" s="107"/>
      <c r="VGI206" s="107"/>
      <c r="VGJ206" s="108"/>
      <c r="VGK206" s="106" t="s">
        <v>181</v>
      </c>
      <c r="VGL206" s="107"/>
      <c r="VGM206" s="107"/>
      <c r="VGN206" s="107"/>
      <c r="VGO206" s="107"/>
      <c r="VGP206" s="107"/>
      <c r="VGQ206" s="107"/>
      <c r="VGR206" s="108"/>
      <c r="VGS206" s="106" t="s">
        <v>181</v>
      </c>
      <c r="VGT206" s="107"/>
      <c r="VGU206" s="107"/>
      <c r="VGV206" s="107"/>
      <c r="VGW206" s="107"/>
      <c r="VGX206" s="107"/>
      <c r="VGY206" s="107"/>
      <c r="VGZ206" s="108"/>
      <c r="VHA206" s="106" t="s">
        <v>181</v>
      </c>
      <c r="VHB206" s="107"/>
      <c r="VHC206" s="107"/>
      <c r="VHD206" s="107"/>
      <c r="VHE206" s="107"/>
      <c r="VHF206" s="107"/>
      <c r="VHG206" s="107"/>
      <c r="VHH206" s="108"/>
      <c r="VHI206" s="106" t="s">
        <v>181</v>
      </c>
      <c r="VHJ206" s="107"/>
      <c r="VHK206" s="107"/>
      <c r="VHL206" s="107"/>
      <c r="VHM206" s="107"/>
      <c r="VHN206" s="107"/>
      <c r="VHO206" s="107"/>
      <c r="VHP206" s="108"/>
      <c r="VHQ206" s="106" t="s">
        <v>181</v>
      </c>
      <c r="VHR206" s="107"/>
      <c r="VHS206" s="107"/>
      <c r="VHT206" s="107"/>
      <c r="VHU206" s="107"/>
      <c r="VHV206" s="107"/>
      <c r="VHW206" s="107"/>
      <c r="VHX206" s="108"/>
      <c r="VHY206" s="106" t="s">
        <v>181</v>
      </c>
      <c r="VHZ206" s="107"/>
      <c r="VIA206" s="107"/>
      <c r="VIB206" s="107"/>
      <c r="VIC206" s="107"/>
      <c r="VID206" s="107"/>
      <c r="VIE206" s="107"/>
      <c r="VIF206" s="108"/>
      <c r="VIG206" s="106" t="s">
        <v>181</v>
      </c>
      <c r="VIH206" s="107"/>
      <c r="VII206" s="107"/>
      <c r="VIJ206" s="107"/>
      <c r="VIK206" s="107"/>
      <c r="VIL206" s="107"/>
      <c r="VIM206" s="107"/>
      <c r="VIN206" s="108"/>
      <c r="VIO206" s="106" t="s">
        <v>181</v>
      </c>
      <c r="VIP206" s="107"/>
      <c r="VIQ206" s="107"/>
      <c r="VIR206" s="107"/>
      <c r="VIS206" s="107"/>
      <c r="VIT206" s="107"/>
      <c r="VIU206" s="107"/>
      <c r="VIV206" s="108"/>
      <c r="VIW206" s="106" t="s">
        <v>181</v>
      </c>
      <c r="VIX206" s="107"/>
      <c r="VIY206" s="107"/>
      <c r="VIZ206" s="107"/>
      <c r="VJA206" s="107"/>
      <c r="VJB206" s="107"/>
      <c r="VJC206" s="107"/>
      <c r="VJD206" s="108"/>
      <c r="VJE206" s="106" t="s">
        <v>181</v>
      </c>
      <c r="VJF206" s="107"/>
      <c r="VJG206" s="107"/>
      <c r="VJH206" s="107"/>
      <c r="VJI206" s="107"/>
      <c r="VJJ206" s="107"/>
      <c r="VJK206" s="107"/>
      <c r="VJL206" s="108"/>
      <c r="VJM206" s="106" t="s">
        <v>181</v>
      </c>
      <c r="VJN206" s="107"/>
      <c r="VJO206" s="107"/>
      <c r="VJP206" s="107"/>
      <c r="VJQ206" s="107"/>
      <c r="VJR206" s="107"/>
      <c r="VJS206" s="107"/>
      <c r="VJT206" s="108"/>
      <c r="VJU206" s="106" t="s">
        <v>181</v>
      </c>
      <c r="VJV206" s="107"/>
      <c r="VJW206" s="107"/>
      <c r="VJX206" s="107"/>
      <c r="VJY206" s="107"/>
      <c r="VJZ206" s="107"/>
      <c r="VKA206" s="107"/>
      <c r="VKB206" s="108"/>
      <c r="VKC206" s="106" t="s">
        <v>181</v>
      </c>
      <c r="VKD206" s="107"/>
      <c r="VKE206" s="107"/>
      <c r="VKF206" s="107"/>
      <c r="VKG206" s="107"/>
      <c r="VKH206" s="107"/>
      <c r="VKI206" s="107"/>
      <c r="VKJ206" s="108"/>
      <c r="VKK206" s="106" t="s">
        <v>181</v>
      </c>
      <c r="VKL206" s="107"/>
      <c r="VKM206" s="107"/>
      <c r="VKN206" s="107"/>
      <c r="VKO206" s="107"/>
      <c r="VKP206" s="107"/>
      <c r="VKQ206" s="107"/>
      <c r="VKR206" s="108"/>
      <c r="VKS206" s="106" t="s">
        <v>181</v>
      </c>
      <c r="VKT206" s="107"/>
      <c r="VKU206" s="107"/>
      <c r="VKV206" s="107"/>
      <c r="VKW206" s="107"/>
      <c r="VKX206" s="107"/>
      <c r="VKY206" s="107"/>
      <c r="VKZ206" s="108"/>
      <c r="VLA206" s="106" t="s">
        <v>181</v>
      </c>
      <c r="VLB206" s="107"/>
      <c r="VLC206" s="107"/>
      <c r="VLD206" s="107"/>
      <c r="VLE206" s="107"/>
      <c r="VLF206" s="107"/>
      <c r="VLG206" s="107"/>
      <c r="VLH206" s="108"/>
      <c r="VLI206" s="106" t="s">
        <v>181</v>
      </c>
      <c r="VLJ206" s="107"/>
      <c r="VLK206" s="107"/>
      <c r="VLL206" s="107"/>
      <c r="VLM206" s="107"/>
      <c r="VLN206" s="107"/>
      <c r="VLO206" s="107"/>
      <c r="VLP206" s="108"/>
      <c r="VLQ206" s="106" t="s">
        <v>181</v>
      </c>
      <c r="VLR206" s="107"/>
      <c r="VLS206" s="107"/>
      <c r="VLT206" s="107"/>
      <c r="VLU206" s="107"/>
      <c r="VLV206" s="107"/>
      <c r="VLW206" s="107"/>
      <c r="VLX206" s="108"/>
      <c r="VLY206" s="106" t="s">
        <v>181</v>
      </c>
      <c r="VLZ206" s="107"/>
      <c r="VMA206" s="107"/>
      <c r="VMB206" s="107"/>
      <c r="VMC206" s="107"/>
      <c r="VMD206" s="107"/>
      <c r="VME206" s="107"/>
      <c r="VMF206" s="108"/>
      <c r="VMG206" s="106" t="s">
        <v>181</v>
      </c>
      <c r="VMH206" s="107"/>
      <c r="VMI206" s="107"/>
      <c r="VMJ206" s="107"/>
      <c r="VMK206" s="107"/>
      <c r="VML206" s="107"/>
      <c r="VMM206" s="107"/>
      <c r="VMN206" s="108"/>
      <c r="VMO206" s="106" t="s">
        <v>181</v>
      </c>
      <c r="VMP206" s="107"/>
      <c r="VMQ206" s="107"/>
      <c r="VMR206" s="107"/>
      <c r="VMS206" s="107"/>
      <c r="VMT206" s="107"/>
      <c r="VMU206" s="107"/>
      <c r="VMV206" s="108"/>
      <c r="VMW206" s="106" t="s">
        <v>181</v>
      </c>
      <c r="VMX206" s="107"/>
      <c r="VMY206" s="107"/>
      <c r="VMZ206" s="107"/>
      <c r="VNA206" s="107"/>
      <c r="VNB206" s="107"/>
      <c r="VNC206" s="107"/>
      <c r="VND206" s="108"/>
      <c r="VNE206" s="106" t="s">
        <v>181</v>
      </c>
      <c r="VNF206" s="107"/>
      <c r="VNG206" s="107"/>
      <c r="VNH206" s="107"/>
      <c r="VNI206" s="107"/>
      <c r="VNJ206" s="107"/>
      <c r="VNK206" s="107"/>
      <c r="VNL206" s="108"/>
      <c r="VNM206" s="106" t="s">
        <v>181</v>
      </c>
      <c r="VNN206" s="107"/>
      <c r="VNO206" s="107"/>
      <c r="VNP206" s="107"/>
      <c r="VNQ206" s="107"/>
      <c r="VNR206" s="107"/>
      <c r="VNS206" s="107"/>
      <c r="VNT206" s="108"/>
      <c r="VNU206" s="106" t="s">
        <v>181</v>
      </c>
      <c r="VNV206" s="107"/>
      <c r="VNW206" s="107"/>
      <c r="VNX206" s="107"/>
      <c r="VNY206" s="107"/>
      <c r="VNZ206" s="107"/>
      <c r="VOA206" s="107"/>
      <c r="VOB206" s="108"/>
      <c r="VOC206" s="106" t="s">
        <v>181</v>
      </c>
      <c r="VOD206" s="107"/>
      <c r="VOE206" s="107"/>
      <c r="VOF206" s="107"/>
      <c r="VOG206" s="107"/>
      <c r="VOH206" s="107"/>
      <c r="VOI206" s="107"/>
      <c r="VOJ206" s="108"/>
      <c r="VOK206" s="106" t="s">
        <v>181</v>
      </c>
      <c r="VOL206" s="107"/>
      <c r="VOM206" s="107"/>
      <c r="VON206" s="107"/>
      <c r="VOO206" s="107"/>
      <c r="VOP206" s="107"/>
      <c r="VOQ206" s="107"/>
      <c r="VOR206" s="108"/>
      <c r="VOS206" s="106" t="s">
        <v>181</v>
      </c>
      <c r="VOT206" s="107"/>
      <c r="VOU206" s="107"/>
      <c r="VOV206" s="107"/>
      <c r="VOW206" s="107"/>
      <c r="VOX206" s="107"/>
      <c r="VOY206" s="107"/>
      <c r="VOZ206" s="108"/>
      <c r="VPA206" s="106" t="s">
        <v>181</v>
      </c>
      <c r="VPB206" s="107"/>
      <c r="VPC206" s="107"/>
      <c r="VPD206" s="107"/>
      <c r="VPE206" s="107"/>
      <c r="VPF206" s="107"/>
      <c r="VPG206" s="107"/>
      <c r="VPH206" s="108"/>
      <c r="VPI206" s="106" t="s">
        <v>181</v>
      </c>
      <c r="VPJ206" s="107"/>
      <c r="VPK206" s="107"/>
      <c r="VPL206" s="107"/>
      <c r="VPM206" s="107"/>
      <c r="VPN206" s="107"/>
      <c r="VPO206" s="107"/>
      <c r="VPP206" s="108"/>
      <c r="VPQ206" s="106" t="s">
        <v>181</v>
      </c>
      <c r="VPR206" s="107"/>
      <c r="VPS206" s="107"/>
      <c r="VPT206" s="107"/>
      <c r="VPU206" s="107"/>
      <c r="VPV206" s="107"/>
      <c r="VPW206" s="107"/>
      <c r="VPX206" s="108"/>
      <c r="VPY206" s="106" t="s">
        <v>181</v>
      </c>
      <c r="VPZ206" s="107"/>
      <c r="VQA206" s="107"/>
      <c r="VQB206" s="107"/>
      <c r="VQC206" s="107"/>
      <c r="VQD206" s="107"/>
      <c r="VQE206" s="107"/>
      <c r="VQF206" s="108"/>
      <c r="VQG206" s="106" t="s">
        <v>181</v>
      </c>
      <c r="VQH206" s="107"/>
      <c r="VQI206" s="107"/>
      <c r="VQJ206" s="107"/>
      <c r="VQK206" s="107"/>
      <c r="VQL206" s="107"/>
      <c r="VQM206" s="107"/>
      <c r="VQN206" s="108"/>
      <c r="VQO206" s="106" t="s">
        <v>181</v>
      </c>
      <c r="VQP206" s="107"/>
      <c r="VQQ206" s="107"/>
      <c r="VQR206" s="107"/>
      <c r="VQS206" s="107"/>
      <c r="VQT206" s="107"/>
      <c r="VQU206" s="107"/>
      <c r="VQV206" s="108"/>
      <c r="VQW206" s="106" t="s">
        <v>181</v>
      </c>
      <c r="VQX206" s="107"/>
      <c r="VQY206" s="107"/>
      <c r="VQZ206" s="107"/>
      <c r="VRA206" s="107"/>
      <c r="VRB206" s="107"/>
      <c r="VRC206" s="107"/>
      <c r="VRD206" s="108"/>
      <c r="VRE206" s="106" t="s">
        <v>181</v>
      </c>
      <c r="VRF206" s="107"/>
      <c r="VRG206" s="107"/>
      <c r="VRH206" s="107"/>
      <c r="VRI206" s="107"/>
      <c r="VRJ206" s="107"/>
      <c r="VRK206" s="107"/>
      <c r="VRL206" s="108"/>
      <c r="VRM206" s="106" t="s">
        <v>181</v>
      </c>
      <c r="VRN206" s="107"/>
      <c r="VRO206" s="107"/>
      <c r="VRP206" s="107"/>
      <c r="VRQ206" s="107"/>
      <c r="VRR206" s="107"/>
      <c r="VRS206" s="107"/>
      <c r="VRT206" s="108"/>
      <c r="VRU206" s="106" t="s">
        <v>181</v>
      </c>
      <c r="VRV206" s="107"/>
      <c r="VRW206" s="107"/>
      <c r="VRX206" s="107"/>
      <c r="VRY206" s="107"/>
      <c r="VRZ206" s="107"/>
      <c r="VSA206" s="107"/>
      <c r="VSB206" s="108"/>
      <c r="VSC206" s="106" t="s">
        <v>181</v>
      </c>
      <c r="VSD206" s="107"/>
      <c r="VSE206" s="107"/>
      <c r="VSF206" s="107"/>
      <c r="VSG206" s="107"/>
      <c r="VSH206" s="107"/>
      <c r="VSI206" s="107"/>
      <c r="VSJ206" s="108"/>
      <c r="VSK206" s="106" t="s">
        <v>181</v>
      </c>
      <c r="VSL206" s="107"/>
      <c r="VSM206" s="107"/>
      <c r="VSN206" s="107"/>
      <c r="VSO206" s="107"/>
      <c r="VSP206" s="107"/>
      <c r="VSQ206" s="107"/>
      <c r="VSR206" s="108"/>
      <c r="VSS206" s="106" t="s">
        <v>181</v>
      </c>
      <c r="VST206" s="107"/>
      <c r="VSU206" s="107"/>
      <c r="VSV206" s="107"/>
      <c r="VSW206" s="107"/>
      <c r="VSX206" s="107"/>
      <c r="VSY206" s="107"/>
      <c r="VSZ206" s="108"/>
      <c r="VTA206" s="106" t="s">
        <v>181</v>
      </c>
      <c r="VTB206" s="107"/>
      <c r="VTC206" s="107"/>
      <c r="VTD206" s="107"/>
      <c r="VTE206" s="107"/>
      <c r="VTF206" s="107"/>
      <c r="VTG206" s="107"/>
      <c r="VTH206" s="108"/>
      <c r="VTI206" s="106" t="s">
        <v>181</v>
      </c>
      <c r="VTJ206" s="107"/>
      <c r="VTK206" s="107"/>
      <c r="VTL206" s="107"/>
      <c r="VTM206" s="107"/>
      <c r="VTN206" s="107"/>
      <c r="VTO206" s="107"/>
      <c r="VTP206" s="108"/>
      <c r="VTQ206" s="106" t="s">
        <v>181</v>
      </c>
      <c r="VTR206" s="107"/>
      <c r="VTS206" s="107"/>
      <c r="VTT206" s="107"/>
      <c r="VTU206" s="107"/>
      <c r="VTV206" s="107"/>
      <c r="VTW206" s="107"/>
      <c r="VTX206" s="108"/>
      <c r="VTY206" s="106" t="s">
        <v>181</v>
      </c>
      <c r="VTZ206" s="107"/>
      <c r="VUA206" s="107"/>
      <c r="VUB206" s="107"/>
      <c r="VUC206" s="107"/>
      <c r="VUD206" s="107"/>
      <c r="VUE206" s="107"/>
      <c r="VUF206" s="108"/>
      <c r="VUG206" s="106" t="s">
        <v>181</v>
      </c>
      <c r="VUH206" s="107"/>
      <c r="VUI206" s="107"/>
      <c r="VUJ206" s="107"/>
      <c r="VUK206" s="107"/>
      <c r="VUL206" s="107"/>
      <c r="VUM206" s="107"/>
      <c r="VUN206" s="108"/>
      <c r="VUO206" s="106" t="s">
        <v>181</v>
      </c>
      <c r="VUP206" s="107"/>
      <c r="VUQ206" s="107"/>
      <c r="VUR206" s="107"/>
      <c r="VUS206" s="107"/>
      <c r="VUT206" s="107"/>
      <c r="VUU206" s="107"/>
      <c r="VUV206" s="108"/>
      <c r="VUW206" s="106" t="s">
        <v>181</v>
      </c>
      <c r="VUX206" s="107"/>
      <c r="VUY206" s="107"/>
      <c r="VUZ206" s="107"/>
      <c r="VVA206" s="107"/>
      <c r="VVB206" s="107"/>
      <c r="VVC206" s="107"/>
      <c r="VVD206" s="108"/>
      <c r="VVE206" s="106" t="s">
        <v>181</v>
      </c>
      <c r="VVF206" s="107"/>
      <c r="VVG206" s="107"/>
      <c r="VVH206" s="107"/>
      <c r="VVI206" s="107"/>
      <c r="VVJ206" s="107"/>
      <c r="VVK206" s="107"/>
      <c r="VVL206" s="108"/>
      <c r="VVM206" s="106" t="s">
        <v>181</v>
      </c>
      <c r="VVN206" s="107"/>
      <c r="VVO206" s="107"/>
      <c r="VVP206" s="107"/>
      <c r="VVQ206" s="107"/>
      <c r="VVR206" s="107"/>
      <c r="VVS206" s="107"/>
      <c r="VVT206" s="108"/>
      <c r="VVU206" s="106" t="s">
        <v>181</v>
      </c>
      <c r="VVV206" s="107"/>
      <c r="VVW206" s="107"/>
      <c r="VVX206" s="107"/>
      <c r="VVY206" s="107"/>
      <c r="VVZ206" s="107"/>
      <c r="VWA206" s="107"/>
      <c r="VWB206" s="108"/>
      <c r="VWC206" s="106" t="s">
        <v>181</v>
      </c>
      <c r="VWD206" s="107"/>
      <c r="VWE206" s="107"/>
      <c r="VWF206" s="107"/>
      <c r="VWG206" s="107"/>
      <c r="VWH206" s="107"/>
      <c r="VWI206" s="107"/>
      <c r="VWJ206" s="108"/>
      <c r="VWK206" s="106" t="s">
        <v>181</v>
      </c>
      <c r="VWL206" s="107"/>
      <c r="VWM206" s="107"/>
      <c r="VWN206" s="107"/>
      <c r="VWO206" s="107"/>
      <c r="VWP206" s="107"/>
      <c r="VWQ206" s="107"/>
      <c r="VWR206" s="108"/>
      <c r="VWS206" s="106" t="s">
        <v>181</v>
      </c>
      <c r="VWT206" s="107"/>
      <c r="VWU206" s="107"/>
      <c r="VWV206" s="107"/>
      <c r="VWW206" s="107"/>
      <c r="VWX206" s="107"/>
      <c r="VWY206" s="107"/>
      <c r="VWZ206" s="108"/>
      <c r="VXA206" s="106" t="s">
        <v>181</v>
      </c>
      <c r="VXB206" s="107"/>
      <c r="VXC206" s="107"/>
      <c r="VXD206" s="107"/>
      <c r="VXE206" s="107"/>
      <c r="VXF206" s="107"/>
      <c r="VXG206" s="107"/>
      <c r="VXH206" s="108"/>
      <c r="VXI206" s="106" t="s">
        <v>181</v>
      </c>
      <c r="VXJ206" s="107"/>
      <c r="VXK206" s="107"/>
      <c r="VXL206" s="107"/>
      <c r="VXM206" s="107"/>
      <c r="VXN206" s="107"/>
      <c r="VXO206" s="107"/>
      <c r="VXP206" s="108"/>
      <c r="VXQ206" s="106" t="s">
        <v>181</v>
      </c>
      <c r="VXR206" s="107"/>
      <c r="VXS206" s="107"/>
      <c r="VXT206" s="107"/>
      <c r="VXU206" s="107"/>
      <c r="VXV206" s="107"/>
      <c r="VXW206" s="107"/>
      <c r="VXX206" s="108"/>
      <c r="VXY206" s="106" t="s">
        <v>181</v>
      </c>
      <c r="VXZ206" s="107"/>
      <c r="VYA206" s="107"/>
      <c r="VYB206" s="107"/>
      <c r="VYC206" s="107"/>
      <c r="VYD206" s="107"/>
      <c r="VYE206" s="107"/>
      <c r="VYF206" s="108"/>
      <c r="VYG206" s="106" t="s">
        <v>181</v>
      </c>
      <c r="VYH206" s="107"/>
      <c r="VYI206" s="107"/>
      <c r="VYJ206" s="107"/>
      <c r="VYK206" s="107"/>
      <c r="VYL206" s="107"/>
      <c r="VYM206" s="107"/>
      <c r="VYN206" s="108"/>
      <c r="VYO206" s="106" t="s">
        <v>181</v>
      </c>
      <c r="VYP206" s="107"/>
      <c r="VYQ206" s="107"/>
      <c r="VYR206" s="107"/>
      <c r="VYS206" s="107"/>
      <c r="VYT206" s="107"/>
      <c r="VYU206" s="107"/>
      <c r="VYV206" s="108"/>
      <c r="VYW206" s="106" t="s">
        <v>181</v>
      </c>
      <c r="VYX206" s="107"/>
      <c r="VYY206" s="107"/>
      <c r="VYZ206" s="107"/>
      <c r="VZA206" s="107"/>
      <c r="VZB206" s="107"/>
      <c r="VZC206" s="107"/>
      <c r="VZD206" s="108"/>
      <c r="VZE206" s="106" t="s">
        <v>181</v>
      </c>
      <c r="VZF206" s="107"/>
      <c r="VZG206" s="107"/>
      <c r="VZH206" s="107"/>
      <c r="VZI206" s="107"/>
      <c r="VZJ206" s="107"/>
      <c r="VZK206" s="107"/>
      <c r="VZL206" s="108"/>
      <c r="VZM206" s="106" t="s">
        <v>181</v>
      </c>
      <c r="VZN206" s="107"/>
      <c r="VZO206" s="107"/>
      <c r="VZP206" s="107"/>
      <c r="VZQ206" s="107"/>
      <c r="VZR206" s="107"/>
      <c r="VZS206" s="107"/>
      <c r="VZT206" s="108"/>
      <c r="VZU206" s="106" t="s">
        <v>181</v>
      </c>
      <c r="VZV206" s="107"/>
      <c r="VZW206" s="107"/>
      <c r="VZX206" s="107"/>
      <c r="VZY206" s="107"/>
      <c r="VZZ206" s="107"/>
      <c r="WAA206" s="107"/>
      <c r="WAB206" s="108"/>
      <c r="WAC206" s="106" t="s">
        <v>181</v>
      </c>
      <c r="WAD206" s="107"/>
      <c r="WAE206" s="107"/>
      <c r="WAF206" s="107"/>
      <c r="WAG206" s="107"/>
      <c r="WAH206" s="107"/>
      <c r="WAI206" s="107"/>
      <c r="WAJ206" s="108"/>
      <c r="WAK206" s="106" t="s">
        <v>181</v>
      </c>
      <c r="WAL206" s="107"/>
      <c r="WAM206" s="107"/>
      <c r="WAN206" s="107"/>
      <c r="WAO206" s="107"/>
      <c r="WAP206" s="107"/>
      <c r="WAQ206" s="107"/>
      <c r="WAR206" s="108"/>
      <c r="WAS206" s="106" t="s">
        <v>181</v>
      </c>
      <c r="WAT206" s="107"/>
      <c r="WAU206" s="107"/>
      <c r="WAV206" s="107"/>
      <c r="WAW206" s="107"/>
      <c r="WAX206" s="107"/>
      <c r="WAY206" s="107"/>
      <c r="WAZ206" s="108"/>
      <c r="WBA206" s="106" t="s">
        <v>181</v>
      </c>
      <c r="WBB206" s="107"/>
      <c r="WBC206" s="107"/>
      <c r="WBD206" s="107"/>
      <c r="WBE206" s="107"/>
      <c r="WBF206" s="107"/>
      <c r="WBG206" s="107"/>
      <c r="WBH206" s="108"/>
      <c r="WBI206" s="106" t="s">
        <v>181</v>
      </c>
      <c r="WBJ206" s="107"/>
      <c r="WBK206" s="107"/>
      <c r="WBL206" s="107"/>
      <c r="WBM206" s="107"/>
      <c r="WBN206" s="107"/>
      <c r="WBO206" s="107"/>
      <c r="WBP206" s="108"/>
      <c r="WBQ206" s="106" t="s">
        <v>181</v>
      </c>
      <c r="WBR206" s="107"/>
      <c r="WBS206" s="107"/>
      <c r="WBT206" s="107"/>
      <c r="WBU206" s="107"/>
      <c r="WBV206" s="107"/>
      <c r="WBW206" s="107"/>
      <c r="WBX206" s="108"/>
      <c r="WBY206" s="106" t="s">
        <v>181</v>
      </c>
      <c r="WBZ206" s="107"/>
      <c r="WCA206" s="107"/>
      <c r="WCB206" s="107"/>
      <c r="WCC206" s="107"/>
      <c r="WCD206" s="107"/>
      <c r="WCE206" s="107"/>
      <c r="WCF206" s="108"/>
      <c r="WCG206" s="106" t="s">
        <v>181</v>
      </c>
      <c r="WCH206" s="107"/>
      <c r="WCI206" s="107"/>
      <c r="WCJ206" s="107"/>
      <c r="WCK206" s="107"/>
      <c r="WCL206" s="107"/>
      <c r="WCM206" s="107"/>
      <c r="WCN206" s="108"/>
      <c r="WCO206" s="106" t="s">
        <v>181</v>
      </c>
      <c r="WCP206" s="107"/>
      <c r="WCQ206" s="107"/>
      <c r="WCR206" s="107"/>
      <c r="WCS206" s="107"/>
      <c r="WCT206" s="107"/>
      <c r="WCU206" s="107"/>
      <c r="WCV206" s="108"/>
      <c r="WCW206" s="106" t="s">
        <v>181</v>
      </c>
      <c r="WCX206" s="107"/>
      <c r="WCY206" s="107"/>
      <c r="WCZ206" s="107"/>
      <c r="WDA206" s="107"/>
      <c r="WDB206" s="107"/>
      <c r="WDC206" s="107"/>
      <c r="WDD206" s="108"/>
      <c r="WDE206" s="106" t="s">
        <v>181</v>
      </c>
      <c r="WDF206" s="107"/>
      <c r="WDG206" s="107"/>
      <c r="WDH206" s="107"/>
      <c r="WDI206" s="107"/>
      <c r="WDJ206" s="107"/>
      <c r="WDK206" s="107"/>
      <c r="WDL206" s="108"/>
      <c r="WDM206" s="106" t="s">
        <v>181</v>
      </c>
      <c r="WDN206" s="107"/>
      <c r="WDO206" s="107"/>
      <c r="WDP206" s="107"/>
      <c r="WDQ206" s="107"/>
      <c r="WDR206" s="107"/>
      <c r="WDS206" s="107"/>
      <c r="WDT206" s="108"/>
      <c r="WDU206" s="106" t="s">
        <v>181</v>
      </c>
      <c r="WDV206" s="107"/>
      <c r="WDW206" s="107"/>
      <c r="WDX206" s="107"/>
      <c r="WDY206" s="107"/>
      <c r="WDZ206" s="107"/>
      <c r="WEA206" s="107"/>
      <c r="WEB206" s="108"/>
      <c r="WEC206" s="106" t="s">
        <v>181</v>
      </c>
      <c r="WED206" s="107"/>
      <c r="WEE206" s="107"/>
      <c r="WEF206" s="107"/>
      <c r="WEG206" s="107"/>
      <c r="WEH206" s="107"/>
      <c r="WEI206" s="107"/>
      <c r="WEJ206" s="108"/>
      <c r="WEK206" s="106" t="s">
        <v>181</v>
      </c>
      <c r="WEL206" s="107"/>
      <c r="WEM206" s="107"/>
      <c r="WEN206" s="107"/>
      <c r="WEO206" s="107"/>
      <c r="WEP206" s="107"/>
      <c r="WEQ206" s="107"/>
      <c r="WER206" s="108"/>
      <c r="WES206" s="106" t="s">
        <v>181</v>
      </c>
      <c r="WET206" s="107"/>
      <c r="WEU206" s="107"/>
      <c r="WEV206" s="107"/>
      <c r="WEW206" s="107"/>
      <c r="WEX206" s="107"/>
      <c r="WEY206" s="107"/>
      <c r="WEZ206" s="108"/>
      <c r="WFA206" s="106" t="s">
        <v>181</v>
      </c>
      <c r="WFB206" s="107"/>
      <c r="WFC206" s="107"/>
      <c r="WFD206" s="107"/>
      <c r="WFE206" s="107"/>
      <c r="WFF206" s="107"/>
      <c r="WFG206" s="107"/>
      <c r="WFH206" s="108"/>
      <c r="WFI206" s="106" t="s">
        <v>181</v>
      </c>
      <c r="WFJ206" s="107"/>
      <c r="WFK206" s="107"/>
      <c r="WFL206" s="107"/>
      <c r="WFM206" s="107"/>
      <c r="WFN206" s="107"/>
      <c r="WFO206" s="107"/>
      <c r="WFP206" s="108"/>
      <c r="WFQ206" s="106" t="s">
        <v>181</v>
      </c>
      <c r="WFR206" s="107"/>
      <c r="WFS206" s="107"/>
      <c r="WFT206" s="107"/>
      <c r="WFU206" s="107"/>
      <c r="WFV206" s="107"/>
      <c r="WFW206" s="107"/>
      <c r="WFX206" s="108"/>
      <c r="WFY206" s="106" t="s">
        <v>181</v>
      </c>
      <c r="WFZ206" s="107"/>
      <c r="WGA206" s="107"/>
      <c r="WGB206" s="107"/>
      <c r="WGC206" s="107"/>
      <c r="WGD206" s="107"/>
      <c r="WGE206" s="107"/>
      <c r="WGF206" s="108"/>
      <c r="WGG206" s="106" t="s">
        <v>181</v>
      </c>
      <c r="WGH206" s="107"/>
      <c r="WGI206" s="107"/>
      <c r="WGJ206" s="107"/>
      <c r="WGK206" s="107"/>
      <c r="WGL206" s="107"/>
      <c r="WGM206" s="107"/>
      <c r="WGN206" s="108"/>
      <c r="WGO206" s="106" t="s">
        <v>181</v>
      </c>
      <c r="WGP206" s="107"/>
      <c r="WGQ206" s="107"/>
      <c r="WGR206" s="107"/>
      <c r="WGS206" s="107"/>
      <c r="WGT206" s="107"/>
      <c r="WGU206" s="107"/>
      <c r="WGV206" s="108"/>
      <c r="WGW206" s="106" t="s">
        <v>181</v>
      </c>
      <c r="WGX206" s="107"/>
      <c r="WGY206" s="107"/>
      <c r="WGZ206" s="107"/>
      <c r="WHA206" s="107"/>
      <c r="WHB206" s="107"/>
      <c r="WHC206" s="107"/>
      <c r="WHD206" s="108"/>
      <c r="WHE206" s="106" t="s">
        <v>181</v>
      </c>
      <c r="WHF206" s="107"/>
      <c r="WHG206" s="107"/>
      <c r="WHH206" s="107"/>
      <c r="WHI206" s="107"/>
      <c r="WHJ206" s="107"/>
      <c r="WHK206" s="107"/>
      <c r="WHL206" s="108"/>
      <c r="WHM206" s="106" t="s">
        <v>181</v>
      </c>
      <c r="WHN206" s="107"/>
      <c r="WHO206" s="107"/>
      <c r="WHP206" s="107"/>
      <c r="WHQ206" s="107"/>
      <c r="WHR206" s="107"/>
      <c r="WHS206" s="107"/>
      <c r="WHT206" s="108"/>
      <c r="WHU206" s="106" t="s">
        <v>181</v>
      </c>
      <c r="WHV206" s="107"/>
      <c r="WHW206" s="107"/>
      <c r="WHX206" s="107"/>
      <c r="WHY206" s="107"/>
      <c r="WHZ206" s="107"/>
      <c r="WIA206" s="107"/>
      <c r="WIB206" s="108"/>
      <c r="WIC206" s="106" t="s">
        <v>181</v>
      </c>
      <c r="WID206" s="107"/>
      <c r="WIE206" s="107"/>
      <c r="WIF206" s="107"/>
      <c r="WIG206" s="107"/>
      <c r="WIH206" s="107"/>
      <c r="WII206" s="107"/>
      <c r="WIJ206" s="108"/>
      <c r="WIK206" s="106" t="s">
        <v>181</v>
      </c>
      <c r="WIL206" s="107"/>
      <c r="WIM206" s="107"/>
      <c r="WIN206" s="107"/>
      <c r="WIO206" s="107"/>
      <c r="WIP206" s="107"/>
      <c r="WIQ206" s="107"/>
      <c r="WIR206" s="108"/>
      <c r="WIS206" s="106" t="s">
        <v>181</v>
      </c>
      <c r="WIT206" s="107"/>
      <c r="WIU206" s="107"/>
      <c r="WIV206" s="107"/>
      <c r="WIW206" s="107"/>
      <c r="WIX206" s="107"/>
      <c r="WIY206" s="107"/>
      <c r="WIZ206" s="108"/>
      <c r="WJA206" s="106" t="s">
        <v>181</v>
      </c>
      <c r="WJB206" s="107"/>
      <c r="WJC206" s="107"/>
      <c r="WJD206" s="107"/>
      <c r="WJE206" s="107"/>
      <c r="WJF206" s="107"/>
      <c r="WJG206" s="107"/>
      <c r="WJH206" s="108"/>
      <c r="WJI206" s="106" t="s">
        <v>181</v>
      </c>
      <c r="WJJ206" s="107"/>
      <c r="WJK206" s="107"/>
      <c r="WJL206" s="107"/>
      <c r="WJM206" s="107"/>
      <c r="WJN206" s="107"/>
      <c r="WJO206" s="107"/>
      <c r="WJP206" s="108"/>
      <c r="WJQ206" s="106" t="s">
        <v>181</v>
      </c>
      <c r="WJR206" s="107"/>
      <c r="WJS206" s="107"/>
      <c r="WJT206" s="107"/>
      <c r="WJU206" s="107"/>
      <c r="WJV206" s="107"/>
      <c r="WJW206" s="107"/>
      <c r="WJX206" s="108"/>
      <c r="WJY206" s="106" t="s">
        <v>181</v>
      </c>
      <c r="WJZ206" s="107"/>
      <c r="WKA206" s="107"/>
      <c r="WKB206" s="107"/>
      <c r="WKC206" s="107"/>
      <c r="WKD206" s="107"/>
      <c r="WKE206" s="107"/>
      <c r="WKF206" s="108"/>
      <c r="WKG206" s="106" t="s">
        <v>181</v>
      </c>
      <c r="WKH206" s="107"/>
      <c r="WKI206" s="107"/>
      <c r="WKJ206" s="107"/>
      <c r="WKK206" s="107"/>
      <c r="WKL206" s="107"/>
      <c r="WKM206" s="107"/>
      <c r="WKN206" s="108"/>
      <c r="WKO206" s="106" t="s">
        <v>181</v>
      </c>
      <c r="WKP206" s="107"/>
      <c r="WKQ206" s="107"/>
      <c r="WKR206" s="107"/>
      <c r="WKS206" s="107"/>
      <c r="WKT206" s="107"/>
      <c r="WKU206" s="107"/>
      <c r="WKV206" s="108"/>
      <c r="WKW206" s="106" t="s">
        <v>181</v>
      </c>
      <c r="WKX206" s="107"/>
      <c r="WKY206" s="107"/>
      <c r="WKZ206" s="107"/>
      <c r="WLA206" s="107"/>
      <c r="WLB206" s="107"/>
      <c r="WLC206" s="107"/>
      <c r="WLD206" s="108"/>
      <c r="WLE206" s="106" t="s">
        <v>181</v>
      </c>
      <c r="WLF206" s="107"/>
      <c r="WLG206" s="107"/>
      <c r="WLH206" s="107"/>
      <c r="WLI206" s="107"/>
      <c r="WLJ206" s="107"/>
      <c r="WLK206" s="107"/>
      <c r="WLL206" s="108"/>
      <c r="WLM206" s="106" t="s">
        <v>181</v>
      </c>
      <c r="WLN206" s="107"/>
      <c r="WLO206" s="107"/>
      <c r="WLP206" s="107"/>
      <c r="WLQ206" s="107"/>
      <c r="WLR206" s="107"/>
      <c r="WLS206" s="107"/>
      <c r="WLT206" s="108"/>
      <c r="WLU206" s="106" t="s">
        <v>181</v>
      </c>
      <c r="WLV206" s="107"/>
      <c r="WLW206" s="107"/>
      <c r="WLX206" s="107"/>
      <c r="WLY206" s="107"/>
      <c r="WLZ206" s="107"/>
      <c r="WMA206" s="107"/>
      <c r="WMB206" s="108"/>
      <c r="WMC206" s="106" t="s">
        <v>181</v>
      </c>
      <c r="WMD206" s="107"/>
      <c r="WME206" s="107"/>
      <c r="WMF206" s="107"/>
      <c r="WMG206" s="107"/>
      <c r="WMH206" s="107"/>
      <c r="WMI206" s="107"/>
      <c r="WMJ206" s="108"/>
      <c r="WMK206" s="106" t="s">
        <v>181</v>
      </c>
      <c r="WML206" s="107"/>
      <c r="WMM206" s="107"/>
      <c r="WMN206" s="107"/>
      <c r="WMO206" s="107"/>
      <c r="WMP206" s="107"/>
      <c r="WMQ206" s="107"/>
      <c r="WMR206" s="108"/>
      <c r="WMS206" s="106" t="s">
        <v>181</v>
      </c>
      <c r="WMT206" s="107"/>
      <c r="WMU206" s="107"/>
      <c r="WMV206" s="107"/>
      <c r="WMW206" s="107"/>
      <c r="WMX206" s="107"/>
      <c r="WMY206" s="107"/>
      <c r="WMZ206" s="108"/>
      <c r="WNA206" s="106" t="s">
        <v>181</v>
      </c>
      <c r="WNB206" s="107"/>
      <c r="WNC206" s="107"/>
      <c r="WND206" s="107"/>
      <c r="WNE206" s="107"/>
      <c r="WNF206" s="107"/>
      <c r="WNG206" s="107"/>
      <c r="WNH206" s="108"/>
      <c r="WNI206" s="106" t="s">
        <v>181</v>
      </c>
      <c r="WNJ206" s="107"/>
      <c r="WNK206" s="107"/>
      <c r="WNL206" s="107"/>
      <c r="WNM206" s="107"/>
      <c r="WNN206" s="107"/>
      <c r="WNO206" s="107"/>
      <c r="WNP206" s="108"/>
      <c r="WNQ206" s="106" t="s">
        <v>181</v>
      </c>
      <c r="WNR206" s="107"/>
      <c r="WNS206" s="107"/>
      <c r="WNT206" s="107"/>
      <c r="WNU206" s="107"/>
      <c r="WNV206" s="107"/>
      <c r="WNW206" s="107"/>
      <c r="WNX206" s="108"/>
      <c r="WNY206" s="106" t="s">
        <v>181</v>
      </c>
      <c r="WNZ206" s="107"/>
      <c r="WOA206" s="107"/>
      <c r="WOB206" s="107"/>
      <c r="WOC206" s="107"/>
      <c r="WOD206" s="107"/>
      <c r="WOE206" s="107"/>
      <c r="WOF206" s="108"/>
      <c r="WOG206" s="106" t="s">
        <v>181</v>
      </c>
      <c r="WOH206" s="107"/>
      <c r="WOI206" s="107"/>
      <c r="WOJ206" s="107"/>
      <c r="WOK206" s="107"/>
      <c r="WOL206" s="107"/>
      <c r="WOM206" s="107"/>
      <c r="WON206" s="108"/>
      <c r="WOO206" s="106" t="s">
        <v>181</v>
      </c>
      <c r="WOP206" s="107"/>
      <c r="WOQ206" s="107"/>
      <c r="WOR206" s="107"/>
      <c r="WOS206" s="107"/>
      <c r="WOT206" s="107"/>
      <c r="WOU206" s="107"/>
      <c r="WOV206" s="108"/>
      <c r="WOW206" s="106" t="s">
        <v>181</v>
      </c>
      <c r="WOX206" s="107"/>
      <c r="WOY206" s="107"/>
      <c r="WOZ206" s="107"/>
      <c r="WPA206" s="107"/>
      <c r="WPB206" s="107"/>
      <c r="WPC206" s="107"/>
      <c r="WPD206" s="108"/>
      <c r="WPE206" s="106" t="s">
        <v>181</v>
      </c>
      <c r="WPF206" s="107"/>
      <c r="WPG206" s="107"/>
      <c r="WPH206" s="107"/>
      <c r="WPI206" s="107"/>
      <c r="WPJ206" s="107"/>
      <c r="WPK206" s="107"/>
      <c r="WPL206" s="108"/>
      <c r="WPM206" s="106" t="s">
        <v>181</v>
      </c>
      <c r="WPN206" s="107"/>
      <c r="WPO206" s="107"/>
      <c r="WPP206" s="107"/>
      <c r="WPQ206" s="107"/>
      <c r="WPR206" s="107"/>
      <c r="WPS206" s="107"/>
      <c r="WPT206" s="108"/>
      <c r="WPU206" s="106" t="s">
        <v>181</v>
      </c>
      <c r="WPV206" s="107"/>
      <c r="WPW206" s="107"/>
      <c r="WPX206" s="107"/>
      <c r="WPY206" s="107"/>
      <c r="WPZ206" s="107"/>
      <c r="WQA206" s="107"/>
      <c r="WQB206" s="108"/>
      <c r="WQC206" s="106" t="s">
        <v>181</v>
      </c>
      <c r="WQD206" s="107"/>
      <c r="WQE206" s="107"/>
      <c r="WQF206" s="107"/>
      <c r="WQG206" s="107"/>
      <c r="WQH206" s="107"/>
      <c r="WQI206" s="107"/>
      <c r="WQJ206" s="108"/>
      <c r="WQK206" s="106" t="s">
        <v>181</v>
      </c>
      <c r="WQL206" s="107"/>
      <c r="WQM206" s="107"/>
      <c r="WQN206" s="107"/>
      <c r="WQO206" s="107"/>
      <c r="WQP206" s="107"/>
      <c r="WQQ206" s="107"/>
      <c r="WQR206" s="108"/>
      <c r="WQS206" s="106" t="s">
        <v>181</v>
      </c>
      <c r="WQT206" s="107"/>
      <c r="WQU206" s="107"/>
      <c r="WQV206" s="107"/>
      <c r="WQW206" s="107"/>
      <c r="WQX206" s="107"/>
      <c r="WQY206" s="107"/>
      <c r="WQZ206" s="108"/>
      <c r="WRA206" s="106" t="s">
        <v>181</v>
      </c>
      <c r="WRB206" s="107"/>
      <c r="WRC206" s="107"/>
      <c r="WRD206" s="107"/>
      <c r="WRE206" s="107"/>
      <c r="WRF206" s="107"/>
      <c r="WRG206" s="107"/>
      <c r="WRH206" s="108"/>
      <c r="WRI206" s="106" t="s">
        <v>181</v>
      </c>
      <c r="WRJ206" s="107"/>
      <c r="WRK206" s="107"/>
      <c r="WRL206" s="107"/>
      <c r="WRM206" s="107"/>
      <c r="WRN206" s="107"/>
      <c r="WRO206" s="107"/>
      <c r="WRP206" s="108"/>
      <c r="WRQ206" s="106" t="s">
        <v>181</v>
      </c>
      <c r="WRR206" s="107"/>
      <c r="WRS206" s="107"/>
      <c r="WRT206" s="107"/>
      <c r="WRU206" s="107"/>
      <c r="WRV206" s="107"/>
      <c r="WRW206" s="107"/>
      <c r="WRX206" s="108"/>
      <c r="WRY206" s="106" t="s">
        <v>181</v>
      </c>
      <c r="WRZ206" s="107"/>
      <c r="WSA206" s="107"/>
      <c r="WSB206" s="107"/>
      <c r="WSC206" s="107"/>
      <c r="WSD206" s="107"/>
      <c r="WSE206" s="107"/>
      <c r="WSF206" s="108"/>
      <c r="WSG206" s="106" t="s">
        <v>181</v>
      </c>
      <c r="WSH206" s="107"/>
      <c r="WSI206" s="107"/>
      <c r="WSJ206" s="107"/>
      <c r="WSK206" s="107"/>
      <c r="WSL206" s="107"/>
      <c r="WSM206" s="107"/>
      <c r="WSN206" s="108"/>
      <c r="WSO206" s="106" t="s">
        <v>181</v>
      </c>
      <c r="WSP206" s="107"/>
      <c r="WSQ206" s="107"/>
      <c r="WSR206" s="107"/>
      <c r="WSS206" s="107"/>
      <c r="WST206" s="107"/>
      <c r="WSU206" s="107"/>
      <c r="WSV206" s="108"/>
      <c r="WSW206" s="106" t="s">
        <v>181</v>
      </c>
      <c r="WSX206" s="107"/>
      <c r="WSY206" s="107"/>
      <c r="WSZ206" s="107"/>
      <c r="WTA206" s="107"/>
      <c r="WTB206" s="107"/>
      <c r="WTC206" s="107"/>
      <c r="WTD206" s="108"/>
      <c r="WTE206" s="106" t="s">
        <v>181</v>
      </c>
      <c r="WTF206" s="107"/>
      <c r="WTG206" s="107"/>
      <c r="WTH206" s="107"/>
      <c r="WTI206" s="107"/>
      <c r="WTJ206" s="107"/>
      <c r="WTK206" s="107"/>
      <c r="WTL206" s="108"/>
      <c r="WTM206" s="106" t="s">
        <v>181</v>
      </c>
      <c r="WTN206" s="107"/>
      <c r="WTO206" s="107"/>
      <c r="WTP206" s="107"/>
      <c r="WTQ206" s="107"/>
      <c r="WTR206" s="107"/>
      <c r="WTS206" s="107"/>
      <c r="WTT206" s="108"/>
      <c r="WTU206" s="106" t="s">
        <v>181</v>
      </c>
      <c r="WTV206" s="107"/>
      <c r="WTW206" s="107"/>
      <c r="WTX206" s="107"/>
      <c r="WTY206" s="107"/>
      <c r="WTZ206" s="107"/>
      <c r="WUA206" s="107"/>
      <c r="WUB206" s="108"/>
      <c r="WUC206" s="106" t="s">
        <v>181</v>
      </c>
      <c r="WUD206" s="107"/>
      <c r="WUE206" s="107"/>
      <c r="WUF206" s="107"/>
      <c r="WUG206" s="107"/>
      <c r="WUH206" s="107"/>
      <c r="WUI206" s="107"/>
      <c r="WUJ206" s="108"/>
      <c r="WUK206" s="106" t="s">
        <v>181</v>
      </c>
      <c r="WUL206" s="107"/>
      <c r="WUM206" s="107"/>
      <c r="WUN206" s="107"/>
      <c r="WUO206" s="107"/>
      <c r="WUP206" s="107"/>
      <c r="WUQ206" s="107"/>
      <c r="WUR206" s="108"/>
      <c r="WUS206" s="106" t="s">
        <v>181</v>
      </c>
      <c r="WUT206" s="107"/>
      <c r="WUU206" s="107"/>
      <c r="WUV206" s="107"/>
      <c r="WUW206" s="107"/>
      <c r="WUX206" s="107"/>
      <c r="WUY206" s="107"/>
      <c r="WUZ206" s="108"/>
      <c r="WVA206" s="106" t="s">
        <v>181</v>
      </c>
      <c r="WVB206" s="107"/>
      <c r="WVC206" s="107"/>
      <c r="WVD206" s="107"/>
      <c r="WVE206" s="107"/>
      <c r="WVF206" s="107"/>
      <c r="WVG206" s="107"/>
      <c r="WVH206" s="108"/>
      <c r="WVI206" s="106" t="s">
        <v>181</v>
      </c>
      <c r="WVJ206" s="107"/>
      <c r="WVK206" s="107"/>
      <c r="WVL206" s="107"/>
      <c r="WVM206" s="107"/>
      <c r="WVN206" s="107"/>
      <c r="WVO206" s="107"/>
      <c r="WVP206" s="108"/>
      <c r="WVQ206" s="106" t="s">
        <v>181</v>
      </c>
      <c r="WVR206" s="107"/>
      <c r="WVS206" s="107"/>
      <c r="WVT206" s="107"/>
      <c r="WVU206" s="107"/>
      <c r="WVV206" s="107"/>
      <c r="WVW206" s="107"/>
      <c r="WVX206" s="108"/>
      <c r="WVY206" s="106" t="s">
        <v>181</v>
      </c>
      <c r="WVZ206" s="107"/>
      <c r="WWA206" s="107"/>
      <c r="WWB206" s="107"/>
      <c r="WWC206" s="107"/>
      <c r="WWD206" s="107"/>
      <c r="WWE206" s="107"/>
      <c r="WWF206" s="108"/>
      <c r="WWG206" s="106" t="s">
        <v>181</v>
      </c>
      <c r="WWH206" s="107"/>
      <c r="WWI206" s="107"/>
      <c r="WWJ206" s="107"/>
      <c r="WWK206" s="107"/>
      <c r="WWL206" s="107"/>
      <c r="WWM206" s="107"/>
      <c r="WWN206" s="108"/>
      <c r="WWO206" s="106" t="s">
        <v>181</v>
      </c>
      <c r="WWP206" s="107"/>
      <c r="WWQ206" s="107"/>
      <c r="WWR206" s="107"/>
      <c r="WWS206" s="107"/>
      <c r="WWT206" s="107"/>
      <c r="WWU206" s="107"/>
      <c r="WWV206" s="108"/>
      <c r="WWW206" s="106" t="s">
        <v>181</v>
      </c>
      <c r="WWX206" s="107"/>
      <c r="WWY206" s="107"/>
      <c r="WWZ206" s="107"/>
      <c r="WXA206" s="107"/>
      <c r="WXB206" s="107"/>
      <c r="WXC206" s="107"/>
      <c r="WXD206" s="108"/>
      <c r="WXE206" s="106" t="s">
        <v>181</v>
      </c>
      <c r="WXF206" s="107"/>
      <c r="WXG206" s="107"/>
      <c r="WXH206" s="107"/>
      <c r="WXI206" s="107"/>
      <c r="WXJ206" s="107"/>
      <c r="WXK206" s="107"/>
      <c r="WXL206" s="108"/>
      <c r="WXM206" s="106" t="s">
        <v>181</v>
      </c>
      <c r="WXN206" s="107"/>
      <c r="WXO206" s="107"/>
      <c r="WXP206" s="107"/>
      <c r="WXQ206" s="107"/>
      <c r="WXR206" s="107"/>
      <c r="WXS206" s="107"/>
      <c r="WXT206" s="108"/>
      <c r="WXU206" s="106" t="s">
        <v>181</v>
      </c>
      <c r="WXV206" s="107"/>
      <c r="WXW206" s="107"/>
      <c r="WXX206" s="107"/>
      <c r="WXY206" s="107"/>
      <c r="WXZ206" s="107"/>
      <c r="WYA206" s="107"/>
      <c r="WYB206" s="108"/>
      <c r="WYC206" s="106" t="s">
        <v>181</v>
      </c>
      <c r="WYD206" s="107"/>
      <c r="WYE206" s="107"/>
      <c r="WYF206" s="107"/>
      <c r="WYG206" s="107"/>
      <c r="WYH206" s="107"/>
      <c r="WYI206" s="107"/>
      <c r="WYJ206" s="108"/>
      <c r="WYK206" s="106" t="s">
        <v>181</v>
      </c>
      <c r="WYL206" s="107"/>
      <c r="WYM206" s="107"/>
      <c r="WYN206" s="107"/>
      <c r="WYO206" s="107"/>
      <c r="WYP206" s="107"/>
      <c r="WYQ206" s="107"/>
      <c r="WYR206" s="108"/>
      <c r="WYS206" s="106" t="s">
        <v>181</v>
      </c>
      <c r="WYT206" s="107"/>
      <c r="WYU206" s="107"/>
      <c r="WYV206" s="107"/>
      <c r="WYW206" s="107"/>
      <c r="WYX206" s="107"/>
      <c r="WYY206" s="107"/>
      <c r="WYZ206" s="108"/>
      <c r="WZA206" s="106" t="s">
        <v>181</v>
      </c>
      <c r="WZB206" s="107"/>
      <c r="WZC206" s="107"/>
      <c r="WZD206" s="107"/>
      <c r="WZE206" s="107"/>
      <c r="WZF206" s="107"/>
      <c r="WZG206" s="107"/>
      <c r="WZH206" s="108"/>
      <c r="WZI206" s="106" t="s">
        <v>181</v>
      </c>
      <c r="WZJ206" s="107"/>
      <c r="WZK206" s="107"/>
      <c r="WZL206" s="107"/>
      <c r="WZM206" s="107"/>
      <c r="WZN206" s="107"/>
      <c r="WZO206" s="107"/>
      <c r="WZP206" s="108"/>
      <c r="WZQ206" s="106" t="s">
        <v>181</v>
      </c>
      <c r="WZR206" s="107"/>
      <c r="WZS206" s="107"/>
      <c r="WZT206" s="107"/>
      <c r="WZU206" s="107"/>
      <c r="WZV206" s="107"/>
      <c r="WZW206" s="107"/>
      <c r="WZX206" s="108"/>
      <c r="WZY206" s="106" t="s">
        <v>181</v>
      </c>
      <c r="WZZ206" s="107"/>
      <c r="XAA206" s="107"/>
      <c r="XAB206" s="107"/>
      <c r="XAC206" s="107"/>
      <c r="XAD206" s="107"/>
      <c r="XAE206" s="107"/>
      <c r="XAF206" s="108"/>
      <c r="XAG206" s="106" t="s">
        <v>181</v>
      </c>
      <c r="XAH206" s="107"/>
      <c r="XAI206" s="107"/>
      <c r="XAJ206" s="107"/>
      <c r="XAK206" s="107"/>
      <c r="XAL206" s="107"/>
      <c r="XAM206" s="107"/>
      <c r="XAN206" s="108"/>
      <c r="XAO206" s="106" t="s">
        <v>181</v>
      </c>
      <c r="XAP206" s="107"/>
      <c r="XAQ206" s="107"/>
      <c r="XAR206" s="107"/>
      <c r="XAS206" s="107"/>
      <c r="XAT206" s="107"/>
      <c r="XAU206" s="107"/>
      <c r="XAV206" s="108"/>
      <c r="XAW206" s="106" t="s">
        <v>181</v>
      </c>
      <c r="XAX206" s="107"/>
      <c r="XAY206" s="107"/>
      <c r="XAZ206" s="107"/>
      <c r="XBA206" s="107"/>
      <c r="XBB206" s="107"/>
      <c r="XBC206" s="107"/>
      <c r="XBD206" s="108"/>
      <c r="XBE206" s="106" t="s">
        <v>181</v>
      </c>
      <c r="XBF206" s="107"/>
      <c r="XBG206" s="107"/>
      <c r="XBH206" s="107"/>
      <c r="XBI206" s="107"/>
      <c r="XBJ206" s="107"/>
      <c r="XBK206" s="107"/>
      <c r="XBL206" s="108"/>
      <c r="XBM206" s="106" t="s">
        <v>181</v>
      </c>
      <c r="XBN206" s="107"/>
      <c r="XBO206" s="107"/>
      <c r="XBP206" s="107"/>
      <c r="XBQ206" s="107"/>
      <c r="XBR206" s="107"/>
      <c r="XBS206" s="107"/>
      <c r="XBT206" s="108"/>
      <c r="XBU206" s="106" t="s">
        <v>181</v>
      </c>
      <c r="XBV206" s="107"/>
      <c r="XBW206" s="107"/>
      <c r="XBX206" s="107"/>
      <c r="XBY206" s="107"/>
      <c r="XBZ206" s="107"/>
      <c r="XCA206" s="107"/>
      <c r="XCB206" s="108"/>
      <c r="XCC206" s="106" t="s">
        <v>181</v>
      </c>
      <c r="XCD206" s="107"/>
      <c r="XCE206" s="107"/>
      <c r="XCF206" s="107"/>
      <c r="XCG206" s="107"/>
      <c r="XCH206" s="107"/>
      <c r="XCI206" s="107"/>
      <c r="XCJ206" s="108"/>
      <c r="XCK206" s="106" t="s">
        <v>181</v>
      </c>
      <c r="XCL206" s="107"/>
      <c r="XCM206" s="107"/>
      <c r="XCN206" s="107"/>
      <c r="XCO206" s="107"/>
      <c r="XCP206" s="107"/>
      <c r="XCQ206" s="107"/>
      <c r="XCR206" s="108"/>
      <c r="XCS206" s="106" t="s">
        <v>181</v>
      </c>
      <c r="XCT206" s="107"/>
      <c r="XCU206" s="107"/>
      <c r="XCV206" s="107"/>
      <c r="XCW206" s="107"/>
      <c r="XCX206" s="107"/>
      <c r="XCY206" s="107"/>
      <c r="XCZ206" s="108"/>
      <c r="XDA206" s="106" t="s">
        <v>181</v>
      </c>
      <c r="XDB206" s="107"/>
      <c r="XDC206" s="107"/>
      <c r="XDD206" s="107"/>
      <c r="XDE206" s="107"/>
      <c r="XDF206" s="107"/>
      <c r="XDG206" s="107"/>
      <c r="XDH206" s="108"/>
      <c r="XDI206" s="106" t="s">
        <v>181</v>
      </c>
      <c r="XDJ206" s="107"/>
      <c r="XDK206" s="107"/>
      <c r="XDL206" s="107"/>
      <c r="XDM206" s="107"/>
      <c r="XDN206" s="107"/>
      <c r="XDO206" s="107"/>
      <c r="XDP206" s="108"/>
      <c r="XDQ206" s="106" t="s">
        <v>181</v>
      </c>
      <c r="XDR206" s="107"/>
      <c r="XDS206" s="107"/>
      <c r="XDT206" s="107"/>
      <c r="XDU206" s="107"/>
      <c r="XDV206" s="107"/>
      <c r="XDW206" s="107"/>
      <c r="XDX206" s="108"/>
      <c r="XDY206" s="106" t="s">
        <v>181</v>
      </c>
      <c r="XDZ206" s="107"/>
      <c r="XEA206" s="107"/>
      <c r="XEB206" s="107"/>
      <c r="XEC206" s="107"/>
      <c r="XED206" s="107"/>
      <c r="XEE206" s="107"/>
      <c r="XEF206" s="108"/>
      <c r="XEG206" s="106" t="s">
        <v>181</v>
      </c>
      <c r="XEH206" s="107"/>
      <c r="XEI206" s="107"/>
      <c r="XEJ206" s="107"/>
      <c r="XEK206" s="107"/>
      <c r="XEL206" s="107"/>
      <c r="XEM206" s="107"/>
      <c r="XEN206" s="108"/>
      <c r="XEO206" s="106" t="s">
        <v>181</v>
      </c>
      <c r="XEP206" s="107"/>
      <c r="XEQ206" s="107"/>
      <c r="XER206" s="107"/>
      <c r="XES206" s="107"/>
      <c r="XET206" s="107"/>
      <c r="XEU206" s="107"/>
      <c r="XEV206" s="108"/>
      <c r="XEW206" s="106" t="s">
        <v>181</v>
      </c>
      <c r="XEX206" s="106"/>
      <c r="XEY206" s="106"/>
      <c r="XEZ206" s="106"/>
      <c r="XFA206" s="106"/>
      <c r="XFB206" s="106"/>
      <c r="XFC206" s="106"/>
      <c r="XFD206" s="106"/>
    </row>
    <row r="207" spans="1:16384" s="37" customFormat="1" ht="15.75" hidden="1" customHeight="1" x14ac:dyDescent="0.25">
      <c r="A207" s="106" t="s">
        <v>184</v>
      </c>
      <c r="B207" s="104"/>
      <c r="C207" s="104"/>
      <c r="D207" s="104"/>
      <c r="E207" s="104"/>
      <c r="F207" s="104"/>
      <c r="G207" s="104"/>
      <c r="H207" s="105"/>
      <c r="I207" s="106"/>
      <c r="J207" s="107"/>
      <c r="K207" s="107"/>
      <c r="L207" s="107"/>
      <c r="M207" s="107"/>
      <c r="N207" s="107"/>
      <c r="O207" s="107"/>
      <c r="P207" s="108"/>
      <c r="Q207" s="106" t="s">
        <v>181</v>
      </c>
      <c r="R207" s="107"/>
      <c r="S207" s="107"/>
      <c r="T207" s="107"/>
      <c r="U207" s="107"/>
      <c r="V207" s="107"/>
      <c r="W207" s="107"/>
      <c r="X207" s="108"/>
      <c r="Y207" s="106" t="s">
        <v>181</v>
      </c>
      <c r="Z207" s="107"/>
      <c r="AA207" s="107"/>
      <c r="AB207" s="107"/>
      <c r="AC207" s="107"/>
      <c r="AD207" s="107"/>
      <c r="AE207" s="107"/>
      <c r="AF207" s="108"/>
      <c r="AG207" s="106" t="s">
        <v>181</v>
      </c>
      <c r="AH207" s="107"/>
      <c r="AI207" s="107"/>
      <c r="AJ207" s="107"/>
      <c r="AK207" s="107"/>
      <c r="AL207" s="107"/>
      <c r="AM207" s="107"/>
      <c r="AN207" s="108"/>
      <c r="AO207" s="106" t="s">
        <v>181</v>
      </c>
      <c r="AP207" s="107"/>
      <c r="AQ207" s="107"/>
      <c r="AR207" s="107"/>
      <c r="AS207" s="107"/>
      <c r="AT207" s="107"/>
      <c r="AU207" s="107"/>
      <c r="AV207" s="108"/>
      <c r="AW207" s="106" t="s">
        <v>181</v>
      </c>
      <c r="AX207" s="107"/>
      <c r="AY207" s="107"/>
      <c r="AZ207" s="107"/>
      <c r="BA207" s="107"/>
      <c r="BB207" s="107"/>
      <c r="BC207" s="107"/>
      <c r="BD207" s="108"/>
      <c r="BE207" s="106" t="s">
        <v>181</v>
      </c>
      <c r="BF207" s="107"/>
      <c r="BG207" s="107"/>
      <c r="BH207" s="107"/>
      <c r="BI207" s="107"/>
      <c r="BJ207" s="107"/>
      <c r="BK207" s="107"/>
      <c r="BL207" s="108"/>
      <c r="BM207" s="106" t="s">
        <v>181</v>
      </c>
      <c r="BN207" s="107"/>
      <c r="BO207" s="107"/>
      <c r="BP207" s="107"/>
      <c r="BQ207" s="107"/>
      <c r="BR207" s="107"/>
      <c r="BS207" s="107"/>
      <c r="BT207" s="108"/>
      <c r="BU207" s="106" t="s">
        <v>181</v>
      </c>
      <c r="BV207" s="107"/>
      <c r="BW207" s="107"/>
      <c r="BX207" s="107"/>
      <c r="BY207" s="107"/>
      <c r="BZ207" s="107"/>
      <c r="CA207" s="107"/>
      <c r="CB207" s="108"/>
      <c r="CC207" s="106" t="s">
        <v>181</v>
      </c>
      <c r="CD207" s="107"/>
      <c r="CE207" s="107"/>
      <c r="CF207" s="107"/>
      <c r="CG207" s="107"/>
      <c r="CH207" s="107"/>
      <c r="CI207" s="107"/>
      <c r="CJ207" s="108"/>
      <c r="CK207" s="106" t="s">
        <v>181</v>
      </c>
      <c r="CL207" s="107"/>
      <c r="CM207" s="107"/>
      <c r="CN207" s="107"/>
      <c r="CO207" s="107"/>
      <c r="CP207" s="107"/>
      <c r="CQ207" s="107"/>
      <c r="CR207" s="108"/>
      <c r="CS207" s="106" t="s">
        <v>181</v>
      </c>
      <c r="CT207" s="107"/>
      <c r="CU207" s="107"/>
      <c r="CV207" s="107"/>
      <c r="CW207" s="107"/>
      <c r="CX207" s="107"/>
      <c r="CY207" s="107"/>
      <c r="CZ207" s="108"/>
      <c r="DA207" s="106" t="s">
        <v>181</v>
      </c>
      <c r="DB207" s="107"/>
      <c r="DC207" s="107"/>
      <c r="DD207" s="107"/>
      <c r="DE207" s="107"/>
      <c r="DF207" s="107"/>
      <c r="DG207" s="107"/>
      <c r="DH207" s="108"/>
      <c r="DI207" s="106" t="s">
        <v>181</v>
      </c>
      <c r="DJ207" s="107"/>
      <c r="DK207" s="107"/>
      <c r="DL207" s="107"/>
      <c r="DM207" s="107"/>
      <c r="DN207" s="107"/>
      <c r="DO207" s="107"/>
      <c r="DP207" s="108"/>
      <c r="DQ207" s="106" t="s">
        <v>181</v>
      </c>
      <c r="DR207" s="107"/>
      <c r="DS207" s="107"/>
      <c r="DT207" s="107"/>
      <c r="DU207" s="107"/>
      <c r="DV207" s="107"/>
      <c r="DW207" s="107"/>
      <c r="DX207" s="108"/>
      <c r="DY207" s="106" t="s">
        <v>181</v>
      </c>
      <c r="DZ207" s="107"/>
      <c r="EA207" s="107"/>
      <c r="EB207" s="107"/>
      <c r="EC207" s="107"/>
      <c r="ED207" s="107"/>
      <c r="EE207" s="107"/>
      <c r="EF207" s="108"/>
      <c r="EG207" s="106" t="s">
        <v>181</v>
      </c>
      <c r="EH207" s="107"/>
      <c r="EI207" s="107"/>
      <c r="EJ207" s="107"/>
      <c r="EK207" s="107"/>
      <c r="EL207" s="107"/>
      <c r="EM207" s="107"/>
      <c r="EN207" s="108"/>
      <c r="EO207" s="106" t="s">
        <v>181</v>
      </c>
      <c r="EP207" s="107"/>
      <c r="EQ207" s="107"/>
      <c r="ER207" s="107"/>
      <c r="ES207" s="107"/>
      <c r="ET207" s="107"/>
      <c r="EU207" s="107"/>
      <c r="EV207" s="108"/>
      <c r="EW207" s="106" t="s">
        <v>181</v>
      </c>
      <c r="EX207" s="107"/>
      <c r="EY207" s="107"/>
      <c r="EZ207" s="107"/>
      <c r="FA207" s="107"/>
      <c r="FB207" s="107"/>
      <c r="FC207" s="107"/>
      <c r="FD207" s="108"/>
      <c r="FE207" s="106" t="s">
        <v>181</v>
      </c>
      <c r="FF207" s="107"/>
      <c r="FG207" s="107"/>
      <c r="FH207" s="107"/>
      <c r="FI207" s="107"/>
      <c r="FJ207" s="107"/>
      <c r="FK207" s="107"/>
      <c r="FL207" s="108"/>
      <c r="FM207" s="106" t="s">
        <v>181</v>
      </c>
      <c r="FN207" s="107"/>
      <c r="FO207" s="107"/>
      <c r="FP207" s="107"/>
      <c r="FQ207" s="107"/>
      <c r="FR207" s="107"/>
      <c r="FS207" s="107"/>
      <c r="FT207" s="108"/>
      <c r="FU207" s="106" t="s">
        <v>181</v>
      </c>
      <c r="FV207" s="107"/>
      <c r="FW207" s="107"/>
      <c r="FX207" s="107"/>
      <c r="FY207" s="107"/>
      <c r="FZ207" s="107"/>
      <c r="GA207" s="107"/>
      <c r="GB207" s="108"/>
      <c r="GC207" s="106" t="s">
        <v>181</v>
      </c>
      <c r="GD207" s="107"/>
      <c r="GE207" s="107"/>
      <c r="GF207" s="107"/>
      <c r="GG207" s="107"/>
      <c r="GH207" s="107"/>
      <c r="GI207" s="107"/>
      <c r="GJ207" s="108"/>
      <c r="GK207" s="106" t="s">
        <v>181</v>
      </c>
      <c r="GL207" s="107"/>
      <c r="GM207" s="107"/>
      <c r="GN207" s="107"/>
      <c r="GO207" s="107"/>
      <c r="GP207" s="107"/>
      <c r="GQ207" s="107"/>
      <c r="GR207" s="108"/>
      <c r="GS207" s="106" t="s">
        <v>181</v>
      </c>
      <c r="GT207" s="107"/>
      <c r="GU207" s="107"/>
      <c r="GV207" s="107"/>
      <c r="GW207" s="107"/>
      <c r="GX207" s="107"/>
      <c r="GY207" s="107"/>
      <c r="GZ207" s="108"/>
      <c r="HA207" s="106" t="s">
        <v>181</v>
      </c>
      <c r="HB207" s="107"/>
      <c r="HC207" s="107"/>
      <c r="HD207" s="107"/>
      <c r="HE207" s="107"/>
      <c r="HF207" s="107"/>
      <c r="HG207" s="107"/>
      <c r="HH207" s="108"/>
      <c r="HI207" s="106" t="s">
        <v>181</v>
      </c>
      <c r="HJ207" s="107"/>
      <c r="HK207" s="107"/>
      <c r="HL207" s="107"/>
      <c r="HM207" s="107"/>
      <c r="HN207" s="107"/>
      <c r="HO207" s="107"/>
      <c r="HP207" s="108"/>
      <c r="HQ207" s="106" t="s">
        <v>181</v>
      </c>
      <c r="HR207" s="107"/>
      <c r="HS207" s="107"/>
      <c r="HT207" s="107"/>
      <c r="HU207" s="107"/>
      <c r="HV207" s="107"/>
      <c r="HW207" s="107"/>
      <c r="HX207" s="108"/>
      <c r="HY207" s="106" t="s">
        <v>181</v>
      </c>
      <c r="HZ207" s="107"/>
      <c r="IA207" s="107"/>
      <c r="IB207" s="107"/>
      <c r="IC207" s="107"/>
      <c r="ID207" s="107"/>
      <c r="IE207" s="107"/>
      <c r="IF207" s="108"/>
      <c r="IG207" s="106" t="s">
        <v>181</v>
      </c>
      <c r="IH207" s="107"/>
      <c r="II207" s="107"/>
      <c r="IJ207" s="107"/>
      <c r="IK207" s="107"/>
      <c r="IL207" s="107"/>
      <c r="IM207" s="107"/>
      <c r="IN207" s="108"/>
      <c r="IO207" s="106" t="s">
        <v>181</v>
      </c>
      <c r="IP207" s="107"/>
      <c r="IQ207" s="107"/>
      <c r="IR207" s="107"/>
      <c r="IS207" s="107"/>
      <c r="IT207" s="107"/>
      <c r="IU207" s="107"/>
      <c r="IV207" s="108"/>
      <c r="IW207" s="106" t="s">
        <v>181</v>
      </c>
      <c r="IX207" s="107"/>
      <c r="IY207" s="107"/>
      <c r="IZ207" s="107"/>
      <c r="JA207" s="107"/>
      <c r="JB207" s="107"/>
      <c r="JC207" s="107"/>
      <c r="JD207" s="108"/>
      <c r="JE207" s="106" t="s">
        <v>181</v>
      </c>
      <c r="JF207" s="107"/>
      <c r="JG207" s="107"/>
      <c r="JH207" s="107"/>
      <c r="JI207" s="107"/>
      <c r="JJ207" s="107"/>
      <c r="JK207" s="107"/>
      <c r="JL207" s="108"/>
      <c r="JM207" s="106" t="s">
        <v>181</v>
      </c>
      <c r="JN207" s="107"/>
      <c r="JO207" s="107"/>
      <c r="JP207" s="107"/>
      <c r="JQ207" s="107"/>
      <c r="JR207" s="107"/>
      <c r="JS207" s="107"/>
      <c r="JT207" s="108"/>
      <c r="JU207" s="106" t="s">
        <v>181</v>
      </c>
      <c r="JV207" s="107"/>
      <c r="JW207" s="107"/>
      <c r="JX207" s="107"/>
      <c r="JY207" s="107"/>
      <c r="JZ207" s="107"/>
      <c r="KA207" s="107"/>
      <c r="KB207" s="108"/>
      <c r="KC207" s="106" t="s">
        <v>181</v>
      </c>
      <c r="KD207" s="107"/>
      <c r="KE207" s="107"/>
      <c r="KF207" s="107"/>
      <c r="KG207" s="107"/>
      <c r="KH207" s="107"/>
      <c r="KI207" s="107"/>
      <c r="KJ207" s="108"/>
      <c r="KK207" s="106" t="s">
        <v>181</v>
      </c>
      <c r="KL207" s="107"/>
      <c r="KM207" s="107"/>
      <c r="KN207" s="107"/>
      <c r="KO207" s="107"/>
      <c r="KP207" s="107"/>
      <c r="KQ207" s="107"/>
      <c r="KR207" s="108"/>
      <c r="KS207" s="106" t="s">
        <v>181</v>
      </c>
      <c r="KT207" s="107"/>
      <c r="KU207" s="107"/>
      <c r="KV207" s="107"/>
      <c r="KW207" s="107"/>
      <c r="KX207" s="107"/>
      <c r="KY207" s="107"/>
      <c r="KZ207" s="108"/>
      <c r="LA207" s="106" t="s">
        <v>181</v>
      </c>
      <c r="LB207" s="107"/>
      <c r="LC207" s="107"/>
      <c r="LD207" s="107"/>
      <c r="LE207" s="107"/>
      <c r="LF207" s="107"/>
      <c r="LG207" s="107"/>
      <c r="LH207" s="108"/>
      <c r="LI207" s="106" t="s">
        <v>181</v>
      </c>
      <c r="LJ207" s="107"/>
      <c r="LK207" s="107"/>
      <c r="LL207" s="107"/>
      <c r="LM207" s="107"/>
      <c r="LN207" s="107"/>
      <c r="LO207" s="107"/>
      <c r="LP207" s="108"/>
      <c r="LQ207" s="106" t="s">
        <v>181</v>
      </c>
      <c r="LR207" s="107"/>
      <c r="LS207" s="107"/>
      <c r="LT207" s="107"/>
      <c r="LU207" s="107"/>
      <c r="LV207" s="107"/>
      <c r="LW207" s="107"/>
      <c r="LX207" s="108"/>
      <c r="LY207" s="106" t="s">
        <v>181</v>
      </c>
      <c r="LZ207" s="107"/>
      <c r="MA207" s="107"/>
      <c r="MB207" s="107"/>
      <c r="MC207" s="107"/>
      <c r="MD207" s="107"/>
      <c r="ME207" s="107"/>
      <c r="MF207" s="108"/>
      <c r="MG207" s="106" t="s">
        <v>181</v>
      </c>
      <c r="MH207" s="107"/>
      <c r="MI207" s="107"/>
      <c r="MJ207" s="107"/>
      <c r="MK207" s="107"/>
      <c r="ML207" s="107"/>
      <c r="MM207" s="107"/>
      <c r="MN207" s="108"/>
      <c r="MO207" s="106" t="s">
        <v>181</v>
      </c>
      <c r="MP207" s="107"/>
      <c r="MQ207" s="107"/>
      <c r="MR207" s="107"/>
      <c r="MS207" s="107"/>
      <c r="MT207" s="107"/>
      <c r="MU207" s="107"/>
      <c r="MV207" s="108"/>
      <c r="MW207" s="106" t="s">
        <v>181</v>
      </c>
      <c r="MX207" s="107"/>
      <c r="MY207" s="107"/>
      <c r="MZ207" s="107"/>
      <c r="NA207" s="107"/>
      <c r="NB207" s="107"/>
      <c r="NC207" s="107"/>
      <c r="ND207" s="108"/>
      <c r="NE207" s="106" t="s">
        <v>181</v>
      </c>
      <c r="NF207" s="107"/>
      <c r="NG207" s="107"/>
      <c r="NH207" s="107"/>
      <c r="NI207" s="107"/>
      <c r="NJ207" s="107"/>
      <c r="NK207" s="107"/>
      <c r="NL207" s="108"/>
      <c r="NM207" s="106" t="s">
        <v>181</v>
      </c>
      <c r="NN207" s="107"/>
      <c r="NO207" s="107"/>
      <c r="NP207" s="107"/>
      <c r="NQ207" s="107"/>
      <c r="NR207" s="107"/>
      <c r="NS207" s="107"/>
      <c r="NT207" s="108"/>
      <c r="NU207" s="106" t="s">
        <v>181</v>
      </c>
      <c r="NV207" s="107"/>
      <c r="NW207" s="107"/>
      <c r="NX207" s="107"/>
      <c r="NY207" s="107"/>
      <c r="NZ207" s="107"/>
      <c r="OA207" s="107"/>
      <c r="OB207" s="108"/>
      <c r="OC207" s="106" t="s">
        <v>181</v>
      </c>
      <c r="OD207" s="107"/>
      <c r="OE207" s="107"/>
      <c r="OF207" s="107"/>
      <c r="OG207" s="107"/>
      <c r="OH207" s="107"/>
      <c r="OI207" s="107"/>
      <c r="OJ207" s="108"/>
      <c r="OK207" s="106" t="s">
        <v>181</v>
      </c>
      <c r="OL207" s="107"/>
      <c r="OM207" s="107"/>
      <c r="ON207" s="107"/>
      <c r="OO207" s="107"/>
      <c r="OP207" s="107"/>
      <c r="OQ207" s="107"/>
      <c r="OR207" s="108"/>
      <c r="OS207" s="106" t="s">
        <v>181</v>
      </c>
      <c r="OT207" s="107"/>
      <c r="OU207" s="107"/>
      <c r="OV207" s="107"/>
      <c r="OW207" s="107"/>
      <c r="OX207" s="107"/>
      <c r="OY207" s="107"/>
      <c r="OZ207" s="108"/>
      <c r="PA207" s="106" t="s">
        <v>181</v>
      </c>
      <c r="PB207" s="107"/>
      <c r="PC207" s="107"/>
      <c r="PD207" s="107"/>
      <c r="PE207" s="107"/>
      <c r="PF207" s="107"/>
      <c r="PG207" s="107"/>
      <c r="PH207" s="108"/>
      <c r="PI207" s="106" t="s">
        <v>181</v>
      </c>
      <c r="PJ207" s="107"/>
      <c r="PK207" s="107"/>
      <c r="PL207" s="107"/>
      <c r="PM207" s="107"/>
      <c r="PN207" s="107"/>
      <c r="PO207" s="107"/>
      <c r="PP207" s="108"/>
      <c r="PQ207" s="106" t="s">
        <v>181</v>
      </c>
      <c r="PR207" s="107"/>
      <c r="PS207" s="107"/>
      <c r="PT207" s="107"/>
      <c r="PU207" s="107"/>
      <c r="PV207" s="107"/>
      <c r="PW207" s="107"/>
      <c r="PX207" s="108"/>
      <c r="PY207" s="106" t="s">
        <v>181</v>
      </c>
      <c r="PZ207" s="107"/>
      <c r="QA207" s="107"/>
      <c r="QB207" s="107"/>
      <c r="QC207" s="107"/>
      <c r="QD207" s="107"/>
      <c r="QE207" s="107"/>
      <c r="QF207" s="108"/>
      <c r="QG207" s="106" t="s">
        <v>181</v>
      </c>
      <c r="QH207" s="107"/>
      <c r="QI207" s="107"/>
      <c r="QJ207" s="107"/>
      <c r="QK207" s="107"/>
      <c r="QL207" s="107"/>
      <c r="QM207" s="107"/>
      <c r="QN207" s="108"/>
      <c r="QO207" s="106" t="s">
        <v>181</v>
      </c>
      <c r="QP207" s="107"/>
      <c r="QQ207" s="107"/>
      <c r="QR207" s="107"/>
      <c r="QS207" s="107"/>
      <c r="QT207" s="107"/>
      <c r="QU207" s="107"/>
      <c r="QV207" s="108"/>
      <c r="QW207" s="106" t="s">
        <v>181</v>
      </c>
      <c r="QX207" s="107"/>
      <c r="QY207" s="107"/>
      <c r="QZ207" s="107"/>
      <c r="RA207" s="107"/>
      <c r="RB207" s="107"/>
      <c r="RC207" s="107"/>
      <c r="RD207" s="108"/>
      <c r="RE207" s="106" t="s">
        <v>181</v>
      </c>
      <c r="RF207" s="107"/>
      <c r="RG207" s="107"/>
      <c r="RH207" s="107"/>
      <c r="RI207" s="107"/>
      <c r="RJ207" s="107"/>
      <c r="RK207" s="107"/>
      <c r="RL207" s="108"/>
      <c r="RM207" s="106" t="s">
        <v>181</v>
      </c>
      <c r="RN207" s="107"/>
      <c r="RO207" s="107"/>
      <c r="RP207" s="107"/>
      <c r="RQ207" s="107"/>
      <c r="RR207" s="107"/>
      <c r="RS207" s="107"/>
      <c r="RT207" s="108"/>
      <c r="RU207" s="106" t="s">
        <v>181</v>
      </c>
      <c r="RV207" s="107"/>
      <c r="RW207" s="107"/>
      <c r="RX207" s="107"/>
      <c r="RY207" s="107"/>
      <c r="RZ207" s="107"/>
      <c r="SA207" s="107"/>
      <c r="SB207" s="108"/>
      <c r="SC207" s="106" t="s">
        <v>181</v>
      </c>
      <c r="SD207" s="107"/>
      <c r="SE207" s="107"/>
      <c r="SF207" s="107"/>
      <c r="SG207" s="107"/>
      <c r="SH207" s="107"/>
      <c r="SI207" s="107"/>
      <c r="SJ207" s="108"/>
      <c r="SK207" s="106" t="s">
        <v>181</v>
      </c>
      <c r="SL207" s="107"/>
      <c r="SM207" s="107"/>
      <c r="SN207" s="107"/>
      <c r="SO207" s="107"/>
      <c r="SP207" s="107"/>
      <c r="SQ207" s="107"/>
      <c r="SR207" s="108"/>
      <c r="SS207" s="106" t="s">
        <v>181</v>
      </c>
      <c r="ST207" s="107"/>
      <c r="SU207" s="107"/>
      <c r="SV207" s="107"/>
      <c r="SW207" s="107"/>
      <c r="SX207" s="107"/>
      <c r="SY207" s="107"/>
      <c r="SZ207" s="108"/>
      <c r="TA207" s="106" t="s">
        <v>181</v>
      </c>
      <c r="TB207" s="107"/>
      <c r="TC207" s="107"/>
      <c r="TD207" s="107"/>
      <c r="TE207" s="107"/>
      <c r="TF207" s="107"/>
      <c r="TG207" s="107"/>
      <c r="TH207" s="108"/>
      <c r="TI207" s="106" t="s">
        <v>181</v>
      </c>
      <c r="TJ207" s="107"/>
      <c r="TK207" s="107"/>
      <c r="TL207" s="107"/>
      <c r="TM207" s="107"/>
      <c r="TN207" s="107"/>
      <c r="TO207" s="107"/>
      <c r="TP207" s="108"/>
      <c r="TQ207" s="106" t="s">
        <v>181</v>
      </c>
      <c r="TR207" s="107"/>
      <c r="TS207" s="107"/>
      <c r="TT207" s="107"/>
      <c r="TU207" s="107"/>
      <c r="TV207" s="107"/>
      <c r="TW207" s="107"/>
      <c r="TX207" s="108"/>
      <c r="TY207" s="106" t="s">
        <v>181</v>
      </c>
      <c r="TZ207" s="107"/>
      <c r="UA207" s="107"/>
      <c r="UB207" s="107"/>
      <c r="UC207" s="107"/>
      <c r="UD207" s="107"/>
      <c r="UE207" s="107"/>
      <c r="UF207" s="108"/>
      <c r="UG207" s="106" t="s">
        <v>181</v>
      </c>
      <c r="UH207" s="107"/>
      <c r="UI207" s="107"/>
      <c r="UJ207" s="107"/>
      <c r="UK207" s="107"/>
      <c r="UL207" s="107"/>
      <c r="UM207" s="107"/>
      <c r="UN207" s="108"/>
      <c r="UO207" s="106" t="s">
        <v>181</v>
      </c>
      <c r="UP207" s="107"/>
      <c r="UQ207" s="107"/>
      <c r="UR207" s="107"/>
      <c r="US207" s="107"/>
      <c r="UT207" s="107"/>
      <c r="UU207" s="107"/>
      <c r="UV207" s="108"/>
      <c r="UW207" s="106" t="s">
        <v>181</v>
      </c>
      <c r="UX207" s="107"/>
      <c r="UY207" s="107"/>
      <c r="UZ207" s="107"/>
      <c r="VA207" s="107"/>
      <c r="VB207" s="107"/>
      <c r="VC207" s="107"/>
      <c r="VD207" s="108"/>
      <c r="VE207" s="106" t="s">
        <v>181</v>
      </c>
      <c r="VF207" s="107"/>
      <c r="VG207" s="107"/>
      <c r="VH207" s="107"/>
      <c r="VI207" s="107"/>
      <c r="VJ207" s="107"/>
      <c r="VK207" s="107"/>
      <c r="VL207" s="108"/>
      <c r="VM207" s="106" t="s">
        <v>181</v>
      </c>
      <c r="VN207" s="107"/>
      <c r="VO207" s="107"/>
      <c r="VP207" s="107"/>
      <c r="VQ207" s="107"/>
      <c r="VR207" s="107"/>
      <c r="VS207" s="107"/>
      <c r="VT207" s="108"/>
      <c r="VU207" s="106" t="s">
        <v>181</v>
      </c>
      <c r="VV207" s="107"/>
      <c r="VW207" s="107"/>
      <c r="VX207" s="107"/>
      <c r="VY207" s="107"/>
      <c r="VZ207" s="107"/>
      <c r="WA207" s="107"/>
      <c r="WB207" s="108"/>
      <c r="WC207" s="106" t="s">
        <v>181</v>
      </c>
      <c r="WD207" s="107"/>
      <c r="WE207" s="107"/>
      <c r="WF207" s="107"/>
      <c r="WG207" s="107"/>
      <c r="WH207" s="107"/>
      <c r="WI207" s="107"/>
      <c r="WJ207" s="108"/>
      <c r="WK207" s="106" t="s">
        <v>181</v>
      </c>
      <c r="WL207" s="107"/>
      <c r="WM207" s="107"/>
      <c r="WN207" s="107"/>
      <c r="WO207" s="107"/>
      <c r="WP207" s="107"/>
      <c r="WQ207" s="107"/>
      <c r="WR207" s="108"/>
      <c r="WS207" s="106" t="s">
        <v>181</v>
      </c>
      <c r="WT207" s="107"/>
      <c r="WU207" s="107"/>
      <c r="WV207" s="107"/>
      <c r="WW207" s="107"/>
      <c r="WX207" s="107"/>
      <c r="WY207" s="107"/>
      <c r="WZ207" s="108"/>
      <c r="XA207" s="106" t="s">
        <v>181</v>
      </c>
      <c r="XB207" s="107"/>
      <c r="XC207" s="107"/>
      <c r="XD207" s="107"/>
      <c r="XE207" s="107"/>
      <c r="XF207" s="107"/>
      <c r="XG207" s="107"/>
      <c r="XH207" s="108"/>
      <c r="XI207" s="106" t="s">
        <v>181</v>
      </c>
      <c r="XJ207" s="107"/>
      <c r="XK207" s="107"/>
      <c r="XL207" s="107"/>
      <c r="XM207" s="107"/>
      <c r="XN207" s="107"/>
      <c r="XO207" s="107"/>
      <c r="XP207" s="108"/>
      <c r="XQ207" s="106" t="s">
        <v>181</v>
      </c>
      <c r="XR207" s="107"/>
      <c r="XS207" s="107"/>
      <c r="XT207" s="107"/>
      <c r="XU207" s="107"/>
      <c r="XV207" s="107"/>
      <c r="XW207" s="107"/>
      <c r="XX207" s="108"/>
      <c r="XY207" s="106" t="s">
        <v>181</v>
      </c>
      <c r="XZ207" s="107"/>
      <c r="YA207" s="107"/>
      <c r="YB207" s="107"/>
      <c r="YC207" s="107"/>
      <c r="YD207" s="107"/>
      <c r="YE207" s="107"/>
      <c r="YF207" s="108"/>
      <c r="YG207" s="106" t="s">
        <v>181</v>
      </c>
      <c r="YH207" s="107"/>
      <c r="YI207" s="107"/>
      <c r="YJ207" s="107"/>
      <c r="YK207" s="107"/>
      <c r="YL207" s="107"/>
      <c r="YM207" s="107"/>
      <c r="YN207" s="108"/>
      <c r="YO207" s="106" t="s">
        <v>181</v>
      </c>
      <c r="YP207" s="107"/>
      <c r="YQ207" s="107"/>
      <c r="YR207" s="107"/>
      <c r="YS207" s="107"/>
      <c r="YT207" s="107"/>
      <c r="YU207" s="107"/>
      <c r="YV207" s="108"/>
      <c r="YW207" s="106" t="s">
        <v>181</v>
      </c>
      <c r="YX207" s="107"/>
      <c r="YY207" s="107"/>
      <c r="YZ207" s="107"/>
      <c r="ZA207" s="107"/>
      <c r="ZB207" s="107"/>
      <c r="ZC207" s="107"/>
      <c r="ZD207" s="108"/>
      <c r="ZE207" s="106" t="s">
        <v>181</v>
      </c>
      <c r="ZF207" s="107"/>
      <c r="ZG207" s="107"/>
      <c r="ZH207" s="107"/>
      <c r="ZI207" s="107"/>
      <c r="ZJ207" s="107"/>
      <c r="ZK207" s="107"/>
      <c r="ZL207" s="108"/>
      <c r="ZM207" s="106" t="s">
        <v>181</v>
      </c>
      <c r="ZN207" s="107"/>
      <c r="ZO207" s="107"/>
      <c r="ZP207" s="107"/>
      <c r="ZQ207" s="107"/>
      <c r="ZR207" s="107"/>
      <c r="ZS207" s="107"/>
      <c r="ZT207" s="108"/>
      <c r="ZU207" s="106" t="s">
        <v>181</v>
      </c>
      <c r="ZV207" s="107"/>
      <c r="ZW207" s="107"/>
      <c r="ZX207" s="107"/>
      <c r="ZY207" s="107"/>
      <c r="ZZ207" s="107"/>
      <c r="AAA207" s="107"/>
      <c r="AAB207" s="108"/>
      <c r="AAC207" s="106" t="s">
        <v>181</v>
      </c>
      <c r="AAD207" s="107"/>
      <c r="AAE207" s="107"/>
      <c r="AAF207" s="107"/>
      <c r="AAG207" s="107"/>
      <c r="AAH207" s="107"/>
      <c r="AAI207" s="107"/>
      <c r="AAJ207" s="108"/>
      <c r="AAK207" s="106" t="s">
        <v>181</v>
      </c>
      <c r="AAL207" s="107"/>
      <c r="AAM207" s="107"/>
      <c r="AAN207" s="107"/>
      <c r="AAO207" s="107"/>
      <c r="AAP207" s="107"/>
      <c r="AAQ207" s="107"/>
      <c r="AAR207" s="108"/>
      <c r="AAS207" s="106" t="s">
        <v>181</v>
      </c>
      <c r="AAT207" s="107"/>
      <c r="AAU207" s="107"/>
      <c r="AAV207" s="107"/>
      <c r="AAW207" s="107"/>
      <c r="AAX207" s="107"/>
      <c r="AAY207" s="107"/>
      <c r="AAZ207" s="108"/>
      <c r="ABA207" s="106" t="s">
        <v>181</v>
      </c>
      <c r="ABB207" s="107"/>
      <c r="ABC207" s="107"/>
      <c r="ABD207" s="107"/>
      <c r="ABE207" s="107"/>
      <c r="ABF207" s="107"/>
      <c r="ABG207" s="107"/>
      <c r="ABH207" s="108"/>
      <c r="ABI207" s="106" t="s">
        <v>181</v>
      </c>
      <c r="ABJ207" s="107"/>
      <c r="ABK207" s="107"/>
      <c r="ABL207" s="107"/>
      <c r="ABM207" s="107"/>
      <c r="ABN207" s="107"/>
      <c r="ABO207" s="107"/>
      <c r="ABP207" s="108"/>
      <c r="ABQ207" s="106" t="s">
        <v>181</v>
      </c>
      <c r="ABR207" s="107"/>
      <c r="ABS207" s="107"/>
      <c r="ABT207" s="107"/>
      <c r="ABU207" s="107"/>
      <c r="ABV207" s="107"/>
      <c r="ABW207" s="107"/>
      <c r="ABX207" s="108"/>
      <c r="ABY207" s="106" t="s">
        <v>181</v>
      </c>
      <c r="ABZ207" s="107"/>
      <c r="ACA207" s="107"/>
      <c r="ACB207" s="107"/>
      <c r="ACC207" s="107"/>
      <c r="ACD207" s="107"/>
      <c r="ACE207" s="107"/>
      <c r="ACF207" s="108"/>
      <c r="ACG207" s="106" t="s">
        <v>181</v>
      </c>
      <c r="ACH207" s="107"/>
      <c r="ACI207" s="107"/>
      <c r="ACJ207" s="107"/>
      <c r="ACK207" s="107"/>
      <c r="ACL207" s="107"/>
      <c r="ACM207" s="107"/>
      <c r="ACN207" s="108"/>
      <c r="ACO207" s="106" t="s">
        <v>181</v>
      </c>
      <c r="ACP207" s="107"/>
      <c r="ACQ207" s="107"/>
      <c r="ACR207" s="107"/>
      <c r="ACS207" s="107"/>
      <c r="ACT207" s="107"/>
      <c r="ACU207" s="107"/>
      <c r="ACV207" s="108"/>
      <c r="ACW207" s="106" t="s">
        <v>181</v>
      </c>
      <c r="ACX207" s="107"/>
      <c r="ACY207" s="107"/>
      <c r="ACZ207" s="107"/>
      <c r="ADA207" s="107"/>
      <c r="ADB207" s="107"/>
      <c r="ADC207" s="107"/>
      <c r="ADD207" s="108"/>
      <c r="ADE207" s="106" t="s">
        <v>181</v>
      </c>
      <c r="ADF207" s="107"/>
      <c r="ADG207" s="107"/>
      <c r="ADH207" s="107"/>
      <c r="ADI207" s="107"/>
      <c r="ADJ207" s="107"/>
      <c r="ADK207" s="107"/>
      <c r="ADL207" s="108"/>
      <c r="ADM207" s="106" t="s">
        <v>181</v>
      </c>
      <c r="ADN207" s="107"/>
      <c r="ADO207" s="107"/>
      <c r="ADP207" s="107"/>
      <c r="ADQ207" s="107"/>
      <c r="ADR207" s="107"/>
      <c r="ADS207" s="107"/>
      <c r="ADT207" s="108"/>
      <c r="ADU207" s="106" t="s">
        <v>181</v>
      </c>
      <c r="ADV207" s="107"/>
      <c r="ADW207" s="107"/>
      <c r="ADX207" s="107"/>
      <c r="ADY207" s="107"/>
      <c r="ADZ207" s="107"/>
      <c r="AEA207" s="107"/>
      <c r="AEB207" s="108"/>
      <c r="AEC207" s="106" t="s">
        <v>181</v>
      </c>
      <c r="AED207" s="107"/>
      <c r="AEE207" s="107"/>
      <c r="AEF207" s="107"/>
      <c r="AEG207" s="107"/>
      <c r="AEH207" s="107"/>
      <c r="AEI207" s="107"/>
      <c r="AEJ207" s="108"/>
      <c r="AEK207" s="106" t="s">
        <v>181</v>
      </c>
      <c r="AEL207" s="107"/>
      <c r="AEM207" s="107"/>
      <c r="AEN207" s="107"/>
      <c r="AEO207" s="107"/>
      <c r="AEP207" s="107"/>
      <c r="AEQ207" s="107"/>
      <c r="AER207" s="108"/>
      <c r="AES207" s="106" t="s">
        <v>181</v>
      </c>
      <c r="AET207" s="107"/>
      <c r="AEU207" s="107"/>
      <c r="AEV207" s="107"/>
      <c r="AEW207" s="107"/>
      <c r="AEX207" s="107"/>
      <c r="AEY207" s="107"/>
      <c r="AEZ207" s="108"/>
      <c r="AFA207" s="106" t="s">
        <v>181</v>
      </c>
      <c r="AFB207" s="107"/>
      <c r="AFC207" s="107"/>
      <c r="AFD207" s="107"/>
      <c r="AFE207" s="107"/>
      <c r="AFF207" s="107"/>
      <c r="AFG207" s="107"/>
      <c r="AFH207" s="108"/>
      <c r="AFI207" s="106" t="s">
        <v>181</v>
      </c>
      <c r="AFJ207" s="107"/>
      <c r="AFK207" s="107"/>
      <c r="AFL207" s="107"/>
      <c r="AFM207" s="107"/>
      <c r="AFN207" s="107"/>
      <c r="AFO207" s="107"/>
      <c r="AFP207" s="108"/>
      <c r="AFQ207" s="106" t="s">
        <v>181</v>
      </c>
      <c r="AFR207" s="107"/>
      <c r="AFS207" s="107"/>
      <c r="AFT207" s="107"/>
      <c r="AFU207" s="107"/>
      <c r="AFV207" s="107"/>
      <c r="AFW207" s="107"/>
      <c r="AFX207" s="108"/>
      <c r="AFY207" s="106" t="s">
        <v>181</v>
      </c>
      <c r="AFZ207" s="107"/>
      <c r="AGA207" s="107"/>
      <c r="AGB207" s="107"/>
      <c r="AGC207" s="107"/>
      <c r="AGD207" s="107"/>
      <c r="AGE207" s="107"/>
      <c r="AGF207" s="108"/>
      <c r="AGG207" s="106" t="s">
        <v>181</v>
      </c>
      <c r="AGH207" s="107"/>
      <c r="AGI207" s="107"/>
      <c r="AGJ207" s="107"/>
      <c r="AGK207" s="107"/>
      <c r="AGL207" s="107"/>
      <c r="AGM207" s="107"/>
      <c r="AGN207" s="108"/>
      <c r="AGO207" s="106" t="s">
        <v>181</v>
      </c>
      <c r="AGP207" s="107"/>
      <c r="AGQ207" s="107"/>
      <c r="AGR207" s="107"/>
      <c r="AGS207" s="107"/>
      <c r="AGT207" s="107"/>
      <c r="AGU207" s="107"/>
      <c r="AGV207" s="108"/>
      <c r="AGW207" s="106" t="s">
        <v>181</v>
      </c>
      <c r="AGX207" s="107"/>
      <c r="AGY207" s="107"/>
      <c r="AGZ207" s="107"/>
      <c r="AHA207" s="107"/>
      <c r="AHB207" s="107"/>
      <c r="AHC207" s="107"/>
      <c r="AHD207" s="108"/>
      <c r="AHE207" s="106" t="s">
        <v>181</v>
      </c>
      <c r="AHF207" s="107"/>
      <c r="AHG207" s="107"/>
      <c r="AHH207" s="107"/>
      <c r="AHI207" s="107"/>
      <c r="AHJ207" s="107"/>
      <c r="AHK207" s="107"/>
      <c r="AHL207" s="108"/>
      <c r="AHM207" s="106" t="s">
        <v>181</v>
      </c>
      <c r="AHN207" s="107"/>
      <c r="AHO207" s="107"/>
      <c r="AHP207" s="107"/>
      <c r="AHQ207" s="107"/>
      <c r="AHR207" s="107"/>
      <c r="AHS207" s="107"/>
      <c r="AHT207" s="108"/>
      <c r="AHU207" s="106" t="s">
        <v>181</v>
      </c>
      <c r="AHV207" s="107"/>
      <c r="AHW207" s="107"/>
      <c r="AHX207" s="107"/>
      <c r="AHY207" s="107"/>
      <c r="AHZ207" s="107"/>
      <c r="AIA207" s="107"/>
      <c r="AIB207" s="108"/>
      <c r="AIC207" s="106" t="s">
        <v>181</v>
      </c>
      <c r="AID207" s="107"/>
      <c r="AIE207" s="107"/>
      <c r="AIF207" s="107"/>
      <c r="AIG207" s="107"/>
      <c r="AIH207" s="107"/>
      <c r="AII207" s="107"/>
      <c r="AIJ207" s="108"/>
      <c r="AIK207" s="106" t="s">
        <v>181</v>
      </c>
      <c r="AIL207" s="107"/>
      <c r="AIM207" s="107"/>
      <c r="AIN207" s="107"/>
      <c r="AIO207" s="107"/>
      <c r="AIP207" s="107"/>
      <c r="AIQ207" s="107"/>
      <c r="AIR207" s="108"/>
      <c r="AIS207" s="106" t="s">
        <v>181</v>
      </c>
      <c r="AIT207" s="107"/>
      <c r="AIU207" s="107"/>
      <c r="AIV207" s="107"/>
      <c r="AIW207" s="107"/>
      <c r="AIX207" s="107"/>
      <c r="AIY207" s="107"/>
      <c r="AIZ207" s="108"/>
      <c r="AJA207" s="106" t="s">
        <v>181</v>
      </c>
      <c r="AJB207" s="107"/>
      <c r="AJC207" s="107"/>
      <c r="AJD207" s="107"/>
      <c r="AJE207" s="107"/>
      <c r="AJF207" s="107"/>
      <c r="AJG207" s="107"/>
      <c r="AJH207" s="108"/>
      <c r="AJI207" s="106" t="s">
        <v>181</v>
      </c>
      <c r="AJJ207" s="107"/>
      <c r="AJK207" s="107"/>
      <c r="AJL207" s="107"/>
      <c r="AJM207" s="107"/>
      <c r="AJN207" s="107"/>
      <c r="AJO207" s="107"/>
      <c r="AJP207" s="108"/>
      <c r="AJQ207" s="106" t="s">
        <v>181</v>
      </c>
      <c r="AJR207" s="107"/>
      <c r="AJS207" s="107"/>
      <c r="AJT207" s="107"/>
      <c r="AJU207" s="107"/>
      <c r="AJV207" s="107"/>
      <c r="AJW207" s="107"/>
      <c r="AJX207" s="108"/>
      <c r="AJY207" s="106" t="s">
        <v>181</v>
      </c>
      <c r="AJZ207" s="107"/>
      <c r="AKA207" s="107"/>
      <c r="AKB207" s="107"/>
      <c r="AKC207" s="107"/>
      <c r="AKD207" s="107"/>
      <c r="AKE207" s="107"/>
      <c r="AKF207" s="108"/>
      <c r="AKG207" s="106" t="s">
        <v>181</v>
      </c>
      <c r="AKH207" s="107"/>
      <c r="AKI207" s="107"/>
      <c r="AKJ207" s="107"/>
      <c r="AKK207" s="107"/>
      <c r="AKL207" s="107"/>
      <c r="AKM207" s="107"/>
      <c r="AKN207" s="108"/>
      <c r="AKO207" s="106" t="s">
        <v>181</v>
      </c>
      <c r="AKP207" s="107"/>
      <c r="AKQ207" s="107"/>
      <c r="AKR207" s="107"/>
      <c r="AKS207" s="107"/>
      <c r="AKT207" s="107"/>
      <c r="AKU207" s="107"/>
      <c r="AKV207" s="108"/>
      <c r="AKW207" s="106" t="s">
        <v>181</v>
      </c>
      <c r="AKX207" s="107"/>
      <c r="AKY207" s="107"/>
      <c r="AKZ207" s="107"/>
      <c r="ALA207" s="107"/>
      <c r="ALB207" s="107"/>
      <c r="ALC207" s="107"/>
      <c r="ALD207" s="108"/>
      <c r="ALE207" s="106" t="s">
        <v>181</v>
      </c>
      <c r="ALF207" s="107"/>
      <c r="ALG207" s="107"/>
      <c r="ALH207" s="107"/>
      <c r="ALI207" s="107"/>
      <c r="ALJ207" s="107"/>
      <c r="ALK207" s="107"/>
      <c r="ALL207" s="108"/>
      <c r="ALM207" s="106" t="s">
        <v>181</v>
      </c>
      <c r="ALN207" s="107"/>
      <c r="ALO207" s="107"/>
      <c r="ALP207" s="107"/>
      <c r="ALQ207" s="107"/>
      <c r="ALR207" s="107"/>
      <c r="ALS207" s="107"/>
      <c r="ALT207" s="108"/>
      <c r="ALU207" s="106" t="s">
        <v>181</v>
      </c>
      <c r="ALV207" s="107"/>
      <c r="ALW207" s="107"/>
      <c r="ALX207" s="107"/>
      <c r="ALY207" s="107"/>
      <c r="ALZ207" s="107"/>
      <c r="AMA207" s="107"/>
      <c r="AMB207" s="108"/>
      <c r="AMC207" s="106" t="s">
        <v>181</v>
      </c>
      <c r="AMD207" s="107"/>
      <c r="AME207" s="107"/>
      <c r="AMF207" s="107"/>
      <c r="AMG207" s="107"/>
      <c r="AMH207" s="107"/>
      <c r="AMI207" s="107"/>
      <c r="AMJ207" s="108"/>
      <c r="AMK207" s="106" t="s">
        <v>181</v>
      </c>
      <c r="AML207" s="107"/>
      <c r="AMM207" s="107"/>
      <c r="AMN207" s="107"/>
      <c r="AMO207" s="107"/>
      <c r="AMP207" s="107"/>
      <c r="AMQ207" s="107"/>
      <c r="AMR207" s="108"/>
      <c r="AMS207" s="106" t="s">
        <v>181</v>
      </c>
      <c r="AMT207" s="107"/>
      <c r="AMU207" s="107"/>
      <c r="AMV207" s="107"/>
      <c r="AMW207" s="107"/>
      <c r="AMX207" s="107"/>
      <c r="AMY207" s="107"/>
      <c r="AMZ207" s="108"/>
      <c r="ANA207" s="106" t="s">
        <v>181</v>
      </c>
      <c r="ANB207" s="107"/>
      <c r="ANC207" s="107"/>
      <c r="AND207" s="107"/>
      <c r="ANE207" s="107"/>
      <c r="ANF207" s="107"/>
      <c r="ANG207" s="107"/>
      <c r="ANH207" s="108"/>
      <c r="ANI207" s="106" t="s">
        <v>181</v>
      </c>
      <c r="ANJ207" s="107"/>
      <c r="ANK207" s="107"/>
      <c r="ANL207" s="107"/>
      <c r="ANM207" s="107"/>
      <c r="ANN207" s="107"/>
      <c r="ANO207" s="107"/>
      <c r="ANP207" s="108"/>
      <c r="ANQ207" s="106" t="s">
        <v>181</v>
      </c>
      <c r="ANR207" s="107"/>
      <c r="ANS207" s="107"/>
      <c r="ANT207" s="107"/>
      <c r="ANU207" s="107"/>
      <c r="ANV207" s="107"/>
      <c r="ANW207" s="107"/>
      <c r="ANX207" s="108"/>
      <c r="ANY207" s="106" t="s">
        <v>181</v>
      </c>
      <c r="ANZ207" s="107"/>
      <c r="AOA207" s="107"/>
      <c r="AOB207" s="107"/>
      <c r="AOC207" s="107"/>
      <c r="AOD207" s="107"/>
      <c r="AOE207" s="107"/>
      <c r="AOF207" s="108"/>
      <c r="AOG207" s="106" t="s">
        <v>181</v>
      </c>
      <c r="AOH207" s="107"/>
      <c r="AOI207" s="107"/>
      <c r="AOJ207" s="107"/>
      <c r="AOK207" s="107"/>
      <c r="AOL207" s="107"/>
      <c r="AOM207" s="107"/>
      <c r="AON207" s="108"/>
      <c r="AOO207" s="106" t="s">
        <v>181</v>
      </c>
      <c r="AOP207" s="107"/>
      <c r="AOQ207" s="107"/>
      <c r="AOR207" s="107"/>
      <c r="AOS207" s="107"/>
      <c r="AOT207" s="107"/>
      <c r="AOU207" s="107"/>
      <c r="AOV207" s="108"/>
      <c r="AOW207" s="106" t="s">
        <v>181</v>
      </c>
      <c r="AOX207" s="107"/>
      <c r="AOY207" s="107"/>
      <c r="AOZ207" s="107"/>
      <c r="APA207" s="107"/>
      <c r="APB207" s="107"/>
      <c r="APC207" s="107"/>
      <c r="APD207" s="108"/>
      <c r="APE207" s="106" t="s">
        <v>181</v>
      </c>
      <c r="APF207" s="107"/>
      <c r="APG207" s="107"/>
      <c r="APH207" s="107"/>
      <c r="API207" s="107"/>
      <c r="APJ207" s="107"/>
      <c r="APK207" s="107"/>
      <c r="APL207" s="108"/>
      <c r="APM207" s="106" t="s">
        <v>181</v>
      </c>
      <c r="APN207" s="107"/>
      <c r="APO207" s="107"/>
      <c r="APP207" s="107"/>
      <c r="APQ207" s="107"/>
      <c r="APR207" s="107"/>
      <c r="APS207" s="107"/>
      <c r="APT207" s="108"/>
      <c r="APU207" s="106" t="s">
        <v>181</v>
      </c>
      <c r="APV207" s="107"/>
      <c r="APW207" s="107"/>
      <c r="APX207" s="107"/>
      <c r="APY207" s="107"/>
      <c r="APZ207" s="107"/>
      <c r="AQA207" s="107"/>
      <c r="AQB207" s="108"/>
      <c r="AQC207" s="106" t="s">
        <v>181</v>
      </c>
      <c r="AQD207" s="107"/>
      <c r="AQE207" s="107"/>
      <c r="AQF207" s="107"/>
      <c r="AQG207" s="107"/>
      <c r="AQH207" s="107"/>
      <c r="AQI207" s="107"/>
      <c r="AQJ207" s="108"/>
      <c r="AQK207" s="106" t="s">
        <v>181</v>
      </c>
      <c r="AQL207" s="107"/>
      <c r="AQM207" s="107"/>
      <c r="AQN207" s="107"/>
      <c r="AQO207" s="107"/>
      <c r="AQP207" s="107"/>
      <c r="AQQ207" s="107"/>
      <c r="AQR207" s="108"/>
      <c r="AQS207" s="106" t="s">
        <v>181</v>
      </c>
      <c r="AQT207" s="107"/>
      <c r="AQU207" s="107"/>
      <c r="AQV207" s="107"/>
      <c r="AQW207" s="107"/>
      <c r="AQX207" s="107"/>
      <c r="AQY207" s="107"/>
      <c r="AQZ207" s="108"/>
      <c r="ARA207" s="106" t="s">
        <v>181</v>
      </c>
      <c r="ARB207" s="107"/>
      <c r="ARC207" s="107"/>
      <c r="ARD207" s="107"/>
      <c r="ARE207" s="107"/>
      <c r="ARF207" s="107"/>
      <c r="ARG207" s="107"/>
      <c r="ARH207" s="108"/>
      <c r="ARI207" s="106" t="s">
        <v>181</v>
      </c>
      <c r="ARJ207" s="107"/>
      <c r="ARK207" s="107"/>
      <c r="ARL207" s="107"/>
      <c r="ARM207" s="107"/>
      <c r="ARN207" s="107"/>
      <c r="ARO207" s="107"/>
      <c r="ARP207" s="108"/>
      <c r="ARQ207" s="106" t="s">
        <v>181</v>
      </c>
      <c r="ARR207" s="107"/>
      <c r="ARS207" s="107"/>
      <c r="ART207" s="107"/>
      <c r="ARU207" s="107"/>
      <c r="ARV207" s="107"/>
      <c r="ARW207" s="107"/>
      <c r="ARX207" s="108"/>
      <c r="ARY207" s="106" t="s">
        <v>181</v>
      </c>
      <c r="ARZ207" s="107"/>
      <c r="ASA207" s="107"/>
      <c r="ASB207" s="107"/>
      <c r="ASC207" s="107"/>
      <c r="ASD207" s="107"/>
      <c r="ASE207" s="107"/>
      <c r="ASF207" s="108"/>
      <c r="ASG207" s="106" t="s">
        <v>181</v>
      </c>
      <c r="ASH207" s="107"/>
      <c r="ASI207" s="107"/>
      <c r="ASJ207" s="107"/>
      <c r="ASK207" s="107"/>
      <c r="ASL207" s="107"/>
      <c r="ASM207" s="107"/>
      <c r="ASN207" s="108"/>
      <c r="ASO207" s="106" t="s">
        <v>181</v>
      </c>
      <c r="ASP207" s="107"/>
      <c r="ASQ207" s="107"/>
      <c r="ASR207" s="107"/>
      <c r="ASS207" s="107"/>
      <c r="AST207" s="107"/>
      <c r="ASU207" s="107"/>
      <c r="ASV207" s="108"/>
      <c r="ASW207" s="106" t="s">
        <v>181</v>
      </c>
      <c r="ASX207" s="107"/>
      <c r="ASY207" s="107"/>
      <c r="ASZ207" s="107"/>
      <c r="ATA207" s="107"/>
      <c r="ATB207" s="107"/>
      <c r="ATC207" s="107"/>
      <c r="ATD207" s="108"/>
      <c r="ATE207" s="106" t="s">
        <v>181</v>
      </c>
      <c r="ATF207" s="107"/>
      <c r="ATG207" s="107"/>
      <c r="ATH207" s="107"/>
      <c r="ATI207" s="107"/>
      <c r="ATJ207" s="107"/>
      <c r="ATK207" s="107"/>
      <c r="ATL207" s="108"/>
      <c r="ATM207" s="106" t="s">
        <v>181</v>
      </c>
      <c r="ATN207" s="107"/>
      <c r="ATO207" s="107"/>
      <c r="ATP207" s="107"/>
      <c r="ATQ207" s="107"/>
      <c r="ATR207" s="107"/>
      <c r="ATS207" s="107"/>
      <c r="ATT207" s="108"/>
      <c r="ATU207" s="106" t="s">
        <v>181</v>
      </c>
      <c r="ATV207" s="107"/>
      <c r="ATW207" s="107"/>
      <c r="ATX207" s="107"/>
      <c r="ATY207" s="107"/>
      <c r="ATZ207" s="107"/>
      <c r="AUA207" s="107"/>
      <c r="AUB207" s="108"/>
      <c r="AUC207" s="106" t="s">
        <v>181</v>
      </c>
      <c r="AUD207" s="107"/>
      <c r="AUE207" s="107"/>
      <c r="AUF207" s="107"/>
      <c r="AUG207" s="107"/>
      <c r="AUH207" s="107"/>
      <c r="AUI207" s="107"/>
      <c r="AUJ207" s="108"/>
      <c r="AUK207" s="106" t="s">
        <v>181</v>
      </c>
      <c r="AUL207" s="107"/>
      <c r="AUM207" s="107"/>
      <c r="AUN207" s="107"/>
      <c r="AUO207" s="107"/>
      <c r="AUP207" s="107"/>
      <c r="AUQ207" s="107"/>
      <c r="AUR207" s="108"/>
      <c r="AUS207" s="106" t="s">
        <v>181</v>
      </c>
      <c r="AUT207" s="107"/>
      <c r="AUU207" s="107"/>
      <c r="AUV207" s="107"/>
      <c r="AUW207" s="107"/>
      <c r="AUX207" s="107"/>
      <c r="AUY207" s="107"/>
      <c r="AUZ207" s="108"/>
      <c r="AVA207" s="106" t="s">
        <v>181</v>
      </c>
      <c r="AVB207" s="107"/>
      <c r="AVC207" s="107"/>
      <c r="AVD207" s="107"/>
      <c r="AVE207" s="107"/>
      <c r="AVF207" s="107"/>
      <c r="AVG207" s="107"/>
      <c r="AVH207" s="108"/>
      <c r="AVI207" s="106" t="s">
        <v>181</v>
      </c>
      <c r="AVJ207" s="107"/>
      <c r="AVK207" s="107"/>
      <c r="AVL207" s="107"/>
      <c r="AVM207" s="107"/>
      <c r="AVN207" s="107"/>
      <c r="AVO207" s="107"/>
      <c r="AVP207" s="108"/>
      <c r="AVQ207" s="106" t="s">
        <v>181</v>
      </c>
      <c r="AVR207" s="107"/>
      <c r="AVS207" s="107"/>
      <c r="AVT207" s="107"/>
      <c r="AVU207" s="107"/>
      <c r="AVV207" s="107"/>
      <c r="AVW207" s="107"/>
      <c r="AVX207" s="108"/>
      <c r="AVY207" s="106" t="s">
        <v>181</v>
      </c>
      <c r="AVZ207" s="107"/>
      <c r="AWA207" s="107"/>
      <c r="AWB207" s="107"/>
      <c r="AWC207" s="107"/>
      <c r="AWD207" s="107"/>
      <c r="AWE207" s="107"/>
      <c r="AWF207" s="108"/>
      <c r="AWG207" s="106" t="s">
        <v>181</v>
      </c>
      <c r="AWH207" s="107"/>
      <c r="AWI207" s="107"/>
      <c r="AWJ207" s="107"/>
      <c r="AWK207" s="107"/>
      <c r="AWL207" s="107"/>
      <c r="AWM207" s="107"/>
      <c r="AWN207" s="108"/>
      <c r="AWO207" s="106" t="s">
        <v>181</v>
      </c>
      <c r="AWP207" s="107"/>
      <c r="AWQ207" s="107"/>
      <c r="AWR207" s="107"/>
      <c r="AWS207" s="107"/>
      <c r="AWT207" s="107"/>
      <c r="AWU207" s="107"/>
      <c r="AWV207" s="108"/>
      <c r="AWW207" s="106" t="s">
        <v>181</v>
      </c>
      <c r="AWX207" s="107"/>
      <c r="AWY207" s="107"/>
      <c r="AWZ207" s="107"/>
      <c r="AXA207" s="107"/>
      <c r="AXB207" s="107"/>
      <c r="AXC207" s="107"/>
      <c r="AXD207" s="108"/>
      <c r="AXE207" s="106" t="s">
        <v>181</v>
      </c>
      <c r="AXF207" s="107"/>
      <c r="AXG207" s="107"/>
      <c r="AXH207" s="107"/>
      <c r="AXI207" s="107"/>
      <c r="AXJ207" s="107"/>
      <c r="AXK207" s="107"/>
      <c r="AXL207" s="108"/>
      <c r="AXM207" s="106" t="s">
        <v>181</v>
      </c>
      <c r="AXN207" s="107"/>
      <c r="AXO207" s="107"/>
      <c r="AXP207" s="107"/>
      <c r="AXQ207" s="107"/>
      <c r="AXR207" s="107"/>
      <c r="AXS207" s="107"/>
      <c r="AXT207" s="108"/>
      <c r="AXU207" s="106" t="s">
        <v>181</v>
      </c>
      <c r="AXV207" s="107"/>
      <c r="AXW207" s="107"/>
      <c r="AXX207" s="107"/>
      <c r="AXY207" s="107"/>
      <c r="AXZ207" s="107"/>
      <c r="AYA207" s="107"/>
      <c r="AYB207" s="108"/>
      <c r="AYC207" s="106" t="s">
        <v>181</v>
      </c>
      <c r="AYD207" s="107"/>
      <c r="AYE207" s="107"/>
      <c r="AYF207" s="107"/>
      <c r="AYG207" s="107"/>
      <c r="AYH207" s="107"/>
      <c r="AYI207" s="107"/>
      <c r="AYJ207" s="108"/>
      <c r="AYK207" s="106" t="s">
        <v>181</v>
      </c>
      <c r="AYL207" s="107"/>
      <c r="AYM207" s="107"/>
      <c r="AYN207" s="107"/>
      <c r="AYO207" s="107"/>
      <c r="AYP207" s="107"/>
      <c r="AYQ207" s="107"/>
      <c r="AYR207" s="108"/>
      <c r="AYS207" s="106" t="s">
        <v>181</v>
      </c>
      <c r="AYT207" s="107"/>
      <c r="AYU207" s="107"/>
      <c r="AYV207" s="107"/>
      <c r="AYW207" s="107"/>
      <c r="AYX207" s="107"/>
      <c r="AYY207" s="107"/>
      <c r="AYZ207" s="108"/>
      <c r="AZA207" s="106" t="s">
        <v>181</v>
      </c>
      <c r="AZB207" s="107"/>
      <c r="AZC207" s="107"/>
      <c r="AZD207" s="107"/>
      <c r="AZE207" s="107"/>
      <c r="AZF207" s="107"/>
      <c r="AZG207" s="107"/>
      <c r="AZH207" s="108"/>
      <c r="AZI207" s="106" t="s">
        <v>181</v>
      </c>
      <c r="AZJ207" s="107"/>
      <c r="AZK207" s="107"/>
      <c r="AZL207" s="107"/>
      <c r="AZM207" s="107"/>
      <c r="AZN207" s="107"/>
      <c r="AZO207" s="107"/>
      <c r="AZP207" s="108"/>
      <c r="AZQ207" s="106" t="s">
        <v>181</v>
      </c>
      <c r="AZR207" s="107"/>
      <c r="AZS207" s="107"/>
      <c r="AZT207" s="107"/>
      <c r="AZU207" s="107"/>
      <c r="AZV207" s="107"/>
      <c r="AZW207" s="107"/>
      <c r="AZX207" s="108"/>
      <c r="AZY207" s="106" t="s">
        <v>181</v>
      </c>
      <c r="AZZ207" s="107"/>
      <c r="BAA207" s="107"/>
      <c r="BAB207" s="107"/>
      <c r="BAC207" s="107"/>
      <c r="BAD207" s="107"/>
      <c r="BAE207" s="107"/>
      <c r="BAF207" s="108"/>
      <c r="BAG207" s="106" t="s">
        <v>181</v>
      </c>
      <c r="BAH207" s="107"/>
      <c r="BAI207" s="107"/>
      <c r="BAJ207" s="107"/>
      <c r="BAK207" s="107"/>
      <c r="BAL207" s="107"/>
      <c r="BAM207" s="107"/>
      <c r="BAN207" s="108"/>
      <c r="BAO207" s="106" t="s">
        <v>181</v>
      </c>
      <c r="BAP207" s="107"/>
      <c r="BAQ207" s="107"/>
      <c r="BAR207" s="107"/>
      <c r="BAS207" s="107"/>
      <c r="BAT207" s="107"/>
      <c r="BAU207" s="107"/>
      <c r="BAV207" s="108"/>
      <c r="BAW207" s="106" t="s">
        <v>181</v>
      </c>
      <c r="BAX207" s="107"/>
      <c r="BAY207" s="107"/>
      <c r="BAZ207" s="107"/>
      <c r="BBA207" s="107"/>
      <c r="BBB207" s="107"/>
      <c r="BBC207" s="107"/>
      <c r="BBD207" s="108"/>
      <c r="BBE207" s="106" t="s">
        <v>181</v>
      </c>
      <c r="BBF207" s="107"/>
      <c r="BBG207" s="107"/>
      <c r="BBH207" s="107"/>
      <c r="BBI207" s="107"/>
      <c r="BBJ207" s="107"/>
      <c r="BBK207" s="107"/>
      <c r="BBL207" s="108"/>
      <c r="BBM207" s="106" t="s">
        <v>181</v>
      </c>
      <c r="BBN207" s="107"/>
      <c r="BBO207" s="107"/>
      <c r="BBP207" s="107"/>
      <c r="BBQ207" s="107"/>
      <c r="BBR207" s="107"/>
      <c r="BBS207" s="107"/>
      <c r="BBT207" s="108"/>
      <c r="BBU207" s="106" t="s">
        <v>181</v>
      </c>
      <c r="BBV207" s="107"/>
      <c r="BBW207" s="107"/>
      <c r="BBX207" s="107"/>
      <c r="BBY207" s="107"/>
      <c r="BBZ207" s="107"/>
      <c r="BCA207" s="107"/>
      <c r="BCB207" s="108"/>
      <c r="BCC207" s="106" t="s">
        <v>181</v>
      </c>
      <c r="BCD207" s="107"/>
      <c r="BCE207" s="107"/>
      <c r="BCF207" s="107"/>
      <c r="BCG207" s="107"/>
      <c r="BCH207" s="107"/>
      <c r="BCI207" s="107"/>
      <c r="BCJ207" s="108"/>
      <c r="BCK207" s="106" t="s">
        <v>181</v>
      </c>
      <c r="BCL207" s="107"/>
      <c r="BCM207" s="107"/>
      <c r="BCN207" s="107"/>
      <c r="BCO207" s="107"/>
      <c r="BCP207" s="107"/>
      <c r="BCQ207" s="107"/>
      <c r="BCR207" s="108"/>
      <c r="BCS207" s="106" t="s">
        <v>181</v>
      </c>
      <c r="BCT207" s="107"/>
      <c r="BCU207" s="107"/>
      <c r="BCV207" s="107"/>
      <c r="BCW207" s="107"/>
      <c r="BCX207" s="107"/>
      <c r="BCY207" s="107"/>
      <c r="BCZ207" s="108"/>
      <c r="BDA207" s="106" t="s">
        <v>181</v>
      </c>
      <c r="BDB207" s="107"/>
      <c r="BDC207" s="107"/>
      <c r="BDD207" s="107"/>
      <c r="BDE207" s="107"/>
      <c r="BDF207" s="107"/>
      <c r="BDG207" s="107"/>
      <c r="BDH207" s="108"/>
      <c r="BDI207" s="106" t="s">
        <v>181</v>
      </c>
      <c r="BDJ207" s="107"/>
      <c r="BDK207" s="107"/>
      <c r="BDL207" s="107"/>
      <c r="BDM207" s="107"/>
      <c r="BDN207" s="107"/>
      <c r="BDO207" s="107"/>
      <c r="BDP207" s="108"/>
      <c r="BDQ207" s="106" t="s">
        <v>181</v>
      </c>
      <c r="BDR207" s="107"/>
      <c r="BDS207" s="107"/>
      <c r="BDT207" s="107"/>
      <c r="BDU207" s="107"/>
      <c r="BDV207" s="107"/>
      <c r="BDW207" s="107"/>
      <c r="BDX207" s="108"/>
      <c r="BDY207" s="106" t="s">
        <v>181</v>
      </c>
      <c r="BDZ207" s="107"/>
      <c r="BEA207" s="107"/>
      <c r="BEB207" s="107"/>
      <c r="BEC207" s="107"/>
      <c r="BED207" s="107"/>
      <c r="BEE207" s="107"/>
      <c r="BEF207" s="108"/>
      <c r="BEG207" s="106" t="s">
        <v>181</v>
      </c>
      <c r="BEH207" s="107"/>
      <c r="BEI207" s="107"/>
      <c r="BEJ207" s="107"/>
      <c r="BEK207" s="107"/>
      <c r="BEL207" s="107"/>
      <c r="BEM207" s="107"/>
      <c r="BEN207" s="108"/>
      <c r="BEO207" s="106" t="s">
        <v>181</v>
      </c>
      <c r="BEP207" s="107"/>
      <c r="BEQ207" s="107"/>
      <c r="BER207" s="107"/>
      <c r="BES207" s="107"/>
      <c r="BET207" s="107"/>
      <c r="BEU207" s="107"/>
      <c r="BEV207" s="108"/>
      <c r="BEW207" s="106" t="s">
        <v>181</v>
      </c>
      <c r="BEX207" s="107"/>
      <c r="BEY207" s="107"/>
      <c r="BEZ207" s="107"/>
      <c r="BFA207" s="107"/>
      <c r="BFB207" s="107"/>
      <c r="BFC207" s="107"/>
      <c r="BFD207" s="108"/>
      <c r="BFE207" s="106" t="s">
        <v>181</v>
      </c>
      <c r="BFF207" s="107"/>
      <c r="BFG207" s="107"/>
      <c r="BFH207" s="107"/>
      <c r="BFI207" s="107"/>
      <c r="BFJ207" s="107"/>
      <c r="BFK207" s="107"/>
      <c r="BFL207" s="108"/>
      <c r="BFM207" s="106" t="s">
        <v>181</v>
      </c>
      <c r="BFN207" s="107"/>
      <c r="BFO207" s="107"/>
      <c r="BFP207" s="107"/>
      <c r="BFQ207" s="107"/>
      <c r="BFR207" s="107"/>
      <c r="BFS207" s="107"/>
      <c r="BFT207" s="108"/>
      <c r="BFU207" s="106" t="s">
        <v>181</v>
      </c>
      <c r="BFV207" s="107"/>
      <c r="BFW207" s="107"/>
      <c r="BFX207" s="107"/>
      <c r="BFY207" s="107"/>
      <c r="BFZ207" s="107"/>
      <c r="BGA207" s="107"/>
      <c r="BGB207" s="108"/>
      <c r="BGC207" s="106" t="s">
        <v>181</v>
      </c>
      <c r="BGD207" s="107"/>
      <c r="BGE207" s="107"/>
      <c r="BGF207" s="107"/>
      <c r="BGG207" s="107"/>
      <c r="BGH207" s="107"/>
      <c r="BGI207" s="107"/>
      <c r="BGJ207" s="108"/>
      <c r="BGK207" s="106" t="s">
        <v>181</v>
      </c>
      <c r="BGL207" s="107"/>
      <c r="BGM207" s="107"/>
      <c r="BGN207" s="107"/>
      <c r="BGO207" s="107"/>
      <c r="BGP207" s="107"/>
      <c r="BGQ207" s="107"/>
      <c r="BGR207" s="108"/>
      <c r="BGS207" s="106" t="s">
        <v>181</v>
      </c>
      <c r="BGT207" s="107"/>
      <c r="BGU207" s="107"/>
      <c r="BGV207" s="107"/>
      <c r="BGW207" s="107"/>
      <c r="BGX207" s="107"/>
      <c r="BGY207" s="107"/>
      <c r="BGZ207" s="108"/>
      <c r="BHA207" s="106" t="s">
        <v>181</v>
      </c>
      <c r="BHB207" s="107"/>
      <c r="BHC207" s="107"/>
      <c r="BHD207" s="107"/>
      <c r="BHE207" s="107"/>
      <c r="BHF207" s="107"/>
      <c r="BHG207" s="107"/>
      <c r="BHH207" s="108"/>
      <c r="BHI207" s="106" t="s">
        <v>181</v>
      </c>
      <c r="BHJ207" s="107"/>
      <c r="BHK207" s="107"/>
      <c r="BHL207" s="107"/>
      <c r="BHM207" s="107"/>
      <c r="BHN207" s="107"/>
      <c r="BHO207" s="107"/>
      <c r="BHP207" s="108"/>
      <c r="BHQ207" s="106" t="s">
        <v>181</v>
      </c>
      <c r="BHR207" s="107"/>
      <c r="BHS207" s="107"/>
      <c r="BHT207" s="107"/>
      <c r="BHU207" s="107"/>
      <c r="BHV207" s="107"/>
      <c r="BHW207" s="107"/>
      <c r="BHX207" s="108"/>
      <c r="BHY207" s="106" t="s">
        <v>181</v>
      </c>
      <c r="BHZ207" s="107"/>
      <c r="BIA207" s="107"/>
      <c r="BIB207" s="107"/>
      <c r="BIC207" s="107"/>
      <c r="BID207" s="107"/>
      <c r="BIE207" s="107"/>
      <c r="BIF207" s="108"/>
      <c r="BIG207" s="106" t="s">
        <v>181</v>
      </c>
      <c r="BIH207" s="107"/>
      <c r="BII207" s="107"/>
      <c r="BIJ207" s="107"/>
      <c r="BIK207" s="107"/>
      <c r="BIL207" s="107"/>
      <c r="BIM207" s="107"/>
      <c r="BIN207" s="108"/>
      <c r="BIO207" s="106" t="s">
        <v>181</v>
      </c>
      <c r="BIP207" s="107"/>
      <c r="BIQ207" s="107"/>
      <c r="BIR207" s="107"/>
      <c r="BIS207" s="107"/>
      <c r="BIT207" s="107"/>
      <c r="BIU207" s="107"/>
      <c r="BIV207" s="108"/>
      <c r="BIW207" s="106" t="s">
        <v>181</v>
      </c>
      <c r="BIX207" s="107"/>
      <c r="BIY207" s="107"/>
      <c r="BIZ207" s="107"/>
      <c r="BJA207" s="107"/>
      <c r="BJB207" s="107"/>
      <c r="BJC207" s="107"/>
      <c r="BJD207" s="108"/>
      <c r="BJE207" s="106" t="s">
        <v>181</v>
      </c>
      <c r="BJF207" s="107"/>
      <c r="BJG207" s="107"/>
      <c r="BJH207" s="107"/>
      <c r="BJI207" s="107"/>
      <c r="BJJ207" s="107"/>
      <c r="BJK207" s="107"/>
      <c r="BJL207" s="108"/>
      <c r="BJM207" s="106" t="s">
        <v>181</v>
      </c>
      <c r="BJN207" s="107"/>
      <c r="BJO207" s="107"/>
      <c r="BJP207" s="107"/>
      <c r="BJQ207" s="107"/>
      <c r="BJR207" s="107"/>
      <c r="BJS207" s="107"/>
      <c r="BJT207" s="108"/>
      <c r="BJU207" s="106" t="s">
        <v>181</v>
      </c>
      <c r="BJV207" s="107"/>
      <c r="BJW207" s="107"/>
      <c r="BJX207" s="107"/>
      <c r="BJY207" s="107"/>
      <c r="BJZ207" s="107"/>
      <c r="BKA207" s="107"/>
      <c r="BKB207" s="108"/>
      <c r="BKC207" s="106" t="s">
        <v>181</v>
      </c>
      <c r="BKD207" s="107"/>
      <c r="BKE207" s="107"/>
      <c r="BKF207" s="107"/>
      <c r="BKG207" s="107"/>
      <c r="BKH207" s="107"/>
      <c r="BKI207" s="107"/>
      <c r="BKJ207" s="108"/>
      <c r="BKK207" s="106" t="s">
        <v>181</v>
      </c>
      <c r="BKL207" s="107"/>
      <c r="BKM207" s="107"/>
      <c r="BKN207" s="107"/>
      <c r="BKO207" s="107"/>
      <c r="BKP207" s="107"/>
      <c r="BKQ207" s="107"/>
      <c r="BKR207" s="108"/>
      <c r="BKS207" s="106" t="s">
        <v>181</v>
      </c>
      <c r="BKT207" s="107"/>
      <c r="BKU207" s="107"/>
      <c r="BKV207" s="107"/>
      <c r="BKW207" s="107"/>
      <c r="BKX207" s="107"/>
      <c r="BKY207" s="107"/>
      <c r="BKZ207" s="108"/>
      <c r="BLA207" s="106" t="s">
        <v>181</v>
      </c>
      <c r="BLB207" s="107"/>
      <c r="BLC207" s="107"/>
      <c r="BLD207" s="107"/>
      <c r="BLE207" s="107"/>
      <c r="BLF207" s="107"/>
      <c r="BLG207" s="107"/>
      <c r="BLH207" s="108"/>
      <c r="BLI207" s="106" t="s">
        <v>181</v>
      </c>
      <c r="BLJ207" s="107"/>
      <c r="BLK207" s="107"/>
      <c r="BLL207" s="107"/>
      <c r="BLM207" s="107"/>
      <c r="BLN207" s="107"/>
      <c r="BLO207" s="107"/>
      <c r="BLP207" s="108"/>
      <c r="BLQ207" s="106" t="s">
        <v>181</v>
      </c>
      <c r="BLR207" s="107"/>
      <c r="BLS207" s="107"/>
      <c r="BLT207" s="107"/>
      <c r="BLU207" s="107"/>
      <c r="BLV207" s="107"/>
      <c r="BLW207" s="107"/>
      <c r="BLX207" s="108"/>
      <c r="BLY207" s="106" t="s">
        <v>181</v>
      </c>
      <c r="BLZ207" s="107"/>
      <c r="BMA207" s="107"/>
      <c r="BMB207" s="107"/>
      <c r="BMC207" s="107"/>
      <c r="BMD207" s="107"/>
      <c r="BME207" s="107"/>
      <c r="BMF207" s="108"/>
      <c r="BMG207" s="106" t="s">
        <v>181</v>
      </c>
      <c r="BMH207" s="107"/>
      <c r="BMI207" s="107"/>
      <c r="BMJ207" s="107"/>
      <c r="BMK207" s="107"/>
      <c r="BML207" s="107"/>
      <c r="BMM207" s="107"/>
      <c r="BMN207" s="108"/>
      <c r="BMO207" s="106" t="s">
        <v>181</v>
      </c>
      <c r="BMP207" s="107"/>
      <c r="BMQ207" s="107"/>
      <c r="BMR207" s="107"/>
      <c r="BMS207" s="107"/>
      <c r="BMT207" s="107"/>
      <c r="BMU207" s="107"/>
      <c r="BMV207" s="108"/>
      <c r="BMW207" s="106" t="s">
        <v>181</v>
      </c>
      <c r="BMX207" s="107"/>
      <c r="BMY207" s="107"/>
      <c r="BMZ207" s="107"/>
      <c r="BNA207" s="107"/>
      <c r="BNB207" s="107"/>
      <c r="BNC207" s="107"/>
      <c r="BND207" s="108"/>
      <c r="BNE207" s="106" t="s">
        <v>181</v>
      </c>
      <c r="BNF207" s="107"/>
      <c r="BNG207" s="107"/>
      <c r="BNH207" s="107"/>
      <c r="BNI207" s="107"/>
      <c r="BNJ207" s="107"/>
      <c r="BNK207" s="107"/>
      <c r="BNL207" s="108"/>
      <c r="BNM207" s="106" t="s">
        <v>181</v>
      </c>
      <c r="BNN207" s="107"/>
      <c r="BNO207" s="107"/>
      <c r="BNP207" s="107"/>
      <c r="BNQ207" s="107"/>
      <c r="BNR207" s="107"/>
      <c r="BNS207" s="107"/>
      <c r="BNT207" s="108"/>
      <c r="BNU207" s="106" t="s">
        <v>181</v>
      </c>
      <c r="BNV207" s="107"/>
      <c r="BNW207" s="107"/>
      <c r="BNX207" s="107"/>
      <c r="BNY207" s="107"/>
      <c r="BNZ207" s="107"/>
      <c r="BOA207" s="107"/>
      <c r="BOB207" s="108"/>
      <c r="BOC207" s="106" t="s">
        <v>181</v>
      </c>
      <c r="BOD207" s="107"/>
      <c r="BOE207" s="107"/>
      <c r="BOF207" s="107"/>
      <c r="BOG207" s="107"/>
      <c r="BOH207" s="107"/>
      <c r="BOI207" s="107"/>
      <c r="BOJ207" s="108"/>
      <c r="BOK207" s="106" t="s">
        <v>181</v>
      </c>
      <c r="BOL207" s="107"/>
      <c r="BOM207" s="107"/>
      <c r="BON207" s="107"/>
      <c r="BOO207" s="107"/>
      <c r="BOP207" s="107"/>
      <c r="BOQ207" s="107"/>
      <c r="BOR207" s="108"/>
      <c r="BOS207" s="106" t="s">
        <v>181</v>
      </c>
      <c r="BOT207" s="107"/>
      <c r="BOU207" s="107"/>
      <c r="BOV207" s="107"/>
      <c r="BOW207" s="107"/>
      <c r="BOX207" s="107"/>
      <c r="BOY207" s="107"/>
      <c r="BOZ207" s="108"/>
      <c r="BPA207" s="106" t="s">
        <v>181</v>
      </c>
      <c r="BPB207" s="107"/>
      <c r="BPC207" s="107"/>
      <c r="BPD207" s="107"/>
      <c r="BPE207" s="107"/>
      <c r="BPF207" s="107"/>
      <c r="BPG207" s="107"/>
      <c r="BPH207" s="108"/>
      <c r="BPI207" s="106" t="s">
        <v>181</v>
      </c>
      <c r="BPJ207" s="107"/>
      <c r="BPK207" s="107"/>
      <c r="BPL207" s="107"/>
      <c r="BPM207" s="107"/>
      <c r="BPN207" s="107"/>
      <c r="BPO207" s="107"/>
      <c r="BPP207" s="108"/>
      <c r="BPQ207" s="106" t="s">
        <v>181</v>
      </c>
      <c r="BPR207" s="107"/>
      <c r="BPS207" s="107"/>
      <c r="BPT207" s="107"/>
      <c r="BPU207" s="107"/>
      <c r="BPV207" s="107"/>
      <c r="BPW207" s="107"/>
      <c r="BPX207" s="108"/>
      <c r="BPY207" s="106" t="s">
        <v>181</v>
      </c>
      <c r="BPZ207" s="107"/>
      <c r="BQA207" s="107"/>
      <c r="BQB207" s="107"/>
      <c r="BQC207" s="107"/>
      <c r="BQD207" s="107"/>
      <c r="BQE207" s="107"/>
      <c r="BQF207" s="108"/>
      <c r="BQG207" s="106" t="s">
        <v>181</v>
      </c>
      <c r="BQH207" s="107"/>
      <c r="BQI207" s="107"/>
      <c r="BQJ207" s="107"/>
      <c r="BQK207" s="107"/>
      <c r="BQL207" s="107"/>
      <c r="BQM207" s="107"/>
      <c r="BQN207" s="108"/>
      <c r="BQO207" s="106" t="s">
        <v>181</v>
      </c>
      <c r="BQP207" s="107"/>
      <c r="BQQ207" s="107"/>
      <c r="BQR207" s="107"/>
      <c r="BQS207" s="107"/>
      <c r="BQT207" s="107"/>
      <c r="BQU207" s="107"/>
      <c r="BQV207" s="108"/>
      <c r="BQW207" s="106" t="s">
        <v>181</v>
      </c>
      <c r="BQX207" s="107"/>
      <c r="BQY207" s="107"/>
      <c r="BQZ207" s="107"/>
      <c r="BRA207" s="107"/>
      <c r="BRB207" s="107"/>
      <c r="BRC207" s="107"/>
      <c r="BRD207" s="108"/>
      <c r="BRE207" s="106" t="s">
        <v>181</v>
      </c>
      <c r="BRF207" s="107"/>
      <c r="BRG207" s="107"/>
      <c r="BRH207" s="107"/>
      <c r="BRI207" s="107"/>
      <c r="BRJ207" s="107"/>
      <c r="BRK207" s="107"/>
      <c r="BRL207" s="108"/>
      <c r="BRM207" s="106" t="s">
        <v>181</v>
      </c>
      <c r="BRN207" s="107"/>
      <c r="BRO207" s="107"/>
      <c r="BRP207" s="107"/>
      <c r="BRQ207" s="107"/>
      <c r="BRR207" s="107"/>
      <c r="BRS207" s="107"/>
      <c r="BRT207" s="108"/>
      <c r="BRU207" s="106" t="s">
        <v>181</v>
      </c>
      <c r="BRV207" s="107"/>
      <c r="BRW207" s="107"/>
      <c r="BRX207" s="107"/>
      <c r="BRY207" s="107"/>
      <c r="BRZ207" s="107"/>
      <c r="BSA207" s="107"/>
      <c r="BSB207" s="108"/>
      <c r="BSC207" s="106" t="s">
        <v>181</v>
      </c>
      <c r="BSD207" s="107"/>
      <c r="BSE207" s="107"/>
      <c r="BSF207" s="107"/>
      <c r="BSG207" s="107"/>
      <c r="BSH207" s="107"/>
      <c r="BSI207" s="107"/>
      <c r="BSJ207" s="108"/>
      <c r="BSK207" s="106" t="s">
        <v>181</v>
      </c>
      <c r="BSL207" s="107"/>
      <c r="BSM207" s="107"/>
      <c r="BSN207" s="107"/>
      <c r="BSO207" s="107"/>
      <c r="BSP207" s="107"/>
      <c r="BSQ207" s="107"/>
      <c r="BSR207" s="108"/>
      <c r="BSS207" s="106" t="s">
        <v>181</v>
      </c>
      <c r="BST207" s="107"/>
      <c r="BSU207" s="107"/>
      <c r="BSV207" s="107"/>
      <c r="BSW207" s="107"/>
      <c r="BSX207" s="107"/>
      <c r="BSY207" s="107"/>
      <c r="BSZ207" s="108"/>
      <c r="BTA207" s="106" t="s">
        <v>181</v>
      </c>
      <c r="BTB207" s="107"/>
      <c r="BTC207" s="107"/>
      <c r="BTD207" s="107"/>
      <c r="BTE207" s="107"/>
      <c r="BTF207" s="107"/>
      <c r="BTG207" s="107"/>
      <c r="BTH207" s="108"/>
      <c r="BTI207" s="106" t="s">
        <v>181</v>
      </c>
      <c r="BTJ207" s="107"/>
      <c r="BTK207" s="107"/>
      <c r="BTL207" s="107"/>
      <c r="BTM207" s="107"/>
      <c r="BTN207" s="107"/>
      <c r="BTO207" s="107"/>
      <c r="BTP207" s="108"/>
      <c r="BTQ207" s="106" t="s">
        <v>181</v>
      </c>
      <c r="BTR207" s="107"/>
      <c r="BTS207" s="107"/>
      <c r="BTT207" s="107"/>
      <c r="BTU207" s="107"/>
      <c r="BTV207" s="107"/>
      <c r="BTW207" s="107"/>
      <c r="BTX207" s="108"/>
      <c r="BTY207" s="106" t="s">
        <v>181</v>
      </c>
      <c r="BTZ207" s="107"/>
      <c r="BUA207" s="107"/>
      <c r="BUB207" s="107"/>
      <c r="BUC207" s="107"/>
      <c r="BUD207" s="107"/>
      <c r="BUE207" s="107"/>
      <c r="BUF207" s="108"/>
      <c r="BUG207" s="106" t="s">
        <v>181</v>
      </c>
      <c r="BUH207" s="107"/>
      <c r="BUI207" s="107"/>
      <c r="BUJ207" s="107"/>
      <c r="BUK207" s="107"/>
      <c r="BUL207" s="107"/>
      <c r="BUM207" s="107"/>
      <c r="BUN207" s="108"/>
      <c r="BUO207" s="106" t="s">
        <v>181</v>
      </c>
      <c r="BUP207" s="107"/>
      <c r="BUQ207" s="107"/>
      <c r="BUR207" s="107"/>
      <c r="BUS207" s="107"/>
      <c r="BUT207" s="107"/>
      <c r="BUU207" s="107"/>
      <c r="BUV207" s="108"/>
      <c r="BUW207" s="106" t="s">
        <v>181</v>
      </c>
      <c r="BUX207" s="107"/>
      <c r="BUY207" s="107"/>
      <c r="BUZ207" s="107"/>
      <c r="BVA207" s="107"/>
      <c r="BVB207" s="107"/>
      <c r="BVC207" s="107"/>
      <c r="BVD207" s="108"/>
      <c r="BVE207" s="106" t="s">
        <v>181</v>
      </c>
      <c r="BVF207" s="107"/>
      <c r="BVG207" s="107"/>
      <c r="BVH207" s="107"/>
      <c r="BVI207" s="107"/>
      <c r="BVJ207" s="107"/>
      <c r="BVK207" s="107"/>
      <c r="BVL207" s="108"/>
      <c r="BVM207" s="106" t="s">
        <v>181</v>
      </c>
      <c r="BVN207" s="107"/>
      <c r="BVO207" s="107"/>
      <c r="BVP207" s="107"/>
      <c r="BVQ207" s="107"/>
      <c r="BVR207" s="107"/>
      <c r="BVS207" s="107"/>
      <c r="BVT207" s="108"/>
      <c r="BVU207" s="106" t="s">
        <v>181</v>
      </c>
      <c r="BVV207" s="107"/>
      <c r="BVW207" s="107"/>
      <c r="BVX207" s="107"/>
      <c r="BVY207" s="107"/>
      <c r="BVZ207" s="107"/>
      <c r="BWA207" s="107"/>
      <c r="BWB207" s="108"/>
      <c r="BWC207" s="106" t="s">
        <v>181</v>
      </c>
      <c r="BWD207" s="107"/>
      <c r="BWE207" s="107"/>
      <c r="BWF207" s="107"/>
      <c r="BWG207" s="107"/>
      <c r="BWH207" s="107"/>
      <c r="BWI207" s="107"/>
      <c r="BWJ207" s="108"/>
      <c r="BWK207" s="106" t="s">
        <v>181</v>
      </c>
      <c r="BWL207" s="107"/>
      <c r="BWM207" s="107"/>
      <c r="BWN207" s="107"/>
      <c r="BWO207" s="107"/>
      <c r="BWP207" s="107"/>
      <c r="BWQ207" s="107"/>
      <c r="BWR207" s="108"/>
      <c r="BWS207" s="106" t="s">
        <v>181</v>
      </c>
      <c r="BWT207" s="107"/>
      <c r="BWU207" s="107"/>
      <c r="BWV207" s="107"/>
      <c r="BWW207" s="107"/>
      <c r="BWX207" s="107"/>
      <c r="BWY207" s="107"/>
      <c r="BWZ207" s="108"/>
      <c r="BXA207" s="106" t="s">
        <v>181</v>
      </c>
      <c r="BXB207" s="107"/>
      <c r="BXC207" s="107"/>
      <c r="BXD207" s="107"/>
      <c r="BXE207" s="107"/>
      <c r="BXF207" s="107"/>
      <c r="BXG207" s="107"/>
      <c r="BXH207" s="108"/>
      <c r="BXI207" s="106" t="s">
        <v>181</v>
      </c>
      <c r="BXJ207" s="107"/>
      <c r="BXK207" s="107"/>
      <c r="BXL207" s="107"/>
      <c r="BXM207" s="107"/>
      <c r="BXN207" s="107"/>
      <c r="BXO207" s="107"/>
      <c r="BXP207" s="108"/>
      <c r="BXQ207" s="106" t="s">
        <v>181</v>
      </c>
      <c r="BXR207" s="107"/>
      <c r="BXS207" s="107"/>
      <c r="BXT207" s="107"/>
      <c r="BXU207" s="107"/>
      <c r="BXV207" s="107"/>
      <c r="BXW207" s="107"/>
      <c r="BXX207" s="108"/>
      <c r="BXY207" s="106" t="s">
        <v>181</v>
      </c>
      <c r="BXZ207" s="107"/>
      <c r="BYA207" s="107"/>
      <c r="BYB207" s="107"/>
      <c r="BYC207" s="107"/>
      <c r="BYD207" s="107"/>
      <c r="BYE207" s="107"/>
      <c r="BYF207" s="108"/>
      <c r="BYG207" s="106" t="s">
        <v>181</v>
      </c>
      <c r="BYH207" s="107"/>
      <c r="BYI207" s="107"/>
      <c r="BYJ207" s="107"/>
      <c r="BYK207" s="107"/>
      <c r="BYL207" s="107"/>
      <c r="BYM207" s="107"/>
      <c r="BYN207" s="108"/>
      <c r="BYO207" s="106" t="s">
        <v>181</v>
      </c>
      <c r="BYP207" s="107"/>
      <c r="BYQ207" s="107"/>
      <c r="BYR207" s="107"/>
      <c r="BYS207" s="107"/>
      <c r="BYT207" s="107"/>
      <c r="BYU207" s="107"/>
      <c r="BYV207" s="108"/>
      <c r="BYW207" s="106" t="s">
        <v>181</v>
      </c>
      <c r="BYX207" s="107"/>
      <c r="BYY207" s="107"/>
      <c r="BYZ207" s="107"/>
      <c r="BZA207" s="107"/>
      <c r="BZB207" s="107"/>
      <c r="BZC207" s="107"/>
      <c r="BZD207" s="108"/>
      <c r="BZE207" s="106" t="s">
        <v>181</v>
      </c>
      <c r="BZF207" s="107"/>
      <c r="BZG207" s="107"/>
      <c r="BZH207" s="107"/>
      <c r="BZI207" s="107"/>
      <c r="BZJ207" s="107"/>
      <c r="BZK207" s="107"/>
      <c r="BZL207" s="108"/>
      <c r="BZM207" s="106" t="s">
        <v>181</v>
      </c>
      <c r="BZN207" s="107"/>
      <c r="BZO207" s="107"/>
      <c r="BZP207" s="107"/>
      <c r="BZQ207" s="107"/>
      <c r="BZR207" s="107"/>
      <c r="BZS207" s="107"/>
      <c r="BZT207" s="108"/>
      <c r="BZU207" s="106" t="s">
        <v>181</v>
      </c>
      <c r="BZV207" s="107"/>
      <c r="BZW207" s="107"/>
      <c r="BZX207" s="107"/>
      <c r="BZY207" s="107"/>
      <c r="BZZ207" s="107"/>
      <c r="CAA207" s="107"/>
      <c r="CAB207" s="108"/>
      <c r="CAC207" s="106" t="s">
        <v>181</v>
      </c>
      <c r="CAD207" s="107"/>
      <c r="CAE207" s="107"/>
      <c r="CAF207" s="107"/>
      <c r="CAG207" s="107"/>
      <c r="CAH207" s="107"/>
      <c r="CAI207" s="107"/>
      <c r="CAJ207" s="108"/>
      <c r="CAK207" s="106" t="s">
        <v>181</v>
      </c>
      <c r="CAL207" s="107"/>
      <c r="CAM207" s="107"/>
      <c r="CAN207" s="107"/>
      <c r="CAO207" s="107"/>
      <c r="CAP207" s="107"/>
      <c r="CAQ207" s="107"/>
      <c r="CAR207" s="108"/>
      <c r="CAS207" s="106" t="s">
        <v>181</v>
      </c>
      <c r="CAT207" s="107"/>
      <c r="CAU207" s="107"/>
      <c r="CAV207" s="107"/>
      <c r="CAW207" s="107"/>
      <c r="CAX207" s="107"/>
      <c r="CAY207" s="107"/>
      <c r="CAZ207" s="108"/>
      <c r="CBA207" s="106" t="s">
        <v>181</v>
      </c>
      <c r="CBB207" s="107"/>
      <c r="CBC207" s="107"/>
      <c r="CBD207" s="107"/>
      <c r="CBE207" s="107"/>
      <c r="CBF207" s="107"/>
      <c r="CBG207" s="107"/>
      <c r="CBH207" s="108"/>
      <c r="CBI207" s="106" t="s">
        <v>181</v>
      </c>
      <c r="CBJ207" s="107"/>
      <c r="CBK207" s="107"/>
      <c r="CBL207" s="107"/>
      <c r="CBM207" s="107"/>
      <c r="CBN207" s="107"/>
      <c r="CBO207" s="107"/>
      <c r="CBP207" s="108"/>
      <c r="CBQ207" s="106" t="s">
        <v>181</v>
      </c>
      <c r="CBR207" s="107"/>
      <c r="CBS207" s="107"/>
      <c r="CBT207" s="107"/>
      <c r="CBU207" s="107"/>
      <c r="CBV207" s="107"/>
      <c r="CBW207" s="107"/>
      <c r="CBX207" s="108"/>
      <c r="CBY207" s="106" t="s">
        <v>181</v>
      </c>
      <c r="CBZ207" s="107"/>
      <c r="CCA207" s="107"/>
      <c r="CCB207" s="107"/>
      <c r="CCC207" s="107"/>
      <c r="CCD207" s="107"/>
      <c r="CCE207" s="107"/>
      <c r="CCF207" s="108"/>
      <c r="CCG207" s="106" t="s">
        <v>181</v>
      </c>
      <c r="CCH207" s="107"/>
      <c r="CCI207" s="107"/>
      <c r="CCJ207" s="107"/>
      <c r="CCK207" s="107"/>
      <c r="CCL207" s="107"/>
      <c r="CCM207" s="107"/>
      <c r="CCN207" s="108"/>
      <c r="CCO207" s="106" t="s">
        <v>181</v>
      </c>
      <c r="CCP207" s="107"/>
      <c r="CCQ207" s="107"/>
      <c r="CCR207" s="107"/>
      <c r="CCS207" s="107"/>
      <c r="CCT207" s="107"/>
      <c r="CCU207" s="107"/>
      <c r="CCV207" s="108"/>
      <c r="CCW207" s="106" t="s">
        <v>181</v>
      </c>
      <c r="CCX207" s="107"/>
      <c r="CCY207" s="107"/>
      <c r="CCZ207" s="107"/>
      <c r="CDA207" s="107"/>
      <c r="CDB207" s="107"/>
      <c r="CDC207" s="107"/>
      <c r="CDD207" s="108"/>
      <c r="CDE207" s="106" t="s">
        <v>181</v>
      </c>
      <c r="CDF207" s="107"/>
      <c r="CDG207" s="107"/>
      <c r="CDH207" s="107"/>
      <c r="CDI207" s="107"/>
      <c r="CDJ207" s="107"/>
      <c r="CDK207" s="107"/>
      <c r="CDL207" s="108"/>
      <c r="CDM207" s="106" t="s">
        <v>181</v>
      </c>
      <c r="CDN207" s="107"/>
      <c r="CDO207" s="107"/>
      <c r="CDP207" s="107"/>
      <c r="CDQ207" s="107"/>
      <c r="CDR207" s="107"/>
      <c r="CDS207" s="107"/>
      <c r="CDT207" s="108"/>
      <c r="CDU207" s="106" t="s">
        <v>181</v>
      </c>
      <c r="CDV207" s="107"/>
      <c r="CDW207" s="107"/>
      <c r="CDX207" s="107"/>
      <c r="CDY207" s="107"/>
      <c r="CDZ207" s="107"/>
      <c r="CEA207" s="107"/>
      <c r="CEB207" s="108"/>
      <c r="CEC207" s="106" t="s">
        <v>181</v>
      </c>
      <c r="CED207" s="107"/>
      <c r="CEE207" s="107"/>
      <c r="CEF207" s="107"/>
      <c r="CEG207" s="107"/>
      <c r="CEH207" s="107"/>
      <c r="CEI207" s="107"/>
      <c r="CEJ207" s="108"/>
      <c r="CEK207" s="106" t="s">
        <v>181</v>
      </c>
      <c r="CEL207" s="107"/>
      <c r="CEM207" s="107"/>
      <c r="CEN207" s="107"/>
      <c r="CEO207" s="107"/>
      <c r="CEP207" s="107"/>
      <c r="CEQ207" s="107"/>
      <c r="CER207" s="108"/>
      <c r="CES207" s="106" t="s">
        <v>181</v>
      </c>
      <c r="CET207" s="107"/>
      <c r="CEU207" s="107"/>
      <c r="CEV207" s="107"/>
      <c r="CEW207" s="107"/>
      <c r="CEX207" s="107"/>
      <c r="CEY207" s="107"/>
      <c r="CEZ207" s="108"/>
      <c r="CFA207" s="106" t="s">
        <v>181</v>
      </c>
      <c r="CFB207" s="107"/>
      <c r="CFC207" s="107"/>
      <c r="CFD207" s="107"/>
      <c r="CFE207" s="107"/>
      <c r="CFF207" s="107"/>
      <c r="CFG207" s="107"/>
      <c r="CFH207" s="108"/>
      <c r="CFI207" s="106" t="s">
        <v>181</v>
      </c>
      <c r="CFJ207" s="107"/>
      <c r="CFK207" s="107"/>
      <c r="CFL207" s="107"/>
      <c r="CFM207" s="107"/>
      <c r="CFN207" s="107"/>
      <c r="CFO207" s="107"/>
      <c r="CFP207" s="108"/>
      <c r="CFQ207" s="106" t="s">
        <v>181</v>
      </c>
      <c r="CFR207" s="107"/>
      <c r="CFS207" s="107"/>
      <c r="CFT207" s="107"/>
      <c r="CFU207" s="107"/>
      <c r="CFV207" s="107"/>
      <c r="CFW207" s="107"/>
      <c r="CFX207" s="108"/>
      <c r="CFY207" s="106" t="s">
        <v>181</v>
      </c>
      <c r="CFZ207" s="107"/>
      <c r="CGA207" s="107"/>
      <c r="CGB207" s="107"/>
      <c r="CGC207" s="107"/>
      <c r="CGD207" s="107"/>
      <c r="CGE207" s="107"/>
      <c r="CGF207" s="108"/>
      <c r="CGG207" s="106" t="s">
        <v>181</v>
      </c>
      <c r="CGH207" s="107"/>
      <c r="CGI207" s="107"/>
      <c r="CGJ207" s="107"/>
      <c r="CGK207" s="107"/>
      <c r="CGL207" s="107"/>
      <c r="CGM207" s="107"/>
      <c r="CGN207" s="108"/>
      <c r="CGO207" s="106" t="s">
        <v>181</v>
      </c>
      <c r="CGP207" s="107"/>
      <c r="CGQ207" s="107"/>
      <c r="CGR207" s="107"/>
      <c r="CGS207" s="107"/>
      <c r="CGT207" s="107"/>
      <c r="CGU207" s="107"/>
      <c r="CGV207" s="108"/>
      <c r="CGW207" s="106" t="s">
        <v>181</v>
      </c>
      <c r="CGX207" s="107"/>
      <c r="CGY207" s="107"/>
      <c r="CGZ207" s="107"/>
      <c r="CHA207" s="107"/>
      <c r="CHB207" s="107"/>
      <c r="CHC207" s="107"/>
      <c r="CHD207" s="108"/>
      <c r="CHE207" s="106" t="s">
        <v>181</v>
      </c>
      <c r="CHF207" s="107"/>
      <c r="CHG207" s="107"/>
      <c r="CHH207" s="107"/>
      <c r="CHI207" s="107"/>
      <c r="CHJ207" s="107"/>
      <c r="CHK207" s="107"/>
      <c r="CHL207" s="108"/>
      <c r="CHM207" s="106" t="s">
        <v>181</v>
      </c>
      <c r="CHN207" s="107"/>
      <c r="CHO207" s="107"/>
      <c r="CHP207" s="107"/>
      <c r="CHQ207" s="107"/>
      <c r="CHR207" s="107"/>
      <c r="CHS207" s="107"/>
      <c r="CHT207" s="108"/>
      <c r="CHU207" s="106" t="s">
        <v>181</v>
      </c>
      <c r="CHV207" s="107"/>
      <c r="CHW207" s="107"/>
      <c r="CHX207" s="107"/>
      <c r="CHY207" s="107"/>
      <c r="CHZ207" s="107"/>
      <c r="CIA207" s="107"/>
      <c r="CIB207" s="108"/>
      <c r="CIC207" s="106" t="s">
        <v>181</v>
      </c>
      <c r="CID207" s="107"/>
      <c r="CIE207" s="107"/>
      <c r="CIF207" s="107"/>
      <c r="CIG207" s="107"/>
      <c r="CIH207" s="107"/>
      <c r="CII207" s="107"/>
      <c r="CIJ207" s="108"/>
      <c r="CIK207" s="106" t="s">
        <v>181</v>
      </c>
      <c r="CIL207" s="107"/>
      <c r="CIM207" s="107"/>
      <c r="CIN207" s="107"/>
      <c r="CIO207" s="107"/>
      <c r="CIP207" s="107"/>
      <c r="CIQ207" s="107"/>
      <c r="CIR207" s="108"/>
      <c r="CIS207" s="106" t="s">
        <v>181</v>
      </c>
      <c r="CIT207" s="107"/>
      <c r="CIU207" s="107"/>
      <c r="CIV207" s="107"/>
      <c r="CIW207" s="107"/>
      <c r="CIX207" s="107"/>
      <c r="CIY207" s="107"/>
      <c r="CIZ207" s="108"/>
      <c r="CJA207" s="106" t="s">
        <v>181</v>
      </c>
      <c r="CJB207" s="107"/>
      <c r="CJC207" s="107"/>
      <c r="CJD207" s="107"/>
      <c r="CJE207" s="107"/>
      <c r="CJF207" s="107"/>
      <c r="CJG207" s="107"/>
      <c r="CJH207" s="108"/>
      <c r="CJI207" s="106" t="s">
        <v>181</v>
      </c>
      <c r="CJJ207" s="107"/>
      <c r="CJK207" s="107"/>
      <c r="CJL207" s="107"/>
      <c r="CJM207" s="107"/>
      <c r="CJN207" s="107"/>
      <c r="CJO207" s="107"/>
      <c r="CJP207" s="108"/>
      <c r="CJQ207" s="106" t="s">
        <v>181</v>
      </c>
      <c r="CJR207" s="107"/>
      <c r="CJS207" s="107"/>
      <c r="CJT207" s="107"/>
      <c r="CJU207" s="107"/>
      <c r="CJV207" s="107"/>
      <c r="CJW207" s="107"/>
      <c r="CJX207" s="108"/>
      <c r="CJY207" s="106" t="s">
        <v>181</v>
      </c>
      <c r="CJZ207" s="107"/>
      <c r="CKA207" s="107"/>
      <c r="CKB207" s="107"/>
      <c r="CKC207" s="107"/>
      <c r="CKD207" s="107"/>
      <c r="CKE207" s="107"/>
      <c r="CKF207" s="108"/>
      <c r="CKG207" s="106" t="s">
        <v>181</v>
      </c>
      <c r="CKH207" s="107"/>
      <c r="CKI207" s="107"/>
      <c r="CKJ207" s="107"/>
      <c r="CKK207" s="107"/>
      <c r="CKL207" s="107"/>
      <c r="CKM207" s="107"/>
      <c r="CKN207" s="108"/>
      <c r="CKO207" s="106" t="s">
        <v>181</v>
      </c>
      <c r="CKP207" s="107"/>
      <c r="CKQ207" s="107"/>
      <c r="CKR207" s="107"/>
      <c r="CKS207" s="107"/>
      <c r="CKT207" s="107"/>
      <c r="CKU207" s="107"/>
      <c r="CKV207" s="108"/>
      <c r="CKW207" s="106" t="s">
        <v>181</v>
      </c>
      <c r="CKX207" s="107"/>
      <c r="CKY207" s="107"/>
      <c r="CKZ207" s="107"/>
      <c r="CLA207" s="107"/>
      <c r="CLB207" s="107"/>
      <c r="CLC207" s="107"/>
      <c r="CLD207" s="108"/>
      <c r="CLE207" s="106" t="s">
        <v>181</v>
      </c>
      <c r="CLF207" s="107"/>
      <c r="CLG207" s="107"/>
      <c r="CLH207" s="107"/>
      <c r="CLI207" s="107"/>
      <c r="CLJ207" s="107"/>
      <c r="CLK207" s="107"/>
      <c r="CLL207" s="108"/>
      <c r="CLM207" s="106" t="s">
        <v>181</v>
      </c>
      <c r="CLN207" s="107"/>
      <c r="CLO207" s="107"/>
      <c r="CLP207" s="107"/>
      <c r="CLQ207" s="107"/>
      <c r="CLR207" s="107"/>
      <c r="CLS207" s="107"/>
      <c r="CLT207" s="108"/>
      <c r="CLU207" s="106" t="s">
        <v>181</v>
      </c>
      <c r="CLV207" s="107"/>
      <c r="CLW207" s="107"/>
      <c r="CLX207" s="107"/>
      <c r="CLY207" s="107"/>
      <c r="CLZ207" s="107"/>
      <c r="CMA207" s="107"/>
      <c r="CMB207" s="108"/>
      <c r="CMC207" s="106" t="s">
        <v>181</v>
      </c>
      <c r="CMD207" s="107"/>
      <c r="CME207" s="107"/>
      <c r="CMF207" s="107"/>
      <c r="CMG207" s="107"/>
      <c r="CMH207" s="107"/>
      <c r="CMI207" s="107"/>
      <c r="CMJ207" s="108"/>
      <c r="CMK207" s="106" t="s">
        <v>181</v>
      </c>
      <c r="CML207" s="107"/>
      <c r="CMM207" s="107"/>
      <c r="CMN207" s="107"/>
      <c r="CMO207" s="107"/>
      <c r="CMP207" s="107"/>
      <c r="CMQ207" s="107"/>
      <c r="CMR207" s="108"/>
      <c r="CMS207" s="106" t="s">
        <v>181</v>
      </c>
      <c r="CMT207" s="107"/>
      <c r="CMU207" s="107"/>
      <c r="CMV207" s="107"/>
      <c r="CMW207" s="107"/>
      <c r="CMX207" s="107"/>
      <c r="CMY207" s="107"/>
      <c r="CMZ207" s="108"/>
      <c r="CNA207" s="106" t="s">
        <v>181</v>
      </c>
      <c r="CNB207" s="107"/>
      <c r="CNC207" s="107"/>
      <c r="CND207" s="107"/>
      <c r="CNE207" s="107"/>
      <c r="CNF207" s="107"/>
      <c r="CNG207" s="107"/>
      <c r="CNH207" s="108"/>
      <c r="CNI207" s="106" t="s">
        <v>181</v>
      </c>
      <c r="CNJ207" s="107"/>
      <c r="CNK207" s="107"/>
      <c r="CNL207" s="107"/>
      <c r="CNM207" s="107"/>
      <c r="CNN207" s="107"/>
      <c r="CNO207" s="107"/>
      <c r="CNP207" s="108"/>
      <c r="CNQ207" s="106" t="s">
        <v>181</v>
      </c>
      <c r="CNR207" s="107"/>
      <c r="CNS207" s="107"/>
      <c r="CNT207" s="107"/>
      <c r="CNU207" s="107"/>
      <c r="CNV207" s="107"/>
      <c r="CNW207" s="107"/>
      <c r="CNX207" s="108"/>
      <c r="CNY207" s="106" t="s">
        <v>181</v>
      </c>
      <c r="CNZ207" s="107"/>
      <c r="COA207" s="107"/>
      <c r="COB207" s="107"/>
      <c r="COC207" s="107"/>
      <c r="COD207" s="107"/>
      <c r="COE207" s="107"/>
      <c r="COF207" s="108"/>
      <c r="COG207" s="106" t="s">
        <v>181</v>
      </c>
      <c r="COH207" s="107"/>
      <c r="COI207" s="107"/>
      <c r="COJ207" s="107"/>
      <c r="COK207" s="107"/>
      <c r="COL207" s="107"/>
      <c r="COM207" s="107"/>
      <c r="CON207" s="108"/>
      <c r="COO207" s="106" t="s">
        <v>181</v>
      </c>
      <c r="COP207" s="107"/>
      <c r="COQ207" s="107"/>
      <c r="COR207" s="107"/>
      <c r="COS207" s="107"/>
      <c r="COT207" s="107"/>
      <c r="COU207" s="107"/>
      <c r="COV207" s="108"/>
      <c r="COW207" s="106" t="s">
        <v>181</v>
      </c>
      <c r="COX207" s="107"/>
      <c r="COY207" s="107"/>
      <c r="COZ207" s="107"/>
      <c r="CPA207" s="107"/>
      <c r="CPB207" s="107"/>
      <c r="CPC207" s="107"/>
      <c r="CPD207" s="108"/>
      <c r="CPE207" s="106" t="s">
        <v>181</v>
      </c>
      <c r="CPF207" s="107"/>
      <c r="CPG207" s="107"/>
      <c r="CPH207" s="107"/>
      <c r="CPI207" s="107"/>
      <c r="CPJ207" s="107"/>
      <c r="CPK207" s="107"/>
      <c r="CPL207" s="108"/>
      <c r="CPM207" s="106" t="s">
        <v>181</v>
      </c>
      <c r="CPN207" s="107"/>
      <c r="CPO207" s="107"/>
      <c r="CPP207" s="107"/>
      <c r="CPQ207" s="107"/>
      <c r="CPR207" s="107"/>
      <c r="CPS207" s="107"/>
      <c r="CPT207" s="108"/>
      <c r="CPU207" s="106" t="s">
        <v>181</v>
      </c>
      <c r="CPV207" s="107"/>
      <c r="CPW207" s="107"/>
      <c r="CPX207" s="107"/>
      <c r="CPY207" s="107"/>
      <c r="CPZ207" s="107"/>
      <c r="CQA207" s="107"/>
      <c r="CQB207" s="108"/>
      <c r="CQC207" s="106" t="s">
        <v>181</v>
      </c>
      <c r="CQD207" s="107"/>
      <c r="CQE207" s="107"/>
      <c r="CQF207" s="107"/>
      <c r="CQG207" s="107"/>
      <c r="CQH207" s="107"/>
      <c r="CQI207" s="107"/>
      <c r="CQJ207" s="108"/>
      <c r="CQK207" s="106" t="s">
        <v>181</v>
      </c>
      <c r="CQL207" s="107"/>
      <c r="CQM207" s="107"/>
      <c r="CQN207" s="107"/>
      <c r="CQO207" s="107"/>
      <c r="CQP207" s="107"/>
      <c r="CQQ207" s="107"/>
      <c r="CQR207" s="108"/>
      <c r="CQS207" s="106" t="s">
        <v>181</v>
      </c>
      <c r="CQT207" s="107"/>
      <c r="CQU207" s="107"/>
      <c r="CQV207" s="107"/>
      <c r="CQW207" s="107"/>
      <c r="CQX207" s="107"/>
      <c r="CQY207" s="107"/>
      <c r="CQZ207" s="108"/>
      <c r="CRA207" s="106" t="s">
        <v>181</v>
      </c>
      <c r="CRB207" s="107"/>
      <c r="CRC207" s="107"/>
      <c r="CRD207" s="107"/>
      <c r="CRE207" s="107"/>
      <c r="CRF207" s="107"/>
      <c r="CRG207" s="107"/>
      <c r="CRH207" s="108"/>
      <c r="CRI207" s="106" t="s">
        <v>181</v>
      </c>
      <c r="CRJ207" s="107"/>
      <c r="CRK207" s="107"/>
      <c r="CRL207" s="107"/>
      <c r="CRM207" s="107"/>
      <c r="CRN207" s="107"/>
      <c r="CRO207" s="107"/>
      <c r="CRP207" s="108"/>
      <c r="CRQ207" s="106" t="s">
        <v>181</v>
      </c>
      <c r="CRR207" s="107"/>
      <c r="CRS207" s="107"/>
      <c r="CRT207" s="107"/>
      <c r="CRU207" s="107"/>
      <c r="CRV207" s="107"/>
      <c r="CRW207" s="107"/>
      <c r="CRX207" s="108"/>
      <c r="CRY207" s="106" t="s">
        <v>181</v>
      </c>
      <c r="CRZ207" s="107"/>
      <c r="CSA207" s="107"/>
      <c r="CSB207" s="107"/>
      <c r="CSC207" s="107"/>
      <c r="CSD207" s="107"/>
      <c r="CSE207" s="107"/>
      <c r="CSF207" s="108"/>
      <c r="CSG207" s="106" t="s">
        <v>181</v>
      </c>
      <c r="CSH207" s="107"/>
      <c r="CSI207" s="107"/>
      <c r="CSJ207" s="107"/>
      <c r="CSK207" s="107"/>
      <c r="CSL207" s="107"/>
      <c r="CSM207" s="107"/>
      <c r="CSN207" s="108"/>
      <c r="CSO207" s="106" t="s">
        <v>181</v>
      </c>
      <c r="CSP207" s="107"/>
      <c r="CSQ207" s="107"/>
      <c r="CSR207" s="107"/>
      <c r="CSS207" s="107"/>
      <c r="CST207" s="107"/>
      <c r="CSU207" s="107"/>
      <c r="CSV207" s="108"/>
      <c r="CSW207" s="106" t="s">
        <v>181</v>
      </c>
      <c r="CSX207" s="107"/>
      <c r="CSY207" s="107"/>
      <c r="CSZ207" s="107"/>
      <c r="CTA207" s="107"/>
      <c r="CTB207" s="107"/>
      <c r="CTC207" s="107"/>
      <c r="CTD207" s="108"/>
      <c r="CTE207" s="106" t="s">
        <v>181</v>
      </c>
      <c r="CTF207" s="107"/>
      <c r="CTG207" s="107"/>
      <c r="CTH207" s="107"/>
      <c r="CTI207" s="107"/>
      <c r="CTJ207" s="107"/>
      <c r="CTK207" s="107"/>
      <c r="CTL207" s="108"/>
      <c r="CTM207" s="106" t="s">
        <v>181</v>
      </c>
      <c r="CTN207" s="107"/>
      <c r="CTO207" s="107"/>
      <c r="CTP207" s="107"/>
      <c r="CTQ207" s="107"/>
      <c r="CTR207" s="107"/>
      <c r="CTS207" s="107"/>
      <c r="CTT207" s="108"/>
      <c r="CTU207" s="106" t="s">
        <v>181</v>
      </c>
      <c r="CTV207" s="107"/>
      <c r="CTW207" s="107"/>
      <c r="CTX207" s="107"/>
      <c r="CTY207" s="107"/>
      <c r="CTZ207" s="107"/>
      <c r="CUA207" s="107"/>
      <c r="CUB207" s="108"/>
      <c r="CUC207" s="106" t="s">
        <v>181</v>
      </c>
      <c r="CUD207" s="107"/>
      <c r="CUE207" s="107"/>
      <c r="CUF207" s="107"/>
      <c r="CUG207" s="107"/>
      <c r="CUH207" s="107"/>
      <c r="CUI207" s="107"/>
      <c r="CUJ207" s="108"/>
      <c r="CUK207" s="106" t="s">
        <v>181</v>
      </c>
      <c r="CUL207" s="107"/>
      <c r="CUM207" s="107"/>
      <c r="CUN207" s="107"/>
      <c r="CUO207" s="107"/>
      <c r="CUP207" s="107"/>
      <c r="CUQ207" s="107"/>
      <c r="CUR207" s="108"/>
      <c r="CUS207" s="106" t="s">
        <v>181</v>
      </c>
      <c r="CUT207" s="107"/>
      <c r="CUU207" s="107"/>
      <c r="CUV207" s="107"/>
      <c r="CUW207" s="107"/>
      <c r="CUX207" s="107"/>
      <c r="CUY207" s="107"/>
      <c r="CUZ207" s="108"/>
      <c r="CVA207" s="106" t="s">
        <v>181</v>
      </c>
      <c r="CVB207" s="107"/>
      <c r="CVC207" s="107"/>
      <c r="CVD207" s="107"/>
      <c r="CVE207" s="107"/>
      <c r="CVF207" s="107"/>
      <c r="CVG207" s="107"/>
      <c r="CVH207" s="108"/>
      <c r="CVI207" s="106" t="s">
        <v>181</v>
      </c>
      <c r="CVJ207" s="107"/>
      <c r="CVK207" s="107"/>
      <c r="CVL207" s="107"/>
      <c r="CVM207" s="107"/>
      <c r="CVN207" s="107"/>
      <c r="CVO207" s="107"/>
      <c r="CVP207" s="108"/>
      <c r="CVQ207" s="106" t="s">
        <v>181</v>
      </c>
      <c r="CVR207" s="107"/>
      <c r="CVS207" s="107"/>
      <c r="CVT207" s="107"/>
      <c r="CVU207" s="107"/>
      <c r="CVV207" s="107"/>
      <c r="CVW207" s="107"/>
      <c r="CVX207" s="108"/>
      <c r="CVY207" s="106" t="s">
        <v>181</v>
      </c>
      <c r="CVZ207" s="107"/>
      <c r="CWA207" s="107"/>
      <c r="CWB207" s="107"/>
      <c r="CWC207" s="107"/>
      <c r="CWD207" s="107"/>
      <c r="CWE207" s="107"/>
      <c r="CWF207" s="108"/>
      <c r="CWG207" s="106" t="s">
        <v>181</v>
      </c>
      <c r="CWH207" s="107"/>
      <c r="CWI207" s="107"/>
      <c r="CWJ207" s="107"/>
      <c r="CWK207" s="107"/>
      <c r="CWL207" s="107"/>
      <c r="CWM207" s="107"/>
      <c r="CWN207" s="108"/>
      <c r="CWO207" s="106" t="s">
        <v>181</v>
      </c>
      <c r="CWP207" s="107"/>
      <c r="CWQ207" s="107"/>
      <c r="CWR207" s="107"/>
      <c r="CWS207" s="107"/>
      <c r="CWT207" s="107"/>
      <c r="CWU207" s="107"/>
      <c r="CWV207" s="108"/>
      <c r="CWW207" s="106" t="s">
        <v>181</v>
      </c>
      <c r="CWX207" s="107"/>
      <c r="CWY207" s="107"/>
      <c r="CWZ207" s="107"/>
      <c r="CXA207" s="107"/>
      <c r="CXB207" s="107"/>
      <c r="CXC207" s="107"/>
      <c r="CXD207" s="108"/>
      <c r="CXE207" s="106" t="s">
        <v>181</v>
      </c>
      <c r="CXF207" s="107"/>
      <c r="CXG207" s="107"/>
      <c r="CXH207" s="107"/>
      <c r="CXI207" s="107"/>
      <c r="CXJ207" s="107"/>
      <c r="CXK207" s="107"/>
      <c r="CXL207" s="108"/>
      <c r="CXM207" s="106" t="s">
        <v>181</v>
      </c>
      <c r="CXN207" s="107"/>
      <c r="CXO207" s="107"/>
      <c r="CXP207" s="107"/>
      <c r="CXQ207" s="107"/>
      <c r="CXR207" s="107"/>
      <c r="CXS207" s="107"/>
      <c r="CXT207" s="108"/>
      <c r="CXU207" s="106" t="s">
        <v>181</v>
      </c>
      <c r="CXV207" s="107"/>
      <c r="CXW207" s="107"/>
      <c r="CXX207" s="107"/>
      <c r="CXY207" s="107"/>
      <c r="CXZ207" s="107"/>
      <c r="CYA207" s="107"/>
      <c r="CYB207" s="108"/>
      <c r="CYC207" s="106" t="s">
        <v>181</v>
      </c>
      <c r="CYD207" s="107"/>
      <c r="CYE207" s="107"/>
      <c r="CYF207" s="107"/>
      <c r="CYG207" s="107"/>
      <c r="CYH207" s="107"/>
      <c r="CYI207" s="107"/>
      <c r="CYJ207" s="108"/>
      <c r="CYK207" s="106" t="s">
        <v>181</v>
      </c>
      <c r="CYL207" s="107"/>
      <c r="CYM207" s="107"/>
      <c r="CYN207" s="107"/>
      <c r="CYO207" s="107"/>
      <c r="CYP207" s="107"/>
      <c r="CYQ207" s="107"/>
      <c r="CYR207" s="108"/>
      <c r="CYS207" s="106" t="s">
        <v>181</v>
      </c>
      <c r="CYT207" s="107"/>
      <c r="CYU207" s="107"/>
      <c r="CYV207" s="107"/>
      <c r="CYW207" s="107"/>
      <c r="CYX207" s="107"/>
      <c r="CYY207" s="107"/>
      <c r="CYZ207" s="108"/>
      <c r="CZA207" s="106" t="s">
        <v>181</v>
      </c>
      <c r="CZB207" s="107"/>
      <c r="CZC207" s="107"/>
      <c r="CZD207" s="107"/>
      <c r="CZE207" s="107"/>
      <c r="CZF207" s="107"/>
      <c r="CZG207" s="107"/>
      <c r="CZH207" s="108"/>
      <c r="CZI207" s="106" t="s">
        <v>181</v>
      </c>
      <c r="CZJ207" s="107"/>
      <c r="CZK207" s="107"/>
      <c r="CZL207" s="107"/>
      <c r="CZM207" s="107"/>
      <c r="CZN207" s="107"/>
      <c r="CZO207" s="107"/>
      <c r="CZP207" s="108"/>
      <c r="CZQ207" s="106" t="s">
        <v>181</v>
      </c>
      <c r="CZR207" s="107"/>
      <c r="CZS207" s="107"/>
      <c r="CZT207" s="107"/>
      <c r="CZU207" s="107"/>
      <c r="CZV207" s="107"/>
      <c r="CZW207" s="107"/>
      <c r="CZX207" s="108"/>
      <c r="CZY207" s="106" t="s">
        <v>181</v>
      </c>
      <c r="CZZ207" s="107"/>
      <c r="DAA207" s="107"/>
      <c r="DAB207" s="107"/>
      <c r="DAC207" s="107"/>
      <c r="DAD207" s="107"/>
      <c r="DAE207" s="107"/>
      <c r="DAF207" s="108"/>
      <c r="DAG207" s="106" t="s">
        <v>181</v>
      </c>
      <c r="DAH207" s="107"/>
      <c r="DAI207" s="107"/>
      <c r="DAJ207" s="107"/>
      <c r="DAK207" s="107"/>
      <c r="DAL207" s="107"/>
      <c r="DAM207" s="107"/>
      <c r="DAN207" s="108"/>
      <c r="DAO207" s="106" t="s">
        <v>181</v>
      </c>
      <c r="DAP207" s="107"/>
      <c r="DAQ207" s="107"/>
      <c r="DAR207" s="107"/>
      <c r="DAS207" s="107"/>
      <c r="DAT207" s="107"/>
      <c r="DAU207" s="107"/>
      <c r="DAV207" s="108"/>
      <c r="DAW207" s="106" t="s">
        <v>181</v>
      </c>
      <c r="DAX207" s="107"/>
      <c r="DAY207" s="107"/>
      <c r="DAZ207" s="107"/>
      <c r="DBA207" s="107"/>
      <c r="DBB207" s="107"/>
      <c r="DBC207" s="107"/>
      <c r="DBD207" s="108"/>
      <c r="DBE207" s="106" t="s">
        <v>181</v>
      </c>
      <c r="DBF207" s="107"/>
      <c r="DBG207" s="107"/>
      <c r="DBH207" s="107"/>
      <c r="DBI207" s="107"/>
      <c r="DBJ207" s="107"/>
      <c r="DBK207" s="107"/>
      <c r="DBL207" s="108"/>
      <c r="DBM207" s="106" t="s">
        <v>181</v>
      </c>
      <c r="DBN207" s="107"/>
      <c r="DBO207" s="107"/>
      <c r="DBP207" s="107"/>
      <c r="DBQ207" s="107"/>
      <c r="DBR207" s="107"/>
      <c r="DBS207" s="107"/>
      <c r="DBT207" s="108"/>
      <c r="DBU207" s="106" t="s">
        <v>181</v>
      </c>
      <c r="DBV207" s="107"/>
      <c r="DBW207" s="107"/>
      <c r="DBX207" s="107"/>
      <c r="DBY207" s="107"/>
      <c r="DBZ207" s="107"/>
      <c r="DCA207" s="107"/>
      <c r="DCB207" s="108"/>
      <c r="DCC207" s="106" t="s">
        <v>181</v>
      </c>
      <c r="DCD207" s="107"/>
      <c r="DCE207" s="107"/>
      <c r="DCF207" s="107"/>
      <c r="DCG207" s="107"/>
      <c r="DCH207" s="107"/>
      <c r="DCI207" s="107"/>
      <c r="DCJ207" s="108"/>
      <c r="DCK207" s="106" t="s">
        <v>181</v>
      </c>
      <c r="DCL207" s="107"/>
      <c r="DCM207" s="107"/>
      <c r="DCN207" s="107"/>
      <c r="DCO207" s="107"/>
      <c r="DCP207" s="107"/>
      <c r="DCQ207" s="107"/>
      <c r="DCR207" s="108"/>
      <c r="DCS207" s="106" t="s">
        <v>181</v>
      </c>
      <c r="DCT207" s="107"/>
      <c r="DCU207" s="107"/>
      <c r="DCV207" s="107"/>
      <c r="DCW207" s="107"/>
      <c r="DCX207" s="107"/>
      <c r="DCY207" s="107"/>
      <c r="DCZ207" s="108"/>
      <c r="DDA207" s="106" t="s">
        <v>181</v>
      </c>
      <c r="DDB207" s="107"/>
      <c r="DDC207" s="107"/>
      <c r="DDD207" s="107"/>
      <c r="DDE207" s="107"/>
      <c r="DDF207" s="107"/>
      <c r="DDG207" s="107"/>
      <c r="DDH207" s="108"/>
      <c r="DDI207" s="106" t="s">
        <v>181</v>
      </c>
      <c r="DDJ207" s="107"/>
      <c r="DDK207" s="107"/>
      <c r="DDL207" s="107"/>
      <c r="DDM207" s="107"/>
      <c r="DDN207" s="107"/>
      <c r="DDO207" s="107"/>
      <c r="DDP207" s="108"/>
      <c r="DDQ207" s="106" t="s">
        <v>181</v>
      </c>
      <c r="DDR207" s="107"/>
      <c r="DDS207" s="107"/>
      <c r="DDT207" s="107"/>
      <c r="DDU207" s="107"/>
      <c r="DDV207" s="107"/>
      <c r="DDW207" s="107"/>
      <c r="DDX207" s="108"/>
      <c r="DDY207" s="106" t="s">
        <v>181</v>
      </c>
      <c r="DDZ207" s="107"/>
      <c r="DEA207" s="107"/>
      <c r="DEB207" s="107"/>
      <c r="DEC207" s="107"/>
      <c r="DED207" s="107"/>
      <c r="DEE207" s="107"/>
      <c r="DEF207" s="108"/>
      <c r="DEG207" s="106" t="s">
        <v>181</v>
      </c>
      <c r="DEH207" s="107"/>
      <c r="DEI207" s="107"/>
      <c r="DEJ207" s="107"/>
      <c r="DEK207" s="107"/>
      <c r="DEL207" s="107"/>
      <c r="DEM207" s="107"/>
      <c r="DEN207" s="108"/>
      <c r="DEO207" s="106" t="s">
        <v>181</v>
      </c>
      <c r="DEP207" s="107"/>
      <c r="DEQ207" s="107"/>
      <c r="DER207" s="107"/>
      <c r="DES207" s="107"/>
      <c r="DET207" s="107"/>
      <c r="DEU207" s="107"/>
      <c r="DEV207" s="108"/>
      <c r="DEW207" s="106" t="s">
        <v>181</v>
      </c>
      <c r="DEX207" s="107"/>
      <c r="DEY207" s="107"/>
      <c r="DEZ207" s="107"/>
      <c r="DFA207" s="107"/>
      <c r="DFB207" s="107"/>
      <c r="DFC207" s="107"/>
      <c r="DFD207" s="108"/>
      <c r="DFE207" s="106" t="s">
        <v>181</v>
      </c>
      <c r="DFF207" s="107"/>
      <c r="DFG207" s="107"/>
      <c r="DFH207" s="107"/>
      <c r="DFI207" s="107"/>
      <c r="DFJ207" s="107"/>
      <c r="DFK207" s="107"/>
      <c r="DFL207" s="108"/>
      <c r="DFM207" s="106" t="s">
        <v>181</v>
      </c>
      <c r="DFN207" s="107"/>
      <c r="DFO207" s="107"/>
      <c r="DFP207" s="107"/>
      <c r="DFQ207" s="107"/>
      <c r="DFR207" s="107"/>
      <c r="DFS207" s="107"/>
      <c r="DFT207" s="108"/>
      <c r="DFU207" s="106" t="s">
        <v>181</v>
      </c>
      <c r="DFV207" s="107"/>
      <c r="DFW207" s="107"/>
      <c r="DFX207" s="107"/>
      <c r="DFY207" s="107"/>
      <c r="DFZ207" s="107"/>
      <c r="DGA207" s="107"/>
      <c r="DGB207" s="108"/>
      <c r="DGC207" s="106" t="s">
        <v>181</v>
      </c>
      <c r="DGD207" s="107"/>
      <c r="DGE207" s="107"/>
      <c r="DGF207" s="107"/>
      <c r="DGG207" s="107"/>
      <c r="DGH207" s="107"/>
      <c r="DGI207" s="107"/>
      <c r="DGJ207" s="108"/>
      <c r="DGK207" s="106" t="s">
        <v>181</v>
      </c>
      <c r="DGL207" s="107"/>
      <c r="DGM207" s="107"/>
      <c r="DGN207" s="107"/>
      <c r="DGO207" s="107"/>
      <c r="DGP207" s="107"/>
      <c r="DGQ207" s="107"/>
      <c r="DGR207" s="108"/>
      <c r="DGS207" s="106" t="s">
        <v>181</v>
      </c>
      <c r="DGT207" s="107"/>
      <c r="DGU207" s="107"/>
      <c r="DGV207" s="107"/>
      <c r="DGW207" s="107"/>
      <c r="DGX207" s="107"/>
      <c r="DGY207" s="107"/>
      <c r="DGZ207" s="108"/>
      <c r="DHA207" s="106" t="s">
        <v>181</v>
      </c>
      <c r="DHB207" s="107"/>
      <c r="DHC207" s="107"/>
      <c r="DHD207" s="107"/>
      <c r="DHE207" s="107"/>
      <c r="DHF207" s="107"/>
      <c r="DHG207" s="107"/>
      <c r="DHH207" s="108"/>
      <c r="DHI207" s="106" t="s">
        <v>181</v>
      </c>
      <c r="DHJ207" s="107"/>
      <c r="DHK207" s="107"/>
      <c r="DHL207" s="107"/>
      <c r="DHM207" s="107"/>
      <c r="DHN207" s="107"/>
      <c r="DHO207" s="107"/>
      <c r="DHP207" s="108"/>
      <c r="DHQ207" s="106" t="s">
        <v>181</v>
      </c>
      <c r="DHR207" s="107"/>
      <c r="DHS207" s="107"/>
      <c r="DHT207" s="107"/>
      <c r="DHU207" s="107"/>
      <c r="DHV207" s="107"/>
      <c r="DHW207" s="107"/>
      <c r="DHX207" s="108"/>
      <c r="DHY207" s="106" t="s">
        <v>181</v>
      </c>
      <c r="DHZ207" s="107"/>
      <c r="DIA207" s="107"/>
      <c r="DIB207" s="107"/>
      <c r="DIC207" s="107"/>
      <c r="DID207" s="107"/>
      <c r="DIE207" s="107"/>
      <c r="DIF207" s="108"/>
      <c r="DIG207" s="106" t="s">
        <v>181</v>
      </c>
      <c r="DIH207" s="107"/>
      <c r="DII207" s="107"/>
      <c r="DIJ207" s="107"/>
      <c r="DIK207" s="107"/>
      <c r="DIL207" s="107"/>
      <c r="DIM207" s="107"/>
      <c r="DIN207" s="108"/>
      <c r="DIO207" s="106" t="s">
        <v>181</v>
      </c>
      <c r="DIP207" s="107"/>
      <c r="DIQ207" s="107"/>
      <c r="DIR207" s="107"/>
      <c r="DIS207" s="107"/>
      <c r="DIT207" s="107"/>
      <c r="DIU207" s="107"/>
      <c r="DIV207" s="108"/>
      <c r="DIW207" s="106" t="s">
        <v>181</v>
      </c>
      <c r="DIX207" s="107"/>
      <c r="DIY207" s="107"/>
      <c r="DIZ207" s="107"/>
      <c r="DJA207" s="107"/>
      <c r="DJB207" s="107"/>
      <c r="DJC207" s="107"/>
      <c r="DJD207" s="108"/>
      <c r="DJE207" s="106" t="s">
        <v>181</v>
      </c>
      <c r="DJF207" s="107"/>
      <c r="DJG207" s="107"/>
      <c r="DJH207" s="107"/>
      <c r="DJI207" s="107"/>
      <c r="DJJ207" s="107"/>
      <c r="DJK207" s="107"/>
      <c r="DJL207" s="108"/>
      <c r="DJM207" s="106" t="s">
        <v>181</v>
      </c>
      <c r="DJN207" s="107"/>
      <c r="DJO207" s="107"/>
      <c r="DJP207" s="107"/>
      <c r="DJQ207" s="107"/>
      <c r="DJR207" s="107"/>
      <c r="DJS207" s="107"/>
      <c r="DJT207" s="108"/>
      <c r="DJU207" s="106" t="s">
        <v>181</v>
      </c>
      <c r="DJV207" s="107"/>
      <c r="DJW207" s="107"/>
      <c r="DJX207" s="107"/>
      <c r="DJY207" s="107"/>
      <c r="DJZ207" s="107"/>
      <c r="DKA207" s="107"/>
      <c r="DKB207" s="108"/>
      <c r="DKC207" s="106" t="s">
        <v>181</v>
      </c>
      <c r="DKD207" s="107"/>
      <c r="DKE207" s="107"/>
      <c r="DKF207" s="107"/>
      <c r="DKG207" s="107"/>
      <c r="DKH207" s="107"/>
      <c r="DKI207" s="107"/>
      <c r="DKJ207" s="108"/>
      <c r="DKK207" s="106" t="s">
        <v>181</v>
      </c>
      <c r="DKL207" s="107"/>
      <c r="DKM207" s="107"/>
      <c r="DKN207" s="107"/>
      <c r="DKO207" s="107"/>
      <c r="DKP207" s="107"/>
      <c r="DKQ207" s="107"/>
      <c r="DKR207" s="108"/>
      <c r="DKS207" s="106" t="s">
        <v>181</v>
      </c>
      <c r="DKT207" s="107"/>
      <c r="DKU207" s="107"/>
      <c r="DKV207" s="107"/>
      <c r="DKW207" s="107"/>
      <c r="DKX207" s="107"/>
      <c r="DKY207" s="107"/>
      <c r="DKZ207" s="108"/>
      <c r="DLA207" s="106" t="s">
        <v>181</v>
      </c>
      <c r="DLB207" s="107"/>
      <c r="DLC207" s="107"/>
      <c r="DLD207" s="107"/>
      <c r="DLE207" s="107"/>
      <c r="DLF207" s="107"/>
      <c r="DLG207" s="107"/>
      <c r="DLH207" s="108"/>
      <c r="DLI207" s="106" t="s">
        <v>181</v>
      </c>
      <c r="DLJ207" s="107"/>
      <c r="DLK207" s="107"/>
      <c r="DLL207" s="107"/>
      <c r="DLM207" s="107"/>
      <c r="DLN207" s="107"/>
      <c r="DLO207" s="107"/>
      <c r="DLP207" s="108"/>
      <c r="DLQ207" s="106" t="s">
        <v>181</v>
      </c>
      <c r="DLR207" s="107"/>
      <c r="DLS207" s="107"/>
      <c r="DLT207" s="107"/>
      <c r="DLU207" s="107"/>
      <c r="DLV207" s="107"/>
      <c r="DLW207" s="107"/>
      <c r="DLX207" s="108"/>
      <c r="DLY207" s="106" t="s">
        <v>181</v>
      </c>
      <c r="DLZ207" s="107"/>
      <c r="DMA207" s="107"/>
      <c r="DMB207" s="107"/>
      <c r="DMC207" s="107"/>
      <c r="DMD207" s="107"/>
      <c r="DME207" s="107"/>
      <c r="DMF207" s="108"/>
      <c r="DMG207" s="106" t="s">
        <v>181</v>
      </c>
      <c r="DMH207" s="107"/>
      <c r="DMI207" s="107"/>
      <c r="DMJ207" s="107"/>
      <c r="DMK207" s="107"/>
      <c r="DML207" s="107"/>
      <c r="DMM207" s="107"/>
      <c r="DMN207" s="108"/>
      <c r="DMO207" s="106" t="s">
        <v>181</v>
      </c>
      <c r="DMP207" s="107"/>
      <c r="DMQ207" s="107"/>
      <c r="DMR207" s="107"/>
      <c r="DMS207" s="107"/>
      <c r="DMT207" s="107"/>
      <c r="DMU207" s="107"/>
      <c r="DMV207" s="108"/>
      <c r="DMW207" s="106" t="s">
        <v>181</v>
      </c>
      <c r="DMX207" s="107"/>
      <c r="DMY207" s="107"/>
      <c r="DMZ207" s="107"/>
      <c r="DNA207" s="107"/>
      <c r="DNB207" s="107"/>
      <c r="DNC207" s="107"/>
      <c r="DND207" s="108"/>
      <c r="DNE207" s="106" t="s">
        <v>181</v>
      </c>
      <c r="DNF207" s="107"/>
      <c r="DNG207" s="107"/>
      <c r="DNH207" s="107"/>
      <c r="DNI207" s="107"/>
      <c r="DNJ207" s="107"/>
      <c r="DNK207" s="107"/>
      <c r="DNL207" s="108"/>
      <c r="DNM207" s="106" t="s">
        <v>181</v>
      </c>
      <c r="DNN207" s="107"/>
      <c r="DNO207" s="107"/>
      <c r="DNP207" s="107"/>
      <c r="DNQ207" s="107"/>
      <c r="DNR207" s="107"/>
      <c r="DNS207" s="107"/>
      <c r="DNT207" s="108"/>
      <c r="DNU207" s="106" t="s">
        <v>181</v>
      </c>
      <c r="DNV207" s="107"/>
      <c r="DNW207" s="107"/>
      <c r="DNX207" s="107"/>
      <c r="DNY207" s="107"/>
      <c r="DNZ207" s="107"/>
      <c r="DOA207" s="107"/>
      <c r="DOB207" s="108"/>
      <c r="DOC207" s="106" t="s">
        <v>181</v>
      </c>
      <c r="DOD207" s="107"/>
      <c r="DOE207" s="107"/>
      <c r="DOF207" s="107"/>
      <c r="DOG207" s="107"/>
      <c r="DOH207" s="107"/>
      <c r="DOI207" s="107"/>
      <c r="DOJ207" s="108"/>
      <c r="DOK207" s="106" t="s">
        <v>181</v>
      </c>
      <c r="DOL207" s="107"/>
      <c r="DOM207" s="107"/>
      <c r="DON207" s="107"/>
      <c r="DOO207" s="107"/>
      <c r="DOP207" s="107"/>
      <c r="DOQ207" s="107"/>
      <c r="DOR207" s="108"/>
      <c r="DOS207" s="106" t="s">
        <v>181</v>
      </c>
      <c r="DOT207" s="107"/>
      <c r="DOU207" s="107"/>
      <c r="DOV207" s="107"/>
      <c r="DOW207" s="107"/>
      <c r="DOX207" s="107"/>
      <c r="DOY207" s="107"/>
      <c r="DOZ207" s="108"/>
      <c r="DPA207" s="106" t="s">
        <v>181</v>
      </c>
      <c r="DPB207" s="107"/>
      <c r="DPC207" s="107"/>
      <c r="DPD207" s="107"/>
      <c r="DPE207" s="107"/>
      <c r="DPF207" s="107"/>
      <c r="DPG207" s="107"/>
      <c r="DPH207" s="108"/>
      <c r="DPI207" s="106" t="s">
        <v>181</v>
      </c>
      <c r="DPJ207" s="107"/>
      <c r="DPK207" s="107"/>
      <c r="DPL207" s="107"/>
      <c r="DPM207" s="107"/>
      <c r="DPN207" s="107"/>
      <c r="DPO207" s="107"/>
      <c r="DPP207" s="108"/>
      <c r="DPQ207" s="106" t="s">
        <v>181</v>
      </c>
      <c r="DPR207" s="107"/>
      <c r="DPS207" s="107"/>
      <c r="DPT207" s="107"/>
      <c r="DPU207" s="107"/>
      <c r="DPV207" s="107"/>
      <c r="DPW207" s="107"/>
      <c r="DPX207" s="108"/>
      <c r="DPY207" s="106" t="s">
        <v>181</v>
      </c>
      <c r="DPZ207" s="107"/>
      <c r="DQA207" s="107"/>
      <c r="DQB207" s="107"/>
      <c r="DQC207" s="107"/>
      <c r="DQD207" s="107"/>
      <c r="DQE207" s="107"/>
      <c r="DQF207" s="108"/>
      <c r="DQG207" s="106" t="s">
        <v>181</v>
      </c>
      <c r="DQH207" s="107"/>
      <c r="DQI207" s="107"/>
      <c r="DQJ207" s="107"/>
      <c r="DQK207" s="107"/>
      <c r="DQL207" s="107"/>
      <c r="DQM207" s="107"/>
      <c r="DQN207" s="108"/>
      <c r="DQO207" s="106" t="s">
        <v>181</v>
      </c>
      <c r="DQP207" s="107"/>
      <c r="DQQ207" s="107"/>
      <c r="DQR207" s="107"/>
      <c r="DQS207" s="107"/>
      <c r="DQT207" s="107"/>
      <c r="DQU207" s="107"/>
      <c r="DQV207" s="108"/>
      <c r="DQW207" s="106" t="s">
        <v>181</v>
      </c>
      <c r="DQX207" s="107"/>
      <c r="DQY207" s="107"/>
      <c r="DQZ207" s="107"/>
      <c r="DRA207" s="107"/>
      <c r="DRB207" s="107"/>
      <c r="DRC207" s="107"/>
      <c r="DRD207" s="108"/>
      <c r="DRE207" s="106" t="s">
        <v>181</v>
      </c>
      <c r="DRF207" s="107"/>
      <c r="DRG207" s="107"/>
      <c r="DRH207" s="107"/>
      <c r="DRI207" s="107"/>
      <c r="DRJ207" s="107"/>
      <c r="DRK207" s="107"/>
      <c r="DRL207" s="108"/>
      <c r="DRM207" s="106" t="s">
        <v>181</v>
      </c>
      <c r="DRN207" s="107"/>
      <c r="DRO207" s="107"/>
      <c r="DRP207" s="107"/>
      <c r="DRQ207" s="107"/>
      <c r="DRR207" s="107"/>
      <c r="DRS207" s="107"/>
      <c r="DRT207" s="108"/>
      <c r="DRU207" s="106" t="s">
        <v>181</v>
      </c>
      <c r="DRV207" s="107"/>
      <c r="DRW207" s="107"/>
      <c r="DRX207" s="107"/>
      <c r="DRY207" s="107"/>
      <c r="DRZ207" s="107"/>
      <c r="DSA207" s="107"/>
      <c r="DSB207" s="108"/>
      <c r="DSC207" s="106" t="s">
        <v>181</v>
      </c>
      <c r="DSD207" s="107"/>
      <c r="DSE207" s="107"/>
      <c r="DSF207" s="107"/>
      <c r="DSG207" s="107"/>
      <c r="DSH207" s="107"/>
      <c r="DSI207" s="107"/>
      <c r="DSJ207" s="108"/>
      <c r="DSK207" s="106" t="s">
        <v>181</v>
      </c>
      <c r="DSL207" s="107"/>
      <c r="DSM207" s="107"/>
      <c r="DSN207" s="107"/>
      <c r="DSO207" s="107"/>
      <c r="DSP207" s="107"/>
      <c r="DSQ207" s="107"/>
      <c r="DSR207" s="108"/>
      <c r="DSS207" s="106" t="s">
        <v>181</v>
      </c>
      <c r="DST207" s="107"/>
      <c r="DSU207" s="107"/>
      <c r="DSV207" s="107"/>
      <c r="DSW207" s="107"/>
      <c r="DSX207" s="107"/>
      <c r="DSY207" s="107"/>
      <c r="DSZ207" s="108"/>
      <c r="DTA207" s="106" t="s">
        <v>181</v>
      </c>
      <c r="DTB207" s="107"/>
      <c r="DTC207" s="107"/>
      <c r="DTD207" s="107"/>
      <c r="DTE207" s="107"/>
      <c r="DTF207" s="107"/>
      <c r="DTG207" s="107"/>
      <c r="DTH207" s="108"/>
      <c r="DTI207" s="106" t="s">
        <v>181</v>
      </c>
      <c r="DTJ207" s="107"/>
      <c r="DTK207" s="107"/>
      <c r="DTL207" s="107"/>
      <c r="DTM207" s="107"/>
      <c r="DTN207" s="107"/>
      <c r="DTO207" s="107"/>
      <c r="DTP207" s="108"/>
      <c r="DTQ207" s="106" t="s">
        <v>181</v>
      </c>
      <c r="DTR207" s="107"/>
      <c r="DTS207" s="107"/>
      <c r="DTT207" s="107"/>
      <c r="DTU207" s="107"/>
      <c r="DTV207" s="107"/>
      <c r="DTW207" s="107"/>
      <c r="DTX207" s="108"/>
      <c r="DTY207" s="106" t="s">
        <v>181</v>
      </c>
      <c r="DTZ207" s="107"/>
      <c r="DUA207" s="107"/>
      <c r="DUB207" s="107"/>
      <c r="DUC207" s="107"/>
      <c r="DUD207" s="107"/>
      <c r="DUE207" s="107"/>
      <c r="DUF207" s="108"/>
      <c r="DUG207" s="106" t="s">
        <v>181</v>
      </c>
      <c r="DUH207" s="107"/>
      <c r="DUI207" s="107"/>
      <c r="DUJ207" s="107"/>
      <c r="DUK207" s="107"/>
      <c r="DUL207" s="107"/>
      <c r="DUM207" s="107"/>
      <c r="DUN207" s="108"/>
      <c r="DUO207" s="106" t="s">
        <v>181</v>
      </c>
      <c r="DUP207" s="107"/>
      <c r="DUQ207" s="107"/>
      <c r="DUR207" s="107"/>
      <c r="DUS207" s="107"/>
      <c r="DUT207" s="107"/>
      <c r="DUU207" s="107"/>
      <c r="DUV207" s="108"/>
      <c r="DUW207" s="106" t="s">
        <v>181</v>
      </c>
      <c r="DUX207" s="107"/>
      <c r="DUY207" s="107"/>
      <c r="DUZ207" s="107"/>
      <c r="DVA207" s="107"/>
      <c r="DVB207" s="107"/>
      <c r="DVC207" s="107"/>
      <c r="DVD207" s="108"/>
      <c r="DVE207" s="106" t="s">
        <v>181</v>
      </c>
      <c r="DVF207" s="107"/>
      <c r="DVG207" s="107"/>
      <c r="DVH207" s="107"/>
      <c r="DVI207" s="107"/>
      <c r="DVJ207" s="107"/>
      <c r="DVK207" s="107"/>
      <c r="DVL207" s="108"/>
      <c r="DVM207" s="106" t="s">
        <v>181</v>
      </c>
      <c r="DVN207" s="107"/>
      <c r="DVO207" s="107"/>
      <c r="DVP207" s="107"/>
      <c r="DVQ207" s="107"/>
      <c r="DVR207" s="107"/>
      <c r="DVS207" s="107"/>
      <c r="DVT207" s="108"/>
      <c r="DVU207" s="106" t="s">
        <v>181</v>
      </c>
      <c r="DVV207" s="107"/>
      <c r="DVW207" s="107"/>
      <c r="DVX207" s="107"/>
      <c r="DVY207" s="107"/>
      <c r="DVZ207" s="107"/>
      <c r="DWA207" s="107"/>
      <c r="DWB207" s="108"/>
      <c r="DWC207" s="106" t="s">
        <v>181</v>
      </c>
      <c r="DWD207" s="107"/>
      <c r="DWE207" s="107"/>
      <c r="DWF207" s="107"/>
      <c r="DWG207" s="107"/>
      <c r="DWH207" s="107"/>
      <c r="DWI207" s="107"/>
      <c r="DWJ207" s="108"/>
      <c r="DWK207" s="106" t="s">
        <v>181</v>
      </c>
      <c r="DWL207" s="107"/>
      <c r="DWM207" s="107"/>
      <c r="DWN207" s="107"/>
      <c r="DWO207" s="107"/>
      <c r="DWP207" s="107"/>
      <c r="DWQ207" s="107"/>
      <c r="DWR207" s="108"/>
      <c r="DWS207" s="106" t="s">
        <v>181</v>
      </c>
      <c r="DWT207" s="107"/>
      <c r="DWU207" s="107"/>
      <c r="DWV207" s="107"/>
      <c r="DWW207" s="107"/>
      <c r="DWX207" s="107"/>
      <c r="DWY207" s="107"/>
      <c r="DWZ207" s="108"/>
      <c r="DXA207" s="106" t="s">
        <v>181</v>
      </c>
      <c r="DXB207" s="107"/>
      <c r="DXC207" s="107"/>
      <c r="DXD207" s="107"/>
      <c r="DXE207" s="107"/>
      <c r="DXF207" s="107"/>
      <c r="DXG207" s="107"/>
      <c r="DXH207" s="108"/>
      <c r="DXI207" s="106" t="s">
        <v>181</v>
      </c>
      <c r="DXJ207" s="107"/>
      <c r="DXK207" s="107"/>
      <c r="DXL207" s="107"/>
      <c r="DXM207" s="107"/>
      <c r="DXN207" s="107"/>
      <c r="DXO207" s="107"/>
      <c r="DXP207" s="108"/>
      <c r="DXQ207" s="106" t="s">
        <v>181</v>
      </c>
      <c r="DXR207" s="107"/>
      <c r="DXS207" s="107"/>
      <c r="DXT207" s="107"/>
      <c r="DXU207" s="107"/>
      <c r="DXV207" s="107"/>
      <c r="DXW207" s="107"/>
      <c r="DXX207" s="108"/>
      <c r="DXY207" s="106" t="s">
        <v>181</v>
      </c>
      <c r="DXZ207" s="107"/>
      <c r="DYA207" s="107"/>
      <c r="DYB207" s="107"/>
      <c r="DYC207" s="107"/>
      <c r="DYD207" s="107"/>
      <c r="DYE207" s="107"/>
      <c r="DYF207" s="108"/>
      <c r="DYG207" s="106" t="s">
        <v>181</v>
      </c>
      <c r="DYH207" s="107"/>
      <c r="DYI207" s="107"/>
      <c r="DYJ207" s="107"/>
      <c r="DYK207" s="107"/>
      <c r="DYL207" s="107"/>
      <c r="DYM207" s="107"/>
      <c r="DYN207" s="108"/>
      <c r="DYO207" s="106" t="s">
        <v>181</v>
      </c>
      <c r="DYP207" s="107"/>
      <c r="DYQ207" s="107"/>
      <c r="DYR207" s="107"/>
      <c r="DYS207" s="107"/>
      <c r="DYT207" s="107"/>
      <c r="DYU207" s="107"/>
      <c r="DYV207" s="108"/>
      <c r="DYW207" s="106" t="s">
        <v>181</v>
      </c>
      <c r="DYX207" s="107"/>
      <c r="DYY207" s="107"/>
      <c r="DYZ207" s="107"/>
      <c r="DZA207" s="107"/>
      <c r="DZB207" s="107"/>
      <c r="DZC207" s="107"/>
      <c r="DZD207" s="108"/>
      <c r="DZE207" s="106" t="s">
        <v>181</v>
      </c>
      <c r="DZF207" s="107"/>
      <c r="DZG207" s="107"/>
      <c r="DZH207" s="107"/>
      <c r="DZI207" s="107"/>
      <c r="DZJ207" s="107"/>
      <c r="DZK207" s="107"/>
      <c r="DZL207" s="108"/>
      <c r="DZM207" s="106" t="s">
        <v>181</v>
      </c>
      <c r="DZN207" s="107"/>
      <c r="DZO207" s="107"/>
      <c r="DZP207" s="107"/>
      <c r="DZQ207" s="107"/>
      <c r="DZR207" s="107"/>
      <c r="DZS207" s="107"/>
      <c r="DZT207" s="108"/>
      <c r="DZU207" s="106" t="s">
        <v>181</v>
      </c>
      <c r="DZV207" s="107"/>
      <c r="DZW207" s="107"/>
      <c r="DZX207" s="107"/>
      <c r="DZY207" s="107"/>
      <c r="DZZ207" s="107"/>
      <c r="EAA207" s="107"/>
      <c r="EAB207" s="108"/>
      <c r="EAC207" s="106" t="s">
        <v>181</v>
      </c>
      <c r="EAD207" s="107"/>
      <c r="EAE207" s="107"/>
      <c r="EAF207" s="107"/>
      <c r="EAG207" s="107"/>
      <c r="EAH207" s="107"/>
      <c r="EAI207" s="107"/>
      <c r="EAJ207" s="108"/>
      <c r="EAK207" s="106" t="s">
        <v>181</v>
      </c>
      <c r="EAL207" s="107"/>
      <c r="EAM207" s="107"/>
      <c r="EAN207" s="107"/>
      <c r="EAO207" s="107"/>
      <c r="EAP207" s="107"/>
      <c r="EAQ207" s="107"/>
      <c r="EAR207" s="108"/>
      <c r="EAS207" s="106" t="s">
        <v>181</v>
      </c>
      <c r="EAT207" s="107"/>
      <c r="EAU207" s="107"/>
      <c r="EAV207" s="107"/>
      <c r="EAW207" s="107"/>
      <c r="EAX207" s="107"/>
      <c r="EAY207" s="107"/>
      <c r="EAZ207" s="108"/>
      <c r="EBA207" s="106" t="s">
        <v>181</v>
      </c>
      <c r="EBB207" s="107"/>
      <c r="EBC207" s="107"/>
      <c r="EBD207" s="107"/>
      <c r="EBE207" s="107"/>
      <c r="EBF207" s="107"/>
      <c r="EBG207" s="107"/>
      <c r="EBH207" s="108"/>
      <c r="EBI207" s="106" t="s">
        <v>181</v>
      </c>
      <c r="EBJ207" s="107"/>
      <c r="EBK207" s="107"/>
      <c r="EBL207" s="107"/>
      <c r="EBM207" s="107"/>
      <c r="EBN207" s="107"/>
      <c r="EBO207" s="107"/>
      <c r="EBP207" s="108"/>
      <c r="EBQ207" s="106" t="s">
        <v>181</v>
      </c>
      <c r="EBR207" s="107"/>
      <c r="EBS207" s="107"/>
      <c r="EBT207" s="107"/>
      <c r="EBU207" s="107"/>
      <c r="EBV207" s="107"/>
      <c r="EBW207" s="107"/>
      <c r="EBX207" s="108"/>
      <c r="EBY207" s="106" t="s">
        <v>181</v>
      </c>
      <c r="EBZ207" s="107"/>
      <c r="ECA207" s="107"/>
      <c r="ECB207" s="107"/>
      <c r="ECC207" s="107"/>
      <c r="ECD207" s="107"/>
      <c r="ECE207" s="107"/>
      <c r="ECF207" s="108"/>
      <c r="ECG207" s="106" t="s">
        <v>181</v>
      </c>
      <c r="ECH207" s="107"/>
      <c r="ECI207" s="107"/>
      <c r="ECJ207" s="107"/>
      <c r="ECK207" s="107"/>
      <c r="ECL207" s="107"/>
      <c r="ECM207" s="107"/>
      <c r="ECN207" s="108"/>
      <c r="ECO207" s="106" t="s">
        <v>181</v>
      </c>
      <c r="ECP207" s="107"/>
      <c r="ECQ207" s="107"/>
      <c r="ECR207" s="107"/>
      <c r="ECS207" s="107"/>
      <c r="ECT207" s="107"/>
      <c r="ECU207" s="107"/>
      <c r="ECV207" s="108"/>
      <c r="ECW207" s="106" t="s">
        <v>181</v>
      </c>
      <c r="ECX207" s="107"/>
      <c r="ECY207" s="107"/>
      <c r="ECZ207" s="107"/>
      <c r="EDA207" s="107"/>
      <c r="EDB207" s="107"/>
      <c r="EDC207" s="107"/>
      <c r="EDD207" s="108"/>
      <c r="EDE207" s="106" t="s">
        <v>181</v>
      </c>
      <c r="EDF207" s="107"/>
      <c r="EDG207" s="107"/>
      <c r="EDH207" s="107"/>
      <c r="EDI207" s="107"/>
      <c r="EDJ207" s="107"/>
      <c r="EDK207" s="107"/>
      <c r="EDL207" s="108"/>
      <c r="EDM207" s="106" t="s">
        <v>181</v>
      </c>
      <c r="EDN207" s="107"/>
      <c r="EDO207" s="107"/>
      <c r="EDP207" s="107"/>
      <c r="EDQ207" s="107"/>
      <c r="EDR207" s="107"/>
      <c r="EDS207" s="107"/>
      <c r="EDT207" s="108"/>
      <c r="EDU207" s="106" t="s">
        <v>181</v>
      </c>
      <c r="EDV207" s="107"/>
      <c r="EDW207" s="107"/>
      <c r="EDX207" s="107"/>
      <c r="EDY207" s="107"/>
      <c r="EDZ207" s="107"/>
      <c r="EEA207" s="107"/>
      <c r="EEB207" s="108"/>
      <c r="EEC207" s="106" t="s">
        <v>181</v>
      </c>
      <c r="EED207" s="107"/>
      <c r="EEE207" s="107"/>
      <c r="EEF207" s="107"/>
      <c r="EEG207" s="107"/>
      <c r="EEH207" s="107"/>
      <c r="EEI207" s="107"/>
      <c r="EEJ207" s="108"/>
      <c r="EEK207" s="106" t="s">
        <v>181</v>
      </c>
      <c r="EEL207" s="107"/>
      <c r="EEM207" s="107"/>
      <c r="EEN207" s="107"/>
      <c r="EEO207" s="107"/>
      <c r="EEP207" s="107"/>
      <c r="EEQ207" s="107"/>
      <c r="EER207" s="108"/>
      <c r="EES207" s="106" t="s">
        <v>181</v>
      </c>
      <c r="EET207" s="107"/>
      <c r="EEU207" s="107"/>
      <c r="EEV207" s="107"/>
      <c r="EEW207" s="107"/>
      <c r="EEX207" s="107"/>
      <c r="EEY207" s="107"/>
      <c r="EEZ207" s="108"/>
      <c r="EFA207" s="106" t="s">
        <v>181</v>
      </c>
      <c r="EFB207" s="107"/>
      <c r="EFC207" s="107"/>
      <c r="EFD207" s="107"/>
      <c r="EFE207" s="107"/>
      <c r="EFF207" s="107"/>
      <c r="EFG207" s="107"/>
      <c r="EFH207" s="108"/>
      <c r="EFI207" s="106" t="s">
        <v>181</v>
      </c>
      <c r="EFJ207" s="107"/>
      <c r="EFK207" s="107"/>
      <c r="EFL207" s="107"/>
      <c r="EFM207" s="107"/>
      <c r="EFN207" s="107"/>
      <c r="EFO207" s="107"/>
      <c r="EFP207" s="108"/>
      <c r="EFQ207" s="106" t="s">
        <v>181</v>
      </c>
      <c r="EFR207" s="107"/>
      <c r="EFS207" s="107"/>
      <c r="EFT207" s="107"/>
      <c r="EFU207" s="107"/>
      <c r="EFV207" s="107"/>
      <c r="EFW207" s="107"/>
      <c r="EFX207" s="108"/>
      <c r="EFY207" s="106" t="s">
        <v>181</v>
      </c>
      <c r="EFZ207" s="107"/>
      <c r="EGA207" s="107"/>
      <c r="EGB207" s="107"/>
      <c r="EGC207" s="107"/>
      <c r="EGD207" s="107"/>
      <c r="EGE207" s="107"/>
      <c r="EGF207" s="108"/>
      <c r="EGG207" s="106" t="s">
        <v>181</v>
      </c>
      <c r="EGH207" s="107"/>
      <c r="EGI207" s="107"/>
      <c r="EGJ207" s="107"/>
      <c r="EGK207" s="107"/>
      <c r="EGL207" s="107"/>
      <c r="EGM207" s="107"/>
      <c r="EGN207" s="108"/>
      <c r="EGO207" s="106" t="s">
        <v>181</v>
      </c>
      <c r="EGP207" s="107"/>
      <c r="EGQ207" s="107"/>
      <c r="EGR207" s="107"/>
      <c r="EGS207" s="107"/>
      <c r="EGT207" s="107"/>
      <c r="EGU207" s="107"/>
      <c r="EGV207" s="108"/>
      <c r="EGW207" s="106" t="s">
        <v>181</v>
      </c>
      <c r="EGX207" s="107"/>
      <c r="EGY207" s="107"/>
      <c r="EGZ207" s="107"/>
      <c r="EHA207" s="107"/>
      <c r="EHB207" s="107"/>
      <c r="EHC207" s="107"/>
      <c r="EHD207" s="108"/>
      <c r="EHE207" s="106" t="s">
        <v>181</v>
      </c>
      <c r="EHF207" s="107"/>
      <c r="EHG207" s="107"/>
      <c r="EHH207" s="107"/>
      <c r="EHI207" s="107"/>
      <c r="EHJ207" s="107"/>
      <c r="EHK207" s="107"/>
      <c r="EHL207" s="108"/>
      <c r="EHM207" s="106" t="s">
        <v>181</v>
      </c>
      <c r="EHN207" s="107"/>
      <c r="EHO207" s="107"/>
      <c r="EHP207" s="107"/>
      <c r="EHQ207" s="107"/>
      <c r="EHR207" s="107"/>
      <c r="EHS207" s="107"/>
      <c r="EHT207" s="108"/>
      <c r="EHU207" s="106" t="s">
        <v>181</v>
      </c>
      <c r="EHV207" s="107"/>
      <c r="EHW207" s="107"/>
      <c r="EHX207" s="107"/>
      <c r="EHY207" s="107"/>
      <c r="EHZ207" s="107"/>
      <c r="EIA207" s="107"/>
      <c r="EIB207" s="108"/>
      <c r="EIC207" s="106" t="s">
        <v>181</v>
      </c>
      <c r="EID207" s="107"/>
      <c r="EIE207" s="107"/>
      <c r="EIF207" s="107"/>
      <c r="EIG207" s="107"/>
      <c r="EIH207" s="107"/>
      <c r="EII207" s="107"/>
      <c r="EIJ207" s="108"/>
      <c r="EIK207" s="106" t="s">
        <v>181</v>
      </c>
      <c r="EIL207" s="107"/>
      <c r="EIM207" s="107"/>
      <c r="EIN207" s="107"/>
      <c r="EIO207" s="107"/>
      <c r="EIP207" s="107"/>
      <c r="EIQ207" s="107"/>
      <c r="EIR207" s="108"/>
      <c r="EIS207" s="106" t="s">
        <v>181</v>
      </c>
      <c r="EIT207" s="107"/>
      <c r="EIU207" s="107"/>
      <c r="EIV207" s="107"/>
      <c r="EIW207" s="107"/>
      <c r="EIX207" s="107"/>
      <c r="EIY207" s="107"/>
      <c r="EIZ207" s="108"/>
      <c r="EJA207" s="106" t="s">
        <v>181</v>
      </c>
      <c r="EJB207" s="107"/>
      <c r="EJC207" s="107"/>
      <c r="EJD207" s="107"/>
      <c r="EJE207" s="107"/>
      <c r="EJF207" s="107"/>
      <c r="EJG207" s="107"/>
      <c r="EJH207" s="108"/>
      <c r="EJI207" s="106" t="s">
        <v>181</v>
      </c>
      <c r="EJJ207" s="107"/>
      <c r="EJK207" s="107"/>
      <c r="EJL207" s="107"/>
      <c r="EJM207" s="107"/>
      <c r="EJN207" s="107"/>
      <c r="EJO207" s="107"/>
      <c r="EJP207" s="108"/>
      <c r="EJQ207" s="106" t="s">
        <v>181</v>
      </c>
      <c r="EJR207" s="107"/>
      <c r="EJS207" s="107"/>
      <c r="EJT207" s="107"/>
      <c r="EJU207" s="107"/>
      <c r="EJV207" s="107"/>
      <c r="EJW207" s="107"/>
      <c r="EJX207" s="108"/>
      <c r="EJY207" s="106" t="s">
        <v>181</v>
      </c>
      <c r="EJZ207" s="107"/>
      <c r="EKA207" s="107"/>
      <c r="EKB207" s="107"/>
      <c r="EKC207" s="107"/>
      <c r="EKD207" s="107"/>
      <c r="EKE207" s="107"/>
      <c r="EKF207" s="108"/>
      <c r="EKG207" s="106" t="s">
        <v>181</v>
      </c>
      <c r="EKH207" s="107"/>
      <c r="EKI207" s="107"/>
      <c r="EKJ207" s="107"/>
      <c r="EKK207" s="107"/>
      <c r="EKL207" s="107"/>
      <c r="EKM207" s="107"/>
      <c r="EKN207" s="108"/>
      <c r="EKO207" s="106" t="s">
        <v>181</v>
      </c>
      <c r="EKP207" s="107"/>
      <c r="EKQ207" s="107"/>
      <c r="EKR207" s="107"/>
      <c r="EKS207" s="107"/>
      <c r="EKT207" s="107"/>
      <c r="EKU207" s="107"/>
      <c r="EKV207" s="108"/>
      <c r="EKW207" s="106" t="s">
        <v>181</v>
      </c>
      <c r="EKX207" s="107"/>
      <c r="EKY207" s="107"/>
      <c r="EKZ207" s="107"/>
      <c r="ELA207" s="107"/>
      <c r="ELB207" s="107"/>
      <c r="ELC207" s="107"/>
      <c r="ELD207" s="108"/>
      <c r="ELE207" s="106" t="s">
        <v>181</v>
      </c>
      <c r="ELF207" s="107"/>
      <c r="ELG207" s="107"/>
      <c r="ELH207" s="107"/>
      <c r="ELI207" s="107"/>
      <c r="ELJ207" s="107"/>
      <c r="ELK207" s="107"/>
      <c r="ELL207" s="108"/>
      <c r="ELM207" s="106" t="s">
        <v>181</v>
      </c>
      <c r="ELN207" s="107"/>
      <c r="ELO207" s="107"/>
      <c r="ELP207" s="107"/>
      <c r="ELQ207" s="107"/>
      <c r="ELR207" s="107"/>
      <c r="ELS207" s="107"/>
      <c r="ELT207" s="108"/>
      <c r="ELU207" s="106" t="s">
        <v>181</v>
      </c>
      <c r="ELV207" s="107"/>
      <c r="ELW207" s="107"/>
      <c r="ELX207" s="107"/>
      <c r="ELY207" s="107"/>
      <c r="ELZ207" s="107"/>
      <c r="EMA207" s="107"/>
      <c r="EMB207" s="108"/>
      <c r="EMC207" s="106" t="s">
        <v>181</v>
      </c>
      <c r="EMD207" s="107"/>
      <c r="EME207" s="107"/>
      <c r="EMF207" s="107"/>
      <c r="EMG207" s="107"/>
      <c r="EMH207" s="107"/>
      <c r="EMI207" s="107"/>
      <c r="EMJ207" s="108"/>
      <c r="EMK207" s="106" t="s">
        <v>181</v>
      </c>
      <c r="EML207" s="107"/>
      <c r="EMM207" s="107"/>
      <c r="EMN207" s="107"/>
      <c r="EMO207" s="107"/>
      <c r="EMP207" s="107"/>
      <c r="EMQ207" s="107"/>
      <c r="EMR207" s="108"/>
      <c r="EMS207" s="106" t="s">
        <v>181</v>
      </c>
      <c r="EMT207" s="107"/>
      <c r="EMU207" s="107"/>
      <c r="EMV207" s="107"/>
      <c r="EMW207" s="107"/>
      <c r="EMX207" s="107"/>
      <c r="EMY207" s="107"/>
      <c r="EMZ207" s="108"/>
      <c r="ENA207" s="106" t="s">
        <v>181</v>
      </c>
      <c r="ENB207" s="107"/>
      <c r="ENC207" s="107"/>
      <c r="END207" s="107"/>
      <c r="ENE207" s="107"/>
      <c r="ENF207" s="107"/>
      <c r="ENG207" s="107"/>
      <c r="ENH207" s="108"/>
      <c r="ENI207" s="106" t="s">
        <v>181</v>
      </c>
      <c r="ENJ207" s="107"/>
      <c r="ENK207" s="107"/>
      <c r="ENL207" s="107"/>
      <c r="ENM207" s="107"/>
      <c r="ENN207" s="107"/>
      <c r="ENO207" s="107"/>
      <c r="ENP207" s="108"/>
      <c r="ENQ207" s="106" t="s">
        <v>181</v>
      </c>
      <c r="ENR207" s="107"/>
      <c r="ENS207" s="107"/>
      <c r="ENT207" s="107"/>
      <c r="ENU207" s="107"/>
      <c r="ENV207" s="107"/>
      <c r="ENW207" s="107"/>
      <c r="ENX207" s="108"/>
      <c r="ENY207" s="106" t="s">
        <v>181</v>
      </c>
      <c r="ENZ207" s="107"/>
      <c r="EOA207" s="107"/>
      <c r="EOB207" s="107"/>
      <c r="EOC207" s="107"/>
      <c r="EOD207" s="107"/>
      <c r="EOE207" s="107"/>
      <c r="EOF207" s="108"/>
      <c r="EOG207" s="106" t="s">
        <v>181</v>
      </c>
      <c r="EOH207" s="107"/>
      <c r="EOI207" s="107"/>
      <c r="EOJ207" s="107"/>
      <c r="EOK207" s="107"/>
      <c r="EOL207" s="107"/>
      <c r="EOM207" s="107"/>
      <c r="EON207" s="108"/>
      <c r="EOO207" s="106" t="s">
        <v>181</v>
      </c>
      <c r="EOP207" s="107"/>
      <c r="EOQ207" s="107"/>
      <c r="EOR207" s="107"/>
      <c r="EOS207" s="107"/>
      <c r="EOT207" s="107"/>
      <c r="EOU207" s="107"/>
      <c r="EOV207" s="108"/>
      <c r="EOW207" s="106" t="s">
        <v>181</v>
      </c>
      <c r="EOX207" s="107"/>
      <c r="EOY207" s="107"/>
      <c r="EOZ207" s="107"/>
      <c r="EPA207" s="107"/>
      <c r="EPB207" s="107"/>
      <c r="EPC207" s="107"/>
      <c r="EPD207" s="108"/>
      <c r="EPE207" s="106" t="s">
        <v>181</v>
      </c>
      <c r="EPF207" s="107"/>
      <c r="EPG207" s="107"/>
      <c r="EPH207" s="107"/>
      <c r="EPI207" s="107"/>
      <c r="EPJ207" s="107"/>
      <c r="EPK207" s="107"/>
      <c r="EPL207" s="108"/>
      <c r="EPM207" s="106" t="s">
        <v>181</v>
      </c>
      <c r="EPN207" s="107"/>
      <c r="EPO207" s="107"/>
      <c r="EPP207" s="107"/>
      <c r="EPQ207" s="107"/>
      <c r="EPR207" s="107"/>
      <c r="EPS207" s="107"/>
      <c r="EPT207" s="108"/>
      <c r="EPU207" s="106" t="s">
        <v>181</v>
      </c>
      <c r="EPV207" s="107"/>
      <c r="EPW207" s="107"/>
      <c r="EPX207" s="107"/>
      <c r="EPY207" s="107"/>
      <c r="EPZ207" s="107"/>
      <c r="EQA207" s="107"/>
      <c r="EQB207" s="108"/>
      <c r="EQC207" s="106" t="s">
        <v>181</v>
      </c>
      <c r="EQD207" s="107"/>
      <c r="EQE207" s="107"/>
      <c r="EQF207" s="107"/>
      <c r="EQG207" s="107"/>
      <c r="EQH207" s="107"/>
      <c r="EQI207" s="107"/>
      <c r="EQJ207" s="108"/>
      <c r="EQK207" s="106" t="s">
        <v>181</v>
      </c>
      <c r="EQL207" s="107"/>
      <c r="EQM207" s="107"/>
      <c r="EQN207" s="107"/>
      <c r="EQO207" s="107"/>
      <c r="EQP207" s="107"/>
      <c r="EQQ207" s="107"/>
      <c r="EQR207" s="108"/>
      <c r="EQS207" s="106" t="s">
        <v>181</v>
      </c>
      <c r="EQT207" s="107"/>
      <c r="EQU207" s="107"/>
      <c r="EQV207" s="107"/>
      <c r="EQW207" s="107"/>
      <c r="EQX207" s="107"/>
      <c r="EQY207" s="107"/>
      <c r="EQZ207" s="108"/>
      <c r="ERA207" s="106" t="s">
        <v>181</v>
      </c>
      <c r="ERB207" s="107"/>
      <c r="ERC207" s="107"/>
      <c r="ERD207" s="107"/>
      <c r="ERE207" s="107"/>
      <c r="ERF207" s="107"/>
      <c r="ERG207" s="107"/>
      <c r="ERH207" s="108"/>
      <c r="ERI207" s="106" t="s">
        <v>181</v>
      </c>
      <c r="ERJ207" s="107"/>
      <c r="ERK207" s="107"/>
      <c r="ERL207" s="107"/>
      <c r="ERM207" s="107"/>
      <c r="ERN207" s="107"/>
      <c r="ERO207" s="107"/>
      <c r="ERP207" s="108"/>
      <c r="ERQ207" s="106" t="s">
        <v>181</v>
      </c>
      <c r="ERR207" s="107"/>
      <c r="ERS207" s="107"/>
      <c r="ERT207" s="107"/>
      <c r="ERU207" s="107"/>
      <c r="ERV207" s="107"/>
      <c r="ERW207" s="107"/>
      <c r="ERX207" s="108"/>
      <c r="ERY207" s="106" t="s">
        <v>181</v>
      </c>
      <c r="ERZ207" s="107"/>
      <c r="ESA207" s="107"/>
      <c r="ESB207" s="107"/>
      <c r="ESC207" s="107"/>
      <c r="ESD207" s="107"/>
      <c r="ESE207" s="107"/>
      <c r="ESF207" s="108"/>
      <c r="ESG207" s="106" t="s">
        <v>181</v>
      </c>
      <c r="ESH207" s="107"/>
      <c r="ESI207" s="107"/>
      <c r="ESJ207" s="107"/>
      <c r="ESK207" s="107"/>
      <c r="ESL207" s="107"/>
      <c r="ESM207" s="107"/>
      <c r="ESN207" s="108"/>
      <c r="ESO207" s="106" t="s">
        <v>181</v>
      </c>
      <c r="ESP207" s="107"/>
      <c r="ESQ207" s="107"/>
      <c r="ESR207" s="107"/>
      <c r="ESS207" s="107"/>
      <c r="EST207" s="107"/>
      <c r="ESU207" s="107"/>
      <c r="ESV207" s="108"/>
      <c r="ESW207" s="106" t="s">
        <v>181</v>
      </c>
      <c r="ESX207" s="107"/>
      <c r="ESY207" s="107"/>
      <c r="ESZ207" s="107"/>
      <c r="ETA207" s="107"/>
      <c r="ETB207" s="107"/>
      <c r="ETC207" s="107"/>
      <c r="ETD207" s="108"/>
      <c r="ETE207" s="106" t="s">
        <v>181</v>
      </c>
      <c r="ETF207" s="107"/>
      <c r="ETG207" s="107"/>
      <c r="ETH207" s="107"/>
      <c r="ETI207" s="107"/>
      <c r="ETJ207" s="107"/>
      <c r="ETK207" s="107"/>
      <c r="ETL207" s="108"/>
      <c r="ETM207" s="106" t="s">
        <v>181</v>
      </c>
      <c r="ETN207" s="107"/>
      <c r="ETO207" s="107"/>
      <c r="ETP207" s="107"/>
      <c r="ETQ207" s="107"/>
      <c r="ETR207" s="107"/>
      <c r="ETS207" s="107"/>
      <c r="ETT207" s="108"/>
      <c r="ETU207" s="106" t="s">
        <v>181</v>
      </c>
      <c r="ETV207" s="107"/>
      <c r="ETW207" s="107"/>
      <c r="ETX207" s="107"/>
      <c r="ETY207" s="107"/>
      <c r="ETZ207" s="107"/>
      <c r="EUA207" s="107"/>
      <c r="EUB207" s="108"/>
      <c r="EUC207" s="106" t="s">
        <v>181</v>
      </c>
      <c r="EUD207" s="107"/>
      <c r="EUE207" s="107"/>
      <c r="EUF207" s="107"/>
      <c r="EUG207" s="107"/>
      <c r="EUH207" s="107"/>
      <c r="EUI207" s="107"/>
      <c r="EUJ207" s="108"/>
      <c r="EUK207" s="106" t="s">
        <v>181</v>
      </c>
      <c r="EUL207" s="107"/>
      <c r="EUM207" s="107"/>
      <c r="EUN207" s="107"/>
      <c r="EUO207" s="107"/>
      <c r="EUP207" s="107"/>
      <c r="EUQ207" s="107"/>
      <c r="EUR207" s="108"/>
      <c r="EUS207" s="106" t="s">
        <v>181</v>
      </c>
      <c r="EUT207" s="107"/>
      <c r="EUU207" s="107"/>
      <c r="EUV207" s="107"/>
      <c r="EUW207" s="107"/>
      <c r="EUX207" s="107"/>
      <c r="EUY207" s="107"/>
      <c r="EUZ207" s="108"/>
      <c r="EVA207" s="106" t="s">
        <v>181</v>
      </c>
      <c r="EVB207" s="107"/>
      <c r="EVC207" s="107"/>
      <c r="EVD207" s="107"/>
      <c r="EVE207" s="107"/>
      <c r="EVF207" s="107"/>
      <c r="EVG207" s="107"/>
      <c r="EVH207" s="108"/>
      <c r="EVI207" s="106" t="s">
        <v>181</v>
      </c>
      <c r="EVJ207" s="107"/>
      <c r="EVK207" s="107"/>
      <c r="EVL207" s="107"/>
      <c r="EVM207" s="107"/>
      <c r="EVN207" s="107"/>
      <c r="EVO207" s="107"/>
      <c r="EVP207" s="108"/>
      <c r="EVQ207" s="106" t="s">
        <v>181</v>
      </c>
      <c r="EVR207" s="107"/>
      <c r="EVS207" s="107"/>
      <c r="EVT207" s="107"/>
      <c r="EVU207" s="107"/>
      <c r="EVV207" s="107"/>
      <c r="EVW207" s="107"/>
      <c r="EVX207" s="108"/>
      <c r="EVY207" s="106" t="s">
        <v>181</v>
      </c>
      <c r="EVZ207" s="107"/>
      <c r="EWA207" s="107"/>
      <c r="EWB207" s="107"/>
      <c r="EWC207" s="107"/>
      <c r="EWD207" s="107"/>
      <c r="EWE207" s="107"/>
      <c r="EWF207" s="108"/>
      <c r="EWG207" s="106" t="s">
        <v>181</v>
      </c>
      <c r="EWH207" s="107"/>
      <c r="EWI207" s="107"/>
      <c r="EWJ207" s="107"/>
      <c r="EWK207" s="107"/>
      <c r="EWL207" s="107"/>
      <c r="EWM207" s="107"/>
      <c r="EWN207" s="108"/>
      <c r="EWO207" s="106" t="s">
        <v>181</v>
      </c>
      <c r="EWP207" s="107"/>
      <c r="EWQ207" s="107"/>
      <c r="EWR207" s="107"/>
      <c r="EWS207" s="107"/>
      <c r="EWT207" s="107"/>
      <c r="EWU207" s="107"/>
      <c r="EWV207" s="108"/>
      <c r="EWW207" s="106" t="s">
        <v>181</v>
      </c>
      <c r="EWX207" s="107"/>
      <c r="EWY207" s="107"/>
      <c r="EWZ207" s="107"/>
      <c r="EXA207" s="107"/>
      <c r="EXB207" s="107"/>
      <c r="EXC207" s="107"/>
      <c r="EXD207" s="108"/>
      <c r="EXE207" s="106" t="s">
        <v>181</v>
      </c>
      <c r="EXF207" s="107"/>
      <c r="EXG207" s="107"/>
      <c r="EXH207" s="107"/>
      <c r="EXI207" s="107"/>
      <c r="EXJ207" s="107"/>
      <c r="EXK207" s="107"/>
      <c r="EXL207" s="108"/>
      <c r="EXM207" s="106" t="s">
        <v>181</v>
      </c>
      <c r="EXN207" s="107"/>
      <c r="EXO207" s="107"/>
      <c r="EXP207" s="107"/>
      <c r="EXQ207" s="107"/>
      <c r="EXR207" s="107"/>
      <c r="EXS207" s="107"/>
      <c r="EXT207" s="108"/>
      <c r="EXU207" s="106" t="s">
        <v>181</v>
      </c>
      <c r="EXV207" s="107"/>
      <c r="EXW207" s="107"/>
      <c r="EXX207" s="107"/>
      <c r="EXY207" s="107"/>
      <c r="EXZ207" s="107"/>
      <c r="EYA207" s="107"/>
      <c r="EYB207" s="108"/>
      <c r="EYC207" s="106" t="s">
        <v>181</v>
      </c>
      <c r="EYD207" s="107"/>
      <c r="EYE207" s="107"/>
      <c r="EYF207" s="107"/>
      <c r="EYG207" s="107"/>
      <c r="EYH207" s="107"/>
      <c r="EYI207" s="107"/>
      <c r="EYJ207" s="108"/>
      <c r="EYK207" s="106" t="s">
        <v>181</v>
      </c>
      <c r="EYL207" s="107"/>
      <c r="EYM207" s="107"/>
      <c r="EYN207" s="107"/>
      <c r="EYO207" s="107"/>
      <c r="EYP207" s="107"/>
      <c r="EYQ207" s="107"/>
      <c r="EYR207" s="108"/>
      <c r="EYS207" s="106" t="s">
        <v>181</v>
      </c>
      <c r="EYT207" s="107"/>
      <c r="EYU207" s="107"/>
      <c r="EYV207" s="107"/>
      <c r="EYW207" s="107"/>
      <c r="EYX207" s="107"/>
      <c r="EYY207" s="107"/>
      <c r="EYZ207" s="108"/>
      <c r="EZA207" s="106" t="s">
        <v>181</v>
      </c>
      <c r="EZB207" s="107"/>
      <c r="EZC207" s="107"/>
      <c r="EZD207" s="107"/>
      <c r="EZE207" s="107"/>
      <c r="EZF207" s="107"/>
      <c r="EZG207" s="107"/>
      <c r="EZH207" s="108"/>
      <c r="EZI207" s="106" t="s">
        <v>181</v>
      </c>
      <c r="EZJ207" s="107"/>
      <c r="EZK207" s="107"/>
      <c r="EZL207" s="107"/>
      <c r="EZM207" s="107"/>
      <c r="EZN207" s="107"/>
      <c r="EZO207" s="107"/>
      <c r="EZP207" s="108"/>
      <c r="EZQ207" s="106" t="s">
        <v>181</v>
      </c>
      <c r="EZR207" s="107"/>
      <c r="EZS207" s="107"/>
      <c r="EZT207" s="107"/>
      <c r="EZU207" s="107"/>
      <c r="EZV207" s="107"/>
      <c r="EZW207" s="107"/>
      <c r="EZX207" s="108"/>
      <c r="EZY207" s="106" t="s">
        <v>181</v>
      </c>
      <c r="EZZ207" s="107"/>
      <c r="FAA207" s="107"/>
      <c r="FAB207" s="107"/>
      <c r="FAC207" s="107"/>
      <c r="FAD207" s="107"/>
      <c r="FAE207" s="107"/>
      <c r="FAF207" s="108"/>
      <c r="FAG207" s="106" t="s">
        <v>181</v>
      </c>
      <c r="FAH207" s="107"/>
      <c r="FAI207" s="107"/>
      <c r="FAJ207" s="107"/>
      <c r="FAK207" s="107"/>
      <c r="FAL207" s="107"/>
      <c r="FAM207" s="107"/>
      <c r="FAN207" s="108"/>
      <c r="FAO207" s="106" t="s">
        <v>181</v>
      </c>
      <c r="FAP207" s="107"/>
      <c r="FAQ207" s="107"/>
      <c r="FAR207" s="107"/>
      <c r="FAS207" s="107"/>
      <c r="FAT207" s="107"/>
      <c r="FAU207" s="107"/>
      <c r="FAV207" s="108"/>
      <c r="FAW207" s="106" t="s">
        <v>181</v>
      </c>
      <c r="FAX207" s="107"/>
      <c r="FAY207" s="107"/>
      <c r="FAZ207" s="107"/>
      <c r="FBA207" s="107"/>
      <c r="FBB207" s="107"/>
      <c r="FBC207" s="107"/>
      <c r="FBD207" s="108"/>
      <c r="FBE207" s="106" t="s">
        <v>181</v>
      </c>
      <c r="FBF207" s="107"/>
      <c r="FBG207" s="107"/>
      <c r="FBH207" s="107"/>
      <c r="FBI207" s="107"/>
      <c r="FBJ207" s="107"/>
      <c r="FBK207" s="107"/>
      <c r="FBL207" s="108"/>
      <c r="FBM207" s="106" t="s">
        <v>181</v>
      </c>
      <c r="FBN207" s="107"/>
      <c r="FBO207" s="107"/>
      <c r="FBP207" s="107"/>
      <c r="FBQ207" s="107"/>
      <c r="FBR207" s="107"/>
      <c r="FBS207" s="107"/>
      <c r="FBT207" s="108"/>
      <c r="FBU207" s="106" t="s">
        <v>181</v>
      </c>
      <c r="FBV207" s="107"/>
      <c r="FBW207" s="107"/>
      <c r="FBX207" s="107"/>
      <c r="FBY207" s="107"/>
      <c r="FBZ207" s="107"/>
      <c r="FCA207" s="107"/>
      <c r="FCB207" s="108"/>
      <c r="FCC207" s="106" t="s">
        <v>181</v>
      </c>
      <c r="FCD207" s="107"/>
      <c r="FCE207" s="107"/>
      <c r="FCF207" s="107"/>
      <c r="FCG207" s="107"/>
      <c r="FCH207" s="107"/>
      <c r="FCI207" s="107"/>
      <c r="FCJ207" s="108"/>
      <c r="FCK207" s="106" t="s">
        <v>181</v>
      </c>
      <c r="FCL207" s="107"/>
      <c r="FCM207" s="107"/>
      <c r="FCN207" s="107"/>
      <c r="FCO207" s="107"/>
      <c r="FCP207" s="107"/>
      <c r="FCQ207" s="107"/>
      <c r="FCR207" s="108"/>
      <c r="FCS207" s="106" t="s">
        <v>181</v>
      </c>
      <c r="FCT207" s="107"/>
      <c r="FCU207" s="107"/>
      <c r="FCV207" s="107"/>
      <c r="FCW207" s="107"/>
      <c r="FCX207" s="107"/>
      <c r="FCY207" s="107"/>
      <c r="FCZ207" s="108"/>
      <c r="FDA207" s="106" t="s">
        <v>181</v>
      </c>
      <c r="FDB207" s="107"/>
      <c r="FDC207" s="107"/>
      <c r="FDD207" s="107"/>
      <c r="FDE207" s="107"/>
      <c r="FDF207" s="107"/>
      <c r="FDG207" s="107"/>
      <c r="FDH207" s="108"/>
      <c r="FDI207" s="106" t="s">
        <v>181</v>
      </c>
      <c r="FDJ207" s="107"/>
      <c r="FDK207" s="107"/>
      <c r="FDL207" s="107"/>
      <c r="FDM207" s="107"/>
      <c r="FDN207" s="107"/>
      <c r="FDO207" s="107"/>
      <c r="FDP207" s="108"/>
      <c r="FDQ207" s="106" t="s">
        <v>181</v>
      </c>
      <c r="FDR207" s="107"/>
      <c r="FDS207" s="107"/>
      <c r="FDT207" s="107"/>
      <c r="FDU207" s="107"/>
      <c r="FDV207" s="107"/>
      <c r="FDW207" s="107"/>
      <c r="FDX207" s="108"/>
      <c r="FDY207" s="106" t="s">
        <v>181</v>
      </c>
      <c r="FDZ207" s="107"/>
      <c r="FEA207" s="107"/>
      <c r="FEB207" s="107"/>
      <c r="FEC207" s="107"/>
      <c r="FED207" s="107"/>
      <c r="FEE207" s="107"/>
      <c r="FEF207" s="108"/>
      <c r="FEG207" s="106" t="s">
        <v>181</v>
      </c>
      <c r="FEH207" s="107"/>
      <c r="FEI207" s="107"/>
      <c r="FEJ207" s="107"/>
      <c r="FEK207" s="107"/>
      <c r="FEL207" s="107"/>
      <c r="FEM207" s="107"/>
      <c r="FEN207" s="108"/>
      <c r="FEO207" s="106" t="s">
        <v>181</v>
      </c>
      <c r="FEP207" s="107"/>
      <c r="FEQ207" s="107"/>
      <c r="FER207" s="107"/>
      <c r="FES207" s="107"/>
      <c r="FET207" s="107"/>
      <c r="FEU207" s="107"/>
      <c r="FEV207" s="108"/>
      <c r="FEW207" s="106" t="s">
        <v>181</v>
      </c>
      <c r="FEX207" s="107"/>
      <c r="FEY207" s="107"/>
      <c r="FEZ207" s="107"/>
      <c r="FFA207" s="107"/>
      <c r="FFB207" s="107"/>
      <c r="FFC207" s="107"/>
      <c r="FFD207" s="108"/>
      <c r="FFE207" s="106" t="s">
        <v>181</v>
      </c>
      <c r="FFF207" s="107"/>
      <c r="FFG207" s="107"/>
      <c r="FFH207" s="107"/>
      <c r="FFI207" s="107"/>
      <c r="FFJ207" s="107"/>
      <c r="FFK207" s="107"/>
      <c r="FFL207" s="108"/>
      <c r="FFM207" s="106" t="s">
        <v>181</v>
      </c>
      <c r="FFN207" s="107"/>
      <c r="FFO207" s="107"/>
      <c r="FFP207" s="107"/>
      <c r="FFQ207" s="107"/>
      <c r="FFR207" s="107"/>
      <c r="FFS207" s="107"/>
      <c r="FFT207" s="108"/>
      <c r="FFU207" s="106" t="s">
        <v>181</v>
      </c>
      <c r="FFV207" s="107"/>
      <c r="FFW207" s="107"/>
      <c r="FFX207" s="107"/>
      <c r="FFY207" s="107"/>
      <c r="FFZ207" s="107"/>
      <c r="FGA207" s="107"/>
      <c r="FGB207" s="108"/>
      <c r="FGC207" s="106" t="s">
        <v>181</v>
      </c>
      <c r="FGD207" s="107"/>
      <c r="FGE207" s="107"/>
      <c r="FGF207" s="107"/>
      <c r="FGG207" s="107"/>
      <c r="FGH207" s="107"/>
      <c r="FGI207" s="107"/>
      <c r="FGJ207" s="108"/>
      <c r="FGK207" s="106" t="s">
        <v>181</v>
      </c>
      <c r="FGL207" s="107"/>
      <c r="FGM207" s="107"/>
      <c r="FGN207" s="107"/>
      <c r="FGO207" s="107"/>
      <c r="FGP207" s="107"/>
      <c r="FGQ207" s="107"/>
      <c r="FGR207" s="108"/>
      <c r="FGS207" s="106" t="s">
        <v>181</v>
      </c>
      <c r="FGT207" s="107"/>
      <c r="FGU207" s="107"/>
      <c r="FGV207" s="107"/>
      <c r="FGW207" s="107"/>
      <c r="FGX207" s="107"/>
      <c r="FGY207" s="107"/>
      <c r="FGZ207" s="108"/>
      <c r="FHA207" s="106" t="s">
        <v>181</v>
      </c>
      <c r="FHB207" s="107"/>
      <c r="FHC207" s="107"/>
      <c r="FHD207" s="107"/>
      <c r="FHE207" s="107"/>
      <c r="FHF207" s="107"/>
      <c r="FHG207" s="107"/>
      <c r="FHH207" s="108"/>
      <c r="FHI207" s="106" t="s">
        <v>181</v>
      </c>
      <c r="FHJ207" s="107"/>
      <c r="FHK207" s="107"/>
      <c r="FHL207" s="107"/>
      <c r="FHM207" s="107"/>
      <c r="FHN207" s="107"/>
      <c r="FHO207" s="107"/>
      <c r="FHP207" s="108"/>
      <c r="FHQ207" s="106" t="s">
        <v>181</v>
      </c>
      <c r="FHR207" s="107"/>
      <c r="FHS207" s="107"/>
      <c r="FHT207" s="107"/>
      <c r="FHU207" s="107"/>
      <c r="FHV207" s="107"/>
      <c r="FHW207" s="107"/>
      <c r="FHX207" s="108"/>
      <c r="FHY207" s="106" t="s">
        <v>181</v>
      </c>
      <c r="FHZ207" s="107"/>
      <c r="FIA207" s="107"/>
      <c r="FIB207" s="107"/>
      <c r="FIC207" s="107"/>
      <c r="FID207" s="107"/>
      <c r="FIE207" s="107"/>
      <c r="FIF207" s="108"/>
      <c r="FIG207" s="106" t="s">
        <v>181</v>
      </c>
      <c r="FIH207" s="107"/>
      <c r="FII207" s="107"/>
      <c r="FIJ207" s="107"/>
      <c r="FIK207" s="107"/>
      <c r="FIL207" s="107"/>
      <c r="FIM207" s="107"/>
      <c r="FIN207" s="108"/>
      <c r="FIO207" s="106" t="s">
        <v>181</v>
      </c>
      <c r="FIP207" s="107"/>
      <c r="FIQ207" s="107"/>
      <c r="FIR207" s="107"/>
      <c r="FIS207" s="107"/>
      <c r="FIT207" s="107"/>
      <c r="FIU207" s="107"/>
      <c r="FIV207" s="108"/>
      <c r="FIW207" s="106" t="s">
        <v>181</v>
      </c>
      <c r="FIX207" s="107"/>
      <c r="FIY207" s="107"/>
      <c r="FIZ207" s="107"/>
      <c r="FJA207" s="107"/>
      <c r="FJB207" s="107"/>
      <c r="FJC207" s="107"/>
      <c r="FJD207" s="108"/>
      <c r="FJE207" s="106" t="s">
        <v>181</v>
      </c>
      <c r="FJF207" s="107"/>
      <c r="FJG207" s="107"/>
      <c r="FJH207" s="107"/>
      <c r="FJI207" s="107"/>
      <c r="FJJ207" s="107"/>
      <c r="FJK207" s="107"/>
      <c r="FJL207" s="108"/>
      <c r="FJM207" s="106" t="s">
        <v>181</v>
      </c>
      <c r="FJN207" s="107"/>
      <c r="FJO207" s="107"/>
      <c r="FJP207" s="107"/>
      <c r="FJQ207" s="107"/>
      <c r="FJR207" s="107"/>
      <c r="FJS207" s="107"/>
      <c r="FJT207" s="108"/>
      <c r="FJU207" s="106" t="s">
        <v>181</v>
      </c>
      <c r="FJV207" s="107"/>
      <c r="FJW207" s="107"/>
      <c r="FJX207" s="107"/>
      <c r="FJY207" s="107"/>
      <c r="FJZ207" s="107"/>
      <c r="FKA207" s="107"/>
      <c r="FKB207" s="108"/>
      <c r="FKC207" s="106" t="s">
        <v>181</v>
      </c>
      <c r="FKD207" s="107"/>
      <c r="FKE207" s="107"/>
      <c r="FKF207" s="107"/>
      <c r="FKG207" s="107"/>
      <c r="FKH207" s="107"/>
      <c r="FKI207" s="107"/>
      <c r="FKJ207" s="108"/>
      <c r="FKK207" s="106" t="s">
        <v>181</v>
      </c>
      <c r="FKL207" s="107"/>
      <c r="FKM207" s="107"/>
      <c r="FKN207" s="107"/>
      <c r="FKO207" s="107"/>
      <c r="FKP207" s="107"/>
      <c r="FKQ207" s="107"/>
      <c r="FKR207" s="108"/>
      <c r="FKS207" s="106" t="s">
        <v>181</v>
      </c>
      <c r="FKT207" s="107"/>
      <c r="FKU207" s="107"/>
      <c r="FKV207" s="107"/>
      <c r="FKW207" s="107"/>
      <c r="FKX207" s="107"/>
      <c r="FKY207" s="107"/>
      <c r="FKZ207" s="108"/>
      <c r="FLA207" s="106" t="s">
        <v>181</v>
      </c>
      <c r="FLB207" s="107"/>
      <c r="FLC207" s="107"/>
      <c r="FLD207" s="107"/>
      <c r="FLE207" s="107"/>
      <c r="FLF207" s="107"/>
      <c r="FLG207" s="107"/>
      <c r="FLH207" s="108"/>
      <c r="FLI207" s="106" t="s">
        <v>181</v>
      </c>
      <c r="FLJ207" s="107"/>
      <c r="FLK207" s="107"/>
      <c r="FLL207" s="107"/>
      <c r="FLM207" s="107"/>
      <c r="FLN207" s="107"/>
      <c r="FLO207" s="107"/>
      <c r="FLP207" s="108"/>
      <c r="FLQ207" s="106" t="s">
        <v>181</v>
      </c>
      <c r="FLR207" s="107"/>
      <c r="FLS207" s="107"/>
      <c r="FLT207" s="107"/>
      <c r="FLU207" s="107"/>
      <c r="FLV207" s="107"/>
      <c r="FLW207" s="107"/>
      <c r="FLX207" s="108"/>
      <c r="FLY207" s="106" t="s">
        <v>181</v>
      </c>
      <c r="FLZ207" s="107"/>
      <c r="FMA207" s="107"/>
      <c r="FMB207" s="107"/>
      <c r="FMC207" s="107"/>
      <c r="FMD207" s="107"/>
      <c r="FME207" s="107"/>
      <c r="FMF207" s="108"/>
      <c r="FMG207" s="106" t="s">
        <v>181</v>
      </c>
      <c r="FMH207" s="107"/>
      <c r="FMI207" s="107"/>
      <c r="FMJ207" s="107"/>
      <c r="FMK207" s="107"/>
      <c r="FML207" s="107"/>
      <c r="FMM207" s="107"/>
      <c r="FMN207" s="108"/>
      <c r="FMO207" s="106" t="s">
        <v>181</v>
      </c>
      <c r="FMP207" s="107"/>
      <c r="FMQ207" s="107"/>
      <c r="FMR207" s="107"/>
      <c r="FMS207" s="107"/>
      <c r="FMT207" s="107"/>
      <c r="FMU207" s="107"/>
      <c r="FMV207" s="108"/>
      <c r="FMW207" s="106" t="s">
        <v>181</v>
      </c>
      <c r="FMX207" s="107"/>
      <c r="FMY207" s="107"/>
      <c r="FMZ207" s="107"/>
      <c r="FNA207" s="107"/>
      <c r="FNB207" s="107"/>
      <c r="FNC207" s="107"/>
      <c r="FND207" s="108"/>
      <c r="FNE207" s="106" t="s">
        <v>181</v>
      </c>
      <c r="FNF207" s="107"/>
      <c r="FNG207" s="107"/>
      <c r="FNH207" s="107"/>
      <c r="FNI207" s="107"/>
      <c r="FNJ207" s="107"/>
      <c r="FNK207" s="107"/>
      <c r="FNL207" s="108"/>
      <c r="FNM207" s="106" t="s">
        <v>181</v>
      </c>
      <c r="FNN207" s="107"/>
      <c r="FNO207" s="107"/>
      <c r="FNP207" s="107"/>
      <c r="FNQ207" s="107"/>
      <c r="FNR207" s="107"/>
      <c r="FNS207" s="107"/>
      <c r="FNT207" s="108"/>
      <c r="FNU207" s="106" t="s">
        <v>181</v>
      </c>
      <c r="FNV207" s="107"/>
      <c r="FNW207" s="107"/>
      <c r="FNX207" s="107"/>
      <c r="FNY207" s="107"/>
      <c r="FNZ207" s="107"/>
      <c r="FOA207" s="107"/>
      <c r="FOB207" s="108"/>
      <c r="FOC207" s="106" t="s">
        <v>181</v>
      </c>
      <c r="FOD207" s="107"/>
      <c r="FOE207" s="107"/>
      <c r="FOF207" s="107"/>
      <c r="FOG207" s="107"/>
      <c r="FOH207" s="107"/>
      <c r="FOI207" s="107"/>
      <c r="FOJ207" s="108"/>
      <c r="FOK207" s="106" t="s">
        <v>181</v>
      </c>
      <c r="FOL207" s="107"/>
      <c r="FOM207" s="107"/>
      <c r="FON207" s="107"/>
      <c r="FOO207" s="107"/>
      <c r="FOP207" s="107"/>
      <c r="FOQ207" s="107"/>
      <c r="FOR207" s="108"/>
      <c r="FOS207" s="106" t="s">
        <v>181</v>
      </c>
      <c r="FOT207" s="107"/>
      <c r="FOU207" s="107"/>
      <c r="FOV207" s="107"/>
      <c r="FOW207" s="107"/>
      <c r="FOX207" s="107"/>
      <c r="FOY207" s="107"/>
      <c r="FOZ207" s="108"/>
      <c r="FPA207" s="106" t="s">
        <v>181</v>
      </c>
      <c r="FPB207" s="107"/>
      <c r="FPC207" s="107"/>
      <c r="FPD207" s="107"/>
      <c r="FPE207" s="107"/>
      <c r="FPF207" s="107"/>
      <c r="FPG207" s="107"/>
      <c r="FPH207" s="108"/>
      <c r="FPI207" s="106" t="s">
        <v>181</v>
      </c>
      <c r="FPJ207" s="107"/>
      <c r="FPK207" s="107"/>
      <c r="FPL207" s="107"/>
      <c r="FPM207" s="107"/>
      <c r="FPN207" s="107"/>
      <c r="FPO207" s="107"/>
      <c r="FPP207" s="108"/>
      <c r="FPQ207" s="106" t="s">
        <v>181</v>
      </c>
      <c r="FPR207" s="107"/>
      <c r="FPS207" s="107"/>
      <c r="FPT207" s="107"/>
      <c r="FPU207" s="107"/>
      <c r="FPV207" s="107"/>
      <c r="FPW207" s="107"/>
      <c r="FPX207" s="108"/>
      <c r="FPY207" s="106" t="s">
        <v>181</v>
      </c>
      <c r="FPZ207" s="107"/>
      <c r="FQA207" s="107"/>
      <c r="FQB207" s="107"/>
      <c r="FQC207" s="107"/>
      <c r="FQD207" s="107"/>
      <c r="FQE207" s="107"/>
      <c r="FQF207" s="108"/>
      <c r="FQG207" s="106" t="s">
        <v>181</v>
      </c>
      <c r="FQH207" s="107"/>
      <c r="FQI207" s="107"/>
      <c r="FQJ207" s="107"/>
      <c r="FQK207" s="107"/>
      <c r="FQL207" s="107"/>
      <c r="FQM207" s="107"/>
      <c r="FQN207" s="108"/>
      <c r="FQO207" s="106" t="s">
        <v>181</v>
      </c>
      <c r="FQP207" s="107"/>
      <c r="FQQ207" s="107"/>
      <c r="FQR207" s="107"/>
      <c r="FQS207" s="107"/>
      <c r="FQT207" s="107"/>
      <c r="FQU207" s="107"/>
      <c r="FQV207" s="108"/>
      <c r="FQW207" s="106" t="s">
        <v>181</v>
      </c>
      <c r="FQX207" s="107"/>
      <c r="FQY207" s="107"/>
      <c r="FQZ207" s="107"/>
      <c r="FRA207" s="107"/>
      <c r="FRB207" s="107"/>
      <c r="FRC207" s="107"/>
      <c r="FRD207" s="108"/>
      <c r="FRE207" s="106" t="s">
        <v>181</v>
      </c>
      <c r="FRF207" s="107"/>
      <c r="FRG207" s="107"/>
      <c r="FRH207" s="107"/>
      <c r="FRI207" s="107"/>
      <c r="FRJ207" s="107"/>
      <c r="FRK207" s="107"/>
      <c r="FRL207" s="108"/>
      <c r="FRM207" s="106" t="s">
        <v>181</v>
      </c>
      <c r="FRN207" s="107"/>
      <c r="FRO207" s="107"/>
      <c r="FRP207" s="107"/>
      <c r="FRQ207" s="107"/>
      <c r="FRR207" s="107"/>
      <c r="FRS207" s="107"/>
      <c r="FRT207" s="108"/>
      <c r="FRU207" s="106" t="s">
        <v>181</v>
      </c>
      <c r="FRV207" s="107"/>
      <c r="FRW207" s="107"/>
      <c r="FRX207" s="107"/>
      <c r="FRY207" s="107"/>
      <c r="FRZ207" s="107"/>
      <c r="FSA207" s="107"/>
      <c r="FSB207" s="108"/>
      <c r="FSC207" s="106" t="s">
        <v>181</v>
      </c>
      <c r="FSD207" s="107"/>
      <c r="FSE207" s="107"/>
      <c r="FSF207" s="107"/>
      <c r="FSG207" s="107"/>
      <c r="FSH207" s="107"/>
      <c r="FSI207" s="107"/>
      <c r="FSJ207" s="108"/>
      <c r="FSK207" s="106" t="s">
        <v>181</v>
      </c>
      <c r="FSL207" s="107"/>
      <c r="FSM207" s="107"/>
      <c r="FSN207" s="107"/>
      <c r="FSO207" s="107"/>
      <c r="FSP207" s="107"/>
      <c r="FSQ207" s="107"/>
      <c r="FSR207" s="108"/>
      <c r="FSS207" s="106" t="s">
        <v>181</v>
      </c>
      <c r="FST207" s="107"/>
      <c r="FSU207" s="107"/>
      <c r="FSV207" s="107"/>
      <c r="FSW207" s="107"/>
      <c r="FSX207" s="107"/>
      <c r="FSY207" s="107"/>
      <c r="FSZ207" s="108"/>
      <c r="FTA207" s="106" t="s">
        <v>181</v>
      </c>
      <c r="FTB207" s="107"/>
      <c r="FTC207" s="107"/>
      <c r="FTD207" s="107"/>
      <c r="FTE207" s="107"/>
      <c r="FTF207" s="107"/>
      <c r="FTG207" s="107"/>
      <c r="FTH207" s="108"/>
      <c r="FTI207" s="106" t="s">
        <v>181</v>
      </c>
      <c r="FTJ207" s="107"/>
      <c r="FTK207" s="107"/>
      <c r="FTL207" s="107"/>
      <c r="FTM207" s="107"/>
      <c r="FTN207" s="107"/>
      <c r="FTO207" s="107"/>
      <c r="FTP207" s="108"/>
      <c r="FTQ207" s="106" t="s">
        <v>181</v>
      </c>
      <c r="FTR207" s="107"/>
      <c r="FTS207" s="107"/>
      <c r="FTT207" s="107"/>
      <c r="FTU207" s="107"/>
      <c r="FTV207" s="107"/>
      <c r="FTW207" s="107"/>
      <c r="FTX207" s="108"/>
      <c r="FTY207" s="106" t="s">
        <v>181</v>
      </c>
      <c r="FTZ207" s="107"/>
      <c r="FUA207" s="107"/>
      <c r="FUB207" s="107"/>
      <c r="FUC207" s="107"/>
      <c r="FUD207" s="107"/>
      <c r="FUE207" s="107"/>
      <c r="FUF207" s="108"/>
      <c r="FUG207" s="106" t="s">
        <v>181</v>
      </c>
      <c r="FUH207" s="107"/>
      <c r="FUI207" s="107"/>
      <c r="FUJ207" s="107"/>
      <c r="FUK207" s="107"/>
      <c r="FUL207" s="107"/>
      <c r="FUM207" s="107"/>
      <c r="FUN207" s="108"/>
      <c r="FUO207" s="106" t="s">
        <v>181</v>
      </c>
      <c r="FUP207" s="107"/>
      <c r="FUQ207" s="107"/>
      <c r="FUR207" s="107"/>
      <c r="FUS207" s="107"/>
      <c r="FUT207" s="107"/>
      <c r="FUU207" s="107"/>
      <c r="FUV207" s="108"/>
      <c r="FUW207" s="106" t="s">
        <v>181</v>
      </c>
      <c r="FUX207" s="107"/>
      <c r="FUY207" s="107"/>
      <c r="FUZ207" s="107"/>
      <c r="FVA207" s="107"/>
      <c r="FVB207" s="107"/>
      <c r="FVC207" s="107"/>
      <c r="FVD207" s="108"/>
      <c r="FVE207" s="106" t="s">
        <v>181</v>
      </c>
      <c r="FVF207" s="107"/>
      <c r="FVG207" s="107"/>
      <c r="FVH207" s="107"/>
      <c r="FVI207" s="107"/>
      <c r="FVJ207" s="107"/>
      <c r="FVK207" s="107"/>
      <c r="FVL207" s="108"/>
      <c r="FVM207" s="106" t="s">
        <v>181</v>
      </c>
      <c r="FVN207" s="107"/>
      <c r="FVO207" s="107"/>
      <c r="FVP207" s="107"/>
      <c r="FVQ207" s="107"/>
      <c r="FVR207" s="107"/>
      <c r="FVS207" s="107"/>
      <c r="FVT207" s="108"/>
      <c r="FVU207" s="106" t="s">
        <v>181</v>
      </c>
      <c r="FVV207" s="107"/>
      <c r="FVW207" s="107"/>
      <c r="FVX207" s="107"/>
      <c r="FVY207" s="107"/>
      <c r="FVZ207" s="107"/>
      <c r="FWA207" s="107"/>
      <c r="FWB207" s="108"/>
      <c r="FWC207" s="106" t="s">
        <v>181</v>
      </c>
      <c r="FWD207" s="107"/>
      <c r="FWE207" s="107"/>
      <c r="FWF207" s="107"/>
      <c r="FWG207" s="107"/>
      <c r="FWH207" s="107"/>
      <c r="FWI207" s="107"/>
      <c r="FWJ207" s="108"/>
      <c r="FWK207" s="106" t="s">
        <v>181</v>
      </c>
      <c r="FWL207" s="107"/>
      <c r="FWM207" s="107"/>
      <c r="FWN207" s="107"/>
      <c r="FWO207" s="107"/>
      <c r="FWP207" s="107"/>
      <c r="FWQ207" s="107"/>
      <c r="FWR207" s="108"/>
      <c r="FWS207" s="106" t="s">
        <v>181</v>
      </c>
      <c r="FWT207" s="107"/>
      <c r="FWU207" s="107"/>
      <c r="FWV207" s="107"/>
      <c r="FWW207" s="107"/>
      <c r="FWX207" s="107"/>
      <c r="FWY207" s="107"/>
      <c r="FWZ207" s="108"/>
      <c r="FXA207" s="106" t="s">
        <v>181</v>
      </c>
      <c r="FXB207" s="107"/>
      <c r="FXC207" s="107"/>
      <c r="FXD207" s="107"/>
      <c r="FXE207" s="107"/>
      <c r="FXF207" s="107"/>
      <c r="FXG207" s="107"/>
      <c r="FXH207" s="108"/>
      <c r="FXI207" s="106" t="s">
        <v>181</v>
      </c>
      <c r="FXJ207" s="107"/>
      <c r="FXK207" s="107"/>
      <c r="FXL207" s="107"/>
      <c r="FXM207" s="107"/>
      <c r="FXN207" s="107"/>
      <c r="FXO207" s="107"/>
      <c r="FXP207" s="108"/>
      <c r="FXQ207" s="106" t="s">
        <v>181</v>
      </c>
      <c r="FXR207" s="107"/>
      <c r="FXS207" s="107"/>
      <c r="FXT207" s="107"/>
      <c r="FXU207" s="107"/>
      <c r="FXV207" s="107"/>
      <c r="FXW207" s="107"/>
      <c r="FXX207" s="108"/>
      <c r="FXY207" s="106" t="s">
        <v>181</v>
      </c>
      <c r="FXZ207" s="107"/>
      <c r="FYA207" s="107"/>
      <c r="FYB207" s="107"/>
      <c r="FYC207" s="107"/>
      <c r="FYD207" s="107"/>
      <c r="FYE207" s="107"/>
      <c r="FYF207" s="108"/>
      <c r="FYG207" s="106" t="s">
        <v>181</v>
      </c>
      <c r="FYH207" s="107"/>
      <c r="FYI207" s="107"/>
      <c r="FYJ207" s="107"/>
      <c r="FYK207" s="107"/>
      <c r="FYL207" s="107"/>
      <c r="FYM207" s="107"/>
      <c r="FYN207" s="108"/>
      <c r="FYO207" s="106" t="s">
        <v>181</v>
      </c>
      <c r="FYP207" s="107"/>
      <c r="FYQ207" s="107"/>
      <c r="FYR207" s="107"/>
      <c r="FYS207" s="107"/>
      <c r="FYT207" s="107"/>
      <c r="FYU207" s="107"/>
      <c r="FYV207" s="108"/>
      <c r="FYW207" s="106" t="s">
        <v>181</v>
      </c>
      <c r="FYX207" s="107"/>
      <c r="FYY207" s="107"/>
      <c r="FYZ207" s="107"/>
      <c r="FZA207" s="107"/>
      <c r="FZB207" s="107"/>
      <c r="FZC207" s="107"/>
      <c r="FZD207" s="108"/>
      <c r="FZE207" s="106" t="s">
        <v>181</v>
      </c>
      <c r="FZF207" s="107"/>
      <c r="FZG207" s="107"/>
      <c r="FZH207" s="107"/>
      <c r="FZI207" s="107"/>
      <c r="FZJ207" s="107"/>
      <c r="FZK207" s="107"/>
      <c r="FZL207" s="108"/>
      <c r="FZM207" s="106" t="s">
        <v>181</v>
      </c>
      <c r="FZN207" s="107"/>
      <c r="FZO207" s="107"/>
      <c r="FZP207" s="107"/>
      <c r="FZQ207" s="107"/>
      <c r="FZR207" s="107"/>
      <c r="FZS207" s="107"/>
      <c r="FZT207" s="108"/>
      <c r="FZU207" s="106" t="s">
        <v>181</v>
      </c>
      <c r="FZV207" s="107"/>
      <c r="FZW207" s="107"/>
      <c r="FZX207" s="107"/>
      <c r="FZY207" s="107"/>
      <c r="FZZ207" s="107"/>
      <c r="GAA207" s="107"/>
      <c r="GAB207" s="108"/>
      <c r="GAC207" s="106" t="s">
        <v>181</v>
      </c>
      <c r="GAD207" s="107"/>
      <c r="GAE207" s="107"/>
      <c r="GAF207" s="107"/>
      <c r="GAG207" s="107"/>
      <c r="GAH207" s="107"/>
      <c r="GAI207" s="107"/>
      <c r="GAJ207" s="108"/>
      <c r="GAK207" s="106" t="s">
        <v>181</v>
      </c>
      <c r="GAL207" s="107"/>
      <c r="GAM207" s="107"/>
      <c r="GAN207" s="107"/>
      <c r="GAO207" s="107"/>
      <c r="GAP207" s="107"/>
      <c r="GAQ207" s="107"/>
      <c r="GAR207" s="108"/>
      <c r="GAS207" s="106" t="s">
        <v>181</v>
      </c>
      <c r="GAT207" s="107"/>
      <c r="GAU207" s="107"/>
      <c r="GAV207" s="107"/>
      <c r="GAW207" s="107"/>
      <c r="GAX207" s="107"/>
      <c r="GAY207" s="107"/>
      <c r="GAZ207" s="108"/>
      <c r="GBA207" s="106" t="s">
        <v>181</v>
      </c>
      <c r="GBB207" s="107"/>
      <c r="GBC207" s="107"/>
      <c r="GBD207" s="107"/>
      <c r="GBE207" s="107"/>
      <c r="GBF207" s="107"/>
      <c r="GBG207" s="107"/>
      <c r="GBH207" s="108"/>
      <c r="GBI207" s="106" t="s">
        <v>181</v>
      </c>
      <c r="GBJ207" s="107"/>
      <c r="GBK207" s="107"/>
      <c r="GBL207" s="107"/>
      <c r="GBM207" s="107"/>
      <c r="GBN207" s="107"/>
      <c r="GBO207" s="107"/>
      <c r="GBP207" s="108"/>
      <c r="GBQ207" s="106" t="s">
        <v>181</v>
      </c>
      <c r="GBR207" s="107"/>
      <c r="GBS207" s="107"/>
      <c r="GBT207" s="107"/>
      <c r="GBU207" s="107"/>
      <c r="GBV207" s="107"/>
      <c r="GBW207" s="107"/>
      <c r="GBX207" s="108"/>
      <c r="GBY207" s="106" t="s">
        <v>181</v>
      </c>
      <c r="GBZ207" s="107"/>
      <c r="GCA207" s="107"/>
      <c r="GCB207" s="107"/>
      <c r="GCC207" s="107"/>
      <c r="GCD207" s="107"/>
      <c r="GCE207" s="107"/>
      <c r="GCF207" s="108"/>
      <c r="GCG207" s="106" t="s">
        <v>181</v>
      </c>
      <c r="GCH207" s="107"/>
      <c r="GCI207" s="107"/>
      <c r="GCJ207" s="107"/>
      <c r="GCK207" s="107"/>
      <c r="GCL207" s="107"/>
      <c r="GCM207" s="107"/>
      <c r="GCN207" s="108"/>
      <c r="GCO207" s="106" t="s">
        <v>181</v>
      </c>
      <c r="GCP207" s="107"/>
      <c r="GCQ207" s="107"/>
      <c r="GCR207" s="107"/>
      <c r="GCS207" s="107"/>
      <c r="GCT207" s="107"/>
      <c r="GCU207" s="107"/>
      <c r="GCV207" s="108"/>
      <c r="GCW207" s="106" t="s">
        <v>181</v>
      </c>
      <c r="GCX207" s="107"/>
      <c r="GCY207" s="107"/>
      <c r="GCZ207" s="107"/>
      <c r="GDA207" s="107"/>
      <c r="GDB207" s="107"/>
      <c r="GDC207" s="107"/>
      <c r="GDD207" s="108"/>
      <c r="GDE207" s="106" t="s">
        <v>181</v>
      </c>
      <c r="GDF207" s="107"/>
      <c r="GDG207" s="107"/>
      <c r="GDH207" s="107"/>
      <c r="GDI207" s="107"/>
      <c r="GDJ207" s="107"/>
      <c r="GDK207" s="107"/>
      <c r="GDL207" s="108"/>
      <c r="GDM207" s="106" t="s">
        <v>181</v>
      </c>
      <c r="GDN207" s="107"/>
      <c r="GDO207" s="107"/>
      <c r="GDP207" s="107"/>
      <c r="GDQ207" s="107"/>
      <c r="GDR207" s="107"/>
      <c r="GDS207" s="107"/>
      <c r="GDT207" s="108"/>
      <c r="GDU207" s="106" t="s">
        <v>181</v>
      </c>
      <c r="GDV207" s="107"/>
      <c r="GDW207" s="107"/>
      <c r="GDX207" s="107"/>
      <c r="GDY207" s="107"/>
      <c r="GDZ207" s="107"/>
      <c r="GEA207" s="107"/>
      <c r="GEB207" s="108"/>
      <c r="GEC207" s="106" t="s">
        <v>181</v>
      </c>
      <c r="GED207" s="107"/>
      <c r="GEE207" s="107"/>
      <c r="GEF207" s="107"/>
      <c r="GEG207" s="107"/>
      <c r="GEH207" s="107"/>
      <c r="GEI207" s="107"/>
      <c r="GEJ207" s="108"/>
      <c r="GEK207" s="106" t="s">
        <v>181</v>
      </c>
      <c r="GEL207" s="107"/>
      <c r="GEM207" s="107"/>
      <c r="GEN207" s="107"/>
      <c r="GEO207" s="107"/>
      <c r="GEP207" s="107"/>
      <c r="GEQ207" s="107"/>
      <c r="GER207" s="108"/>
      <c r="GES207" s="106" t="s">
        <v>181</v>
      </c>
      <c r="GET207" s="107"/>
      <c r="GEU207" s="107"/>
      <c r="GEV207" s="107"/>
      <c r="GEW207" s="107"/>
      <c r="GEX207" s="107"/>
      <c r="GEY207" s="107"/>
      <c r="GEZ207" s="108"/>
      <c r="GFA207" s="106" t="s">
        <v>181</v>
      </c>
      <c r="GFB207" s="107"/>
      <c r="GFC207" s="107"/>
      <c r="GFD207" s="107"/>
      <c r="GFE207" s="107"/>
      <c r="GFF207" s="107"/>
      <c r="GFG207" s="107"/>
      <c r="GFH207" s="108"/>
      <c r="GFI207" s="106" t="s">
        <v>181</v>
      </c>
      <c r="GFJ207" s="107"/>
      <c r="GFK207" s="107"/>
      <c r="GFL207" s="107"/>
      <c r="GFM207" s="107"/>
      <c r="GFN207" s="107"/>
      <c r="GFO207" s="107"/>
      <c r="GFP207" s="108"/>
      <c r="GFQ207" s="106" t="s">
        <v>181</v>
      </c>
      <c r="GFR207" s="107"/>
      <c r="GFS207" s="107"/>
      <c r="GFT207" s="107"/>
      <c r="GFU207" s="107"/>
      <c r="GFV207" s="107"/>
      <c r="GFW207" s="107"/>
      <c r="GFX207" s="108"/>
      <c r="GFY207" s="106" t="s">
        <v>181</v>
      </c>
      <c r="GFZ207" s="107"/>
      <c r="GGA207" s="107"/>
      <c r="GGB207" s="107"/>
      <c r="GGC207" s="107"/>
      <c r="GGD207" s="107"/>
      <c r="GGE207" s="107"/>
      <c r="GGF207" s="108"/>
      <c r="GGG207" s="106" t="s">
        <v>181</v>
      </c>
      <c r="GGH207" s="107"/>
      <c r="GGI207" s="107"/>
      <c r="GGJ207" s="107"/>
      <c r="GGK207" s="107"/>
      <c r="GGL207" s="107"/>
      <c r="GGM207" s="107"/>
      <c r="GGN207" s="108"/>
      <c r="GGO207" s="106" t="s">
        <v>181</v>
      </c>
      <c r="GGP207" s="107"/>
      <c r="GGQ207" s="107"/>
      <c r="GGR207" s="107"/>
      <c r="GGS207" s="107"/>
      <c r="GGT207" s="107"/>
      <c r="GGU207" s="107"/>
      <c r="GGV207" s="108"/>
      <c r="GGW207" s="106" t="s">
        <v>181</v>
      </c>
      <c r="GGX207" s="107"/>
      <c r="GGY207" s="107"/>
      <c r="GGZ207" s="107"/>
      <c r="GHA207" s="107"/>
      <c r="GHB207" s="107"/>
      <c r="GHC207" s="107"/>
      <c r="GHD207" s="108"/>
      <c r="GHE207" s="106" t="s">
        <v>181</v>
      </c>
      <c r="GHF207" s="107"/>
      <c r="GHG207" s="107"/>
      <c r="GHH207" s="107"/>
      <c r="GHI207" s="107"/>
      <c r="GHJ207" s="107"/>
      <c r="GHK207" s="107"/>
      <c r="GHL207" s="108"/>
      <c r="GHM207" s="106" t="s">
        <v>181</v>
      </c>
      <c r="GHN207" s="107"/>
      <c r="GHO207" s="107"/>
      <c r="GHP207" s="107"/>
      <c r="GHQ207" s="107"/>
      <c r="GHR207" s="107"/>
      <c r="GHS207" s="107"/>
      <c r="GHT207" s="108"/>
      <c r="GHU207" s="106" t="s">
        <v>181</v>
      </c>
      <c r="GHV207" s="107"/>
      <c r="GHW207" s="107"/>
      <c r="GHX207" s="107"/>
      <c r="GHY207" s="107"/>
      <c r="GHZ207" s="107"/>
      <c r="GIA207" s="107"/>
      <c r="GIB207" s="108"/>
      <c r="GIC207" s="106" t="s">
        <v>181</v>
      </c>
      <c r="GID207" s="107"/>
      <c r="GIE207" s="107"/>
      <c r="GIF207" s="107"/>
      <c r="GIG207" s="107"/>
      <c r="GIH207" s="107"/>
      <c r="GII207" s="107"/>
      <c r="GIJ207" s="108"/>
      <c r="GIK207" s="106" t="s">
        <v>181</v>
      </c>
      <c r="GIL207" s="107"/>
      <c r="GIM207" s="107"/>
      <c r="GIN207" s="107"/>
      <c r="GIO207" s="107"/>
      <c r="GIP207" s="107"/>
      <c r="GIQ207" s="107"/>
      <c r="GIR207" s="108"/>
      <c r="GIS207" s="106" t="s">
        <v>181</v>
      </c>
      <c r="GIT207" s="107"/>
      <c r="GIU207" s="107"/>
      <c r="GIV207" s="107"/>
      <c r="GIW207" s="107"/>
      <c r="GIX207" s="107"/>
      <c r="GIY207" s="107"/>
      <c r="GIZ207" s="108"/>
      <c r="GJA207" s="106" t="s">
        <v>181</v>
      </c>
      <c r="GJB207" s="107"/>
      <c r="GJC207" s="107"/>
      <c r="GJD207" s="107"/>
      <c r="GJE207" s="107"/>
      <c r="GJF207" s="107"/>
      <c r="GJG207" s="107"/>
      <c r="GJH207" s="108"/>
      <c r="GJI207" s="106" t="s">
        <v>181</v>
      </c>
      <c r="GJJ207" s="107"/>
      <c r="GJK207" s="107"/>
      <c r="GJL207" s="107"/>
      <c r="GJM207" s="107"/>
      <c r="GJN207" s="107"/>
      <c r="GJO207" s="107"/>
      <c r="GJP207" s="108"/>
      <c r="GJQ207" s="106" t="s">
        <v>181</v>
      </c>
      <c r="GJR207" s="107"/>
      <c r="GJS207" s="107"/>
      <c r="GJT207" s="107"/>
      <c r="GJU207" s="107"/>
      <c r="GJV207" s="107"/>
      <c r="GJW207" s="107"/>
      <c r="GJX207" s="108"/>
      <c r="GJY207" s="106" t="s">
        <v>181</v>
      </c>
      <c r="GJZ207" s="107"/>
      <c r="GKA207" s="107"/>
      <c r="GKB207" s="107"/>
      <c r="GKC207" s="107"/>
      <c r="GKD207" s="107"/>
      <c r="GKE207" s="107"/>
      <c r="GKF207" s="108"/>
      <c r="GKG207" s="106" t="s">
        <v>181</v>
      </c>
      <c r="GKH207" s="107"/>
      <c r="GKI207" s="107"/>
      <c r="GKJ207" s="107"/>
      <c r="GKK207" s="107"/>
      <c r="GKL207" s="107"/>
      <c r="GKM207" s="107"/>
      <c r="GKN207" s="108"/>
      <c r="GKO207" s="106" t="s">
        <v>181</v>
      </c>
      <c r="GKP207" s="107"/>
      <c r="GKQ207" s="107"/>
      <c r="GKR207" s="107"/>
      <c r="GKS207" s="107"/>
      <c r="GKT207" s="107"/>
      <c r="GKU207" s="107"/>
      <c r="GKV207" s="108"/>
      <c r="GKW207" s="106" t="s">
        <v>181</v>
      </c>
      <c r="GKX207" s="107"/>
      <c r="GKY207" s="107"/>
      <c r="GKZ207" s="107"/>
      <c r="GLA207" s="107"/>
      <c r="GLB207" s="107"/>
      <c r="GLC207" s="107"/>
      <c r="GLD207" s="108"/>
      <c r="GLE207" s="106" t="s">
        <v>181</v>
      </c>
      <c r="GLF207" s="107"/>
      <c r="GLG207" s="107"/>
      <c r="GLH207" s="107"/>
      <c r="GLI207" s="107"/>
      <c r="GLJ207" s="107"/>
      <c r="GLK207" s="107"/>
      <c r="GLL207" s="108"/>
      <c r="GLM207" s="106" t="s">
        <v>181</v>
      </c>
      <c r="GLN207" s="107"/>
      <c r="GLO207" s="107"/>
      <c r="GLP207" s="107"/>
      <c r="GLQ207" s="107"/>
      <c r="GLR207" s="107"/>
      <c r="GLS207" s="107"/>
      <c r="GLT207" s="108"/>
      <c r="GLU207" s="106" t="s">
        <v>181</v>
      </c>
      <c r="GLV207" s="107"/>
      <c r="GLW207" s="107"/>
      <c r="GLX207" s="107"/>
      <c r="GLY207" s="107"/>
      <c r="GLZ207" s="107"/>
      <c r="GMA207" s="107"/>
      <c r="GMB207" s="108"/>
      <c r="GMC207" s="106" t="s">
        <v>181</v>
      </c>
      <c r="GMD207" s="107"/>
      <c r="GME207" s="107"/>
      <c r="GMF207" s="107"/>
      <c r="GMG207" s="107"/>
      <c r="GMH207" s="107"/>
      <c r="GMI207" s="107"/>
      <c r="GMJ207" s="108"/>
      <c r="GMK207" s="106" t="s">
        <v>181</v>
      </c>
      <c r="GML207" s="107"/>
      <c r="GMM207" s="107"/>
      <c r="GMN207" s="107"/>
      <c r="GMO207" s="107"/>
      <c r="GMP207" s="107"/>
      <c r="GMQ207" s="107"/>
      <c r="GMR207" s="108"/>
      <c r="GMS207" s="106" t="s">
        <v>181</v>
      </c>
      <c r="GMT207" s="107"/>
      <c r="GMU207" s="107"/>
      <c r="GMV207" s="107"/>
      <c r="GMW207" s="107"/>
      <c r="GMX207" s="107"/>
      <c r="GMY207" s="107"/>
      <c r="GMZ207" s="108"/>
      <c r="GNA207" s="106" t="s">
        <v>181</v>
      </c>
      <c r="GNB207" s="107"/>
      <c r="GNC207" s="107"/>
      <c r="GND207" s="107"/>
      <c r="GNE207" s="107"/>
      <c r="GNF207" s="107"/>
      <c r="GNG207" s="107"/>
      <c r="GNH207" s="108"/>
      <c r="GNI207" s="106" t="s">
        <v>181</v>
      </c>
      <c r="GNJ207" s="107"/>
      <c r="GNK207" s="107"/>
      <c r="GNL207" s="107"/>
      <c r="GNM207" s="107"/>
      <c r="GNN207" s="107"/>
      <c r="GNO207" s="107"/>
      <c r="GNP207" s="108"/>
      <c r="GNQ207" s="106" t="s">
        <v>181</v>
      </c>
      <c r="GNR207" s="107"/>
      <c r="GNS207" s="107"/>
      <c r="GNT207" s="107"/>
      <c r="GNU207" s="107"/>
      <c r="GNV207" s="107"/>
      <c r="GNW207" s="107"/>
      <c r="GNX207" s="108"/>
      <c r="GNY207" s="106" t="s">
        <v>181</v>
      </c>
      <c r="GNZ207" s="107"/>
      <c r="GOA207" s="107"/>
      <c r="GOB207" s="107"/>
      <c r="GOC207" s="107"/>
      <c r="GOD207" s="107"/>
      <c r="GOE207" s="107"/>
      <c r="GOF207" s="108"/>
      <c r="GOG207" s="106" t="s">
        <v>181</v>
      </c>
      <c r="GOH207" s="107"/>
      <c r="GOI207" s="107"/>
      <c r="GOJ207" s="107"/>
      <c r="GOK207" s="107"/>
      <c r="GOL207" s="107"/>
      <c r="GOM207" s="107"/>
      <c r="GON207" s="108"/>
      <c r="GOO207" s="106" t="s">
        <v>181</v>
      </c>
      <c r="GOP207" s="107"/>
      <c r="GOQ207" s="107"/>
      <c r="GOR207" s="107"/>
      <c r="GOS207" s="107"/>
      <c r="GOT207" s="107"/>
      <c r="GOU207" s="107"/>
      <c r="GOV207" s="108"/>
      <c r="GOW207" s="106" t="s">
        <v>181</v>
      </c>
      <c r="GOX207" s="107"/>
      <c r="GOY207" s="107"/>
      <c r="GOZ207" s="107"/>
      <c r="GPA207" s="107"/>
      <c r="GPB207" s="107"/>
      <c r="GPC207" s="107"/>
      <c r="GPD207" s="108"/>
      <c r="GPE207" s="106" t="s">
        <v>181</v>
      </c>
      <c r="GPF207" s="107"/>
      <c r="GPG207" s="107"/>
      <c r="GPH207" s="107"/>
      <c r="GPI207" s="107"/>
      <c r="GPJ207" s="107"/>
      <c r="GPK207" s="107"/>
      <c r="GPL207" s="108"/>
      <c r="GPM207" s="106" t="s">
        <v>181</v>
      </c>
      <c r="GPN207" s="107"/>
      <c r="GPO207" s="107"/>
      <c r="GPP207" s="107"/>
      <c r="GPQ207" s="107"/>
      <c r="GPR207" s="107"/>
      <c r="GPS207" s="107"/>
      <c r="GPT207" s="108"/>
      <c r="GPU207" s="106" t="s">
        <v>181</v>
      </c>
      <c r="GPV207" s="107"/>
      <c r="GPW207" s="107"/>
      <c r="GPX207" s="107"/>
      <c r="GPY207" s="107"/>
      <c r="GPZ207" s="107"/>
      <c r="GQA207" s="107"/>
      <c r="GQB207" s="108"/>
      <c r="GQC207" s="106" t="s">
        <v>181</v>
      </c>
      <c r="GQD207" s="107"/>
      <c r="GQE207" s="107"/>
      <c r="GQF207" s="107"/>
      <c r="GQG207" s="107"/>
      <c r="GQH207" s="107"/>
      <c r="GQI207" s="107"/>
      <c r="GQJ207" s="108"/>
      <c r="GQK207" s="106" t="s">
        <v>181</v>
      </c>
      <c r="GQL207" s="107"/>
      <c r="GQM207" s="107"/>
      <c r="GQN207" s="107"/>
      <c r="GQO207" s="107"/>
      <c r="GQP207" s="107"/>
      <c r="GQQ207" s="107"/>
      <c r="GQR207" s="108"/>
      <c r="GQS207" s="106" t="s">
        <v>181</v>
      </c>
      <c r="GQT207" s="107"/>
      <c r="GQU207" s="107"/>
      <c r="GQV207" s="107"/>
      <c r="GQW207" s="107"/>
      <c r="GQX207" s="107"/>
      <c r="GQY207" s="107"/>
      <c r="GQZ207" s="108"/>
      <c r="GRA207" s="106" t="s">
        <v>181</v>
      </c>
      <c r="GRB207" s="107"/>
      <c r="GRC207" s="107"/>
      <c r="GRD207" s="107"/>
      <c r="GRE207" s="107"/>
      <c r="GRF207" s="107"/>
      <c r="GRG207" s="107"/>
      <c r="GRH207" s="108"/>
      <c r="GRI207" s="106" t="s">
        <v>181</v>
      </c>
      <c r="GRJ207" s="107"/>
      <c r="GRK207" s="107"/>
      <c r="GRL207" s="107"/>
      <c r="GRM207" s="107"/>
      <c r="GRN207" s="107"/>
      <c r="GRO207" s="107"/>
      <c r="GRP207" s="108"/>
      <c r="GRQ207" s="106" t="s">
        <v>181</v>
      </c>
      <c r="GRR207" s="107"/>
      <c r="GRS207" s="107"/>
      <c r="GRT207" s="107"/>
      <c r="GRU207" s="107"/>
      <c r="GRV207" s="107"/>
      <c r="GRW207" s="107"/>
      <c r="GRX207" s="108"/>
      <c r="GRY207" s="106" t="s">
        <v>181</v>
      </c>
      <c r="GRZ207" s="107"/>
      <c r="GSA207" s="107"/>
      <c r="GSB207" s="107"/>
      <c r="GSC207" s="107"/>
      <c r="GSD207" s="107"/>
      <c r="GSE207" s="107"/>
      <c r="GSF207" s="108"/>
      <c r="GSG207" s="106" t="s">
        <v>181</v>
      </c>
      <c r="GSH207" s="107"/>
      <c r="GSI207" s="107"/>
      <c r="GSJ207" s="107"/>
      <c r="GSK207" s="107"/>
      <c r="GSL207" s="107"/>
      <c r="GSM207" s="107"/>
      <c r="GSN207" s="108"/>
      <c r="GSO207" s="106" t="s">
        <v>181</v>
      </c>
      <c r="GSP207" s="107"/>
      <c r="GSQ207" s="107"/>
      <c r="GSR207" s="107"/>
      <c r="GSS207" s="107"/>
      <c r="GST207" s="107"/>
      <c r="GSU207" s="107"/>
      <c r="GSV207" s="108"/>
      <c r="GSW207" s="106" t="s">
        <v>181</v>
      </c>
      <c r="GSX207" s="107"/>
      <c r="GSY207" s="107"/>
      <c r="GSZ207" s="107"/>
      <c r="GTA207" s="107"/>
      <c r="GTB207" s="107"/>
      <c r="GTC207" s="107"/>
      <c r="GTD207" s="108"/>
      <c r="GTE207" s="106" t="s">
        <v>181</v>
      </c>
      <c r="GTF207" s="107"/>
      <c r="GTG207" s="107"/>
      <c r="GTH207" s="107"/>
      <c r="GTI207" s="107"/>
      <c r="GTJ207" s="107"/>
      <c r="GTK207" s="107"/>
      <c r="GTL207" s="108"/>
      <c r="GTM207" s="106" t="s">
        <v>181</v>
      </c>
      <c r="GTN207" s="107"/>
      <c r="GTO207" s="107"/>
      <c r="GTP207" s="107"/>
      <c r="GTQ207" s="107"/>
      <c r="GTR207" s="107"/>
      <c r="GTS207" s="107"/>
      <c r="GTT207" s="108"/>
      <c r="GTU207" s="106" t="s">
        <v>181</v>
      </c>
      <c r="GTV207" s="107"/>
      <c r="GTW207" s="107"/>
      <c r="GTX207" s="107"/>
      <c r="GTY207" s="107"/>
      <c r="GTZ207" s="107"/>
      <c r="GUA207" s="107"/>
      <c r="GUB207" s="108"/>
      <c r="GUC207" s="106" t="s">
        <v>181</v>
      </c>
      <c r="GUD207" s="107"/>
      <c r="GUE207" s="107"/>
      <c r="GUF207" s="107"/>
      <c r="GUG207" s="107"/>
      <c r="GUH207" s="107"/>
      <c r="GUI207" s="107"/>
      <c r="GUJ207" s="108"/>
      <c r="GUK207" s="106" t="s">
        <v>181</v>
      </c>
      <c r="GUL207" s="107"/>
      <c r="GUM207" s="107"/>
      <c r="GUN207" s="107"/>
      <c r="GUO207" s="107"/>
      <c r="GUP207" s="107"/>
      <c r="GUQ207" s="107"/>
      <c r="GUR207" s="108"/>
      <c r="GUS207" s="106" t="s">
        <v>181</v>
      </c>
      <c r="GUT207" s="107"/>
      <c r="GUU207" s="107"/>
      <c r="GUV207" s="107"/>
      <c r="GUW207" s="107"/>
      <c r="GUX207" s="107"/>
      <c r="GUY207" s="107"/>
      <c r="GUZ207" s="108"/>
      <c r="GVA207" s="106" t="s">
        <v>181</v>
      </c>
      <c r="GVB207" s="107"/>
      <c r="GVC207" s="107"/>
      <c r="GVD207" s="107"/>
      <c r="GVE207" s="107"/>
      <c r="GVF207" s="107"/>
      <c r="GVG207" s="107"/>
      <c r="GVH207" s="108"/>
      <c r="GVI207" s="106" t="s">
        <v>181</v>
      </c>
      <c r="GVJ207" s="107"/>
      <c r="GVK207" s="107"/>
      <c r="GVL207" s="107"/>
      <c r="GVM207" s="107"/>
      <c r="GVN207" s="107"/>
      <c r="GVO207" s="107"/>
      <c r="GVP207" s="108"/>
      <c r="GVQ207" s="106" t="s">
        <v>181</v>
      </c>
      <c r="GVR207" s="107"/>
      <c r="GVS207" s="107"/>
      <c r="GVT207" s="107"/>
      <c r="GVU207" s="107"/>
      <c r="GVV207" s="107"/>
      <c r="GVW207" s="107"/>
      <c r="GVX207" s="108"/>
      <c r="GVY207" s="106" t="s">
        <v>181</v>
      </c>
      <c r="GVZ207" s="107"/>
      <c r="GWA207" s="107"/>
      <c r="GWB207" s="107"/>
      <c r="GWC207" s="107"/>
      <c r="GWD207" s="107"/>
      <c r="GWE207" s="107"/>
      <c r="GWF207" s="108"/>
      <c r="GWG207" s="106" t="s">
        <v>181</v>
      </c>
      <c r="GWH207" s="107"/>
      <c r="GWI207" s="107"/>
      <c r="GWJ207" s="107"/>
      <c r="GWK207" s="107"/>
      <c r="GWL207" s="107"/>
      <c r="GWM207" s="107"/>
      <c r="GWN207" s="108"/>
      <c r="GWO207" s="106" t="s">
        <v>181</v>
      </c>
      <c r="GWP207" s="107"/>
      <c r="GWQ207" s="107"/>
      <c r="GWR207" s="107"/>
      <c r="GWS207" s="107"/>
      <c r="GWT207" s="107"/>
      <c r="GWU207" s="107"/>
      <c r="GWV207" s="108"/>
      <c r="GWW207" s="106" t="s">
        <v>181</v>
      </c>
      <c r="GWX207" s="107"/>
      <c r="GWY207" s="107"/>
      <c r="GWZ207" s="107"/>
      <c r="GXA207" s="107"/>
      <c r="GXB207" s="107"/>
      <c r="GXC207" s="107"/>
      <c r="GXD207" s="108"/>
      <c r="GXE207" s="106" t="s">
        <v>181</v>
      </c>
      <c r="GXF207" s="107"/>
      <c r="GXG207" s="107"/>
      <c r="GXH207" s="107"/>
      <c r="GXI207" s="107"/>
      <c r="GXJ207" s="107"/>
      <c r="GXK207" s="107"/>
      <c r="GXL207" s="108"/>
      <c r="GXM207" s="106" t="s">
        <v>181</v>
      </c>
      <c r="GXN207" s="107"/>
      <c r="GXO207" s="107"/>
      <c r="GXP207" s="107"/>
      <c r="GXQ207" s="107"/>
      <c r="GXR207" s="107"/>
      <c r="GXS207" s="107"/>
      <c r="GXT207" s="108"/>
      <c r="GXU207" s="106" t="s">
        <v>181</v>
      </c>
      <c r="GXV207" s="107"/>
      <c r="GXW207" s="107"/>
      <c r="GXX207" s="107"/>
      <c r="GXY207" s="107"/>
      <c r="GXZ207" s="107"/>
      <c r="GYA207" s="107"/>
      <c r="GYB207" s="108"/>
      <c r="GYC207" s="106" t="s">
        <v>181</v>
      </c>
      <c r="GYD207" s="107"/>
      <c r="GYE207" s="107"/>
      <c r="GYF207" s="107"/>
      <c r="GYG207" s="107"/>
      <c r="GYH207" s="107"/>
      <c r="GYI207" s="107"/>
      <c r="GYJ207" s="108"/>
      <c r="GYK207" s="106" t="s">
        <v>181</v>
      </c>
      <c r="GYL207" s="107"/>
      <c r="GYM207" s="107"/>
      <c r="GYN207" s="107"/>
      <c r="GYO207" s="107"/>
      <c r="GYP207" s="107"/>
      <c r="GYQ207" s="107"/>
      <c r="GYR207" s="108"/>
      <c r="GYS207" s="106" t="s">
        <v>181</v>
      </c>
      <c r="GYT207" s="107"/>
      <c r="GYU207" s="107"/>
      <c r="GYV207" s="107"/>
      <c r="GYW207" s="107"/>
      <c r="GYX207" s="107"/>
      <c r="GYY207" s="107"/>
      <c r="GYZ207" s="108"/>
      <c r="GZA207" s="106" t="s">
        <v>181</v>
      </c>
      <c r="GZB207" s="107"/>
      <c r="GZC207" s="107"/>
      <c r="GZD207" s="107"/>
      <c r="GZE207" s="107"/>
      <c r="GZF207" s="107"/>
      <c r="GZG207" s="107"/>
      <c r="GZH207" s="108"/>
      <c r="GZI207" s="106" t="s">
        <v>181</v>
      </c>
      <c r="GZJ207" s="107"/>
      <c r="GZK207" s="107"/>
      <c r="GZL207" s="107"/>
      <c r="GZM207" s="107"/>
      <c r="GZN207" s="107"/>
      <c r="GZO207" s="107"/>
      <c r="GZP207" s="108"/>
      <c r="GZQ207" s="106" t="s">
        <v>181</v>
      </c>
      <c r="GZR207" s="107"/>
      <c r="GZS207" s="107"/>
      <c r="GZT207" s="107"/>
      <c r="GZU207" s="107"/>
      <c r="GZV207" s="107"/>
      <c r="GZW207" s="107"/>
      <c r="GZX207" s="108"/>
      <c r="GZY207" s="106" t="s">
        <v>181</v>
      </c>
      <c r="GZZ207" s="107"/>
      <c r="HAA207" s="107"/>
      <c r="HAB207" s="107"/>
      <c r="HAC207" s="107"/>
      <c r="HAD207" s="107"/>
      <c r="HAE207" s="107"/>
      <c r="HAF207" s="108"/>
      <c r="HAG207" s="106" t="s">
        <v>181</v>
      </c>
      <c r="HAH207" s="107"/>
      <c r="HAI207" s="107"/>
      <c r="HAJ207" s="107"/>
      <c r="HAK207" s="107"/>
      <c r="HAL207" s="107"/>
      <c r="HAM207" s="107"/>
      <c r="HAN207" s="108"/>
      <c r="HAO207" s="106" t="s">
        <v>181</v>
      </c>
      <c r="HAP207" s="107"/>
      <c r="HAQ207" s="107"/>
      <c r="HAR207" s="107"/>
      <c r="HAS207" s="107"/>
      <c r="HAT207" s="107"/>
      <c r="HAU207" s="107"/>
      <c r="HAV207" s="108"/>
      <c r="HAW207" s="106" t="s">
        <v>181</v>
      </c>
      <c r="HAX207" s="107"/>
      <c r="HAY207" s="107"/>
      <c r="HAZ207" s="107"/>
      <c r="HBA207" s="107"/>
      <c r="HBB207" s="107"/>
      <c r="HBC207" s="107"/>
      <c r="HBD207" s="108"/>
      <c r="HBE207" s="106" t="s">
        <v>181</v>
      </c>
      <c r="HBF207" s="107"/>
      <c r="HBG207" s="107"/>
      <c r="HBH207" s="107"/>
      <c r="HBI207" s="107"/>
      <c r="HBJ207" s="107"/>
      <c r="HBK207" s="107"/>
      <c r="HBL207" s="108"/>
      <c r="HBM207" s="106" t="s">
        <v>181</v>
      </c>
      <c r="HBN207" s="107"/>
      <c r="HBO207" s="107"/>
      <c r="HBP207" s="107"/>
      <c r="HBQ207" s="107"/>
      <c r="HBR207" s="107"/>
      <c r="HBS207" s="107"/>
      <c r="HBT207" s="108"/>
      <c r="HBU207" s="106" t="s">
        <v>181</v>
      </c>
      <c r="HBV207" s="107"/>
      <c r="HBW207" s="107"/>
      <c r="HBX207" s="107"/>
      <c r="HBY207" s="107"/>
      <c r="HBZ207" s="107"/>
      <c r="HCA207" s="107"/>
      <c r="HCB207" s="108"/>
      <c r="HCC207" s="106" t="s">
        <v>181</v>
      </c>
      <c r="HCD207" s="107"/>
      <c r="HCE207" s="107"/>
      <c r="HCF207" s="107"/>
      <c r="HCG207" s="107"/>
      <c r="HCH207" s="107"/>
      <c r="HCI207" s="107"/>
      <c r="HCJ207" s="108"/>
      <c r="HCK207" s="106" t="s">
        <v>181</v>
      </c>
      <c r="HCL207" s="107"/>
      <c r="HCM207" s="107"/>
      <c r="HCN207" s="107"/>
      <c r="HCO207" s="107"/>
      <c r="HCP207" s="107"/>
      <c r="HCQ207" s="107"/>
      <c r="HCR207" s="108"/>
      <c r="HCS207" s="106" t="s">
        <v>181</v>
      </c>
      <c r="HCT207" s="107"/>
      <c r="HCU207" s="107"/>
      <c r="HCV207" s="107"/>
      <c r="HCW207" s="107"/>
      <c r="HCX207" s="107"/>
      <c r="HCY207" s="107"/>
      <c r="HCZ207" s="108"/>
      <c r="HDA207" s="106" t="s">
        <v>181</v>
      </c>
      <c r="HDB207" s="107"/>
      <c r="HDC207" s="107"/>
      <c r="HDD207" s="107"/>
      <c r="HDE207" s="107"/>
      <c r="HDF207" s="107"/>
      <c r="HDG207" s="107"/>
      <c r="HDH207" s="108"/>
      <c r="HDI207" s="106" t="s">
        <v>181</v>
      </c>
      <c r="HDJ207" s="107"/>
      <c r="HDK207" s="107"/>
      <c r="HDL207" s="107"/>
      <c r="HDM207" s="107"/>
      <c r="HDN207" s="107"/>
      <c r="HDO207" s="107"/>
      <c r="HDP207" s="108"/>
      <c r="HDQ207" s="106" t="s">
        <v>181</v>
      </c>
      <c r="HDR207" s="107"/>
      <c r="HDS207" s="107"/>
      <c r="HDT207" s="107"/>
      <c r="HDU207" s="107"/>
      <c r="HDV207" s="107"/>
      <c r="HDW207" s="107"/>
      <c r="HDX207" s="108"/>
      <c r="HDY207" s="106" t="s">
        <v>181</v>
      </c>
      <c r="HDZ207" s="107"/>
      <c r="HEA207" s="107"/>
      <c r="HEB207" s="107"/>
      <c r="HEC207" s="107"/>
      <c r="HED207" s="107"/>
      <c r="HEE207" s="107"/>
      <c r="HEF207" s="108"/>
      <c r="HEG207" s="106" t="s">
        <v>181</v>
      </c>
      <c r="HEH207" s="107"/>
      <c r="HEI207" s="107"/>
      <c r="HEJ207" s="107"/>
      <c r="HEK207" s="107"/>
      <c r="HEL207" s="107"/>
      <c r="HEM207" s="107"/>
      <c r="HEN207" s="108"/>
      <c r="HEO207" s="106" t="s">
        <v>181</v>
      </c>
      <c r="HEP207" s="107"/>
      <c r="HEQ207" s="107"/>
      <c r="HER207" s="107"/>
      <c r="HES207" s="107"/>
      <c r="HET207" s="107"/>
      <c r="HEU207" s="107"/>
      <c r="HEV207" s="108"/>
      <c r="HEW207" s="106" t="s">
        <v>181</v>
      </c>
      <c r="HEX207" s="107"/>
      <c r="HEY207" s="107"/>
      <c r="HEZ207" s="107"/>
      <c r="HFA207" s="107"/>
      <c r="HFB207" s="107"/>
      <c r="HFC207" s="107"/>
      <c r="HFD207" s="108"/>
      <c r="HFE207" s="106" t="s">
        <v>181</v>
      </c>
      <c r="HFF207" s="107"/>
      <c r="HFG207" s="107"/>
      <c r="HFH207" s="107"/>
      <c r="HFI207" s="107"/>
      <c r="HFJ207" s="107"/>
      <c r="HFK207" s="107"/>
      <c r="HFL207" s="108"/>
      <c r="HFM207" s="106" t="s">
        <v>181</v>
      </c>
      <c r="HFN207" s="107"/>
      <c r="HFO207" s="107"/>
      <c r="HFP207" s="107"/>
      <c r="HFQ207" s="107"/>
      <c r="HFR207" s="107"/>
      <c r="HFS207" s="107"/>
      <c r="HFT207" s="108"/>
      <c r="HFU207" s="106" t="s">
        <v>181</v>
      </c>
      <c r="HFV207" s="107"/>
      <c r="HFW207" s="107"/>
      <c r="HFX207" s="107"/>
      <c r="HFY207" s="107"/>
      <c r="HFZ207" s="107"/>
      <c r="HGA207" s="107"/>
      <c r="HGB207" s="108"/>
      <c r="HGC207" s="106" t="s">
        <v>181</v>
      </c>
      <c r="HGD207" s="107"/>
      <c r="HGE207" s="107"/>
      <c r="HGF207" s="107"/>
      <c r="HGG207" s="107"/>
      <c r="HGH207" s="107"/>
      <c r="HGI207" s="107"/>
      <c r="HGJ207" s="108"/>
      <c r="HGK207" s="106" t="s">
        <v>181</v>
      </c>
      <c r="HGL207" s="107"/>
      <c r="HGM207" s="107"/>
      <c r="HGN207" s="107"/>
      <c r="HGO207" s="107"/>
      <c r="HGP207" s="107"/>
      <c r="HGQ207" s="107"/>
      <c r="HGR207" s="108"/>
      <c r="HGS207" s="106" t="s">
        <v>181</v>
      </c>
      <c r="HGT207" s="107"/>
      <c r="HGU207" s="107"/>
      <c r="HGV207" s="107"/>
      <c r="HGW207" s="107"/>
      <c r="HGX207" s="107"/>
      <c r="HGY207" s="107"/>
      <c r="HGZ207" s="108"/>
      <c r="HHA207" s="106" t="s">
        <v>181</v>
      </c>
      <c r="HHB207" s="107"/>
      <c r="HHC207" s="107"/>
      <c r="HHD207" s="107"/>
      <c r="HHE207" s="107"/>
      <c r="HHF207" s="107"/>
      <c r="HHG207" s="107"/>
      <c r="HHH207" s="108"/>
      <c r="HHI207" s="106" t="s">
        <v>181</v>
      </c>
      <c r="HHJ207" s="107"/>
      <c r="HHK207" s="107"/>
      <c r="HHL207" s="107"/>
      <c r="HHM207" s="107"/>
      <c r="HHN207" s="107"/>
      <c r="HHO207" s="107"/>
      <c r="HHP207" s="108"/>
      <c r="HHQ207" s="106" t="s">
        <v>181</v>
      </c>
      <c r="HHR207" s="107"/>
      <c r="HHS207" s="107"/>
      <c r="HHT207" s="107"/>
      <c r="HHU207" s="107"/>
      <c r="HHV207" s="107"/>
      <c r="HHW207" s="107"/>
      <c r="HHX207" s="108"/>
      <c r="HHY207" s="106" t="s">
        <v>181</v>
      </c>
      <c r="HHZ207" s="107"/>
      <c r="HIA207" s="107"/>
      <c r="HIB207" s="107"/>
      <c r="HIC207" s="107"/>
      <c r="HID207" s="107"/>
      <c r="HIE207" s="107"/>
      <c r="HIF207" s="108"/>
      <c r="HIG207" s="106" t="s">
        <v>181</v>
      </c>
      <c r="HIH207" s="107"/>
      <c r="HII207" s="107"/>
      <c r="HIJ207" s="107"/>
      <c r="HIK207" s="107"/>
      <c r="HIL207" s="107"/>
      <c r="HIM207" s="107"/>
      <c r="HIN207" s="108"/>
      <c r="HIO207" s="106" t="s">
        <v>181</v>
      </c>
      <c r="HIP207" s="107"/>
      <c r="HIQ207" s="107"/>
      <c r="HIR207" s="107"/>
      <c r="HIS207" s="107"/>
      <c r="HIT207" s="107"/>
      <c r="HIU207" s="107"/>
      <c r="HIV207" s="108"/>
      <c r="HIW207" s="106" t="s">
        <v>181</v>
      </c>
      <c r="HIX207" s="107"/>
      <c r="HIY207" s="107"/>
      <c r="HIZ207" s="107"/>
      <c r="HJA207" s="107"/>
      <c r="HJB207" s="107"/>
      <c r="HJC207" s="107"/>
      <c r="HJD207" s="108"/>
      <c r="HJE207" s="106" t="s">
        <v>181</v>
      </c>
      <c r="HJF207" s="107"/>
      <c r="HJG207" s="107"/>
      <c r="HJH207" s="107"/>
      <c r="HJI207" s="107"/>
      <c r="HJJ207" s="107"/>
      <c r="HJK207" s="107"/>
      <c r="HJL207" s="108"/>
      <c r="HJM207" s="106" t="s">
        <v>181</v>
      </c>
      <c r="HJN207" s="107"/>
      <c r="HJO207" s="107"/>
      <c r="HJP207" s="107"/>
      <c r="HJQ207" s="107"/>
      <c r="HJR207" s="107"/>
      <c r="HJS207" s="107"/>
      <c r="HJT207" s="108"/>
      <c r="HJU207" s="106" t="s">
        <v>181</v>
      </c>
      <c r="HJV207" s="107"/>
      <c r="HJW207" s="107"/>
      <c r="HJX207" s="107"/>
      <c r="HJY207" s="107"/>
      <c r="HJZ207" s="107"/>
      <c r="HKA207" s="107"/>
      <c r="HKB207" s="108"/>
      <c r="HKC207" s="106" t="s">
        <v>181</v>
      </c>
      <c r="HKD207" s="107"/>
      <c r="HKE207" s="107"/>
      <c r="HKF207" s="107"/>
      <c r="HKG207" s="107"/>
      <c r="HKH207" s="107"/>
      <c r="HKI207" s="107"/>
      <c r="HKJ207" s="108"/>
      <c r="HKK207" s="106" t="s">
        <v>181</v>
      </c>
      <c r="HKL207" s="107"/>
      <c r="HKM207" s="107"/>
      <c r="HKN207" s="107"/>
      <c r="HKO207" s="107"/>
      <c r="HKP207" s="107"/>
      <c r="HKQ207" s="107"/>
      <c r="HKR207" s="108"/>
      <c r="HKS207" s="106" t="s">
        <v>181</v>
      </c>
      <c r="HKT207" s="107"/>
      <c r="HKU207" s="107"/>
      <c r="HKV207" s="107"/>
      <c r="HKW207" s="107"/>
      <c r="HKX207" s="107"/>
      <c r="HKY207" s="107"/>
      <c r="HKZ207" s="108"/>
      <c r="HLA207" s="106" t="s">
        <v>181</v>
      </c>
      <c r="HLB207" s="107"/>
      <c r="HLC207" s="107"/>
      <c r="HLD207" s="107"/>
      <c r="HLE207" s="107"/>
      <c r="HLF207" s="107"/>
      <c r="HLG207" s="107"/>
      <c r="HLH207" s="108"/>
      <c r="HLI207" s="106" t="s">
        <v>181</v>
      </c>
      <c r="HLJ207" s="107"/>
      <c r="HLK207" s="107"/>
      <c r="HLL207" s="107"/>
      <c r="HLM207" s="107"/>
      <c r="HLN207" s="107"/>
      <c r="HLO207" s="107"/>
      <c r="HLP207" s="108"/>
      <c r="HLQ207" s="106" t="s">
        <v>181</v>
      </c>
      <c r="HLR207" s="107"/>
      <c r="HLS207" s="107"/>
      <c r="HLT207" s="107"/>
      <c r="HLU207" s="107"/>
      <c r="HLV207" s="107"/>
      <c r="HLW207" s="107"/>
      <c r="HLX207" s="108"/>
      <c r="HLY207" s="106" t="s">
        <v>181</v>
      </c>
      <c r="HLZ207" s="107"/>
      <c r="HMA207" s="107"/>
      <c r="HMB207" s="107"/>
      <c r="HMC207" s="107"/>
      <c r="HMD207" s="107"/>
      <c r="HME207" s="107"/>
      <c r="HMF207" s="108"/>
      <c r="HMG207" s="106" t="s">
        <v>181</v>
      </c>
      <c r="HMH207" s="107"/>
      <c r="HMI207" s="107"/>
      <c r="HMJ207" s="107"/>
      <c r="HMK207" s="107"/>
      <c r="HML207" s="107"/>
      <c r="HMM207" s="107"/>
      <c r="HMN207" s="108"/>
      <c r="HMO207" s="106" t="s">
        <v>181</v>
      </c>
      <c r="HMP207" s="107"/>
      <c r="HMQ207" s="107"/>
      <c r="HMR207" s="107"/>
      <c r="HMS207" s="107"/>
      <c r="HMT207" s="107"/>
      <c r="HMU207" s="107"/>
      <c r="HMV207" s="108"/>
      <c r="HMW207" s="106" t="s">
        <v>181</v>
      </c>
      <c r="HMX207" s="107"/>
      <c r="HMY207" s="107"/>
      <c r="HMZ207" s="107"/>
      <c r="HNA207" s="107"/>
      <c r="HNB207" s="107"/>
      <c r="HNC207" s="107"/>
      <c r="HND207" s="108"/>
      <c r="HNE207" s="106" t="s">
        <v>181</v>
      </c>
      <c r="HNF207" s="107"/>
      <c r="HNG207" s="107"/>
      <c r="HNH207" s="107"/>
      <c r="HNI207" s="107"/>
      <c r="HNJ207" s="107"/>
      <c r="HNK207" s="107"/>
      <c r="HNL207" s="108"/>
      <c r="HNM207" s="106" t="s">
        <v>181</v>
      </c>
      <c r="HNN207" s="107"/>
      <c r="HNO207" s="107"/>
      <c r="HNP207" s="107"/>
      <c r="HNQ207" s="107"/>
      <c r="HNR207" s="107"/>
      <c r="HNS207" s="107"/>
      <c r="HNT207" s="108"/>
      <c r="HNU207" s="106" t="s">
        <v>181</v>
      </c>
      <c r="HNV207" s="107"/>
      <c r="HNW207" s="107"/>
      <c r="HNX207" s="107"/>
      <c r="HNY207" s="107"/>
      <c r="HNZ207" s="107"/>
      <c r="HOA207" s="107"/>
      <c r="HOB207" s="108"/>
      <c r="HOC207" s="106" t="s">
        <v>181</v>
      </c>
      <c r="HOD207" s="107"/>
      <c r="HOE207" s="107"/>
      <c r="HOF207" s="107"/>
      <c r="HOG207" s="107"/>
      <c r="HOH207" s="107"/>
      <c r="HOI207" s="107"/>
      <c r="HOJ207" s="108"/>
      <c r="HOK207" s="106" t="s">
        <v>181</v>
      </c>
      <c r="HOL207" s="107"/>
      <c r="HOM207" s="107"/>
      <c r="HON207" s="107"/>
      <c r="HOO207" s="107"/>
      <c r="HOP207" s="107"/>
      <c r="HOQ207" s="107"/>
      <c r="HOR207" s="108"/>
      <c r="HOS207" s="106" t="s">
        <v>181</v>
      </c>
      <c r="HOT207" s="107"/>
      <c r="HOU207" s="107"/>
      <c r="HOV207" s="107"/>
      <c r="HOW207" s="107"/>
      <c r="HOX207" s="107"/>
      <c r="HOY207" s="107"/>
      <c r="HOZ207" s="108"/>
      <c r="HPA207" s="106" t="s">
        <v>181</v>
      </c>
      <c r="HPB207" s="107"/>
      <c r="HPC207" s="107"/>
      <c r="HPD207" s="107"/>
      <c r="HPE207" s="107"/>
      <c r="HPF207" s="107"/>
      <c r="HPG207" s="107"/>
      <c r="HPH207" s="108"/>
      <c r="HPI207" s="106" t="s">
        <v>181</v>
      </c>
      <c r="HPJ207" s="107"/>
      <c r="HPK207" s="107"/>
      <c r="HPL207" s="107"/>
      <c r="HPM207" s="107"/>
      <c r="HPN207" s="107"/>
      <c r="HPO207" s="107"/>
      <c r="HPP207" s="108"/>
      <c r="HPQ207" s="106" t="s">
        <v>181</v>
      </c>
      <c r="HPR207" s="107"/>
      <c r="HPS207" s="107"/>
      <c r="HPT207" s="107"/>
      <c r="HPU207" s="107"/>
      <c r="HPV207" s="107"/>
      <c r="HPW207" s="107"/>
      <c r="HPX207" s="108"/>
      <c r="HPY207" s="106" t="s">
        <v>181</v>
      </c>
      <c r="HPZ207" s="107"/>
      <c r="HQA207" s="107"/>
      <c r="HQB207" s="107"/>
      <c r="HQC207" s="107"/>
      <c r="HQD207" s="107"/>
      <c r="HQE207" s="107"/>
      <c r="HQF207" s="108"/>
      <c r="HQG207" s="106" t="s">
        <v>181</v>
      </c>
      <c r="HQH207" s="107"/>
      <c r="HQI207" s="107"/>
      <c r="HQJ207" s="107"/>
      <c r="HQK207" s="107"/>
      <c r="HQL207" s="107"/>
      <c r="HQM207" s="107"/>
      <c r="HQN207" s="108"/>
      <c r="HQO207" s="106" t="s">
        <v>181</v>
      </c>
      <c r="HQP207" s="107"/>
      <c r="HQQ207" s="107"/>
      <c r="HQR207" s="107"/>
      <c r="HQS207" s="107"/>
      <c r="HQT207" s="107"/>
      <c r="HQU207" s="107"/>
      <c r="HQV207" s="108"/>
      <c r="HQW207" s="106" t="s">
        <v>181</v>
      </c>
      <c r="HQX207" s="107"/>
      <c r="HQY207" s="107"/>
      <c r="HQZ207" s="107"/>
      <c r="HRA207" s="107"/>
      <c r="HRB207" s="107"/>
      <c r="HRC207" s="107"/>
      <c r="HRD207" s="108"/>
      <c r="HRE207" s="106" t="s">
        <v>181</v>
      </c>
      <c r="HRF207" s="107"/>
      <c r="HRG207" s="107"/>
      <c r="HRH207" s="107"/>
      <c r="HRI207" s="107"/>
      <c r="HRJ207" s="107"/>
      <c r="HRK207" s="107"/>
      <c r="HRL207" s="108"/>
      <c r="HRM207" s="106" t="s">
        <v>181</v>
      </c>
      <c r="HRN207" s="107"/>
      <c r="HRO207" s="107"/>
      <c r="HRP207" s="107"/>
      <c r="HRQ207" s="107"/>
      <c r="HRR207" s="107"/>
      <c r="HRS207" s="107"/>
      <c r="HRT207" s="108"/>
      <c r="HRU207" s="106" t="s">
        <v>181</v>
      </c>
      <c r="HRV207" s="107"/>
      <c r="HRW207" s="107"/>
      <c r="HRX207" s="107"/>
      <c r="HRY207" s="107"/>
      <c r="HRZ207" s="107"/>
      <c r="HSA207" s="107"/>
      <c r="HSB207" s="108"/>
      <c r="HSC207" s="106" t="s">
        <v>181</v>
      </c>
      <c r="HSD207" s="107"/>
      <c r="HSE207" s="107"/>
      <c r="HSF207" s="107"/>
      <c r="HSG207" s="107"/>
      <c r="HSH207" s="107"/>
      <c r="HSI207" s="107"/>
      <c r="HSJ207" s="108"/>
      <c r="HSK207" s="106" t="s">
        <v>181</v>
      </c>
      <c r="HSL207" s="107"/>
      <c r="HSM207" s="107"/>
      <c r="HSN207" s="107"/>
      <c r="HSO207" s="107"/>
      <c r="HSP207" s="107"/>
      <c r="HSQ207" s="107"/>
      <c r="HSR207" s="108"/>
      <c r="HSS207" s="106" t="s">
        <v>181</v>
      </c>
      <c r="HST207" s="107"/>
      <c r="HSU207" s="107"/>
      <c r="HSV207" s="107"/>
      <c r="HSW207" s="107"/>
      <c r="HSX207" s="107"/>
      <c r="HSY207" s="107"/>
      <c r="HSZ207" s="108"/>
      <c r="HTA207" s="106" t="s">
        <v>181</v>
      </c>
      <c r="HTB207" s="107"/>
      <c r="HTC207" s="107"/>
      <c r="HTD207" s="107"/>
      <c r="HTE207" s="107"/>
      <c r="HTF207" s="107"/>
      <c r="HTG207" s="107"/>
      <c r="HTH207" s="108"/>
      <c r="HTI207" s="106" t="s">
        <v>181</v>
      </c>
      <c r="HTJ207" s="107"/>
      <c r="HTK207" s="107"/>
      <c r="HTL207" s="107"/>
      <c r="HTM207" s="107"/>
      <c r="HTN207" s="107"/>
      <c r="HTO207" s="107"/>
      <c r="HTP207" s="108"/>
      <c r="HTQ207" s="106" t="s">
        <v>181</v>
      </c>
      <c r="HTR207" s="107"/>
      <c r="HTS207" s="107"/>
      <c r="HTT207" s="107"/>
      <c r="HTU207" s="107"/>
      <c r="HTV207" s="107"/>
      <c r="HTW207" s="107"/>
      <c r="HTX207" s="108"/>
      <c r="HTY207" s="106" t="s">
        <v>181</v>
      </c>
      <c r="HTZ207" s="107"/>
      <c r="HUA207" s="107"/>
      <c r="HUB207" s="107"/>
      <c r="HUC207" s="107"/>
      <c r="HUD207" s="107"/>
      <c r="HUE207" s="107"/>
      <c r="HUF207" s="108"/>
      <c r="HUG207" s="106" t="s">
        <v>181</v>
      </c>
      <c r="HUH207" s="107"/>
      <c r="HUI207" s="107"/>
      <c r="HUJ207" s="107"/>
      <c r="HUK207" s="107"/>
      <c r="HUL207" s="107"/>
      <c r="HUM207" s="107"/>
      <c r="HUN207" s="108"/>
      <c r="HUO207" s="106" t="s">
        <v>181</v>
      </c>
      <c r="HUP207" s="107"/>
      <c r="HUQ207" s="107"/>
      <c r="HUR207" s="107"/>
      <c r="HUS207" s="107"/>
      <c r="HUT207" s="107"/>
      <c r="HUU207" s="107"/>
      <c r="HUV207" s="108"/>
      <c r="HUW207" s="106" t="s">
        <v>181</v>
      </c>
      <c r="HUX207" s="107"/>
      <c r="HUY207" s="107"/>
      <c r="HUZ207" s="107"/>
      <c r="HVA207" s="107"/>
      <c r="HVB207" s="107"/>
      <c r="HVC207" s="107"/>
      <c r="HVD207" s="108"/>
      <c r="HVE207" s="106" t="s">
        <v>181</v>
      </c>
      <c r="HVF207" s="107"/>
      <c r="HVG207" s="107"/>
      <c r="HVH207" s="107"/>
      <c r="HVI207" s="107"/>
      <c r="HVJ207" s="107"/>
      <c r="HVK207" s="107"/>
      <c r="HVL207" s="108"/>
      <c r="HVM207" s="106" t="s">
        <v>181</v>
      </c>
      <c r="HVN207" s="107"/>
      <c r="HVO207" s="107"/>
      <c r="HVP207" s="107"/>
      <c r="HVQ207" s="107"/>
      <c r="HVR207" s="107"/>
      <c r="HVS207" s="107"/>
      <c r="HVT207" s="108"/>
      <c r="HVU207" s="106" t="s">
        <v>181</v>
      </c>
      <c r="HVV207" s="107"/>
      <c r="HVW207" s="107"/>
      <c r="HVX207" s="107"/>
      <c r="HVY207" s="107"/>
      <c r="HVZ207" s="107"/>
      <c r="HWA207" s="107"/>
      <c r="HWB207" s="108"/>
      <c r="HWC207" s="106" t="s">
        <v>181</v>
      </c>
      <c r="HWD207" s="107"/>
      <c r="HWE207" s="107"/>
      <c r="HWF207" s="107"/>
      <c r="HWG207" s="107"/>
      <c r="HWH207" s="107"/>
      <c r="HWI207" s="107"/>
      <c r="HWJ207" s="108"/>
      <c r="HWK207" s="106" t="s">
        <v>181</v>
      </c>
      <c r="HWL207" s="107"/>
      <c r="HWM207" s="107"/>
      <c r="HWN207" s="107"/>
      <c r="HWO207" s="107"/>
      <c r="HWP207" s="107"/>
      <c r="HWQ207" s="107"/>
      <c r="HWR207" s="108"/>
      <c r="HWS207" s="106" t="s">
        <v>181</v>
      </c>
      <c r="HWT207" s="107"/>
      <c r="HWU207" s="107"/>
      <c r="HWV207" s="107"/>
      <c r="HWW207" s="107"/>
      <c r="HWX207" s="107"/>
      <c r="HWY207" s="107"/>
      <c r="HWZ207" s="108"/>
      <c r="HXA207" s="106" t="s">
        <v>181</v>
      </c>
      <c r="HXB207" s="107"/>
      <c r="HXC207" s="107"/>
      <c r="HXD207" s="107"/>
      <c r="HXE207" s="107"/>
      <c r="HXF207" s="107"/>
      <c r="HXG207" s="107"/>
      <c r="HXH207" s="108"/>
      <c r="HXI207" s="106" t="s">
        <v>181</v>
      </c>
      <c r="HXJ207" s="107"/>
      <c r="HXK207" s="107"/>
      <c r="HXL207" s="107"/>
      <c r="HXM207" s="107"/>
      <c r="HXN207" s="107"/>
      <c r="HXO207" s="107"/>
      <c r="HXP207" s="108"/>
      <c r="HXQ207" s="106" t="s">
        <v>181</v>
      </c>
      <c r="HXR207" s="107"/>
      <c r="HXS207" s="107"/>
      <c r="HXT207" s="107"/>
      <c r="HXU207" s="107"/>
      <c r="HXV207" s="107"/>
      <c r="HXW207" s="107"/>
      <c r="HXX207" s="108"/>
      <c r="HXY207" s="106" t="s">
        <v>181</v>
      </c>
      <c r="HXZ207" s="107"/>
      <c r="HYA207" s="107"/>
      <c r="HYB207" s="107"/>
      <c r="HYC207" s="107"/>
      <c r="HYD207" s="107"/>
      <c r="HYE207" s="107"/>
      <c r="HYF207" s="108"/>
      <c r="HYG207" s="106" t="s">
        <v>181</v>
      </c>
      <c r="HYH207" s="107"/>
      <c r="HYI207" s="107"/>
      <c r="HYJ207" s="107"/>
      <c r="HYK207" s="107"/>
      <c r="HYL207" s="107"/>
      <c r="HYM207" s="107"/>
      <c r="HYN207" s="108"/>
      <c r="HYO207" s="106" t="s">
        <v>181</v>
      </c>
      <c r="HYP207" s="107"/>
      <c r="HYQ207" s="107"/>
      <c r="HYR207" s="107"/>
      <c r="HYS207" s="107"/>
      <c r="HYT207" s="107"/>
      <c r="HYU207" s="107"/>
      <c r="HYV207" s="108"/>
      <c r="HYW207" s="106" t="s">
        <v>181</v>
      </c>
      <c r="HYX207" s="107"/>
      <c r="HYY207" s="107"/>
      <c r="HYZ207" s="107"/>
      <c r="HZA207" s="107"/>
      <c r="HZB207" s="107"/>
      <c r="HZC207" s="107"/>
      <c r="HZD207" s="108"/>
      <c r="HZE207" s="106" t="s">
        <v>181</v>
      </c>
      <c r="HZF207" s="107"/>
      <c r="HZG207" s="107"/>
      <c r="HZH207" s="107"/>
      <c r="HZI207" s="107"/>
      <c r="HZJ207" s="107"/>
      <c r="HZK207" s="107"/>
      <c r="HZL207" s="108"/>
      <c r="HZM207" s="106" t="s">
        <v>181</v>
      </c>
      <c r="HZN207" s="107"/>
      <c r="HZO207" s="107"/>
      <c r="HZP207" s="107"/>
      <c r="HZQ207" s="107"/>
      <c r="HZR207" s="107"/>
      <c r="HZS207" s="107"/>
      <c r="HZT207" s="108"/>
      <c r="HZU207" s="106" t="s">
        <v>181</v>
      </c>
      <c r="HZV207" s="107"/>
      <c r="HZW207" s="107"/>
      <c r="HZX207" s="107"/>
      <c r="HZY207" s="107"/>
      <c r="HZZ207" s="107"/>
      <c r="IAA207" s="107"/>
      <c r="IAB207" s="108"/>
      <c r="IAC207" s="106" t="s">
        <v>181</v>
      </c>
      <c r="IAD207" s="107"/>
      <c r="IAE207" s="107"/>
      <c r="IAF207" s="107"/>
      <c r="IAG207" s="107"/>
      <c r="IAH207" s="107"/>
      <c r="IAI207" s="107"/>
      <c r="IAJ207" s="108"/>
      <c r="IAK207" s="106" t="s">
        <v>181</v>
      </c>
      <c r="IAL207" s="107"/>
      <c r="IAM207" s="107"/>
      <c r="IAN207" s="107"/>
      <c r="IAO207" s="107"/>
      <c r="IAP207" s="107"/>
      <c r="IAQ207" s="107"/>
      <c r="IAR207" s="108"/>
      <c r="IAS207" s="106" t="s">
        <v>181</v>
      </c>
      <c r="IAT207" s="107"/>
      <c r="IAU207" s="107"/>
      <c r="IAV207" s="107"/>
      <c r="IAW207" s="107"/>
      <c r="IAX207" s="107"/>
      <c r="IAY207" s="107"/>
      <c r="IAZ207" s="108"/>
      <c r="IBA207" s="106" t="s">
        <v>181</v>
      </c>
      <c r="IBB207" s="107"/>
      <c r="IBC207" s="107"/>
      <c r="IBD207" s="107"/>
      <c r="IBE207" s="107"/>
      <c r="IBF207" s="107"/>
      <c r="IBG207" s="107"/>
      <c r="IBH207" s="108"/>
      <c r="IBI207" s="106" t="s">
        <v>181</v>
      </c>
      <c r="IBJ207" s="107"/>
      <c r="IBK207" s="107"/>
      <c r="IBL207" s="107"/>
      <c r="IBM207" s="107"/>
      <c r="IBN207" s="107"/>
      <c r="IBO207" s="107"/>
      <c r="IBP207" s="108"/>
      <c r="IBQ207" s="106" t="s">
        <v>181</v>
      </c>
      <c r="IBR207" s="107"/>
      <c r="IBS207" s="107"/>
      <c r="IBT207" s="107"/>
      <c r="IBU207" s="107"/>
      <c r="IBV207" s="107"/>
      <c r="IBW207" s="107"/>
      <c r="IBX207" s="108"/>
      <c r="IBY207" s="106" t="s">
        <v>181</v>
      </c>
      <c r="IBZ207" s="107"/>
      <c r="ICA207" s="107"/>
      <c r="ICB207" s="107"/>
      <c r="ICC207" s="107"/>
      <c r="ICD207" s="107"/>
      <c r="ICE207" s="107"/>
      <c r="ICF207" s="108"/>
      <c r="ICG207" s="106" t="s">
        <v>181</v>
      </c>
      <c r="ICH207" s="107"/>
      <c r="ICI207" s="107"/>
      <c r="ICJ207" s="107"/>
      <c r="ICK207" s="107"/>
      <c r="ICL207" s="107"/>
      <c r="ICM207" s="107"/>
      <c r="ICN207" s="108"/>
      <c r="ICO207" s="106" t="s">
        <v>181</v>
      </c>
      <c r="ICP207" s="107"/>
      <c r="ICQ207" s="107"/>
      <c r="ICR207" s="107"/>
      <c r="ICS207" s="107"/>
      <c r="ICT207" s="107"/>
      <c r="ICU207" s="107"/>
      <c r="ICV207" s="108"/>
      <c r="ICW207" s="106" t="s">
        <v>181</v>
      </c>
      <c r="ICX207" s="107"/>
      <c r="ICY207" s="107"/>
      <c r="ICZ207" s="107"/>
      <c r="IDA207" s="107"/>
      <c r="IDB207" s="107"/>
      <c r="IDC207" s="107"/>
      <c r="IDD207" s="108"/>
      <c r="IDE207" s="106" t="s">
        <v>181</v>
      </c>
      <c r="IDF207" s="107"/>
      <c r="IDG207" s="107"/>
      <c r="IDH207" s="107"/>
      <c r="IDI207" s="107"/>
      <c r="IDJ207" s="107"/>
      <c r="IDK207" s="107"/>
      <c r="IDL207" s="108"/>
      <c r="IDM207" s="106" t="s">
        <v>181</v>
      </c>
      <c r="IDN207" s="107"/>
      <c r="IDO207" s="107"/>
      <c r="IDP207" s="107"/>
      <c r="IDQ207" s="107"/>
      <c r="IDR207" s="107"/>
      <c r="IDS207" s="107"/>
      <c r="IDT207" s="108"/>
      <c r="IDU207" s="106" t="s">
        <v>181</v>
      </c>
      <c r="IDV207" s="107"/>
      <c r="IDW207" s="107"/>
      <c r="IDX207" s="107"/>
      <c r="IDY207" s="107"/>
      <c r="IDZ207" s="107"/>
      <c r="IEA207" s="107"/>
      <c r="IEB207" s="108"/>
      <c r="IEC207" s="106" t="s">
        <v>181</v>
      </c>
      <c r="IED207" s="107"/>
      <c r="IEE207" s="107"/>
      <c r="IEF207" s="107"/>
      <c r="IEG207" s="107"/>
      <c r="IEH207" s="107"/>
      <c r="IEI207" s="107"/>
      <c r="IEJ207" s="108"/>
      <c r="IEK207" s="106" t="s">
        <v>181</v>
      </c>
      <c r="IEL207" s="107"/>
      <c r="IEM207" s="107"/>
      <c r="IEN207" s="107"/>
      <c r="IEO207" s="107"/>
      <c r="IEP207" s="107"/>
      <c r="IEQ207" s="107"/>
      <c r="IER207" s="108"/>
      <c r="IES207" s="106" t="s">
        <v>181</v>
      </c>
      <c r="IET207" s="107"/>
      <c r="IEU207" s="107"/>
      <c r="IEV207" s="107"/>
      <c r="IEW207" s="107"/>
      <c r="IEX207" s="107"/>
      <c r="IEY207" s="107"/>
      <c r="IEZ207" s="108"/>
      <c r="IFA207" s="106" t="s">
        <v>181</v>
      </c>
      <c r="IFB207" s="107"/>
      <c r="IFC207" s="107"/>
      <c r="IFD207" s="107"/>
      <c r="IFE207" s="107"/>
      <c r="IFF207" s="107"/>
      <c r="IFG207" s="107"/>
      <c r="IFH207" s="108"/>
      <c r="IFI207" s="106" t="s">
        <v>181</v>
      </c>
      <c r="IFJ207" s="107"/>
      <c r="IFK207" s="107"/>
      <c r="IFL207" s="107"/>
      <c r="IFM207" s="107"/>
      <c r="IFN207" s="107"/>
      <c r="IFO207" s="107"/>
      <c r="IFP207" s="108"/>
      <c r="IFQ207" s="106" t="s">
        <v>181</v>
      </c>
      <c r="IFR207" s="107"/>
      <c r="IFS207" s="107"/>
      <c r="IFT207" s="107"/>
      <c r="IFU207" s="107"/>
      <c r="IFV207" s="107"/>
      <c r="IFW207" s="107"/>
      <c r="IFX207" s="108"/>
      <c r="IFY207" s="106" t="s">
        <v>181</v>
      </c>
      <c r="IFZ207" s="107"/>
      <c r="IGA207" s="107"/>
      <c r="IGB207" s="107"/>
      <c r="IGC207" s="107"/>
      <c r="IGD207" s="107"/>
      <c r="IGE207" s="107"/>
      <c r="IGF207" s="108"/>
      <c r="IGG207" s="106" t="s">
        <v>181</v>
      </c>
      <c r="IGH207" s="107"/>
      <c r="IGI207" s="107"/>
      <c r="IGJ207" s="107"/>
      <c r="IGK207" s="107"/>
      <c r="IGL207" s="107"/>
      <c r="IGM207" s="107"/>
      <c r="IGN207" s="108"/>
      <c r="IGO207" s="106" t="s">
        <v>181</v>
      </c>
      <c r="IGP207" s="107"/>
      <c r="IGQ207" s="107"/>
      <c r="IGR207" s="107"/>
      <c r="IGS207" s="107"/>
      <c r="IGT207" s="107"/>
      <c r="IGU207" s="107"/>
      <c r="IGV207" s="108"/>
      <c r="IGW207" s="106" t="s">
        <v>181</v>
      </c>
      <c r="IGX207" s="107"/>
      <c r="IGY207" s="107"/>
      <c r="IGZ207" s="107"/>
      <c r="IHA207" s="107"/>
      <c r="IHB207" s="107"/>
      <c r="IHC207" s="107"/>
      <c r="IHD207" s="108"/>
      <c r="IHE207" s="106" t="s">
        <v>181</v>
      </c>
      <c r="IHF207" s="107"/>
      <c r="IHG207" s="107"/>
      <c r="IHH207" s="107"/>
      <c r="IHI207" s="107"/>
      <c r="IHJ207" s="107"/>
      <c r="IHK207" s="107"/>
      <c r="IHL207" s="108"/>
      <c r="IHM207" s="106" t="s">
        <v>181</v>
      </c>
      <c r="IHN207" s="107"/>
      <c r="IHO207" s="107"/>
      <c r="IHP207" s="107"/>
      <c r="IHQ207" s="107"/>
      <c r="IHR207" s="107"/>
      <c r="IHS207" s="107"/>
      <c r="IHT207" s="108"/>
      <c r="IHU207" s="106" t="s">
        <v>181</v>
      </c>
      <c r="IHV207" s="107"/>
      <c r="IHW207" s="107"/>
      <c r="IHX207" s="107"/>
      <c r="IHY207" s="107"/>
      <c r="IHZ207" s="107"/>
      <c r="IIA207" s="107"/>
      <c r="IIB207" s="108"/>
      <c r="IIC207" s="106" t="s">
        <v>181</v>
      </c>
      <c r="IID207" s="107"/>
      <c r="IIE207" s="107"/>
      <c r="IIF207" s="107"/>
      <c r="IIG207" s="107"/>
      <c r="IIH207" s="107"/>
      <c r="III207" s="107"/>
      <c r="IIJ207" s="108"/>
      <c r="IIK207" s="106" t="s">
        <v>181</v>
      </c>
      <c r="IIL207" s="107"/>
      <c r="IIM207" s="107"/>
      <c r="IIN207" s="107"/>
      <c r="IIO207" s="107"/>
      <c r="IIP207" s="107"/>
      <c r="IIQ207" s="107"/>
      <c r="IIR207" s="108"/>
      <c r="IIS207" s="106" t="s">
        <v>181</v>
      </c>
      <c r="IIT207" s="107"/>
      <c r="IIU207" s="107"/>
      <c r="IIV207" s="107"/>
      <c r="IIW207" s="107"/>
      <c r="IIX207" s="107"/>
      <c r="IIY207" s="107"/>
      <c r="IIZ207" s="108"/>
      <c r="IJA207" s="106" t="s">
        <v>181</v>
      </c>
      <c r="IJB207" s="107"/>
      <c r="IJC207" s="107"/>
      <c r="IJD207" s="107"/>
      <c r="IJE207" s="107"/>
      <c r="IJF207" s="107"/>
      <c r="IJG207" s="107"/>
      <c r="IJH207" s="108"/>
      <c r="IJI207" s="106" t="s">
        <v>181</v>
      </c>
      <c r="IJJ207" s="107"/>
      <c r="IJK207" s="107"/>
      <c r="IJL207" s="107"/>
      <c r="IJM207" s="107"/>
      <c r="IJN207" s="107"/>
      <c r="IJO207" s="107"/>
      <c r="IJP207" s="108"/>
      <c r="IJQ207" s="106" t="s">
        <v>181</v>
      </c>
      <c r="IJR207" s="107"/>
      <c r="IJS207" s="107"/>
      <c r="IJT207" s="107"/>
      <c r="IJU207" s="107"/>
      <c r="IJV207" s="107"/>
      <c r="IJW207" s="107"/>
      <c r="IJX207" s="108"/>
      <c r="IJY207" s="106" t="s">
        <v>181</v>
      </c>
      <c r="IJZ207" s="107"/>
      <c r="IKA207" s="107"/>
      <c r="IKB207" s="107"/>
      <c r="IKC207" s="107"/>
      <c r="IKD207" s="107"/>
      <c r="IKE207" s="107"/>
      <c r="IKF207" s="108"/>
      <c r="IKG207" s="106" t="s">
        <v>181</v>
      </c>
      <c r="IKH207" s="107"/>
      <c r="IKI207" s="107"/>
      <c r="IKJ207" s="107"/>
      <c r="IKK207" s="107"/>
      <c r="IKL207" s="107"/>
      <c r="IKM207" s="107"/>
      <c r="IKN207" s="108"/>
      <c r="IKO207" s="106" t="s">
        <v>181</v>
      </c>
      <c r="IKP207" s="107"/>
      <c r="IKQ207" s="107"/>
      <c r="IKR207" s="107"/>
      <c r="IKS207" s="107"/>
      <c r="IKT207" s="107"/>
      <c r="IKU207" s="107"/>
      <c r="IKV207" s="108"/>
      <c r="IKW207" s="106" t="s">
        <v>181</v>
      </c>
      <c r="IKX207" s="107"/>
      <c r="IKY207" s="107"/>
      <c r="IKZ207" s="107"/>
      <c r="ILA207" s="107"/>
      <c r="ILB207" s="107"/>
      <c r="ILC207" s="107"/>
      <c r="ILD207" s="108"/>
      <c r="ILE207" s="106" t="s">
        <v>181</v>
      </c>
      <c r="ILF207" s="107"/>
      <c r="ILG207" s="107"/>
      <c r="ILH207" s="107"/>
      <c r="ILI207" s="107"/>
      <c r="ILJ207" s="107"/>
      <c r="ILK207" s="107"/>
      <c r="ILL207" s="108"/>
      <c r="ILM207" s="106" t="s">
        <v>181</v>
      </c>
      <c r="ILN207" s="107"/>
      <c r="ILO207" s="107"/>
      <c r="ILP207" s="107"/>
      <c r="ILQ207" s="107"/>
      <c r="ILR207" s="107"/>
      <c r="ILS207" s="107"/>
      <c r="ILT207" s="108"/>
      <c r="ILU207" s="106" t="s">
        <v>181</v>
      </c>
      <c r="ILV207" s="107"/>
      <c r="ILW207" s="107"/>
      <c r="ILX207" s="107"/>
      <c r="ILY207" s="107"/>
      <c r="ILZ207" s="107"/>
      <c r="IMA207" s="107"/>
      <c r="IMB207" s="108"/>
      <c r="IMC207" s="106" t="s">
        <v>181</v>
      </c>
      <c r="IMD207" s="107"/>
      <c r="IME207" s="107"/>
      <c r="IMF207" s="107"/>
      <c r="IMG207" s="107"/>
      <c r="IMH207" s="107"/>
      <c r="IMI207" s="107"/>
      <c r="IMJ207" s="108"/>
      <c r="IMK207" s="106" t="s">
        <v>181</v>
      </c>
      <c r="IML207" s="107"/>
      <c r="IMM207" s="107"/>
      <c r="IMN207" s="107"/>
      <c r="IMO207" s="107"/>
      <c r="IMP207" s="107"/>
      <c r="IMQ207" s="107"/>
      <c r="IMR207" s="108"/>
      <c r="IMS207" s="106" t="s">
        <v>181</v>
      </c>
      <c r="IMT207" s="107"/>
      <c r="IMU207" s="107"/>
      <c r="IMV207" s="107"/>
      <c r="IMW207" s="107"/>
      <c r="IMX207" s="107"/>
      <c r="IMY207" s="107"/>
      <c r="IMZ207" s="108"/>
      <c r="INA207" s="106" t="s">
        <v>181</v>
      </c>
      <c r="INB207" s="107"/>
      <c r="INC207" s="107"/>
      <c r="IND207" s="107"/>
      <c r="INE207" s="107"/>
      <c r="INF207" s="107"/>
      <c r="ING207" s="107"/>
      <c r="INH207" s="108"/>
      <c r="INI207" s="106" t="s">
        <v>181</v>
      </c>
      <c r="INJ207" s="107"/>
      <c r="INK207" s="107"/>
      <c r="INL207" s="107"/>
      <c r="INM207" s="107"/>
      <c r="INN207" s="107"/>
      <c r="INO207" s="107"/>
      <c r="INP207" s="108"/>
      <c r="INQ207" s="106" t="s">
        <v>181</v>
      </c>
      <c r="INR207" s="107"/>
      <c r="INS207" s="107"/>
      <c r="INT207" s="107"/>
      <c r="INU207" s="107"/>
      <c r="INV207" s="107"/>
      <c r="INW207" s="107"/>
      <c r="INX207" s="108"/>
      <c r="INY207" s="106" t="s">
        <v>181</v>
      </c>
      <c r="INZ207" s="107"/>
      <c r="IOA207" s="107"/>
      <c r="IOB207" s="107"/>
      <c r="IOC207" s="107"/>
      <c r="IOD207" s="107"/>
      <c r="IOE207" s="107"/>
      <c r="IOF207" s="108"/>
      <c r="IOG207" s="106" t="s">
        <v>181</v>
      </c>
      <c r="IOH207" s="107"/>
      <c r="IOI207" s="107"/>
      <c r="IOJ207" s="107"/>
      <c r="IOK207" s="107"/>
      <c r="IOL207" s="107"/>
      <c r="IOM207" s="107"/>
      <c r="ION207" s="108"/>
      <c r="IOO207" s="106" t="s">
        <v>181</v>
      </c>
      <c r="IOP207" s="107"/>
      <c r="IOQ207" s="107"/>
      <c r="IOR207" s="107"/>
      <c r="IOS207" s="107"/>
      <c r="IOT207" s="107"/>
      <c r="IOU207" s="107"/>
      <c r="IOV207" s="108"/>
      <c r="IOW207" s="106" t="s">
        <v>181</v>
      </c>
      <c r="IOX207" s="107"/>
      <c r="IOY207" s="107"/>
      <c r="IOZ207" s="107"/>
      <c r="IPA207" s="107"/>
      <c r="IPB207" s="107"/>
      <c r="IPC207" s="107"/>
      <c r="IPD207" s="108"/>
      <c r="IPE207" s="106" t="s">
        <v>181</v>
      </c>
      <c r="IPF207" s="107"/>
      <c r="IPG207" s="107"/>
      <c r="IPH207" s="107"/>
      <c r="IPI207" s="107"/>
      <c r="IPJ207" s="107"/>
      <c r="IPK207" s="107"/>
      <c r="IPL207" s="108"/>
      <c r="IPM207" s="106" t="s">
        <v>181</v>
      </c>
      <c r="IPN207" s="107"/>
      <c r="IPO207" s="107"/>
      <c r="IPP207" s="107"/>
      <c r="IPQ207" s="107"/>
      <c r="IPR207" s="107"/>
      <c r="IPS207" s="107"/>
      <c r="IPT207" s="108"/>
      <c r="IPU207" s="106" t="s">
        <v>181</v>
      </c>
      <c r="IPV207" s="107"/>
      <c r="IPW207" s="107"/>
      <c r="IPX207" s="107"/>
      <c r="IPY207" s="107"/>
      <c r="IPZ207" s="107"/>
      <c r="IQA207" s="107"/>
      <c r="IQB207" s="108"/>
      <c r="IQC207" s="106" t="s">
        <v>181</v>
      </c>
      <c r="IQD207" s="107"/>
      <c r="IQE207" s="107"/>
      <c r="IQF207" s="107"/>
      <c r="IQG207" s="107"/>
      <c r="IQH207" s="107"/>
      <c r="IQI207" s="107"/>
      <c r="IQJ207" s="108"/>
      <c r="IQK207" s="106" t="s">
        <v>181</v>
      </c>
      <c r="IQL207" s="107"/>
      <c r="IQM207" s="107"/>
      <c r="IQN207" s="107"/>
      <c r="IQO207" s="107"/>
      <c r="IQP207" s="107"/>
      <c r="IQQ207" s="107"/>
      <c r="IQR207" s="108"/>
      <c r="IQS207" s="106" t="s">
        <v>181</v>
      </c>
      <c r="IQT207" s="107"/>
      <c r="IQU207" s="107"/>
      <c r="IQV207" s="107"/>
      <c r="IQW207" s="107"/>
      <c r="IQX207" s="107"/>
      <c r="IQY207" s="107"/>
      <c r="IQZ207" s="108"/>
      <c r="IRA207" s="106" t="s">
        <v>181</v>
      </c>
      <c r="IRB207" s="107"/>
      <c r="IRC207" s="107"/>
      <c r="IRD207" s="107"/>
      <c r="IRE207" s="107"/>
      <c r="IRF207" s="107"/>
      <c r="IRG207" s="107"/>
      <c r="IRH207" s="108"/>
      <c r="IRI207" s="106" t="s">
        <v>181</v>
      </c>
      <c r="IRJ207" s="107"/>
      <c r="IRK207" s="107"/>
      <c r="IRL207" s="107"/>
      <c r="IRM207" s="107"/>
      <c r="IRN207" s="107"/>
      <c r="IRO207" s="107"/>
      <c r="IRP207" s="108"/>
      <c r="IRQ207" s="106" t="s">
        <v>181</v>
      </c>
      <c r="IRR207" s="107"/>
      <c r="IRS207" s="107"/>
      <c r="IRT207" s="107"/>
      <c r="IRU207" s="107"/>
      <c r="IRV207" s="107"/>
      <c r="IRW207" s="107"/>
      <c r="IRX207" s="108"/>
      <c r="IRY207" s="106" t="s">
        <v>181</v>
      </c>
      <c r="IRZ207" s="107"/>
      <c r="ISA207" s="107"/>
      <c r="ISB207" s="107"/>
      <c r="ISC207" s="107"/>
      <c r="ISD207" s="107"/>
      <c r="ISE207" s="107"/>
      <c r="ISF207" s="108"/>
      <c r="ISG207" s="106" t="s">
        <v>181</v>
      </c>
      <c r="ISH207" s="107"/>
      <c r="ISI207" s="107"/>
      <c r="ISJ207" s="107"/>
      <c r="ISK207" s="107"/>
      <c r="ISL207" s="107"/>
      <c r="ISM207" s="107"/>
      <c r="ISN207" s="108"/>
      <c r="ISO207" s="106" t="s">
        <v>181</v>
      </c>
      <c r="ISP207" s="107"/>
      <c r="ISQ207" s="107"/>
      <c r="ISR207" s="107"/>
      <c r="ISS207" s="107"/>
      <c r="IST207" s="107"/>
      <c r="ISU207" s="107"/>
      <c r="ISV207" s="108"/>
      <c r="ISW207" s="106" t="s">
        <v>181</v>
      </c>
      <c r="ISX207" s="107"/>
      <c r="ISY207" s="107"/>
      <c r="ISZ207" s="107"/>
      <c r="ITA207" s="107"/>
      <c r="ITB207" s="107"/>
      <c r="ITC207" s="107"/>
      <c r="ITD207" s="108"/>
      <c r="ITE207" s="106" t="s">
        <v>181</v>
      </c>
      <c r="ITF207" s="107"/>
      <c r="ITG207" s="107"/>
      <c r="ITH207" s="107"/>
      <c r="ITI207" s="107"/>
      <c r="ITJ207" s="107"/>
      <c r="ITK207" s="107"/>
      <c r="ITL207" s="108"/>
      <c r="ITM207" s="106" t="s">
        <v>181</v>
      </c>
      <c r="ITN207" s="107"/>
      <c r="ITO207" s="107"/>
      <c r="ITP207" s="107"/>
      <c r="ITQ207" s="107"/>
      <c r="ITR207" s="107"/>
      <c r="ITS207" s="107"/>
      <c r="ITT207" s="108"/>
      <c r="ITU207" s="106" t="s">
        <v>181</v>
      </c>
      <c r="ITV207" s="107"/>
      <c r="ITW207" s="107"/>
      <c r="ITX207" s="107"/>
      <c r="ITY207" s="107"/>
      <c r="ITZ207" s="107"/>
      <c r="IUA207" s="107"/>
      <c r="IUB207" s="108"/>
      <c r="IUC207" s="106" t="s">
        <v>181</v>
      </c>
      <c r="IUD207" s="107"/>
      <c r="IUE207" s="107"/>
      <c r="IUF207" s="107"/>
      <c r="IUG207" s="107"/>
      <c r="IUH207" s="107"/>
      <c r="IUI207" s="107"/>
      <c r="IUJ207" s="108"/>
      <c r="IUK207" s="106" t="s">
        <v>181</v>
      </c>
      <c r="IUL207" s="107"/>
      <c r="IUM207" s="107"/>
      <c r="IUN207" s="107"/>
      <c r="IUO207" s="107"/>
      <c r="IUP207" s="107"/>
      <c r="IUQ207" s="107"/>
      <c r="IUR207" s="108"/>
      <c r="IUS207" s="106" t="s">
        <v>181</v>
      </c>
      <c r="IUT207" s="107"/>
      <c r="IUU207" s="107"/>
      <c r="IUV207" s="107"/>
      <c r="IUW207" s="107"/>
      <c r="IUX207" s="107"/>
      <c r="IUY207" s="107"/>
      <c r="IUZ207" s="108"/>
      <c r="IVA207" s="106" t="s">
        <v>181</v>
      </c>
      <c r="IVB207" s="107"/>
      <c r="IVC207" s="107"/>
      <c r="IVD207" s="107"/>
      <c r="IVE207" s="107"/>
      <c r="IVF207" s="107"/>
      <c r="IVG207" s="107"/>
      <c r="IVH207" s="108"/>
      <c r="IVI207" s="106" t="s">
        <v>181</v>
      </c>
      <c r="IVJ207" s="107"/>
      <c r="IVK207" s="107"/>
      <c r="IVL207" s="107"/>
      <c r="IVM207" s="107"/>
      <c r="IVN207" s="107"/>
      <c r="IVO207" s="107"/>
      <c r="IVP207" s="108"/>
      <c r="IVQ207" s="106" t="s">
        <v>181</v>
      </c>
      <c r="IVR207" s="107"/>
      <c r="IVS207" s="107"/>
      <c r="IVT207" s="107"/>
      <c r="IVU207" s="107"/>
      <c r="IVV207" s="107"/>
      <c r="IVW207" s="107"/>
      <c r="IVX207" s="108"/>
      <c r="IVY207" s="106" t="s">
        <v>181</v>
      </c>
      <c r="IVZ207" s="107"/>
      <c r="IWA207" s="107"/>
      <c r="IWB207" s="107"/>
      <c r="IWC207" s="107"/>
      <c r="IWD207" s="107"/>
      <c r="IWE207" s="107"/>
      <c r="IWF207" s="108"/>
      <c r="IWG207" s="106" t="s">
        <v>181</v>
      </c>
      <c r="IWH207" s="107"/>
      <c r="IWI207" s="107"/>
      <c r="IWJ207" s="107"/>
      <c r="IWK207" s="107"/>
      <c r="IWL207" s="107"/>
      <c r="IWM207" s="107"/>
      <c r="IWN207" s="108"/>
      <c r="IWO207" s="106" t="s">
        <v>181</v>
      </c>
      <c r="IWP207" s="107"/>
      <c r="IWQ207" s="107"/>
      <c r="IWR207" s="107"/>
      <c r="IWS207" s="107"/>
      <c r="IWT207" s="107"/>
      <c r="IWU207" s="107"/>
      <c r="IWV207" s="108"/>
      <c r="IWW207" s="106" t="s">
        <v>181</v>
      </c>
      <c r="IWX207" s="107"/>
      <c r="IWY207" s="107"/>
      <c r="IWZ207" s="107"/>
      <c r="IXA207" s="107"/>
      <c r="IXB207" s="107"/>
      <c r="IXC207" s="107"/>
      <c r="IXD207" s="108"/>
      <c r="IXE207" s="106" t="s">
        <v>181</v>
      </c>
      <c r="IXF207" s="107"/>
      <c r="IXG207" s="107"/>
      <c r="IXH207" s="107"/>
      <c r="IXI207" s="107"/>
      <c r="IXJ207" s="107"/>
      <c r="IXK207" s="107"/>
      <c r="IXL207" s="108"/>
      <c r="IXM207" s="106" t="s">
        <v>181</v>
      </c>
      <c r="IXN207" s="107"/>
      <c r="IXO207" s="107"/>
      <c r="IXP207" s="107"/>
      <c r="IXQ207" s="107"/>
      <c r="IXR207" s="107"/>
      <c r="IXS207" s="107"/>
      <c r="IXT207" s="108"/>
      <c r="IXU207" s="106" t="s">
        <v>181</v>
      </c>
      <c r="IXV207" s="107"/>
      <c r="IXW207" s="107"/>
      <c r="IXX207" s="107"/>
      <c r="IXY207" s="107"/>
      <c r="IXZ207" s="107"/>
      <c r="IYA207" s="107"/>
      <c r="IYB207" s="108"/>
      <c r="IYC207" s="106" t="s">
        <v>181</v>
      </c>
      <c r="IYD207" s="107"/>
      <c r="IYE207" s="107"/>
      <c r="IYF207" s="107"/>
      <c r="IYG207" s="107"/>
      <c r="IYH207" s="107"/>
      <c r="IYI207" s="107"/>
      <c r="IYJ207" s="108"/>
      <c r="IYK207" s="106" t="s">
        <v>181</v>
      </c>
      <c r="IYL207" s="107"/>
      <c r="IYM207" s="107"/>
      <c r="IYN207" s="107"/>
      <c r="IYO207" s="107"/>
      <c r="IYP207" s="107"/>
      <c r="IYQ207" s="107"/>
      <c r="IYR207" s="108"/>
      <c r="IYS207" s="106" t="s">
        <v>181</v>
      </c>
      <c r="IYT207" s="107"/>
      <c r="IYU207" s="107"/>
      <c r="IYV207" s="107"/>
      <c r="IYW207" s="107"/>
      <c r="IYX207" s="107"/>
      <c r="IYY207" s="107"/>
      <c r="IYZ207" s="108"/>
      <c r="IZA207" s="106" t="s">
        <v>181</v>
      </c>
      <c r="IZB207" s="107"/>
      <c r="IZC207" s="107"/>
      <c r="IZD207" s="107"/>
      <c r="IZE207" s="107"/>
      <c r="IZF207" s="107"/>
      <c r="IZG207" s="107"/>
      <c r="IZH207" s="108"/>
      <c r="IZI207" s="106" t="s">
        <v>181</v>
      </c>
      <c r="IZJ207" s="107"/>
      <c r="IZK207" s="107"/>
      <c r="IZL207" s="107"/>
      <c r="IZM207" s="107"/>
      <c r="IZN207" s="107"/>
      <c r="IZO207" s="107"/>
      <c r="IZP207" s="108"/>
      <c r="IZQ207" s="106" t="s">
        <v>181</v>
      </c>
      <c r="IZR207" s="107"/>
      <c r="IZS207" s="107"/>
      <c r="IZT207" s="107"/>
      <c r="IZU207" s="107"/>
      <c r="IZV207" s="107"/>
      <c r="IZW207" s="107"/>
      <c r="IZX207" s="108"/>
      <c r="IZY207" s="106" t="s">
        <v>181</v>
      </c>
      <c r="IZZ207" s="107"/>
      <c r="JAA207" s="107"/>
      <c r="JAB207" s="107"/>
      <c r="JAC207" s="107"/>
      <c r="JAD207" s="107"/>
      <c r="JAE207" s="107"/>
      <c r="JAF207" s="108"/>
      <c r="JAG207" s="106" t="s">
        <v>181</v>
      </c>
      <c r="JAH207" s="107"/>
      <c r="JAI207" s="107"/>
      <c r="JAJ207" s="107"/>
      <c r="JAK207" s="107"/>
      <c r="JAL207" s="107"/>
      <c r="JAM207" s="107"/>
      <c r="JAN207" s="108"/>
      <c r="JAO207" s="106" t="s">
        <v>181</v>
      </c>
      <c r="JAP207" s="107"/>
      <c r="JAQ207" s="107"/>
      <c r="JAR207" s="107"/>
      <c r="JAS207" s="107"/>
      <c r="JAT207" s="107"/>
      <c r="JAU207" s="107"/>
      <c r="JAV207" s="108"/>
      <c r="JAW207" s="106" t="s">
        <v>181</v>
      </c>
      <c r="JAX207" s="107"/>
      <c r="JAY207" s="107"/>
      <c r="JAZ207" s="107"/>
      <c r="JBA207" s="107"/>
      <c r="JBB207" s="107"/>
      <c r="JBC207" s="107"/>
      <c r="JBD207" s="108"/>
      <c r="JBE207" s="106" t="s">
        <v>181</v>
      </c>
      <c r="JBF207" s="107"/>
      <c r="JBG207" s="107"/>
      <c r="JBH207" s="107"/>
      <c r="JBI207" s="107"/>
      <c r="JBJ207" s="107"/>
      <c r="JBK207" s="107"/>
      <c r="JBL207" s="108"/>
      <c r="JBM207" s="106" t="s">
        <v>181</v>
      </c>
      <c r="JBN207" s="107"/>
      <c r="JBO207" s="107"/>
      <c r="JBP207" s="107"/>
      <c r="JBQ207" s="107"/>
      <c r="JBR207" s="107"/>
      <c r="JBS207" s="107"/>
      <c r="JBT207" s="108"/>
      <c r="JBU207" s="106" t="s">
        <v>181</v>
      </c>
      <c r="JBV207" s="107"/>
      <c r="JBW207" s="107"/>
      <c r="JBX207" s="107"/>
      <c r="JBY207" s="107"/>
      <c r="JBZ207" s="107"/>
      <c r="JCA207" s="107"/>
      <c r="JCB207" s="108"/>
      <c r="JCC207" s="106" t="s">
        <v>181</v>
      </c>
      <c r="JCD207" s="107"/>
      <c r="JCE207" s="107"/>
      <c r="JCF207" s="107"/>
      <c r="JCG207" s="107"/>
      <c r="JCH207" s="107"/>
      <c r="JCI207" s="107"/>
      <c r="JCJ207" s="108"/>
      <c r="JCK207" s="106" t="s">
        <v>181</v>
      </c>
      <c r="JCL207" s="107"/>
      <c r="JCM207" s="107"/>
      <c r="JCN207" s="107"/>
      <c r="JCO207" s="107"/>
      <c r="JCP207" s="107"/>
      <c r="JCQ207" s="107"/>
      <c r="JCR207" s="108"/>
      <c r="JCS207" s="106" t="s">
        <v>181</v>
      </c>
      <c r="JCT207" s="107"/>
      <c r="JCU207" s="107"/>
      <c r="JCV207" s="107"/>
      <c r="JCW207" s="107"/>
      <c r="JCX207" s="107"/>
      <c r="JCY207" s="107"/>
      <c r="JCZ207" s="108"/>
      <c r="JDA207" s="106" t="s">
        <v>181</v>
      </c>
      <c r="JDB207" s="107"/>
      <c r="JDC207" s="107"/>
      <c r="JDD207" s="107"/>
      <c r="JDE207" s="107"/>
      <c r="JDF207" s="107"/>
      <c r="JDG207" s="107"/>
      <c r="JDH207" s="108"/>
      <c r="JDI207" s="106" t="s">
        <v>181</v>
      </c>
      <c r="JDJ207" s="107"/>
      <c r="JDK207" s="107"/>
      <c r="JDL207" s="107"/>
      <c r="JDM207" s="107"/>
      <c r="JDN207" s="107"/>
      <c r="JDO207" s="107"/>
      <c r="JDP207" s="108"/>
      <c r="JDQ207" s="106" t="s">
        <v>181</v>
      </c>
      <c r="JDR207" s="107"/>
      <c r="JDS207" s="107"/>
      <c r="JDT207" s="107"/>
      <c r="JDU207" s="107"/>
      <c r="JDV207" s="107"/>
      <c r="JDW207" s="107"/>
      <c r="JDX207" s="108"/>
      <c r="JDY207" s="106" t="s">
        <v>181</v>
      </c>
      <c r="JDZ207" s="107"/>
      <c r="JEA207" s="107"/>
      <c r="JEB207" s="107"/>
      <c r="JEC207" s="107"/>
      <c r="JED207" s="107"/>
      <c r="JEE207" s="107"/>
      <c r="JEF207" s="108"/>
      <c r="JEG207" s="106" t="s">
        <v>181</v>
      </c>
      <c r="JEH207" s="107"/>
      <c r="JEI207" s="107"/>
      <c r="JEJ207" s="107"/>
      <c r="JEK207" s="107"/>
      <c r="JEL207" s="107"/>
      <c r="JEM207" s="107"/>
      <c r="JEN207" s="108"/>
      <c r="JEO207" s="106" t="s">
        <v>181</v>
      </c>
      <c r="JEP207" s="107"/>
      <c r="JEQ207" s="107"/>
      <c r="JER207" s="107"/>
      <c r="JES207" s="107"/>
      <c r="JET207" s="107"/>
      <c r="JEU207" s="107"/>
      <c r="JEV207" s="108"/>
      <c r="JEW207" s="106" t="s">
        <v>181</v>
      </c>
      <c r="JEX207" s="107"/>
      <c r="JEY207" s="107"/>
      <c r="JEZ207" s="107"/>
      <c r="JFA207" s="107"/>
      <c r="JFB207" s="107"/>
      <c r="JFC207" s="107"/>
      <c r="JFD207" s="108"/>
      <c r="JFE207" s="106" t="s">
        <v>181</v>
      </c>
      <c r="JFF207" s="107"/>
      <c r="JFG207" s="107"/>
      <c r="JFH207" s="107"/>
      <c r="JFI207" s="107"/>
      <c r="JFJ207" s="107"/>
      <c r="JFK207" s="107"/>
      <c r="JFL207" s="108"/>
      <c r="JFM207" s="106" t="s">
        <v>181</v>
      </c>
      <c r="JFN207" s="107"/>
      <c r="JFO207" s="107"/>
      <c r="JFP207" s="107"/>
      <c r="JFQ207" s="107"/>
      <c r="JFR207" s="107"/>
      <c r="JFS207" s="107"/>
      <c r="JFT207" s="108"/>
      <c r="JFU207" s="106" t="s">
        <v>181</v>
      </c>
      <c r="JFV207" s="107"/>
      <c r="JFW207" s="107"/>
      <c r="JFX207" s="107"/>
      <c r="JFY207" s="107"/>
      <c r="JFZ207" s="107"/>
      <c r="JGA207" s="107"/>
      <c r="JGB207" s="108"/>
      <c r="JGC207" s="106" t="s">
        <v>181</v>
      </c>
      <c r="JGD207" s="107"/>
      <c r="JGE207" s="107"/>
      <c r="JGF207" s="107"/>
      <c r="JGG207" s="107"/>
      <c r="JGH207" s="107"/>
      <c r="JGI207" s="107"/>
      <c r="JGJ207" s="108"/>
      <c r="JGK207" s="106" t="s">
        <v>181</v>
      </c>
      <c r="JGL207" s="107"/>
      <c r="JGM207" s="107"/>
      <c r="JGN207" s="107"/>
      <c r="JGO207" s="107"/>
      <c r="JGP207" s="107"/>
      <c r="JGQ207" s="107"/>
      <c r="JGR207" s="108"/>
      <c r="JGS207" s="106" t="s">
        <v>181</v>
      </c>
      <c r="JGT207" s="107"/>
      <c r="JGU207" s="107"/>
      <c r="JGV207" s="107"/>
      <c r="JGW207" s="107"/>
      <c r="JGX207" s="107"/>
      <c r="JGY207" s="107"/>
      <c r="JGZ207" s="108"/>
      <c r="JHA207" s="106" t="s">
        <v>181</v>
      </c>
      <c r="JHB207" s="107"/>
      <c r="JHC207" s="107"/>
      <c r="JHD207" s="107"/>
      <c r="JHE207" s="107"/>
      <c r="JHF207" s="107"/>
      <c r="JHG207" s="107"/>
      <c r="JHH207" s="108"/>
      <c r="JHI207" s="106" t="s">
        <v>181</v>
      </c>
      <c r="JHJ207" s="107"/>
      <c r="JHK207" s="107"/>
      <c r="JHL207" s="107"/>
      <c r="JHM207" s="107"/>
      <c r="JHN207" s="107"/>
      <c r="JHO207" s="107"/>
      <c r="JHP207" s="108"/>
      <c r="JHQ207" s="106" t="s">
        <v>181</v>
      </c>
      <c r="JHR207" s="107"/>
      <c r="JHS207" s="107"/>
      <c r="JHT207" s="107"/>
      <c r="JHU207" s="107"/>
      <c r="JHV207" s="107"/>
      <c r="JHW207" s="107"/>
      <c r="JHX207" s="108"/>
      <c r="JHY207" s="106" t="s">
        <v>181</v>
      </c>
      <c r="JHZ207" s="107"/>
      <c r="JIA207" s="107"/>
      <c r="JIB207" s="107"/>
      <c r="JIC207" s="107"/>
      <c r="JID207" s="107"/>
      <c r="JIE207" s="107"/>
      <c r="JIF207" s="108"/>
      <c r="JIG207" s="106" t="s">
        <v>181</v>
      </c>
      <c r="JIH207" s="107"/>
      <c r="JII207" s="107"/>
      <c r="JIJ207" s="107"/>
      <c r="JIK207" s="107"/>
      <c r="JIL207" s="107"/>
      <c r="JIM207" s="107"/>
      <c r="JIN207" s="108"/>
      <c r="JIO207" s="106" t="s">
        <v>181</v>
      </c>
      <c r="JIP207" s="107"/>
      <c r="JIQ207" s="107"/>
      <c r="JIR207" s="107"/>
      <c r="JIS207" s="107"/>
      <c r="JIT207" s="107"/>
      <c r="JIU207" s="107"/>
      <c r="JIV207" s="108"/>
      <c r="JIW207" s="106" t="s">
        <v>181</v>
      </c>
      <c r="JIX207" s="107"/>
      <c r="JIY207" s="107"/>
      <c r="JIZ207" s="107"/>
      <c r="JJA207" s="107"/>
      <c r="JJB207" s="107"/>
      <c r="JJC207" s="107"/>
      <c r="JJD207" s="108"/>
      <c r="JJE207" s="106" t="s">
        <v>181</v>
      </c>
      <c r="JJF207" s="107"/>
      <c r="JJG207" s="107"/>
      <c r="JJH207" s="107"/>
      <c r="JJI207" s="107"/>
      <c r="JJJ207" s="107"/>
      <c r="JJK207" s="107"/>
      <c r="JJL207" s="108"/>
      <c r="JJM207" s="106" t="s">
        <v>181</v>
      </c>
      <c r="JJN207" s="107"/>
      <c r="JJO207" s="107"/>
      <c r="JJP207" s="107"/>
      <c r="JJQ207" s="107"/>
      <c r="JJR207" s="107"/>
      <c r="JJS207" s="107"/>
      <c r="JJT207" s="108"/>
      <c r="JJU207" s="106" t="s">
        <v>181</v>
      </c>
      <c r="JJV207" s="107"/>
      <c r="JJW207" s="107"/>
      <c r="JJX207" s="107"/>
      <c r="JJY207" s="107"/>
      <c r="JJZ207" s="107"/>
      <c r="JKA207" s="107"/>
      <c r="JKB207" s="108"/>
      <c r="JKC207" s="106" t="s">
        <v>181</v>
      </c>
      <c r="JKD207" s="107"/>
      <c r="JKE207" s="107"/>
      <c r="JKF207" s="107"/>
      <c r="JKG207" s="107"/>
      <c r="JKH207" s="107"/>
      <c r="JKI207" s="107"/>
      <c r="JKJ207" s="108"/>
      <c r="JKK207" s="106" t="s">
        <v>181</v>
      </c>
      <c r="JKL207" s="107"/>
      <c r="JKM207" s="107"/>
      <c r="JKN207" s="107"/>
      <c r="JKO207" s="107"/>
      <c r="JKP207" s="107"/>
      <c r="JKQ207" s="107"/>
      <c r="JKR207" s="108"/>
      <c r="JKS207" s="106" t="s">
        <v>181</v>
      </c>
      <c r="JKT207" s="107"/>
      <c r="JKU207" s="107"/>
      <c r="JKV207" s="107"/>
      <c r="JKW207" s="107"/>
      <c r="JKX207" s="107"/>
      <c r="JKY207" s="107"/>
      <c r="JKZ207" s="108"/>
      <c r="JLA207" s="106" t="s">
        <v>181</v>
      </c>
      <c r="JLB207" s="107"/>
      <c r="JLC207" s="107"/>
      <c r="JLD207" s="107"/>
      <c r="JLE207" s="107"/>
      <c r="JLF207" s="107"/>
      <c r="JLG207" s="107"/>
      <c r="JLH207" s="108"/>
      <c r="JLI207" s="106" t="s">
        <v>181</v>
      </c>
      <c r="JLJ207" s="107"/>
      <c r="JLK207" s="107"/>
      <c r="JLL207" s="107"/>
      <c r="JLM207" s="107"/>
      <c r="JLN207" s="107"/>
      <c r="JLO207" s="107"/>
      <c r="JLP207" s="108"/>
      <c r="JLQ207" s="106" t="s">
        <v>181</v>
      </c>
      <c r="JLR207" s="107"/>
      <c r="JLS207" s="107"/>
      <c r="JLT207" s="107"/>
      <c r="JLU207" s="107"/>
      <c r="JLV207" s="107"/>
      <c r="JLW207" s="107"/>
      <c r="JLX207" s="108"/>
      <c r="JLY207" s="106" t="s">
        <v>181</v>
      </c>
      <c r="JLZ207" s="107"/>
      <c r="JMA207" s="107"/>
      <c r="JMB207" s="107"/>
      <c r="JMC207" s="107"/>
      <c r="JMD207" s="107"/>
      <c r="JME207" s="107"/>
      <c r="JMF207" s="108"/>
      <c r="JMG207" s="106" t="s">
        <v>181</v>
      </c>
      <c r="JMH207" s="107"/>
      <c r="JMI207" s="107"/>
      <c r="JMJ207" s="107"/>
      <c r="JMK207" s="107"/>
      <c r="JML207" s="107"/>
      <c r="JMM207" s="107"/>
      <c r="JMN207" s="108"/>
      <c r="JMO207" s="106" t="s">
        <v>181</v>
      </c>
      <c r="JMP207" s="107"/>
      <c r="JMQ207" s="107"/>
      <c r="JMR207" s="107"/>
      <c r="JMS207" s="107"/>
      <c r="JMT207" s="107"/>
      <c r="JMU207" s="107"/>
      <c r="JMV207" s="108"/>
      <c r="JMW207" s="106" t="s">
        <v>181</v>
      </c>
      <c r="JMX207" s="107"/>
      <c r="JMY207" s="107"/>
      <c r="JMZ207" s="107"/>
      <c r="JNA207" s="107"/>
      <c r="JNB207" s="107"/>
      <c r="JNC207" s="107"/>
      <c r="JND207" s="108"/>
      <c r="JNE207" s="106" t="s">
        <v>181</v>
      </c>
      <c r="JNF207" s="107"/>
      <c r="JNG207" s="107"/>
      <c r="JNH207" s="107"/>
      <c r="JNI207" s="107"/>
      <c r="JNJ207" s="107"/>
      <c r="JNK207" s="107"/>
      <c r="JNL207" s="108"/>
      <c r="JNM207" s="106" t="s">
        <v>181</v>
      </c>
      <c r="JNN207" s="107"/>
      <c r="JNO207" s="107"/>
      <c r="JNP207" s="107"/>
      <c r="JNQ207" s="107"/>
      <c r="JNR207" s="107"/>
      <c r="JNS207" s="107"/>
      <c r="JNT207" s="108"/>
      <c r="JNU207" s="106" t="s">
        <v>181</v>
      </c>
      <c r="JNV207" s="107"/>
      <c r="JNW207" s="107"/>
      <c r="JNX207" s="107"/>
      <c r="JNY207" s="107"/>
      <c r="JNZ207" s="107"/>
      <c r="JOA207" s="107"/>
      <c r="JOB207" s="108"/>
      <c r="JOC207" s="106" t="s">
        <v>181</v>
      </c>
      <c r="JOD207" s="107"/>
      <c r="JOE207" s="107"/>
      <c r="JOF207" s="107"/>
      <c r="JOG207" s="107"/>
      <c r="JOH207" s="107"/>
      <c r="JOI207" s="107"/>
      <c r="JOJ207" s="108"/>
      <c r="JOK207" s="106" t="s">
        <v>181</v>
      </c>
      <c r="JOL207" s="107"/>
      <c r="JOM207" s="107"/>
      <c r="JON207" s="107"/>
      <c r="JOO207" s="107"/>
      <c r="JOP207" s="107"/>
      <c r="JOQ207" s="107"/>
      <c r="JOR207" s="108"/>
      <c r="JOS207" s="106" t="s">
        <v>181</v>
      </c>
      <c r="JOT207" s="107"/>
      <c r="JOU207" s="107"/>
      <c r="JOV207" s="107"/>
      <c r="JOW207" s="107"/>
      <c r="JOX207" s="107"/>
      <c r="JOY207" s="107"/>
      <c r="JOZ207" s="108"/>
      <c r="JPA207" s="106" t="s">
        <v>181</v>
      </c>
      <c r="JPB207" s="107"/>
      <c r="JPC207" s="107"/>
      <c r="JPD207" s="107"/>
      <c r="JPE207" s="107"/>
      <c r="JPF207" s="107"/>
      <c r="JPG207" s="107"/>
      <c r="JPH207" s="108"/>
      <c r="JPI207" s="106" t="s">
        <v>181</v>
      </c>
      <c r="JPJ207" s="107"/>
      <c r="JPK207" s="107"/>
      <c r="JPL207" s="107"/>
      <c r="JPM207" s="107"/>
      <c r="JPN207" s="107"/>
      <c r="JPO207" s="107"/>
      <c r="JPP207" s="108"/>
      <c r="JPQ207" s="106" t="s">
        <v>181</v>
      </c>
      <c r="JPR207" s="107"/>
      <c r="JPS207" s="107"/>
      <c r="JPT207" s="107"/>
      <c r="JPU207" s="107"/>
      <c r="JPV207" s="107"/>
      <c r="JPW207" s="107"/>
      <c r="JPX207" s="108"/>
      <c r="JPY207" s="106" t="s">
        <v>181</v>
      </c>
      <c r="JPZ207" s="107"/>
      <c r="JQA207" s="107"/>
      <c r="JQB207" s="107"/>
      <c r="JQC207" s="107"/>
      <c r="JQD207" s="107"/>
      <c r="JQE207" s="107"/>
      <c r="JQF207" s="108"/>
      <c r="JQG207" s="106" t="s">
        <v>181</v>
      </c>
      <c r="JQH207" s="107"/>
      <c r="JQI207" s="107"/>
      <c r="JQJ207" s="107"/>
      <c r="JQK207" s="107"/>
      <c r="JQL207" s="107"/>
      <c r="JQM207" s="107"/>
      <c r="JQN207" s="108"/>
      <c r="JQO207" s="106" t="s">
        <v>181</v>
      </c>
      <c r="JQP207" s="107"/>
      <c r="JQQ207" s="107"/>
      <c r="JQR207" s="107"/>
      <c r="JQS207" s="107"/>
      <c r="JQT207" s="107"/>
      <c r="JQU207" s="107"/>
      <c r="JQV207" s="108"/>
      <c r="JQW207" s="106" t="s">
        <v>181</v>
      </c>
      <c r="JQX207" s="107"/>
      <c r="JQY207" s="107"/>
      <c r="JQZ207" s="107"/>
      <c r="JRA207" s="107"/>
      <c r="JRB207" s="107"/>
      <c r="JRC207" s="107"/>
      <c r="JRD207" s="108"/>
      <c r="JRE207" s="106" t="s">
        <v>181</v>
      </c>
      <c r="JRF207" s="107"/>
      <c r="JRG207" s="107"/>
      <c r="JRH207" s="107"/>
      <c r="JRI207" s="107"/>
      <c r="JRJ207" s="107"/>
      <c r="JRK207" s="107"/>
      <c r="JRL207" s="108"/>
      <c r="JRM207" s="106" t="s">
        <v>181</v>
      </c>
      <c r="JRN207" s="107"/>
      <c r="JRO207" s="107"/>
      <c r="JRP207" s="107"/>
      <c r="JRQ207" s="107"/>
      <c r="JRR207" s="107"/>
      <c r="JRS207" s="107"/>
      <c r="JRT207" s="108"/>
      <c r="JRU207" s="106" t="s">
        <v>181</v>
      </c>
      <c r="JRV207" s="107"/>
      <c r="JRW207" s="107"/>
      <c r="JRX207" s="107"/>
      <c r="JRY207" s="107"/>
      <c r="JRZ207" s="107"/>
      <c r="JSA207" s="107"/>
      <c r="JSB207" s="108"/>
      <c r="JSC207" s="106" t="s">
        <v>181</v>
      </c>
      <c r="JSD207" s="107"/>
      <c r="JSE207" s="107"/>
      <c r="JSF207" s="107"/>
      <c r="JSG207" s="107"/>
      <c r="JSH207" s="107"/>
      <c r="JSI207" s="107"/>
      <c r="JSJ207" s="108"/>
      <c r="JSK207" s="106" t="s">
        <v>181</v>
      </c>
      <c r="JSL207" s="107"/>
      <c r="JSM207" s="107"/>
      <c r="JSN207" s="107"/>
      <c r="JSO207" s="107"/>
      <c r="JSP207" s="107"/>
      <c r="JSQ207" s="107"/>
      <c r="JSR207" s="108"/>
      <c r="JSS207" s="106" t="s">
        <v>181</v>
      </c>
      <c r="JST207" s="107"/>
      <c r="JSU207" s="107"/>
      <c r="JSV207" s="107"/>
      <c r="JSW207" s="107"/>
      <c r="JSX207" s="107"/>
      <c r="JSY207" s="107"/>
      <c r="JSZ207" s="108"/>
      <c r="JTA207" s="106" t="s">
        <v>181</v>
      </c>
      <c r="JTB207" s="107"/>
      <c r="JTC207" s="107"/>
      <c r="JTD207" s="107"/>
      <c r="JTE207" s="107"/>
      <c r="JTF207" s="107"/>
      <c r="JTG207" s="107"/>
      <c r="JTH207" s="108"/>
      <c r="JTI207" s="106" t="s">
        <v>181</v>
      </c>
      <c r="JTJ207" s="107"/>
      <c r="JTK207" s="107"/>
      <c r="JTL207" s="107"/>
      <c r="JTM207" s="107"/>
      <c r="JTN207" s="107"/>
      <c r="JTO207" s="107"/>
      <c r="JTP207" s="108"/>
      <c r="JTQ207" s="106" t="s">
        <v>181</v>
      </c>
      <c r="JTR207" s="107"/>
      <c r="JTS207" s="107"/>
      <c r="JTT207" s="107"/>
      <c r="JTU207" s="107"/>
      <c r="JTV207" s="107"/>
      <c r="JTW207" s="107"/>
      <c r="JTX207" s="108"/>
      <c r="JTY207" s="106" t="s">
        <v>181</v>
      </c>
      <c r="JTZ207" s="107"/>
      <c r="JUA207" s="107"/>
      <c r="JUB207" s="107"/>
      <c r="JUC207" s="107"/>
      <c r="JUD207" s="107"/>
      <c r="JUE207" s="107"/>
      <c r="JUF207" s="108"/>
      <c r="JUG207" s="106" t="s">
        <v>181</v>
      </c>
      <c r="JUH207" s="107"/>
      <c r="JUI207" s="107"/>
      <c r="JUJ207" s="107"/>
      <c r="JUK207" s="107"/>
      <c r="JUL207" s="107"/>
      <c r="JUM207" s="107"/>
      <c r="JUN207" s="108"/>
      <c r="JUO207" s="106" t="s">
        <v>181</v>
      </c>
      <c r="JUP207" s="107"/>
      <c r="JUQ207" s="107"/>
      <c r="JUR207" s="107"/>
      <c r="JUS207" s="107"/>
      <c r="JUT207" s="107"/>
      <c r="JUU207" s="107"/>
      <c r="JUV207" s="108"/>
      <c r="JUW207" s="106" t="s">
        <v>181</v>
      </c>
      <c r="JUX207" s="107"/>
      <c r="JUY207" s="107"/>
      <c r="JUZ207" s="107"/>
      <c r="JVA207" s="107"/>
      <c r="JVB207" s="107"/>
      <c r="JVC207" s="107"/>
      <c r="JVD207" s="108"/>
      <c r="JVE207" s="106" t="s">
        <v>181</v>
      </c>
      <c r="JVF207" s="107"/>
      <c r="JVG207" s="107"/>
      <c r="JVH207" s="107"/>
      <c r="JVI207" s="107"/>
      <c r="JVJ207" s="107"/>
      <c r="JVK207" s="107"/>
      <c r="JVL207" s="108"/>
      <c r="JVM207" s="106" t="s">
        <v>181</v>
      </c>
      <c r="JVN207" s="107"/>
      <c r="JVO207" s="107"/>
      <c r="JVP207" s="107"/>
      <c r="JVQ207" s="107"/>
      <c r="JVR207" s="107"/>
      <c r="JVS207" s="107"/>
      <c r="JVT207" s="108"/>
      <c r="JVU207" s="106" t="s">
        <v>181</v>
      </c>
      <c r="JVV207" s="107"/>
      <c r="JVW207" s="107"/>
      <c r="JVX207" s="107"/>
      <c r="JVY207" s="107"/>
      <c r="JVZ207" s="107"/>
      <c r="JWA207" s="107"/>
      <c r="JWB207" s="108"/>
      <c r="JWC207" s="106" t="s">
        <v>181</v>
      </c>
      <c r="JWD207" s="107"/>
      <c r="JWE207" s="107"/>
      <c r="JWF207" s="107"/>
      <c r="JWG207" s="107"/>
      <c r="JWH207" s="107"/>
      <c r="JWI207" s="107"/>
      <c r="JWJ207" s="108"/>
      <c r="JWK207" s="106" t="s">
        <v>181</v>
      </c>
      <c r="JWL207" s="107"/>
      <c r="JWM207" s="107"/>
      <c r="JWN207" s="107"/>
      <c r="JWO207" s="107"/>
      <c r="JWP207" s="107"/>
      <c r="JWQ207" s="107"/>
      <c r="JWR207" s="108"/>
      <c r="JWS207" s="106" t="s">
        <v>181</v>
      </c>
      <c r="JWT207" s="107"/>
      <c r="JWU207" s="107"/>
      <c r="JWV207" s="107"/>
      <c r="JWW207" s="107"/>
      <c r="JWX207" s="107"/>
      <c r="JWY207" s="107"/>
      <c r="JWZ207" s="108"/>
      <c r="JXA207" s="106" t="s">
        <v>181</v>
      </c>
      <c r="JXB207" s="107"/>
      <c r="JXC207" s="107"/>
      <c r="JXD207" s="107"/>
      <c r="JXE207" s="107"/>
      <c r="JXF207" s="107"/>
      <c r="JXG207" s="107"/>
      <c r="JXH207" s="108"/>
      <c r="JXI207" s="106" t="s">
        <v>181</v>
      </c>
      <c r="JXJ207" s="107"/>
      <c r="JXK207" s="107"/>
      <c r="JXL207" s="107"/>
      <c r="JXM207" s="107"/>
      <c r="JXN207" s="107"/>
      <c r="JXO207" s="107"/>
      <c r="JXP207" s="108"/>
      <c r="JXQ207" s="106" t="s">
        <v>181</v>
      </c>
      <c r="JXR207" s="107"/>
      <c r="JXS207" s="107"/>
      <c r="JXT207" s="107"/>
      <c r="JXU207" s="107"/>
      <c r="JXV207" s="107"/>
      <c r="JXW207" s="107"/>
      <c r="JXX207" s="108"/>
      <c r="JXY207" s="106" t="s">
        <v>181</v>
      </c>
      <c r="JXZ207" s="107"/>
      <c r="JYA207" s="107"/>
      <c r="JYB207" s="107"/>
      <c r="JYC207" s="107"/>
      <c r="JYD207" s="107"/>
      <c r="JYE207" s="107"/>
      <c r="JYF207" s="108"/>
      <c r="JYG207" s="106" t="s">
        <v>181</v>
      </c>
      <c r="JYH207" s="107"/>
      <c r="JYI207" s="107"/>
      <c r="JYJ207" s="107"/>
      <c r="JYK207" s="107"/>
      <c r="JYL207" s="107"/>
      <c r="JYM207" s="107"/>
      <c r="JYN207" s="108"/>
      <c r="JYO207" s="106" t="s">
        <v>181</v>
      </c>
      <c r="JYP207" s="107"/>
      <c r="JYQ207" s="107"/>
      <c r="JYR207" s="107"/>
      <c r="JYS207" s="107"/>
      <c r="JYT207" s="107"/>
      <c r="JYU207" s="107"/>
      <c r="JYV207" s="108"/>
      <c r="JYW207" s="106" t="s">
        <v>181</v>
      </c>
      <c r="JYX207" s="107"/>
      <c r="JYY207" s="107"/>
      <c r="JYZ207" s="107"/>
      <c r="JZA207" s="107"/>
      <c r="JZB207" s="107"/>
      <c r="JZC207" s="107"/>
      <c r="JZD207" s="108"/>
      <c r="JZE207" s="106" t="s">
        <v>181</v>
      </c>
      <c r="JZF207" s="107"/>
      <c r="JZG207" s="107"/>
      <c r="JZH207" s="107"/>
      <c r="JZI207" s="107"/>
      <c r="JZJ207" s="107"/>
      <c r="JZK207" s="107"/>
      <c r="JZL207" s="108"/>
      <c r="JZM207" s="106" t="s">
        <v>181</v>
      </c>
      <c r="JZN207" s="107"/>
      <c r="JZO207" s="107"/>
      <c r="JZP207" s="107"/>
      <c r="JZQ207" s="107"/>
      <c r="JZR207" s="107"/>
      <c r="JZS207" s="107"/>
      <c r="JZT207" s="108"/>
      <c r="JZU207" s="106" t="s">
        <v>181</v>
      </c>
      <c r="JZV207" s="107"/>
      <c r="JZW207" s="107"/>
      <c r="JZX207" s="107"/>
      <c r="JZY207" s="107"/>
      <c r="JZZ207" s="107"/>
      <c r="KAA207" s="107"/>
      <c r="KAB207" s="108"/>
      <c r="KAC207" s="106" t="s">
        <v>181</v>
      </c>
      <c r="KAD207" s="107"/>
      <c r="KAE207" s="107"/>
      <c r="KAF207" s="107"/>
      <c r="KAG207" s="107"/>
      <c r="KAH207" s="107"/>
      <c r="KAI207" s="107"/>
      <c r="KAJ207" s="108"/>
      <c r="KAK207" s="106" t="s">
        <v>181</v>
      </c>
      <c r="KAL207" s="107"/>
      <c r="KAM207" s="107"/>
      <c r="KAN207" s="107"/>
      <c r="KAO207" s="107"/>
      <c r="KAP207" s="107"/>
      <c r="KAQ207" s="107"/>
      <c r="KAR207" s="108"/>
      <c r="KAS207" s="106" t="s">
        <v>181</v>
      </c>
      <c r="KAT207" s="107"/>
      <c r="KAU207" s="107"/>
      <c r="KAV207" s="107"/>
      <c r="KAW207" s="107"/>
      <c r="KAX207" s="107"/>
      <c r="KAY207" s="107"/>
      <c r="KAZ207" s="108"/>
      <c r="KBA207" s="106" t="s">
        <v>181</v>
      </c>
      <c r="KBB207" s="107"/>
      <c r="KBC207" s="107"/>
      <c r="KBD207" s="107"/>
      <c r="KBE207" s="107"/>
      <c r="KBF207" s="107"/>
      <c r="KBG207" s="107"/>
      <c r="KBH207" s="108"/>
      <c r="KBI207" s="106" t="s">
        <v>181</v>
      </c>
      <c r="KBJ207" s="107"/>
      <c r="KBK207" s="107"/>
      <c r="KBL207" s="107"/>
      <c r="KBM207" s="107"/>
      <c r="KBN207" s="107"/>
      <c r="KBO207" s="107"/>
      <c r="KBP207" s="108"/>
      <c r="KBQ207" s="106" t="s">
        <v>181</v>
      </c>
      <c r="KBR207" s="107"/>
      <c r="KBS207" s="107"/>
      <c r="KBT207" s="107"/>
      <c r="KBU207" s="107"/>
      <c r="KBV207" s="107"/>
      <c r="KBW207" s="107"/>
      <c r="KBX207" s="108"/>
      <c r="KBY207" s="106" t="s">
        <v>181</v>
      </c>
      <c r="KBZ207" s="107"/>
      <c r="KCA207" s="107"/>
      <c r="KCB207" s="107"/>
      <c r="KCC207" s="107"/>
      <c r="KCD207" s="107"/>
      <c r="KCE207" s="107"/>
      <c r="KCF207" s="108"/>
      <c r="KCG207" s="106" t="s">
        <v>181</v>
      </c>
      <c r="KCH207" s="107"/>
      <c r="KCI207" s="107"/>
      <c r="KCJ207" s="107"/>
      <c r="KCK207" s="107"/>
      <c r="KCL207" s="107"/>
      <c r="KCM207" s="107"/>
      <c r="KCN207" s="108"/>
      <c r="KCO207" s="106" t="s">
        <v>181</v>
      </c>
      <c r="KCP207" s="107"/>
      <c r="KCQ207" s="107"/>
      <c r="KCR207" s="107"/>
      <c r="KCS207" s="107"/>
      <c r="KCT207" s="107"/>
      <c r="KCU207" s="107"/>
      <c r="KCV207" s="108"/>
      <c r="KCW207" s="106" t="s">
        <v>181</v>
      </c>
      <c r="KCX207" s="107"/>
      <c r="KCY207" s="107"/>
      <c r="KCZ207" s="107"/>
      <c r="KDA207" s="107"/>
      <c r="KDB207" s="107"/>
      <c r="KDC207" s="107"/>
      <c r="KDD207" s="108"/>
      <c r="KDE207" s="106" t="s">
        <v>181</v>
      </c>
      <c r="KDF207" s="107"/>
      <c r="KDG207" s="107"/>
      <c r="KDH207" s="107"/>
      <c r="KDI207" s="107"/>
      <c r="KDJ207" s="107"/>
      <c r="KDK207" s="107"/>
      <c r="KDL207" s="108"/>
      <c r="KDM207" s="106" t="s">
        <v>181</v>
      </c>
      <c r="KDN207" s="107"/>
      <c r="KDO207" s="107"/>
      <c r="KDP207" s="107"/>
      <c r="KDQ207" s="107"/>
      <c r="KDR207" s="107"/>
      <c r="KDS207" s="107"/>
      <c r="KDT207" s="108"/>
      <c r="KDU207" s="106" t="s">
        <v>181</v>
      </c>
      <c r="KDV207" s="107"/>
      <c r="KDW207" s="107"/>
      <c r="KDX207" s="107"/>
      <c r="KDY207" s="107"/>
      <c r="KDZ207" s="107"/>
      <c r="KEA207" s="107"/>
      <c r="KEB207" s="108"/>
      <c r="KEC207" s="106" t="s">
        <v>181</v>
      </c>
      <c r="KED207" s="107"/>
      <c r="KEE207" s="107"/>
      <c r="KEF207" s="107"/>
      <c r="KEG207" s="107"/>
      <c r="KEH207" s="107"/>
      <c r="KEI207" s="107"/>
      <c r="KEJ207" s="108"/>
      <c r="KEK207" s="106" t="s">
        <v>181</v>
      </c>
      <c r="KEL207" s="107"/>
      <c r="KEM207" s="107"/>
      <c r="KEN207" s="107"/>
      <c r="KEO207" s="107"/>
      <c r="KEP207" s="107"/>
      <c r="KEQ207" s="107"/>
      <c r="KER207" s="108"/>
      <c r="KES207" s="106" t="s">
        <v>181</v>
      </c>
      <c r="KET207" s="107"/>
      <c r="KEU207" s="107"/>
      <c r="KEV207" s="107"/>
      <c r="KEW207" s="107"/>
      <c r="KEX207" s="107"/>
      <c r="KEY207" s="107"/>
      <c r="KEZ207" s="108"/>
      <c r="KFA207" s="106" t="s">
        <v>181</v>
      </c>
      <c r="KFB207" s="107"/>
      <c r="KFC207" s="107"/>
      <c r="KFD207" s="107"/>
      <c r="KFE207" s="107"/>
      <c r="KFF207" s="107"/>
      <c r="KFG207" s="107"/>
      <c r="KFH207" s="108"/>
      <c r="KFI207" s="106" t="s">
        <v>181</v>
      </c>
      <c r="KFJ207" s="107"/>
      <c r="KFK207" s="107"/>
      <c r="KFL207" s="107"/>
      <c r="KFM207" s="107"/>
      <c r="KFN207" s="107"/>
      <c r="KFO207" s="107"/>
      <c r="KFP207" s="108"/>
      <c r="KFQ207" s="106" t="s">
        <v>181</v>
      </c>
      <c r="KFR207" s="107"/>
      <c r="KFS207" s="107"/>
      <c r="KFT207" s="107"/>
      <c r="KFU207" s="107"/>
      <c r="KFV207" s="107"/>
      <c r="KFW207" s="107"/>
      <c r="KFX207" s="108"/>
      <c r="KFY207" s="106" t="s">
        <v>181</v>
      </c>
      <c r="KFZ207" s="107"/>
      <c r="KGA207" s="107"/>
      <c r="KGB207" s="107"/>
      <c r="KGC207" s="107"/>
      <c r="KGD207" s="107"/>
      <c r="KGE207" s="107"/>
      <c r="KGF207" s="108"/>
      <c r="KGG207" s="106" t="s">
        <v>181</v>
      </c>
      <c r="KGH207" s="107"/>
      <c r="KGI207" s="107"/>
      <c r="KGJ207" s="107"/>
      <c r="KGK207" s="107"/>
      <c r="KGL207" s="107"/>
      <c r="KGM207" s="107"/>
      <c r="KGN207" s="108"/>
      <c r="KGO207" s="106" t="s">
        <v>181</v>
      </c>
      <c r="KGP207" s="107"/>
      <c r="KGQ207" s="107"/>
      <c r="KGR207" s="107"/>
      <c r="KGS207" s="107"/>
      <c r="KGT207" s="107"/>
      <c r="KGU207" s="107"/>
      <c r="KGV207" s="108"/>
      <c r="KGW207" s="106" t="s">
        <v>181</v>
      </c>
      <c r="KGX207" s="107"/>
      <c r="KGY207" s="107"/>
      <c r="KGZ207" s="107"/>
      <c r="KHA207" s="107"/>
      <c r="KHB207" s="107"/>
      <c r="KHC207" s="107"/>
      <c r="KHD207" s="108"/>
      <c r="KHE207" s="106" t="s">
        <v>181</v>
      </c>
      <c r="KHF207" s="107"/>
      <c r="KHG207" s="107"/>
      <c r="KHH207" s="107"/>
      <c r="KHI207" s="107"/>
      <c r="KHJ207" s="107"/>
      <c r="KHK207" s="107"/>
      <c r="KHL207" s="108"/>
      <c r="KHM207" s="106" t="s">
        <v>181</v>
      </c>
      <c r="KHN207" s="107"/>
      <c r="KHO207" s="107"/>
      <c r="KHP207" s="107"/>
      <c r="KHQ207" s="107"/>
      <c r="KHR207" s="107"/>
      <c r="KHS207" s="107"/>
      <c r="KHT207" s="108"/>
      <c r="KHU207" s="106" t="s">
        <v>181</v>
      </c>
      <c r="KHV207" s="107"/>
      <c r="KHW207" s="107"/>
      <c r="KHX207" s="107"/>
      <c r="KHY207" s="107"/>
      <c r="KHZ207" s="107"/>
      <c r="KIA207" s="107"/>
      <c r="KIB207" s="108"/>
      <c r="KIC207" s="106" t="s">
        <v>181</v>
      </c>
      <c r="KID207" s="107"/>
      <c r="KIE207" s="107"/>
      <c r="KIF207" s="107"/>
      <c r="KIG207" s="107"/>
      <c r="KIH207" s="107"/>
      <c r="KII207" s="107"/>
      <c r="KIJ207" s="108"/>
      <c r="KIK207" s="106" t="s">
        <v>181</v>
      </c>
      <c r="KIL207" s="107"/>
      <c r="KIM207" s="107"/>
      <c r="KIN207" s="107"/>
      <c r="KIO207" s="107"/>
      <c r="KIP207" s="107"/>
      <c r="KIQ207" s="107"/>
      <c r="KIR207" s="108"/>
      <c r="KIS207" s="106" t="s">
        <v>181</v>
      </c>
      <c r="KIT207" s="107"/>
      <c r="KIU207" s="107"/>
      <c r="KIV207" s="107"/>
      <c r="KIW207" s="107"/>
      <c r="KIX207" s="107"/>
      <c r="KIY207" s="107"/>
      <c r="KIZ207" s="108"/>
      <c r="KJA207" s="106" t="s">
        <v>181</v>
      </c>
      <c r="KJB207" s="107"/>
      <c r="KJC207" s="107"/>
      <c r="KJD207" s="107"/>
      <c r="KJE207" s="107"/>
      <c r="KJF207" s="107"/>
      <c r="KJG207" s="107"/>
      <c r="KJH207" s="108"/>
      <c r="KJI207" s="106" t="s">
        <v>181</v>
      </c>
      <c r="KJJ207" s="107"/>
      <c r="KJK207" s="107"/>
      <c r="KJL207" s="107"/>
      <c r="KJM207" s="107"/>
      <c r="KJN207" s="107"/>
      <c r="KJO207" s="107"/>
      <c r="KJP207" s="108"/>
      <c r="KJQ207" s="106" t="s">
        <v>181</v>
      </c>
      <c r="KJR207" s="107"/>
      <c r="KJS207" s="107"/>
      <c r="KJT207" s="107"/>
      <c r="KJU207" s="107"/>
      <c r="KJV207" s="107"/>
      <c r="KJW207" s="107"/>
      <c r="KJX207" s="108"/>
      <c r="KJY207" s="106" t="s">
        <v>181</v>
      </c>
      <c r="KJZ207" s="107"/>
      <c r="KKA207" s="107"/>
      <c r="KKB207" s="107"/>
      <c r="KKC207" s="107"/>
      <c r="KKD207" s="107"/>
      <c r="KKE207" s="107"/>
      <c r="KKF207" s="108"/>
      <c r="KKG207" s="106" t="s">
        <v>181</v>
      </c>
      <c r="KKH207" s="107"/>
      <c r="KKI207" s="107"/>
      <c r="KKJ207" s="107"/>
      <c r="KKK207" s="107"/>
      <c r="KKL207" s="107"/>
      <c r="KKM207" s="107"/>
      <c r="KKN207" s="108"/>
      <c r="KKO207" s="106" t="s">
        <v>181</v>
      </c>
      <c r="KKP207" s="107"/>
      <c r="KKQ207" s="107"/>
      <c r="KKR207" s="107"/>
      <c r="KKS207" s="107"/>
      <c r="KKT207" s="107"/>
      <c r="KKU207" s="107"/>
      <c r="KKV207" s="108"/>
      <c r="KKW207" s="106" t="s">
        <v>181</v>
      </c>
      <c r="KKX207" s="107"/>
      <c r="KKY207" s="107"/>
      <c r="KKZ207" s="107"/>
      <c r="KLA207" s="107"/>
      <c r="KLB207" s="107"/>
      <c r="KLC207" s="107"/>
      <c r="KLD207" s="108"/>
      <c r="KLE207" s="106" t="s">
        <v>181</v>
      </c>
      <c r="KLF207" s="107"/>
      <c r="KLG207" s="107"/>
      <c r="KLH207" s="107"/>
      <c r="KLI207" s="107"/>
      <c r="KLJ207" s="107"/>
      <c r="KLK207" s="107"/>
      <c r="KLL207" s="108"/>
      <c r="KLM207" s="106" t="s">
        <v>181</v>
      </c>
      <c r="KLN207" s="107"/>
      <c r="KLO207" s="107"/>
      <c r="KLP207" s="107"/>
      <c r="KLQ207" s="107"/>
      <c r="KLR207" s="107"/>
      <c r="KLS207" s="107"/>
      <c r="KLT207" s="108"/>
      <c r="KLU207" s="106" t="s">
        <v>181</v>
      </c>
      <c r="KLV207" s="107"/>
      <c r="KLW207" s="107"/>
      <c r="KLX207" s="107"/>
      <c r="KLY207" s="107"/>
      <c r="KLZ207" s="107"/>
      <c r="KMA207" s="107"/>
      <c r="KMB207" s="108"/>
      <c r="KMC207" s="106" t="s">
        <v>181</v>
      </c>
      <c r="KMD207" s="107"/>
      <c r="KME207" s="107"/>
      <c r="KMF207" s="107"/>
      <c r="KMG207" s="107"/>
      <c r="KMH207" s="107"/>
      <c r="KMI207" s="107"/>
      <c r="KMJ207" s="108"/>
      <c r="KMK207" s="106" t="s">
        <v>181</v>
      </c>
      <c r="KML207" s="107"/>
      <c r="KMM207" s="107"/>
      <c r="KMN207" s="107"/>
      <c r="KMO207" s="107"/>
      <c r="KMP207" s="107"/>
      <c r="KMQ207" s="107"/>
      <c r="KMR207" s="108"/>
      <c r="KMS207" s="106" t="s">
        <v>181</v>
      </c>
      <c r="KMT207" s="107"/>
      <c r="KMU207" s="107"/>
      <c r="KMV207" s="107"/>
      <c r="KMW207" s="107"/>
      <c r="KMX207" s="107"/>
      <c r="KMY207" s="107"/>
      <c r="KMZ207" s="108"/>
      <c r="KNA207" s="106" t="s">
        <v>181</v>
      </c>
      <c r="KNB207" s="107"/>
      <c r="KNC207" s="107"/>
      <c r="KND207" s="107"/>
      <c r="KNE207" s="107"/>
      <c r="KNF207" s="107"/>
      <c r="KNG207" s="107"/>
      <c r="KNH207" s="108"/>
      <c r="KNI207" s="106" t="s">
        <v>181</v>
      </c>
      <c r="KNJ207" s="107"/>
      <c r="KNK207" s="107"/>
      <c r="KNL207" s="107"/>
      <c r="KNM207" s="107"/>
      <c r="KNN207" s="107"/>
      <c r="KNO207" s="107"/>
      <c r="KNP207" s="108"/>
      <c r="KNQ207" s="106" t="s">
        <v>181</v>
      </c>
      <c r="KNR207" s="107"/>
      <c r="KNS207" s="107"/>
      <c r="KNT207" s="107"/>
      <c r="KNU207" s="107"/>
      <c r="KNV207" s="107"/>
      <c r="KNW207" s="107"/>
      <c r="KNX207" s="108"/>
      <c r="KNY207" s="106" t="s">
        <v>181</v>
      </c>
      <c r="KNZ207" s="107"/>
      <c r="KOA207" s="107"/>
      <c r="KOB207" s="107"/>
      <c r="KOC207" s="107"/>
      <c r="KOD207" s="107"/>
      <c r="KOE207" s="107"/>
      <c r="KOF207" s="108"/>
      <c r="KOG207" s="106" t="s">
        <v>181</v>
      </c>
      <c r="KOH207" s="107"/>
      <c r="KOI207" s="107"/>
      <c r="KOJ207" s="107"/>
      <c r="KOK207" s="107"/>
      <c r="KOL207" s="107"/>
      <c r="KOM207" s="107"/>
      <c r="KON207" s="108"/>
      <c r="KOO207" s="106" t="s">
        <v>181</v>
      </c>
      <c r="KOP207" s="107"/>
      <c r="KOQ207" s="107"/>
      <c r="KOR207" s="107"/>
      <c r="KOS207" s="107"/>
      <c r="KOT207" s="107"/>
      <c r="KOU207" s="107"/>
      <c r="KOV207" s="108"/>
      <c r="KOW207" s="106" t="s">
        <v>181</v>
      </c>
      <c r="KOX207" s="107"/>
      <c r="KOY207" s="107"/>
      <c r="KOZ207" s="107"/>
      <c r="KPA207" s="107"/>
      <c r="KPB207" s="107"/>
      <c r="KPC207" s="107"/>
      <c r="KPD207" s="108"/>
      <c r="KPE207" s="106" t="s">
        <v>181</v>
      </c>
      <c r="KPF207" s="107"/>
      <c r="KPG207" s="107"/>
      <c r="KPH207" s="107"/>
      <c r="KPI207" s="107"/>
      <c r="KPJ207" s="107"/>
      <c r="KPK207" s="107"/>
      <c r="KPL207" s="108"/>
      <c r="KPM207" s="106" t="s">
        <v>181</v>
      </c>
      <c r="KPN207" s="107"/>
      <c r="KPO207" s="107"/>
      <c r="KPP207" s="107"/>
      <c r="KPQ207" s="107"/>
      <c r="KPR207" s="107"/>
      <c r="KPS207" s="107"/>
      <c r="KPT207" s="108"/>
      <c r="KPU207" s="106" t="s">
        <v>181</v>
      </c>
      <c r="KPV207" s="107"/>
      <c r="KPW207" s="107"/>
      <c r="KPX207" s="107"/>
      <c r="KPY207" s="107"/>
      <c r="KPZ207" s="107"/>
      <c r="KQA207" s="107"/>
      <c r="KQB207" s="108"/>
      <c r="KQC207" s="106" t="s">
        <v>181</v>
      </c>
      <c r="KQD207" s="107"/>
      <c r="KQE207" s="107"/>
      <c r="KQF207" s="107"/>
      <c r="KQG207" s="107"/>
      <c r="KQH207" s="107"/>
      <c r="KQI207" s="107"/>
      <c r="KQJ207" s="108"/>
      <c r="KQK207" s="106" t="s">
        <v>181</v>
      </c>
      <c r="KQL207" s="107"/>
      <c r="KQM207" s="107"/>
      <c r="KQN207" s="107"/>
      <c r="KQO207" s="107"/>
      <c r="KQP207" s="107"/>
      <c r="KQQ207" s="107"/>
      <c r="KQR207" s="108"/>
      <c r="KQS207" s="106" t="s">
        <v>181</v>
      </c>
      <c r="KQT207" s="107"/>
      <c r="KQU207" s="107"/>
      <c r="KQV207" s="107"/>
      <c r="KQW207" s="107"/>
      <c r="KQX207" s="107"/>
      <c r="KQY207" s="107"/>
      <c r="KQZ207" s="108"/>
      <c r="KRA207" s="106" t="s">
        <v>181</v>
      </c>
      <c r="KRB207" s="107"/>
      <c r="KRC207" s="107"/>
      <c r="KRD207" s="107"/>
      <c r="KRE207" s="107"/>
      <c r="KRF207" s="107"/>
      <c r="KRG207" s="107"/>
      <c r="KRH207" s="108"/>
      <c r="KRI207" s="106" t="s">
        <v>181</v>
      </c>
      <c r="KRJ207" s="107"/>
      <c r="KRK207" s="107"/>
      <c r="KRL207" s="107"/>
      <c r="KRM207" s="107"/>
      <c r="KRN207" s="107"/>
      <c r="KRO207" s="107"/>
      <c r="KRP207" s="108"/>
      <c r="KRQ207" s="106" t="s">
        <v>181</v>
      </c>
      <c r="KRR207" s="107"/>
      <c r="KRS207" s="107"/>
      <c r="KRT207" s="107"/>
      <c r="KRU207" s="107"/>
      <c r="KRV207" s="107"/>
      <c r="KRW207" s="107"/>
      <c r="KRX207" s="108"/>
      <c r="KRY207" s="106" t="s">
        <v>181</v>
      </c>
      <c r="KRZ207" s="107"/>
      <c r="KSA207" s="107"/>
      <c r="KSB207" s="107"/>
      <c r="KSC207" s="107"/>
      <c r="KSD207" s="107"/>
      <c r="KSE207" s="107"/>
      <c r="KSF207" s="108"/>
      <c r="KSG207" s="106" t="s">
        <v>181</v>
      </c>
      <c r="KSH207" s="107"/>
      <c r="KSI207" s="107"/>
      <c r="KSJ207" s="107"/>
      <c r="KSK207" s="107"/>
      <c r="KSL207" s="107"/>
      <c r="KSM207" s="107"/>
      <c r="KSN207" s="108"/>
      <c r="KSO207" s="106" t="s">
        <v>181</v>
      </c>
      <c r="KSP207" s="107"/>
      <c r="KSQ207" s="107"/>
      <c r="KSR207" s="107"/>
      <c r="KSS207" s="107"/>
      <c r="KST207" s="107"/>
      <c r="KSU207" s="107"/>
      <c r="KSV207" s="108"/>
      <c r="KSW207" s="106" t="s">
        <v>181</v>
      </c>
      <c r="KSX207" s="107"/>
      <c r="KSY207" s="107"/>
      <c r="KSZ207" s="107"/>
      <c r="KTA207" s="107"/>
      <c r="KTB207" s="107"/>
      <c r="KTC207" s="107"/>
      <c r="KTD207" s="108"/>
      <c r="KTE207" s="106" t="s">
        <v>181</v>
      </c>
      <c r="KTF207" s="107"/>
      <c r="KTG207" s="107"/>
      <c r="KTH207" s="107"/>
      <c r="KTI207" s="107"/>
      <c r="KTJ207" s="107"/>
      <c r="KTK207" s="107"/>
      <c r="KTL207" s="108"/>
      <c r="KTM207" s="106" t="s">
        <v>181</v>
      </c>
      <c r="KTN207" s="107"/>
      <c r="KTO207" s="107"/>
      <c r="KTP207" s="107"/>
      <c r="KTQ207" s="107"/>
      <c r="KTR207" s="107"/>
      <c r="KTS207" s="107"/>
      <c r="KTT207" s="108"/>
      <c r="KTU207" s="106" t="s">
        <v>181</v>
      </c>
      <c r="KTV207" s="107"/>
      <c r="KTW207" s="107"/>
      <c r="KTX207" s="107"/>
      <c r="KTY207" s="107"/>
      <c r="KTZ207" s="107"/>
      <c r="KUA207" s="107"/>
      <c r="KUB207" s="108"/>
      <c r="KUC207" s="106" t="s">
        <v>181</v>
      </c>
      <c r="KUD207" s="107"/>
      <c r="KUE207" s="107"/>
      <c r="KUF207" s="107"/>
      <c r="KUG207" s="107"/>
      <c r="KUH207" s="107"/>
      <c r="KUI207" s="107"/>
      <c r="KUJ207" s="108"/>
      <c r="KUK207" s="106" t="s">
        <v>181</v>
      </c>
      <c r="KUL207" s="107"/>
      <c r="KUM207" s="107"/>
      <c r="KUN207" s="107"/>
      <c r="KUO207" s="107"/>
      <c r="KUP207" s="107"/>
      <c r="KUQ207" s="107"/>
      <c r="KUR207" s="108"/>
      <c r="KUS207" s="106" t="s">
        <v>181</v>
      </c>
      <c r="KUT207" s="107"/>
      <c r="KUU207" s="107"/>
      <c r="KUV207" s="107"/>
      <c r="KUW207" s="107"/>
      <c r="KUX207" s="107"/>
      <c r="KUY207" s="107"/>
      <c r="KUZ207" s="108"/>
      <c r="KVA207" s="106" t="s">
        <v>181</v>
      </c>
      <c r="KVB207" s="107"/>
      <c r="KVC207" s="107"/>
      <c r="KVD207" s="107"/>
      <c r="KVE207" s="107"/>
      <c r="KVF207" s="107"/>
      <c r="KVG207" s="107"/>
      <c r="KVH207" s="108"/>
      <c r="KVI207" s="106" t="s">
        <v>181</v>
      </c>
      <c r="KVJ207" s="107"/>
      <c r="KVK207" s="107"/>
      <c r="KVL207" s="107"/>
      <c r="KVM207" s="107"/>
      <c r="KVN207" s="107"/>
      <c r="KVO207" s="107"/>
      <c r="KVP207" s="108"/>
      <c r="KVQ207" s="106" t="s">
        <v>181</v>
      </c>
      <c r="KVR207" s="107"/>
      <c r="KVS207" s="107"/>
      <c r="KVT207" s="107"/>
      <c r="KVU207" s="107"/>
      <c r="KVV207" s="107"/>
      <c r="KVW207" s="107"/>
      <c r="KVX207" s="108"/>
      <c r="KVY207" s="106" t="s">
        <v>181</v>
      </c>
      <c r="KVZ207" s="107"/>
      <c r="KWA207" s="107"/>
      <c r="KWB207" s="107"/>
      <c r="KWC207" s="107"/>
      <c r="KWD207" s="107"/>
      <c r="KWE207" s="107"/>
      <c r="KWF207" s="108"/>
      <c r="KWG207" s="106" t="s">
        <v>181</v>
      </c>
      <c r="KWH207" s="107"/>
      <c r="KWI207" s="107"/>
      <c r="KWJ207" s="107"/>
      <c r="KWK207" s="107"/>
      <c r="KWL207" s="107"/>
      <c r="KWM207" s="107"/>
      <c r="KWN207" s="108"/>
      <c r="KWO207" s="106" t="s">
        <v>181</v>
      </c>
      <c r="KWP207" s="107"/>
      <c r="KWQ207" s="107"/>
      <c r="KWR207" s="107"/>
      <c r="KWS207" s="107"/>
      <c r="KWT207" s="107"/>
      <c r="KWU207" s="107"/>
      <c r="KWV207" s="108"/>
      <c r="KWW207" s="106" t="s">
        <v>181</v>
      </c>
      <c r="KWX207" s="107"/>
      <c r="KWY207" s="107"/>
      <c r="KWZ207" s="107"/>
      <c r="KXA207" s="107"/>
      <c r="KXB207" s="107"/>
      <c r="KXC207" s="107"/>
      <c r="KXD207" s="108"/>
      <c r="KXE207" s="106" t="s">
        <v>181</v>
      </c>
      <c r="KXF207" s="107"/>
      <c r="KXG207" s="107"/>
      <c r="KXH207" s="107"/>
      <c r="KXI207" s="107"/>
      <c r="KXJ207" s="107"/>
      <c r="KXK207" s="107"/>
      <c r="KXL207" s="108"/>
      <c r="KXM207" s="106" t="s">
        <v>181</v>
      </c>
      <c r="KXN207" s="107"/>
      <c r="KXO207" s="107"/>
      <c r="KXP207" s="107"/>
      <c r="KXQ207" s="107"/>
      <c r="KXR207" s="107"/>
      <c r="KXS207" s="107"/>
      <c r="KXT207" s="108"/>
      <c r="KXU207" s="106" t="s">
        <v>181</v>
      </c>
      <c r="KXV207" s="107"/>
      <c r="KXW207" s="107"/>
      <c r="KXX207" s="107"/>
      <c r="KXY207" s="107"/>
      <c r="KXZ207" s="107"/>
      <c r="KYA207" s="107"/>
      <c r="KYB207" s="108"/>
      <c r="KYC207" s="106" t="s">
        <v>181</v>
      </c>
      <c r="KYD207" s="107"/>
      <c r="KYE207" s="107"/>
      <c r="KYF207" s="107"/>
      <c r="KYG207" s="107"/>
      <c r="KYH207" s="107"/>
      <c r="KYI207" s="107"/>
      <c r="KYJ207" s="108"/>
      <c r="KYK207" s="106" t="s">
        <v>181</v>
      </c>
      <c r="KYL207" s="107"/>
      <c r="KYM207" s="107"/>
      <c r="KYN207" s="107"/>
      <c r="KYO207" s="107"/>
      <c r="KYP207" s="107"/>
      <c r="KYQ207" s="107"/>
      <c r="KYR207" s="108"/>
      <c r="KYS207" s="106" t="s">
        <v>181</v>
      </c>
      <c r="KYT207" s="107"/>
      <c r="KYU207" s="107"/>
      <c r="KYV207" s="107"/>
      <c r="KYW207" s="107"/>
      <c r="KYX207" s="107"/>
      <c r="KYY207" s="107"/>
      <c r="KYZ207" s="108"/>
      <c r="KZA207" s="106" t="s">
        <v>181</v>
      </c>
      <c r="KZB207" s="107"/>
      <c r="KZC207" s="107"/>
      <c r="KZD207" s="107"/>
      <c r="KZE207" s="107"/>
      <c r="KZF207" s="107"/>
      <c r="KZG207" s="107"/>
      <c r="KZH207" s="108"/>
      <c r="KZI207" s="106" t="s">
        <v>181</v>
      </c>
      <c r="KZJ207" s="107"/>
      <c r="KZK207" s="107"/>
      <c r="KZL207" s="107"/>
      <c r="KZM207" s="107"/>
      <c r="KZN207" s="107"/>
      <c r="KZO207" s="107"/>
      <c r="KZP207" s="108"/>
      <c r="KZQ207" s="106" t="s">
        <v>181</v>
      </c>
      <c r="KZR207" s="107"/>
      <c r="KZS207" s="107"/>
      <c r="KZT207" s="107"/>
      <c r="KZU207" s="107"/>
      <c r="KZV207" s="107"/>
      <c r="KZW207" s="107"/>
      <c r="KZX207" s="108"/>
      <c r="KZY207" s="106" t="s">
        <v>181</v>
      </c>
      <c r="KZZ207" s="107"/>
      <c r="LAA207" s="107"/>
      <c r="LAB207" s="107"/>
      <c r="LAC207" s="107"/>
      <c r="LAD207" s="107"/>
      <c r="LAE207" s="107"/>
      <c r="LAF207" s="108"/>
      <c r="LAG207" s="106" t="s">
        <v>181</v>
      </c>
      <c r="LAH207" s="107"/>
      <c r="LAI207" s="107"/>
      <c r="LAJ207" s="107"/>
      <c r="LAK207" s="107"/>
      <c r="LAL207" s="107"/>
      <c r="LAM207" s="107"/>
      <c r="LAN207" s="108"/>
      <c r="LAO207" s="106" t="s">
        <v>181</v>
      </c>
      <c r="LAP207" s="107"/>
      <c r="LAQ207" s="107"/>
      <c r="LAR207" s="107"/>
      <c r="LAS207" s="107"/>
      <c r="LAT207" s="107"/>
      <c r="LAU207" s="107"/>
      <c r="LAV207" s="108"/>
      <c r="LAW207" s="106" t="s">
        <v>181</v>
      </c>
      <c r="LAX207" s="107"/>
      <c r="LAY207" s="107"/>
      <c r="LAZ207" s="107"/>
      <c r="LBA207" s="107"/>
      <c r="LBB207" s="107"/>
      <c r="LBC207" s="107"/>
      <c r="LBD207" s="108"/>
      <c r="LBE207" s="106" t="s">
        <v>181</v>
      </c>
      <c r="LBF207" s="107"/>
      <c r="LBG207" s="107"/>
      <c r="LBH207" s="107"/>
      <c r="LBI207" s="107"/>
      <c r="LBJ207" s="107"/>
      <c r="LBK207" s="107"/>
      <c r="LBL207" s="108"/>
      <c r="LBM207" s="106" t="s">
        <v>181</v>
      </c>
      <c r="LBN207" s="107"/>
      <c r="LBO207" s="107"/>
      <c r="LBP207" s="107"/>
      <c r="LBQ207" s="107"/>
      <c r="LBR207" s="107"/>
      <c r="LBS207" s="107"/>
      <c r="LBT207" s="108"/>
      <c r="LBU207" s="106" t="s">
        <v>181</v>
      </c>
      <c r="LBV207" s="107"/>
      <c r="LBW207" s="107"/>
      <c r="LBX207" s="107"/>
      <c r="LBY207" s="107"/>
      <c r="LBZ207" s="107"/>
      <c r="LCA207" s="107"/>
      <c r="LCB207" s="108"/>
      <c r="LCC207" s="106" t="s">
        <v>181</v>
      </c>
      <c r="LCD207" s="107"/>
      <c r="LCE207" s="107"/>
      <c r="LCF207" s="107"/>
      <c r="LCG207" s="107"/>
      <c r="LCH207" s="107"/>
      <c r="LCI207" s="107"/>
      <c r="LCJ207" s="108"/>
      <c r="LCK207" s="106" t="s">
        <v>181</v>
      </c>
      <c r="LCL207" s="107"/>
      <c r="LCM207" s="107"/>
      <c r="LCN207" s="107"/>
      <c r="LCO207" s="107"/>
      <c r="LCP207" s="107"/>
      <c r="LCQ207" s="107"/>
      <c r="LCR207" s="108"/>
      <c r="LCS207" s="106" t="s">
        <v>181</v>
      </c>
      <c r="LCT207" s="107"/>
      <c r="LCU207" s="107"/>
      <c r="LCV207" s="107"/>
      <c r="LCW207" s="107"/>
      <c r="LCX207" s="107"/>
      <c r="LCY207" s="107"/>
      <c r="LCZ207" s="108"/>
      <c r="LDA207" s="106" t="s">
        <v>181</v>
      </c>
      <c r="LDB207" s="107"/>
      <c r="LDC207" s="107"/>
      <c r="LDD207" s="107"/>
      <c r="LDE207" s="107"/>
      <c r="LDF207" s="107"/>
      <c r="LDG207" s="107"/>
      <c r="LDH207" s="108"/>
      <c r="LDI207" s="106" t="s">
        <v>181</v>
      </c>
      <c r="LDJ207" s="107"/>
      <c r="LDK207" s="107"/>
      <c r="LDL207" s="107"/>
      <c r="LDM207" s="107"/>
      <c r="LDN207" s="107"/>
      <c r="LDO207" s="107"/>
      <c r="LDP207" s="108"/>
      <c r="LDQ207" s="106" t="s">
        <v>181</v>
      </c>
      <c r="LDR207" s="107"/>
      <c r="LDS207" s="107"/>
      <c r="LDT207" s="107"/>
      <c r="LDU207" s="107"/>
      <c r="LDV207" s="107"/>
      <c r="LDW207" s="107"/>
      <c r="LDX207" s="108"/>
      <c r="LDY207" s="106" t="s">
        <v>181</v>
      </c>
      <c r="LDZ207" s="107"/>
      <c r="LEA207" s="107"/>
      <c r="LEB207" s="107"/>
      <c r="LEC207" s="107"/>
      <c r="LED207" s="107"/>
      <c r="LEE207" s="107"/>
      <c r="LEF207" s="108"/>
      <c r="LEG207" s="106" t="s">
        <v>181</v>
      </c>
      <c r="LEH207" s="107"/>
      <c r="LEI207" s="107"/>
      <c r="LEJ207" s="107"/>
      <c r="LEK207" s="107"/>
      <c r="LEL207" s="107"/>
      <c r="LEM207" s="107"/>
      <c r="LEN207" s="108"/>
      <c r="LEO207" s="106" t="s">
        <v>181</v>
      </c>
      <c r="LEP207" s="107"/>
      <c r="LEQ207" s="107"/>
      <c r="LER207" s="107"/>
      <c r="LES207" s="107"/>
      <c r="LET207" s="107"/>
      <c r="LEU207" s="107"/>
      <c r="LEV207" s="108"/>
      <c r="LEW207" s="106" t="s">
        <v>181</v>
      </c>
      <c r="LEX207" s="107"/>
      <c r="LEY207" s="107"/>
      <c r="LEZ207" s="107"/>
      <c r="LFA207" s="107"/>
      <c r="LFB207" s="107"/>
      <c r="LFC207" s="107"/>
      <c r="LFD207" s="108"/>
      <c r="LFE207" s="106" t="s">
        <v>181</v>
      </c>
      <c r="LFF207" s="107"/>
      <c r="LFG207" s="107"/>
      <c r="LFH207" s="107"/>
      <c r="LFI207" s="107"/>
      <c r="LFJ207" s="107"/>
      <c r="LFK207" s="107"/>
      <c r="LFL207" s="108"/>
      <c r="LFM207" s="106" t="s">
        <v>181</v>
      </c>
      <c r="LFN207" s="107"/>
      <c r="LFO207" s="107"/>
      <c r="LFP207" s="107"/>
      <c r="LFQ207" s="107"/>
      <c r="LFR207" s="107"/>
      <c r="LFS207" s="107"/>
      <c r="LFT207" s="108"/>
      <c r="LFU207" s="106" t="s">
        <v>181</v>
      </c>
      <c r="LFV207" s="107"/>
      <c r="LFW207" s="107"/>
      <c r="LFX207" s="107"/>
      <c r="LFY207" s="107"/>
      <c r="LFZ207" s="107"/>
      <c r="LGA207" s="107"/>
      <c r="LGB207" s="108"/>
      <c r="LGC207" s="106" t="s">
        <v>181</v>
      </c>
      <c r="LGD207" s="107"/>
      <c r="LGE207" s="107"/>
      <c r="LGF207" s="107"/>
      <c r="LGG207" s="107"/>
      <c r="LGH207" s="107"/>
      <c r="LGI207" s="107"/>
      <c r="LGJ207" s="108"/>
      <c r="LGK207" s="106" t="s">
        <v>181</v>
      </c>
      <c r="LGL207" s="107"/>
      <c r="LGM207" s="107"/>
      <c r="LGN207" s="107"/>
      <c r="LGO207" s="107"/>
      <c r="LGP207" s="107"/>
      <c r="LGQ207" s="107"/>
      <c r="LGR207" s="108"/>
      <c r="LGS207" s="106" t="s">
        <v>181</v>
      </c>
      <c r="LGT207" s="107"/>
      <c r="LGU207" s="107"/>
      <c r="LGV207" s="107"/>
      <c r="LGW207" s="107"/>
      <c r="LGX207" s="107"/>
      <c r="LGY207" s="107"/>
      <c r="LGZ207" s="108"/>
      <c r="LHA207" s="106" t="s">
        <v>181</v>
      </c>
      <c r="LHB207" s="107"/>
      <c r="LHC207" s="107"/>
      <c r="LHD207" s="107"/>
      <c r="LHE207" s="107"/>
      <c r="LHF207" s="107"/>
      <c r="LHG207" s="107"/>
      <c r="LHH207" s="108"/>
      <c r="LHI207" s="106" t="s">
        <v>181</v>
      </c>
      <c r="LHJ207" s="107"/>
      <c r="LHK207" s="107"/>
      <c r="LHL207" s="107"/>
      <c r="LHM207" s="107"/>
      <c r="LHN207" s="107"/>
      <c r="LHO207" s="107"/>
      <c r="LHP207" s="108"/>
      <c r="LHQ207" s="106" t="s">
        <v>181</v>
      </c>
      <c r="LHR207" s="107"/>
      <c r="LHS207" s="107"/>
      <c r="LHT207" s="107"/>
      <c r="LHU207" s="107"/>
      <c r="LHV207" s="107"/>
      <c r="LHW207" s="107"/>
      <c r="LHX207" s="108"/>
      <c r="LHY207" s="106" t="s">
        <v>181</v>
      </c>
      <c r="LHZ207" s="107"/>
      <c r="LIA207" s="107"/>
      <c r="LIB207" s="107"/>
      <c r="LIC207" s="107"/>
      <c r="LID207" s="107"/>
      <c r="LIE207" s="107"/>
      <c r="LIF207" s="108"/>
      <c r="LIG207" s="106" t="s">
        <v>181</v>
      </c>
      <c r="LIH207" s="107"/>
      <c r="LII207" s="107"/>
      <c r="LIJ207" s="107"/>
      <c r="LIK207" s="107"/>
      <c r="LIL207" s="107"/>
      <c r="LIM207" s="107"/>
      <c r="LIN207" s="108"/>
      <c r="LIO207" s="106" t="s">
        <v>181</v>
      </c>
      <c r="LIP207" s="107"/>
      <c r="LIQ207" s="107"/>
      <c r="LIR207" s="107"/>
      <c r="LIS207" s="107"/>
      <c r="LIT207" s="107"/>
      <c r="LIU207" s="107"/>
      <c r="LIV207" s="108"/>
      <c r="LIW207" s="106" t="s">
        <v>181</v>
      </c>
      <c r="LIX207" s="107"/>
      <c r="LIY207" s="107"/>
      <c r="LIZ207" s="107"/>
      <c r="LJA207" s="107"/>
      <c r="LJB207" s="107"/>
      <c r="LJC207" s="107"/>
      <c r="LJD207" s="108"/>
      <c r="LJE207" s="106" t="s">
        <v>181</v>
      </c>
      <c r="LJF207" s="107"/>
      <c r="LJG207" s="107"/>
      <c r="LJH207" s="107"/>
      <c r="LJI207" s="107"/>
      <c r="LJJ207" s="107"/>
      <c r="LJK207" s="107"/>
      <c r="LJL207" s="108"/>
      <c r="LJM207" s="106" t="s">
        <v>181</v>
      </c>
      <c r="LJN207" s="107"/>
      <c r="LJO207" s="107"/>
      <c r="LJP207" s="107"/>
      <c r="LJQ207" s="107"/>
      <c r="LJR207" s="107"/>
      <c r="LJS207" s="107"/>
      <c r="LJT207" s="108"/>
      <c r="LJU207" s="106" t="s">
        <v>181</v>
      </c>
      <c r="LJV207" s="107"/>
      <c r="LJW207" s="107"/>
      <c r="LJX207" s="107"/>
      <c r="LJY207" s="107"/>
      <c r="LJZ207" s="107"/>
      <c r="LKA207" s="107"/>
      <c r="LKB207" s="108"/>
      <c r="LKC207" s="106" t="s">
        <v>181</v>
      </c>
      <c r="LKD207" s="107"/>
      <c r="LKE207" s="107"/>
      <c r="LKF207" s="107"/>
      <c r="LKG207" s="107"/>
      <c r="LKH207" s="107"/>
      <c r="LKI207" s="107"/>
      <c r="LKJ207" s="108"/>
      <c r="LKK207" s="106" t="s">
        <v>181</v>
      </c>
      <c r="LKL207" s="107"/>
      <c r="LKM207" s="107"/>
      <c r="LKN207" s="107"/>
      <c r="LKO207" s="107"/>
      <c r="LKP207" s="107"/>
      <c r="LKQ207" s="107"/>
      <c r="LKR207" s="108"/>
      <c r="LKS207" s="106" t="s">
        <v>181</v>
      </c>
      <c r="LKT207" s="107"/>
      <c r="LKU207" s="107"/>
      <c r="LKV207" s="107"/>
      <c r="LKW207" s="107"/>
      <c r="LKX207" s="107"/>
      <c r="LKY207" s="107"/>
      <c r="LKZ207" s="108"/>
      <c r="LLA207" s="106" t="s">
        <v>181</v>
      </c>
      <c r="LLB207" s="107"/>
      <c r="LLC207" s="107"/>
      <c r="LLD207" s="107"/>
      <c r="LLE207" s="107"/>
      <c r="LLF207" s="107"/>
      <c r="LLG207" s="107"/>
      <c r="LLH207" s="108"/>
      <c r="LLI207" s="106" t="s">
        <v>181</v>
      </c>
      <c r="LLJ207" s="107"/>
      <c r="LLK207" s="107"/>
      <c r="LLL207" s="107"/>
      <c r="LLM207" s="107"/>
      <c r="LLN207" s="107"/>
      <c r="LLO207" s="107"/>
      <c r="LLP207" s="108"/>
      <c r="LLQ207" s="106" t="s">
        <v>181</v>
      </c>
      <c r="LLR207" s="107"/>
      <c r="LLS207" s="107"/>
      <c r="LLT207" s="107"/>
      <c r="LLU207" s="107"/>
      <c r="LLV207" s="107"/>
      <c r="LLW207" s="107"/>
      <c r="LLX207" s="108"/>
      <c r="LLY207" s="106" t="s">
        <v>181</v>
      </c>
      <c r="LLZ207" s="107"/>
      <c r="LMA207" s="107"/>
      <c r="LMB207" s="107"/>
      <c r="LMC207" s="107"/>
      <c r="LMD207" s="107"/>
      <c r="LME207" s="107"/>
      <c r="LMF207" s="108"/>
      <c r="LMG207" s="106" t="s">
        <v>181</v>
      </c>
      <c r="LMH207" s="107"/>
      <c r="LMI207" s="107"/>
      <c r="LMJ207" s="107"/>
      <c r="LMK207" s="107"/>
      <c r="LML207" s="107"/>
      <c r="LMM207" s="107"/>
      <c r="LMN207" s="108"/>
      <c r="LMO207" s="106" t="s">
        <v>181</v>
      </c>
      <c r="LMP207" s="107"/>
      <c r="LMQ207" s="107"/>
      <c r="LMR207" s="107"/>
      <c r="LMS207" s="107"/>
      <c r="LMT207" s="107"/>
      <c r="LMU207" s="107"/>
      <c r="LMV207" s="108"/>
      <c r="LMW207" s="106" t="s">
        <v>181</v>
      </c>
      <c r="LMX207" s="107"/>
      <c r="LMY207" s="107"/>
      <c r="LMZ207" s="107"/>
      <c r="LNA207" s="107"/>
      <c r="LNB207" s="107"/>
      <c r="LNC207" s="107"/>
      <c r="LND207" s="108"/>
      <c r="LNE207" s="106" t="s">
        <v>181</v>
      </c>
      <c r="LNF207" s="107"/>
      <c r="LNG207" s="107"/>
      <c r="LNH207" s="107"/>
      <c r="LNI207" s="107"/>
      <c r="LNJ207" s="107"/>
      <c r="LNK207" s="107"/>
      <c r="LNL207" s="108"/>
      <c r="LNM207" s="106" t="s">
        <v>181</v>
      </c>
      <c r="LNN207" s="107"/>
      <c r="LNO207" s="107"/>
      <c r="LNP207" s="107"/>
      <c r="LNQ207" s="107"/>
      <c r="LNR207" s="107"/>
      <c r="LNS207" s="107"/>
      <c r="LNT207" s="108"/>
      <c r="LNU207" s="106" t="s">
        <v>181</v>
      </c>
      <c r="LNV207" s="107"/>
      <c r="LNW207" s="107"/>
      <c r="LNX207" s="107"/>
      <c r="LNY207" s="107"/>
      <c r="LNZ207" s="107"/>
      <c r="LOA207" s="107"/>
      <c r="LOB207" s="108"/>
      <c r="LOC207" s="106" t="s">
        <v>181</v>
      </c>
      <c r="LOD207" s="107"/>
      <c r="LOE207" s="107"/>
      <c r="LOF207" s="107"/>
      <c r="LOG207" s="107"/>
      <c r="LOH207" s="107"/>
      <c r="LOI207" s="107"/>
      <c r="LOJ207" s="108"/>
      <c r="LOK207" s="106" t="s">
        <v>181</v>
      </c>
      <c r="LOL207" s="107"/>
      <c r="LOM207" s="107"/>
      <c r="LON207" s="107"/>
      <c r="LOO207" s="107"/>
      <c r="LOP207" s="107"/>
      <c r="LOQ207" s="107"/>
      <c r="LOR207" s="108"/>
      <c r="LOS207" s="106" t="s">
        <v>181</v>
      </c>
      <c r="LOT207" s="107"/>
      <c r="LOU207" s="107"/>
      <c r="LOV207" s="107"/>
      <c r="LOW207" s="107"/>
      <c r="LOX207" s="107"/>
      <c r="LOY207" s="107"/>
      <c r="LOZ207" s="108"/>
      <c r="LPA207" s="106" t="s">
        <v>181</v>
      </c>
      <c r="LPB207" s="107"/>
      <c r="LPC207" s="107"/>
      <c r="LPD207" s="107"/>
      <c r="LPE207" s="107"/>
      <c r="LPF207" s="107"/>
      <c r="LPG207" s="107"/>
      <c r="LPH207" s="108"/>
      <c r="LPI207" s="106" t="s">
        <v>181</v>
      </c>
      <c r="LPJ207" s="107"/>
      <c r="LPK207" s="107"/>
      <c r="LPL207" s="107"/>
      <c r="LPM207" s="107"/>
      <c r="LPN207" s="107"/>
      <c r="LPO207" s="107"/>
      <c r="LPP207" s="108"/>
      <c r="LPQ207" s="106" t="s">
        <v>181</v>
      </c>
      <c r="LPR207" s="107"/>
      <c r="LPS207" s="107"/>
      <c r="LPT207" s="107"/>
      <c r="LPU207" s="107"/>
      <c r="LPV207" s="107"/>
      <c r="LPW207" s="107"/>
      <c r="LPX207" s="108"/>
      <c r="LPY207" s="106" t="s">
        <v>181</v>
      </c>
      <c r="LPZ207" s="107"/>
      <c r="LQA207" s="107"/>
      <c r="LQB207" s="107"/>
      <c r="LQC207" s="107"/>
      <c r="LQD207" s="107"/>
      <c r="LQE207" s="107"/>
      <c r="LQF207" s="108"/>
      <c r="LQG207" s="106" t="s">
        <v>181</v>
      </c>
      <c r="LQH207" s="107"/>
      <c r="LQI207" s="107"/>
      <c r="LQJ207" s="107"/>
      <c r="LQK207" s="107"/>
      <c r="LQL207" s="107"/>
      <c r="LQM207" s="107"/>
      <c r="LQN207" s="108"/>
      <c r="LQO207" s="106" t="s">
        <v>181</v>
      </c>
      <c r="LQP207" s="107"/>
      <c r="LQQ207" s="107"/>
      <c r="LQR207" s="107"/>
      <c r="LQS207" s="107"/>
      <c r="LQT207" s="107"/>
      <c r="LQU207" s="107"/>
      <c r="LQV207" s="108"/>
      <c r="LQW207" s="106" t="s">
        <v>181</v>
      </c>
      <c r="LQX207" s="107"/>
      <c r="LQY207" s="107"/>
      <c r="LQZ207" s="107"/>
      <c r="LRA207" s="107"/>
      <c r="LRB207" s="107"/>
      <c r="LRC207" s="107"/>
      <c r="LRD207" s="108"/>
      <c r="LRE207" s="106" t="s">
        <v>181</v>
      </c>
      <c r="LRF207" s="107"/>
      <c r="LRG207" s="107"/>
      <c r="LRH207" s="107"/>
      <c r="LRI207" s="107"/>
      <c r="LRJ207" s="107"/>
      <c r="LRK207" s="107"/>
      <c r="LRL207" s="108"/>
      <c r="LRM207" s="106" t="s">
        <v>181</v>
      </c>
      <c r="LRN207" s="107"/>
      <c r="LRO207" s="107"/>
      <c r="LRP207" s="107"/>
      <c r="LRQ207" s="107"/>
      <c r="LRR207" s="107"/>
      <c r="LRS207" s="107"/>
      <c r="LRT207" s="108"/>
      <c r="LRU207" s="106" t="s">
        <v>181</v>
      </c>
      <c r="LRV207" s="107"/>
      <c r="LRW207" s="107"/>
      <c r="LRX207" s="107"/>
      <c r="LRY207" s="107"/>
      <c r="LRZ207" s="107"/>
      <c r="LSA207" s="107"/>
      <c r="LSB207" s="108"/>
      <c r="LSC207" s="106" t="s">
        <v>181</v>
      </c>
      <c r="LSD207" s="107"/>
      <c r="LSE207" s="107"/>
      <c r="LSF207" s="107"/>
      <c r="LSG207" s="107"/>
      <c r="LSH207" s="107"/>
      <c r="LSI207" s="107"/>
      <c r="LSJ207" s="108"/>
      <c r="LSK207" s="106" t="s">
        <v>181</v>
      </c>
      <c r="LSL207" s="107"/>
      <c r="LSM207" s="107"/>
      <c r="LSN207" s="107"/>
      <c r="LSO207" s="107"/>
      <c r="LSP207" s="107"/>
      <c r="LSQ207" s="107"/>
      <c r="LSR207" s="108"/>
      <c r="LSS207" s="106" t="s">
        <v>181</v>
      </c>
      <c r="LST207" s="107"/>
      <c r="LSU207" s="107"/>
      <c r="LSV207" s="107"/>
      <c r="LSW207" s="107"/>
      <c r="LSX207" s="107"/>
      <c r="LSY207" s="107"/>
      <c r="LSZ207" s="108"/>
      <c r="LTA207" s="106" t="s">
        <v>181</v>
      </c>
      <c r="LTB207" s="107"/>
      <c r="LTC207" s="107"/>
      <c r="LTD207" s="107"/>
      <c r="LTE207" s="107"/>
      <c r="LTF207" s="107"/>
      <c r="LTG207" s="107"/>
      <c r="LTH207" s="108"/>
      <c r="LTI207" s="106" t="s">
        <v>181</v>
      </c>
      <c r="LTJ207" s="107"/>
      <c r="LTK207" s="107"/>
      <c r="LTL207" s="107"/>
      <c r="LTM207" s="107"/>
      <c r="LTN207" s="107"/>
      <c r="LTO207" s="107"/>
      <c r="LTP207" s="108"/>
      <c r="LTQ207" s="106" t="s">
        <v>181</v>
      </c>
      <c r="LTR207" s="107"/>
      <c r="LTS207" s="107"/>
      <c r="LTT207" s="107"/>
      <c r="LTU207" s="107"/>
      <c r="LTV207" s="107"/>
      <c r="LTW207" s="107"/>
      <c r="LTX207" s="108"/>
      <c r="LTY207" s="106" t="s">
        <v>181</v>
      </c>
      <c r="LTZ207" s="107"/>
      <c r="LUA207" s="107"/>
      <c r="LUB207" s="107"/>
      <c r="LUC207" s="107"/>
      <c r="LUD207" s="107"/>
      <c r="LUE207" s="107"/>
      <c r="LUF207" s="108"/>
      <c r="LUG207" s="106" t="s">
        <v>181</v>
      </c>
      <c r="LUH207" s="107"/>
      <c r="LUI207" s="107"/>
      <c r="LUJ207" s="107"/>
      <c r="LUK207" s="107"/>
      <c r="LUL207" s="107"/>
      <c r="LUM207" s="107"/>
      <c r="LUN207" s="108"/>
      <c r="LUO207" s="106" t="s">
        <v>181</v>
      </c>
      <c r="LUP207" s="107"/>
      <c r="LUQ207" s="107"/>
      <c r="LUR207" s="107"/>
      <c r="LUS207" s="107"/>
      <c r="LUT207" s="107"/>
      <c r="LUU207" s="107"/>
      <c r="LUV207" s="108"/>
      <c r="LUW207" s="106" t="s">
        <v>181</v>
      </c>
      <c r="LUX207" s="107"/>
      <c r="LUY207" s="107"/>
      <c r="LUZ207" s="107"/>
      <c r="LVA207" s="107"/>
      <c r="LVB207" s="107"/>
      <c r="LVC207" s="107"/>
      <c r="LVD207" s="108"/>
      <c r="LVE207" s="106" t="s">
        <v>181</v>
      </c>
      <c r="LVF207" s="107"/>
      <c r="LVG207" s="107"/>
      <c r="LVH207" s="107"/>
      <c r="LVI207" s="107"/>
      <c r="LVJ207" s="107"/>
      <c r="LVK207" s="107"/>
      <c r="LVL207" s="108"/>
      <c r="LVM207" s="106" t="s">
        <v>181</v>
      </c>
      <c r="LVN207" s="107"/>
      <c r="LVO207" s="107"/>
      <c r="LVP207" s="107"/>
      <c r="LVQ207" s="107"/>
      <c r="LVR207" s="107"/>
      <c r="LVS207" s="107"/>
      <c r="LVT207" s="108"/>
      <c r="LVU207" s="106" t="s">
        <v>181</v>
      </c>
      <c r="LVV207" s="107"/>
      <c r="LVW207" s="107"/>
      <c r="LVX207" s="107"/>
      <c r="LVY207" s="107"/>
      <c r="LVZ207" s="107"/>
      <c r="LWA207" s="107"/>
      <c r="LWB207" s="108"/>
      <c r="LWC207" s="106" t="s">
        <v>181</v>
      </c>
      <c r="LWD207" s="107"/>
      <c r="LWE207" s="107"/>
      <c r="LWF207" s="107"/>
      <c r="LWG207" s="107"/>
      <c r="LWH207" s="107"/>
      <c r="LWI207" s="107"/>
      <c r="LWJ207" s="108"/>
      <c r="LWK207" s="106" t="s">
        <v>181</v>
      </c>
      <c r="LWL207" s="107"/>
      <c r="LWM207" s="107"/>
      <c r="LWN207" s="107"/>
      <c r="LWO207" s="107"/>
      <c r="LWP207" s="107"/>
      <c r="LWQ207" s="107"/>
      <c r="LWR207" s="108"/>
      <c r="LWS207" s="106" t="s">
        <v>181</v>
      </c>
      <c r="LWT207" s="107"/>
      <c r="LWU207" s="107"/>
      <c r="LWV207" s="107"/>
      <c r="LWW207" s="107"/>
      <c r="LWX207" s="107"/>
      <c r="LWY207" s="107"/>
      <c r="LWZ207" s="108"/>
      <c r="LXA207" s="106" t="s">
        <v>181</v>
      </c>
      <c r="LXB207" s="107"/>
      <c r="LXC207" s="107"/>
      <c r="LXD207" s="107"/>
      <c r="LXE207" s="107"/>
      <c r="LXF207" s="107"/>
      <c r="LXG207" s="107"/>
      <c r="LXH207" s="108"/>
      <c r="LXI207" s="106" t="s">
        <v>181</v>
      </c>
      <c r="LXJ207" s="107"/>
      <c r="LXK207" s="107"/>
      <c r="LXL207" s="107"/>
      <c r="LXM207" s="107"/>
      <c r="LXN207" s="107"/>
      <c r="LXO207" s="107"/>
      <c r="LXP207" s="108"/>
      <c r="LXQ207" s="106" t="s">
        <v>181</v>
      </c>
      <c r="LXR207" s="107"/>
      <c r="LXS207" s="107"/>
      <c r="LXT207" s="107"/>
      <c r="LXU207" s="107"/>
      <c r="LXV207" s="107"/>
      <c r="LXW207" s="107"/>
      <c r="LXX207" s="108"/>
      <c r="LXY207" s="106" t="s">
        <v>181</v>
      </c>
      <c r="LXZ207" s="107"/>
      <c r="LYA207" s="107"/>
      <c r="LYB207" s="107"/>
      <c r="LYC207" s="107"/>
      <c r="LYD207" s="107"/>
      <c r="LYE207" s="107"/>
      <c r="LYF207" s="108"/>
      <c r="LYG207" s="106" t="s">
        <v>181</v>
      </c>
      <c r="LYH207" s="107"/>
      <c r="LYI207" s="107"/>
      <c r="LYJ207" s="107"/>
      <c r="LYK207" s="107"/>
      <c r="LYL207" s="107"/>
      <c r="LYM207" s="107"/>
      <c r="LYN207" s="108"/>
      <c r="LYO207" s="106" t="s">
        <v>181</v>
      </c>
      <c r="LYP207" s="107"/>
      <c r="LYQ207" s="107"/>
      <c r="LYR207" s="107"/>
      <c r="LYS207" s="107"/>
      <c r="LYT207" s="107"/>
      <c r="LYU207" s="107"/>
      <c r="LYV207" s="108"/>
      <c r="LYW207" s="106" t="s">
        <v>181</v>
      </c>
      <c r="LYX207" s="107"/>
      <c r="LYY207" s="107"/>
      <c r="LYZ207" s="107"/>
      <c r="LZA207" s="107"/>
      <c r="LZB207" s="107"/>
      <c r="LZC207" s="107"/>
      <c r="LZD207" s="108"/>
      <c r="LZE207" s="106" t="s">
        <v>181</v>
      </c>
      <c r="LZF207" s="107"/>
      <c r="LZG207" s="107"/>
      <c r="LZH207" s="107"/>
      <c r="LZI207" s="107"/>
      <c r="LZJ207" s="107"/>
      <c r="LZK207" s="107"/>
      <c r="LZL207" s="108"/>
      <c r="LZM207" s="106" t="s">
        <v>181</v>
      </c>
      <c r="LZN207" s="107"/>
      <c r="LZO207" s="107"/>
      <c r="LZP207" s="107"/>
      <c r="LZQ207" s="107"/>
      <c r="LZR207" s="107"/>
      <c r="LZS207" s="107"/>
      <c r="LZT207" s="108"/>
      <c r="LZU207" s="106" t="s">
        <v>181</v>
      </c>
      <c r="LZV207" s="107"/>
      <c r="LZW207" s="107"/>
      <c r="LZX207" s="107"/>
      <c r="LZY207" s="107"/>
      <c r="LZZ207" s="107"/>
      <c r="MAA207" s="107"/>
      <c r="MAB207" s="108"/>
      <c r="MAC207" s="106" t="s">
        <v>181</v>
      </c>
      <c r="MAD207" s="107"/>
      <c r="MAE207" s="107"/>
      <c r="MAF207" s="107"/>
      <c r="MAG207" s="107"/>
      <c r="MAH207" s="107"/>
      <c r="MAI207" s="107"/>
      <c r="MAJ207" s="108"/>
      <c r="MAK207" s="106" t="s">
        <v>181</v>
      </c>
      <c r="MAL207" s="107"/>
      <c r="MAM207" s="107"/>
      <c r="MAN207" s="107"/>
      <c r="MAO207" s="107"/>
      <c r="MAP207" s="107"/>
      <c r="MAQ207" s="107"/>
      <c r="MAR207" s="108"/>
      <c r="MAS207" s="106" t="s">
        <v>181</v>
      </c>
      <c r="MAT207" s="107"/>
      <c r="MAU207" s="107"/>
      <c r="MAV207" s="107"/>
      <c r="MAW207" s="107"/>
      <c r="MAX207" s="107"/>
      <c r="MAY207" s="107"/>
      <c r="MAZ207" s="108"/>
      <c r="MBA207" s="106" t="s">
        <v>181</v>
      </c>
      <c r="MBB207" s="107"/>
      <c r="MBC207" s="107"/>
      <c r="MBD207" s="107"/>
      <c r="MBE207" s="107"/>
      <c r="MBF207" s="107"/>
      <c r="MBG207" s="107"/>
      <c r="MBH207" s="108"/>
      <c r="MBI207" s="106" t="s">
        <v>181</v>
      </c>
      <c r="MBJ207" s="107"/>
      <c r="MBK207" s="107"/>
      <c r="MBL207" s="107"/>
      <c r="MBM207" s="107"/>
      <c r="MBN207" s="107"/>
      <c r="MBO207" s="107"/>
      <c r="MBP207" s="108"/>
      <c r="MBQ207" s="106" t="s">
        <v>181</v>
      </c>
      <c r="MBR207" s="107"/>
      <c r="MBS207" s="107"/>
      <c r="MBT207" s="107"/>
      <c r="MBU207" s="107"/>
      <c r="MBV207" s="107"/>
      <c r="MBW207" s="107"/>
      <c r="MBX207" s="108"/>
      <c r="MBY207" s="106" t="s">
        <v>181</v>
      </c>
      <c r="MBZ207" s="107"/>
      <c r="MCA207" s="107"/>
      <c r="MCB207" s="107"/>
      <c r="MCC207" s="107"/>
      <c r="MCD207" s="107"/>
      <c r="MCE207" s="107"/>
      <c r="MCF207" s="108"/>
      <c r="MCG207" s="106" t="s">
        <v>181</v>
      </c>
      <c r="MCH207" s="107"/>
      <c r="MCI207" s="107"/>
      <c r="MCJ207" s="107"/>
      <c r="MCK207" s="107"/>
      <c r="MCL207" s="107"/>
      <c r="MCM207" s="107"/>
      <c r="MCN207" s="108"/>
      <c r="MCO207" s="106" t="s">
        <v>181</v>
      </c>
      <c r="MCP207" s="107"/>
      <c r="MCQ207" s="107"/>
      <c r="MCR207" s="107"/>
      <c r="MCS207" s="107"/>
      <c r="MCT207" s="107"/>
      <c r="MCU207" s="107"/>
      <c r="MCV207" s="108"/>
      <c r="MCW207" s="106" t="s">
        <v>181</v>
      </c>
      <c r="MCX207" s="107"/>
      <c r="MCY207" s="107"/>
      <c r="MCZ207" s="107"/>
      <c r="MDA207" s="107"/>
      <c r="MDB207" s="107"/>
      <c r="MDC207" s="107"/>
      <c r="MDD207" s="108"/>
      <c r="MDE207" s="106" t="s">
        <v>181</v>
      </c>
      <c r="MDF207" s="107"/>
      <c r="MDG207" s="107"/>
      <c r="MDH207" s="107"/>
      <c r="MDI207" s="107"/>
      <c r="MDJ207" s="107"/>
      <c r="MDK207" s="107"/>
      <c r="MDL207" s="108"/>
      <c r="MDM207" s="106" t="s">
        <v>181</v>
      </c>
      <c r="MDN207" s="107"/>
      <c r="MDO207" s="107"/>
      <c r="MDP207" s="107"/>
      <c r="MDQ207" s="107"/>
      <c r="MDR207" s="107"/>
      <c r="MDS207" s="107"/>
      <c r="MDT207" s="108"/>
      <c r="MDU207" s="106" t="s">
        <v>181</v>
      </c>
      <c r="MDV207" s="107"/>
      <c r="MDW207" s="107"/>
      <c r="MDX207" s="107"/>
      <c r="MDY207" s="107"/>
      <c r="MDZ207" s="107"/>
      <c r="MEA207" s="107"/>
      <c r="MEB207" s="108"/>
      <c r="MEC207" s="106" t="s">
        <v>181</v>
      </c>
      <c r="MED207" s="107"/>
      <c r="MEE207" s="107"/>
      <c r="MEF207" s="107"/>
      <c r="MEG207" s="107"/>
      <c r="MEH207" s="107"/>
      <c r="MEI207" s="107"/>
      <c r="MEJ207" s="108"/>
      <c r="MEK207" s="106" t="s">
        <v>181</v>
      </c>
      <c r="MEL207" s="107"/>
      <c r="MEM207" s="107"/>
      <c r="MEN207" s="107"/>
      <c r="MEO207" s="107"/>
      <c r="MEP207" s="107"/>
      <c r="MEQ207" s="107"/>
      <c r="MER207" s="108"/>
      <c r="MES207" s="106" t="s">
        <v>181</v>
      </c>
      <c r="MET207" s="107"/>
      <c r="MEU207" s="107"/>
      <c r="MEV207" s="107"/>
      <c r="MEW207" s="107"/>
      <c r="MEX207" s="107"/>
      <c r="MEY207" s="107"/>
      <c r="MEZ207" s="108"/>
      <c r="MFA207" s="106" t="s">
        <v>181</v>
      </c>
      <c r="MFB207" s="107"/>
      <c r="MFC207" s="107"/>
      <c r="MFD207" s="107"/>
      <c r="MFE207" s="107"/>
      <c r="MFF207" s="107"/>
      <c r="MFG207" s="107"/>
      <c r="MFH207" s="108"/>
      <c r="MFI207" s="106" t="s">
        <v>181</v>
      </c>
      <c r="MFJ207" s="107"/>
      <c r="MFK207" s="107"/>
      <c r="MFL207" s="107"/>
      <c r="MFM207" s="107"/>
      <c r="MFN207" s="107"/>
      <c r="MFO207" s="107"/>
      <c r="MFP207" s="108"/>
      <c r="MFQ207" s="106" t="s">
        <v>181</v>
      </c>
      <c r="MFR207" s="107"/>
      <c r="MFS207" s="107"/>
      <c r="MFT207" s="107"/>
      <c r="MFU207" s="107"/>
      <c r="MFV207" s="107"/>
      <c r="MFW207" s="107"/>
      <c r="MFX207" s="108"/>
      <c r="MFY207" s="106" t="s">
        <v>181</v>
      </c>
      <c r="MFZ207" s="107"/>
      <c r="MGA207" s="107"/>
      <c r="MGB207" s="107"/>
      <c r="MGC207" s="107"/>
      <c r="MGD207" s="107"/>
      <c r="MGE207" s="107"/>
      <c r="MGF207" s="108"/>
      <c r="MGG207" s="106" t="s">
        <v>181</v>
      </c>
      <c r="MGH207" s="107"/>
      <c r="MGI207" s="107"/>
      <c r="MGJ207" s="107"/>
      <c r="MGK207" s="107"/>
      <c r="MGL207" s="107"/>
      <c r="MGM207" s="107"/>
      <c r="MGN207" s="108"/>
      <c r="MGO207" s="106" t="s">
        <v>181</v>
      </c>
      <c r="MGP207" s="107"/>
      <c r="MGQ207" s="107"/>
      <c r="MGR207" s="107"/>
      <c r="MGS207" s="107"/>
      <c r="MGT207" s="107"/>
      <c r="MGU207" s="107"/>
      <c r="MGV207" s="108"/>
      <c r="MGW207" s="106" t="s">
        <v>181</v>
      </c>
      <c r="MGX207" s="107"/>
      <c r="MGY207" s="107"/>
      <c r="MGZ207" s="107"/>
      <c r="MHA207" s="107"/>
      <c r="MHB207" s="107"/>
      <c r="MHC207" s="107"/>
      <c r="MHD207" s="108"/>
      <c r="MHE207" s="106" t="s">
        <v>181</v>
      </c>
      <c r="MHF207" s="107"/>
      <c r="MHG207" s="107"/>
      <c r="MHH207" s="107"/>
      <c r="MHI207" s="107"/>
      <c r="MHJ207" s="107"/>
      <c r="MHK207" s="107"/>
      <c r="MHL207" s="108"/>
      <c r="MHM207" s="106" t="s">
        <v>181</v>
      </c>
      <c r="MHN207" s="107"/>
      <c r="MHO207" s="107"/>
      <c r="MHP207" s="107"/>
      <c r="MHQ207" s="107"/>
      <c r="MHR207" s="107"/>
      <c r="MHS207" s="107"/>
      <c r="MHT207" s="108"/>
      <c r="MHU207" s="106" t="s">
        <v>181</v>
      </c>
      <c r="MHV207" s="107"/>
      <c r="MHW207" s="107"/>
      <c r="MHX207" s="107"/>
      <c r="MHY207" s="107"/>
      <c r="MHZ207" s="107"/>
      <c r="MIA207" s="107"/>
      <c r="MIB207" s="108"/>
      <c r="MIC207" s="106" t="s">
        <v>181</v>
      </c>
      <c r="MID207" s="107"/>
      <c r="MIE207" s="107"/>
      <c r="MIF207" s="107"/>
      <c r="MIG207" s="107"/>
      <c r="MIH207" s="107"/>
      <c r="MII207" s="107"/>
      <c r="MIJ207" s="108"/>
      <c r="MIK207" s="106" t="s">
        <v>181</v>
      </c>
      <c r="MIL207" s="107"/>
      <c r="MIM207" s="107"/>
      <c r="MIN207" s="107"/>
      <c r="MIO207" s="107"/>
      <c r="MIP207" s="107"/>
      <c r="MIQ207" s="107"/>
      <c r="MIR207" s="108"/>
      <c r="MIS207" s="106" t="s">
        <v>181</v>
      </c>
      <c r="MIT207" s="107"/>
      <c r="MIU207" s="107"/>
      <c r="MIV207" s="107"/>
      <c r="MIW207" s="107"/>
      <c r="MIX207" s="107"/>
      <c r="MIY207" s="107"/>
      <c r="MIZ207" s="108"/>
      <c r="MJA207" s="106" t="s">
        <v>181</v>
      </c>
      <c r="MJB207" s="107"/>
      <c r="MJC207" s="107"/>
      <c r="MJD207" s="107"/>
      <c r="MJE207" s="107"/>
      <c r="MJF207" s="107"/>
      <c r="MJG207" s="107"/>
      <c r="MJH207" s="108"/>
      <c r="MJI207" s="106" t="s">
        <v>181</v>
      </c>
      <c r="MJJ207" s="107"/>
      <c r="MJK207" s="107"/>
      <c r="MJL207" s="107"/>
      <c r="MJM207" s="107"/>
      <c r="MJN207" s="107"/>
      <c r="MJO207" s="107"/>
      <c r="MJP207" s="108"/>
      <c r="MJQ207" s="106" t="s">
        <v>181</v>
      </c>
      <c r="MJR207" s="107"/>
      <c r="MJS207" s="107"/>
      <c r="MJT207" s="107"/>
      <c r="MJU207" s="107"/>
      <c r="MJV207" s="107"/>
      <c r="MJW207" s="107"/>
      <c r="MJX207" s="108"/>
      <c r="MJY207" s="106" t="s">
        <v>181</v>
      </c>
      <c r="MJZ207" s="107"/>
      <c r="MKA207" s="107"/>
      <c r="MKB207" s="107"/>
      <c r="MKC207" s="107"/>
      <c r="MKD207" s="107"/>
      <c r="MKE207" s="107"/>
      <c r="MKF207" s="108"/>
      <c r="MKG207" s="106" t="s">
        <v>181</v>
      </c>
      <c r="MKH207" s="107"/>
      <c r="MKI207" s="107"/>
      <c r="MKJ207" s="107"/>
      <c r="MKK207" s="107"/>
      <c r="MKL207" s="107"/>
      <c r="MKM207" s="107"/>
      <c r="MKN207" s="108"/>
      <c r="MKO207" s="106" t="s">
        <v>181</v>
      </c>
      <c r="MKP207" s="107"/>
      <c r="MKQ207" s="107"/>
      <c r="MKR207" s="107"/>
      <c r="MKS207" s="107"/>
      <c r="MKT207" s="107"/>
      <c r="MKU207" s="107"/>
      <c r="MKV207" s="108"/>
      <c r="MKW207" s="106" t="s">
        <v>181</v>
      </c>
      <c r="MKX207" s="107"/>
      <c r="MKY207" s="107"/>
      <c r="MKZ207" s="107"/>
      <c r="MLA207" s="107"/>
      <c r="MLB207" s="107"/>
      <c r="MLC207" s="107"/>
      <c r="MLD207" s="108"/>
      <c r="MLE207" s="106" t="s">
        <v>181</v>
      </c>
      <c r="MLF207" s="107"/>
      <c r="MLG207" s="107"/>
      <c r="MLH207" s="107"/>
      <c r="MLI207" s="107"/>
      <c r="MLJ207" s="107"/>
      <c r="MLK207" s="107"/>
      <c r="MLL207" s="108"/>
      <c r="MLM207" s="106" t="s">
        <v>181</v>
      </c>
      <c r="MLN207" s="107"/>
      <c r="MLO207" s="107"/>
      <c r="MLP207" s="107"/>
      <c r="MLQ207" s="107"/>
      <c r="MLR207" s="107"/>
      <c r="MLS207" s="107"/>
      <c r="MLT207" s="108"/>
      <c r="MLU207" s="106" t="s">
        <v>181</v>
      </c>
      <c r="MLV207" s="107"/>
      <c r="MLW207" s="107"/>
      <c r="MLX207" s="107"/>
      <c r="MLY207" s="107"/>
      <c r="MLZ207" s="107"/>
      <c r="MMA207" s="107"/>
      <c r="MMB207" s="108"/>
      <c r="MMC207" s="106" t="s">
        <v>181</v>
      </c>
      <c r="MMD207" s="107"/>
      <c r="MME207" s="107"/>
      <c r="MMF207" s="107"/>
      <c r="MMG207" s="107"/>
      <c r="MMH207" s="107"/>
      <c r="MMI207" s="107"/>
      <c r="MMJ207" s="108"/>
      <c r="MMK207" s="106" t="s">
        <v>181</v>
      </c>
      <c r="MML207" s="107"/>
      <c r="MMM207" s="107"/>
      <c r="MMN207" s="107"/>
      <c r="MMO207" s="107"/>
      <c r="MMP207" s="107"/>
      <c r="MMQ207" s="107"/>
      <c r="MMR207" s="108"/>
      <c r="MMS207" s="106" t="s">
        <v>181</v>
      </c>
      <c r="MMT207" s="107"/>
      <c r="MMU207" s="107"/>
      <c r="MMV207" s="107"/>
      <c r="MMW207" s="107"/>
      <c r="MMX207" s="107"/>
      <c r="MMY207" s="107"/>
      <c r="MMZ207" s="108"/>
      <c r="MNA207" s="106" t="s">
        <v>181</v>
      </c>
      <c r="MNB207" s="107"/>
      <c r="MNC207" s="107"/>
      <c r="MND207" s="107"/>
      <c r="MNE207" s="107"/>
      <c r="MNF207" s="107"/>
      <c r="MNG207" s="107"/>
      <c r="MNH207" s="108"/>
      <c r="MNI207" s="106" t="s">
        <v>181</v>
      </c>
      <c r="MNJ207" s="107"/>
      <c r="MNK207" s="107"/>
      <c r="MNL207" s="107"/>
      <c r="MNM207" s="107"/>
      <c r="MNN207" s="107"/>
      <c r="MNO207" s="107"/>
      <c r="MNP207" s="108"/>
      <c r="MNQ207" s="106" t="s">
        <v>181</v>
      </c>
      <c r="MNR207" s="107"/>
      <c r="MNS207" s="107"/>
      <c r="MNT207" s="107"/>
      <c r="MNU207" s="107"/>
      <c r="MNV207" s="107"/>
      <c r="MNW207" s="107"/>
      <c r="MNX207" s="108"/>
      <c r="MNY207" s="106" t="s">
        <v>181</v>
      </c>
      <c r="MNZ207" s="107"/>
      <c r="MOA207" s="107"/>
      <c r="MOB207" s="107"/>
      <c r="MOC207" s="107"/>
      <c r="MOD207" s="107"/>
      <c r="MOE207" s="107"/>
      <c r="MOF207" s="108"/>
      <c r="MOG207" s="106" t="s">
        <v>181</v>
      </c>
      <c r="MOH207" s="107"/>
      <c r="MOI207" s="107"/>
      <c r="MOJ207" s="107"/>
      <c r="MOK207" s="107"/>
      <c r="MOL207" s="107"/>
      <c r="MOM207" s="107"/>
      <c r="MON207" s="108"/>
      <c r="MOO207" s="106" t="s">
        <v>181</v>
      </c>
      <c r="MOP207" s="107"/>
      <c r="MOQ207" s="107"/>
      <c r="MOR207" s="107"/>
      <c r="MOS207" s="107"/>
      <c r="MOT207" s="107"/>
      <c r="MOU207" s="107"/>
      <c r="MOV207" s="108"/>
      <c r="MOW207" s="106" t="s">
        <v>181</v>
      </c>
      <c r="MOX207" s="107"/>
      <c r="MOY207" s="107"/>
      <c r="MOZ207" s="107"/>
      <c r="MPA207" s="107"/>
      <c r="MPB207" s="107"/>
      <c r="MPC207" s="107"/>
      <c r="MPD207" s="108"/>
      <c r="MPE207" s="106" t="s">
        <v>181</v>
      </c>
      <c r="MPF207" s="107"/>
      <c r="MPG207" s="107"/>
      <c r="MPH207" s="107"/>
      <c r="MPI207" s="107"/>
      <c r="MPJ207" s="107"/>
      <c r="MPK207" s="107"/>
      <c r="MPL207" s="108"/>
      <c r="MPM207" s="106" t="s">
        <v>181</v>
      </c>
      <c r="MPN207" s="107"/>
      <c r="MPO207" s="107"/>
      <c r="MPP207" s="107"/>
      <c r="MPQ207" s="107"/>
      <c r="MPR207" s="107"/>
      <c r="MPS207" s="107"/>
      <c r="MPT207" s="108"/>
      <c r="MPU207" s="106" t="s">
        <v>181</v>
      </c>
      <c r="MPV207" s="107"/>
      <c r="MPW207" s="107"/>
      <c r="MPX207" s="107"/>
      <c r="MPY207" s="107"/>
      <c r="MPZ207" s="107"/>
      <c r="MQA207" s="107"/>
      <c r="MQB207" s="108"/>
      <c r="MQC207" s="106" t="s">
        <v>181</v>
      </c>
      <c r="MQD207" s="107"/>
      <c r="MQE207" s="107"/>
      <c r="MQF207" s="107"/>
      <c r="MQG207" s="107"/>
      <c r="MQH207" s="107"/>
      <c r="MQI207" s="107"/>
      <c r="MQJ207" s="108"/>
      <c r="MQK207" s="106" t="s">
        <v>181</v>
      </c>
      <c r="MQL207" s="107"/>
      <c r="MQM207" s="107"/>
      <c r="MQN207" s="107"/>
      <c r="MQO207" s="107"/>
      <c r="MQP207" s="107"/>
      <c r="MQQ207" s="107"/>
      <c r="MQR207" s="108"/>
      <c r="MQS207" s="106" t="s">
        <v>181</v>
      </c>
      <c r="MQT207" s="107"/>
      <c r="MQU207" s="107"/>
      <c r="MQV207" s="107"/>
      <c r="MQW207" s="107"/>
      <c r="MQX207" s="107"/>
      <c r="MQY207" s="107"/>
      <c r="MQZ207" s="108"/>
      <c r="MRA207" s="106" t="s">
        <v>181</v>
      </c>
      <c r="MRB207" s="107"/>
      <c r="MRC207" s="107"/>
      <c r="MRD207" s="107"/>
      <c r="MRE207" s="107"/>
      <c r="MRF207" s="107"/>
      <c r="MRG207" s="107"/>
      <c r="MRH207" s="108"/>
      <c r="MRI207" s="106" t="s">
        <v>181</v>
      </c>
      <c r="MRJ207" s="107"/>
      <c r="MRK207" s="107"/>
      <c r="MRL207" s="107"/>
      <c r="MRM207" s="107"/>
      <c r="MRN207" s="107"/>
      <c r="MRO207" s="107"/>
      <c r="MRP207" s="108"/>
      <c r="MRQ207" s="106" t="s">
        <v>181</v>
      </c>
      <c r="MRR207" s="107"/>
      <c r="MRS207" s="107"/>
      <c r="MRT207" s="107"/>
      <c r="MRU207" s="107"/>
      <c r="MRV207" s="107"/>
      <c r="MRW207" s="107"/>
      <c r="MRX207" s="108"/>
      <c r="MRY207" s="106" t="s">
        <v>181</v>
      </c>
      <c r="MRZ207" s="107"/>
      <c r="MSA207" s="107"/>
      <c r="MSB207" s="107"/>
      <c r="MSC207" s="107"/>
      <c r="MSD207" s="107"/>
      <c r="MSE207" s="107"/>
      <c r="MSF207" s="108"/>
      <c r="MSG207" s="106" t="s">
        <v>181</v>
      </c>
      <c r="MSH207" s="107"/>
      <c r="MSI207" s="107"/>
      <c r="MSJ207" s="107"/>
      <c r="MSK207" s="107"/>
      <c r="MSL207" s="107"/>
      <c r="MSM207" s="107"/>
      <c r="MSN207" s="108"/>
      <c r="MSO207" s="106" t="s">
        <v>181</v>
      </c>
      <c r="MSP207" s="107"/>
      <c r="MSQ207" s="107"/>
      <c r="MSR207" s="107"/>
      <c r="MSS207" s="107"/>
      <c r="MST207" s="107"/>
      <c r="MSU207" s="107"/>
      <c r="MSV207" s="108"/>
      <c r="MSW207" s="106" t="s">
        <v>181</v>
      </c>
      <c r="MSX207" s="107"/>
      <c r="MSY207" s="107"/>
      <c r="MSZ207" s="107"/>
      <c r="MTA207" s="107"/>
      <c r="MTB207" s="107"/>
      <c r="MTC207" s="107"/>
      <c r="MTD207" s="108"/>
      <c r="MTE207" s="106" t="s">
        <v>181</v>
      </c>
      <c r="MTF207" s="107"/>
      <c r="MTG207" s="107"/>
      <c r="MTH207" s="107"/>
      <c r="MTI207" s="107"/>
      <c r="MTJ207" s="107"/>
      <c r="MTK207" s="107"/>
      <c r="MTL207" s="108"/>
      <c r="MTM207" s="106" t="s">
        <v>181</v>
      </c>
      <c r="MTN207" s="107"/>
      <c r="MTO207" s="107"/>
      <c r="MTP207" s="107"/>
      <c r="MTQ207" s="107"/>
      <c r="MTR207" s="107"/>
      <c r="MTS207" s="107"/>
      <c r="MTT207" s="108"/>
      <c r="MTU207" s="106" t="s">
        <v>181</v>
      </c>
      <c r="MTV207" s="107"/>
      <c r="MTW207" s="107"/>
      <c r="MTX207" s="107"/>
      <c r="MTY207" s="107"/>
      <c r="MTZ207" s="107"/>
      <c r="MUA207" s="107"/>
      <c r="MUB207" s="108"/>
      <c r="MUC207" s="106" t="s">
        <v>181</v>
      </c>
      <c r="MUD207" s="107"/>
      <c r="MUE207" s="107"/>
      <c r="MUF207" s="107"/>
      <c r="MUG207" s="107"/>
      <c r="MUH207" s="107"/>
      <c r="MUI207" s="107"/>
      <c r="MUJ207" s="108"/>
      <c r="MUK207" s="106" t="s">
        <v>181</v>
      </c>
      <c r="MUL207" s="107"/>
      <c r="MUM207" s="107"/>
      <c r="MUN207" s="107"/>
      <c r="MUO207" s="107"/>
      <c r="MUP207" s="107"/>
      <c r="MUQ207" s="107"/>
      <c r="MUR207" s="108"/>
      <c r="MUS207" s="106" t="s">
        <v>181</v>
      </c>
      <c r="MUT207" s="107"/>
      <c r="MUU207" s="107"/>
      <c r="MUV207" s="107"/>
      <c r="MUW207" s="107"/>
      <c r="MUX207" s="107"/>
      <c r="MUY207" s="107"/>
      <c r="MUZ207" s="108"/>
      <c r="MVA207" s="106" t="s">
        <v>181</v>
      </c>
      <c r="MVB207" s="107"/>
      <c r="MVC207" s="107"/>
      <c r="MVD207" s="107"/>
      <c r="MVE207" s="107"/>
      <c r="MVF207" s="107"/>
      <c r="MVG207" s="107"/>
      <c r="MVH207" s="108"/>
      <c r="MVI207" s="106" t="s">
        <v>181</v>
      </c>
      <c r="MVJ207" s="107"/>
      <c r="MVK207" s="107"/>
      <c r="MVL207" s="107"/>
      <c r="MVM207" s="107"/>
      <c r="MVN207" s="107"/>
      <c r="MVO207" s="107"/>
      <c r="MVP207" s="108"/>
      <c r="MVQ207" s="106" t="s">
        <v>181</v>
      </c>
      <c r="MVR207" s="107"/>
      <c r="MVS207" s="107"/>
      <c r="MVT207" s="107"/>
      <c r="MVU207" s="107"/>
      <c r="MVV207" s="107"/>
      <c r="MVW207" s="107"/>
      <c r="MVX207" s="108"/>
      <c r="MVY207" s="106" t="s">
        <v>181</v>
      </c>
      <c r="MVZ207" s="107"/>
      <c r="MWA207" s="107"/>
      <c r="MWB207" s="107"/>
      <c r="MWC207" s="107"/>
      <c r="MWD207" s="107"/>
      <c r="MWE207" s="107"/>
      <c r="MWF207" s="108"/>
      <c r="MWG207" s="106" t="s">
        <v>181</v>
      </c>
      <c r="MWH207" s="107"/>
      <c r="MWI207" s="107"/>
      <c r="MWJ207" s="107"/>
      <c r="MWK207" s="107"/>
      <c r="MWL207" s="107"/>
      <c r="MWM207" s="107"/>
      <c r="MWN207" s="108"/>
      <c r="MWO207" s="106" t="s">
        <v>181</v>
      </c>
      <c r="MWP207" s="107"/>
      <c r="MWQ207" s="107"/>
      <c r="MWR207" s="107"/>
      <c r="MWS207" s="107"/>
      <c r="MWT207" s="107"/>
      <c r="MWU207" s="107"/>
      <c r="MWV207" s="108"/>
      <c r="MWW207" s="106" t="s">
        <v>181</v>
      </c>
      <c r="MWX207" s="107"/>
      <c r="MWY207" s="107"/>
      <c r="MWZ207" s="107"/>
      <c r="MXA207" s="107"/>
      <c r="MXB207" s="107"/>
      <c r="MXC207" s="107"/>
      <c r="MXD207" s="108"/>
      <c r="MXE207" s="106" t="s">
        <v>181</v>
      </c>
      <c r="MXF207" s="107"/>
      <c r="MXG207" s="107"/>
      <c r="MXH207" s="107"/>
      <c r="MXI207" s="107"/>
      <c r="MXJ207" s="107"/>
      <c r="MXK207" s="107"/>
      <c r="MXL207" s="108"/>
      <c r="MXM207" s="106" t="s">
        <v>181</v>
      </c>
      <c r="MXN207" s="107"/>
      <c r="MXO207" s="107"/>
      <c r="MXP207" s="107"/>
      <c r="MXQ207" s="107"/>
      <c r="MXR207" s="107"/>
      <c r="MXS207" s="107"/>
      <c r="MXT207" s="108"/>
      <c r="MXU207" s="106" t="s">
        <v>181</v>
      </c>
      <c r="MXV207" s="107"/>
      <c r="MXW207" s="107"/>
      <c r="MXX207" s="107"/>
      <c r="MXY207" s="107"/>
      <c r="MXZ207" s="107"/>
      <c r="MYA207" s="107"/>
      <c r="MYB207" s="108"/>
      <c r="MYC207" s="106" t="s">
        <v>181</v>
      </c>
      <c r="MYD207" s="107"/>
      <c r="MYE207" s="107"/>
      <c r="MYF207" s="107"/>
      <c r="MYG207" s="107"/>
      <c r="MYH207" s="107"/>
      <c r="MYI207" s="107"/>
      <c r="MYJ207" s="108"/>
      <c r="MYK207" s="106" t="s">
        <v>181</v>
      </c>
      <c r="MYL207" s="107"/>
      <c r="MYM207" s="107"/>
      <c r="MYN207" s="107"/>
      <c r="MYO207" s="107"/>
      <c r="MYP207" s="107"/>
      <c r="MYQ207" s="107"/>
      <c r="MYR207" s="108"/>
      <c r="MYS207" s="106" t="s">
        <v>181</v>
      </c>
      <c r="MYT207" s="107"/>
      <c r="MYU207" s="107"/>
      <c r="MYV207" s="107"/>
      <c r="MYW207" s="107"/>
      <c r="MYX207" s="107"/>
      <c r="MYY207" s="107"/>
      <c r="MYZ207" s="108"/>
      <c r="MZA207" s="106" t="s">
        <v>181</v>
      </c>
      <c r="MZB207" s="107"/>
      <c r="MZC207" s="107"/>
      <c r="MZD207" s="107"/>
      <c r="MZE207" s="107"/>
      <c r="MZF207" s="107"/>
      <c r="MZG207" s="107"/>
      <c r="MZH207" s="108"/>
      <c r="MZI207" s="106" t="s">
        <v>181</v>
      </c>
      <c r="MZJ207" s="107"/>
      <c r="MZK207" s="107"/>
      <c r="MZL207" s="107"/>
      <c r="MZM207" s="107"/>
      <c r="MZN207" s="107"/>
      <c r="MZO207" s="107"/>
      <c r="MZP207" s="108"/>
      <c r="MZQ207" s="106" t="s">
        <v>181</v>
      </c>
      <c r="MZR207" s="107"/>
      <c r="MZS207" s="107"/>
      <c r="MZT207" s="107"/>
      <c r="MZU207" s="107"/>
      <c r="MZV207" s="107"/>
      <c r="MZW207" s="107"/>
      <c r="MZX207" s="108"/>
      <c r="MZY207" s="106" t="s">
        <v>181</v>
      </c>
      <c r="MZZ207" s="107"/>
      <c r="NAA207" s="107"/>
      <c r="NAB207" s="107"/>
      <c r="NAC207" s="107"/>
      <c r="NAD207" s="107"/>
      <c r="NAE207" s="107"/>
      <c r="NAF207" s="108"/>
      <c r="NAG207" s="106" t="s">
        <v>181</v>
      </c>
      <c r="NAH207" s="107"/>
      <c r="NAI207" s="107"/>
      <c r="NAJ207" s="107"/>
      <c r="NAK207" s="107"/>
      <c r="NAL207" s="107"/>
      <c r="NAM207" s="107"/>
      <c r="NAN207" s="108"/>
      <c r="NAO207" s="106" t="s">
        <v>181</v>
      </c>
      <c r="NAP207" s="107"/>
      <c r="NAQ207" s="107"/>
      <c r="NAR207" s="107"/>
      <c r="NAS207" s="107"/>
      <c r="NAT207" s="107"/>
      <c r="NAU207" s="107"/>
      <c r="NAV207" s="108"/>
      <c r="NAW207" s="106" t="s">
        <v>181</v>
      </c>
      <c r="NAX207" s="107"/>
      <c r="NAY207" s="107"/>
      <c r="NAZ207" s="107"/>
      <c r="NBA207" s="107"/>
      <c r="NBB207" s="107"/>
      <c r="NBC207" s="107"/>
      <c r="NBD207" s="108"/>
      <c r="NBE207" s="106" t="s">
        <v>181</v>
      </c>
      <c r="NBF207" s="107"/>
      <c r="NBG207" s="107"/>
      <c r="NBH207" s="107"/>
      <c r="NBI207" s="107"/>
      <c r="NBJ207" s="107"/>
      <c r="NBK207" s="107"/>
      <c r="NBL207" s="108"/>
      <c r="NBM207" s="106" t="s">
        <v>181</v>
      </c>
      <c r="NBN207" s="107"/>
      <c r="NBO207" s="107"/>
      <c r="NBP207" s="107"/>
      <c r="NBQ207" s="107"/>
      <c r="NBR207" s="107"/>
      <c r="NBS207" s="107"/>
      <c r="NBT207" s="108"/>
      <c r="NBU207" s="106" t="s">
        <v>181</v>
      </c>
      <c r="NBV207" s="107"/>
      <c r="NBW207" s="107"/>
      <c r="NBX207" s="107"/>
      <c r="NBY207" s="107"/>
      <c r="NBZ207" s="107"/>
      <c r="NCA207" s="107"/>
      <c r="NCB207" s="108"/>
      <c r="NCC207" s="106" t="s">
        <v>181</v>
      </c>
      <c r="NCD207" s="107"/>
      <c r="NCE207" s="107"/>
      <c r="NCF207" s="107"/>
      <c r="NCG207" s="107"/>
      <c r="NCH207" s="107"/>
      <c r="NCI207" s="107"/>
      <c r="NCJ207" s="108"/>
      <c r="NCK207" s="106" t="s">
        <v>181</v>
      </c>
      <c r="NCL207" s="107"/>
      <c r="NCM207" s="107"/>
      <c r="NCN207" s="107"/>
      <c r="NCO207" s="107"/>
      <c r="NCP207" s="107"/>
      <c r="NCQ207" s="107"/>
      <c r="NCR207" s="108"/>
      <c r="NCS207" s="106" t="s">
        <v>181</v>
      </c>
      <c r="NCT207" s="107"/>
      <c r="NCU207" s="107"/>
      <c r="NCV207" s="107"/>
      <c r="NCW207" s="107"/>
      <c r="NCX207" s="107"/>
      <c r="NCY207" s="107"/>
      <c r="NCZ207" s="108"/>
      <c r="NDA207" s="106" t="s">
        <v>181</v>
      </c>
      <c r="NDB207" s="107"/>
      <c r="NDC207" s="107"/>
      <c r="NDD207" s="107"/>
      <c r="NDE207" s="107"/>
      <c r="NDF207" s="107"/>
      <c r="NDG207" s="107"/>
      <c r="NDH207" s="108"/>
      <c r="NDI207" s="106" t="s">
        <v>181</v>
      </c>
      <c r="NDJ207" s="107"/>
      <c r="NDK207" s="107"/>
      <c r="NDL207" s="107"/>
      <c r="NDM207" s="107"/>
      <c r="NDN207" s="107"/>
      <c r="NDO207" s="107"/>
      <c r="NDP207" s="108"/>
      <c r="NDQ207" s="106" t="s">
        <v>181</v>
      </c>
      <c r="NDR207" s="107"/>
      <c r="NDS207" s="107"/>
      <c r="NDT207" s="107"/>
      <c r="NDU207" s="107"/>
      <c r="NDV207" s="107"/>
      <c r="NDW207" s="107"/>
      <c r="NDX207" s="108"/>
      <c r="NDY207" s="106" t="s">
        <v>181</v>
      </c>
      <c r="NDZ207" s="107"/>
      <c r="NEA207" s="107"/>
      <c r="NEB207" s="107"/>
      <c r="NEC207" s="107"/>
      <c r="NED207" s="107"/>
      <c r="NEE207" s="107"/>
      <c r="NEF207" s="108"/>
      <c r="NEG207" s="106" t="s">
        <v>181</v>
      </c>
      <c r="NEH207" s="107"/>
      <c r="NEI207" s="107"/>
      <c r="NEJ207" s="107"/>
      <c r="NEK207" s="107"/>
      <c r="NEL207" s="107"/>
      <c r="NEM207" s="107"/>
      <c r="NEN207" s="108"/>
      <c r="NEO207" s="106" t="s">
        <v>181</v>
      </c>
      <c r="NEP207" s="107"/>
      <c r="NEQ207" s="107"/>
      <c r="NER207" s="107"/>
      <c r="NES207" s="107"/>
      <c r="NET207" s="107"/>
      <c r="NEU207" s="107"/>
      <c r="NEV207" s="108"/>
      <c r="NEW207" s="106" t="s">
        <v>181</v>
      </c>
      <c r="NEX207" s="107"/>
      <c r="NEY207" s="107"/>
      <c r="NEZ207" s="107"/>
      <c r="NFA207" s="107"/>
      <c r="NFB207" s="107"/>
      <c r="NFC207" s="107"/>
      <c r="NFD207" s="108"/>
      <c r="NFE207" s="106" t="s">
        <v>181</v>
      </c>
      <c r="NFF207" s="107"/>
      <c r="NFG207" s="107"/>
      <c r="NFH207" s="107"/>
      <c r="NFI207" s="107"/>
      <c r="NFJ207" s="107"/>
      <c r="NFK207" s="107"/>
      <c r="NFL207" s="108"/>
      <c r="NFM207" s="106" t="s">
        <v>181</v>
      </c>
      <c r="NFN207" s="107"/>
      <c r="NFO207" s="107"/>
      <c r="NFP207" s="107"/>
      <c r="NFQ207" s="107"/>
      <c r="NFR207" s="107"/>
      <c r="NFS207" s="107"/>
      <c r="NFT207" s="108"/>
      <c r="NFU207" s="106" t="s">
        <v>181</v>
      </c>
      <c r="NFV207" s="107"/>
      <c r="NFW207" s="107"/>
      <c r="NFX207" s="107"/>
      <c r="NFY207" s="107"/>
      <c r="NFZ207" s="107"/>
      <c r="NGA207" s="107"/>
      <c r="NGB207" s="108"/>
      <c r="NGC207" s="106" t="s">
        <v>181</v>
      </c>
      <c r="NGD207" s="107"/>
      <c r="NGE207" s="107"/>
      <c r="NGF207" s="107"/>
      <c r="NGG207" s="107"/>
      <c r="NGH207" s="107"/>
      <c r="NGI207" s="107"/>
      <c r="NGJ207" s="108"/>
      <c r="NGK207" s="106" t="s">
        <v>181</v>
      </c>
      <c r="NGL207" s="107"/>
      <c r="NGM207" s="107"/>
      <c r="NGN207" s="107"/>
      <c r="NGO207" s="107"/>
      <c r="NGP207" s="107"/>
      <c r="NGQ207" s="107"/>
      <c r="NGR207" s="108"/>
      <c r="NGS207" s="106" t="s">
        <v>181</v>
      </c>
      <c r="NGT207" s="107"/>
      <c r="NGU207" s="107"/>
      <c r="NGV207" s="107"/>
      <c r="NGW207" s="107"/>
      <c r="NGX207" s="107"/>
      <c r="NGY207" s="107"/>
      <c r="NGZ207" s="108"/>
      <c r="NHA207" s="106" t="s">
        <v>181</v>
      </c>
      <c r="NHB207" s="107"/>
      <c r="NHC207" s="107"/>
      <c r="NHD207" s="107"/>
      <c r="NHE207" s="107"/>
      <c r="NHF207" s="107"/>
      <c r="NHG207" s="107"/>
      <c r="NHH207" s="108"/>
      <c r="NHI207" s="106" t="s">
        <v>181</v>
      </c>
      <c r="NHJ207" s="107"/>
      <c r="NHK207" s="107"/>
      <c r="NHL207" s="107"/>
      <c r="NHM207" s="107"/>
      <c r="NHN207" s="107"/>
      <c r="NHO207" s="107"/>
      <c r="NHP207" s="108"/>
      <c r="NHQ207" s="106" t="s">
        <v>181</v>
      </c>
      <c r="NHR207" s="107"/>
      <c r="NHS207" s="107"/>
      <c r="NHT207" s="107"/>
      <c r="NHU207" s="107"/>
      <c r="NHV207" s="107"/>
      <c r="NHW207" s="107"/>
      <c r="NHX207" s="108"/>
      <c r="NHY207" s="106" t="s">
        <v>181</v>
      </c>
      <c r="NHZ207" s="107"/>
      <c r="NIA207" s="107"/>
      <c r="NIB207" s="107"/>
      <c r="NIC207" s="107"/>
      <c r="NID207" s="107"/>
      <c r="NIE207" s="107"/>
      <c r="NIF207" s="108"/>
      <c r="NIG207" s="106" t="s">
        <v>181</v>
      </c>
      <c r="NIH207" s="107"/>
      <c r="NII207" s="107"/>
      <c r="NIJ207" s="107"/>
      <c r="NIK207" s="107"/>
      <c r="NIL207" s="107"/>
      <c r="NIM207" s="107"/>
      <c r="NIN207" s="108"/>
      <c r="NIO207" s="106" t="s">
        <v>181</v>
      </c>
      <c r="NIP207" s="107"/>
      <c r="NIQ207" s="107"/>
      <c r="NIR207" s="107"/>
      <c r="NIS207" s="107"/>
      <c r="NIT207" s="107"/>
      <c r="NIU207" s="107"/>
      <c r="NIV207" s="108"/>
      <c r="NIW207" s="106" t="s">
        <v>181</v>
      </c>
      <c r="NIX207" s="107"/>
      <c r="NIY207" s="107"/>
      <c r="NIZ207" s="107"/>
      <c r="NJA207" s="107"/>
      <c r="NJB207" s="107"/>
      <c r="NJC207" s="107"/>
      <c r="NJD207" s="108"/>
      <c r="NJE207" s="106" t="s">
        <v>181</v>
      </c>
      <c r="NJF207" s="107"/>
      <c r="NJG207" s="107"/>
      <c r="NJH207" s="107"/>
      <c r="NJI207" s="107"/>
      <c r="NJJ207" s="107"/>
      <c r="NJK207" s="107"/>
      <c r="NJL207" s="108"/>
      <c r="NJM207" s="106" t="s">
        <v>181</v>
      </c>
      <c r="NJN207" s="107"/>
      <c r="NJO207" s="107"/>
      <c r="NJP207" s="107"/>
      <c r="NJQ207" s="107"/>
      <c r="NJR207" s="107"/>
      <c r="NJS207" s="107"/>
      <c r="NJT207" s="108"/>
      <c r="NJU207" s="106" t="s">
        <v>181</v>
      </c>
      <c r="NJV207" s="107"/>
      <c r="NJW207" s="107"/>
      <c r="NJX207" s="107"/>
      <c r="NJY207" s="107"/>
      <c r="NJZ207" s="107"/>
      <c r="NKA207" s="107"/>
      <c r="NKB207" s="108"/>
      <c r="NKC207" s="106" t="s">
        <v>181</v>
      </c>
      <c r="NKD207" s="107"/>
      <c r="NKE207" s="107"/>
      <c r="NKF207" s="107"/>
      <c r="NKG207" s="107"/>
      <c r="NKH207" s="107"/>
      <c r="NKI207" s="107"/>
      <c r="NKJ207" s="108"/>
      <c r="NKK207" s="106" t="s">
        <v>181</v>
      </c>
      <c r="NKL207" s="107"/>
      <c r="NKM207" s="107"/>
      <c r="NKN207" s="107"/>
      <c r="NKO207" s="107"/>
      <c r="NKP207" s="107"/>
      <c r="NKQ207" s="107"/>
      <c r="NKR207" s="108"/>
      <c r="NKS207" s="106" t="s">
        <v>181</v>
      </c>
      <c r="NKT207" s="107"/>
      <c r="NKU207" s="107"/>
      <c r="NKV207" s="107"/>
      <c r="NKW207" s="107"/>
      <c r="NKX207" s="107"/>
      <c r="NKY207" s="107"/>
      <c r="NKZ207" s="108"/>
      <c r="NLA207" s="106" t="s">
        <v>181</v>
      </c>
      <c r="NLB207" s="107"/>
      <c r="NLC207" s="107"/>
      <c r="NLD207" s="107"/>
      <c r="NLE207" s="107"/>
      <c r="NLF207" s="107"/>
      <c r="NLG207" s="107"/>
      <c r="NLH207" s="108"/>
      <c r="NLI207" s="106" t="s">
        <v>181</v>
      </c>
      <c r="NLJ207" s="107"/>
      <c r="NLK207" s="107"/>
      <c r="NLL207" s="107"/>
      <c r="NLM207" s="107"/>
      <c r="NLN207" s="107"/>
      <c r="NLO207" s="107"/>
      <c r="NLP207" s="108"/>
      <c r="NLQ207" s="106" t="s">
        <v>181</v>
      </c>
      <c r="NLR207" s="107"/>
      <c r="NLS207" s="107"/>
      <c r="NLT207" s="107"/>
      <c r="NLU207" s="107"/>
      <c r="NLV207" s="107"/>
      <c r="NLW207" s="107"/>
      <c r="NLX207" s="108"/>
      <c r="NLY207" s="106" t="s">
        <v>181</v>
      </c>
      <c r="NLZ207" s="107"/>
      <c r="NMA207" s="107"/>
      <c r="NMB207" s="107"/>
      <c r="NMC207" s="107"/>
      <c r="NMD207" s="107"/>
      <c r="NME207" s="107"/>
      <c r="NMF207" s="108"/>
      <c r="NMG207" s="106" t="s">
        <v>181</v>
      </c>
      <c r="NMH207" s="107"/>
      <c r="NMI207" s="107"/>
      <c r="NMJ207" s="107"/>
      <c r="NMK207" s="107"/>
      <c r="NML207" s="107"/>
      <c r="NMM207" s="107"/>
      <c r="NMN207" s="108"/>
      <c r="NMO207" s="106" t="s">
        <v>181</v>
      </c>
      <c r="NMP207" s="107"/>
      <c r="NMQ207" s="107"/>
      <c r="NMR207" s="107"/>
      <c r="NMS207" s="107"/>
      <c r="NMT207" s="107"/>
      <c r="NMU207" s="107"/>
      <c r="NMV207" s="108"/>
      <c r="NMW207" s="106" t="s">
        <v>181</v>
      </c>
      <c r="NMX207" s="107"/>
      <c r="NMY207" s="107"/>
      <c r="NMZ207" s="107"/>
      <c r="NNA207" s="107"/>
      <c r="NNB207" s="107"/>
      <c r="NNC207" s="107"/>
      <c r="NND207" s="108"/>
      <c r="NNE207" s="106" t="s">
        <v>181</v>
      </c>
      <c r="NNF207" s="107"/>
      <c r="NNG207" s="107"/>
      <c r="NNH207" s="107"/>
      <c r="NNI207" s="107"/>
      <c r="NNJ207" s="107"/>
      <c r="NNK207" s="107"/>
      <c r="NNL207" s="108"/>
      <c r="NNM207" s="106" t="s">
        <v>181</v>
      </c>
      <c r="NNN207" s="107"/>
      <c r="NNO207" s="107"/>
      <c r="NNP207" s="107"/>
      <c r="NNQ207" s="107"/>
      <c r="NNR207" s="107"/>
      <c r="NNS207" s="107"/>
      <c r="NNT207" s="108"/>
      <c r="NNU207" s="106" t="s">
        <v>181</v>
      </c>
      <c r="NNV207" s="107"/>
      <c r="NNW207" s="107"/>
      <c r="NNX207" s="107"/>
      <c r="NNY207" s="107"/>
      <c r="NNZ207" s="107"/>
      <c r="NOA207" s="107"/>
      <c r="NOB207" s="108"/>
      <c r="NOC207" s="106" t="s">
        <v>181</v>
      </c>
      <c r="NOD207" s="107"/>
      <c r="NOE207" s="107"/>
      <c r="NOF207" s="107"/>
      <c r="NOG207" s="107"/>
      <c r="NOH207" s="107"/>
      <c r="NOI207" s="107"/>
      <c r="NOJ207" s="108"/>
      <c r="NOK207" s="106" t="s">
        <v>181</v>
      </c>
      <c r="NOL207" s="107"/>
      <c r="NOM207" s="107"/>
      <c r="NON207" s="107"/>
      <c r="NOO207" s="107"/>
      <c r="NOP207" s="107"/>
      <c r="NOQ207" s="107"/>
      <c r="NOR207" s="108"/>
      <c r="NOS207" s="106" t="s">
        <v>181</v>
      </c>
      <c r="NOT207" s="107"/>
      <c r="NOU207" s="107"/>
      <c r="NOV207" s="107"/>
      <c r="NOW207" s="107"/>
      <c r="NOX207" s="107"/>
      <c r="NOY207" s="107"/>
      <c r="NOZ207" s="108"/>
      <c r="NPA207" s="106" t="s">
        <v>181</v>
      </c>
      <c r="NPB207" s="107"/>
      <c r="NPC207" s="107"/>
      <c r="NPD207" s="107"/>
      <c r="NPE207" s="107"/>
      <c r="NPF207" s="107"/>
      <c r="NPG207" s="107"/>
      <c r="NPH207" s="108"/>
      <c r="NPI207" s="106" t="s">
        <v>181</v>
      </c>
      <c r="NPJ207" s="107"/>
      <c r="NPK207" s="107"/>
      <c r="NPL207" s="107"/>
      <c r="NPM207" s="107"/>
      <c r="NPN207" s="107"/>
      <c r="NPO207" s="107"/>
      <c r="NPP207" s="108"/>
      <c r="NPQ207" s="106" t="s">
        <v>181</v>
      </c>
      <c r="NPR207" s="107"/>
      <c r="NPS207" s="107"/>
      <c r="NPT207" s="107"/>
      <c r="NPU207" s="107"/>
      <c r="NPV207" s="107"/>
      <c r="NPW207" s="107"/>
      <c r="NPX207" s="108"/>
      <c r="NPY207" s="106" t="s">
        <v>181</v>
      </c>
      <c r="NPZ207" s="107"/>
      <c r="NQA207" s="107"/>
      <c r="NQB207" s="107"/>
      <c r="NQC207" s="107"/>
      <c r="NQD207" s="107"/>
      <c r="NQE207" s="107"/>
      <c r="NQF207" s="108"/>
      <c r="NQG207" s="106" t="s">
        <v>181</v>
      </c>
      <c r="NQH207" s="107"/>
      <c r="NQI207" s="107"/>
      <c r="NQJ207" s="107"/>
      <c r="NQK207" s="107"/>
      <c r="NQL207" s="107"/>
      <c r="NQM207" s="107"/>
      <c r="NQN207" s="108"/>
      <c r="NQO207" s="106" t="s">
        <v>181</v>
      </c>
      <c r="NQP207" s="107"/>
      <c r="NQQ207" s="107"/>
      <c r="NQR207" s="107"/>
      <c r="NQS207" s="107"/>
      <c r="NQT207" s="107"/>
      <c r="NQU207" s="107"/>
      <c r="NQV207" s="108"/>
      <c r="NQW207" s="106" t="s">
        <v>181</v>
      </c>
      <c r="NQX207" s="107"/>
      <c r="NQY207" s="107"/>
      <c r="NQZ207" s="107"/>
      <c r="NRA207" s="107"/>
      <c r="NRB207" s="107"/>
      <c r="NRC207" s="107"/>
      <c r="NRD207" s="108"/>
      <c r="NRE207" s="106" t="s">
        <v>181</v>
      </c>
      <c r="NRF207" s="107"/>
      <c r="NRG207" s="107"/>
      <c r="NRH207" s="107"/>
      <c r="NRI207" s="107"/>
      <c r="NRJ207" s="107"/>
      <c r="NRK207" s="107"/>
      <c r="NRL207" s="108"/>
      <c r="NRM207" s="106" t="s">
        <v>181</v>
      </c>
      <c r="NRN207" s="107"/>
      <c r="NRO207" s="107"/>
      <c r="NRP207" s="107"/>
      <c r="NRQ207" s="107"/>
      <c r="NRR207" s="107"/>
      <c r="NRS207" s="107"/>
      <c r="NRT207" s="108"/>
      <c r="NRU207" s="106" t="s">
        <v>181</v>
      </c>
      <c r="NRV207" s="107"/>
      <c r="NRW207" s="107"/>
      <c r="NRX207" s="107"/>
      <c r="NRY207" s="107"/>
      <c r="NRZ207" s="107"/>
      <c r="NSA207" s="107"/>
      <c r="NSB207" s="108"/>
      <c r="NSC207" s="106" t="s">
        <v>181</v>
      </c>
      <c r="NSD207" s="107"/>
      <c r="NSE207" s="107"/>
      <c r="NSF207" s="107"/>
      <c r="NSG207" s="107"/>
      <c r="NSH207" s="107"/>
      <c r="NSI207" s="107"/>
      <c r="NSJ207" s="108"/>
      <c r="NSK207" s="106" t="s">
        <v>181</v>
      </c>
      <c r="NSL207" s="107"/>
      <c r="NSM207" s="107"/>
      <c r="NSN207" s="107"/>
      <c r="NSO207" s="107"/>
      <c r="NSP207" s="107"/>
      <c r="NSQ207" s="107"/>
      <c r="NSR207" s="108"/>
      <c r="NSS207" s="106" t="s">
        <v>181</v>
      </c>
      <c r="NST207" s="107"/>
      <c r="NSU207" s="107"/>
      <c r="NSV207" s="107"/>
      <c r="NSW207" s="107"/>
      <c r="NSX207" s="107"/>
      <c r="NSY207" s="107"/>
      <c r="NSZ207" s="108"/>
      <c r="NTA207" s="106" t="s">
        <v>181</v>
      </c>
      <c r="NTB207" s="107"/>
      <c r="NTC207" s="107"/>
      <c r="NTD207" s="107"/>
      <c r="NTE207" s="107"/>
      <c r="NTF207" s="107"/>
      <c r="NTG207" s="107"/>
      <c r="NTH207" s="108"/>
      <c r="NTI207" s="106" t="s">
        <v>181</v>
      </c>
      <c r="NTJ207" s="107"/>
      <c r="NTK207" s="107"/>
      <c r="NTL207" s="107"/>
      <c r="NTM207" s="107"/>
      <c r="NTN207" s="107"/>
      <c r="NTO207" s="107"/>
      <c r="NTP207" s="108"/>
      <c r="NTQ207" s="106" t="s">
        <v>181</v>
      </c>
      <c r="NTR207" s="107"/>
      <c r="NTS207" s="107"/>
      <c r="NTT207" s="107"/>
      <c r="NTU207" s="107"/>
      <c r="NTV207" s="107"/>
      <c r="NTW207" s="107"/>
      <c r="NTX207" s="108"/>
      <c r="NTY207" s="106" t="s">
        <v>181</v>
      </c>
      <c r="NTZ207" s="107"/>
      <c r="NUA207" s="107"/>
      <c r="NUB207" s="107"/>
      <c r="NUC207" s="107"/>
      <c r="NUD207" s="107"/>
      <c r="NUE207" s="107"/>
      <c r="NUF207" s="108"/>
      <c r="NUG207" s="106" t="s">
        <v>181</v>
      </c>
      <c r="NUH207" s="107"/>
      <c r="NUI207" s="107"/>
      <c r="NUJ207" s="107"/>
      <c r="NUK207" s="107"/>
      <c r="NUL207" s="107"/>
      <c r="NUM207" s="107"/>
      <c r="NUN207" s="108"/>
      <c r="NUO207" s="106" t="s">
        <v>181</v>
      </c>
      <c r="NUP207" s="107"/>
      <c r="NUQ207" s="107"/>
      <c r="NUR207" s="107"/>
      <c r="NUS207" s="107"/>
      <c r="NUT207" s="107"/>
      <c r="NUU207" s="107"/>
      <c r="NUV207" s="108"/>
      <c r="NUW207" s="106" t="s">
        <v>181</v>
      </c>
      <c r="NUX207" s="107"/>
      <c r="NUY207" s="107"/>
      <c r="NUZ207" s="107"/>
      <c r="NVA207" s="107"/>
      <c r="NVB207" s="107"/>
      <c r="NVC207" s="107"/>
      <c r="NVD207" s="108"/>
      <c r="NVE207" s="106" t="s">
        <v>181</v>
      </c>
      <c r="NVF207" s="107"/>
      <c r="NVG207" s="107"/>
      <c r="NVH207" s="107"/>
      <c r="NVI207" s="107"/>
      <c r="NVJ207" s="107"/>
      <c r="NVK207" s="107"/>
      <c r="NVL207" s="108"/>
      <c r="NVM207" s="106" t="s">
        <v>181</v>
      </c>
      <c r="NVN207" s="107"/>
      <c r="NVO207" s="107"/>
      <c r="NVP207" s="107"/>
      <c r="NVQ207" s="107"/>
      <c r="NVR207" s="107"/>
      <c r="NVS207" s="107"/>
      <c r="NVT207" s="108"/>
      <c r="NVU207" s="106" t="s">
        <v>181</v>
      </c>
      <c r="NVV207" s="107"/>
      <c r="NVW207" s="107"/>
      <c r="NVX207" s="107"/>
      <c r="NVY207" s="107"/>
      <c r="NVZ207" s="107"/>
      <c r="NWA207" s="107"/>
      <c r="NWB207" s="108"/>
      <c r="NWC207" s="106" t="s">
        <v>181</v>
      </c>
      <c r="NWD207" s="107"/>
      <c r="NWE207" s="107"/>
      <c r="NWF207" s="107"/>
      <c r="NWG207" s="107"/>
      <c r="NWH207" s="107"/>
      <c r="NWI207" s="107"/>
      <c r="NWJ207" s="108"/>
      <c r="NWK207" s="106" t="s">
        <v>181</v>
      </c>
      <c r="NWL207" s="107"/>
      <c r="NWM207" s="107"/>
      <c r="NWN207" s="107"/>
      <c r="NWO207" s="107"/>
      <c r="NWP207" s="107"/>
      <c r="NWQ207" s="107"/>
      <c r="NWR207" s="108"/>
      <c r="NWS207" s="106" t="s">
        <v>181</v>
      </c>
      <c r="NWT207" s="107"/>
      <c r="NWU207" s="107"/>
      <c r="NWV207" s="107"/>
      <c r="NWW207" s="107"/>
      <c r="NWX207" s="107"/>
      <c r="NWY207" s="107"/>
      <c r="NWZ207" s="108"/>
      <c r="NXA207" s="106" t="s">
        <v>181</v>
      </c>
      <c r="NXB207" s="107"/>
      <c r="NXC207" s="107"/>
      <c r="NXD207" s="107"/>
      <c r="NXE207" s="107"/>
      <c r="NXF207" s="107"/>
      <c r="NXG207" s="107"/>
      <c r="NXH207" s="108"/>
      <c r="NXI207" s="106" t="s">
        <v>181</v>
      </c>
      <c r="NXJ207" s="107"/>
      <c r="NXK207" s="107"/>
      <c r="NXL207" s="107"/>
      <c r="NXM207" s="107"/>
      <c r="NXN207" s="107"/>
      <c r="NXO207" s="107"/>
      <c r="NXP207" s="108"/>
      <c r="NXQ207" s="106" t="s">
        <v>181</v>
      </c>
      <c r="NXR207" s="107"/>
      <c r="NXS207" s="107"/>
      <c r="NXT207" s="107"/>
      <c r="NXU207" s="107"/>
      <c r="NXV207" s="107"/>
      <c r="NXW207" s="107"/>
      <c r="NXX207" s="108"/>
      <c r="NXY207" s="106" t="s">
        <v>181</v>
      </c>
      <c r="NXZ207" s="107"/>
      <c r="NYA207" s="107"/>
      <c r="NYB207" s="107"/>
      <c r="NYC207" s="107"/>
      <c r="NYD207" s="107"/>
      <c r="NYE207" s="107"/>
      <c r="NYF207" s="108"/>
      <c r="NYG207" s="106" t="s">
        <v>181</v>
      </c>
      <c r="NYH207" s="107"/>
      <c r="NYI207" s="107"/>
      <c r="NYJ207" s="107"/>
      <c r="NYK207" s="107"/>
      <c r="NYL207" s="107"/>
      <c r="NYM207" s="107"/>
      <c r="NYN207" s="108"/>
      <c r="NYO207" s="106" t="s">
        <v>181</v>
      </c>
      <c r="NYP207" s="107"/>
      <c r="NYQ207" s="107"/>
      <c r="NYR207" s="107"/>
      <c r="NYS207" s="107"/>
      <c r="NYT207" s="107"/>
      <c r="NYU207" s="107"/>
      <c r="NYV207" s="108"/>
      <c r="NYW207" s="106" t="s">
        <v>181</v>
      </c>
      <c r="NYX207" s="107"/>
      <c r="NYY207" s="107"/>
      <c r="NYZ207" s="107"/>
      <c r="NZA207" s="107"/>
      <c r="NZB207" s="107"/>
      <c r="NZC207" s="107"/>
      <c r="NZD207" s="108"/>
      <c r="NZE207" s="106" t="s">
        <v>181</v>
      </c>
      <c r="NZF207" s="107"/>
      <c r="NZG207" s="107"/>
      <c r="NZH207" s="107"/>
      <c r="NZI207" s="107"/>
      <c r="NZJ207" s="107"/>
      <c r="NZK207" s="107"/>
      <c r="NZL207" s="108"/>
      <c r="NZM207" s="106" t="s">
        <v>181</v>
      </c>
      <c r="NZN207" s="107"/>
      <c r="NZO207" s="107"/>
      <c r="NZP207" s="107"/>
      <c r="NZQ207" s="107"/>
      <c r="NZR207" s="107"/>
      <c r="NZS207" s="107"/>
      <c r="NZT207" s="108"/>
      <c r="NZU207" s="106" t="s">
        <v>181</v>
      </c>
      <c r="NZV207" s="107"/>
      <c r="NZW207" s="107"/>
      <c r="NZX207" s="107"/>
      <c r="NZY207" s="107"/>
      <c r="NZZ207" s="107"/>
      <c r="OAA207" s="107"/>
      <c r="OAB207" s="108"/>
      <c r="OAC207" s="106" t="s">
        <v>181</v>
      </c>
      <c r="OAD207" s="107"/>
      <c r="OAE207" s="107"/>
      <c r="OAF207" s="107"/>
      <c r="OAG207" s="107"/>
      <c r="OAH207" s="107"/>
      <c r="OAI207" s="107"/>
      <c r="OAJ207" s="108"/>
      <c r="OAK207" s="106" t="s">
        <v>181</v>
      </c>
      <c r="OAL207" s="107"/>
      <c r="OAM207" s="107"/>
      <c r="OAN207" s="107"/>
      <c r="OAO207" s="107"/>
      <c r="OAP207" s="107"/>
      <c r="OAQ207" s="107"/>
      <c r="OAR207" s="108"/>
      <c r="OAS207" s="106" t="s">
        <v>181</v>
      </c>
      <c r="OAT207" s="107"/>
      <c r="OAU207" s="107"/>
      <c r="OAV207" s="107"/>
      <c r="OAW207" s="107"/>
      <c r="OAX207" s="107"/>
      <c r="OAY207" s="107"/>
      <c r="OAZ207" s="108"/>
      <c r="OBA207" s="106" t="s">
        <v>181</v>
      </c>
      <c r="OBB207" s="107"/>
      <c r="OBC207" s="107"/>
      <c r="OBD207" s="107"/>
      <c r="OBE207" s="107"/>
      <c r="OBF207" s="107"/>
      <c r="OBG207" s="107"/>
      <c r="OBH207" s="108"/>
      <c r="OBI207" s="106" t="s">
        <v>181</v>
      </c>
      <c r="OBJ207" s="107"/>
      <c r="OBK207" s="107"/>
      <c r="OBL207" s="107"/>
      <c r="OBM207" s="107"/>
      <c r="OBN207" s="107"/>
      <c r="OBO207" s="107"/>
      <c r="OBP207" s="108"/>
      <c r="OBQ207" s="106" t="s">
        <v>181</v>
      </c>
      <c r="OBR207" s="107"/>
      <c r="OBS207" s="107"/>
      <c r="OBT207" s="107"/>
      <c r="OBU207" s="107"/>
      <c r="OBV207" s="107"/>
      <c r="OBW207" s="107"/>
      <c r="OBX207" s="108"/>
      <c r="OBY207" s="106" t="s">
        <v>181</v>
      </c>
      <c r="OBZ207" s="107"/>
      <c r="OCA207" s="107"/>
      <c r="OCB207" s="107"/>
      <c r="OCC207" s="107"/>
      <c r="OCD207" s="107"/>
      <c r="OCE207" s="107"/>
      <c r="OCF207" s="108"/>
      <c r="OCG207" s="106" t="s">
        <v>181</v>
      </c>
      <c r="OCH207" s="107"/>
      <c r="OCI207" s="107"/>
      <c r="OCJ207" s="107"/>
      <c r="OCK207" s="107"/>
      <c r="OCL207" s="107"/>
      <c r="OCM207" s="107"/>
      <c r="OCN207" s="108"/>
      <c r="OCO207" s="106" t="s">
        <v>181</v>
      </c>
      <c r="OCP207" s="107"/>
      <c r="OCQ207" s="107"/>
      <c r="OCR207" s="107"/>
      <c r="OCS207" s="107"/>
      <c r="OCT207" s="107"/>
      <c r="OCU207" s="107"/>
      <c r="OCV207" s="108"/>
      <c r="OCW207" s="106" t="s">
        <v>181</v>
      </c>
      <c r="OCX207" s="107"/>
      <c r="OCY207" s="107"/>
      <c r="OCZ207" s="107"/>
      <c r="ODA207" s="107"/>
      <c r="ODB207" s="107"/>
      <c r="ODC207" s="107"/>
      <c r="ODD207" s="108"/>
      <c r="ODE207" s="106" t="s">
        <v>181</v>
      </c>
      <c r="ODF207" s="107"/>
      <c r="ODG207" s="107"/>
      <c r="ODH207" s="107"/>
      <c r="ODI207" s="107"/>
      <c r="ODJ207" s="107"/>
      <c r="ODK207" s="107"/>
      <c r="ODL207" s="108"/>
      <c r="ODM207" s="106" t="s">
        <v>181</v>
      </c>
      <c r="ODN207" s="107"/>
      <c r="ODO207" s="107"/>
      <c r="ODP207" s="107"/>
      <c r="ODQ207" s="107"/>
      <c r="ODR207" s="107"/>
      <c r="ODS207" s="107"/>
      <c r="ODT207" s="108"/>
      <c r="ODU207" s="106" t="s">
        <v>181</v>
      </c>
      <c r="ODV207" s="107"/>
      <c r="ODW207" s="107"/>
      <c r="ODX207" s="107"/>
      <c r="ODY207" s="107"/>
      <c r="ODZ207" s="107"/>
      <c r="OEA207" s="107"/>
      <c r="OEB207" s="108"/>
      <c r="OEC207" s="106" t="s">
        <v>181</v>
      </c>
      <c r="OED207" s="107"/>
      <c r="OEE207" s="107"/>
      <c r="OEF207" s="107"/>
      <c r="OEG207" s="107"/>
      <c r="OEH207" s="107"/>
      <c r="OEI207" s="107"/>
      <c r="OEJ207" s="108"/>
      <c r="OEK207" s="106" t="s">
        <v>181</v>
      </c>
      <c r="OEL207" s="107"/>
      <c r="OEM207" s="107"/>
      <c r="OEN207" s="107"/>
      <c r="OEO207" s="107"/>
      <c r="OEP207" s="107"/>
      <c r="OEQ207" s="107"/>
      <c r="OER207" s="108"/>
      <c r="OES207" s="106" t="s">
        <v>181</v>
      </c>
      <c r="OET207" s="107"/>
      <c r="OEU207" s="107"/>
      <c r="OEV207" s="107"/>
      <c r="OEW207" s="107"/>
      <c r="OEX207" s="107"/>
      <c r="OEY207" s="107"/>
      <c r="OEZ207" s="108"/>
      <c r="OFA207" s="106" t="s">
        <v>181</v>
      </c>
      <c r="OFB207" s="107"/>
      <c r="OFC207" s="107"/>
      <c r="OFD207" s="107"/>
      <c r="OFE207" s="107"/>
      <c r="OFF207" s="107"/>
      <c r="OFG207" s="107"/>
      <c r="OFH207" s="108"/>
      <c r="OFI207" s="106" t="s">
        <v>181</v>
      </c>
      <c r="OFJ207" s="107"/>
      <c r="OFK207" s="107"/>
      <c r="OFL207" s="107"/>
      <c r="OFM207" s="107"/>
      <c r="OFN207" s="107"/>
      <c r="OFO207" s="107"/>
      <c r="OFP207" s="108"/>
      <c r="OFQ207" s="106" t="s">
        <v>181</v>
      </c>
      <c r="OFR207" s="107"/>
      <c r="OFS207" s="107"/>
      <c r="OFT207" s="107"/>
      <c r="OFU207" s="107"/>
      <c r="OFV207" s="107"/>
      <c r="OFW207" s="107"/>
      <c r="OFX207" s="108"/>
      <c r="OFY207" s="106" t="s">
        <v>181</v>
      </c>
      <c r="OFZ207" s="107"/>
      <c r="OGA207" s="107"/>
      <c r="OGB207" s="107"/>
      <c r="OGC207" s="107"/>
      <c r="OGD207" s="107"/>
      <c r="OGE207" s="107"/>
      <c r="OGF207" s="108"/>
      <c r="OGG207" s="106" t="s">
        <v>181</v>
      </c>
      <c r="OGH207" s="107"/>
      <c r="OGI207" s="107"/>
      <c r="OGJ207" s="107"/>
      <c r="OGK207" s="107"/>
      <c r="OGL207" s="107"/>
      <c r="OGM207" s="107"/>
      <c r="OGN207" s="108"/>
      <c r="OGO207" s="106" t="s">
        <v>181</v>
      </c>
      <c r="OGP207" s="107"/>
      <c r="OGQ207" s="107"/>
      <c r="OGR207" s="107"/>
      <c r="OGS207" s="107"/>
      <c r="OGT207" s="107"/>
      <c r="OGU207" s="107"/>
      <c r="OGV207" s="108"/>
      <c r="OGW207" s="106" t="s">
        <v>181</v>
      </c>
      <c r="OGX207" s="107"/>
      <c r="OGY207" s="107"/>
      <c r="OGZ207" s="107"/>
      <c r="OHA207" s="107"/>
      <c r="OHB207" s="107"/>
      <c r="OHC207" s="107"/>
      <c r="OHD207" s="108"/>
      <c r="OHE207" s="106" t="s">
        <v>181</v>
      </c>
      <c r="OHF207" s="107"/>
      <c r="OHG207" s="107"/>
      <c r="OHH207" s="107"/>
      <c r="OHI207" s="107"/>
      <c r="OHJ207" s="107"/>
      <c r="OHK207" s="107"/>
      <c r="OHL207" s="108"/>
      <c r="OHM207" s="106" t="s">
        <v>181</v>
      </c>
      <c r="OHN207" s="107"/>
      <c r="OHO207" s="107"/>
      <c r="OHP207" s="107"/>
      <c r="OHQ207" s="107"/>
      <c r="OHR207" s="107"/>
      <c r="OHS207" s="107"/>
      <c r="OHT207" s="108"/>
      <c r="OHU207" s="106" t="s">
        <v>181</v>
      </c>
      <c r="OHV207" s="107"/>
      <c r="OHW207" s="107"/>
      <c r="OHX207" s="107"/>
      <c r="OHY207" s="107"/>
      <c r="OHZ207" s="107"/>
      <c r="OIA207" s="107"/>
      <c r="OIB207" s="108"/>
      <c r="OIC207" s="106" t="s">
        <v>181</v>
      </c>
      <c r="OID207" s="107"/>
      <c r="OIE207" s="107"/>
      <c r="OIF207" s="107"/>
      <c r="OIG207" s="107"/>
      <c r="OIH207" s="107"/>
      <c r="OII207" s="107"/>
      <c r="OIJ207" s="108"/>
      <c r="OIK207" s="106" t="s">
        <v>181</v>
      </c>
      <c r="OIL207" s="107"/>
      <c r="OIM207" s="107"/>
      <c r="OIN207" s="107"/>
      <c r="OIO207" s="107"/>
      <c r="OIP207" s="107"/>
      <c r="OIQ207" s="107"/>
      <c r="OIR207" s="108"/>
      <c r="OIS207" s="106" t="s">
        <v>181</v>
      </c>
      <c r="OIT207" s="107"/>
      <c r="OIU207" s="107"/>
      <c r="OIV207" s="107"/>
      <c r="OIW207" s="107"/>
      <c r="OIX207" s="107"/>
      <c r="OIY207" s="107"/>
      <c r="OIZ207" s="108"/>
      <c r="OJA207" s="106" t="s">
        <v>181</v>
      </c>
      <c r="OJB207" s="107"/>
      <c r="OJC207" s="107"/>
      <c r="OJD207" s="107"/>
      <c r="OJE207" s="107"/>
      <c r="OJF207" s="107"/>
      <c r="OJG207" s="107"/>
      <c r="OJH207" s="108"/>
      <c r="OJI207" s="106" t="s">
        <v>181</v>
      </c>
      <c r="OJJ207" s="107"/>
      <c r="OJK207" s="107"/>
      <c r="OJL207" s="107"/>
      <c r="OJM207" s="107"/>
      <c r="OJN207" s="107"/>
      <c r="OJO207" s="107"/>
      <c r="OJP207" s="108"/>
      <c r="OJQ207" s="106" t="s">
        <v>181</v>
      </c>
      <c r="OJR207" s="107"/>
      <c r="OJS207" s="107"/>
      <c r="OJT207" s="107"/>
      <c r="OJU207" s="107"/>
      <c r="OJV207" s="107"/>
      <c r="OJW207" s="107"/>
      <c r="OJX207" s="108"/>
      <c r="OJY207" s="106" t="s">
        <v>181</v>
      </c>
      <c r="OJZ207" s="107"/>
      <c r="OKA207" s="107"/>
      <c r="OKB207" s="107"/>
      <c r="OKC207" s="107"/>
      <c r="OKD207" s="107"/>
      <c r="OKE207" s="107"/>
      <c r="OKF207" s="108"/>
      <c r="OKG207" s="106" t="s">
        <v>181</v>
      </c>
      <c r="OKH207" s="107"/>
      <c r="OKI207" s="107"/>
      <c r="OKJ207" s="107"/>
      <c r="OKK207" s="107"/>
      <c r="OKL207" s="107"/>
      <c r="OKM207" s="107"/>
      <c r="OKN207" s="108"/>
      <c r="OKO207" s="106" t="s">
        <v>181</v>
      </c>
      <c r="OKP207" s="107"/>
      <c r="OKQ207" s="107"/>
      <c r="OKR207" s="107"/>
      <c r="OKS207" s="107"/>
      <c r="OKT207" s="107"/>
      <c r="OKU207" s="107"/>
      <c r="OKV207" s="108"/>
      <c r="OKW207" s="106" t="s">
        <v>181</v>
      </c>
      <c r="OKX207" s="107"/>
      <c r="OKY207" s="107"/>
      <c r="OKZ207" s="107"/>
      <c r="OLA207" s="107"/>
      <c r="OLB207" s="107"/>
      <c r="OLC207" s="107"/>
      <c r="OLD207" s="108"/>
      <c r="OLE207" s="106" t="s">
        <v>181</v>
      </c>
      <c r="OLF207" s="107"/>
      <c r="OLG207" s="107"/>
      <c r="OLH207" s="107"/>
      <c r="OLI207" s="107"/>
      <c r="OLJ207" s="107"/>
      <c r="OLK207" s="107"/>
      <c r="OLL207" s="108"/>
      <c r="OLM207" s="106" t="s">
        <v>181</v>
      </c>
      <c r="OLN207" s="107"/>
      <c r="OLO207" s="107"/>
      <c r="OLP207" s="107"/>
      <c r="OLQ207" s="107"/>
      <c r="OLR207" s="107"/>
      <c r="OLS207" s="107"/>
      <c r="OLT207" s="108"/>
      <c r="OLU207" s="106" t="s">
        <v>181</v>
      </c>
      <c r="OLV207" s="107"/>
      <c r="OLW207" s="107"/>
      <c r="OLX207" s="107"/>
      <c r="OLY207" s="107"/>
      <c r="OLZ207" s="107"/>
      <c r="OMA207" s="107"/>
      <c r="OMB207" s="108"/>
      <c r="OMC207" s="106" t="s">
        <v>181</v>
      </c>
      <c r="OMD207" s="107"/>
      <c r="OME207" s="107"/>
      <c r="OMF207" s="107"/>
      <c r="OMG207" s="107"/>
      <c r="OMH207" s="107"/>
      <c r="OMI207" s="107"/>
      <c r="OMJ207" s="108"/>
      <c r="OMK207" s="106" t="s">
        <v>181</v>
      </c>
      <c r="OML207" s="107"/>
      <c r="OMM207" s="107"/>
      <c r="OMN207" s="107"/>
      <c r="OMO207" s="107"/>
      <c r="OMP207" s="107"/>
      <c r="OMQ207" s="107"/>
      <c r="OMR207" s="108"/>
      <c r="OMS207" s="106" t="s">
        <v>181</v>
      </c>
      <c r="OMT207" s="107"/>
      <c r="OMU207" s="107"/>
      <c r="OMV207" s="107"/>
      <c r="OMW207" s="107"/>
      <c r="OMX207" s="107"/>
      <c r="OMY207" s="107"/>
      <c r="OMZ207" s="108"/>
      <c r="ONA207" s="106" t="s">
        <v>181</v>
      </c>
      <c r="ONB207" s="107"/>
      <c r="ONC207" s="107"/>
      <c r="OND207" s="107"/>
      <c r="ONE207" s="107"/>
      <c r="ONF207" s="107"/>
      <c r="ONG207" s="107"/>
      <c r="ONH207" s="108"/>
      <c r="ONI207" s="106" t="s">
        <v>181</v>
      </c>
      <c r="ONJ207" s="107"/>
      <c r="ONK207" s="107"/>
      <c r="ONL207" s="107"/>
      <c r="ONM207" s="107"/>
      <c r="ONN207" s="107"/>
      <c r="ONO207" s="107"/>
      <c r="ONP207" s="108"/>
      <c r="ONQ207" s="106" t="s">
        <v>181</v>
      </c>
      <c r="ONR207" s="107"/>
      <c r="ONS207" s="107"/>
      <c r="ONT207" s="107"/>
      <c r="ONU207" s="107"/>
      <c r="ONV207" s="107"/>
      <c r="ONW207" s="107"/>
      <c r="ONX207" s="108"/>
      <c r="ONY207" s="106" t="s">
        <v>181</v>
      </c>
      <c r="ONZ207" s="107"/>
      <c r="OOA207" s="107"/>
      <c r="OOB207" s="107"/>
      <c r="OOC207" s="107"/>
      <c r="OOD207" s="107"/>
      <c r="OOE207" s="107"/>
      <c r="OOF207" s="108"/>
      <c r="OOG207" s="106" t="s">
        <v>181</v>
      </c>
      <c r="OOH207" s="107"/>
      <c r="OOI207" s="107"/>
      <c r="OOJ207" s="107"/>
      <c r="OOK207" s="107"/>
      <c r="OOL207" s="107"/>
      <c r="OOM207" s="107"/>
      <c r="OON207" s="108"/>
      <c r="OOO207" s="106" t="s">
        <v>181</v>
      </c>
      <c r="OOP207" s="107"/>
      <c r="OOQ207" s="107"/>
      <c r="OOR207" s="107"/>
      <c r="OOS207" s="107"/>
      <c r="OOT207" s="107"/>
      <c r="OOU207" s="107"/>
      <c r="OOV207" s="108"/>
      <c r="OOW207" s="106" t="s">
        <v>181</v>
      </c>
      <c r="OOX207" s="107"/>
      <c r="OOY207" s="107"/>
      <c r="OOZ207" s="107"/>
      <c r="OPA207" s="107"/>
      <c r="OPB207" s="107"/>
      <c r="OPC207" s="107"/>
      <c r="OPD207" s="108"/>
      <c r="OPE207" s="106" t="s">
        <v>181</v>
      </c>
      <c r="OPF207" s="107"/>
      <c r="OPG207" s="107"/>
      <c r="OPH207" s="107"/>
      <c r="OPI207" s="107"/>
      <c r="OPJ207" s="107"/>
      <c r="OPK207" s="107"/>
      <c r="OPL207" s="108"/>
      <c r="OPM207" s="106" t="s">
        <v>181</v>
      </c>
      <c r="OPN207" s="107"/>
      <c r="OPO207" s="107"/>
      <c r="OPP207" s="107"/>
      <c r="OPQ207" s="107"/>
      <c r="OPR207" s="107"/>
      <c r="OPS207" s="107"/>
      <c r="OPT207" s="108"/>
      <c r="OPU207" s="106" t="s">
        <v>181</v>
      </c>
      <c r="OPV207" s="107"/>
      <c r="OPW207" s="107"/>
      <c r="OPX207" s="107"/>
      <c r="OPY207" s="107"/>
      <c r="OPZ207" s="107"/>
      <c r="OQA207" s="107"/>
      <c r="OQB207" s="108"/>
      <c r="OQC207" s="106" t="s">
        <v>181</v>
      </c>
      <c r="OQD207" s="107"/>
      <c r="OQE207" s="107"/>
      <c r="OQF207" s="107"/>
      <c r="OQG207" s="107"/>
      <c r="OQH207" s="107"/>
      <c r="OQI207" s="107"/>
      <c r="OQJ207" s="108"/>
      <c r="OQK207" s="106" t="s">
        <v>181</v>
      </c>
      <c r="OQL207" s="107"/>
      <c r="OQM207" s="107"/>
      <c r="OQN207" s="107"/>
      <c r="OQO207" s="107"/>
      <c r="OQP207" s="107"/>
      <c r="OQQ207" s="107"/>
      <c r="OQR207" s="108"/>
      <c r="OQS207" s="106" t="s">
        <v>181</v>
      </c>
      <c r="OQT207" s="107"/>
      <c r="OQU207" s="107"/>
      <c r="OQV207" s="107"/>
      <c r="OQW207" s="107"/>
      <c r="OQX207" s="107"/>
      <c r="OQY207" s="107"/>
      <c r="OQZ207" s="108"/>
      <c r="ORA207" s="106" t="s">
        <v>181</v>
      </c>
      <c r="ORB207" s="107"/>
      <c r="ORC207" s="107"/>
      <c r="ORD207" s="107"/>
      <c r="ORE207" s="107"/>
      <c r="ORF207" s="107"/>
      <c r="ORG207" s="107"/>
      <c r="ORH207" s="108"/>
      <c r="ORI207" s="106" t="s">
        <v>181</v>
      </c>
      <c r="ORJ207" s="107"/>
      <c r="ORK207" s="107"/>
      <c r="ORL207" s="107"/>
      <c r="ORM207" s="107"/>
      <c r="ORN207" s="107"/>
      <c r="ORO207" s="107"/>
      <c r="ORP207" s="108"/>
      <c r="ORQ207" s="106" t="s">
        <v>181</v>
      </c>
      <c r="ORR207" s="107"/>
      <c r="ORS207" s="107"/>
      <c r="ORT207" s="107"/>
      <c r="ORU207" s="107"/>
      <c r="ORV207" s="107"/>
      <c r="ORW207" s="107"/>
      <c r="ORX207" s="108"/>
      <c r="ORY207" s="106" t="s">
        <v>181</v>
      </c>
      <c r="ORZ207" s="107"/>
      <c r="OSA207" s="107"/>
      <c r="OSB207" s="107"/>
      <c r="OSC207" s="107"/>
      <c r="OSD207" s="107"/>
      <c r="OSE207" s="107"/>
      <c r="OSF207" s="108"/>
      <c r="OSG207" s="106" t="s">
        <v>181</v>
      </c>
      <c r="OSH207" s="107"/>
      <c r="OSI207" s="107"/>
      <c r="OSJ207" s="107"/>
      <c r="OSK207" s="107"/>
      <c r="OSL207" s="107"/>
      <c r="OSM207" s="107"/>
      <c r="OSN207" s="108"/>
      <c r="OSO207" s="106" t="s">
        <v>181</v>
      </c>
      <c r="OSP207" s="107"/>
      <c r="OSQ207" s="107"/>
      <c r="OSR207" s="107"/>
      <c r="OSS207" s="107"/>
      <c r="OST207" s="107"/>
      <c r="OSU207" s="107"/>
      <c r="OSV207" s="108"/>
      <c r="OSW207" s="106" t="s">
        <v>181</v>
      </c>
      <c r="OSX207" s="107"/>
      <c r="OSY207" s="107"/>
      <c r="OSZ207" s="107"/>
      <c r="OTA207" s="107"/>
      <c r="OTB207" s="107"/>
      <c r="OTC207" s="107"/>
      <c r="OTD207" s="108"/>
      <c r="OTE207" s="106" t="s">
        <v>181</v>
      </c>
      <c r="OTF207" s="107"/>
      <c r="OTG207" s="107"/>
      <c r="OTH207" s="107"/>
      <c r="OTI207" s="107"/>
      <c r="OTJ207" s="107"/>
      <c r="OTK207" s="107"/>
      <c r="OTL207" s="108"/>
      <c r="OTM207" s="106" t="s">
        <v>181</v>
      </c>
      <c r="OTN207" s="107"/>
      <c r="OTO207" s="107"/>
      <c r="OTP207" s="107"/>
      <c r="OTQ207" s="107"/>
      <c r="OTR207" s="107"/>
      <c r="OTS207" s="107"/>
      <c r="OTT207" s="108"/>
      <c r="OTU207" s="106" t="s">
        <v>181</v>
      </c>
      <c r="OTV207" s="107"/>
      <c r="OTW207" s="107"/>
      <c r="OTX207" s="107"/>
      <c r="OTY207" s="107"/>
      <c r="OTZ207" s="107"/>
      <c r="OUA207" s="107"/>
      <c r="OUB207" s="108"/>
      <c r="OUC207" s="106" t="s">
        <v>181</v>
      </c>
      <c r="OUD207" s="107"/>
      <c r="OUE207" s="107"/>
      <c r="OUF207" s="107"/>
      <c r="OUG207" s="107"/>
      <c r="OUH207" s="107"/>
      <c r="OUI207" s="107"/>
      <c r="OUJ207" s="108"/>
      <c r="OUK207" s="106" t="s">
        <v>181</v>
      </c>
      <c r="OUL207" s="107"/>
      <c r="OUM207" s="107"/>
      <c r="OUN207" s="107"/>
      <c r="OUO207" s="107"/>
      <c r="OUP207" s="107"/>
      <c r="OUQ207" s="107"/>
      <c r="OUR207" s="108"/>
      <c r="OUS207" s="106" t="s">
        <v>181</v>
      </c>
      <c r="OUT207" s="107"/>
      <c r="OUU207" s="107"/>
      <c r="OUV207" s="107"/>
      <c r="OUW207" s="107"/>
      <c r="OUX207" s="107"/>
      <c r="OUY207" s="107"/>
      <c r="OUZ207" s="108"/>
      <c r="OVA207" s="106" t="s">
        <v>181</v>
      </c>
      <c r="OVB207" s="107"/>
      <c r="OVC207" s="107"/>
      <c r="OVD207" s="107"/>
      <c r="OVE207" s="107"/>
      <c r="OVF207" s="107"/>
      <c r="OVG207" s="107"/>
      <c r="OVH207" s="108"/>
      <c r="OVI207" s="106" t="s">
        <v>181</v>
      </c>
      <c r="OVJ207" s="107"/>
      <c r="OVK207" s="107"/>
      <c r="OVL207" s="107"/>
      <c r="OVM207" s="107"/>
      <c r="OVN207" s="107"/>
      <c r="OVO207" s="107"/>
      <c r="OVP207" s="108"/>
      <c r="OVQ207" s="106" t="s">
        <v>181</v>
      </c>
      <c r="OVR207" s="107"/>
      <c r="OVS207" s="107"/>
      <c r="OVT207" s="107"/>
      <c r="OVU207" s="107"/>
      <c r="OVV207" s="107"/>
      <c r="OVW207" s="107"/>
      <c r="OVX207" s="108"/>
      <c r="OVY207" s="106" t="s">
        <v>181</v>
      </c>
      <c r="OVZ207" s="107"/>
      <c r="OWA207" s="107"/>
      <c r="OWB207" s="107"/>
      <c r="OWC207" s="107"/>
      <c r="OWD207" s="107"/>
      <c r="OWE207" s="107"/>
      <c r="OWF207" s="108"/>
      <c r="OWG207" s="106" t="s">
        <v>181</v>
      </c>
      <c r="OWH207" s="107"/>
      <c r="OWI207" s="107"/>
      <c r="OWJ207" s="107"/>
      <c r="OWK207" s="107"/>
      <c r="OWL207" s="107"/>
      <c r="OWM207" s="107"/>
      <c r="OWN207" s="108"/>
      <c r="OWO207" s="106" t="s">
        <v>181</v>
      </c>
      <c r="OWP207" s="107"/>
      <c r="OWQ207" s="107"/>
      <c r="OWR207" s="107"/>
      <c r="OWS207" s="107"/>
      <c r="OWT207" s="107"/>
      <c r="OWU207" s="107"/>
      <c r="OWV207" s="108"/>
      <c r="OWW207" s="106" t="s">
        <v>181</v>
      </c>
      <c r="OWX207" s="107"/>
      <c r="OWY207" s="107"/>
      <c r="OWZ207" s="107"/>
      <c r="OXA207" s="107"/>
      <c r="OXB207" s="107"/>
      <c r="OXC207" s="107"/>
      <c r="OXD207" s="108"/>
      <c r="OXE207" s="106" t="s">
        <v>181</v>
      </c>
      <c r="OXF207" s="107"/>
      <c r="OXG207" s="107"/>
      <c r="OXH207" s="107"/>
      <c r="OXI207" s="107"/>
      <c r="OXJ207" s="107"/>
      <c r="OXK207" s="107"/>
      <c r="OXL207" s="108"/>
      <c r="OXM207" s="106" t="s">
        <v>181</v>
      </c>
      <c r="OXN207" s="107"/>
      <c r="OXO207" s="107"/>
      <c r="OXP207" s="107"/>
      <c r="OXQ207" s="107"/>
      <c r="OXR207" s="107"/>
      <c r="OXS207" s="107"/>
      <c r="OXT207" s="108"/>
      <c r="OXU207" s="106" t="s">
        <v>181</v>
      </c>
      <c r="OXV207" s="107"/>
      <c r="OXW207" s="107"/>
      <c r="OXX207" s="107"/>
      <c r="OXY207" s="107"/>
      <c r="OXZ207" s="107"/>
      <c r="OYA207" s="107"/>
      <c r="OYB207" s="108"/>
      <c r="OYC207" s="106" t="s">
        <v>181</v>
      </c>
      <c r="OYD207" s="107"/>
      <c r="OYE207" s="107"/>
      <c r="OYF207" s="107"/>
      <c r="OYG207" s="107"/>
      <c r="OYH207" s="107"/>
      <c r="OYI207" s="107"/>
      <c r="OYJ207" s="108"/>
      <c r="OYK207" s="106" t="s">
        <v>181</v>
      </c>
      <c r="OYL207" s="107"/>
      <c r="OYM207" s="107"/>
      <c r="OYN207" s="107"/>
      <c r="OYO207" s="107"/>
      <c r="OYP207" s="107"/>
      <c r="OYQ207" s="107"/>
      <c r="OYR207" s="108"/>
      <c r="OYS207" s="106" t="s">
        <v>181</v>
      </c>
      <c r="OYT207" s="107"/>
      <c r="OYU207" s="107"/>
      <c r="OYV207" s="107"/>
      <c r="OYW207" s="107"/>
      <c r="OYX207" s="107"/>
      <c r="OYY207" s="107"/>
      <c r="OYZ207" s="108"/>
      <c r="OZA207" s="106" t="s">
        <v>181</v>
      </c>
      <c r="OZB207" s="107"/>
      <c r="OZC207" s="107"/>
      <c r="OZD207" s="107"/>
      <c r="OZE207" s="107"/>
      <c r="OZF207" s="107"/>
      <c r="OZG207" s="107"/>
      <c r="OZH207" s="108"/>
      <c r="OZI207" s="106" t="s">
        <v>181</v>
      </c>
      <c r="OZJ207" s="107"/>
      <c r="OZK207" s="107"/>
      <c r="OZL207" s="107"/>
      <c r="OZM207" s="107"/>
      <c r="OZN207" s="107"/>
      <c r="OZO207" s="107"/>
      <c r="OZP207" s="108"/>
      <c r="OZQ207" s="106" t="s">
        <v>181</v>
      </c>
      <c r="OZR207" s="107"/>
      <c r="OZS207" s="107"/>
      <c r="OZT207" s="107"/>
      <c r="OZU207" s="107"/>
      <c r="OZV207" s="107"/>
      <c r="OZW207" s="107"/>
      <c r="OZX207" s="108"/>
      <c r="OZY207" s="106" t="s">
        <v>181</v>
      </c>
      <c r="OZZ207" s="107"/>
      <c r="PAA207" s="107"/>
      <c r="PAB207" s="107"/>
      <c r="PAC207" s="107"/>
      <c r="PAD207" s="107"/>
      <c r="PAE207" s="107"/>
      <c r="PAF207" s="108"/>
      <c r="PAG207" s="106" t="s">
        <v>181</v>
      </c>
      <c r="PAH207" s="107"/>
      <c r="PAI207" s="107"/>
      <c r="PAJ207" s="107"/>
      <c r="PAK207" s="107"/>
      <c r="PAL207" s="107"/>
      <c r="PAM207" s="107"/>
      <c r="PAN207" s="108"/>
      <c r="PAO207" s="106" t="s">
        <v>181</v>
      </c>
      <c r="PAP207" s="107"/>
      <c r="PAQ207" s="107"/>
      <c r="PAR207" s="107"/>
      <c r="PAS207" s="107"/>
      <c r="PAT207" s="107"/>
      <c r="PAU207" s="107"/>
      <c r="PAV207" s="108"/>
      <c r="PAW207" s="106" t="s">
        <v>181</v>
      </c>
      <c r="PAX207" s="107"/>
      <c r="PAY207" s="107"/>
      <c r="PAZ207" s="107"/>
      <c r="PBA207" s="107"/>
      <c r="PBB207" s="107"/>
      <c r="PBC207" s="107"/>
      <c r="PBD207" s="108"/>
      <c r="PBE207" s="106" t="s">
        <v>181</v>
      </c>
      <c r="PBF207" s="107"/>
      <c r="PBG207" s="107"/>
      <c r="PBH207" s="107"/>
      <c r="PBI207" s="107"/>
      <c r="PBJ207" s="107"/>
      <c r="PBK207" s="107"/>
      <c r="PBL207" s="108"/>
      <c r="PBM207" s="106" t="s">
        <v>181</v>
      </c>
      <c r="PBN207" s="107"/>
      <c r="PBO207" s="107"/>
      <c r="PBP207" s="107"/>
      <c r="PBQ207" s="107"/>
      <c r="PBR207" s="107"/>
      <c r="PBS207" s="107"/>
      <c r="PBT207" s="108"/>
      <c r="PBU207" s="106" t="s">
        <v>181</v>
      </c>
      <c r="PBV207" s="107"/>
      <c r="PBW207" s="107"/>
      <c r="PBX207" s="107"/>
      <c r="PBY207" s="107"/>
      <c r="PBZ207" s="107"/>
      <c r="PCA207" s="107"/>
      <c r="PCB207" s="108"/>
      <c r="PCC207" s="106" t="s">
        <v>181</v>
      </c>
      <c r="PCD207" s="107"/>
      <c r="PCE207" s="107"/>
      <c r="PCF207" s="107"/>
      <c r="PCG207" s="107"/>
      <c r="PCH207" s="107"/>
      <c r="PCI207" s="107"/>
      <c r="PCJ207" s="108"/>
      <c r="PCK207" s="106" t="s">
        <v>181</v>
      </c>
      <c r="PCL207" s="107"/>
      <c r="PCM207" s="107"/>
      <c r="PCN207" s="107"/>
      <c r="PCO207" s="107"/>
      <c r="PCP207" s="107"/>
      <c r="PCQ207" s="107"/>
      <c r="PCR207" s="108"/>
      <c r="PCS207" s="106" t="s">
        <v>181</v>
      </c>
      <c r="PCT207" s="107"/>
      <c r="PCU207" s="107"/>
      <c r="PCV207" s="107"/>
      <c r="PCW207" s="107"/>
      <c r="PCX207" s="107"/>
      <c r="PCY207" s="107"/>
      <c r="PCZ207" s="108"/>
      <c r="PDA207" s="106" t="s">
        <v>181</v>
      </c>
      <c r="PDB207" s="107"/>
      <c r="PDC207" s="107"/>
      <c r="PDD207" s="107"/>
      <c r="PDE207" s="107"/>
      <c r="PDF207" s="107"/>
      <c r="PDG207" s="107"/>
      <c r="PDH207" s="108"/>
      <c r="PDI207" s="106" t="s">
        <v>181</v>
      </c>
      <c r="PDJ207" s="107"/>
      <c r="PDK207" s="107"/>
      <c r="PDL207" s="107"/>
      <c r="PDM207" s="107"/>
      <c r="PDN207" s="107"/>
      <c r="PDO207" s="107"/>
      <c r="PDP207" s="108"/>
      <c r="PDQ207" s="106" t="s">
        <v>181</v>
      </c>
      <c r="PDR207" s="107"/>
      <c r="PDS207" s="107"/>
      <c r="PDT207" s="107"/>
      <c r="PDU207" s="107"/>
      <c r="PDV207" s="107"/>
      <c r="PDW207" s="107"/>
      <c r="PDX207" s="108"/>
      <c r="PDY207" s="106" t="s">
        <v>181</v>
      </c>
      <c r="PDZ207" s="107"/>
      <c r="PEA207" s="107"/>
      <c r="PEB207" s="107"/>
      <c r="PEC207" s="107"/>
      <c r="PED207" s="107"/>
      <c r="PEE207" s="107"/>
      <c r="PEF207" s="108"/>
      <c r="PEG207" s="106" t="s">
        <v>181</v>
      </c>
      <c r="PEH207" s="107"/>
      <c r="PEI207" s="107"/>
      <c r="PEJ207" s="107"/>
      <c r="PEK207" s="107"/>
      <c r="PEL207" s="107"/>
      <c r="PEM207" s="107"/>
      <c r="PEN207" s="108"/>
      <c r="PEO207" s="106" t="s">
        <v>181</v>
      </c>
      <c r="PEP207" s="107"/>
      <c r="PEQ207" s="107"/>
      <c r="PER207" s="107"/>
      <c r="PES207" s="107"/>
      <c r="PET207" s="107"/>
      <c r="PEU207" s="107"/>
      <c r="PEV207" s="108"/>
      <c r="PEW207" s="106" t="s">
        <v>181</v>
      </c>
      <c r="PEX207" s="107"/>
      <c r="PEY207" s="107"/>
      <c r="PEZ207" s="107"/>
      <c r="PFA207" s="107"/>
      <c r="PFB207" s="107"/>
      <c r="PFC207" s="107"/>
      <c r="PFD207" s="108"/>
      <c r="PFE207" s="106" t="s">
        <v>181</v>
      </c>
      <c r="PFF207" s="107"/>
      <c r="PFG207" s="107"/>
      <c r="PFH207" s="107"/>
      <c r="PFI207" s="107"/>
      <c r="PFJ207" s="107"/>
      <c r="PFK207" s="107"/>
      <c r="PFL207" s="108"/>
      <c r="PFM207" s="106" t="s">
        <v>181</v>
      </c>
      <c r="PFN207" s="107"/>
      <c r="PFO207" s="107"/>
      <c r="PFP207" s="107"/>
      <c r="PFQ207" s="107"/>
      <c r="PFR207" s="107"/>
      <c r="PFS207" s="107"/>
      <c r="PFT207" s="108"/>
      <c r="PFU207" s="106" t="s">
        <v>181</v>
      </c>
      <c r="PFV207" s="107"/>
      <c r="PFW207" s="107"/>
      <c r="PFX207" s="107"/>
      <c r="PFY207" s="107"/>
      <c r="PFZ207" s="107"/>
      <c r="PGA207" s="107"/>
      <c r="PGB207" s="108"/>
      <c r="PGC207" s="106" t="s">
        <v>181</v>
      </c>
      <c r="PGD207" s="107"/>
      <c r="PGE207" s="107"/>
      <c r="PGF207" s="107"/>
      <c r="PGG207" s="107"/>
      <c r="PGH207" s="107"/>
      <c r="PGI207" s="107"/>
      <c r="PGJ207" s="108"/>
      <c r="PGK207" s="106" t="s">
        <v>181</v>
      </c>
      <c r="PGL207" s="107"/>
      <c r="PGM207" s="107"/>
      <c r="PGN207" s="107"/>
      <c r="PGO207" s="107"/>
      <c r="PGP207" s="107"/>
      <c r="PGQ207" s="107"/>
      <c r="PGR207" s="108"/>
      <c r="PGS207" s="106" t="s">
        <v>181</v>
      </c>
      <c r="PGT207" s="107"/>
      <c r="PGU207" s="107"/>
      <c r="PGV207" s="107"/>
      <c r="PGW207" s="107"/>
      <c r="PGX207" s="107"/>
      <c r="PGY207" s="107"/>
      <c r="PGZ207" s="108"/>
      <c r="PHA207" s="106" t="s">
        <v>181</v>
      </c>
      <c r="PHB207" s="107"/>
      <c r="PHC207" s="107"/>
      <c r="PHD207" s="107"/>
      <c r="PHE207" s="107"/>
      <c r="PHF207" s="107"/>
      <c r="PHG207" s="107"/>
      <c r="PHH207" s="108"/>
      <c r="PHI207" s="106" t="s">
        <v>181</v>
      </c>
      <c r="PHJ207" s="107"/>
      <c r="PHK207" s="107"/>
      <c r="PHL207" s="107"/>
      <c r="PHM207" s="107"/>
      <c r="PHN207" s="107"/>
      <c r="PHO207" s="107"/>
      <c r="PHP207" s="108"/>
      <c r="PHQ207" s="106" t="s">
        <v>181</v>
      </c>
      <c r="PHR207" s="107"/>
      <c r="PHS207" s="107"/>
      <c r="PHT207" s="107"/>
      <c r="PHU207" s="107"/>
      <c r="PHV207" s="107"/>
      <c r="PHW207" s="107"/>
      <c r="PHX207" s="108"/>
      <c r="PHY207" s="106" t="s">
        <v>181</v>
      </c>
      <c r="PHZ207" s="107"/>
      <c r="PIA207" s="107"/>
      <c r="PIB207" s="107"/>
      <c r="PIC207" s="107"/>
      <c r="PID207" s="107"/>
      <c r="PIE207" s="107"/>
      <c r="PIF207" s="108"/>
      <c r="PIG207" s="106" t="s">
        <v>181</v>
      </c>
      <c r="PIH207" s="107"/>
      <c r="PII207" s="107"/>
      <c r="PIJ207" s="107"/>
      <c r="PIK207" s="107"/>
      <c r="PIL207" s="107"/>
      <c r="PIM207" s="107"/>
      <c r="PIN207" s="108"/>
      <c r="PIO207" s="106" t="s">
        <v>181</v>
      </c>
      <c r="PIP207" s="107"/>
      <c r="PIQ207" s="107"/>
      <c r="PIR207" s="107"/>
      <c r="PIS207" s="107"/>
      <c r="PIT207" s="107"/>
      <c r="PIU207" s="107"/>
      <c r="PIV207" s="108"/>
      <c r="PIW207" s="106" t="s">
        <v>181</v>
      </c>
      <c r="PIX207" s="107"/>
      <c r="PIY207" s="107"/>
      <c r="PIZ207" s="107"/>
      <c r="PJA207" s="107"/>
      <c r="PJB207" s="107"/>
      <c r="PJC207" s="107"/>
      <c r="PJD207" s="108"/>
      <c r="PJE207" s="106" t="s">
        <v>181</v>
      </c>
      <c r="PJF207" s="107"/>
      <c r="PJG207" s="107"/>
      <c r="PJH207" s="107"/>
      <c r="PJI207" s="107"/>
      <c r="PJJ207" s="107"/>
      <c r="PJK207" s="107"/>
      <c r="PJL207" s="108"/>
      <c r="PJM207" s="106" t="s">
        <v>181</v>
      </c>
      <c r="PJN207" s="107"/>
      <c r="PJO207" s="107"/>
      <c r="PJP207" s="107"/>
      <c r="PJQ207" s="107"/>
      <c r="PJR207" s="107"/>
      <c r="PJS207" s="107"/>
      <c r="PJT207" s="108"/>
      <c r="PJU207" s="106" t="s">
        <v>181</v>
      </c>
      <c r="PJV207" s="107"/>
      <c r="PJW207" s="107"/>
      <c r="PJX207" s="107"/>
      <c r="PJY207" s="107"/>
      <c r="PJZ207" s="107"/>
      <c r="PKA207" s="107"/>
      <c r="PKB207" s="108"/>
      <c r="PKC207" s="106" t="s">
        <v>181</v>
      </c>
      <c r="PKD207" s="107"/>
      <c r="PKE207" s="107"/>
      <c r="PKF207" s="107"/>
      <c r="PKG207" s="107"/>
      <c r="PKH207" s="107"/>
      <c r="PKI207" s="107"/>
      <c r="PKJ207" s="108"/>
      <c r="PKK207" s="106" t="s">
        <v>181</v>
      </c>
      <c r="PKL207" s="107"/>
      <c r="PKM207" s="107"/>
      <c r="PKN207" s="107"/>
      <c r="PKO207" s="107"/>
      <c r="PKP207" s="107"/>
      <c r="PKQ207" s="107"/>
      <c r="PKR207" s="108"/>
      <c r="PKS207" s="106" t="s">
        <v>181</v>
      </c>
      <c r="PKT207" s="107"/>
      <c r="PKU207" s="107"/>
      <c r="PKV207" s="107"/>
      <c r="PKW207" s="107"/>
      <c r="PKX207" s="107"/>
      <c r="PKY207" s="107"/>
      <c r="PKZ207" s="108"/>
      <c r="PLA207" s="106" t="s">
        <v>181</v>
      </c>
      <c r="PLB207" s="107"/>
      <c r="PLC207" s="107"/>
      <c r="PLD207" s="107"/>
      <c r="PLE207" s="107"/>
      <c r="PLF207" s="107"/>
      <c r="PLG207" s="107"/>
      <c r="PLH207" s="108"/>
      <c r="PLI207" s="106" t="s">
        <v>181</v>
      </c>
      <c r="PLJ207" s="107"/>
      <c r="PLK207" s="107"/>
      <c r="PLL207" s="107"/>
      <c r="PLM207" s="107"/>
      <c r="PLN207" s="107"/>
      <c r="PLO207" s="107"/>
      <c r="PLP207" s="108"/>
      <c r="PLQ207" s="106" t="s">
        <v>181</v>
      </c>
      <c r="PLR207" s="107"/>
      <c r="PLS207" s="107"/>
      <c r="PLT207" s="107"/>
      <c r="PLU207" s="107"/>
      <c r="PLV207" s="107"/>
      <c r="PLW207" s="107"/>
      <c r="PLX207" s="108"/>
      <c r="PLY207" s="106" t="s">
        <v>181</v>
      </c>
      <c r="PLZ207" s="107"/>
      <c r="PMA207" s="107"/>
      <c r="PMB207" s="107"/>
      <c r="PMC207" s="107"/>
      <c r="PMD207" s="107"/>
      <c r="PME207" s="107"/>
      <c r="PMF207" s="108"/>
      <c r="PMG207" s="106" t="s">
        <v>181</v>
      </c>
      <c r="PMH207" s="107"/>
      <c r="PMI207" s="107"/>
      <c r="PMJ207" s="107"/>
      <c r="PMK207" s="107"/>
      <c r="PML207" s="107"/>
      <c r="PMM207" s="107"/>
      <c r="PMN207" s="108"/>
      <c r="PMO207" s="106" t="s">
        <v>181</v>
      </c>
      <c r="PMP207" s="107"/>
      <c r="PMQ207" s="107"/>
      <c r="PMR207" s="107"/>
      <c r="PMS207" s="107"/>
      <c r="PMT207" s="107"/>
      <c r="PMU207" s="107"/>
      <c r="PMV207" s="108"/>
      <c r="PMW207" s="106" t="s">
        <v>181</v>
      </c>
      <c r="PMX207" s="107"/>
      <c r="PMY207" s="107"/>
      <c r="PMZ207" s="107"/>
      <c r="PNA207" s="107"/>
      <c r="PNB207" s="107"/>
      <c r="PNC207" s="107"/>
      <c r="PND207" s="108"/>
      <c r="PNE207" s="106" t="s">
        <v>181</v>
      </c>
      <c r="PNF207" s="107"/>
      <c r="PNG207" s="107"/>
      <c r="PNH207" s="107"/>
      <c r="PNI207" s="107"/>
      <c r="PNJ207" s="107"/>
      <c r="PNK207" s="107"/>
      <c r="PNL207" s="108"/>
      <c r="PNM207" s="106" t="s">
        <v>181</v>
      </c>
      <c r="PNN207" s="107"/>
      <c r="PNO207" s="107"/>
      <c r="PNP207" s="107"/>
      <c r="PNQ207" s="107"/>
      <c r="PNR207" s="107"/>
      <c r="PNS207" s="107"/>
      <c r="PNT207" s="108"/>
      <c r="PNU207" s="106" t="s">
        <v>181</v>
      </c>
      <c r="PNV207" s="107"/>
      <c r="PNW207" s="107"/>
      <c r="PNX207" s="107"/>
      <c r="PNY207" s="107"/>
      <c r="PNZ207" s="107"/>
      <c r="POA207" s="107"/>
      <c r="POB207" s="108"/>
      <c r="POC207" s="106" t="s">
        <v>181</v>
      </c>
      <c r="POD207" s="107"/>
      <c r="POE207" s="107"/>
      <c r="POF207" s="107"/>
      <c r="POG207" s="107"/>
      <c r="POH207" s="107"/>
      <c r="POI207" s="107"/>
      <c r="POJ207" s="108"/>
      <c r="POK207" s="106" t="s">
        <v>181</v>
      </c>
      <c r="POL207" s="107"/>
      <c r="POM207" s="107"/>
      <c r="PON207" s="107"/>
      <c r="POO207" s="107"/>
      <c r="POP207" s="107"/>
      <c r="POQ207" s="107"/>
      <c r="POR207" s="108"/>
      <c r="POS207" s="106" t="s">
        <v>181</v>
      </c>
      <c r="POT207" s="107"/>
      <c r="POU207" s="107"/>
      <c r="POV207" s="107"/>
      <c r="POW207" s="107"/>
      <c r="POX207" s="107"/>
      <c r="POY207" s="107"/>
      <c r="POZ207" s="108"/>
      <c r="PPA207" s="106" t="s">
        <v>181</v>
      </c>
      <c r="PPB207" s="107"/>
      <c r="PPC207" s="107"/>
      <c r="PPD207" s="107"/>
      <c r="PPE207" s="107"/>
      <c r="PPF207" s="107"/>
      <c r="PPG207" s="107"/>
      <c r="PPH207" s="108"/>
      <c r="PPI207" s="106" t="s">
        <v>181</v>
      </c>
      <c r="PPJ207" s="107"/>
      <c r="PPK207" s="107"/>
      <c r="PPL207" s="107"/>
      <c r="PPM207" s="107"/>
      <c r="PPN207" s="107"/>
      <c r="PPO207" s="107"/>
      <c r="PPP207" s="108"/>
      <c r="PPQ207" s="106" t="s">
        <v>181</v>
      </c>
      <c r="PPR207" s="107"/>
      <c r="PPS207" s="107"/>
      <c r="PPT207" s="107"/>
      <c r="PPU207" s="107"/>
      <c r="PPV207" s="107"/>
      <c r="PPW207" s="107"/>
      <c r="PPX207" s="108"/>
      <c r="PPY207" s="106" t="s">
        <v>181</v>
      </c>
      <c r="PPZ207" s="107"/>
      <c r="PQA207" s="107"/>
      <c r="PQB207" s="107"/>
      <c r="PQC207" s="107"/>
      <c r="PQD207" s="107"/>
      <c r="PQE207" s="107"/>
      <c r="PQF207" s="108"/>
      <c r="PQG207" s="106" t="s">
        <v>181</v>
      </c>
      <c r="PQH207" s="107"/>
      <c r="PQI207" s="107"/>
      <c r="PQJ207" s="107"/>
      <c r="PQK207" s="107"/>
      <c r="PQL207" s="107"/>
      <c r="PQM207" s="107"/>
      <c r="PQN207" s="108"/>
      <c r="PQO207" s="106" t="s">
        <v>181</v>
      </c>
      <c r="PQP207" s="107"/>
      <c r="PQQ207" s="107"/>
      <c r="PQR207" s="107"/>
      <c r="PQS207" s="107"/>
      <c r="PQT207" s="107"/>
      <c r="PQU207" s="107"/>
      <c r="PQV207" s="108"/>
      <c r="PQW207" s="106" t="s">
        <v>181</v>
      </c>
      <c r="PQX207" s="107"/>
      <c r="PQY207" s="107"/>
      <c r="PQZ207" s="107"/>
      <c r="PRA207" s="107"/>
      <c r="PRB207" s="107"/>
      <c r="PRC207" s="107"/>
      <c r="PRD207" s="108"/>
      <c r="PRE207" s="106" t="s">
        <v>181</v>
      </c>
      <c r="PRF207" s="107"/>
      <c r="PRG207" s="107"/>
      <c r="PRH207" s="107"/>
      <c r="PRI207" s="107"/>
      <c r="PRJ207" s="107"/>
      <c r="PRK207" s="107"/>
      <c r="PRL207" s="108"/>
      <c r="PRM207" s="106" t="s">
        <v>181</v>
      </c>
      <c r="PRN207" s="107"/>
      <c r="PRO207" s="107"/>
      <c r="PRP207" s="107"/>
      <c r="PRQ207" s="107"/>
      <c r="PRR207" s="107"/>
      <c r="PRS207" s="107"/>
      <c r="PRT207" s="108"/>
      <c r="PRU207" s="106" t="s">
        <v>181</v>
      </c>
      <c r="PRV207" s="107"/>
      <c r="PRW207" s="107"/>
      <c r="PRX207" s="107"/>
      <c r="PRY207" s="107"/>
      <c r="PRZ207" s="107"/>
      <c r="PSA207" s="107"/>
      <c r="PSB207" s="108"/>
      <c r="PSC207" s="106" t="s">
        <v>181</v>
      </c>
      <c r="PSD207" s="107"/>
      <c r="PSE207" s="107"/>
      <c r="PSF207" s="107"/>
      <c r="PSG207" s="107"/>
      <c r="PSH207" s="107"/>
      <c r="PSI207" s="107"/>
      <c r="PSJ207" s="108"/>
      <c r="PSK207" s="106" t="s">
        <v>181</v>
      </c>
      <c r="PSL207" s="107"/>
      <c r="PSM207" s="107"/>
      <c r="PSN207" s="107"/>
      <c r="PSO207" s="107"/>
      <c r="PSP207" s="107"/>
      <c r="PSQ207" s="107"/>
      <c r="PSR207" s="108"/>
      <c r="PSS207" s="106" t="s">
        <v>181</v>
      </c>
      <c r="PST207" s="107"/>
      <c r="PSU207" s="107"/>
      <c r="PSV207" s="107"/>
      <c r="PSW207" s="107"/>
      <c r="PSX207" s="107"/>
      <c r="PSY207" s="107"/>
      <c r="PSZ207" s="108"/>
      <c r="PTA207" s="106" t="s">
        <v>181</v>
      </c>
      <c r="PTB207" s="107"/>
      <c r="PTC207" s="107"/>
      <c r="PTD207" s="107"/>
      <c r="PTE207" s="107"/>
      <c r="PTF207" s="107"/>
      <c r="PTG207" s="107"/>
      <c r="PTH207" s="108"/>
      <c r="PTI207" s="106" t="s">
        <v>181</v>
      </c>
      <c r="PTJ207" s="107"/>
      <c r="PTK207" s="107"/>
      <c r="PTL207" s="107"/>
      <c r="PTM207" s="107"/>
      <c r="PTN207" s="107"/>
      <c r="PTO207" s="107"/>
      <c r="PTP207" s="108"/>
      <c r="PTQ207" s="106" t="s">
        <v>181</v>
      </c>
      <c r="PTR207" s="107"/>
      <c r="PTS207" s="107"/>
      <c r="PTT207" s="107"/>
      <c r="PTU207" s="107"/>
      <c r="PTV207" s="107"/>
      <c r="PTW207" s="107"/>
      <c r="PTX207" s="108"/>
      <c r="PTY207" s="106" t="s">
        <v>181</v>
      </c>
      <c r="PTZ207" s="107"/>
      <c r="PUA207" s="107"/>
      <c r="PUB207" s="107"/>
      <c r="PUC207" s="107"/>
      <c r="PUD207" s="107"/>
      <c r="PUE207" s="107"/>
      <c r="PUF207" s="108"/>
      <c r="PUG207" s="106" t="s">
        <v>181</v>
      </c>
      <c r="PUH207" s="107"/>
      <c r="PUI207" s="107"/>
      <c r="PUJ207" s="107"/>
      <c r="PUK207" s="107"/>
      <c r="PUL207" s="107"/>
      <c r="PUM207" s="107"/>
      <c r="PUN207" s="108"/>
      <c r="PUO207" s="106" t="s">
        <v>181</v>
      </c>
      <c r="PUP207" s="107"/>
      <c r="PUQ207" s="107"/>
      <c r="PUR207" s="107"/>
      <c r="PUS207" s="107"/>
      <c r="PUT207" s="107"/>
      <c r="PUU207" s="107"/>
      <c r="PUV207" s="108"/>
      <c r="PUW207" s="106" t="s">
        <v>181</v>
      </c>
      <c r="PUX207" s="107"/>
      <c r="PUY207" s="107"/>
      <c r="PUZ207" s="107"/>
      <c r="PVA207" s="107"/>
      <c r="PVB207" s="107"/>
      <c r="PVC207" s="107"/>
      <c r="PVD207" s="108"/>
      <c r="PVE207" s="106" t="s">
        <v>181</v>
      </c>
      <c r="PVF207" s="107"/>
      <c r="PVG207" s="107"/>
      <c r="PVH207" s="107"/>
      <c r="PVI207" s="107"/>
      <c r="PVJ207" s="107"/>
      <c r="PVK207" s="107"/>
      <c r="PVL207" s="108"/>
      <c r="PVM207" s="106" t="s">
        <v>181</v>
      </c>
      <c r="PVN207" s="107"/>
      <c r="PVO207" s="107"/>
      <c r="PVP207" s="107"/>
      <c r="PVQ207" s="107"/>
      <c r="PVR207" s="107"/>
      <c r="PVS207" s="107"/>
      <c r="PVT207" s="108"/>
      <c r="PVU207" s="106" t="s">
        <v>181</v>
      </c>
      <c r="PVV207" s="107"/>
      <c r="PVW207" s="107"/>
      <c r="PVX207" s="107"/>
      <c r="PVY207" s="107"/>
      <c r="PVZ207" s="107"/>
      <c r="PWA207" s="107"/>
      <c r="PWB207" s="108"/>
      <c r="PWC207" s="106" t="s">
        <v>181</v>
      </c>
      <c r="PWD207" s="107"/>
      <c r="PWE207" s="107"/>
      <c r="PWF207" s="107"/>
      <c r="PWG207" s="107"/>
      <c r="PWH207" s="107"/>
      <c r="PWI207" s="107"/>
      <c r="PWJ207" s="108"/>
      <c r="PWK207" s="106" t="s">
        <v>181</v>
      </c>
      <c r="PWL207" s="107"/>
      <c r="PWM207" s="107"/>
      <c r="PWN207" s="107"/>
      <c r="PWO207" s="107"/>
      <c r="PWP207" s="107"/>
      <c r="PWQ207" s="107"/>
      <c r="PWR207" s="108"/>
      <c r="PWS207" s="106" t="s">
        <v>181</v>
      </c>
      <c r="PWT207" s="107"/>
      <c r="PWU207" s="107"/>
      <c r="PWV207" s="107"/>
      <c r="PWW207" s="107"/>
      <c r="PWX207" s="107"/>
      <c r="PWY207" s="107"/>
      <c r="PWZ207" s="108"/>
      <c r="PXA207" s="106" t="s">
        <v>181</v>
      </c>
      <c r="PXB207" s="107"/>
      <c r="PXC207" s="107"/>
      <c r="PXD207" s="107"/>
      <c r="PXE207" s="107"/>
      <c r="PXF207" s="107"/>
      <c r="PXG207" s="107"/>
      <c r="PXH207" s="108"/>
      <c r="PXI207" s="106" t="s">
        <v>181</v>
      </c>
      <c r="PXJ207" s="107"/>
      <c r="PXK207" s="107"/>
      <c r="PXL207" s="107"/>
      <c r="PXM207" s="107"/>
      <c r="PXN207" s="107"/>
      <c r="PXO207" s="107"/>
      <c r="PXP207" s="108"/>
      <c r="PXQ207" s="106" t="s">
        <v>181</v>
      </c>
      <c r="PXR207" s="107"/>
      <c r="PXS207" s="107"/>
      <c r="PXT207" s="107"/>
      <c r="PXU207" s="107"/>
      <c r="PXV207" s="107"/>
      <c r="PXW207" s="107"/>
      <c r="PXX207" s="108"/>
      <c r="PXY207" s="106" t="s">
        <v>181</v>
      </c>
      <c r="PXZ207" s="107"/>
      <c r="PYA207" s="107"/>
      <c r="PYB207" s="107"/>
      <c r="PYC207" s="107"/>
      <c r="PYD207" s="107"/>
      <c r="PYE207" s="107"/>
      <c r="PYF207" s="108"/>
      <c r="PYG207" s="106" t="s">
        <v>181</v>
      </c>
      <c r="PYH207" s="107"/>
      <c r="PYI207" s="107"/>
      <c r="PYJ207" s="107"/>
      <c r="PYK207" s="107"/>
      <c r="PYL207" s="107"/>
      <c r="PYM207" s="107"/>
      <c r="PYN207" s="108"/>
      <c r="PYO207" s="106" t="s">
        <v>181</v>
      </c>
      <c r="PYP207" s="107"/>
      <c r="PYQ207" s="107"/>
      <c r="PYR207" s="107"/>
      <c r="PYS207" s="107"/>
      <c r="PYT207" s="107"/>
      <c r="PYU207" s="107"/>
      <c r="PYV207" s="108"/>
      <c r="PYW207" s="106" t="s">
        <v>181</v>
      </c>
      <c r="PYX207" s="107"/>
      <c r="PYY207" s="107"/>
      <c r="PYZ207" s="107"/>
      <c r="PZA207" s="107"/>
      <c r="PZB207" s="107"/>
      <c r="PZC207" s="107"/>
      <c r="PZD207" s="108"/>
      <c r="PZE207" s="106" t="s">
        <v>181</v>
      </c>
      <c r="PZF207" s="107"/>
      <c r="PZG207" s="107"/>
      <c r="PZH207" s="107"/>
      <c r="PZI207" s="107"/>
      <c r="PZJ207" s="107"/>
      <c r="PZK207" s="107"/>
      <c r="PZL207" s="108"/>
      <c r="PZM207" s="106" t="s">
        <v>181</v>
      </c>
      <c r="PZN207" s="107"/>
      <c r="PZO207" s="107"/>
      <c r="PZP207" s="107"/>
      <c r="PZQ207" s="107"/>
      <c r="PZR207" s="107"/>
      <c r="PZS207" s="107"/>
      <c r="PZT207" s="108"/>
      <c r="PZU207" s="106" t="s">
        <v>181</v>
      </c>
      <c r="PZV207" s="107"/>
      <c r="PZW207" s="107"/>
      <c r="PZX207" s="107"/>
      <c r="PZY207" s="107"/>
      <c r="PZZ207" s="107"/>
      <c r="QAA207" s="107"/>
      <c r="QAB207" s="108"/>
      <c r="QAC207" s="106" t="s">
        <v>181</v>
      </c>
      <c r="QAD207" s="107"/>
      <c r="QAE207" s="107"/>
      <c r="QAF207" s="107"/>
      <c r="QAG207" s="107"/>
      <c r="QAH207" s="107"/>
      <c r="QAI207" s="107"/>
      <c r="QAJ207" s="108"/>
      <c r="QAK207" s="106" t="s">
        <v>181</v>
      </c>
      <c r="QAL207" s="107"/>
      <c r="QAM207" s="107"/>
      <c r="QAN207" s="107"/>
      <c r="QAO207" s="107"/>
      <c r="QAP207" s="107"/>
      <c r="QAQ207" s="107"/>
      <c r="QAR207" s="108"/>
      <c r="QAS207" s="106" t="s">
        <v>181</v>
      </c>
      <c r="QAT207" s="107"/>
      <c r="QAU207" s="107"/>
      <c r="QAV207" s="107"/>
      <c r="QAW207" s="107"/>
      <c r="QAX207" s="107"/>
      <c r="QAY207" s="107"/>
      <c r="QAZ207" s="108"/>
      <c r="QBA207" s="106" t="s">
        <v>181</v>
      </c>
      <c r="QBB207" s="107"/>
      <c r="QBC207" s="107"/>
      <c r="QBD207" s="107"/>
      <c r="QBE207" s="107"/>
      <c r="QBF207" s="107"/>
      <c r="QBG207" s="107"/>
      <c r="QBH207" s="108"/>
      <c r="QBI207" s="106" t="s">
        <v>181</v>
      </c>
      <c r="QBJ207" s="107"/>
      <c r="QBK207" s="107"/>
      <c r="QBL207" s="107"/>
      <c r="QBM207" s="107"/>
      <c r="QBN207" s="107"/>
      <c r="QBO207" s="107"/>
      <c r="QBP207" s="108"/>
      <c r="QBQ207" s="106" t="s">
        <v>181</v>
      </c>
      <c r="QBR207" s="107"/>
      <c r="QBS207" s="107"/>
      <c r="QBT207" s="107"/>
      <c r="QBU207" s="107"/>
      <c r="QBV207" s="107"/>
      <c r="QBW207" s="107"/>
      <c r="QBX207" s="108"/>
      <c r="QBY207" s="106" t="s">
        <v>181</v>
      </c>
      <c r="QBZ207" s="107"/>
      <c r="QCA207" s="107"/>
      <c r="QCB207" s="107"/>
      <c r="QCC207" s="107"/>
      <c r="QCD207" s="107"/>
      <c r="QCE207" s="107"/>
      <c r="QCF207" s="108"/>
      <c r="QCG207" s="106" t="s">
        <v>181</v>
      </c>
      <c r="QCH207" s="107"/>
      <c r="QCI207" s="107"/>
      <c r="QCJ207" s="107"/>
      <c r="QCK207" s="107"/>
      <c r="QCL207" s="107"/>
      <c r="QCM207" s="107"/>
      <c r="QCN207" s="108"/>
      <c r="QCO207" s="106" t="s">
        <v>181</v>
      </c>
      <c r="QCP207" s="107"/>
      <c r="QCQ207" s="107"/>
      <c r="QCR207" s="107"/>
      <c r="QCS207" s="107"/>
      <c r="QCT207" s="107"/>
      <c r="QCU207" s="107"/>
      <c r="QCV207" s="108"/>
      <c r="QCW207" s="106" t="s">
        <v>181</v>
      </c>
      <c r="QCX207" s="107"/>
      <c r="QCY207" s="107"/>
      <c r="QCZ207" s="107"/>
      <c r="QDA207" s="107"/>
      <c r="QDB207" s="107"/>
      <c r="QDC207" s="107"/>
      <c r="QDD207" s="108"/>
      <c r="QDE207" s="106" t="s">
        <v>181</v>
      </c>
      <c r="QDF207" s="107"/>
      <c r="QDG207" s="107"/>
      <c r="QDH207" s="107"/>
      <c r="QDI207" s="107"/>
      <c r="QDJ207" s="107"/>
      <c r="QDK207" s="107"/>
      <c r="QDL207" s="108"/>
      <c r="QDM207" s="106" t="s">
        <v>181</v>
      </c>
      <c r="QDN207" s="107"/>
      <c r="QDO207" s="107"/>
      <c r="QDP207" s="107"/>
      <c r="QDQ207" s="107"/>
      <c r="QDR207" s="107"/>
      <c r="QDS207" s="107"/>
      <c r="QDT207" s="108"/>
      <c r="QDU207" s="106" t="s">
        <v>181</v>
      </c>
      <c r="QDV207" s="107"/>
      <c r="QDW207" s="107"/>
      <c r="QDX207" s="107"/>
      <c r="QDY207" s="107"/>
      <c r="QDZ207" s="107"/>
      <c r="QEA207" s="107"/>
      <c r="QEB207" s="108"/>
      <c r="QEC207" s="106" t="s">
        <v>181</v>
      </c>
      <c r="QED207" s="107"/>
      <c r="QEE207" s="107"/>
      <c r="QEF207" s="107"/>
      <c r="QEG207" s="107"/>
      <c r="QEH207" s="107"/>
      <c r="QEI207" s="107"/>
      <c r="QEJ207" s="108"/>
      <c r="QEK207" s="106" t="s">
        <v>181</v>
      </c>
      <c r="QEL207" s="107"/>
      <c r="QEM207" s="107"/>
      <c r="QEN207" s="107"/>
      <c r="QEO207" s="107"/>
      <c r="QEP207" s="107"/>
      <c r="QEQ207" s="107"/>
      <c r="QER207" s="108"/>
      <c r="QES207" s="106" t="s">
        <v>181</v>
      </c>
      <c r="QET207" s="107"/>
      <c r="QEU207" s="107"/>
      <c r="QEV207" s="107"/>
      <c r="QEW207" s="107"/>
      <c r="QEX207" s="107"/>
      <c r="QEY207" s="107"/>
      <c r="QEZ207" s="108"/>
      <c r="QFA207" s="106" t="s">
        <v>181</v>
      </c>
      <c r="QFB207" s="107"/>
      <c r="QFC207" s="107"/>
      <c r="QFD207" s="107"/>
      <c r="QFE207" s="107"/>
      <c r="QFF207" s="107"/>
      <c r="QFG207" s="107"/>
      <c r="QFH207" s="108"/>
      <c r="QFI207" s="106" t="s">
        <v>181</v>
      </c>
      <c r="QFJ207" s="107"/>
      <c r="QFK207" s="107"/>
      <c r="QFL207" s="107"/>
      <c r="QFM207" s="107"/>
      <c r="QFN207" s="107"/>
      <c r="QFO207" s="107"/>
      <c r="QFP207" s="108"/>
      <c r="QFQ207" s="106" t="s">
        <v>181</v>
      </c>
      <c r="QFR207" s="107"/>
      <c r="QFS207" s="107"/>
      <c r="QFT207" s="107"/>
      <c r="QFU207" s="107"/>
      <c r="QFV207" s="107"/>
      <c r="QFW207" s="107"/>
      <c r="QFX207" s="108"/>
      <c r="QFY207" s="106" t="s">
        <v>181</v>
      </c>
      <c r="QFZ207" s="107"/>
      <c r="QGA207" s="107"/>
      <c r="QGB207" s="107"/>
      <c r="QGC207" s="107"/>
      <c r="QGD207" s="107"/>
      <c r="QGE207" s="107"/>
      <c r="QGF207" s="108"/>
      <c r="QGG207" s="106" t="s">
        <v>181</v>
      </c>
      <c r="QGH207" s="107"/>
      <c r="QGI207" s="107"/>
      <c r="QGJ207" s="107"/>
      <c r="QGK207" s="107"/>
      <c r="QGL207" s="107"/>
      <c r="QGM207" s="107"/>
      <c r="QGN207" s="108"/>
      <c r="QGO207" s="106" t="s">
        <v>181</v>
      </c>
      <c r="QGP207" s="107"/>
      <c r="QGQ207" s="107"/>
      <c r="QGR207" s="107"/>
      <c r="QGS207" s="107"/>
      <c r="QGT207" s="107"/>
      <c r="QGU207" s="107"/>
      <c r="QGV207" s="108"/>
      <c r="QGW207" s="106" t="s">
        <v>181</v>
      </c>
      <c r="QGX207" s="107"/>
      <c r="QGY207" s="107"/>
      <c r="QGZ207" s="107"/>
      <c r="QHA207" s="107"/>
      <c r="QHB207" s="107"/>
      <c r="QHC207" s="107"/>
      <c r="QHD207" s="108"/>
      <c r="QHE207" s="106" t="s">
        <v>181</v>
      </c>
      <c r="QHF207" s="107"/>
      <c r="QHG207" s="107"/>
      <c r="QHH207" s="107"/>
      <c r="QHI207" s="107"/>
      <c r="QHJ207" s="107"/>
      <c r="QHK207" s="107"/>
      <c r="QHL207" s="108"/>
      <c r="QHM207" s="106" t="s">
        <v>181</v>
      </c>
      <c r="QHN207" s="107"/>
      <c r="QHO207" s="107"/>
      <c r="QHP207" s="107"/>
      <c r="QHQ207" s="107"/>
      <c r="QHR207" s="107"/>
      <c r="QHS207" s="107"/>
      <c r="QHT207" s="108"/>
      <c r="QHU207" s="106" t="s">
        <v>181</v>
      </c>
      <c r="QHV207" s="107"/>
      <c r="QHW207" s="107"/>
      <c r="QHX207" s="107"/>
      <c r="QHY207" s="107"/>
      <c r="QHZ207" s="107"/>
      <c r="QIA207" s="107"/>
      <c r="QIB207" s="108"/>
      <c r="QIC207" s="106" t="s">
        <v>181</v>
      </c>
      <c r="QID207" s="107"/>
      <c r="QIE207" s="107"/>
      <c r="QIF207" s="107"/>
      <c r="QIG207" s="107"/>
      <c r="QIH207" s="107"/>
      <c r="QII207" s="107"/>
      <c r="QIJ207" s="108"/>
      <c r="QIK207" s="106" t="s">
        <v>181</v>
      </c>
      <c r="QIL207" s="107"/>
      <c r="QIM207" s="107"/>
      <c r="QIN207" s="107"/>
      <c r="QIO207" s="107"/>
      <c r="QIP207" s="107"/>
      <c r="QIQ207" s="107"/>
      <c r="QIR207" s="108"/>
      <c r="QIS207" s="106" t="s">
        <v>181</v>
      </c>
      <c r="QIT207" s="107"/>
      <c r="QIU207" s="107"/>
      <c r="QIV207" s="107"/>
      <c r="QIW207" s="107"/>
      <c r="QIX207" s="107"/>
      <c r="QIY207" s="107"/>
      <c r="QIZ207" s="108"/>
      <c r="QJA207" s="106" t="s">
        <v>181</v>
      </c>
      <c r="QJB207" s="107"/>
      <c r="QJC207" s="107"/>
      <c r="QJD207" s="107"/>
      <c r="QJE207" s="107"/>
      <c r="QJF207" s="107"/>
      <c r="QJG207" s="107"/>
      <c r="QJH207" s="108"/>
      <c r="QJI207" s="106" t="s">
        <v>181</v>
      </c>
      <c r="QJJ207" s="107"/>
      <c r="QJK207" s="107"/>
      <c r="QJL207" s="107"/>
      <c r="QJM207" s="107"/>
      <c r="QJN207" s="107"/>
      <c r="QJO207" s="107"/>
      <c r="QJP207" s="108"/>
      <c r="QJQ207" s="106" t="s">
        <v>181</v>
      </c>
      <c r="QJR207" s="107"/>
      <c r="QJS207" s="107"/>
      <c r="QJT207" s="107"/>
      <c r="QJU207" s="107"/>
      <c r="QJV207" s="107"/>
      <c r="QJW207" s="107"/>
      <c r="QJX207" s="108"/>
      <c r="QJY207" s="106" t="s">
        <v>181</v>
      </c>
      <c r="QJZ207" s="107"/>
      <c r="QKA207" s="107"/>
      <c r="QKB207" s="107"/>
      <c r="QKC207" s="107"/>
      <c r="QKD207" s="107"/>
      <c r="QKE207" s="107"/>
      <c r="QKF207" s="108"/>
      <c r="QKG207" s="106" t="s">
        <v>181</v>
      </c>
      <c r="QKH207" s="107"/>
      <c r="QKI207" s="107"/>
      <c r="QKJ207" s="107"/>
      <c r="QKK207" s="107"/>
      <c r="QKL207" s="107"/>
      <c r="QKM207" s="107"/>
      <c r="QKN207" s="108"/>
      <c r="QKO207" s="106" t="s">
        <v>181</v>
      </c>
      <c r="QKP207" s="107"/>
      <c r="QKQ207" s="107"/>
      <c r="QKR207" s="107"/>
      <c r="QKS207" s="107"/>
      <c r="QKT207" s="107"/>
      <c r="QKU207" s="107"/>
      <c r="QKV207" s="108"/>
      <c r="QKW207" s="106" t="s">
        <v>181</v>
      </c>
      <c r="QKX207" s="107"/>
      <c r="QKY207" s="107"/>
      <c r="QKZ207" s="107"/>
      <c r="QLA207" s="107"/>
      <c r="QLB207" s="107"/>
      <c r="QLC207" s="107"/>
      <c r="QLD207" s="108"/>
      <c r="QLE207" s="106" t="s">
        <v>181</v>
      </c>
      <c r="QLF207" s="107"/>
      <c r="QLG207" s="107"/>
      <c r="QLH207" s="107"/>
      <c r="QLI207" s="107"/>
      <c r="QLJ207" s="107"/>
      <c r="QLK207" s="107"/>
      <c r="QLL207" s="108"/>
      <c r="QLM207" s="106" t="s">
        <v>181</v>
      </c>
      <c r="QLN207" s="107"/>
      <c r="QLO207" s="107"/>
      <c r="QLP207" s="107"/>
      <c r="QLQ207" s="107"/>
      <c r="QLR207" s="107"/>
      <c r="QLS207" s="107"/>
      <c r="QLT207" s="108"/>
      <c r="QLU207" s="106" t="s">
        <v>181</v>
      </c>
      <c r="QLV207" s="107"/>
      <c r="QLW207" s="107"/>
      <c r="QLX207" s="107"/>
      <c r="QLY207" s="107"/>
      <c r="QLZ207" s="107"/>
      <c r="QMA207" s="107"/>
      <c r="QMB207" s="108"/>
      <c r="QMC207" s="106" t="s">
        <v>181</v>
      </c>
      <c r="QMD207" s="107"/>
      <c r="QME207" s="107"/>
      <c r="QMF207" s="107"/>
      <c r="QMG207" s="107"/>
      <c r="QMH207" s="107"/>
      <c r="QMI207" s="107"/>
      <c r="QMJ207" s="108"/>
      <c r="QMK207" s="106" t="s">
        <v>181</v>
      </c>
      <c r="QML207" s="107"/>
      <c r="QMM207" s="107"/>
      <c r="QMN207" s="107"/>
      <c r="QMO207" s="107"/>
      <c r="QMP207" s="107"/>
      <c r="QMQ207" s="107"/>
      <c r="QMR207" s="108"/>
      <c r="QMS207" s="106" t="s">
        <v>181</v>
      </c>
      <c r="QMT207" s="107"/>
      <c r="QMU207" s="107"/>
      <c r="QMV207" s="107"/>
      <c r="QMW207" s="107"/>
      <c r="QMX207" s="107"/>
      <c r="QMY207" s="107"/>
      <c r="QMZ207" s="108"/>
      <c r="QNA207" s="106" t="s">
        <v>181</v>
      </c>
      <c r="QNB207" s="107"/>
      <c r="QNC207" s="107"/>
      <c r="QND207" s="107"/>
      <c r="QNE207" s="107"/>
      <c r="QNF207" s="107"/>
      <c r="QNG207" s="107"/>
      <c r="QNH207" s="108"/>
      <c r="QNI207" s="106" t="s">
        <v>181</v>
      </c>
      <c r="QNJ207" s="107"/>
      <c r="QNK207" s="107"/>
      <c r="QNL207" s="107"/>
      <c r="QNM207" s="107"/>
      <c r="QNN207" s="107"/>
      <c r="QNO207" s="107"/>
      <c r="QNP207" s="108"/>
      <c r="QNQ207" s="106" t="s">
        <v>181</v>
      </c>
      <c r="QNR207" s="107"/>
      <c r="QNS207" s="107"/>
      <c r="QNT207" s="107"/>
      <c r="QNU207" s="107"/>
      <c r="QNV207" s="107"/>
      <c r="QNW207" s="107"/>
      <c r="QNX207" s="108"/>
      <c r="QNY207" s="106" t="s">
        <v>181</v>
      </c>
      <c r="QNZ207" s="107"/>
      <c r="QOA207" s="107"/>
      <c r="QOB207" s="107"/>
      <c r="QOC207" s="107"/>
      <c r="QOD207" s="107"/>
      <c r="QOE207" s="107"/>
      <c r="QOF207" s="108"/>
      <c r="QOG207" s="106" t="s">
        <v>181</v>
      </c>
      <c r="QOH207" s="107"/>
      <c r="QOI207" s="107"/>
      <c r="QOJ207" s="107"/>
      <c r="QOK207" s="107"/>
      <c r="QOL207" s="107"/>
      <c r="QOM207" s="107"/>
      <c r="QON207" s="108"/>
      <c r="QOO207" s="106" t="s">
        <v>181</v>
      </c>
      <c r="QOP207" s="107"/>
      <c r="QOQ207" s="107"/>
      <c r="QOR207" s="107"/>
      <c r="QOS207" s="107"/>
      <c r="QOT207" s="107"/>
      <c r="QOU207" s="107"/>
      <c r="QOV207" s="108"/>
      <c r="QOW207" s="106" t="s">
        <v>181</v>
      </c>
      <c r="QOX207" s="107"/>
      <c r="QOY207" s="107"/>
      <c r="QOZ207" s="107"/>
      <c r="QPA207" s="107"/>
      <c r="QPB207" s="107"/>
      <c r="QPC207" s="107"/>
      <c r="QPD207" s="108"/>
      <c r="QPE207" s="106" t="s">
        <v>181</v>
      </c>
      <c r="QPF207" s="107"/>
      <c r="QPG207" s="107"/>
      <c r="QPH207" s="107"/>
      <c r="QPI207" s="107"/>
      <c r="QPJ207" s="107"/>
      <c r="QPK207" s="107"/>
      <c r="QPL207" s="108"/>
      <c r="QPM207" s="106" t="s">
        <v>181</v>
      </c>
      <c r="QPN207" s="107"/>
      <c r="QPO207" s="107"/>
      <c r="QPP207" s="107"/>
      <c r="QPQ207" s="107"/>
      <c r="QPR207" s="107"/>
      <c r="QPS207" s="107"/>
      <c r="QPT207" s="108"/>
      <c r="QPU207" s="106" t="s">
        <v>181</v>
      </c>
      <c r="QPV207" s="107"/>
      <c r="QPW207" s="107"/>
      <c r="QPX207" s="107"/>
      <c r="QPY207" s="107"/>
      <c r="QPZ207" s="107"/>
      <c r="QQA207" s="107"/>
      <c r="QQB207" s="108"/>
      <c r="QQC207" s="106" t="s">
        <v>181</v>
      </c>
      <c r="QQD207" s="107"/>
      <c r="QQE207" s="107"/>
      <c r="QQF207" s="107"/>
      <c r="QQG207" s="107"/>
      <c r="QQH207" s="107"/>
      <c r="QQI207" s="107"/>
      <c r="QQJ207" s="108"/>
      <c r="QQK207" s="106" t="s">
        <v>181</v>
      </c>
      <c r="QQL207" s="107"/>
      <c r="QQM207" s="107"/>
      <c r="QQN207" s="107"/>
      <c r="QQO207" s="107"/>
      <c r="QQP207" s="107"/>
      <c r="QQQ207" s="107"/>
      <c r="QQR207" s="108"/>
      <c r="QQS207" s="106" t="s">
        <v>181</v>
      </c>
      <c r="QQT207" s="107"/>
      <c r="QQU207" s="107"/>
      <c r="QQV207" s="107"/>
      <c r="QQW207" s="107"/>
      <c r="QQX207" s="107"/>
      <c r="QQY207" s="107"/>
      <c r="QQZ207" s="108"/>
      <c r="QRA207" s="106" t="s">
        <v>181</v>
      </c>
      <c r="QRB207" s="107"/>
      <c r="QRC207" s="107"/>
      <c r="QRD207" s="107"/>
      <c r="QRE207" s="107"/>
      <c r="QRF207" s="107"/>
      <c r="QRG207" s="107"/>
      <c r="QRH207" s="108"/>
      <c r="QRI207" s="106" t="s">
        <v>181</v>
      </c>
      <c r="QRJ207" s="107"/>
      <c r="QRK207" s="107"/>
      <c r="QRL207" s="107"/>
      <c r="QRM207" s="107"/>
      <c r="QRN207" s="107"/>
      <c r="QRO207" s="107"/>
      <c r="QRP207" s="108"/>
      <c r="QRQ207" s="106" t="s">
        <v>181</v>
      </c>
      <c r="QRR207" s="107"/>
      <c r="QRS207" s="107"/>
      <c r="QRT207" s="107"/>
      <c r="QRU207" s="107"/>
      <c r="QRV207" s="107"/>
      <c r="QRW207" s="107"/>
      <c r="QRX207" s="108"/>
      <c r="QRY207" s="106" t="s">
        <v>181</v>
      </c>
      <c r="QRZ207" s="107"/>
      <c r="QSA207" s="107"/>
      <c r="QSB207" s="107"/>
      <c r="QSC207" s="107"/>
      <c r="QSD207" s="107"/>
      <c r="QSE207" s="107"/>
      <c r="QSF207" s="108"/>
      <c r="QSG207" s="106" t="s">
        <v>181</v>
      </c>
      <c r="QSH207" s="107"/>
      <c r="QSI207" s="107"/>
      <c r="QSJ207" s="107"/>
      <c r="QSK207" s="107"/>
      <c r="QSL207" s="107"/>
      <c r="QSM207" s="107"/>
      <c r="QSN207" s="108"/>
      <c r="QSO207" s="106" t="s">
        <v>181</v>
      </c>
      <c r="QSP207" s="107"/>
      <c r="QSQ207" s="107"/>
      <c r="QSR207" s="107"/>
      <c r="QSS207" s="107"/>
      <c r="QST207" s="107"/>
      <c r="QSU207" s="107"/>
      <c r="QSV207" s="108"/>
      <c r="QSW207" s="106" t="s">
        <v>181</v>
      </c>
      <c r="QSX207" s="107"/>
      <c r="QSY207" s="107"/>
      <c r="QSZ207" s="107"/>
      <c r="QTA207" s="107"/>
      <c r="QTB207" s="107"/>
      <c r="QTC207" s="107"/>
      <c r="QTD207" s="108"/>
      <c r="QTE207" s="106" t="s">
        <v>181</v>
      </c>
      <c r="QTF207" s="107"/>
      <c r="QTG207" s="107"/>
      <c r="QTH207" s="107"/>
      <c r="QTI207" s="107"/>
      <c r="QTJ207" s="107"/>
      <c r="QTK207" s="107"/>
      <c r="QTL207" s="108"/>
      <c r="QTM207" s="106" t="s">
        <v>181</v>
      </c>
      <c r="QTN207" s="107"/>
      <c r="QTO207" s="107"/>
      <c r="QTP207" s="107"/>
      <c r="QTQ207" s="107"/>
      <c r="QTR207" s="107"/>
      <c r="QTS207" s="107"/>
      <c r="QTT207" s="108"/>
      <c r="QTU207" s="106" t="s">
        <v>181</v>
      </c>
      <c r="QTV207" s="107"/>
      <c r="QTW207" s="107"/>
      <c r="QTX207" s="107"/>
      <c r="QTY207" s="107"/>
      <c r="QTZ207" s="107"/>
      <c r="QUA207" s="107"/>
      <c r="QUB207" s="108"/>
      <c r="QUC207" s="106" t="s">
        <v>181</v>
      </c>
      <c r="QUD207" s="107"/>
      <c r="QUE207" s="107"/>
      <c r="QUF207" s="107"/>
      <c r="QUG207" s="107"/>
      <c r="QUH207" s="107"/>
      <c r="QUI207" s="107"/>
      <c r="QUJ207" s="108"/>
      <c r="QUK207" s="106" t="s">
        <v>181</v>
      </c>
      <c r="QUL207" s="107"/>
      <c r="QUM207" s="107"/>
      <c r="QUN207" s="107"/>
      <c r="QUO207" s="107"/>
      <c r="QUP207" s="107"/>
      <c r="QUQ207" s="107"/>
      <c r="QUR207" s="108"/>
      <c r="QUS207" s="106" t="s">
        <v>181</v>
      </c>
      <c r="QUT207" s="107"/>
      <c r="QUU207" s="107"/>
      <c r="QUV207" s="107"/>
      <c r="QUW207" s="107"/>
      <c r="QUX207" s="107"/>
      <c r="QUY207" s="107"/>
      <c r="QUZ207" s="108"/>
      <c r="QVA207" s="106" t="s">
        <v>181</v>
      </c>
      <c r="QVB207" s="107"/>
      <c r="QVC207" s="107"/>
      <c r="QVD207" s="107"/>
      <c r="QVE207" s="107"/>
      <c r="QVF207" s="107"/>
      <c r="QVG207" s="107"/>
      <c r="QVH207" s="108"/>
      <c r="QVI207" s="106" t="s">
        <v>181</v>
      </c>
      <c r="QVJ207" s="107"/>
      <c r="QVK207" s="107"/>
      <c r="QVL207" s="107"/>
      <c r="QVM207" s="107"/>
      <c r="QVN207" s="107"/>
      <c r="QVO207" s="107"/>
      <c r="QVP207" s="108"/>
      <c r="QVQ207" s="106" t="s">
        <v>181</v>
      </c>
      <c r="QVR207" s="107"/>
      <c r="QVS207" s="107"/>
      <c r="QVT207" s="107"/>
      <c r="QVU207" s="107"/>
      <c r="QVV207" s="107"/>
      <c r="QVW207" s="107"/>
      <c r="QVX207" s="108"/>
      <c r="QVY207" s="106" t="s">
        <v>181</v>
      </c>
      <c r="QVZ207" s="107"/>
      <c r="QWA207" s="107"/>
      <c r="QWB207" s="107"/>
      <c r="QWC207" s="107"/>
      <c r="QWD207" s="107"/>
      <c r="QWE207" s="107"/>
      <c r="QWF207" s="108"/>
      <c r="QWG207" s="106" t="s">
        <v>181</v>
      </c>
      <c r="QWH207" s="107"/>
      <c r="QWI207" s="107"/>
      <c r="QWJ207" s="107"/>
      <c r="QWK207" s="107"/>
      <c r="QWL207" s="107"/>
      <c r="QWM207" s="107"/>
      <c r="QWN207" s="108"/>
      <c r="QWO207" s="106" t="s">
        <v>181</v>
      </c>
      <c r="QWP207" s="107"/>
      <c r="QWQ207" s="107"/>
      <c r="QWR207" s="107"/>
      <c r="QWS207" s="107"/>
      <c r="QWT207" s="107"/>
      <c r="QWU207" s="107"/>
      <c r="QWV207" s="108"/>
      <c r="QWW207" s="106" t="s">
        <v>181</v>
      </c>
      <c r="QWX207" s="107"/>
      <c r="QWY207" s="107"/>
      <c r="QWZ207" s="107"/>
      <c r="QXA207" s="107"/>
      <c r="QXB207" s="107"/>
      <c r="QXC207" s="107"/>
      <c r="QXD207" s="108"/>
      <c r="QXE207" s="106" t="s">
        <v>181</v>
      </c>
      <c r="QXF207" s="107"/>
      <c r="QXG207" s="107"/>
      <c r="QXH207" s="107"/>
      <c r="QXI207" s="107"/>
      <c r="QXJ207" s="107"/>
      <c r="QXK207" s="107"/>
      <c r="QXL207" s="108"/>
      <c r="QXM207" s="106" t="s">
        <v>181</v>
      </c>
      <c r="QXN207" s="107"/>
      <c r="QXO207" s="107"/>
      <c r="QXP207" s="107"/>
      <c r="QXQ207" s="107"/>
      <c r="QXR207" s="107"/>
      <c r="QXS207" s="107"/>
      <c r="QXT207" s="108"/>
      <c r="QXU207" s="106" t="s">
        <v>181</v>
      </c>
      <c r="QXV207" s="107"/>
      <c r="QXW207" s="107"/>
      <c r="QXX207" s="107"/>
      <c r="QXY207" s="107"/>
      <c r="QXZ207" s="107"/>
      <c r="QYA207" s="107"/>
      <c r="QYB207" s="108"/>
      <c r="QYC207" s="106" t="s">
        <v>181</v>
      </c>
      <c r="QYD207" s="107"/>
      <c r="QYE207" s="107"/>
      <c r="QYF207" s="107"/>
      <c r="QYG207" s="107"/>
      <c r="QYH207" s="107"/>
      <c r="QYI207" s="107"/>
      <c r="QYJ207" s="108"/>
      <c r="QYK207" s="106" t="s">
        <v>181</v>
      </c>
      <c r="QYL207" s="107"/>
      <c r="QYM207" s="107"/>
      <c r="QYN207" s="107"/>
      <c r="QYO207" s="107"/>
      <c r="QYP207" s="107"/>
      <c r="QYQ207" s="107"/>
      <c r="QYR207" s="108"/>
      <c r="QYS207" s="106" t="s">
        <v>181</v>
      </c>
      <c r="QYT207" s="107"/>
      <c r="QYU207" s="107"/>
      <c r="QYV207" s="107"/>
      <c r="QYW207" s="107"/>
      <c r="QYX207" s="107"/>
      <c r="QYY207" s="107"/>
      <c r="QYZ207" s="108"/>
      <c r="QZA207" s="106" t="s">
        <v>181</v>
      </c>
      <c r="QZB207" s="107"/>
      <c r="QZC207" s="107"/>
      <c r="QZD207" s="107"/>
      <c r="QZE207" s="107"/>
      <c r="QZF207" s="107"/>
      <c r="QZG207" s="107"/>
      <c r="QZH207" s="108"/>
      <c r="QZI207" s="106" t="s">
        <v>181</v>
      </c>
      <c r="QZJ207" s="107"/>
      <c r="QZK207" s="107"/>
      <c r="QZL207" s="107"/>
      <c r="QZM207" s="107"/>
      <c r="QZN207" s="107"/>
      <c r="QZO207" s="107"/>
      <c r="QZP207" s="108"/>
      <c r="QZQ207" s="106" t="s">
        <v>181</v>
      </c>
      <c r="QZR207" s="107"/>
      <c r="QZS207" s="107"/>
      <c r="QZT207" s="107"/>
      <c r="QZU207" s="107"/>
      <c r="QZV207" s="107"/>
      <c r="QZW207" s="107"/>
      <c r="QZX207" s="108"/>
      <c r="QZY207" s="106" t="s">
        <v>181</v>
      </c>
      <c r="QZZ207" s="107"/>
      <c r="RAA207" s="107"/>
      <c r="RAB207" s="107"/>
      <c r="RAC207" s="107"/>
      <c r="RAD207" s="107"/>
      <c r="RAE207" s="107"/>
      <c r="RAF207" s="108"/>
      <c r="RAG207" s="106" t="s">
        <v>181</v>
      </c>
      <c r="RAH207" s="107"/>
      <c r="RAI207" s="107"/>
      <c r="RAJ207" s="107"/>
      <c r="RAK207" s="107"/>
      <c r="RAL207" s="107"/>
      <c r="RAM207" s="107"/>
      <c r="RAN207" s="108"/>
      <c r="RAO207" s="106" t="s">
        <v>181</v>
      </c>
      <c r="RAP207" s="107"/>
      <c r="RAQ207" s="107"/>
      <c r="RAR207" s="107"/>
      <c r="RAS207" s="107"/>
      <c r="RAT207" s="107"/>
      <c r="RAU207" s="107"/>
      <c r="RAV207" s="108"/>
      <c r="RAW207" s="106" t="s">
        <v>181</v>
      </c>
      <c r="RAX207" s="107"/>
      <c r="RAY207" s="107"/>
      <c r="RAZ207" s="107"/>
      <c r="RBA207" s="107"/>
      <c r="RBB207" s="107"/>
      <c r="RBC207" s="107"/>
      <c r="RBD207" s="108"/>
      <c r="RBE207" s="106" t="s">
        <v>181</v>
      </c>
      <c r="RBF207" s="107"/>
      <c r="RBG207" s="107"/>
      <c r="RBH207" s="107"/>
      <c r="RBI207" s="107"/>
      <c r="RBJ207" s="107"/>
      <c r="RBK207" s="107"/>
      <c r="RBL207" s="108"/>
      <c r="RBM207" s="106" t="s">
        <v>181</v>
      </c>
      <c r="RBN207" s="107"/>
      <c r="RBO207" s="107"/>
      <c r="RBP207" s="107"/>
      <c r="RBQ207" s="107"/>
      <c r="RBR207" s="107"/>
      <c r="RBS207" s="107"/>
      <c r="RBT207" s="108"/>
      <c r="RBU207" s="106" t="s">
        <v>181</v>
      </c>
      <c r="RBV207" s="107"/>
      <c r="RBW207" s="107"/>
      <c r="RBX207" s="107"/>
      <c r="RBY207" s="107"/>
      <c r="RBZ207" s="107"/>
      <c r="RCA207" s="107"/>
      <c r="RCB207" s="108"/>
      <c r="RCC207" s="106" t="s">
        <v>181</v>
      </c>
      <c r="RCD207" s="107"/>
      <c r="RCE207" s="107"/>
      <c r="RCF207" s="107"/>
      <c r="RCG207" s="107"/>
      <c r="RCH207" s="107"/>
      <c r="RCI207" s="107"/>
      <c r="RCJ207" s="108"/>
      <c r="RCK207" s="106" t="s">
        <v>181</v>
      </c>
      <c r="RCL207" s="107"/>
      <c r="RCM207" s="107"/>
      <c r="RCN207" s="107"/>
      <c r="RCO207" s="107"/>
      <c r="RCP207" s="107"/>
      <c r="RCQ207" s="107"/>
      <c r="RCR207" s="108"/>
      <c r="RCS207" s="106" t="s">
        <v>181</v>
      </c>
      <c r="RCT207" s="107"/>
      <c r="RCU207" s="107"/>
      <c r="RCV207" s="107"/>
      <c r="RCW207" s="107"/>
      <c r="RCX207" s="107"/>
      <c r="RCY207" s="107"/>
      <c r="RCZ207" s="108"/>
      <c r="RDA207" s="106" t="s">
        <v>181</v>
      </c>
      <c r="RDB207" s="107"/>
      <c r="RDC207" s="107"/>
      <c r="RDD207" s="107"/>
      <c r="RDE207" s="107"/>
      <c r="RDF207" s="107"/>
      <c r="RDG207" s="107"/>
      <c r="RDH207" s="108"/>
      <c r="RDI207" s="106" t="s">
        <v>181</v>
      </c>
      <c r="RDJ207" s="107"/>
      <c r="RDK207" s="107"/>
      <c r="RDL207" s="107"/>
      <c r="RDM207" s="107"/>
      <c r="RDN207" s="107"/>
      <c r="RDO207" s="107"/>
      <c r="RDP207" s="108"/>
      <c r="RDQ207" s="106" t="s">
        <v>181</v>
      </c>
      <c r="RDR207" s="107"/>
      <c r="RDS207" s="107"/>
      <c r="RDT207" s="107"/>
      <c r="RDU207" s="107"/>
      <c r="RDV207" s="107"/>
      <c r="RDW207" s="107"/>
      <c r="RDX207" s="108"/>
      <c r="RDY207" s="106" t="s">
        <v>181</v>
      </c>
      <c r="RDZ207" s="107"/>
      <c r="REA207" s="107"/>
      <c r="REB207" s="107"/>
      <c r="REC207" s="107"/>
      <c r="RED207" s="107"/>
      <c r="REE207" s="107"/>
      <c r="REF207" s="108"/>
      <c r="REG207" s="106" t="s">
        <v>181</v>
      </c>
      <c r="REH207" s="107"/>
      <c r="REI207" s="107"/>
      <c r="REJ207" s="107"/>
      <c r="REK207" s="107"/>
      <c r="REL207" s="107"/>
      <c r="REM207" s="107"/>
      <c r="REN207" s="108"/>
      <c r="REO207" s="106" t="s">
        <v>181</v>
      </c>
      <c r="REP207" s="107"/>
      <c r="REQ207" s="107"/>
      <c r="RER207" s="107"/>
      <c r="RES207" s="107"/>
      <c r="RET207" s="107"/>
      <c r="REU207" s="107"/>
      <c r="REV207" s="108"/>
      <c r="REW207" s="106" t="s">
        <v>181</v>
      </c>
      <c r="REX207" s="107"/>
      <c r="REY207" s="107"/>
      <c r="REZ207" s="107"/>
      <c r="RFA207" s="107"/>
      <c r="RFB207" s="107"/>
      <c r="RFC207" s="107"/>
      <c r="RFD207" s="108"/>
      <c r="RFE207" s="106" t="s">
        <v>181</v>
      </c>
      <c r="RFF207" s="107"/>
      <c r="RFG207" s="107"/>
      <c r="RFH207" s="107"/>
      <c r="RFI207" s="107"/>
      <c r="RFJ207" s="107"/>
      <c r="RFK207" s="107"/>
      <c r="RFL207" s="108"/>
      <c r="RFM207" s="106" t="s">
        <v>181</v>
      </c>
      <c r="RFN207" s="107"/>
      <c r="RFO207" s="107"/>
      <c r="RFP207" s="107"/>
      <c r="RFQ207" s="107"/>
      <c r="RFR207" s="107"/>
      <c r="RFS207" s="107"/>
      <c r="RFT207" s="108"/>
      <c r="RFU207" s="106" t="s">
        <v>181</v>
      </c>
      <c r="RFV207" s="107"/>
      <c r="RFW207" s="107"/>
      <c r="RFX207" s="107"/>
      <c r="RFY207" s="107"/>
      <c r="RFZ207" s="107"/>
      <c r="RGA207" s="107"/>
      <c r="RGB207" s="108"/>
      <c r="RGC207" s="106" t="s">
        <v>181</v>
      </c>
      <c r="RGD207" s="107"/>
      <c r="RGE207" s="107"/>
      <c r="RGF207" s="107"/>
      <c r="RGG207" s="107"/>
      <c r="RGH207" s="107"/>
      <c r="RGI207" s="107"/>
      <c r="RGJ207" s="108"/>
      <c r="RGK207" s="106" t="s">
        <v>181</v>
      </c>
      <c r="RGL207" s="107"/>
      <c r="RGM207" s="107"/>
      <c r="RGN207" s="107"/>
      <c r="RGO207" s="107"/>
      <c r="RGP207" s="107"/>
      <c r="RGQ207" s="107"/>
      <c r="RGR207" s="108"/>
      <c r="RGS207" s="106" t="s">
        <v>181</v>
      </c>
      <c r="RGT207" s="107"/>
      <c r="RGU207" s="107"/>
      <c r="RGV207" s="107"/>
      <c r="RGW207" s="107"/>
      <c r="RGX207" s="107"/>
      <c r="RGY207" s="107"/>
      <c r="RGZ207" s="108"/>
      <c r="RHA207" s="106" t="s">
        <v>181</v>
      </c>
      <c r="RHB207" s="107"/>
      <c r="RHC207" s="107"/>
      <c r="RHD207" s="107"/>
      <c r="RHE207" s="107"/>
      <c r="RHF207" s="107"/>
      <c r="RHG207" s="107"/>
      <c r="RHH207" s="108"/>
      <c r="RHI207" s="106" t="s">
        <v>181</v>
      </c>
      <c r="RHJ207" s="107"/>
      <c r="RHK207" s="107"/>
      <c r="RHL207" s="107"/>
      <c r="RHM207" s="107"/>
      <c r="RHN207" s="107"/>
      <c r="RHO207" s="107"/>
      <c r="RHP207" s="108"/>
      <c r="RHQ207" s="106" t="s">
        <v>181</v>
      </c>
      <c r="RHR207" s="107"/>
      <c r="RHS207" s="107"/>
      <c r="RHT207" s="107"/>
      <c r="RHU207" s="107"/>
      <c r="RHV207" s="107"/>
      <c r="RHW207" s="107"/>
      <c r="RHX207" s="108"/>
      <c r="RHY207" s="106" t="s">
        <v>181</v>
      </c>
      <c r="RHZ207" s="107"/>
      <c r="RIA207" s="107"/>
      <c r="RIB207" s="107"/>
      <c r="RIC207" s="107"/>
      <c r="RID207" s="107"/>
      <c r="RIE207" s="107"/>
      <c r="RIF207" s="108"/>
      <c r="RIG207" s="106" t="s">
        <v>181</v>
      </c>
      <c r="RIH207" s="107"/>
      <c r="RII207" s="107"/>
      <c r="RIJ207" s="107"/>
      <c r="RIK207" s="107"/>
      <c r="RIL207" s="107"/>
      <c r="RIM207" s="107"/>
      <c r="RIN207" s="108"/>
      <c r="RIO207" s="106" t="s">
        <v>181</v>
      </c>
      <c r="RIP207" s="107"/>
      <c r="RIQ207" s="107"/>
      <c r="RIR207" s="107"/>
      <c r="RIS207" s="107"/>
      <c r="RIT207" s="107"/>
      <c r="RIU207" s="107"/>
      <c r="RIV207" s="108"/>
      <c r="RIW207" s="106" t="s">
        <v>181</v>
      </c>
      <c r="RIX207" s="107"/>
      <c r="RIY207" s="107"/>
      <c r="RIZ207" s="107"/>
      <c r="RJA207" s="107"/>
      <c r="RJB207" s="107"/>
      <c r="RJC207" s="107"/>
      <c r="RJD207" s="108"/>
      <c r="RJE207" s="106" t="s">
        <v>181</v>
      </c>
      <c r="RJF207" s="107"/>
      <c r="RJG207" s="107"/>
      <c r="RJH207" s="107"/>
      <c r="RJI207" s="107"/>
      <c r="RJJ207" s="107"/>
      <c r="RJK207" s="107"/>
      <c r="RJL207" s="108"/>
      <c r="RJM207" s="106" t="s">
        <v>181</v>
      </c>
      <c r="RJN207" s="107"/>
      <c r="RJO207" s="107"/>
      <c r="RJP207" s="107"/>
      <c r="RJQ207" s="107"/>
      <c r="RJR207" s="107"/>
      <c r="RJS207" s="107"/>
      <c r="RJT207" s="108"/>
      <c r="RJU207" s="106" t="s">
        <v>181</v>
      </c>
      <c r="RJV207" s="107"/>
      <c r="RJW207" s="107"/>
      <c r="RJX207" s="107"/>
      <c r="RJY207" s="107"/>
      <c r="RJZ207" s="107"/>
      <c r="RKA207" s="107"/>
      <c r="RKB207" s="108"/>
      <c r="RKC207" s="106" t="s">
        <v>181</v>
      </c>
      <c r="RKD207" s="107"/>
      <c r="RKE207" s="107"/>
      <c r="RKF207" s="107"/>
      <c r="RKG207" s="107"/>
      <c r="RKH207" s="107"/>
      <c r="RKI207" s="107"/>
      <c r="RKJ207" s="108"/>
      <c r="RKK207" s="106" t="s">
        <v>181</v>
      </c>
      <c r="RKL207" s="107"/>
      <c r="RKM207" s="107"/>
      <c r="RKN207" s="107"/>
      <c r="RKO207" s="107"/>
      <c r="RKP207" s="107"/>
      <c r="RKQ207" s="107"/>
      <c r="RKR207" s="108"/>
      <c r="RKS207" s="106" t="s">
        <v>181</v>
      </c>
      <c r="RKT207" s="107"/>
      <c r="RKU207" s="107"/>
      <c r="RKV207" s="107"/>
      <c r="RKW207" s="107"/>
      <c r="RKX207" s="107"/>
      <c r="RKY207" s="107"/>
      <c r="RKZ207" s="108"/>
      <c r="RLA207" s="106" t="s">
        <v>181</v>
      </c>
      <c r="RLB207" s="107"/>
      <c r="RLC207" s="107"/>
      <c r="RLD207" s="107"/>
      <c r="RLE207" s="107"/>
      <c r="RLF207" s="107"/>
      <c r="RLG207" s="107"/>
      <c r="RLH207" s="108"/>
      <c r="RLI207" s="106" t="s">
        <v>181</v>
      </c>
      <c r="RLJ207" s="107"/>
      <c r="RLK207" s="107"/>
      <c r="RLL207" s="107"/>
      <c r="RLM207" s="107"/>
      <c r="RLN207" s="107"/>
      <c r="RLO207" s="107"/>
      <c r="RLP207" s="108"/>
      <c r="RLQ207" s="106" t="s">
        <v>181</v>
      </c>
      <c r="RLR207" s="107"/>
      <c r="RLS207" s="107"/>
      <c r="RLT207" s="107"/>
      <c r="RLU207" s="107"/>
      <c r="RLV207" s="107"/>
      <c r="RLW207" s="107"/>
      <c r="RLX207" s="108"/>
      <c r="RLY207" s="106" t="s">
        <v>181</v>
      </c>
      <c r="RLZ207" s="107"/>
      <c r="RMA207" s="107"/>
      <c r="RMB207" s="107"/>
      <c r="RMC207" s="107"/>
      <c r="RMD207" s="107"/>
      <c r="RME207" s="107"/>
      <c r="RMF207" s="108"/>
      <c r="RMG207" s="106" t="s">
        <v>181</v>
      </c>
      <c r="RMH207" s="107"/>
      <c r="RMI207" s="107"/>
      <c r="RMJ207" s="107"/>
      <c r="RMK207" s="107"/>
      <c r="RML207" s="107"/>
      <c r="RMM207" s="107"/>
      <c r="RMN207" s="108"/>
      <c r="RMO207" s="106" t="s">
        <v>181</v>
      </c>
      <c r="RMP207" s="107"/>
      <c r="RMQ207" s="107"/>
      <c r="RMR207" s="107"/>
      <c r="RMS207" s="107"/>
      <c r="RMT207" s="107"/>
      <c r="RMU207" s="107"/>
      <c r="RMV207" s="108"/>
      <c r="RMW207" s="106" t="s">
        <v>181</v>
      </c>
      <c r="RMX207" s="107"/>
      <c r="RMY207" s="107"/>
      <c r="RMZ207" s="107"/>
      <c r="RNA207" s="107"/>
      <c r="RNB207" s="107"/>
      <c r="RNC207" s="107"/>
      <c r="RND207" s="108"/>
      <c r="RNE207" s="106" t="s">
        <v>181</v>
      </c>
      <c r="RNF207" s="107"/>
      <c r="RNG207" s="107"/>
      <c r="RNH207" s="107"/>
      <c r="RNI207" s="107"/>
      <c r="RNJ207" s="107"/>
      <c r="RNK207" s="107"/>
      <c r="RNL207" s="108"/>
      <c r="RNM207" s="106" t="s">
        <v>181</v>
      </c>
      <c r="RNN207" s="107"/>
      <c r="RNO207" s="107"/>
      <c r="RNP207" s="107"/>
      <c r="RNQ207" s="107"/>
      <c r="RNR207" s="107"/>
      <c r="RNS207" s="107"/>
      <c r="RNT207" s="108"/>
      <c r="RNU207" s="106" t="s">
        <v>181</v>
      </c>
      <c r="RNV207" s="107"/>
      <c r="RNW207" s="107"/>
      <c r="RNX207" s="107"/>
      <c r="RNY207" s="107"/>
      <c r="RNZ207" s="107"/>
      <c r="ROA207" s="107"/>
      <c r="ROB207" s="108"/>
      <c r="ROC207" s="106" t="s">
        <v>181</v>
      </c>
      <c r="ROD207" s="107"/>
      <c r="ROE207" s="107"/>
      <c r="ROF207" s="107"/>
      <c r="ROG207" s="107"/>
      <c r="ROH207" s="107"/>
      <c r="ROI207" s="107"/>
      <c r="ROJ207" s="108"/>
      <c r="ROK207" s="106" t="s">
        <v>181</v>
      </c>
      <c r="ROL207" s="107"/>
      <c r="ROM207" s="107"/>
      <c r="RON207" s="107"/>
      <c r="ROO207" s="107"/>
      <c r="ROP207" s="107"/>
      <c r="ROQ207" s="107"/>
      <c r="ROR207" s="108"/>
      <c r="ROS207" s="106" t="s">
        <v>181</v>
      </c>
      <c r="ROT207" s="107"/>
      <c r="ROU207" s="107"/>
      <c r="ROV207" s="107"/>
      <c r="ROW207" s="107"/>
      <c r="ROX207" s="107"/>
      <c r="ROY207" s="107"/>
      <c r="ROZ207" s="108"/>
      <c r="RPA207" s="106" t="s">
        <v>181</v>
      </c>
      <c r="RPB207" s="107"/>
      <c r="RPC207" s="107"/>
      <c r="RPD207" s="107"/>
      <c r="RPE207" s="107"/>
      <c r="RPF207" s="107"/>
      <c r="RPG207" s="107"/>
      <c r="RPH207" s="108"/>
      <c r="RPI207" s="106" t="s">
        <v>181</v>
      </c>
      <c r="RPJ207" s="107"/>
      <c r="RPK207" s="107"/>
      <c r="RPL207" s="107"/>
      <c r="RPM207" s="107"/>
      <c r="RPN207" s="107"/>
      <c r="RPO207" s="107"/>
      <c r="RPP207" s="108"/>
      <c r="RPQ207" s="106" t="s">
        <v>181</v>
      </c>
      <c r="RPR207" s="107"/>
      <c r="RPS207" s="107"/>
      <c r="RPT207" s="107"/>
      <c r="RPU207" s="107"/>
      <c r="RPV207" s="107"/>
      <c r="RPW207" s="107"/>
      <c r="RPX207" s="108"/>
      <c r="RPY207" s="106" t="s">
        <v>181</v>
      </c>
      <c r="RPZ207" s="107"/>
      <c r="RQA207" s="107"/>
      <c r="RQB207" s="107"/>
      <c r="RQC207" s="107"/>
      <c r="RQD207" s="107"/>
      <c r="RQE207" s="107"/>
      <c r="RQF207" s="108"/>
      <c r="RQG207" s="106" t="s">
        <v>181</v>
      </c>
      <c r="RQH207" s="107"/>
      <c r="RQI207" s="107"/>
      <c r="RQJ207" s="107"/>
      <c r="RQK207" s="107"/>
      <c r="RQL207" s="107"/>
      <c r="RQM207" s="107"/>
      <c r="RQN207" s="108"/>
      <c r="RQO207" s="106" t="s">
        <v>181</v>
      </c>
      <c r="RQP207" s="107"/>
      <c r="RQQ207" s="107"/>
      <c r="RQR207" s="107"/>
      <c r="RQS207" s="107"/>
      <c r="RQT207" s="107"/>
      <c r="RQU207" s="107"/>
      <c r="RQV207" s="108"/>
      <c r="RQW207" s="106" t="s">
        <v>181</v>
      </c>
      <c r="RQX207" s="107"/>
      <c r="RQY207" s="107"/>
      <c r="RQZ207" s="107"/>
      <c r="RRA207" s="107"/>
      <c r="RRB207" s="107"/>
      <c r="RRC207" s="107"/>
      <c r="RRD207" s="108"/>
      <c r="RRE207" s="106" t="s">
        <v>181</v>
      </c>
      <c r="RRF207" s="107"/>
      <c r="RRG207" s="107"/>
      <c r="RRH207" s="107"/>
      <c r="RRI207" s="107"/>
      <c r="RRJ207" s="107"/>
      <c r="RRK207" s="107"/>
      <c r="RRL207" s="108"/>
      <c r="RRM207" s="106" t="s">
        <v>181</v>
      </c>
      <c r="RRN207" s="107"/>
      <c r="RRO207" s="107"/>
      <c r="RRP207" s="107"/>
      <c r="RRQ207" s="107"/>
      <c r="RRR207" s="107"/>
      <c r="RRS207" s="107"/>
      <c r="RRT207" s="108"/>
      <c r="RRU207" s="106" t="s">
        <v>181</v>
      </c>
      <c r="RRV207" s="107"/>
      <c r="RRW207" s="107"/>
      <c r="RRX207" s="107"/>
      <c r="RRY207" s="107"/>
      <c r="RRZ207" s="107"/>
      <c r="RSA207" s="107"/>
      <c r="RSB207" s="108"/>
      <c r="RSC207" s="106" t="s">
        <v>181</v>
      </c>
      <c r="RSD207" s="107"/>
      <c r="RSE207" s="107"/>
      <c r="RSF207" s="107"/>
      <c r="RSG207" s="107"/>
      <c r="RSH207" s="107"/>
      <c r="RSI207" s="107"/>
      <c r="RSJ207" s="108"/>
      <c r="RSK207" s="106" t="s">
        <v>181</v>
      </c>
      <c r="RSL207" s="107"/>
      <c r="RSM207" s="107"/>
      <c r="RSN207" s="107"/>
      <c r="RSO207" s="107"/>
      <c r="RSP207" s="107"/>
      <c r="RSQ207" s="107"/>
      <c r="RSR207" s="108"/>
      <c r="RSS207" s="106" t="s">
        <v>181</v>
      </c>
      <c r="RST207" s="107"/>
      <c r="RSU207" s="107"/>
      <c r="RSV207" s="107"/>
      <c r="RSW207" s="107"/>
      <c r="RSX207" s="107"/>
      <c r="RSY207" s="107"/>
      <c r="RSZ207" s="108"/>
      <c r="RTA207" s="106" t="s">
        <v>181</v>
      </c>
      <c r="RTB207" s="107"/>
      <c r="RTC207" s="107"/>
      <c r="RTD207" s="107"/>
      <c r="RTE207" s="107"/>
      <c r="RTF207" s="107"/>
      <c r="RTG207" s="107"/>
      <c r="RTH207" s="108"/>
      <c r="RTI207" s="106" t="s">
        <v>181</v>
      </c>
      <c r="RTJ207" s="107"/>
      <c r="RTK207" s="107"/>
      <c r="RTL207" s="107"/>
      <c r="RTM207" s="107"/>
      <c r="RTN207" s="107"/>
      <c r="RTO207" s="107"/>
      <c r="RTP207" s="108"/>
      <c r="RTQ207" s="106" t="s">
        <v>181</v>
      </c>
      <c r="RTR207" s="107"/>
      <c r="RTS207" s="107"/>
      <c r="RTT207" s="107"/>
      <c r="RTU207" s="107"/>
      <c r="RTV207" s="107"/>
      <c r="RTW207" s="107"/>
      <c r="RTX207" s="108"/>
      <c r="RTY207" s="106" t="s">
        <v>181</v>
      </c>
      <c r="RTZ207" s="107"/>
      <c r="RUA207" s="107"/>
      <c r="RUB207" s="107"/>
      <c r="RUC207" s="107"/>
      <c r="RUD207" s="107"/>
      <c r="RUE207" s="107"/>
      <c r="RUF207" s="108"/>
      <c r="RUG207" s="106" t="s">
        <v>181</v>
      </c>
      <c r="RUH207" s="107"/>
      <c r="RUI207" s="107"/>
      <c r="RUJ207" s="107"/>
      <c r="RUK207" s="107"/>
      <c r="RUL207" s="107"/>
      <c r="RUM207" s="107"/>
      <c r="RUN207" s="108"/>
      <c r="RUO207" s="106" t="s">
        <v>181</v>
      </c>
      <c r="RUP207" s="107"/>
      <c r="RUQ207" s="107"/>
      <c r="RUR207" s="107"/>
      <c r="RUS207" s="107"/>
      <c r="RUT207" s="107"/>
      <c r="RUU207" s="107"/>
      <c r="RUV207" s="108"/>
      <c r="RUW207" s="106" t="s">
        <v>181</v>
      </c>
      <c r="RUX207" s="107"/>
      <c r="RUY207" s="107"/>
      <c r="RUZ207" s="107"/>
      <c r="RVA207" s="107"/>
      <c r="RVB207" s="107"/>
      <c r="RVC207" s="107"/>
      <c r="RVD207" s="108"/>
      <c r="RVE207" s="106" t="s">
        <v>181</v>
      </c>
      <c r="RVF207" s="107"/>
      <c r="RVG207" s="107"/>
      <c r="RVH207" s="107"/>
      <c r="RVI207" s="107"/>
      <c r="RVJ207" s="107"/>
      <c r="RVK207" s="107"/>
      <c r="RVL207" s="108"/>
      <c r="RVM207" s="106" t="s">
        <v>181</v>
      </c>
      <c r="RVN207" s="107"/>
      <c r="RVO207" s="107"/>
      <c r="RVP207" s="107"/>
      <c r="RVQ207" s="107"/>
      <c r="RVR207" s="107"/>
      <c r="RVS207" s="107"/>
      <c r="RVT207" s="108"/>
      <c r="RVU207" s="106" t="s">
        <v>181</v>
      </c>
      <c r="RVV207" s="107"/>
      <c r="RVW207" s="107"/>
      <c r="RVX207" s="107"/>
      <c r="RVY207" s="107"/>
      <c r="RVZ207" s="107"/>
      <c r="RWA207" s="107"/>
      <c r="RWB207" s="108"/>
      <c r="RWC207" s="106" t="s">
        <v>181</v>
      </c>
      <c r="RWD207" s="107"/>
      <c r="RWE207" s="107"/>
      <c r="RWF207" s="107"/>
      <c r="RWG207" s="107"/>
      <c r="RWH207" s="107"/>
      <c r="RWI207" s="107"/>
      <c r="RWJ207" s="108"/>
      <c r="RWK207" s="106" t="s">
        <v>181</v>
      </c>
      <c r="RWL207" s="107"/>
      <c r="RWM207" s="107"/>
      <c r="RWN207" s="107"/>
      <c r="RWO207" s="107"/>
      <c r="RWP207" s="107"/>
      <c r="RWQ207" s="107"/>
      <c r="RWR207" s="108"/>
      <c r="RWS207" s="106" t="s">
        <v>181</v>
      </c>
      <c r="RWT207" s="107"/>
      <c r="RWU207" s="107"/>
      <c r="RWV207" s="107"/>
      <c r="RWW207" s="107"/>
      <c r="RWX207" s="107"/>
      <c r="RWY207" s="107"/>
      <c r="RWZ207" s="108"/>
      <c r="RXA207" s="106" t="s">
        <v>181</v>
      </c>
      <c r="RXB207" s="107"/>
      <c r="RXC207" s="107"/>
      <c r="RXD207" s="107"/>
      <c r="RXE207" s="107"/>
      <c r="RXF207" s="107"/>
      <c r="RXG207" s="107"/>
      <c r="RXH207" s="108"/>
      <c r="RXI207" s="106" t="s">
        <v>181</v>
      </c>
      <c r="RXJ207" s="107"/>
      <c r="RXK207" s="107"/>
      <c r="RXL207" s="107"/>
      <c r="RXM207" s="107"/>
      <c r="RXN207" s="107"/>
      <c r="RXO207" s="107"/>
      <c r="RXP207" s="108"/>
      <c r="RXQ207" s="106" t="s">
        <v>181</v>
      </c>
      <c r="RXR207" s="107"/>
      <c r="RXS207" s="107"/>
      <c r="RXT207" s="107"/>
      <c r="RXU207" s="107"/>
      <c r="RXV207" s="107"/>
      <c r="RXW207" s="107"/>
      <c r="RXX207" s="108"/>
      <c r="RXY207" s="106" t="s">
        <v>181</v>
      </c>
      <c r="RXZ207" s="107"/>
      <c r="RYA207" s="107"/>
      <c r="RYB207" s="107"/>
      <c r="RYC207" s="107"/>
      <c r="RYD207" s="107"/>
      <c r="RYE207" s="107"/>
      <c r="RYF207" s="108"/>
      <c r="RYG207" s="106" t="s">
        <v>181</v>
      </c>
      <c r="RYH207" s="107"/>
      <c r="RYI207" s="107"/>
      <c r="RYJ207" s="107"/>
      <c r="RYK207" s="107"/>
      <c r="RYL207" s="107"/>
      <c r="RYM207" s="107"/>
      <c r="RYN207" s="108"/>
      <c r="RYO207" s="106" t="s">
        <v>181</v>
      </c>
      <c r="RYP207" s="107"/>
      <c r="RYQ207" s="107"/>
      <c r="RYR207" s="107"/>
      <c r="RYS207" s="107"/>
      <c r="RYT207" s="107"/>
      <c r="RYU207" s="107"/>
      <c r="RYV207" s="108"/>
      <c r="RYW207" s="106" t="s">
        <v>181</v>
      </c>
      <c r="RYX207" s="107"/>
      <c r="RYY207" s="107"/>
      <c r="RYZ207" s="107"/>
      <c r="RZA207" s="107"/>
      <c r="RZB207" s="107"/>
      <c r="RZC207" s="107"/>
      <c r="RZD207" s="108"/>
      <c r="RZE207" s="106" t="s">
        <v>181</v>
      </c>
      <c r="RZF207" s="107"/>
      <c r="RZG207" s="107"/>
      <c r="RZH207" s="107"/>
      <c r="RZI207" s="107"/>
      <c r="RZJ207" s="107"/>
      <c r="RZK207" s="107"/>
      <c r="RZL207" s="108"/>
      <c r="RZM207" s="106" t="s">
        <v>181</v>
      </c>
      <c r="RZN207" s="107"/>
      <c r="RZO207" s="107"/>
      <c r="RZP207" s="107"/>
      <c r="RZQ207" s="107"/>
      <c r="RZR207" s="107"/>
      <c r="RZS207" s="107"/>
      <c r="RZT207" s="108"/>
      <c r="RZU207" s="106" t="s">
        <v>181</v>
      </c>
      <c r="RZV207" s="107"/>
      <c r="RZW207" s="107"/>
      <c r="RZX207" s="107"/>
      <c r="RZY207" s="107"/>
      <c r="RZZ207" s="107"/>
      <c r="SAA207" s="107"/>
      <c r="SAB207" s="108"/>
      <c r="SAC207" s="106" t="s">
        <v>181</v>
      </c>
      <c r="SAD207" s="107"/>
      <c r="SAE207" s="107"/>
      <c r="SAF207" s="107"/>
      <c r="SAG207" s="107"/>
      <c r="SAH207" s="107"/>
      <c r="SAI207" s="107"/>
      <c r="SAJ207" s="108"/>
      <c r="SAK207" s="106" t="s">
        <v>181</v>
      </c>
      <c r="SAL207" s="107"/>
      <c r="SAM207" s="107"/>
      <c r="SAN207" s="107"/>
      <c r="SAO207" s="107"/>
      <c r="SAP207" s="107"/>
      <c r="SAQ207" s="107"/>
      <c r="SAR207" s="108"/>
      <c r="SAS207" s="106" t="s">
        <v>181</v>
      </c>
      <c r="SAT207" s="107"/>
      <c r="SAU207" s="107"/>
      <c r="SAV207" s="107"/>
      <c r="SAW207" s="107"/>
      <c r="SAX207" s="107"/>
      <c r="SAY207" s="107"/>
      <c r="SAZ207" s="108"/>
      <c r="SBA207" s="106" t="s">
        <v>181</v>
      </c>
      <c r="SBB207" s="107"/>
      <c r="SBC207" s="107"/>
      <c r="SBD207" s="107"/>
      <c r="SBE207" s="107"/>
      <c r="SBF207" s="107"/>
      <c r="SBG207" s="107"/>
      <c r="SBH207" s="108"/>
      <c r="SBI207" s="106" t="s">
        <v>181</v>
      </c>
      <c r="SBJ207" s="107"/>
      <c r="SBK207" s="107"/>
      <c r="SBL207" s="107"/>
      <c r="SBM207" s="107"/>
      <c r="SBN207" s="107"/>
      <c r="SBO207" s="107"/>
      <c r="SBP207" s="108"/>
      <c r="SBQ207" s="106" t="s">
        <v>181</v>
      </c>
      <c r="SBR207" s="107"/>
      <c r="SBS207" s="107"/>
      <c r="SBT207" s="107"/>
      <c r="SBU207" s="107"/>
      <c r="SBV207" s="107"/>
      <c r="SBW207" s="107"/>
      <c r="SBX207" s="108"/>
      <c r="SBY207" s="106" t="s">
        <v>181</v>
      </c>
      <c r="SBZ207" s="107"/>
      <c r="SCA207" s="107"/>
      <c r="SCB207" s="107"/>
      <c r="SCC207" s="107"/>
      <c r="SCD207" s="107"/>
      <c r="SCE207" s="107"/>
      <c r="SCF207" s="108"/>
      <c r="SCG207" s="106" t="s">
        <v>181</v>
      </c>
      <c r="SCH207" s="107"/>
      <c r="SCI207" s="107"/>
      <c r="SCJ207" s="107"/>
      <c r="SCK207" s="107"/>
      <c r="SCL207" s="107"/>
      <c r="SCM207" s="107"/>
      <c r="SCN207" s="108"/>
      <c r="SCO207" s="106" t="s">
        <v>181</v>
      </c>
      <c r="SCP207" s="107"/>
      <c r="SCQ207" s="107"/>
      <c r="SCR207" s="107"/>
      <c r="SCS207" s="107"/>
      <c r="SCT207" s="107"/>
      <c r="SCU207" s="107"/>
      <c r="SCV207" s="108"/>
      <c r="SCW207" s="106" t="s">
        <v>181</v>
      </c>
      <c r="SCX207" s="107"/>
      <c r="SCY207" s="107"/>
      <c r="SCZ207" s="107"/>
      <c r="SDA207" s="107"/>
      <c r="SDB207" s="107"/>
      <c r="SDC207" s="107"/>
      <c r="SDD207" s="108"/>
      <c r="SDE207" s="106" t="s">
        <v>181</v>
      </c>
      <c r="SDF207" s="107"/>
      <c r="SDG207" s="107"/>
      <c r="SDH207" s="107"/>
      <c r="SDI207" s="107"/>
      <c r="SDJ207" s="107"/>
      <c r="SDK207" s="107"/>
      <c r="SDL207" s="108"/>
      <c r="SDM207" s="106" t="s">
        <v>181</v>
      </c>
      <c r="SDN207" s="107"/>
      <c r="SDO207" s="107"/>
      <c r="SDP207" s="107"/>
      <c r="SDQ207" s="107"/>
      <c r="SDR207" s="107"/>
      <c r="SDS207" s="107"/>
      <c r="SDT207" s="108"/>
      <c r="SDU207" s="106" t="s">
        <v>181</v>
      </c>
      <c r="SDV207" s="107"/>
      <c r="SDW207" s="107"/>
      <c r="SDX207" s="107"/>
      <c r="SDY207" s="107"/>
      <c r="SDZ207" s="107"/>
      <c r="SEA207" s="107"/>
      <c r="SEB207" s="108"/>
      <c r="SEC207" s="106" t="s">
        <v>181</v>
      </c>
      <c r="SED207" s="107"/>
      <c r="SEE207" s="107"/>
      <c r="SEF207" s="107"/>
      <c r="SEG207" s="107"/>
      <c r="SEH207" s="107"/>
      <c r="SEI207" s="107"/>
      <c r="SEJ207" s="108"/>
      <c r="SEK207" s="106" t="s">
        <v>181</v>
      </c>
      <c r="SEL207" s="107"/>
      <c r="SEM207" s="107"/>
      <c r="SEN207" s="107"/>
      <c r="SEO207" s="107"/>
      <c r="SEP207" s="107"/>
      <c r="SEQ207" s="107"/>
      <c r="SER207" s="108"/>
      <c r="SES207" s="106" t="s">
        <v>181</v>
      </c>
      <c r="SET207" s="107"/>
      <c r="SEU207" s="107"/>
      <c r="SEV207" s="107"/>
      <c r="SEW207" s="107"/>
      <c r="SEX207" s="107"/>
      <c r="SEY207" s="107"/>
      <c r="SEZ207" s="108"/>
      <c r="SFA207" s="106" t="s">
        <v>181</v>
      </c>
      <c r="SFB207" s="107"/>
      <c r="SFC207" s="107"/>
      <c r="SFD207" s="107"/>
      <c r="SFE207" s="107"/>
      <c r="SFF207" s="107"/>
      <c r="SFG207" s="107"/>
      <c r="SFH207" s="108"/>
      <c r="SFI207" s="106" t="s">
        <v>181</v>
      </c>
      <c r="SFJ207" s="107"/>
      <c r="SFK207" s="107"/>
      <c r="SFL207" s="107"/>
      <c r="SFM207" s="107"/>
      <c r="SFN207" s="107"/>
      <c r="SFO207" s="107"/>
      <c r="SFP207" s="108"/>
      <c r="SFQ207" s="106" t="s">
        <v>181</v>
      </c>
      <c r="SFR207" s="107"/>
      <c r="SFS207" s="107"/>
      <c r="SFT207" s="107"/>
      <c r="SFU207" s="107"/>
      <c r="SFV207" s="107"/>
      <c r="SFW207" s="107"/>
      <c r="SFX207" s="108"/>
      <c r="SFY207" s="106" t="s">
        <v>181</v>
      </c>
      <c r="SFZ207" s="107"/>
      <c r="SGA207" s="107"/>
      <c r="SGB207" s="107"/>
      <c r="SGC207" s="107"/>
      <c r="SGD207" s="107"/>
      <c r="SGE207" s="107"/>
      <c r="SGF207" s="108"/>
      <c r="SGG207" s="106" t="s">
        <v>181</v>
      </c>
      <c r="SGH207" s="107"/>
      <c r="SGI207" s="107"/>
      <c r="SGJ207" s="107"/>
      <c r="SGK207" s="107"/>
      <c r="SGL207" s="107"/>
      <c r="SGM207" s="107"/>
      <c r="SGN207" s="108"/>
      <c r="SGO207" s="106" t="s">
        <v>181</v>
      </c>
      <c r="SGP207" s="107"/>
      <c r="SGQ207" s="107"/>
      <c r="SGR207" s="107"/>
      <c r="SGS207" s="107"/>
      <c r="SGT207" s="107"/>
      <c r="SGU207" s="107"/>
      <c r="SGV207" s="108"/>
      <c r="SGW207" s="106" t="s">
        <v>181</v>
      </c>
      <c r="SGX207" s="107"/>
      <c r="SGY207" s="107"/>
      <c r="SGZ207" s="107"/>
      <c r="SHA207" s="107"/>
      <c r="SHB207" s="107"/>
      <c r="SHC207" s="107"/>
      <c r="SHD207" s="108"/>
      <c r="SHE207" s="106" t="s">
        <v>181</v>
      </c>
      <c r="SHF207" s="107"/>
      <c r="SHG207" s="107"/>
      <c r="SHH207" s="107"/>
      <c r="SHI207" s="107"/>
      <c r="SHJ207" s="107"/>
      <c r="SHK207" s="107"/>
      <c r="SHL207" s="108"/>
      <c r="SHM207" s="106" t="s">
        <v>181</v>
      </c>
      <c r="SHN207" s="107"/>
      <c r="SHO207" s="107"/>
      <c r="SHP207" s="107"/>
      <c r="SHQ207" s="107"/>
      <c r="SHR207" s="107"/>
      <c r="SHS207" s="107"/>
      <c r="SHT207" s="108"/>
      <c r="SHU207" s="106" t="s">
        <v>181</v>
      </c>
      <c r="SHV207" s="107"/>
      <c r="SHW207" s="107"/>
      <c r="SHX207" s="107"/>
      <c r="SHY207" s="107"/>
      <c r="SHZ207" s="107"/>
      <c r="SIA207" s="107"/>
      <c r="SIB207" s="108"/>
      <c r="SIC207" s="106" t="s">
        <v>181</v>
      </c>
      <c r="SID207" s="107"/>
      <c r="SIE207" s="107"/>
      <c r="SIF207" s="107"/>
      <c r="SIG207" s="107"/>
      <c r="SIH207" s="107"/>
      <c r="SII207" s="107"/>
      <c r="SIJ207" s="108"/>
      <c r="SIK207" s="106" t="s">
        <v>181</v>
      </c>
      <c r="SIL207" s="107"/>
      <c r="SIM207" s="107"/>
      <c r="SIN207" s="107"/>
      <c r="SIO207" s="107"/>
      <c r="SIP207" s="107"/>
      <c r="SIQ207" s="107"/>
      <c r="SIR207" s="108"/>
      <c r="SIS207" s="106" t="s">
        <v>181</v>
      </c>
      <c r="SIT207" s="107"/>
      <c r="SIU207" s="107"/>
      <c r="SIV207" s="107"/>
      <c r="SIW207" s="107"/>
      <c r="SIX207" s="107"/>
      <c r="SIY207" s="107"/>
      <c r="SIZ207" s="108"/>
      <c r="SJA207" s="106" t="s">
        <v>181</v>
      </c>
      <c r="SJB207" s="107"/>
      <c r="SJC207" s="107"/>
      <c r="SJD207" s="107"/>
      <c r="SJE207" s="107"/>
      <c r="SJF207" s="107"/>
      <c r="SJG207" s="107"/>
      <c r="SJH207" s="108"/>
      <c r="SJI207" s="106" t="s">
        <v>181</v>
      </c>
      <c r="SJJ207" s="107"/>
      <c r="SJK207" s="107"/>
      <c r="SJL207" s="107"/>
      <c r="SJM207" s="107"/>
      <c r="SJN207" s="107"/>
      <c r="SJO207" s="107"/>
      <c r="SJP207" s="108"/>
      <c r="SJQ207" s="106" t="s">
        <v>181</v>
      </c>
      <c r="SJR207" s="107"/>
      <c r="SJS207" s="107"/>
      <c r="SJT207" s="107"/>
      <c r="SJU207" s="107"/>
      <c r="SJV207" s="107"/>
      <c r="SJW207" s="107"/>
      <c r="SJX207" s="108"/>
      <c r="SJY207" s="106" t="s">
        <v>181</v>
      </c>
      <c r="SJZ207" s="107"/>
      <c r="SKA207" s="107"/>
      <c r="SKB207" s="107"/>
      <c r="SKC207" s="107"/>
      <c r="SKD207" s="107"/>
      <c r="SKE207" s="107"/>
      <c r="SKF207" s="108"/>
      <c r="SKG207" s="106" t="s">
        <v>181</v>
      </c>
      <c r="SKH207" s="107"/>
      <c r="SKI207" s="107"/>
      <c r="SKJ207" s="107"/>
      <c r="SKK207" s="107"/>
      <c r="SKL207" s="107"/>
      <c r="SKM207" s="107"/>
      <c r="SKN207" s="108"/>
      <c r="SKO207" s="106" t="s">
        <v>181</v>
      </c>
      <c r="SKP207" s="107"/>
      <c r="SKQ207" s="107"/>
      <c r="SKR207" s="107"/>
      <c r="SKS207" s="107"/>
      <c r="SKT207" s="107"/>
      <c r="SKU207" s="107"/>
      <c r="SKV207" s="108"/>
      <c r="SKW207" s="106" t="s">
        <v>181</v>
      </c>
      <c r="SKX207" s="107"/>
      <c r="SKY207" s="107"/>
      <c r="SKZ207" s="107"/>
      <c r="SLA207" s="107"/>
      <c r="SLB207" s="107"/>
      <c r="SLC207" s="107"/>
      <c r="SLD207" s="108"/>
      <c r="SLE207" s="106" t="s">
        <v>181</v>
      </c>
      <c r="SLF207" s="107"/>
      <c r="SLG207" s="107"/>
      <c r="SLH207" s="107"/>
      <c r="SLI207" s="107"/>
      <c r="SLJ207" s="107"/>
      <c r="SLK207" s="107"/>
      <c r="SLL207" s="108"/>
      <c r="SLM207" s="106" t="s">
        <v>181</v>
      </c>
      <c r="SLN207" s="107"/>
      <c r="SLO207" s="107"/>
      <c r="SLP207" s="107"/>
      <c r="SLQ207" s="107"/>
      <c r="SLR207" s="107"/>
      <c r="SLS207" s="107"/>
      <c r="SLT207" s="108"/>
      <c r="SLU207" s="106" t="s">
        <v>181</v>
      </c>
      <c r="SLV207" s="107"/>
      <c r="SLW207" s="107"/>
      <c r="SLX207" s="107"/>
      <c r="SLY207" s="107"/>
      <c r="SLZ207" s="107"/>
      <c r="SMA207" s="107"/>
      <c r="SMB207" s="108"/>
      <c r="SMC207" s="106" t="s">
        <v>181</v>
      </c>
      <c r="SMD207" s="107"/>
      <c r="SME207" s="107"/>
      <c r="SMF207" s="107"/>
      <c r="SMG207" s="107"/>
      <c r="SMH207" s="107"/>
      <c r="SMI207" s="107"/>
      <c r="SMJ207" s="108"/>
      <c r="SMK207" s="106" t="s">
        <v>181</v>
      </c>
      <c r="SML207" s="107"/>
      <c r="SMM207" s="107"/>
      <c r="SMN207" s="107"/>
      <c r="SMO207" s="107"/>
      <c r="SMP207" s="107"/>
      <c r="SMQ207" s="107"/>
      <c r="SMR207" s="108"/>
      <c r="SMS207" s="106" t="s">
        <v>181</v>
      </c>
      <c r="SMT207" s="107"/>
      <c r="SMU207" s="107"/>
      <c r="SMV207" s="107"/>
      <c r="SMW207" s="107"/>
      <c r="SMX207" s="107"/>
      <c r="SMY207" s="107"/>
      <c r="SMZ207" s="108"/>
      <c r="SNA207" s="106" t="s">
        <v>181</v>
      </c>
      <c r="SNB207" s="107"/>
      <c r="SNC207" s="107"/>
      <c r="SND207" s="107"/>
      <c r="SNE207" s="107"/>
      <c r="SNF207" s="107"/>
      <c r="SNG207" s="107"/>
      <c r="SNH207" s="108"/>
      <c r="SNI207" s="106" t="s">
        <v>181</v>
      </c>
      <c r="SNJ207" s="107"/>
      <c r="SNK207" s="107"/>
      <c r="SNL207" s="107"/>
      <c r="SNM207" s="107"/>
      <c r="SNN207" s="107"/>
      <c r="SNO207" s="107"/>
      <c r="SNP207" s="108"/>
      <c r="SNQ207" s="106" t="s">
        <v>181</v>
      </c>
      <c r="SNR207" s="107"/>
      <c r="SNS207" s="107"/>
      <c r="SNT207" s="107"/>
      <c r="SNU207" s="107"/>
      <c r="SNV207" s="107"/>
      <c r="SNW207" s="107"/>
      <c r="SNX207" s="108"/>
      <c r="SNY207" s="106" t="s">
        <v>181</v>
      </c>
      <c r="SNZ207" s="107"/>
      <c r="SOA207" s="107"/>
      <c r="SOB207" s="107"/>
      <c r="SOC207" s="107"/>
      <c r="SOD207" s="107"/>
      <c r="SOE207" s="107"/>
      <c r="SOF207" s="108"/>
      <c r="SOG207" s="106" t="s">
        <v>181</v>
      </c>
      <c r="SOH207" s="107"/>
      <c r="SOI207" s="107"/>
      <c r="SOJ207" s="107"/>
      <c r="SOK207" s="107"/>
      <c r="SOL207" s="107"/>
      <c r="SOM207" s="107"/>
      <c r="SON207" s="108"/>
      <c r="SOO207" s="106" t="s">
        <v>181</v>
      </c>
      <c r="SOP207" s="107"/>
      <c r="SOQ207" s="107"/>
      <c r="SOR207" s="107"/>
      <c r="SOS207" s="107"/>
      <c r="SOT207" s="107"/>
      <c r="SOU207" s="107"/>
      <c r="SOV207" s="108"/>
      <c r="SOW207" s="106" t="s">
        <v>181</v>
      </c>
      <c r="SOX207" s="107"/>
      <c r="SOY207" s="107"/>
      <c r="SOZ207" s="107"/>
      <c r="SPA207" s="107"/>
      <c r="SPB207" s="107"/>
      <c r="SPC207" s="107"/>
      <c r="SPD207" s="108"/>
      <c r="SPE207" s="106" t="s">
        <v>181</v>
      </c>
      <c r="SPF207" s="107"/>
      <c r="SPG207" s="107"/>
      <c r="SPH207" s="107"/>
      <c r="SPI207" s="107"/>
      <c r="SPJ207" s="107"/>
      <c r="SPK207" s="107"/>
      <c r="SPL207" s="108"/>
      <c r="SPM207" s="106" t="s">
        <v>181</v>
      </c>
      <c r="SPN207" s="107"/>
      <c r="SPO207" s="107"/>
      <c r="SPP207" s="107"/>
      <c r="SPQ207" s="107"/>
      <c r="SPR207" s="107"/>
      <c r="SPS207" s="107"/>
      <c r="SPT207" s="108"/>
      <c r="SPU207" s="106" t="s">
        <v>181</v>
      </c>
      <c r="SPV207" s="107"/>
      <c r="SPW207" s="107"/>
      <c r="SPX207" s="107"/>
      <c r="SPY207" s="107"/>
      <c r="SPZ207" s="107"/>
      <c r="SQA207" s="107"/>
      <c r="SQB207" s="108"/>
      <c r="SQC207" s="106" t="s">
        <v>181</v>
      </c>
      <c r="SQD207" s="107"/>
      <c r="SQE207" s="107"/>
      <c r="SQF207" s="107"/>
      <c r="SQG207" s="107"/>
      <c r="SQH207" s="107"/>
      <c r="SQI207" s="107"/>
      <c r="SQJ207" s="108"/>
      <c r="SQK207" s="106" t="s">
        <v>181</v>
      </c>
      <c r="SQL207" s="107"/>
      <c r="SQM207" s="107"/>
      <c r="SQN207" s="107"/>
      <c r="SQO207" s="107"/>
      <c r="SQP207" s="107"/>
      <c r="SQQ207" s="107"/>
      <c r="SQR207" s="108"/>
      <c r="SQS207" s="106" t="s">
        <v>181</v>
      </c>
      <c r="SQT207" s="107"/>
      <c r="SQU207" s="107"/>
      <c r="SQV207" s="107"/>
      <c r="SQW207" s="107"/>
      <c r="SQX207" s="107"/>
      <c r="SQY207" s="107"/>
      <c r="SQZ207" s="108"/>
      <c r="SRA207" s="106" t="s">
        <v>181</v>
      </c>
      <c r="SRB207" s="107"/>
      <c r="SRC207" s="107"/>
      <c r="SRD207" s="107"/>
      <c r="SRE207" s="107"/>
      <c r="SRF207" s="107"/>
      <c r="SRG207" s="107"/>
      <c r="SRH207" s="108"/>
      <c r="SRI207" s="106" t="s">
        <v>181</v>
      </c>
      <c r="SRJ207" s="107"/>
      <c r="SRK207" s="107"/>
      <c r="SRL207" s="107"/>
      <c r="SRM207" s="107"/>
      <c r="SRN207" s="107"/>
      <c r="SRO207" s="107"/>
      <c r="SRP207" s="108"/>
      <c r="SRQ207" s="106" t="s">
        <v>181</v>
      </c>
      <c r="SRR207" s="107"/>
      <c r="SRS207" s="107"/>
      <c r="SRT207" s="107"/>
      <c r="SRU207" s="107"/>
      <c r="SRV207" s="107"/>
      <c r="SRW207" s="107"/>
      <c r="SRX207" s="108"/>
      <c r="SRY207" s="106" t="s">
        <v>181</v>
      </c>
      <c r="SRZ207" s="107"/>
      <c r="SSA207" s="107"/>
      <c r="SSB207" s="107"/>
      <c r="SSC207" s="107"/>
      <c r="SSD207" s="107"/>
      <c r="SSE207" s="107"/>
      <c r="SSF207" s="108"/>
      <c r="SSG207" s="106" t="s">
        <v>181</v>
      </c>
      <c r="SSH207" s="107"/>
      <c r="SSI207" s="107"/>
      <c r="SSJ207" s="107"/>
      <c r="SSK207" s="107"/>
      <c r="SSL207" s="107"/>
      <c r="SSM207" s="107"/>
      <c r="SSN207" s="108"/>
      <c r="SSO207" s="106" t="s">
        <v>181</v>
      </c>
      <c r="SSP207" s="107"/>
      <c r="SSQ207" s="107"/>
      <c r="SSR207" s="107"/>
      <c r="SSS207" s="107"/>
      <c r="SST207" s="107"/>
      <c r="SSU207" s="107"/>
      <c r="SSV207" s="108"/>
      <c r="SSW207" s="106" t="s">
        <v>181</v>
      </c>
      <c r="SSX207" s="107"/>
      <c r="SSY207" s="107"/>
      <c r="SSZ207" s="107"/>
      <c r="STA207" s="107"/>
      <c r="STB207" s="107"/>
      <c r="STC207" s="107"/>
      <c r="STD207" s="108"/>
      <c r="STE207" s="106" t="s">
        <v>181</v>
      </c>
      <c r="STF207" s="107"/>
      <c r="STG207" s="107"/>
      <c r="STH207" s="107"/>
      <c r="STI207" s="107"/>
      <c r="STJ207" s="107"/>
      <c r="STK207" s="107"/>
      <c r="STL207" s="108"/>
      <c r="STM207" s="106" t="s">
        <v>181</v>
      </c>
      <c r="STN207" s="107"/>
      <c r="STO207" s="107"/>
      <c r="STP207" s="107"/>
      <c r="STQ207" s="107"/>
      <c r="STR207" s="107"/>
      <c r="STS207" s="107"/>
      <c r="STT207" s="108"/>
      <c r="STU207" s="106" t="s">
        <v>181</v>
      </c>
      <c r="STV207" s="107"/>
      <c r="STW207" s="107"/>
      <c r="STX207" s="107"/>
      <c r="STY207" s="107"/>
      <c r="STZ207" s="107"/>
      <c r="SUA207" s="107"/>
      <c r="SUB207" s="108"/>
      <c r="SUC207" s="106" t="s">
        <v>181</v>
      </c>
      <c r="SUD207" s="107"/>
      <c r="SUE207" s="107"/>
      <c r="SUF207" s="107"/>
      <c r="SUG207" s="107"/>
      <c r="SUH207" s="107"/>
      <c r="SUI207" s="107"/>
      <c r="SUJ207" s="108"/>
      <c r="SUK207" s="106" t="s">
        <v>181</v>
      </c>
      <c r="SUL207" s="107"/>
      <c r="SUM207" s="107"/>
      <c r="SUN207" s="107"/>
      <c r="SUO207" s="107"/>
      <c r="SUP207" s="107"/>
      <c r="SUQ207" s="107"/>
      <c r="SUR207" s="108"/>
      <c r="SUS207" s="106" t="s">
        <v>181</v>
      </c>
      <c r="SUT207" s="107"/>
      <c r="SUU207" s="107"/>
      <c r="SUV207" s="107"/>
      <c r="SUW207" s="107"/>
      <c r="SUX207" s="107"/>
      <c r="SUY207" s="107"/>
      <c r="SUZ207" s="108"/>
      <c r="SVA207" s="106" t="s">
        <v>181</v>
      </c>
      <c r="SVB207" s="107"/>
      <c r="SVC207" s="107"/>
      <c r="SVD207" s="107"/>
      <c r="SVE207" s="107"/>
      <c r="SVF207" s="107"/>
      <c r="SVG207" s="107"/>
      <c r="SVH207" s="108"/>
      <c r="SVI207" s="106" t="s">
        <v>181</v>
      </c>
      <c r="SVJ207" s="107"/>
      <c r="SVK207" s="107"/>
      <c r="SVL207" s="107"/>
      <c r="SVM207" s="107"/>
      <c r="SVN207" s="107"/>
      <c r="SVO207" s="107"/>
      <c r="SVP207" s="108"/>
      <c r="SVQ207" s="106" t="s">
        <v>181</v>
      </c>
      <c r="SVR207" s="107"/>
      <c r="SVS207" s="107"/>
      <c r="SVT207" s="107"/>
      <c r="SVU207" s="107"/>
      <c r="SVV207" s="107"/>
      <c r="SVW207" s="107"/>
      <c r="SVX207" s="108"/>
      <c r="SVY207" s="106" t="s">
        <v>181</v>
      </c>
      <c r="SVZ207" s="107"/>
      <c r="SWA207" s="107"/>
      <c r="SWB207" s="107"/>
      <c r="SWC207" s="107"/>
      <c r="SWD207" s="107"/>
      <c r="SWE207" s="107"/>
      <c r="SWF207" s="108"/>
      <c r="SWG207" s="106" t="s">
        <v>181</v>
      </c>
      <c r="SWH207" s="107"/>
      <c r="SWI207" s="107"/>
      <c r="SWJ207" s="107"/>
      <c r="SWK207" s="107"/>
      <c r="SWL207" s="107"/>
      <c r="SWM207" s="107"/>
      <c r="SWN207" s="108"/>
      <c r="SWO207" s="106" t="s">
        <v>181</v>
      </c>
      <c r="SWP207" s="107"/>
      <c r="SWQ207" s="107"/>
      <c r="SWR207" s="107"/>
      <c r="SWS207" s="107"/>
      <c r="SWT207" s="107"/>
      <c r="SWU207" s="107"/>
      <c r="SWV207" s="108"/>
      <c r="SWW207" s="106" t="s">
        <v>181</v>
      </c>
      <c r="SWX207" s="107"/>
      <c r="SWY207" s="107"/>
      <c r="SWZ207" s="107"/>
      <c r="SXA207" s="107"/>
      <c r="SXB207" s="107"/>
      <c r="SXC207" s="107"/>
      <c r="SXD207" s="108"/>
      <c r="SXE207" s="106" t="s">
        <v>181</v>
      </c>
      <c r="SXF207" s="107"/>
      <c r="SXG207" s="107"/>
      <c r="SXH207" s="107"/>
      <c r="SXI207" s="107"/>
      <c r="SXJ207" s="107"/>
      <c r="SXK207" s="107"/>
      <c r="SXL207" s="108"/>
      <c r="SXM207" s="106" t="s">
        <v>181</v>
      </c>
      <c r="SXN207" s="107"/>
      <c r="SXO207" s="107"/>
      <c r="SXP207" s="107"/>
      <c r="SXQ207" s="107"/>
      <c r="SXR207" s="107"/>
      <c r="SXS207" s="107"/>
      <c r="SXT207" s="108"/>
      <c r="SXU207" s="106" t="s">
        <v>181</v>
      </c>
      <c r="SXV207" s="107"/>
      <c r="SXW207" s="107"/>
      <c r="SXX207" s="107"/>
      <c r="SXY207" s="107"/>
      <c r="SXZ207" s="107"/>
      <c r="SYA207" s="107"/>
      <c r="SYB207" s="108"/>
      <c r="SYC207" s="106" t="s">
        <v>181</v>
      </c>
      <c r="SYD207" s="107"/>
      <c r="SYE207" s="107"/>
      <c r="SYF207" s="107"/>
      <c r="SYG207" s="107"/>
      <c r="SYH207" s="107"/>
      <c r="SYI207" s="107"/>
      <c r="SYJ207" s="108"/>
      <c r="SYK207" s="106" t="s">
        <v>181</v>
      </c>
      <c r="SYL207" s="107"/>
      <c r="SYM207" s="107"/>
      <c r="SYN207" s="107"/>
      <c r="SYO207" s="107"/>
      <c r="SYP207" s="107"/>
      <c r="SYQ207" s="107"/>
      <c r="SYR207" s="108"/>
      <c r="SYS207" s="106" t="s">
        <v>181</v>
      </c>
      <c r="SYT207" s="107"/>
      <c r="SYU207" s="107"/>
      <c r="SYV207" s="107"/>
      <c r="SYW207" s="107"/>
      <c r="SYX207" s="107"/>
      <c r="SYY207" s="107"/>
      <c r="SYZ207" s="108"/>
      <c r="SZA207" s="106" t="s">
        <v>181</v>
      </c>
      <c r="SZB207" s="107"/>
      <c r="SZC207" s="107"/>
      <c r="SZD207" s="107"/>
      <c r="SZE207" s="107"/>
      <c r="SZF207" s="107"/>
      <c r="SZG207" s="107"/>
      <c r="SZH207" s="108"/>
      <c r="SZI207" s="106" t="s">
        <v>181</v>
      </c>
      <c r="SZJ207" s="107"/>
      <c r="SZK207" s="107"/>
      <c r="SZL207" s="107"/>
      <c r="SZM207" s="107"/>
      <c r="SZN207" s="107"/>
      <c r="SZO207" s="107"/>
      <c r="SZP207" s="108"/>
      <c r="SZQ207" s="106" t="s">
        <v>181</v>
      </c>
      <c r="SZR207" s="107"/>
      <c r="SZS207" s="107"/>
      <c r="SZT207" s="107"/>
      <c r="SZU207" s="107"/>
      <c r="SZV207" s="107"/>
      <c r="SZW207" s="107"/>
      <c r="SZX207" s="108"/>
      <c r="SZY207" s="106" t="s">
        <v>181</v>
      </c>
      <c r="SZZ207" s="107"/>
      <c r="TAA207" s="107"/>
      <c r="TAB207" s="107"/>
      <c r="TAC207" s="107"/>
      <c r="TAD207" s="107"/>
      <c r="TAE207" s="107"/>
      <c r="TAF207" s="108"/>
      <c r="TAG207" s="106" t="s">
        <v>181</v>
      </c>
      <c r="TAH207" s="107"/>
      <c r="TAI207" s="107"/>
      <c r="TAJ207" s="107"/>
      <c r="TAK207" s="107"/>
      <c r="TAL207" s="107"/>
      <c r="TAM207" s="107"/>
      <c r="TAN207" s="108"/>
      <c r="TAO207" s="106" t="s">
        <v>181</v>
      </c>
      <c r="TAP207" s="107"/>
      <c r="TAQ207" s="107"/>
      <c r="TAR207" s="107"/>
      <c r="TAS207" s="107"/>
      <c r="TAT207" s="107"/>
      <c r="TAU207" s="107"/>
      <c r="TAV207" s="108"/>
      <c r="TAW207" s="106" t="s">
        <v>181</v>
      </c>
      <c r="TAX207" s="107"/>
      <c r="TAY207" s="107"/>
      <c r="TAZ207" s="107"/>
      <c r="TBA207" s="107"/>
      <c r="TBB207" s="107"/>
      <c r="TBC207" s="107"/>
      <c r="TBD207" s="108"/>
      <c r="TBE207" s="106" t="s">
        <v>181</v>
      </c>
      <c r="TBF207" s="107"/>
      <c r="TBG207" s="107"/>
      <c r="TBH207" s="107"/>
      <c r="TBI207" s="107"/>
      <c r="TBJ207" s="107"/>
      <c r="TBK207" s="107"/>
      <c r="TBL207" s="108"/>
      <c r="TBM207" s="106" t="s">
        <v>181</v>
      </c>
      <c r="TBN207" s="107"/>
      <c r="TBO207" s="107"/>
      <c r="TBP207" s="107"/>
      <c r="TBQ207" s="107"/>
      <c r="TBR207" s="107"/>
      <c r="TBS207" s="107"/>
      <c r="TBT207" s="108"/>
      <c r="TBU207" s="106" t="s">
        <v>181</v>
      </c>
      <c r="TBV207" s="107"/>
      <c r="TBW207" s="107"/>
      <c r="TBX207" s="107"/>
      <c r="TBY207" s="107"/>
      <c r="TBZ207" s="107"/>
      <c r="TCA207" s="107"/>
      <c r="TCB207" s="108"/>
      <c r="TCC207" s="106" t="s">
        <v>181</v>
      </c>
      <c r="TCD207" s="107"/>
      <c r="TCE207" s="107"/>
      <c r="TCF207" s="107"/>
      <c r="TCG207" s="107"/>
      <c r="TCH207" s="107"/>
      <c r="TCI207" s="107"/>
      <c r="TCJ207" s="108"/>
      <c r="TCK207" s="106" t="s">
        <v>181</v>
      </c>
      <c r="TCL207" s="107"/>
      <c r="TCM207" s="107"/>
      <c r="TCN207" s="107"/>
      <c r="TCO207" s="107"/>
      <c r="TCP207" s="107"/>
      <c r="TCQ207" s="107"/>
      <c r="TCR207" s="108"/>
      <c r="TCS207" s="106" t="s">
        <v>181</v>
      </c>
      <c r="TCT207" s="107"/>
      <c r="TCU207" s="107"/>
      <c r="TCV207" s="107"/>
      <c r="TCW207" s="107"/>
      <c r="TCX207" s="107"/>
      <c r="TCY207" s="107"/>
      <c r="TCZ207" s="108"/>
      <c r="TDA207" s="106" t="s">
        <v>181</v>
      </c>
      <c r="TDB207" s="107"/>
      <c r="TDC207" s="107"/>
      <c r="TDD207" s="107"/>
      <c r="TDE207" s="107"/>
      <c r="TDF207" s="107"/>
      <c r="TDG207" s="107"/>
      <c r="TDH207" s="108"/>
      <c r="TDI207" s="106" t="s">
        <v>181</v>
      </c>
      <c r="TDJ207" s="107"/>
      <c r="TDK207" s="107"/>
      <c r="TDL207" s="107"/>
      <c r="TDM207" s="107"/>
      <c r="TDN207" s="107"/>
      <c r="TDO207" s="107"/>
      <c r="TDP207" s="108"/>
      <c r="TDQ207" s="106" t="s">
        <v>181</v>
      </c>
      <c r="TDR207" s="107"/>
      <c r="TDS207" s="107"/>
      <c r="TDT207" s="107"/>
      <c r="TDU207" s="107"/>
      <c r="TDV207" s="107"/>
      <c r="TDW207" s="107"/>
      <c r="TDX207" s="108"/>
      <c r="TDY207" s="106" t="s">
        <v>181</v>
      </c>
      <c r="TDZ207" s="107"/>
      <c r="TEA207" s="107"/>
      <c r="TEB207" s="107"/>
      <c r="TEC207" s="107"/>
      <c r="TED207" s="107"/>
      <c r="TEE207" s="107"/>
      <c r="TEF207" s="108"/>
      <c r="TEG207" s="106" t="s">
        <v>181</v>
      </c>
      <c r="TEH207" s="107"/>
      <c r="TEI207" s="107"/>
      <c r="TEJ207" s="107"/>
      <c r="TEK207" s="107"/>
      <c r="TEL207" s="107"/>
      <c r="TEM207" s="107"/>
      <c r="TEN207" s="108"/>
      <c r="TEO207" s="106" t="s">
        <v>181</v>
      </c>
      <c r="TEP207" s="107"/>
      <c r="TEQ207" s="107"/>
      <c r="TER207" s="107"/>
      <c r="TES207" s="107"/>
      <c r="TET207" s="107"/>
      <c r="TEU207" s="107"/>
      <c r="TEV207" s="108"/>
      <c r="TEW207" s="106" t="s">
        <v>181</v>
      </c>
      <c r="TEX207" s="107"/>
      <c r="TEY207" s="107"/>
      <c r="TEZ207" s="107"/>
      <c r="TFA207" s="107"/>
      <c r="TFB207" s="107"/>
      <c r="TFC207" s="107"/>
      <c r="TFD207" s="108"/>
      <c r="TFE207" s="106" t="s">
        <v>181</v>
      </c>
      <c r="TFF207" s="107"/>
      <c r="TFG207" s="107"/>
      <c r="TFH207" s="107"/>
      <c r="TFI207" s="107"/>
      <c r="TFJ207" s="107"/>
      <c r="TFK207" s="107"/>
      <c r="TFL207" s="108"/>
      <c r="TFM207" s="106" t="s">
        <v>181</v>
      </c>
      <c r="TFN207" s="107"/>
      <c r="TFO207" s="107"/>
      <c r="TFP207" s="107"/>
      <c r="TFQ207" s="107"/>
      <c r="TFR207" s="107"/>
      <c r="TFS207" s="107"/>
      <c r="TFT207" s="108"/>
      <c r="TFU207" s="106" t="s">
        <v>181</v>
      </c>
      <c r="TFV207" s="107"/>
      <c r="TFW207" s="107"/>
      <c r="TFX207" s="107"/>
      <c r="TFY207" s="107"/>
      <c r="TFZ207" s="107"/>
      <c r="TGA207" s="107"/>
      <c r="TGB207" s="108"/>
      <c r="TGC207" s="106" t="s">
        <v>181</v>
      </c>
      <c r="TGD207" s="107"/>
      <c r="TGE207" s="107"/>
      <c r="TGF207" s="107"/>
      <c r="TGG207" s="107"/>
      <c r="TGH207" s="107"/>
      <c r="TGI207" s="107"/>
      <c r="TGJ207" s="108"/>
      <c r="TGK207" s="106" t="s">
        <v>181</v>
      </c>
      <c r="TGL207" s="107"/>
      <c r="TGM207" s="107"/>
      <c r="TGN207" s="107"/>
      <c r="TGO207" s="107"/>
      <c r="TGP207" s="107"/>
      <c r="TGQ207" s="107"/>
      <c r="TGR207" s="108"/>
      <c r="TGS207" s="106" t="s">
        <v>181</v>
      </c>
      <c r="TGT207" s="107"/>
      <c r="TGU207" s="107"/>
      <c r="TGV207" s="107"/>
      <c r="TGW207" s="107"/>
      <c r="TGX207" s="107"/>
      <c r="TGY207" s="107"/>
      <c r="TGZ207" s="108"/>
      <c r="THA207" s="106" t="s">
        <v>181</v>
      </c>
      <c r="THB207" s="107"/>
      <c r="THC207" s="107"/>
      <c r="THD207" s="107"/>
      <c r="THE207" s="107"/>
      <c r="THF207" s="107"/>
      <c r="THG207" s="107"/>
      <c r="THH207" s="108"/>
      <c r="THI207" s="106" t="s">
        <v>181</v>
      </c>
      <c r="THJ207" s="107"/>
      <c r="THK207" s="107"/>
      <c r="THL207" s="107"/>
      <c r="THM207" s="107"/>
      <c r="THN207" s="107"/>
      <c r="THO207" s="107"/>
      <c r="THP207" s="108"/>
      <c r="THQ207" s="106" t="s">
        <v>181</v>
      </c>
      <c r="THR207" s="107"/>
      <c r="THS207" s="107"/>
      <c r="THT207" s="107"/>
      <c r="THU207" s="107"/>
      <c r="THV207" s="107"/>
      <c r="THW207" s="107"/>
      <c r="THX207" s="108"/>
      <c r="THY207" s="106" t="s">
        <v>181</v>
      </c>
      <c r="THZ207" s="107"/>
      <c r="TIA207" s="107"/>
      <c r="TIB207" s="107"/>
      <c r="TIC207" s="107"/>
      <c r="TID207" s="107"/>
      <c r="TIE207" s="107"/>
      <c r="TIF207" s="108"/>
      <c r="TIG207" s="106" t="s">
        <v>181</v>
      </c>
      <c r="TIH207" s="107"/>
      <c r="TII207" s="107"/>
      <c r="TIJ207" s="107"/>
      <c r="TIK207" s="107"/>
      <c r="TIL207" s="107"/>
      <c r="TIM207" s="107"/>
      <c r="TIN207" s="108"/>
      <c r="TIO207" s="106" t="s">
        <v>181</v>
      </c>
      <c r="TIP207" s="107"/>
      <c r="TIQ207" s="107"/>
      <c r="TIR207" s="107"/>
      <c r="TIS207" s="107"/>
      <c r="TIT207" s="107"/>
      <c r="TIU207" s="107"/>
      <c r="TIV207" s="108"/>
      <c r="TIW207" s="106" t="s">
        <v>181</v>
      </c>
      <c r="TIX207" s="107"/>
      <c r="TIY207" s="107"/>
      <c r="TIZ207" s="107"/>
      <c r="TJA207" s="107"/>
      <c r="TJB207" s="107"/>
      <c r="TJC207" s="107"/>
      <c r="TJD207" s="108"/>
      <c r="TJE207" s="106" t="s">
        <v>181</v>
      </c>
      <c r="TJF207" s="107"/>
      <c r="TJG207" s="107"/>
      <c r="TJH207" s="107"/>
      <c r="TJI207" s="107"/>
      <c r="TJJ207" s="107"/>
      <c r="TJK207" s="107"/>
      <c r="TJL207" s="108"/>
      <c r="TJM207" s="106" t="s">
        <v>181</v>
      </c>
      <c r="TJN207" s="107"/>
      <c r="TJO207" s="107"/>
      <c r="TJP207" s="107"/>
      <c r="TJQ207" s="107"/>
      <c r="TJR207" s="107"/>
      <c r="TJS207" s="107"/>
      <c r="TJT207" s="108"/>
      <c r="TJU207" s="106" t="s">
        <v>181</v>
      </c>
      <c r="TJV207" s="107"/>
      <c r="TJW207" s="107"/>
      <c r="TJX207" s="107"/>
      <c r="TJY207" s="107"/>
      <c r="TJZ207" s="107"/>
      <c r="TKA207" s="107"/>
      <c r="TKB207" s="108"/>
      <c r="TKC207" s="106" t="s">
        <v>181</v>
      </c>
      <c r="TKD207" s="107"/>
      <c r="TKE207" s="107"/>
      <c r="TKF207" s="107"/>
      <c r="TKG207" s="107"/>
      <c r="TKH207" s="107"/>
      <c r="TKI207" s="107"/>
      <c r="TKJ207" s="108"/>
      <c r="TKK207" s="106" t="s">
        <v>181</v>
      </c>
      <c r="TKL207" s="107"/>
      <c r="TKM207" s="107"/>
      <c r="TKN207" s="107"/>
      <c r="TKO207" s="107"/>
      <c r="TKP207" s="107"/>
      <c r="TKQ207" s="107"/>
      <c r="TKR207" s="108"/>
      <c r="TKS207" s="106" t="s">
        <v>181</v>
      </c>
      <c r="TKT207" s="107"/>
      <c r="TKU207" s="107"/>
      <c r="TKV207" s="107"/>
      <c r="TKW207" s="107"/>
      <c r="TKX207" s="107"/>
      <c r="TKY207" s="107"/>
      <c r="TKZ207" s="108"/>
      <c r="TLA207" s="106" t="s">
        <v>181</v>
      </c>
      <c r="TLB207" s="107"/>
      <c r="TLC207" s="107"/>
      <c r="TLD207" s="107"/>
      <c r="TLE207" s="107"/>
      <c r="TLF207" s="107"/>
      <c r="TLG207" s="107"/>
      <c r="TLH207" s="108"/>
      <c r="TLI207" s="106" t="s">
        <v>181</v>
      </c>
      <c r="TLJ207" s="107"/>
      <c r="TLK207" s="107"/>
      <c r="TLL207" s="107"/>
      <c r="TLM207" s="107"/>
      <c r="TLN207" s="107"/>
      <c r="TLO207" s="107"/>
      <c r="TLP207" s="108"/>
      <c r="TLQ207" s="106" t="s">
        <v>181</v>
      </c>
      <c r="TLR207" s="107"/>
      <c r="TLS207" s="107"/>
      <c r="TLT207" s="107"/>
      <c r="TLU207" s="107"/>
      <c r="TLV207" s="107"/>
      <c r="TLW207" s="107"/>
      <c r="TLX207" s="108"/>
      <c r="TLY207" s="106" t="s">
        <v>181</v>
      </c>
      <c r="TLZ207" s="107"/>
      <c r="TMA207" s="107"/>
      <c r="TMB207" s="107"/>
      <c r="TMC207" s="107"/>
      <c r="TMD207" s="107"/>
      <c r="TME207" s="107"/>
      <c r="TMF207" s="108"/>
      <c r="TMG207" s="106" t="s">
        <v>181</v>
      </c>
      <c r="TMH207" s="107"/>
      <c r="TMI207" s="107"/>
      <c r="TMJ207" s="107"/>
      <c r="TMK207" s="107"/>
      <c r="TML207" s="107"/>
      <c r="TMM207" s="107"/>
      <c r="TMN207" s="108"/>
      <c r="TMO207" s="106" t="s">
        <v>181</v>
      </c>
      <c r="TMP207" s="107"/>
      <c r="TMQ207" s="107"/>
      <c r="TMR207" s="107"/>
      <c r="TMS207" s="107"/>
      <c r="TMT207" s="107"/>
      <c r="TMU207" s="107"/>
      <c r="TMV207" s="108"/>
      <c r="TMW207" s="106" t="s">
        <v>181</v>
      </c>
      <c r="TMX207" s="107"/>
      <c r="TMY207" s="107"/>
      <c r="TMZ207" s="107"/>
      <c r="TNA207" s="107"/>
      <c r="TNB207" s="107"/>
      <c r="TNC207" s="107"/>
      <c r="TND207" s="108"/>
      <c r="TNE207" s="106" t="s">
        <v>181</v>
      </c>
      <c r="TNF207" s="107"/>
      <c r="TNG207" s="107"/>
      <c r="TNH207" s="107"/>
      <c r="TNI207" s="107"/>
      <c r="TNJ207" s="107"/>
      <c r="TNK207" s="107"/>
      <c r="TNL207" s="108"/>
      <c r="TNM207" s="106" t="s">
        <v>181</v>
      </c>
      <c r="TNN207" s="107"/>
      <c r="TNO207" s="107"/>
      <c r="TNP207" s="107"/>
      <c r="TNQ207" s="107"/>
      <c r="TNR207" s="107"/>
      <c r="TNS207" s="107"/>
      <c r="TNT207" s="108"/>
      <c r="TNU207" s="106" t="s">
        <v>181</v>
      </c>
      <c r="TNV207" s="107"/>
      <c r="TNW207" s="107"/>
      <c r="TNX207" s="107"/>
      <c r="TNY207" s="107"/>
      <c r="TNZ207" s="107"/>
      <c r="TOA207" s="107"/>
      <c r="TOB207" s="108"/>
      <c r="TOC207" s="106" t="s">
        <v>181</v>
      </c>
      <c r="TOD207" s="107"/>
      <c r="TOE207" s="107"/>
      <c r="TOF207" s="107"/>
      <c r="TOG207" s="107"/>
      <c r="TOH207" s="107"/>
      <c r="TOI207" s="107"/>
      <c r="TOJ207" s="108"/>
      <c r="TOK207" s="106" t="s">
        <v>181</v>
      </c>
      <c r="TOL207" s="107"/>
      <c r="TOM207" s="107"/>
      <c r="TON207" s="107"/>
      <c r="TOO207" s="107"/>
      <c r="TOP207" s="107"/>
      <c r="TOQ207" s="107"/>
      <c r="TOR207" s="108"/>
      <c r="TOS207" s="106" t="s">
        <v>181</v>
      </c>
      <c r="TOT207" s="107"/>
      <c r="TOU207" s="107"/>
      <c r="TOV207" s="107"/>
      <c r="TOW207" s="107"/>
      <c r="TOX207" s="107"/>
      <c r="TOY207" s="107"/>
      <c r="TOZ207" s="108"/>
      <c r="TPA207" s="106" t="s">
        <v>181</v>
      </c>
      <c r="TPB207" s="107"/>
      <c r="TPC207" s="107"/>
      <c r="TPD207" s="107"/>
      <c r="TPE207" s="107"/>
      <c r="TPF207" s="107"/>
      <c r="TPG207" s="107"/>
      <c r="TPH207" s="108"/>
      <c r="TPI207" s="106" t="s">
        <v>181</v>
      </c>
      <c r="TPJ207" s="107"/>
      <c r="TPK207" s="107"/>
      <c r="TPL207" s="107"/>
      <c r="TPM207" s="107"/>
      <c r="TPN207" s="107"/>
      <c r="TPO207" s="107"/>
      <c r="TPP207" s="108"/>
      <c r="TPQ207" s="106" t="s">
        <v>181</v>
      </c>
      <c r="TPR207" s="107"/>
      <c r="TPS207" s="107"/>
      <c r="TPT207" s="107"/>
      <c r="TPU207" s="107"/>
      <c r="TPV207" s="107"/>
      <c r="TPW207" s="107"/>
      <c r="TPX207" s="108"/>
      <c r="TPY207" s="106" t="s">
        <v>181</v>
      </c>
      <c r="TPZ207" s="107"/>
      <c r="TQA207" s="107"/>
      <c r="TQB207" s="107"/>
      <c r="TQC207" s="107"/>
      <c r="TQD207" s="107"/>
      <c r="TQE207" s="107"/>
      <c r="TQF207" s="108"/>
      <c r="TQG207" s="106" t="s">
        <v>181</v>
      </c>
      <c r="TQH207" s="107"/>
      <c r="TQI207" s="107"/>
      <c r="TQJ207" s="107"/>
      <c r="TQK207" s="107"/>
      <c r="TQL207" s="107"/>
      <c r="TQM207" s="107"/>
      <c r="TQN207" s="108"/>
      <c r="TQO207" s="106" t="s">
        <v>181</v>
      </c>
      <c r="TQP207" s="107"/>
      <c r="TQQ207" s="107"/>
      <c r="TQR207" s="107"/>
      <c r="TQS207" s="107"/>
      <c r="TQT207" s="107"/>
      <c r="TQU207" s="107"/>
      <c r="TQV207" s="108"/>
      <c r="TQW207" s="106" t="s">
        <v>181</v>
      </c>
      <c r="TQX207" s="107"/>
      <c r="TQY207" s="107"/>
      <c r="TQZ207" s="107"/>
      <c r="TRA207" s="107"/>
      <c r="TRB207" s="107"/>
      <c r="TRC207" s="107"/>
      <c r="TRD207" s="108"/>
      <c r="TRE207" s="106" t="s">
        <v>181</v>
      </c>
      <c r="TRF207" s="107"/>
      <c r="TRG207" s="107"/>
      <c r="TRH207" s="107"/>
      <c r="TRI207" s="107"/>
      <c r="TRJ207" s="107"/>
      <c r="TRK207" s="107"/>
      <c r="TRL207" s="108"/>
      <c r="TRM207" s="106" t="s">
        <v>181</v>
      </c>
      <c r="TRN207" s="107"/>
      <c r="TRO207" s="107"/>
      <c r="TRP207" s="107"/>
      <c r="TRQ207" s="107"/>
      <c r="TRR207" s="107"/>
      <c r="TRS207" s="107"/>
      <c r="TRT207" s="108"/>
      <c r="TRU207" s="106" t="s">
        <v>181</v>
      </c>
      <c r="TRV207" s="107"/>
      <c r="TRW207" s="107"/>
      <c r="TRX207" s="107"/>
      <c r="TRY207" s="107"/>
      <c r="TRZ207" s="107"/>
      <c r="TSA207" s="107"/>
      <c r="TSB207" s="108"/>
      <c r="TSC207" s="106" t="s">
        <v>181</v>
      </c>
      <c r="TSD207" s="107"/>
      <c r="TSE207" s="107"/>
      <c r="TSF207" s="107"/>
      <c r="TSG207" s="107"/>
      <c r="TSH207" s="107"/>
      <c r="TSI207" s="107"/>
      <c r="TSJ207" s="108"/>
      <c r="TSK207" s="106" t="s">
        <v>181</v>
      </c>
      <c r="TSL207" s="107"/>
      <c r="TSM207" s="107"/>
      <c r="TSN207" s="107"/>
      <c r="TSO207" s="107"/>
      <c r="TSP207" s="107"/>
      <c r="TSQ207" s="107"/>
      <c r="TSR207" s="108"/>
      <c r="TSS207" s="106" t="s">
        <v>181</v>
      </c>
      <c r="TST207" s="107"/>
      <c r="TSU207" s="107"/>
      <c r="TSV207" s="107"/>
      <c r="TSW207" s="107"/>
      <c r="TSX207" s="107"/>
      <c r="TSY207" s="107"/>
      <c r="TSZ207" s="108"/>
      <c r="TTA207" s="106" t="s">
        <v>181</v>
      </c>
      <c r="TTB207" s="107"/>
      <c r="TTC207" s="107"/>
      <c r="TTD207" s="107"/>
      <c r="TTE207" s="107"/>
      <c r="TTF207" s="107"/>
      <c r="TTG207" s="107"/>
      <c r="TTH207" s="108"/>
      <c r="TTI207" s="106" t="s">
        <v>181</v>
      </c>
      <c r="TTJ207" s="107"/>
      <c r="TTK207" s="107"/>
      <c r="TTL207" s="107"/>
      <c r="TTM207" s="107"/>
      <c r="TTN207" s="107"/>
      <c r="TTO207" s="107"/>
      <c r="TTP207" s="108"/>
      <c r="TTQ207" s="106" t="s">
        <v>181</v>
      </c>
      <c r="TTR207" s="107"/>
      <c r="TTS207" s="107"/>
      <c r="TTT207" s="107"/>
      <c r="TTU207" s="107"/>
      <c r="TTV207" s="107"/>
      <c r="TTW207" s="107"/>
      <c r="TTX207" s="108"/>
      <c r="TTY207" s="106" t="s">
        <v>181</v>
      </c>
      <c r="TTZ207" s="107"/>
      <c r="TUA207" s="107"/>
      <c r="TUB207" s="107"/>
      <c r="TUC207" s="107"/>
      <c r="TUD207" s="107"/>
      <c r="TUE207" s="107"/>
      <c r="TUF207" s="108"/>
      <c r="TUG207" s="106" t="s">
        <v>181</v>
      </c>
      <c r="TUH207" s="107"/>
      <c r="TUI207" s="107"/>
      <c r="TUJ207" s="107"/>
      <c r="TUK207" s="107"/>
      <c r="TUL207" s="107"/>
      <c r="TUM207" s="107"/>
      <c r="TUN207" s="108"/>
      <c r="TUO207" s="106" t="s">
        <v>181</v>
      </c>
      <c r="TUP207" s="107"/>
      <c r="TUQ207" s="107"/>
      <c r="TUR207" s="107"/>
      <c r="TUS207" s="107"/>
      <c r="TUT207" s="107"/>
      <c r="TUU207" s="107"/>
      <c r="TUV207" s="108"/>
      <c r="TUW207" s="106" t="s">
        <v>181</v>
      </c>
      <c r="TUX207" s="107"/>
      <c r="TUY207" s="107"/>
      <c r="TUZ207" s="107"/>
      <c r="TVA207" s="107"/>
      <c r="TVB207" s="107"/>
      <c r="TVC207" s="107"/>
      <c r="TVD207" s="108"/>
      <c r="TVE207" s="106" t="s">
        <v>181</v>
      </c>
      <c r="TVF207" s="107"/>
      <c r="TVG207" s="107"/>
      <c r="TVH207" s="107"/>
      <c r="TVI207" s="107"/>
      <c r="TVJ207" s="107"/>
      <c r="TVK207" s="107"/>
      <c r="TVL207" s="108"/>
      <c r="TVM207" s="106" t="s">
        <v>181</v>
      </c>
      <c r="TVN207" s="107"/>
      <c r="TVO207" s="107"/>
      <c r="TVP207" s="107"/>
      <c r="TVQ207" s="107"/>
      <c r="TVR207" s="107"/>
      <c r="TVS207" s="107"/>
      <c r="TVT207" s="108"/>
      <c r="TVU207" s="106" t="s">
        <v>181</v>
      </c>
      <c r="TVV207" s="107"/>
      <c r="TVW207" s="107"/>
      <c r="TVX207" s="107"/>
      <c r="TVY207" s="107"/>
      <c r="TVZ207" s="107"/>
      <c r="TWA207" s="107"/>
      <c r="TWB207" s="108"/>
      <c r="TWC207" s="106" t="s">
        <v>181</v>
      </c>
      <c r="TWD207" s="107"/>
      <c r="TWE207" s="107"/>
      <c r="TWF207" s="107"/>
      <c r="TWG207" s="107"/>
      <c r="TWH207" s="107"/>
      <c r="TWI207" s="107"/>
      <c r="TWJ207" s="108"/>
      <c r="TWK207" s="106" t="s">
        <v>181</v>
      </c>
      <c r="TWL207" s="107"/>
      <c r="TWM207" s="107"/>
      <c r="TWN207" s="107"/>
      <c r="TWO207" s="107"/>
      <c r="TWP207" s="107"/>
      <c r="TWQ207" s="107"/>
      <c r="TWR207" s="108"/>
      <c r="TWS207" s="106" t="s">
        <v>181</v>
      </c>
      <c r="TWT207" s="107"/>
      <c r="TWU207" s="107"/>
      <c r="TWV207" s="107"/>
      <c r="TWW207" s="107"/>
      <c r="TWX207" s="107"/>
      <c r="TWY207" s="107"/>
      <c r="TWZ207" s="108"/>
      <c r="TXA207" s="106" t="s">
        <v>181</v>
      </c>
      <c r="TXB207" s="107"/>
      <c r="TXC207" s="107"/>
      <c r="TXD207" s="107"/>
      <c r="TXE207" s="107"/>
      <c r="TXF207" s="107"/>
      <c r="TXG207" s="107"/>
      <c r="TXH207" s="108"/>
      <c r="TXI207" s="106" t="s">
        <v>181</v>
      </c>
      <c r="TXJ207" s="107"/>
      <c r="TXK207" s="107"/>
      <c r="TXL207" s="107"/>
      <c r="TXM207" s="107"/>
      <c r="TXN207" s="107"/>
      <c r="TXO207" s="107"/>
      <c r="TXP207" s="108"/>
      <c r="TXQ207" s="106" t="s">
        <v>181</v>
      </c>
      <c r="TXR207" s="107"/>
      <c r="TXS207" s="107"/>
      <c r="TXT207" s="107"/>
      <c r="TXU207" s="107"/>
      <c r="TXV207" s="107"/>
      <c r="TXW207" s="107"/>
      <c r="TXX207" s="108"/>
      <c r="TXY207" s="106" t="s">
        <v>181</v>
      </c>
      <c r="TXZ207" s="107"/>
      <c r="TYA207" s="107"/>
      <c r="TYB207" s="107"/>
      <c r="TYC207" s="107"/>
      <c r="TYD207" s="107"/>
      <c r="TYE207" s="107"/>
      <c r="TYF207" s="108"/>
      <c r="TYG207" s="106" t="s">
        <v>181</v>
      </c>
      <c r="TYH207" s="107"/>
      <c r="TYI207" s="107"/>
      <c r="TYJ207" s="107"/>
      <c r="TYK207" s="107"/>
      <c r="TYL207" s="107"/>
      <c r="TYM207" s="107"/>
      <c r="TYN207" s="108"/>
      <c r="TYO207" s="106" t="s">
        <v>181</v>
      </c>
      <c r="TYP207" s="107"/>
      <c r="TYQ207" s="107"/>
      <c r="TYR207" s="107"/>
      <c r="TYS207" s="107"/>
      <c r="TYT207" s="107"/>
      <c r="TYU207" s="107"/>
      <c r="TYV207" s="108"/>
      <c r="TYW207" s="106" t="s">
        <v>181</v>
      </c>
      <c r="TYX207" s="107"/>
      <c r="TYY207" s="107"/>
      <c r="TYZ207" s="107"/>
      <c r="TZA207" s="107"/>
      <c r="TZB207" s="107"/>
      <c r="TZC207" s="107"/>
      <c r="TZD207" s="108"/>
      <c r="TZE207" s="106" t="s">
        <v>181</v>
      </c>
      <c r="TZF207" s="107"/>
      <c r="TZG207" s="107"/>
      <c r="TZH207" s="107"/>
      <c r="TZI207" s="107"/>
      <c r="TZJ207" s="107"/>
      <c r="TZK207" s="107"/>
      <c r="TZL207" s="108"/>
      <c r="TZM207" s="106" t="s">
        <v>181</v>
      </c>
      <c r="TZN207" s="107"/>
      <c r="TZO207" s="107"/>
      <c r="TZP207" s="107"/>
      <c r="TZQ207" s="107"/>
      <c r="TZR207" s="107"/>
      <c r="TZS207" s="107"/>
      <c r="TZT207" s="108"/>
      <c r="TZU207" s="106" t="s">
        <v>181</v>
      </c>
      <c r="TZV207" s="107"/>
      <c r="TZW207" s="107"/>
      <c r="TZX207" s="107"/>
      <c r="TZY207" s="107"/>
      <c r="TZZ207" s="107"/>
      <c r="UAA207" s="107"/>
      <c r="UAB207" s="108"/>
      <c r="UAC207" s="106" t="s">
        <v>181</v>
      </c>
      <c r="UAD207" s="107"/>
      <c r="UAE207" s="107"/>
      <c r="UAF207" s="107"/>
      <c r="UAG207" s="107"/>
      <c r="UAH207" s="107"/>
      <c r="UAI207" s="107"/>
      <c r="UAJ207" s="108"/>
      <c r="UAK207" s="106" t="s">
        <v>181</v>
      </c>
      <c r="UAL207" s="107"/>
      <c r="UAM207" s="107"/>
      <c r="UAN207" s="107"/>
      <c r="UAO207" s="107"/>
      <c r="UAP207" s="107"/>
      <c r="UAQ207" s="107"/>
      <c r="UAR207" s="108"/>
      <c r="UAS207" s="106" t="s">
        <v>181</v>
      </c>
      <c r="UAT207" s="107"/>
      <c r="UAU207" s="107"/>
      <c r="UAV207" s="107"/>
      <c r="UAW207" s="107"/>
      <c r="UAX207" s="107"/>
      <c r="UAY207" s="107"/>
      <c r="UAZ207" s="108"/>
      <c r="UBA207" s="106" t="s">
        <v>181</v>
      </c>
      <c r="UBB207" s="107"/>
      <c r="UBC207" s="107"/>
      <c r="UBD207" s="107"/>
      <c r="UBE207" s="107"/>
      <c r="UBF207" s="107"/>
      <c r="UBG207" s="107"/>
      <c r="UBH207" s="108"/>
      <c r="UBI207" s="106" t="s">
        <v>181</v>
      </c>
      <c r="UBJ207" s="107"/>
      <c r="UBK207" s="107"/>
      <c r="UBL207" s="107"/>
      <c r="UBM207" s="107"/>
      <c r="UBN207" s="107"/>
      <c r="UBO207" s="107"/>
      <c r="UBP207" s="108"/>
      <c r="UBQ207" s="106" t="s">
        <v>181</v>
      </c>
      <c r="UBR207" s="107"/>
      <c r="UBS207" s="107"/>
      <c r="UBT207" s="107"/>
      <c r="UBU207" s="107"/>
      <c r="UBV207" s="107"/>
      <c r="UBW207" s="107"/>
      <c r="UBX207" s="108"/>
      <c r="UBY207" s="106" t="s">
        <v>181</v>
      </c>
      <c r="UBZ207" s="107"/>
      <c r="UCA207" s="107"/>
      <c r="UCB207" s="107"/>
      <c r="UCC207" s="107"/>
      <c r="UCD207" s="107"/>
      <c r="UCE207" s="107"/>
      <c r="UCF207" s="108"/>
      <c r="UCG207" s="106" t="s">
        <v>181</v>
      </c>
      <c r="UCH207" s="107"/>
      <c r="UCI207" s="107"/>
      <c r="UCJ207" s="107"/>
      <c r="UCK207" s="107"/>
      <c r="UCL207" s="107"/>
      <c r="UCM207" s="107"/>
      <c r="UCN207" s="108"/>
      <c r="UCO207" s="106" t="s">
        <v>181</v>
      </c>
      <c r="UCP207" s="107"/>
      <c r="UCQ207" s="107"/>
      <c r="UCR207" s="107"/>
      <c r="UCS207" s="107"/>
      <c r="UCT207" s="107"/>
      <c r="UCU207" s="107"/>
      <c r="UCV207" s="108"/>
      <c r="UCW207" s="106" t="s">
        <v>181</v>
      </c>
      <c r="UCX207" s="107"/>
      <c r="UCY207" s="107"/>
      <c r="UCZ207" s="107"/>
      <c r="UDA207" s="107"/>
      <c r="UDB207" s="107"/>
      <c r="UDC207" s="107"/>
      <c r="UDD207" s="108"/>
      <c r="UDE207" s="106" t="s">
        <v>181</v>
      </c>
      <c r="UDF207" s="107"/>
      <c r="UDG207" s="107"/>
      <c r="UDH207" s="107"/>
      <c r="UDI207" s="107"/>
      <c r="UDJ207" s="107"/>
      <c r="UDK207" s="107"/>
      <c r="UDL207" s="108"/>
      <c r="UDM207" s="106" t="s">
        <v>181</v>
      </c>
      <c r="UDN207" s="107"/>
      <c r="UDO207" s="107"/>
      <c r="UDP207" s="107"/>
      <c r="UDQ207" s="107"/>
      <c r="UDR207" s="107"/>
      <c r="UDS207" s="107"/>
      <c r="UDT207" s="108"/>
      <c r="UDU207" s="106" t="s">
        <v>181</v>
      </c>
      <c r="UDV207" s="107"/>
      <c r="UDW207" s="107"/>
      <c r="UDX207" s="107"/>
      <c r="UDY207" s="107"/>
      <c r="UDZ207" s="107"/>
      <c r="UEA207" s="107"/>
      <c r="UEB207" s="108"/>
      <c r="UEC207" s="106" t="s">
        <v>181</v>
      </c>
      <c r="UED207" s="107"/>
      <c r="UEE207" s="107"/>
      <c r="UEF207" s="107"/>
      <c r="UEG207" s="107"/>
      <c r="UEH207" s="107"/>
      <c r="UEI207" s="107"/>
      <c r="UEJ207" s="108"/>
      <c r="UEK207" s="106" t="s">
        <v>181</v>
      </c>
      <c r="UEL207" s="107"/>
      <c r="UEM207" s="107"/>
      <c r="UEN207" s="107"/>
      <c r="UEO207" s="107"/>
      <c r="UEP207" s="107"/>
      <c r="UEQ207" s="107"/>
      <c r="UER207" s="108"/>
      <c r="UES207" s="106" t="s">
        <v>181</v>
      </c>
      <c r="UET207" s="107"/>
      <c r="UEU207" s="107"/>
      <c r="UEV207" s="107"/>
      <c r="UEW207" s="107"/>
      <c r="UEX207" s="107"/>
      <c r="UEY207" s="107"/>
      <c r="UEZ207" s="108"/>
      <c r="UFA207" s="106" t="s">
        <v>181</v>
      </c>
      <c r="UFB207" s="107"/>
      <c r="UFC207" s="107"/>
      <c r="UFD207" s="107"/>
      <c r="UFE207" s="107"/>
      <c r="UFF207" s="107"/>
      <c r="UFG207" s="107"/>
      <c r="UFH207" s="108"/>
      <c r="UFI207" s="106" t="s">
        <v>181</v>
      </c>
      <c r="UFJ207" s="107"/>
      <c r="UFK207" s="107"/>
      <c r="UFL207" s="107"/>
      <c r="UFM207" s="107"/>
      <c r="UFN207" s="107"/>
      <c r="UFO207" s="107"/>
      <c r="UFP207" s="108"/>
      <c r="UFQ207" s="106" t="s">
        <v>181</v>
      </c>
      <c r="UFR207" s="107"/>
      <c r="UFS207" s="107"/>
      <c r="UFT207" s="107"/>
      <c r="UFU207" s="107"/>
      <c r="UFV207" s="107"/>
      <c r="UFW207" s="107"/>
      <c r="UFX207" s="108"/>
      <c r="UFY207" s="106" t="s">
        <v>181</v>
      </c>
      <c r="UFZ207" s="107"/>
      <c r="UGA207" s="107"/>
      <c r="UGB207" s="107"/>
      <c r="UGC207" s="107"/>
      <c r="UGD207" s="107"/>
      <c r="UGE207" s="107"/>
      <c r="UGF207" s="108"/>
      <c r="UGG207" s="106" t="s">
        <v>181</v>
      </c>
      <c r="UGH207" s="107"/>
      <c r="UGI207" s="107"/>
      <c r="UGJ207" s="107"/>
      <c r="UGK207" s="107"/>
      <c r="UGL207" s="107"/>
      <c r="UGM207" s="107"/>
      <c r="UGN207" s="108"/>
      <c r="UGO207" s="106" t="s">
        <v>181</v>
      </c>
      <c r="UGP207" s="107"/>
      <c r="UGQ207" s="107"/>
      <c r="UGR207" s="107"/>
      <c r="UGS207" s="107"/>
      <c r="UGT207" s="107"/>
      <c r="UGU207" s="107"/>
      <c r="UGV207" s="108"/>
      <c r="UGW207" s="106" t="s">
        <v>181</v>
      </c>
      <c r="UGX207" s="107"/>
      <c r="UGY207" s="107"/>
      <c r="UGZ207" s="107"/>
      <c r="UHA207" s="107"/>
      <c r="UHB207" s="107"/>
      <c r="UHC207" s="107"/>
      <c r="UHD207" s="108"/>
      <c r="UHE207" s="106" t="s">
        <v>181</v>
      </c>
      <c r="UHF207" s="107"/>
      <c r="UHG207" s="107"/>
      <c r="UHH207" s="107"/>
      <c r="UHI207" s="107"/>
      <c r="UHJ207" s="107"/>
      <c r="UHK207" s="107"/>
      <c r="UHL207" s="108"/>
      <c r="UHM207" s="106" t="s">
        <v>181</v>
      </c>
      <c r="UHN207" s="107"/>
      <c r="UHO207" s="107"/>
      <c r="UHP207" s="107"/>
      <c r="UHQ207" s="107"/>
      <c r="UHR207" s="107"/>
      <c r="UHS207" s="107"/>
      <c r="UHT207" s="108"/>
      <c r="UHU207" s="106" t="s">
        <v>181</v>
      </c>
      <c r="UHV207" s="107"/>
      <c r="UHW207" s="107"/>
      <c r="UHX207" s="107"/>
      <c r="UHY207" s="107"/>
      <c r="UHZ207" s="107"/>
      <c r="UIA207" s="107"/>
      <c r="UIB207" s="108"/>
      <c r="UIC207" s="106" t="s">
        <v>181</v>
      </c>
      <c r="UID207" s="107"/>
      <c r="UIE207" s="107"/>
      <c r="UIF207" s="107"/>
      <c r="UIG207" s="107"/>
      <c r="UIH207" s="107"/>
      <c r="UII207" s="107"/>
      <c r="UIJ207" s="108"/>
      <c r="UIK207" s="106" t="s">
        <v>181</v>
      </c>
      <c r="UIL207" s="107"/>
      <c r="UIM207" s="107"/>
      <c r="UIN207" s="107"/>
      <c r="UIO207" s="107"/>
      <c r="UIP207" s="107"/>
      <c r="UIQ207" s="107"/>
      <c r="UIR207" s="108"/>
      <c r="UIS207" s="106" t="s">
        <v>181</v>
      </c>
      <c r="UIT207" s="107"/>
      <c r="UIU207" s="107"/>
      <c r="UIV207" s="107"/>
      <c r="UIW207" s="107"/>
      <c r="UIX207" s="107"/>
      <c r="UIY207" s="107"/>
      <c r="UIZ207" s="108"/>
      <c r="UJA207" s="106" t="s">
        <v>181</v>
      </c>
      <c r="UJB207" s="107"/>
      <c r="UJC207" s="107"/>
      <c r="UJD207" s="107"/>
      <c r="UJE207" s="107"/>
      <c r="UJF207" s="107"/>
      <c r="UJG207" s="107"/>
      <c r="UJH207" s="108"/>
      <c r="UJI207" s="106" t="s">
        <v>181</v>
      </c>
      <c r="UJJ207" s="107"/>
      <c r="UJK207" s="107"/>
      <c r="UJL207" s="107"/>
      <c r="UJM207" s="107"/>
      <c r="UJN207" s="107"/>
      <c r="UJO207" s="107"/>
      <c r="UJP207" s="108"/>
      <c r="UJQ207" s="106" t="s">
        <v>181</v>
      </c>
      <c r="UJR207" s="107"/>
      <c r="UJS207" s="107"/>
      <c r="UJT207" s="107"/>
      <c r="UJU207" s="107"/>
      <c r="UJV207" s="107"/>
      <c r="UJW207" s="107"/>
      <c r="UJX207" s="108"/>
      <c r="UJY207" s="106" t="s">
        <v>181</v>
      </c>
      <c r="UJZ207" s="107"/>
      <c r="UKA207" s="107"/>
      <c r="UKB207" s="107"/>
      <c r="UKC207" s="107"/>
      <c r="UKD207" s="107"/>
      <c r="UKE207" s="107"/>
      <c r="UKF207" s="108"/>
      <c r="UKG207" s="106" t="s">
        <v>181</v>
      </c>
      <c r="UKH207" s="107"/>
      <c r="UKI207" s="107"/>
      <c r="UKJ207" s="107"/>
      <c r="UKK207" s="107"/>
      <c r="UKL207" s="107"/>
      <c r="UKM207" s="107"/>
      <c r="UKN207" s="108"/>
      <c r="UKO207" s="106" t="s">
        <v>181</v>
      </c>
      <c r="UKP207" s="107"/>
      <c r="UKQ207" s="107"/>
      <c r="UKR207" s="107"/>
      <c r="UKS207" s="107"/>
      <c r="UKT207" s="107"/>
      <c r="UKU207" s="107"/>
      <c r="UKV207" s="108"/>
      <c r="UKW207" s="106" t="s">
        <v>181</v>
      </c>
      <c r="UKX207" s="107"/>
      <c r="UKY207" s="107"/>
      <c r="UKZ207" s="107"/>
      <c r="ULA207" s="107"/>
      <c r="ULB207" s="107"/>
      <c r="ULC207" s="107"/>
      <c r="ULD207" s="108"/>
      <c r="ULE207" s="106" t="s">
        <v>181</v>
      </c>
      <c r="ULF207" s="107"/>
      <c r="ULG207" s="107"/>
      <c r="ULH207" s="107"/>
      <c r="ULI207" s="107"/>
      <c r="ULJ207" s="107"/>
      <c r="ULK207" s="107"/>
      <c r="ULL207" s="108"/>
      <c r="ULM207" s="106" t="s">
        <v>181</v>
      </c>
      <c r="ULN207" s="107"/>
      <c r="ULO207" s="107"/>
      <c r="ULP207" s="107"/>
      <c r="ULQ207" s="107"/>
      <c r="ULR207" s="107"/>
      <c r="ULS207" s="107"/>
      <c r="ULT207" s="108"/>
      <c r="ULU207" s="106" t="s">
        <v>181</v>
      </c>
      <c r="ULV207" s="107"/>
      <c r="ULW207" s="107"/>
      <c r="ULX207" s="107"/>
      <c r="ULY207" s="107"/>
      <c r="ULZ207" s="107"/>
      <c r="UMA207" s="107"/>
      <c r="UMB207" s="108"/>
      <c r="UMC207" s="106" t="s">
        <v>181</v>
      </c>
      <c r="UMD207" s="107"/>
      <c r="UME207" s="107"/>
      <c r="UMF207" s="107"/>
      <c r="UMG207" s="107"/>
      <c r="UMH207" s="107"/>
      <c r="UMI207" s="107"/>
      <c r="UMJ207" s="108"/>
      <c r="UMK207" s="106" t="s">
        <v>181</v>
      </c>
      <c r="UML207" s="107"/>
      <c r="UMM207" s="107"/>
      <c r="UMN207" s="107"/>
      <c r="UMO207" s="107"/>
      <c r="UMP207" s="107"/>
      <c r="UMQ207" s="107"/>
      <c r="UMR207" s="108"/>
      <c r="UMS207" s="106" t="s">
        <v>181</v>
      </c>
      <c r="UMT207" s="107"/>
      <c r="UMU207" s="107"/>
      <c r="UMV207" s="107"/>
      <c r="UMW207" s="107"/>
      <c r="UMX207" s="107"/>
      <c r="UMY207" s="107"/>
      <c r="UMZ207" s="108"/>
      <c r="UNA207" s="106" t="s">
        <v>181</v>
      </c>
      <c r="UNB207" s="107"/>
      <c r="UNC207" s="107"/>
      <c r="UND207" s="107"/>
      <c r="UNE207" s="107"/>
      <c r="UNF207" s="107"/>
      <c r="UNG207" s="107"/>
      <c r="UNH207" s="108"/>
      <c r="UNI207" s="106" t="s">
        <v>181</v>
      </c>
      <c r="UNJ207" s="107"/>
      <c r="UNK207" s="107"/>
      <c r="UNL207" s="107"/>
      <c r="UNM207" s="107"/>
      <c r="UNN207" s="107"/>
      <c r="UNO207" s="107"/>
      <c r="UNP207" s="108"/>
      <c r="UNQ207" s="106" t="s">
        <v>181</v>
      </c>
      <c r="UNR207" s="107"/>
      <c r="UNS207" s="107"/>
      <c r="UNT207" s="107"/>
      <c r="UNU207" s="107"/>
      <c r="UNV207" s="107"/>
      <c r="UNW207" s="107"/>
      <c r="UNX207" s="108"/>
      <c r="UNY207" s="106" t="s">
        <v>181</v>
      </c>
      <c r="UNZ207" s="107"/>
      <c r="UOA207" s="107"/>
      <c r="UOB207" s="107"/>
      <c r="UOC207" s="107"/>
      <c r="UOD207" s="107"/>
      <c r="UOE207" s="107"/>
      <c r="UOF207" s="108"/>
      <c r="UOG207" s="106" t="s">
        <v>181</v>
      </c>
      <c r="UOH207" s="107"/>
      <c r="UOI207" s="107"/>
      <c r="UOJ207" s="107"/>
      <c r="UOK207" s="107"/>
      <c r="UOL207" s="107"/>
      <c r="UOM207" s="107"/>
      <c r="UON207" s="108"/>
      <c r="UOO207" s="106" t="s">
        <v>181</v>
      </c>
      <c r="UOP207" s="107"/>
      <c r="UOQ207" s="107"/>
      <c r="UOR207" s="107"/>
      <c r="UOS207" s="107"/>
      <c r="UOT207" s="107"/>
      <c r="UOU207" s="107"/>
      <c r="UOV207" s="108"/>
      <c r="UOW207" s="106" t="s">
        <v>181</v>
      </c>
      <c r="UOX207" s="107"/>
      <c r="UOY207" s="107"/>
      <c r="UOZ207" s="107"/>
      <c r="UPA207" s="107"/>
      <c r="UPB207" s="107"/>
      <c r="UPC207" s="107"/>
      <c r="UPD207" s="108"/>
      <c r="UPE207" s="106" t="s">
        <v>181</v>
      </c>
      <c r="UPF207" s="107"/>
      <c r="UPG207" s="107"/>
      <c r="UPH207" s="107"/>
      <c r="UPI207" s="107"/>
      <c r="UPJ207" s="107"/>
      <c r="UPK207" s="107"/>
      <c r="UPL207" s="108"/>
      <c r="UPM207" s="106" t="s">
        <v>181</v>
      </c>
      <c r="UPN207" s="107"/>
      <c r="UPO207" s="107"/>
      <c r="UPP207" s="107"/>
      <c r="UPQ207" s="107"/>
      <c r="UPR207" s="107"/>
      <c r="UPS207" s="107"/>
      <c r="UPT207" s="108"/>
      <c r="UPU207" s="106" t="s">
        <v>181</v>
      </c>
      <c r="UPV207" s="107"/>
      <c r="UPW207" s="107"/>
      <c r="UPX207" s="107"/>
      <c r="UPY207" s="107"/>
      <c r="UPZ207" s="107"/>
      <c r="UQA207" s="107"/>
      <c r="UQB207" s="108"/>
      <c r="UQC207" s="106" t="s">
        <v>181</v>
      </c>
      <c r="UQD207" s="107"/>
      <c r="UQE207" s="107"/>
      <c r="UQF207" s="107"/>
      <c r="UQG207" s="107"/>
      <c r="UQH207" s="107"/>
      <c r="UQI207" s="107"/>
      <c r="UQJ207" s="108"/>
      <c r="UQK207" s="106" t="s">
        <v>181</v>
      </c>
      <c r="UQL207" s="107"/>
      <c r="UQM207" s="107"/>
      <c r="UQN207" s="107"/>
      <c r="UQO207" s="107"/>
      <c r="UQP207" s="107"/>
      <c r="UQQ207" s="107"/>
      <c r="UQR207" s="108"/>
      <c r="UQS207" s="106" t="s">
        <v>181</v>
      </c>
      <c r="UQT207" s="107"/>
      <c r="UQU207" s="107"/>
      <c r="UQV207" s="107"/>
      <c r="UQW207" s="107"/>
      <c r="UQX207" s="107"/>
      <c r="UQY207" s="107"/>
      <c r="UQZ207" s="108"/>
      <c r="URA207" s="106" t="s">
        <v>181</v>
      </c>
      <c r="URB207" s="107"/>
      <c r="URC207" s="107"/>
      <c r="URD207" s="107"/>
      <c r="URE207" s="107"/>
      <c r="URF207" s="107"/>
      <c r="URG207" s="107"/>
      <c r="URH207" s="108"/>
      <c r="URI207" s="106" t="s">
        <v>181</v>
      </c>
      <c r="URJ207" s="107"/>
      <c r="URK207" s="107"/>
      <c r="URL207" s="107"/>
      <c r="URM207" s="107"/>
      <c r="URN207" s="107"/>
      <c r="URO207" s="107"/>
      <c r="URP207" s="108"/>
      <c r="URQ207" s="106" t="s">
        <v>181</v>
      </c>
      <c r="URR207" s="107"/>
      <c r="URS207" s="107"/>
      <c r="URT207" s="107"/>
      <c r="URU207" s="107"/>
      <c r="URV207" s="107"/>
      <c r="URW207" s="107"/>
      <c r="URX207" s="108"/>
      <c r="URY207" s="106" t="s">
        <v>181</v>
      </c>
      <c r="URZ207" s="107"/>
      <c r="USA207" s="107"/>
      <c r="USB207" s="107"/>
      <c r="USC207" s="107"/>
      <c r="USD207" s="107"/>
      <c r="USE207" s="107"/>
      <c r="USF207" s="108"/>
      <c r="USG207" s="106" t="s">
        <v>181</v>
      </c>
      <c r="USH207" s="107"/>
      <c r="USI207" s="107"/>
      <c r="USJ207" s="107"/>
      <c r="USK207" s="107"/>
      <c r="USL207" s="107"/>
      <c r="USM207" s="107"/>
      <c r="USN207" s="108"/>
      <c r="USO207" s="106" t="s">
        <v>181</v>
      </c>
      <c r="USP207" s="107"/>
      <c r="USQ207" s="107"/>
      <c r="USR207" s="107"/>
      <c r="USS207" s="107"/>
      <c r="UST207" s="107"/>
      <c r="USU207" s="107"/>
      <c r="USV207" s="108"/>
      <c r="USW207" s="106" t="s">
        <v>181</v>
      </c>
      <c r="USX207" s="107"/>
      <c r="USY207" s="107"/>
      <c r="USZ207" s="107"/>
      <c r="UTA207" s="107"/>
      <c r="UTB207" s="107"/>
      <c r="UTC207" s="107"/>
      <c r="UTD207" s="108"/>
      <c r="UTE207" s="106" t="s">
        <v>181</v>
      </c>
      <c r="UTF207" s="107"/>
      <c r="UTG207" s="107"/>
      <c r="UTH207" s="107"/>
      <c r="UTI207" s="107"/>
      <c r="UTJ207" s="107"/>
      <c r="UTK207" s="107"/>
      <c r="UTL207" s="108"/>
      <c r="UTM207" s="106" t="s">
        <v>181</v>
      </c>
      <c r="UTN207" s="107"/>
      <c r="UTO207" s="107"/>
      <c r="UTP207" s="107"/>
      <c r="UTQ207" s="107"/>
      <c r="UTR207" s="107"/>
      <c r="UTS207" s="107"/>
      <c r="UTT207" s="108"/>
      <c r="UTU207" s="106" t="s">
        <v>181</v>
      </c>
      <c r="UTV207" s="107"/>
      <c r="UTW207" s="107"/>
      <c r="UTX207" s="107"/>
      <c r="UTY207" s="107"/>
      <c r="UTZ207" s="107"/>
      <c r="UUA207" s="107"/>
      <c r="UUB207" s="108"/>
      <c r="UUC207" s="106" t="s">
        <v>181</v>
      </c>
      <c r="UUD207" s="107"/>
      <c r="UUE207" s="107"/>
      <c r="UUF207" s="107"/>
      <c r="UUG207" s="107"/>
      <c r="UUH207" s="107"/>
      <c r="UUI207" s="107"/>
      <c r="UUJ207" s="108"/>
      <c r="UUK207" s="106" t="s">
        <v>181</v>
      </c>
      <c r="UUL207" s="107"/>
      <c r="UUM207" s="107"/>
      <c r="UUN207" s="107"/>
      <c r="UUO207" s="107"/>
      <c r="UUP207" s="107"/>
      <c r="UUQ207" s="107"/>
      <c r="UUR207" s="108"/>
      <c r="UUS207" s="106" t="s">
        <v>181</v>
      </c>
      <c r="UUT207" s="107"/>
      <c r="UUU207" s="107"/>
      <c r="UUV207" s="107"/>
      <c r="UUW207" s="107"/>
      <c r="UUX207" s="107"/>
      <c r="UUY207" s="107"/>
      <c r="UUZ207" s="108"/>
      <c r="UVA207" s="106" t="s">
        <v>181</v>
      </c>
      <c r="UVB207" s="107"/>
      <c r="UVC207" s="107"/>
      <c r="UVD207" s="107"/>
      <c r="UVE207" s="107"/>
      <c r="UVF207" s="107"/>
      <c r="UVG207" s="107"/>
      <c r="UVH207" s="108"/>
      <c r="UVI207" s="106" t="s">
        <v>181</v>
      </c>
      <c r="UVJ207" s="107"/>
      <c r="UVK207" s="107"/>
      <c r="UVL207" s="107"/>
      <c r="UVM207" s="107"/>
      <c r="UVN207" s="107"/>
      <c r="UVO207" s="107"/>
      <c r="UVP207" s="108"/>
      <c r="UVQ207" s="106" t="s">
        <v>181</v>
      </c>
      <c r="UVR207" s="107"/>
      <c r="UVS207" s="107"/>
      <c r="UVT207" s="107"/>
      <c r="UVU207" s="107"/>
      <c r="UVV207" s="107"/>
      <c r="UVW207" s="107"/>
      <c r="UVX207" s="108"/>
      <c r="UVY207" s="106" t="s">
        <v>181</v>
      </c>
      <c r="UVZ207" s="107"/>
      <c r="UWA207" s="107"/>
      <c r="UWB207" s="107"/>
      <c r="UWC207" s="107"/>
      <c r="UWD207" s="107"/>
      <c r="UWE207" s="107"/>
      <c r="UWF207" s="108"/>
      <c r="UWG207" s="106" t="s">
        <v>181</v>
      </c>
      <c r="UWH207" s="107"/>
      <c r="UWI207" s="107"/>
      <c r="UWJ207" s="107"/>
      <c r="UWK207" s="107"/>
      <c r="UWL207" s="107"/>
      <c r="UWM207" s="107"/>
      <c r="UWN207" s="108"/>
      <c r="UWO207" s="106" t="s">
        <v>181</v>
      </c>
      <c r="UWP207" s="107"/>
      <c r="UWQ207" s="107"/>
      <c r="UWR207" s="107"/>
      <c r="UWS207" s="107"/>
      <c r="UWT207" s="107"/>
      <c r="UWU207" s="107"/>
      <c r="UWV207" s="108"/>
      <c r="UWW207" s="106" t="s">
        <v>181</v>
      </c>
      <c r="UWX207" s="107"/>
      <c r="UWY207" s="107"/>
      <c r="UWZ207" s="107"/>
      <c r="UXA207" s="107"/>
      <c r="UXB207" s="107"/>
      <c r="UXC207" s="107"/>
      <c r="UXD207" s="108"/>
      <c r="UXE207" s="106" t="s">
        <v>181</v>
      </c>
      <c r="UXF207" s="107"/>
      <c r="UXG207" s="107"/>
      <c r="UXH207" s="107"/>
      <c r="UXI207" s="107"/>
      <c r="UXJ207" s="107"/>
      <c r="UXK207" s="107"/>
      <c r="UXL207" s="108"/>
      <c r="UXM207" s="106" t="s">
        <v>181</v>
      </c>
      <c r="UXN207" s="107"/>
      <c r="UXO207" s="107"/>
      <c r="UXP207" s="107"/>
      <c r="UXQ207" s="107"/>
      <c r="UXR207" s="107"/>
      <c r="UXS207" s="107"/>
      <c r="UXT207" s="108"/>
      <c r="UXU207" s="106" t="s">
        <v>181</v>
      </c>
      <c r="UXV207" s="107"/>
      <c r="UXW207" s="107"/>
      <c r="UXX207" s="107"/>
      <c r="UXY207" s="107"/>
      <c r="UXZ207" s="107"/>
      <c r="UYA207" s="107"/>
      <c r="UYB207" s="108"/>
      <c r="UYC207" s="106" t="s">
        <v>181</v>
      </c>
      <c r="UYD207" s="107"/>
      <c r="UYE207" s="107"/>
      <c r="UYF207" s="107"/>
      <c r="UYG207" s="107"/>
      <c r="UYH207" s="107"/>
      <c r="UYI207" s="107"/>
      <c r="UYJ207" s="108"/>
      <c r="UYK207" s="106" t="s">
        <v>181</v>
      </c>
      <c r="UYL207" s="107"/>
      <c r="UYM207" s="107"/>
      <c r="UYN207" s="107"/>
      <c r="UYO207" s="107"/>
      <c r="UYP207" s="107"/>
      <c r="UYQ207" s="107"/>
      <c r="UYR207" s="108"/>
      <c r="UYS207" s="106" t="s">
        <v>181</v>
      </c>
      <c r="UYT207" s="107"/>
      <c r="UYU207" s="107"/>
      <c r="UYV207" s="107"/>
      <c r="UYW207" s="107"/>
      <c r="UYX207" s="107"/>
      <c r="UYY207" s="107"/>
      <c r="UYZ207" s="108"/>
      <c r="UZA207" s="106" t="s">
        <v>181</v>
      </c>
      <c r="UZB207" s="107"/>
      <c r="UZC207" s="107"/>
      <c r="UZD207" s="107"/>
      <c r="UZE207" s="107"/>
      <c r="UZF207" s="107"/>
      <c r="UZG207" s="107"/>
      <c r="UZH207" s="108"/>
      <c r="UZI207" s="106" t="s">
        <v>181</v>
      </c>
      <c r="UZJ207" s="107"/>
      <c r="UZK207" s="107"/>
      <c r="UZL207" s="107"/>
      <c r="UZM207" s="107"/>
      <c r="UZN207" s="107"/>
      <c r="UZO207" s="107"/>
      <c r="UZP207" s="108"/>
      <c r="UZQ207" s="106" t="s">
        <v>181</v>
      </c>
      <c r="UZR207" s="107"/>
      <c r="UZS207" s="107"/>
      <c r="UZT207" s="107"/>
      <c r="UZU207" s="107"/>
      <c r="UZV207" s="107"/>
      <c r="UZW207" s="107"/>
      <c r="UZX207" s="108"/>
      <c r="UZY207" s="106" t="s">
        <v>181</v>
      </c>
      <c r="UZZ207" s="107"/>
      <c r="VAA207" s="107"/>
      <c r="VAB207" s="107"/>
      <c r="VAC207" s="107"/>
      <c r="VAD207" s="107"/>
      <c r="VAE207" s="107"/>
      <c r="VAF207" s="108"/>
      <c r="VAG207" s="106" t="s">
        <v>181</v>
      </c>
      <c r="VAH207" s="107"/>
      <c r="VAI207" s="107"/>
      <c r="VAJ207" s="107"/>
      <c r="VAK207" s="107"/>
      <c r="VAL207" s="107"/>
      <c r="VAM207" s="107"/>
      <c r="VAN207" s="108"/>
      <c r="VAO207" s="106" t="s">
        <v>181</v>
      </c>
      <c r="VAP207" s="107"/>
      <c r="VAQ207" s="107"/>
      <c r="VAR207" s="107"/>
      <c r="VAS207" s="107"/>
      <c r="VAT207" s="107"/>
      <c r="VAU207" s="107"/>
      <c r="VAV207" s="108"/>
      <c r="VAW207" s="106" t="s">
        <v>181</v>
      </c>
      <c r="VAX207" s="107"/>
      <c r="VAY207" s="107"/>
      <c r="VAZ207" s="107"/>
      <c r="VBA207" s="107"/>
      <c r="VBB207" s="107"/>
      <c r="VBC207" s="107"/>
      <c r="VBD207" s="108"/>
      <c r="VBE207" s="106" t="s">
        <v>181</v>
      </c>
      <c r="VBF207" s="107"/>
      <c r="VBG207" s="107"/>
      <c r="VBH207" s="107"/>
      <c r="VBI207" s="107"/>
      <c r="VBJ207" s="107"/>
      <c r="VBK207" s="107"/>
      <c r="VBL207" s="108"/>
      <c r="VBM207" s="106" t="s">
        <v>181</v>
      </c>
      <c r="VBN207" s="107"/>
      <c r="VBO207" s="107"/>
      <c r="VBP207" s="107"/>
      <c r="VBQ207" s="107"/>
      <c r="VBR207" s="107"/>
      <c r="VBS207" s="107"/>
      <c r="VBT207" s="108"/>
      <c r="VBU207" s="106" t="s">
        <v>181</v>
      </c>
      <c r="VBV207" s="107"/>
      <c r="VBW207" s="107"/>
      <c r="VBX207" s="107"/>
      <c r="VBY207" s="107"/>
      <c r="VBZ207" s="107"/>
      <c r="VCA207" s="107"/>
      <c r="VCB207" s="108"/>
      <c r="VCC207" s="106" t="s">
        <v>181</v>
      </c>
      <c r="VCD207" s="107"/>
      <c r="VCE207" s="107"/>
      <c r="VCF207" s="107"/>
      <c r="VCG207" s="107"/>
      <c r="VCH207" s="107"/>
      <c r="VCI207" s="107"/>
      <c r="VCJ207" s="108"/>
      <c r="VCK207" s="106" t="s">
        <v>181</v>
      </c>
      <c r="VCL207" s="107"/>
      <c r="VCM207" s="107"/>
      <c r="VCN207" s="107"/>
      <c r="VCO207" s="107"/>
      <c r="VCP207" s="107"/>
      <c r="VCQ207" s="107"/>
      <c r="VCR207" s="108"/>
      <c r="VCS207" s="106" t="s">
        <v>181</v>
      </c>
      <c r="VCT207" s="107"/>
      <c r="VCU207" s="107"/>
      <c r="VCV207" s="107"/>
      <c r="VCW207" s="107"/>
      <c r="VCX207" s="107"/>
      <c r="VCY207" s="107"/>
      <c r="VCZ207" s="108"/>
      <c r="VDA207" s="106" t="s">
        <v>181</v>
      </c>
      <c r="VDB207" s="107"/>
      <c r="VDC207" s="107"/>
      <c r="VDD207" s="107"/>
      <c r="VDE207" s="107"/>
      <c r="VDF207" s="107"/>
      <c r="VDG207" s="107"/>
      <c r="VDH207" s="108"/>
      <c r="VDI207" s="106" t="s">
        <v>181</v>
      </c>
      <c r="VDJ207" s="107"/>
      <c r="VDK207" s="107"/>
      <c r="VDL207" s="107"/>
      <c r="VDM207" s="107"/>
      <c r="VDN207" s="107"/>
      <c r="VDO207" s="107"/>
      <c r="VDP207" s="108"/>
      <c r="VDQ207" s="106" t="s">
        <v>181</v>
      </c>
      <c r="VDR207" s="107"/>
      <c r="VDS207" s="107"/>
      <c r="VDT207" s="107"/>
      <c r="VDU207" s="107"/>
      <c r="VDV207" s="107"/>
      <c r="VDW207" s="107"/>
      <c r="VDX207" s="108"/>
      <c r="VDY207" s="106" t="s">
        <v>181</v>
      </c>
      <c r="VDZ207" s="107"/>
      <c r="VEA207" s="107"/>
      <c r="VEB207" s="107"/>
      <c r="VEC207" s="107"/>
      <c r="VED207" s="107"/>
      <c r="VEE207" s="107"/>
      <c r="VEF207" s="108"/>
      <c r="VEG207" s="106" t="s">
        <v>181</v>
      </c>
      <c r="VEH207" s="107"/>
      <c r="VEI207" s="107"/>
      <c r="VEJ207" s="107"/>
      <c r="VEK207" s="107"/>
      <c r="VEL207" s="107"/>
      <c r="VEM207" s="107"/>
      <c r="VEN207" s="108"/>
      <c r="VEO207" s="106" t="s">
        <v>181</v>
      </c>
      <c r="VEP207" s="107"/>
      <c r="VEQ207" s="107"/>
      <c r="VER207" s="107"/>
      <c r="VES207" s="107"/>
      <c r="VET207" s="107"/>
      <c r="VEU207" s="107"/>
      <c r="VEV207" s="108"/>
      <c r="VEW207" s="106" t="s">
        <v>181</v>
      </c>
      <c r="VEX207" s="107"/>
      <c r="VEY207" s="107"/>
      <c r="VEZ207" s="107"/>
      <c r="VFA207" s="107"/>
      <c r="VFB207" s="107"/>
      <c r="VFC207" s="107"/>
      <c r="VFD207" s="108"/>
      <c r="VFE207" s="106" t="s">
        <v>181</v>
      </c>
      <c r="VFF207" s="107"/>
      <c r="VFG207" s="107"/>
      <c r="VFH207" s="107"/>
      <c r="VFI207" s="107"/>
      <c r="VFJ207" s="107"/>
      <c r="VFK207" s="107"/>
      <c r="VFL207" s="108"/>
      <c r="VFM207" s="106" t="s">
        <v>181</v>
      </c>
      <c r="VFN207" s="107"/>
      <c r="VFO207" s="107"/>
      <c r="VFP207" s="107"/>
      <c r="VFQ207" s="107"/>
      <c r="VFR207" s="107"/>
      <c r="VFS207" s="107"/>
      <c r="VFT207" s="108"/>
      <c r="VFU207" s="106" t="s">
        <v>181</v>
      </c>
      <c r="VFV207" s="107"/>
      <c r="VFW207" s="107"/>
      <c r="VFX207" s="107"/>
      <c r="VFY207" s="107"/>
      <c r="VFZ207" s="107"/>
      <c r="VGA207" s="107"/>
      <c r="VGB207" s="108"/>
      <c r="VGC207" s="106" t="s">
        <v>181</v>
      </c>
      <c r="VGD207" s="107"/>
      <c r="VGE207" s="107"/>
      <c r="VGF207" s="107"/>
      <c r="VGG207" s="107"/>
      <c r="VGH207" s="107"/>
      <c r="VGI207" s="107"/>
      <c r="VGJ207" s="108"/>
      <c r="VGK207" s="106" t="s">
        <v>181</v>
      </c>
      <c r="VGL207" s="107"/>
      <c r="VGM207" s="107"/>
      <c r="VGN207" s="107"/>
      <c r="VGO207" s="107"/>
      <c r="VGP207" s="107"/>
      <c r="VGQ207" s="107"/>
      <c r="VGR207" s="108"/>
      <c r="VGS207" s="106" t="s">
        <v>181</v>
      </c>
      <c r="VGT207" s="107"/>
      <c r="VGU207" s="107"/>
      <c r="VGV207" s="107"/>
      <c r="VGW207" s="107"/>
      <c r="VGX207" s="107"/>
      <c r="VGY207" s="107"/>
      <c r="VGZ207" s="108"/>
      <c r="VHA207" s="106" t="s">
        <v>181</v>
      </c>
      <c r="VHB207" s="107"/>
      <c r="VHC207" s="107"/>
      <c r="VHD207" s="107"/>
      <c r="VHE207" s="107"/>
      <c r="VHF207" s="107"/>
      <c r="VHG207" s="107"/>
      <c r="VHH207" s="108"/>
      <c r="VHI207" s="106" t="s">
        <v>181</v>
      </c>
      <c r="VHJ207" s="107"/>
      <c r="VHK207" s="107"/>
      <c r="VHL207" s="107"/>
      <c r="VHM207" s="107"/>
      <c r="VHN207" s="107"/>
      <c r="VHO207" s="107"/>
      <c r="VHP207" s="108"/>
      <c r="VHQ207" s="106" t="s">
        <v>181</v>
      </c>
      <c r="VHR207" s="107"/>
      <c r="VHS207" s="107"/>
      <c r="VHT207" s="107"/>
      <c r="VHU207" s="107"/>
      <c r="VHV207" s="107"/>
      <c r="VHW207" s="107"/>
      <c r="VHX207" s="108"/>
      <c r="VHY207" s="106" t="s">
        <v>181</v>
      </c>
      <c r="VHZ207" s="107"/>
      <c r="VIA207" s="107"/>
      <c r="VIB207" s="107"/>
      <c r="VIC207" s="107"/>
      <c r="VID207" s="107"/>
      <c r="VIE207" s="107"/>
      <c r="VIF207" s="108"/>
      <c r="VIG207" s="106" t="s">
        <v>181</v>
      </c>
      <c r="VIH207" s="107"/>
      <c r="VII207" s="107"/>
      <c r="VIJ207" s="107"/>
      <c r="VIK207" s="107"/>
      <c r="VIL207" s="107"/>
      <c r="VIM207" s="107"/>
      <c r="VIN207" s="108"/>
      <c r="VIO207" s="106" t="s">
        <v>181</v>
      </c>
      <c r="VIP207" s="107"/>
      <c r="VIQ207" s="107"/>
      <c r="VIR207" s="107"/>
      <c r="VIS207" s="107"/>
      <c r="VIT207" s="107"/>
      <c r="VIU207" s="107"/>
      <c r="VIV207" s="108"/>
      <c r="VIW207" s="106" t="s">
        <v>181</v>
      </c>
      <c r="VIX207" s="107"/>
      <c r="VIY207" s="107"/>
      <c r="VIZ207" s="107"/>
      <c r="VJA207" s="107"/>
      <c r="VJB207" s="107"/>
      <c r="VJC207" s="107"/>
      <c r="VJD207" s="108"/>
      <c r="VJE207" s="106" t="s">
        <v>181</v>
      </c>
      <c r="VJF207" s="107"/>
      <c r="VJG207" s="107"/>
      <c r="VJH207" s="107"/>
      <c r="VJI207" s="107"/>
      <c r="VJJ207" s="107"/>
      <c r="VJK207" s="107"/>
      <c r="VJL207" s="108"/>
      <c r="VJM207" s="106" t="s">
        <v>181</v>
      </c>
      <c r="VJN207" s="107"/>
      <c r="VJO207" s="107"/>
      <c r="VJP207" s="107"/>
      <c r="VJQ207" s="107"/>
      <c r="VJR207" s="107"/>
      <c r="VJS207" s="107"/>
      <c r="VJT207" s="108"/>
      <c r="VJU207" s="106" t="s">
        <v>181</v>
      </c>
      <c r="VJV207" s="107"/>
      <c r="VJW207" s="107"/>
      <c r="VJX207" s="107"/>
      <c r="VJY207" s="107"/>
      <c r="VJZ207" s="107"/>
      <c r="VKA207" s="107"/>
      <c r="VKB207" s="108"/>
      <c r="VKC207" s="106" t="s">
        <v>181</v>
      </c>
      <c r="VKD207" s="107"/>
      <c r="VKE207" s="107"/>
      <c r="VKF207" s="107"/>
      <c r="VKG207" s="107"/>
      <c r="VKH207" s="107"/>
      <c r="VKI207" s="107"/>
      <c r="VKJ207" s="108"/>
      <c r="VKK207" s="106" t="s">
        <v>181</v>
      </c>
      <c r="VKL207" s="107"/>
      <c r="VKM207" s="107"/>
      <c r="VKN207" s="107"/>
      <c r="VKO207" s="107"/>
      <c r="VKP207" s="107"/>
      <c r="VKQ207" s="107"/>
      <c r="VKR207" s="108"/>
      <c r="VKS207" s="106" t="s">
        <v>181</v>
      </c>
      <c r="VKT207" s="107"/>
      <c r="VKU207" s="107"/>
      <c r="VKV207" s="107"/>
      <c r="VKW207" s="107"/>
      <c r="VKX207" s="107"/>
      <c r="VKY207" s="107"/>
      <c r="VKZ207" s="108"/>
      <c r="VLA207" s="106" t="s">
        <v>181</v>
      </c>
      <c r="VLB207" s="107"/>
      <c r="VLC207" s="107"/>
      <c r="VLD207" s="107"/>
      <c r="VLE207" s="107"/>
      <c r="VLF207" s="107"/>
      <c r="VLG207" s="107"/>
      <c r="VLH207" s="108"/>
      <c r="VLI207" s="106" t="s">
        <v>181</v>
      </c>
      <c r="VLJ207" s="107"/>
      <c r="VLK207" s="107"/>
      <c r="VLL207" s="107"/>
      <c r="VLM207" s="107"/>
      <c r="VLN207" s="107"/>
      <c r="VLO207" s="107"/>
      <c r="VLP207" s="108"/>
      <c r="VLQ207" s="106" t="s">
        <v>181</v>
      </c>
      <c r="VLR207" s="107"/>
      <c r="VLS207" s="107"/>
      <c r="VLT207" s="107"/>
      <c r="VLU207" s="107"/>
      <c r="VLV207" s="107"/>
      <c r="VLW207" s="107"/>
      <c r="VLX207" s="108"/>
      <c r="VLY207" s="106" t="s">
        <v>181</v>
      </c>
      <c r="VLZ207" s="107"/>
      <c r="VMA207" s="107"/>
      <c r="VMB207" s="107"/>
      <c r="VMC207" s="107"/>
      <c r="VMD207" s="107"/>
      <c r="VME207" s="107"/>
      <c r="VMF207" s="108"/>
      <c r="VMG207" s="106" t="s">
        <v>181</v>
      </c>
      <c r="VMH207" s="107"/>
      <c r="VMI207" s="107"/>
      <c r="VMJ207" s="107"/>
      <c r="VMK207" s="107"/>
      <c r="VML207" s="107"/>
      <c r="VMM207" s="107"/>
      <c r="VMN207" s="108"/>
      <c r="VMO207" s="106" t="s">
        <v>181</v>
      </c>
      <c r="VMP207" s="107"/>
      <c r="VMQ207" s="107"/>
      <c r="VMR207" s="107"/>
      <c r="VMS207" s="107"/>
      <c r="VMT207" s="107"/>
      <c r="VMU207" s="107"/>
      <c r="VMV207" s="108"/>
      <c r="VMW207" s="106" t="s">
        <v>181</v>
      </c>
      <c r="VMX207" s="107"/>
      <c r="VMY207" s="107"/>
      <c r="VMZ207" s="107"/>
      <c r="VNA207" s="107"/>
      <c r="VNB207" s="107"/>
      <c r="VNC207" s="107"/>
      <c r="VND207" s="108"/>
      <c r="VNE207" s="106" t="s">
        <v>181</v>
      </c>
      <c r="VNF207" s="107"/>
      <c r="VNG207" s="107"/>
      <c r="VNH207" s="107"/>
      <c r="VNI207" s="107"/>
      <c r="VNJ207" s="107"/>
      <c r="VNK207" s="107"/>
      <c r="VNL207" s="108"/>
      <c r="VNM207" s="106" t="s">
        <v>181</v>
      </c>
      <c r="VNN207" s="107"/>
      <c r="VNO207" s="107"/>
      <c r="VNP207" s="107"/>
      <c r="VNQ207" s="107"/>
      <c r="VNR207" s="107"/>
      <c r="VNS207" s="107"/>
      <c r="VNT207" s="108"/>
      <c r="VNU207" s="106" t="s">
        <v>181</v>
      </c>
      <c r="VNV207" s="107"/>
      <c r="VNW207" s="107"/>
      <c r="VNX207" s="107"/>
      <c r="VNY207" s="107"/>
      <c r="VNZ207" s="107"/>
      <c r="VOA207" s="107"/>
      <c r="VOB207" s="108"/>
      <c r="VOC207" s="106" t="s">
        <v>181</v>
      </c>
      <c r="VOD207" s="107"/>
      <c r="VOE207" s="107"/>
      <c r="VOF207" s="107"/>
      <c r="VOG207" s="107"/>
      <c r="VOH207" s="107"/>
      <c r="VOI207" s="107"/>
      <c r="VOJ207" s="108"/>
      <c r="VOK207" s="106" t="s">
        <v>181</v>
      </c>
      <c r="VOL207" s="107"/>
      <c r="VOM207" s="107"/>
      <c r="VON207" s="107"/>
      <c r="VOO207" s="107"/>
      <c r="VOP207" s="107"/>
      <c r="VOQ207" s="107"/>
      <c r="VOR207" s="108"/>
      <c r="VOS207" s="106" t="s">
        <v>181</v>
      </c>
      <c r="VOT207" s="107"/>
      <c r="VOU207" s="107"/>
      <c r="VOV207" s="107"/>
      <c r="VOW207" s="107"/>
      <c r="VOX207" s="107"/>
      <c r="VOY207" s="107"/>
      <c r="VOZ207" s="108"/>
      <c r="VPA207" s="106" t="s">
        <v>181</v>
      </c>
      <c r="VPB207" s="107"/>
      <c r="VPC207" s="107"/>
      <c r="VPD207" s="107"/>
      <c r="VPE207" s="107"/>
      <c r="VPF207" s="107"/>
      <c r="VPG207" s="107"/>
      <c r="VPH207" s="108"/>
      <c r="VPI207" s="106" t="s">
        <v>181</v>
      </c>
      <c r="VPJ207" s="107"/>
      <c r="VPK207" s="107"/>
      <c r="VPL207" s="107"/>
      <c r="VPM207" s="107"/>
      <c r="VPN207" s="107"/>
      <c r="VPO207" s="107"/>
      <c r="VPP207" s="108"/>
      <c r="VPQ207" s="106" t="s">
        <v>181</v>
      </c>
      <c r="VPR207" s="107"/>
      <c r="VPS207" s="107"/>
      <c r="VPT207" s="107"/>
      <c r="VPU207" s="107"/>
      <c r="VPV207" s="107"/>
      <c r="VPW207" s="107"/>
      <c r="VPX207" s="108"/>
      <c r="VPY207" s="106" t="s">
        <v>181</v>
      </c>
      <c r="VPZ207" s="107"/>
      <c r="VQA207" s="107"/>
      <c r="VQB207" s="107"/>
      <c r="VQC207" s="107"/>
      <c r="VQD207" s="107"/>
      <c r="VQE207" s="107"/>
      <c r="VQF207" s="108"/>
      <c r="VQG207" s="106" t="s">
        <v>181</v>
      </c>
      <c r="VQH207" s="107"/>
      <c r="VQI207" s="107"/>
      <c r="VQJ207" s="107"/>
      <c r="VQK207" s="107"/>
      <c r="VQL207" s="107"/>
      <c r="VQM207" s="107"/>
      <c r="VQN207" s="108"/>
      <c r="VQO207" s="106" t="s">
        <v>181</v>
      </c>
      <c r="VQP207" s="107"/>
      <c r="VQQ207" s="107"/>
      <c r="VQR207" s="107"/>
      <c r="VQS207" s="107"/>
      <c r="VQT207" s="107"/>
      <c r="VQU207" s="107"/>
      <c r="VQV207" s="108"/>
      <c r="VQW207" s="106" t="s">
        <v>181</v>
      </c>
      <c r="VQX207" s="107"/>
      <c r="VQY207" s="107"/>
      <c r="VQZ207" s="107"/>
      <c r="VRA207" s="107"/>
      <c r="VRB207" s="107"/>
      <c r="VRC207" s="107"/>
      <c r="VRD207" s="108"/>
      <c r="VRE207" s="106" t="s">
        <v>181</v>
      </c>
      <c r="VRF207" s="107"/>
      <c r="VRG207" s="107"/>
      <c r="VRH207" s="107"/>
      <c r="VRI207" s="107"/>
      <c r="VRJ207" s="107"/>
      <c r="VRK207" s="107"/>
      <c r="VRL207" s="108"/>
      <c r="VRM207" s="106" t="s">
        <v>181</v>
      </c>
      <c r="VRN207" s="107"/>
      <c r="VRO207" s="107"/>
      <c r="VRP207" s="107"/>
      <c r="VRQ207" s="107"/>
      <c r="VRR207" s="107"/>
      <c r="VRS207" s="107"/>
      <c r="VRT207" s="108"/>
      <c r="VRU207" s="106" t="s">
        <v>181</v>
      </c>
      <c r="VRV207" s="107"/>
      <c r="VRW207" s="107"/>
      <c r="VRX207" s="107"/>
      <c r="VRY207" s="107"/>
      <c r="VRZ207" s="107"/>
      <c r="VSA207" s="107"/>
      <c r="VSB207" s="108"/>
      <c r="VSC207" s="106" t="s">
        <v>181</v>
      </c>
      <c r="VSD207" s="107"/>
      <c r="VSE207" s="107"/>
      <c r="VSF207" s="107"/>
      <c r="VSG207" s="107"/>
      <c r="VSH207" s="107"/>
      <c r="VSI207" s="107"/>
      <c r="VSJ207" s="108"/>
      <c r="VSK207" s="106" t="s">
        <v>181</v>
      </c>
      <c r="VSL207" s="107"/>
      <c r="VSM207" s="107"/>
      <c r="VSN207" s="107"/>
      <c r="VSO207" s="107"/>
      <c r="VSP207" s="107"/>
      <c r="VSQ207" s="107"/>
      <c r="VSR207" s="108"/>
      <c r="VSS207" s="106" t="s">
        <v>181</v>
      </c>
      <c r="VST207" s="107"/>
      <c r="VSU207" s="107"/>
      <c r="VSV207" s="107"/>
      <c r="VSW207" s="107"/>
      <c r="VSX207" s="107"/>
      <c r="VSY207" s="107"/>
      <c r="VSZ207" s="108"/>
      <c r="VTA207" s="106" t="s">
        <v>181</v>
      </c>
      <c r="VTB207" s="107"/>
      <c r="VTC207" s="107"/>
      <c r="VTD207" s="107"/>
      <c r="VTE207" s="107"/>
      <c r="VTF207" s="107"/>
      <c r="VTG207" s="107"/>
      <c r="VTH207" s="108"/>
      <c r="VTI207" s="106" t="s">
        <v>181</v>
      </c>
      <c r="VTJ207" s="107"/>
      <c r="VTK207" s="107"/>
      <c r="VTL207" s="107"/>
      <c r="VTM207" s="107"/>
      <c r="VTN207" s="107"/>
      <c r="VTO207" s="107"/>
      <c r="VTP207" s="108"/>
      <c r="VTQ207" s="106" t="s">
        <v>181</v>
      </c>
      <c r="VTR207" s="107"/>
      <c r="VTS207" s="107"/>
      <c r="VTT207" s="107"/>
      <c r="VTU207" s="107"/>
      <c r="VTV207" s="107"/>
      <c r="VTW207" s="107"/>
      <c r="VTX207" s="108"/>
      <c r="VTY207" s="106" t="s">
        <v>181</v>
      </c>
      <c r="VTZ207" s="107"/>
      <c r="VUA207" s="107"/>
      <c r="VUB207" s="107"/>
      <c r="VUC207" s="107"/>
      <c r="VUD207" s="107"/>
      <c r="VUE207" s="107"/>
      <c r="VUF207" s="108"/>
      <c r="VUG207" s="106" t="s">
        <v>181</v>
      </c>
      <c r="VUH207" s="107"/>
      <c r="VUI207" s="107"/>
      <c r="VUJ207" s="107"/>
      <c r="VUK207" s="107"/>
      <c r="VUL207" s="107"/>
      <c r="VUM207" s="107"/>
      <c r="VUN207" s="108"/>
      <c r="VUO207" s="106" t="s">
        <v>181</v>
      </c>
      <c r="VUP207" s="107"/>
      <c r="VUQ207" s="107"/>
      <c r="VUR207" s="107"/>
      <c r="VUS207" s="107"/>
      <c r="VUT207" s="107"/>
      <c r="VUU207" s="107"/>
      <c r="VUV207" s="108"/>
      <c r="VUW207" s="106" t="s">
        <v>181</v>
      </c>
      <c r="VUX207" s="107"/>
      <c r="VUY207" s="107"/>
      <c r="VUZ207" s="107"/>
      <c r="VVA207" s="107"/>
      <c r="VVB207" s="107"/>
      <c r="VVC207" s="107"/>
      <c r="VVD207" s="108"/>
      <c r="VVE207" s="106" t="s">
        <v>181</v>
      </c>
      <c r="VVF207" s="107"/>
      <c r="VVG207" s="107"/>
      <c r="VVH207" s="107"/>
      <c r="VVI207" s="107"/>
      <c r="VVJ207" s="107"/>
      <c r="VVK207" s="107"/>
      <c r="VVL207" s="108"/>
      <c r="VVM207" s="106" t="s">
        <v>181</v>
      </c>
      <c r="VVN207" s="107"/>
      <c r="VVO207" s="107"/>
      <c r="VVP207" s="107"/>
      <c r="VVQ207" s="107"/>
      <c r="VVR207" s="107"/>
      <c r="VVS207" s="107"/>
      <c r="VVT207" s="108"/>
      <c r="VVU207" s="106" t="s">
        <v>181</v>
      </c>
      <c r="VVV207" s="107"/>
      <c r="VVW207" s="107"/>
      <c r="VVX207" s="107"/>
      <c r="VVY207" s="107"/>
      <c r="VVZ207" s="107"/>
      <c r="VWA207" s="107"/>
      <c r="VWB207" s="108"/>
      <c r="VWC207" s="106" t="s">
        <v>181</v>
      </c>
      <c r="VWD207" s="107"/>
      <c r="VWE207" s="107"/>
      <c r="VWF207" s="107"/>
      <c r="VWG207" s="107"/>
      <c r="VWH207" s="107"/>
      <c r="VWI207" s="107"/>
      <c r="VWJ207" s="108"/>
      <c r="VWK207" s="106" t="s">
        <v>181</v>
      </c>
      <c r="VWL207" s="107"/>
      <c r="VWM207" s="107"/>
      <c r="VWN207" s="107"/>
      <c r="VWO207" s="107"/>
      <c r="VWP207" s="107"/>
      <c r="VWQ207" s="107"/>
      <c r="VWR207" s="108"/>
      <c r="VWS207" s="106" t="s">
        <v>181</v>
      </c>
      <c r="VWT207" s="107"/>
      <c r="VWU207" s="107"/>
      <c r="VWV207" s="107"/>
      <c r="VWW207" s="107"/>
      <c r="VWX207" s="107"/>
      <c r="VWY207" s="107"/>
      <c r="VWZ207" s="108"/>
      <c r="VXA207" s="106" t="s">
        <v>181</v>
      </c>
      <c r="VXB207" s="107"/>
      <c r="VXC207" s="107"/>
      <c r="VXD207" s="107"/>
      <c r="VXE207" s="107"/>
      <c r="VXF207" s="107"/>
      <c r="VXG207" s="107"/>
      <c r="VXH207" s="108"/>
      <c r="VXI207" s="106" t="s">
        <v>181</v>
      </c>
      <c r="VXJ207" s="107"/>
      <c r="VXK207" s="107"/>
      <c r="VXL207" s="107"/>
      <c r="VXM207" s="107"/>
      <c r="VXN207" s="107"/>
      <c r="VXO207" s="107"/>
      <c r="VXP207" s="108"/>
      <c r="VXQ207" s="106" t="s">
        <v>181</v>
      </c>
      <c r="VXR207" s="107"/>
      <c r="VXS207" s="107"/>
      <c r="VXT207" s="107"/>
      <c r="VXU207" s="107"/>
      <c r="VXV207" s="107"/>
      <c r="VXW207" s="107"/>
      <c r="VXX207" s="108"/>
      <c r="VXY207" s="106" t="s">
        <v>181</v>
      </c>
      <c r="VXZ207" s="107"/>
      <c r="VYA207" s="107"/>
      <c r="VYB207" s="107"/>
      <c r="VYC207" s="107"/>
      <c r="VYD207" s="107"/>
      <c r="VYE207" s="107"/>
      <c r="VYF207" s="108"/>
      <c r="VYG207" s="106" t="s">
        <v>181</v>
      </c>
      <c r="VYH207" s="107"/>
      <c r="VYI207" s="107"/>
      <c r="VYJ207" s="107"/>
      <c r="VYK207" s="107"/>
      <c r="VYL207" s="107"/>
      <c r="VYM207" s="107"/>
      <c r="VYN207" s="108"/>
      <c r="VYO207" s="106" t="s">
        <v>181</v>
      </c>
      <c r="VYP207" s="107"/>
      <c r="VYQ207" s="107"/>
      <c r="VYR207" s="107"/>
      <c r="VYS207" s="107"/>
      <c r="VYT207" s="107"/>
      <c r="VYU207" s="107"/>
      <c r="VYV207" s="108"/>
      <c r="VYW207" s="106" t="s">
        <v>181</v>
      </c>
      <c r="VYX207" s="107"/>
      <c r="VYY207" s="107"/>
      <c r="VYZ207" s="107"/>
      <c r="VZA207" s="107"/>
      <c r="VZB207" s="107"/>
      <c r="VZC207" s="107"/>
      <c r="VZD207" s="108"/>
      <c r="VZE207" s="106" t="s">
        <v>181</v>
      </c>
      <c r="VZF207" s="107"/>
      <c r="VZG207" s="107"/>
      <c r="VZH207" s="107"/>
      <c r="VZI207" s="107"/>
      <c r="VZJ207" s="107"/>
      <c r="VZK207" s="107"/>
      <c r="VZL207" s="108"/>
      <c r="VZM207" s="106" t="s">
        <v>181</v>
      </c>
      <c r="VZN207" s="107"/>
      <c r="VZO207" s="107"/>
      <c r="VZP207" s="107"/>
      <c r="VZQ207" s="107"/>
      <c r="VZR207" s="107"/>
      <c r="VZS207" s="107"/>
      <c r="VZT207" s="108"/>
      <c r="VZU207" s="106" t="s">
        <v>181</v>
      </c>
      <c r="VZV207" s="107"/>
      <c r="VZW207" s="107"/>
      <c r="VZX207" s="107"/>
      <c r="VZY207" s="107"/>
      <c r="VZZ207" s="107"/>
      <c r="WAA207" s="107"/>
      <c r="WAB207" s="108"/>
      <c r="WAC207" s="106" t="s">
        <v>181</v>
      </c>
      <c r="WAD207" s="107"/>
      <c r="WAE207" s="107"/>
      <c r="WAF207" s="107"/>
      <c r="WAG207" s="107"/>
      <c r="WAH207" s="107"/>
      <c r="WAI207" s="107"/>
      <c r="WAJ207" s="108"/>
      <c r="WAK207" s="106" t="s">
        <v>181</v>
      </c>
      <c r="WAL207" s="107"/>
      <c r="WAM207" s="107"/>
      <c r="WAN207" s="107"/>
      <c r="WAO207" s="107"/>
      <c r="WAP207" s="107"/>
      <c r="WAQ207" s="107"/>
      <c r="WAR207" s="108"/>
      <c r="WAS207" s="106" t="s">
        <v>181</v>
      </c>
      <c r="WAT207" s="107"/>
      <c r="WAU207" s="107"/>
      <c r="WAV207" s="107"/>
      <c r="WAW207" s="107"/>
      <c r="WAX207" s="107"/>
      <c r="WAY207" s="107"/>
      <c r="WAZ207" s="108"/>
      <c r="WBA207" s="106" t="s">
        <v>181</v>
      </c>
      <c r="WBB207" s="107"/>
      <c r="WBC207" s="107"/>
      <c r="WBD207" s="107"/>
      <c r="WBE207" s="107"/>
      <c r="WBF207" s="107"/>
      <c r="WBG207" s="107"/>
      <c r="WBH207" s="108"/>
      <c r="WBI207" s="106" t="s">
        <v>181</v>
      </c>
      <c r="WBJ207" s="107"/>
      <c r="WBK207" s="107"/>
      <c r="WBL207" s="107"/>
      <c r="WBM207" s="107"/>
      <c r="WBN207" s="107"/>
      <c r="WBO207" s="107"/>
      <c r="WBP207" s="108"/>
      <c r="WBQ207" s="106" t="s">
        <v>181</v>
      </c>
      <c r="WBR207" s="107"/>
      <c r="WBS207" s="107"/>
      <c r="WBT207" s="107"/>
      <c r="WBU207" s="107"/>
      <c r="WBV207" s="107"/>
      <c r="WBW207" s="107"/>
      <c r="WBX207" s="108"/>
      <c r="WBY207" s="106" t="s">
        <v>181</v>
      </c>
      <c r="WBZ207" s="107"/>
      <c r="WCA207" s="107"/>
      <c r="WCB207" s="107"/>
      <c r="WCC207" s="107"/>
      <c r="WCD207" s="107"/>
      <c r="WCE207" s="107"/>
      <c r="WCF207" s="108"/>
      <c r="WCG207" s="106" t="s">
        <v>181</v>
      </c>
      <c r="WCH207" s="107"/>
      <c r="WCI207" s="107"/>
      <c r="WCJ207" s="107"/>
      <c r="WCK207" s="107"/>
      <c r="WCL207" s="107"/>
      <c r="WCM207" s="107"/>
      <c r="WCN207" s="108"/>
      <c r="WCO207" s="106" t="s">
        <v>181</v>
      </c>
      <c r="WCP207" s="107"/>
      <c r="WCQ207" s="107"/>
      <c r="WCR207" s="107"/>
      <c r="WCS207" s="107"/>
      <c r="WCT207" s="107"/>
      <c r="WCU207" s="107"/>
      <c r="WCV207" s="108"/>
      <c r="WCW207" s="106" t="s">
        <v>181</v>
      </c>
      <c r="WCX207" s="107"/>
      <c r="WCY207" s="107"/>
      <c r="WCZ207" s="107"/>
      <c r="WDA207" s="107"/>
      <c r="WDB207" s="107"/>
      <c r="WDC207" s="107"/>
      <c r="WDD207" s="108"/>
      <c r="WDE207" s="106" t="s">
        <v>181</v>
      </c>
      <c r="WDF207" s="107"/>
      <c r="WDG207" s="107"/>
      <c r="WDH207" s="107"/>
      <c r="WDI207" s="107"/>
      <c r="WDJ207" s="107"/>
      <c r="WDK207" s="107"/>
      <c r="WDL207" s="108"/>
      <c r="WDM207" s="106" t="s">
        <v>181</v>
      </c>
      <c r="WDN207" s="107"/>
      <c r="WDO207" s="107"/>
      <c r="WDP207" s="107"/>
      <c r="WDQ207" s="107"/>
      <c r="WDR207" s="107"/>
      <c r="WDS207" s="107"/>
      <c r="WDT207" s="108"/>
      <c r="WDU207" s="106" t="s">
        <v>181</v>
      </c>
      <c r="WDV207" s="107"/>
      <c r="WDW207" s="107"/>
      <c r="WDX207" s="107"/>
      <c r="WDY207" s="107"/>
      <c r="WDZ207" s="107"/>
      <c r="WEA207" s="107"/>
      <c r="WEB207" s="108"/>
      <c r="WEC207" s="106" t="s">
        <v>181</v>
      </c>
      <c r="WED207" s="107"/>
      <c r="WEE207" s="107"/>
      <c r="WEF207" s="107"/>
      <c r="WEG207" s="107"/>
      <c r="WEH207" s="107"/>
      <c r="WEI207" s="107"/>
      <c r="WEJ207" s="108"/>
      <c r="WEK207" s="106" t="s">
        <v>181</v>
      </c>
      <c r="WEL207" s="107"/>
      <c r="WEM207" s="107"/>
      <c r="WEN207" s="107"/>
      <c r="WEO207" s="107"/>
      <c r="WEP207" s="107"/>
      <c r="WEQ207" s="107"/>
      <c r="WER207" s="108"/>
      <c r="WES207" s="106" t="s">
        <v>181</v>
      </c>
      <c r="WET207" s="107"/>
      <c r="WEU207" s="107"/>
      <c r="WEV207" s="107"/>
      <c r="WEW207" s="107"/>
      <c r="WEX207" s="107"/>
      <c r="WEY207" s="107"/>
      <c r="WEZ207" s="108"/>
      <c r="WFA207" s="106" t="s">
        <v>181</v>
      </c>
      <c r="WFB207" s="107"/>
      <c r="WFC207" s="107"/>
      <c r="WFD207" s="107"/>
      <c r="WFE207" s="107"/>
      <c r="WFF207" s="107"/>
      <c r="WFG207" s="107"/>
      <c r="WFH207" s="108"/>
      <c r="WFI207" s="106" t="s">
        <v>181</v>
      </c>
      <c r="WFJ207" s="107"/>
      <c r="WFK207" s="107"/>
      <c r="WFL207" s="107"/>
      <c r="WFM207" s="107"/>
      <c r="WFN207" s="107"/>
      <c r="WFO207" s="107"/>
      <c r="WFP207" s="108"/>
      <c r="WFQ207" s="106" t="s">
        <v>181</v>
      </c>
      <c r="WFR207" s="107"/>
      <c r="WFS207" s="107"/>
      <c r="WFT207" s="107"/>
      <c r="WFU207" s="107"/>
      <c r="WFV207" s="107"/>
      <c r="WFW207" s="107"/>
      <c r="WFX207" s="108"/>
      <c r="WFY207" s="106" t="s">
        <v>181</v>
      </c>
      <c r="WFZ207" s="107"/>
      <c r="WGA207" s="107"/>
      <c r="WGB207" s="107"/>
      <c r="WGC207" s="107"/>
      <c r="WGD207" s="107"/>
      <c r="WGE207" s="107"/>
      <c r="WGF207" s="108"/>
      <c r="WGG207" s="106" t="s">
        <v>181</v>
      </c>
      <c r="WGH207" s="107"/>
      <c r="WGI207" s="107"/>
      <c r="WGJ207" s="107"/>
      <c r="WGK207" s="107"/>
      <c r="WGL207" s="107"/>
      <c r="WGM207" s="107"/>
      <c r="WGN207" s="108"/>
      <c r="WGO207" s="106" t="s">
        <v>181</v>
      </c>
      <c r="WGP207" s="107"/>
      <c r="WGQ207" s="107"/>
      <c r="WGR207" s="107"/>
      <c r="WGS207" s="107"/>
      <c r="WGT207" s="107"/>
      <c r="WGU207" s="107"/>
      <c r="WGV207" s="108"/>
      <c r="WGW207" s="106" t="s">
        <v>181</v>
      </c>
      <c r="WGX207" s="107"/>
      <c r="WGY207" s="107"/>
      <c r="WGZ207" s="107"/>
      <c r="WHA207" s="107"/>
      <c r="WHB207" s="107"/>
      <c r="WHC207" s="107"/>
      <c r="WHD207" s="108"/>
      <c r="WHE207" s="106" t="s">
        <v>181</v>
      </c>
      <c r="WHF207" s="107"/>
      <c r="WHG207" s="107"/>
      <c r="WHH207" s="107"/>
      <c r="WHI207" s="107"/>
      <c r="WHJ207" s="107"/>
      <c r="WHK207" s="107"/>
      <c r="WHL207" s="108"/>
      <c r="WHM207" s="106" t="s">
        <v>181</v>
      </c>
      <c r="WHN207" s="107"/>
      <c r="WHO207" s="107"/>
      <c r="WHP207" s="107"/>
      <c r="WHQ207" s="107"/>
      <c r="WHR207" s="107"/>
      <c r="WHS207" s="107"/>
      <c r="WHT207" s="108"/>
      <c r="WHU207" s="106" t="s">
        <v>181</v>
      </c>
      <c r="WHV207" s="107"/>
      <c r="WHW207" s="107"/>
      <c r="WHX207" s="107"/>
      <c r="WHY207" s="107"/>
      <c r="WHZ207" s="107"/>
      <c r="WIA207" s="107"/>
      <c r="WIB207" s="108"/>
      <c r="WIC207" s="106" t="s">
        <v>181</v>
      </c>
      <c r="WID207" s="107"/>
      <c r="WIE207" s="107"/>
      <c r="WIF207" s="107"/>
      <c r="WIG207" s="107"/>
      <c r="WIH207" s="107"/>
      <c r="WII207" s="107"/>
      <c r="WIJ207" s="108"/>
      <c r="WIK207" s="106" t="s">
        <v>181</v>
      </c>
      <c r="WIL207" s="107"/>
      <c r="WIM207" s="107"/>
      <c r="WIN207" s="107"/>
      <c r="WIO207" s="107"/>
      <c r="WIP207" s="107"/>
      <c r="WIQ207" s="107"/>
      <c r="WIR207" s="108"/>
      <c r="WIS207" s="106" t="s">
        <v>181</v>
      </c>
      <c r="WIT207" s="107"/>
      <c r="WIU207" s="107"/>
      <c r="WIV207" s="107"/>
      <c r="WIW207" s="107"/>
      <c r="WIX207" s="107"/>
      <c r="WIY207" s="107"/>
      <c r="WIZ207" s="108"/>
      <c r="WJA207" s="106" t="s">
        <v>181</v>
      </c>
      <c r="WJB207" s="107"/>
      <c r="WJC207" s="107"/>
      <c r="WJD207" s="107"/>
      <c r="WJE207" s="107"/>
      <c r="WJF207" s="107"/>
      <c r="WJG207" s="107"/>
      <c r="WJH207" s="108"/>
      <c r="WJI207" s="106" t="s">
        <v>181</v>
      </c>
      <c r="WJJ207" s="107"/>
      <c r="WJK207" s="107"/>
      <c r="WJL207" s="107"/>
      <c r="WJM207" s="107"/>
      <c r="WJN207" s="107"/>
      <c r="WJO207" s="107"/>
      <c r="WJP207" s="108"/>
      <c r="WJQ207" s="106" t="s">
        <v>181</v>
      </c>
      <c r="WJR207" s="107"/>
      <c r="WJS207" s="107"/>
      <c r="WJT207" s="107"/>
      <c r="WJU207" s="107"/>
      <c r="WJV207" s="107"/>
      <c r="WJW207" s="107"/>
      <c r="WJX207" s="108"/>
      <c r="WJY207" s="106" t="s">
        <v>181</v>
      </c>
      <c r="WJZ207" s="107"/>
      <c r="WKA207" s="107"/>
      <c r="WKB207" s="107"/>
      <c r="WKC207" s="107"/>
      <c r="WKD207" s="107"/>
      <c r="WKE207" s="107"/>
      <c r="WKF207" s="108"/>
      <c r="WKG207" s="106" t="s">
        <v>181</v>
      </c>
      <c r="WKH207" s="107"/>
      <c r="WKI207" s="107"/>
      <c r="WKJ207" s="107"/>
      <c r="WKK207" s="107"/>
      <c r="WKL207" s="107"/>
      <c r="WKM207" s="107"/>
      <c r="WKN207" s="108"/>
      <c r="WKO207" s="106" t="s">
        <v>181</v>
      </c>
      <c r="WKP207" s="107"/>
      <c r="WKQ207" s="107"/>
      <c r="WKR207" s="107"/>
      <c r="WKS207" s="107"/>
      <c r="WKT207" s="107"/>
      <c r="WKU207" s="107"/>
      <c r="WKV207" s="108"/>
      <c r="WKW207" s="106" t="s">
        <v>181</v>
      </c>
      <c r="WKX207" s="107"/>
      <c r="WKY207" s="107"/>
      <c r="WKZ207" s="107"/>
      <c r="WLA207" s="107"/>
      <c r="WLB207" s="107"/>
      <c r="WLC207" s="107"/>
      <c r="WLD207" s="108"/>
      <c r="WLE207" s="106" t="s">
        <v>181</v>
      </c>
      <c r="WLF207" s="107"/>
      <c r="WLG207" s="107"/>
      <c r="WLH207" s="107"/>
      <c r="WLI207" s="107"/>
      <c r="WLJ207" s="107"/>
      <c r="WLK207" s="107"/>
      <c r="WLL207" s="108"/>
      <c r="WLM207" s="106" t="s">
        <v>181</v>
      </c>
      <c r="WLN207" s="107"/>
      <c r="WLO207" s="107"/>
      <c r="WLP207" s="107"/>
      <c r="WLQ207" s="107"/>
      <c r="WLR207" s="107"/>
      <c r="WLS207" s="107"/>
      <c r="WLT207" s="108"/>
      <c r="WLU207" s="106" t="s">
        <v>181</v>
      </c>
      <c r="WLV207" s="107"/>
      <c r="WLW207" s="107"/>
      <c r="WLX207" s="107"/>
      <c r="WLY207" s="107"/>
      <c r="WLZ207" s="107"/>
      <c r="WMA207" s="107"/>
      <c r="WMB207" s="108"/>
      <c r="WMC207" s="106" t="s">
        <v>181</v>
      </c>
      <c r="WMD207" s="107"/>
      <c r="WME207" s="107"/>
      <c r="WMF207" s="107"/>
      <c r="WMG207" s="107"/>
      <c r="WMH207" s="107"/>
      <c r="WMI207" s="107"/>
      <c r="WMJ207" s="108"/>
      <c r="WMK207" s="106" t="s">
        <v>181</v>
      </c>
      <c r="WML207" s="107"/>
      <c r="WMM207" s="107"/>
      <c r="WMN207" s="107"/>
      <c r="WMO207" s="107"/>
      <c r="WMP207" s="107"/>
      <c r="WMQ207" s="107"/>
      <c r="WMR207" s="108"/>
      <c r="WMS207" s="106" t="s">
        <v>181</v>
      </c>
      <c r="WMT207" s="107"/>
      <c r="WMU207" s="107"/>
      <c r="WMV207" s="107"/>
      <c r="WMW207" s="107"/>
      <c r="WMX207" s="107"/>
      <c r="WMY207" s="107"/>
      <c r="WMZ207" s="108"/>
      <c r="WNA207" s="106" t="s">
        <v>181</v>
      </c>
      <c r="WNB207" s="107"/>
      <c r="WNC207" s="107"/>
      <c r="WND207" s="107"/>
      <c r="WNE207" s="107"/>
      <c r="WNF207" s="107"/>
      <c r="WNG207" s="107"/>
      <c r="WNH207" s="108"/>
      <c r="WNI207" s="106" t="s">
        <v>181</v>
      </c>
      <c r="WNJ207" s="107"/>
      <c r="WNK207" s="107"/>
      <c r="WNL207" s="107"/>
      <c r="WNM207" s="107"/>
      <c r="WNN207" s="107"/>
      <c r="WNO207" s="107"/>
      <c r="WNP207" s="108"/>
      <c r="WNQ207" s="106" t="s">
        <v>181</v>
      </c>
      <c r="WNR207" s="107"/>
      <c r="WNS207" s="107"/>
      <c r="WNT207" s="107"/>
      <c r="WNU207" s="107"/>
      <c r="WNV207" s="107"/>
      <c r="WNW207" s="107"/>
      <c r="WNX207" s="108"/>
      <c r="WNY207" s="106" t="s">
        <v>181</v>
      </c>
      <c r="WNZ207" s="107"/>
      <c r="WOA207" s="107"/>
      <c r="WOB207" s="107"/>
      <c r="WOC207" s="107"/>
      <c r="WOD207" s="107"/>
      <c r="WOE207" s="107"/>
      <c r="WOF207" s="108"/>
      <c r="WOG207" s="106" t="s">
        <v>181</v>
      </c>
      <c r="WOH207" s="107"/>
      <c r="WOI207" s="107"/>
      <c r="WOJ207" s="107"/>
      <c r="WOK207" s="107"/>
      <c r="WOL207" s="107"/>
      <c r="WOM207" s="107"/>
      <c r="WON207" s="108"/>
      <c r="WOO207" s="106" t="s">
        <v>181</v>
      </c>
      <c r="WOP207" s="107"/>
      <c r="WOQ207" s="107"/>
      <c r="WOR207" s="107"/>
      <c r="WOS207" s="107"/>
      <c r="WOT207" s="107"/>
      <c r="WOU207" s="107"/>
      <c r="WOV207" s="108"/>
      <c r="WOW207" s="106" t="s">
        <v>181</v>
      </c>
      <c r="WOX207" s="107"/>
      <c r="WOY207" s="107"/>
      <c r="WOZ207" s="107"/>
      <c r="WPA207" s="107"/>
      <c r="WPB207" s="107"/>
      <c r="WPC207" s="107"/>
      <c r="WPD207" s="108"/>
      <c r="WPE207" s="106" t="s">
        <v>181</v>
      </c>
      <c r="WPF207" s="107"/>
      <c r="WPG207" s="107"/>
      <c r="WPH207" s="107"/>
      <c r="WPI207" s="107"/>
      <c r="WPJ207" s="107"/>
      <c r="WPK207" s="107"/>
      <c r="WPL207" s="108"/>
      <c r="WPM207" s="106" t="s">
        <v>181</v>
      </c>
      <c r="WPN207" s="107"/>
      <c r="WPO207" s="107"/>
      <c r="WPP207" s="107"/>
      <c r="WPQ207" s="107"/>
      <c r="WPR207" s="107"/>
      <c r="WPS207" s="107"/>
      <c r="WPT207" s="108"/>
      <c r="WPU207" s="106" t="s">
        <v>181</v>
      </c>
      <c r="WPV207" s="107"/>
      <c r="WPW207" s="107"/>
      <c r="WPX207" s="107"/>
      <c r="WPY207" s="107"/>
      <c r="WPZ207" s="107"/>
      <c r="WQA207" s="107"/>
      <c r="WQB207" s="108"/>
      <c r="WQC207" s="106" t="s">
        <v>181</v>
      </c>
      <c r="WQD207" s="107"/>
      <c r="WQE207" s="107"/>
      <c r="WQF207" s="107"/>
      <c r="WQG207" s="107"/>
      <c r="WQH207" s="107"/>
      <c r="WQI207" s="107"/>
      <c r="WQJ207" s="108"/>
      <c r="WQK207" s="106" t="s">
        <v>181</v>
      </c>
      <c r="WQL207" s="107"/>
      <c r="WQM207" s="107"/>
      <c r="WQN207" s="107"/>
      <c r="WQO207" s="107"/>
      <c r="WQP207" s="107"/>
      <c r="WQQ207" s="107"/>
      <c r="WQR207" s="108"/>
      <c r="WQS207" s="106" t="s">
        <v>181</v>
      </c>
      <c r="WQT207" s="107"/>
      <c r="WQU207" s="107"/>
      <c r="WQV207" s="107"/>
      <c r="WQW207" s="107"/>
      <c r="WQX207" s="107"/>
      <c r="WQY207" s="107"/>
      <c r="WQZ207" s="108"/>
      <c r="WRA207" s="106" t="s">
        <v>181</v>
      </c>
      <c r="WRB207" s="107"/>
      <c r="WRC207" s="107"/>
      <c r="WRD207" s="107"/>
      <c r="WRE207" s="107"/>
      <c r="WRF207" s="107"/>
      <c r="WRG207" s="107"/>
      <c r="WRH207" s="108"/>
      <c r="WRI207" s="106" t="s">
        <v>181</v>
      </c>
      <c r="WRJ207" s="107"/>
      <c r="WRK207" s="107"/>
      <c r="WRL207" s="107"/>
      <c r="WRM207" s="107"/>
      <c r="WRN207" s="107"/>
      <c r="WRO207" s="107"/>
      <c r="WRP207" s="108"/>
      <c r="WRQ207" s="106" t="s">
        <v>181</v>
      </c>
      <c r="WRR207" s="107"/>
      <c r="WRS207" s="107"/>
      <c r="WRT207" s="107"/>
      <c r="WRU207" s="107"/>
      <c r="WRV207" s="107"/>
      <c r="WRW207" s="107"/>
      <c r="WRX207" s="108"/>
      <c r="WRY207" s="106" t="s">
        <v>181</v>
      </c>
      <c r="WRZ207" s="107"/>
      <c r="WSA207" s="107"/>
      <c r="WSB207" s="107"/>
      <c r="WSC207" s="107"/>
      <c r="WSD207" s="107"/>
      <c r="WSE207" s="107"/>
      <c r="WSF207" s="108"/>
      <c r="WSG207" s="106" t="s">
        <v>181</v>
      </c>
      <c r="WSH207" s="107"/>
      <c r="WSI207" s="107"/>
      <c r="WSJ207" s="107"/>
      <c r="WSK207" s="107"/>
      <c r="WSL207" s="107"/>
      <c r="WSM207" s="107"/>
      <c r="WSN207" s="108"/>
      <c r="WSO207" s="106" t="s">
        <v>181</v>
      </c>
      <c r="WSP207" s="107"/>
      <c r="WSQ207" s="107"/>
      <c r="WSR207" s="107"/>
      <c r="WSS207" s="107"/>
      <c r="WST207" s="107"/>
      <c r="WSU207" s="107"/>
      <c r="WSV207" s="108"/>
      <c r="WSW207" s="106" t="s">
        <v>181</v>
      </c>
      <c r="WSX207" s="107"/>
      <c r="WSY207" s="107"/>
      <c r="WSZ207" s="107"/>
      <c r="WTA207" s="107"/>
      <c r="WTB207" s="107"/>
      <c r="WTC207" s="107"/>
      <c r="WTD207" s="108"/>
      <c r="WTE207" s="106" t="s">
        <v>181</v>
      </c>
      <c r="WTF207" s="107"/>
      <c r="WTG207" s="107"/>
      <c r="WTH207" s="107"/>
      <c r="WTI207" s="107"/>
      <c r="WTJ207" s="107"/>
      <c r="WTK207" s="107"/>
      <c r="WTL207" s="108"/>
      <c r="WTM207" s="106" t="s">
        <v>181</v>
      </c>
      <c r="WTN207" s="107"/>
      <c r="WTO207" s="107"/>
      <c r="WTP207" s="107"/>
      <c r="WTQ207" s="107"/>
      <c r="WTR207" s="107"/>
      <c r="WTS207" s="107"/>
      <c r="WTT207" s="108"/>
      <c r="WTU207" s="106" t="s">
        <v>181</v>
      </c>
      <c r="WTV207" s="107"/>
      <c r="WTW207" s="107"/>
      <c r="WTX207" s="107"/>
      <c r="WTY207" s="107"/>
      <c r="WTZ207" s="107"/>
      <c r="WUA207" s="107"/>
      <c r="WUB207" s="108"/>
      <c r="WUC207" s="106" t="s">
        <v>181</v>
      </c>
      <c r="WUD207" s="107"/>
      <c r="WUE207" s="107"/>
      <c r="WUF207" s="107"/>
      <c r="WUG207" s="107"/>
      <c r="WUH207" s="107"/>
      <c r="WUI207" s="107"/>
      <c r="WUJ207" s="108"/>
      <c r="WUK207" s="106" t="s">
        <v>181</v>
      </c>
      <c r="WUL207" s="107"/>
      <c r="WUM207" s="107"/>
      <c r="WUN207" s="107"/>
      <c r="WUO207" s="107"/>
      <c r="WUP207" s="107"/>
      <c r="WUQ207" s="107"/>
      <c r="WUR207" s="108"/>
      <c r="WUS207" s="106" t="s">
        <v>181</v>
      </c>
      <c r="WUT207" s="107"/>
      <c r="WUU207" s="107"/>
      <c r="WUV207" s="107"/>
      <c r="WUW207" s="107"/>
      <c r="WUX207" s="107"/>
      <c r="WUY207" s="107"/>
      <c r="WUZ207" s="108"/>
      <c r="WVA207" s="106" t="s">
        <v>181</v>
      </c>
      <c r="WVB207" s="107"/>
      <c r="WVC207" s="107"/>
      <c r="WVD207" s="107"/>
      <c r="WVE207" s="107"/>
      <c r="WVF207" s="107"/>
      <c r="WVG207" s="107"/>
      <c r="WVH207" s="108"/>
      <c r="WVI207" s="106" t="s">
        <v>181</v>
      </c>
      <c r="WVJ207" s="107"/>
      <c r="WVK207" s="107"/>
      <c r="WVL207" s="107"/>
      <c r="WVM207" s="107"/>
      <c r="WVN207" s="107"/>
      <c r="WVO207" s="107"/>
      <c r="WVP207" s="108"/>
      <c r="WVQ207" s="106" t="s">
        <v>181</v>
      </c>
      <c r="WVR207" s="107"/>
      <c r="WVS207" s="107"/>
      <c r="WVT207" s="107"/>
      <c r="WVU207" s="107"/>
      <c r="WVV207" s="107"/>
      <c r="WVW207" s="107"/>
      <c r="WVX207" s="108"/>
      <c r="WVY207" s="106" t="s">
        <v>181</v>
      </c>
      <c r="WVZ207" s="107"/>
      <c r="WWA207" s="107"/>
      <c r="WWB207" s="107"/>
      <c r="WWC207" s="107"/>
      <c r="WWD207" s="107"/>
      <c r="WWE207" s="107"/>
      <c r="WWF207" s="108"/>
      <c r="WWG207" s="106" t="s">
        <v>181</v>
      </c>
      <c r="WWH207" s="107"/>
      <c r="WWI207" s="107"/>
      <c r="WWJ207" s="107"/>
      <c r="WWK207" s="107"/>
      <c r="WWL207" s="107"/>
      <c r="WWM207" s="107"/>
      <c r="WWN207" s="108"/>
      <c r="WWO207" s="106" t="s">
        <v>181</v>
      </c>
      <c r="WWP207" s="107"/>
      <c r="WWQ207" s="107"/>
      <c r="WWR207" s="107"/>
      <c r="WWS207" s="107"/>
      <c r="WWT207" s="107"/>
      <c r="WWU207" s="107"/>
      <c r="WWV207" s="108"/>
      <c r="WWW207" s="106" t="s">
        <v>181</v>
      </c>
      <c r="WWX207" s="107"/>
      <c r="WWY207" s="107"/>
      <c r="WWZ207" s="107"/>
      <c r="WXA207" s="107"/>
      <c r="WXB207" s="107"/>
      <c r="WXC207" s="107"/>
      <c r="WXD207" s="108"/>
      <c r="WXE207" s="106" t="s">
        <v>181</v>
      </c>
      <c r="WXF207" s="107"/>
      <c r="WXG207" s="107"/>
      <c r="WXH207" s="107"/>
      <c r="WXI207" s="107"/>
      <c r="WXJ207" s="107"/>
      <c r="WXK207" s="107"/>
      <c r="WXL207" s="108"/>
      <c r="WXM207" s="106" t="s">
        <v>181</v>
      </c>
      <c r="WXN207" s="107"/>
      <c r="WXO207" s="107"/>
      <c r="WXP207" s="107"/>
      <c r="WXQ207" s="107"/>
      <c r="WXR207" s="107"/>
      <c r="WXS207" s="107"/>
      <c r="WXT207" s="108"/>
      <c r="WXU207" s="106" t="s">
        <v>181</v>
      </c>
      <c r="WXV207" s="107"/>
      <c r="WXW207" s="107"/>
      <c r="WXX207" s="107"/>
      <c r="WXY207" s="107"/>
      <c r="WXZ207" s="107"/>
      <c r="WYA207" s="107"/>
      <c r="WYB207" s="108"/>
      <c r="WYC207" s="106" t="s">
        <v>181</v>
      </c>
      <c r="WYD207" s="107"/>
      <c r="WYE207" s="107"/>
      <c r="WYF207" s="107"/>
      <c r="WYG207" s="107"/>
      <c r="WYH207" s="107"/>
      <c r="WYI207" s="107"/>
      <c r="WYJ207" s="108"/>
      <c r="WYK207" s="106" t="s">
        <v>181</v>
      </c>
      <c r="WYL207" s="107"/>
      <c r="WYM207" s="107"/>
      <c r="WYN207" s="107"/>
      <c r="WYO207" s="107"/>
      <c r="WYP207" s="107"/>
      <c r="WYQ207" s="107"/>
      <c r="WYR207" s="108"/>
      <c r="WYS207" s="106" t="s">
        <v>181</v>
      </c>
      <c r="WYT207" s="107"/>
      <c r="WYU207" s="107"/>
      <c r="WYV207" s="107"/>
      <c r="WYW207" s="107"/>
      <c r="WYX207" s="107"/>
      <c r="WYY207" s="107"/>
      <c r="WYZ207" s="108"/>
      <c r="WZA207" s="106" t="s">
        <v>181</v>
      </c>
      <c r="WZB207" s="107"/>
      <c r="WZC207" s="107"/>
      <c r="WZD207" s="107"/>
      <c r="WZE207" s="107"/>
      <c r="WZF207" s="107"/>
      <c r="WZG207" s="107"/>
      <c r="WZH207" s="108"/>
      <c r="WZI207" s="106" t="s">
        <v>181</v>
      </c>
      <c r="WZJ207" s="107"/>
      <c r="WZK207" s="107"/>
      <c r="WZL207" s="107"/>
      <c r="WZM207" s="107"/>
      <c r="WZN207" s="107"/>
      <c r="WZO207" s="107"/>
      <c r="WZP207" s="108"/>
      <c r="WZQ207" s="106" t="s">
        <v>181</v>
      </c>
      <c r="WZR207" s="107"/>
      <c r="WZS207" s="107"/>
      <c r="WZT207" s="107"/>
      <c r="WZU207" s="107"/>
      <c r="WZV207" s="107"/>
      <c r="WZW207" s="107"/>
      <c r="WZX207" s="108"/>
      <c r="WZY207" s="106" t="s">
        <v>181</v>
      </c>
      <c r="WZZ207" s="107"/>
      <c r="XAA207" s="107"/>
      <c r="XAB207" s="107"/>
      <c r="XAC207" s="107"/>
      <c r="XAD207" s="107"/>
      <c r="XAE207" s="107"/>
      <c r="XAF207" s="108"/>
      <c r="XAG207" s="106" t="s">
        <v>181</v>
      </c>
      <c r="XAH207" s="107"/>
      <c r="XAI207" s="107"/>
      <c r="XAJ207" s="107"/>
      <c r="XAK207" s="107"/>
      <c r="XAL207" s="107"/>
      <c r="XAM207" s="107"/>
      <c r="XAN207" s="108"/>
      <c r="XAO207" s="106" t="s">
        <v>181</v>
      </c>
      <c r="XAP207" s="107"/>
      <c r="XAQ207" s="107"/>
      <c r="XAR207" s="107"/>
      <c r="XAS207" s="107"/>
      <c r="XAT207" s="107"/>
      <c r="XAU207" s="107"/>
      <c r="XAV207" s="108"/>
      <c r="XAW207" s="106" t="s">
        <v>181</v>
      </c>
      <c r="XAX207" s="107"/>
      <c r="XAY207" s="107"/>
      <c r="XAZ207" s="107"/>
      <c r="XBA207" s="107"/>
      <c r="XBB207" s="107"/>
      <c r="XBC207" s="107"/>
      <c r="XBD207" s="108"/>
      <c r="XBE207" s="106" t="s">
        <v>181</v>
      </c>
      <c r="XBF207" s="107"/>
      <c r="XBG207" s="107"/>
      <c r="XBH207" s="107"/>
      <c r="XBI207" s="107"/>
      <c r="XBJ207" s="107"/>
      <c r="XBK207" s="107"/>
      <c r="XBL207" s="108"/>
      <c r="XBM207" s="106" t="s">
        <v>181</v>
      </c>
      <c r="XBN207" s="107"/>
      <c r="XBO207" s="107"/>
      <c r="XBP207" s="107"/>
      <c r="XBQ207" s="107"/>
      <c r="XBR207" s="107"/>
      <c r="XBS207" s="107"/>
      <c r="XBT207" s="108"/>
      <c r="XBU207" s="106" t="s">
        <v>181</v>
      </c>
      <c r="XBV207" s="107"/>
      <c r="XBW207" s="107"/>
      <c r="XBX207" s="107"/>
      <c r="XBY207" s="107"/>
      <c r="XBZ207" s="107"/>
      <c r="XCA207" s="107"/>
      <c r="XCB207" s="108"/>
      <c r="XCC207" s="106" t="s">
        <v>181</v>
      </c>
      <c r="XCD207" s="107"/>
      <c r="XCE207" s="107"/>
      <c r="XCF207" s="107"/>
      <c r="XCG207" s="107"/>
      <c r="XCH207" s="107"/>
      <c r="XCI207" s="107"/>
      <c r="XCJ207" s="108"/>
      <c r="XCK207" s="106" t="s">
        <v>181</v>
      </c>
      <c r="XCL207" s="107"/>
      <c r="XCM207" s="107"/>
      <c r="XCN207" s="107"/>
      <c r="XCO207" s="107"/>
      <c r="XCP207" s="107"/>
      <c r="XCQ207" s="107"/>
      <c r="XCR207" s="108"/>
      <c r="XCS207" s="106" t="s">
        <v>181</v>
      </c>
      <c r="XCT207" s="107"/>
      <c r="XCU207" s="107"/>
      <c r="XCV207" s="107"/>
      <c r="XCW207" s="107"/>
      <c r="XCX207" s="107"/>
      <c r="XCY207" s="107"/>
      <c r="XCZ207" s="108"/>
      <c r="XDA207" s="106" t="s">
        <v>181</v>
      </c>
      <c r="XDB207" s="107"/>
      <c r="XDC207" s="107"/>
      <c r="XDD207" s="107"/>
      <c r="XDE207" s="107"/>
      <c r="XDF207" s="107"/>
      <c r="XDG207" s="107"/>
      <c r="XDH207" s="108"/>
      <c r="XDI207" s="106" t="s">
        <v>181</v>
      </c>
      <c r="XDJ207" s="107"/>
      <c r="XDK207" s="107"/>
      <c r="XDL207" s="107"/>
      <c r="XDM207" s="107"/>
      <c r="XDN207" s="107"/>
      <c r="XDO207" s="107"/>
      <c r="XDP207" s="108"/>
      <c r="XDQ207" s="106" t="s">
        <v>181</v>
      </c>
      <c r="XDR207" s="107"/>
      <c r="XDS207" s="107"/>
      <c r="XDT207" s="107"/>
      <c r="XDU207" s="107"/>
      <c r="XDV207" s="107"/>
      <c r="XDW207" s="107"/>
      <c r="XDX207" s="108"/>
      <c r="XDY207" s="106" t="s">
        <v>181</v>
      </c>
      <c r="XDZ207" s="107"/>
      <c r="XEA207" s="107"/>
      <c r="XEB207" s="107"/>
      <c r="XEC207" s="107"/>
      <c r="XED207" s="107"/>
      <c r="XEE207" s="107"/>
      <c r="XEF207" s="108"/>
      <c r="XEG207" s="106" t="s">
        <v>181</v>
      </c>
      <c r="XEH207" s="107"/>
      <c r="XEI207" s="107"/>
      <c r="XEJ207" s="107"/>
      <c r="XEK207" s="107"/>
      <c r="XEL207" s="107"/>
      <c r="XEM207" s="107"/>
      <c r="XEN207" s="108"/>
      <c r="XEO207" s="106" t="s">
        <v>181</v>
      </c>
      <c r="XEP207" s="107"/>
      <c r="XEQ207" s="107"/>
      <c r="XER207" s="107"/>
      <c r="XES207" s="107"/>
      <c r="XET207" s="107"/>
      <c r="XEU207" s="107"/>
      <c r="XEV207" s="108"/>
      <c r="XEW207" s="106" t="s">
        <v>181</v>
      </c>
      <c r="XEX207" s="106"/>
      <c r="XEY207" s="106"/>
      <c r="XEZ207" s="106"/>
      <c r="XFA207" s="106"/>
      <c r="XFB207" s="106"/>
      <c r="XFC207" s="106"/>
      <c r="XFD207" s="106"/>
    </row>
    <row r="208" spans="1:16384" s="37" customFormat="1" x14ac:dyDescent="0.25">
      <c r="A208" s="106" t="s">
        <v>202</v>
      </c>
      <c r="B208" s="104"/>
      <c r="C208" s="104"/>
      <c r="D208" s="104"/>
      <c r="E208" s="104"/>
      <c r="F208" s="104"/>
      <c r="G208" s="104"/>
      <c r="H208" s="105"/>
      <c r="I208" s="36"/>
      <c r="N208" s="36"/>
    </row>
    <row r="209" spans="1:10" s="37" customFormat="1" x14ac:dyDescent="0.25">
      <c r="A209" s="106" t="s">
        <v>200</v>
      </c>
      <c r="B209" s="107"/>
      <c r="C209" s="107"/>
      <c r="D209" s="107"/>
      <c r="E209" s="107"/>
      <c r="F209" s="107"/>
      <c r="G209" s="107"/>
      <c r="H209" s="108"/>
      <c r="I209" s="36"/>
    </row>
    <row r="210" spans="1:10" s="37" customFormat="1" ht="15.75" customHeight="1" x14ac:dyDescent="0.25">
      <c r="A210" s="109">
        <v>1</v>
      </c>
      <c r="B210" s="110"/>
      <c r="C210" s="52">
        <v>1</v>
      </c>
      <c r="D210" s="42">
        <f>(38.19+3.05*1.2)*10.764</f>
        <v>450.47339999999991</v>
      </c>
      <c r="E210" s="42">
        <v>0</v>
      </c>
      <c r="F210" s="42">
        <v>720</v>
      </c>
      <c r="G210" s="97" t="str">
        <f>A209</f>
        <v>6th, 8th to 11th, 13th to 16th, 18th to 21st, 23rd to 26th, 28th to 31st, 33rd to 35th Floor For Residential</v>
      </c>
      <c r="H210" s="98"/>
      <c r="I210" s="36"/>
      <c r="J210" s="57">
        <f>F210/D210</f>
        <v>1.5983185688655537</v>
      </c>
    </row>
    <row r="211" spans="1:10" s="37" customFormat="1" ht="15.75" customHeight="1" x14ac:dyDescent="0.25">
      <c r="A211" s="109">
        <v>2</v>
      </c>
      <c r="B211" s="110"/>
      <c r="C211" s="52">
        <v>1</v>
      </c>
      <c r="D211" s="42">
        <f>(38.19+3.05*1.2)*10.764</f>
        <v>450.47339999999991</v>
      </c>
      <c r="E211" s="42">
        <v>0</v>
      </c>
      <c r="F211" s="42">
        <v>720</v>
      </c>
      <c r="G211" s="99"/>
      <c r="H211" s="100"/>
      <c r="I211" s="36"/>
      <c r="J211" s="57">
        <f t="shared" ref="J211:J221" si="4">F211/D211</f>
        <v>1.5983185688655537</v>
      </c>
    </row>
    <row r="212" spans="1:10" s="37" customFormat="1" ht="15.75" customHeight="1" x14ac:dyDescent="0.25">
      <c r="A212" s="109">
        <v>3</v>
      </c>
      <c r="B212" s="110"/>
      <c r="C212" s="52">
        <v>3</v>
      </c>
      <c r="D212" s="42">
        <f>(70.76+1*1.8+1.48*2.85)*10.764</f>
        <v>826.43839200000002</v>
      </c>
      <c r="E212" s="42">
        <v>0</v>
      </c>
      <c r="F212" s="42">
        <v>1320</v>
      </c>
      <c r="G212" s="99"/>
      <c r="H212" s="100"/>
      <c r="I212" s="36">
        <f>8600000/F212</f>
        <v>6515.151515151515</v>
      </c>
      <c r="J212" s="57">
        <f t="shared" si="4"/>
        <v>1.5972152465056342</v>
      </c>
    </row>
    <row r="213" spans="1:10" s="37" customFormat="1" ht="15.75" customHeight="1" x14ac:dyDescent="0.25">
      <c r="A213" s="109">
        <v>4</v>
      </c>
      <c r="B213" s="110"/>
      <c r="C213" s="52">
        <v>3</v>
      </c>
      <c r="D213" s="42">
        <f>(70.76+1*1.8+1.48*2.85)*10.764</f>
        <v>826.43839200000002</v>
      </c>
      <c r="E213" s="42">
        <v>0</v>
      </c>
      <c r="F213" s="42">
        <v>1320</v>
      </c>
      <c r="G213" s="99"/>
      <c r="H213" s="100"/>
      <c r="I213" s="36"/>
      <c r="J213" s="57">
        <f t="shared" si="4"/>
        <v>1.5972152465056342</v>
      </c>
    </row>
    <row r="214" spans="1:10" s="37" customFormat="1" ht="15.75" customHeight="1" x14ac:dyDescent="0.25">
      <c r="A214" s="109">
        <v>5</v>
      </c>
      <c r="B214" s="110"/>
      <c r="C214" s="52">
        <v>1</v>
      </c>
      <c r="D214" s="42">
        <f t="shared" ref="D214:D217" si="5">(38.19+3.05*1.2)*10.764</f>
        <v>450.47339999999991</v>
      </c>
      <c r="E214" s="42">
        <v>0</v>
      </c>
      <c r="F214" s="42">
        <v>720</v>
      </c>
      <c r="G214" s="99"/>
      <c r="H214" s="100"/>
      <c r="I214" s="36"/>
      <c r="J214" s="57">
        <f t="shared" si="4"/>
        <v>1.5983185688655537</v>
      </c>
    </row>
    <row r="215" spans="1:10" s="37" customFormat="1" ht="15.75" customHeight="1" x14ac:dyDescent="0.25">
      <c r="A215" s="109">
        <v>6</v>
      </c>
      <c r="B215" s="110"/>
      <c r="C215" s="52">
        <v>1</v>
      </c>
      <c r="D215" s="42">
        <f t="shared" si="5"/>
        <v>450.47339999999991</v>
      </c>
      <c r="E215" s="42">
        <v>0</v>
      </c>
      <c r="F215" s="42">
        <v>720</v>
      </c>
      <c r="G215" s="99"/>
      <c r="H215" s="100"/>
      <c r="I215" s="36"/>
      <c r="J215" s="57">
        <f t="shared" si="4"/>
        <v>1.5983185688655537</v>
      </c>
    </row>
    <row r="216" spans="1:10" s="37" customFormat="1" ht="15.75" customHeight="1" x14ac:dyDescent="0.25">
      <c r="A216" s="109">
        <v>7</v>
      </c>
      <c r="B216" s="110"/>
      <c r="C216" s="52">
        <v>1</v>
      </c>
      <c r="D216" s="42">
        <f t="shared" si="5"/>
        <v>450.47339999999991</v>
      </c>
      <c r="E216" s="42">
        <v>0</v>
      </c>
      <c r="F216" s="42">
        <v>720</v>
      </c>
      <c r="G216" s="99"/>
      <c r="H216" s="100"/>
      <c r="I216" s="36"/>
      <c r="J216" s="57">
        <f t="shared" si="4"/>
        <v>1.5983185688655537</v>
      </c>
    </row>
    <row r="217" spans="1:10" s="37" customFormat="1" ht="15.75" customHeight="1" x14ac:dyDescent="0.25">
      <c r="A217" s="109">
        <v>8</v>
      </c>
      <c r="B217" s="110"/>
      <c r="C217" s="52">
        <v>1</v>
      </c>
      <c r="D217" s="42">
        <f t="shared" si="5"/>
        <v>450.47339999999991</v>
      </c>
      <c r="E217" s="42">
        <v>0</v>
      </c>
      <c r="F217" s="42">
        <v>720</v>
      </c>
      <c r="G217" s="99"/>
      <c r="H217" s="100"/>
      <c r="I217" s="36"/>
      <c r="J217" s="57">
        <f t="shared" si="4"/>
        <v>1.5983185688655537</v>
      </c>
    </row>
    <row r="218" spans="1:10" s="37" customFormat="1" ht="15.75" customHeight="1" x14ac:dyDescent="0.25">
      <c r="A218" s="109">
        <v>9</v>
      </c>
      <c r="B218" s="110"/>
      <c r="C218" s="52">
        <v>2</v>
      </c>
      <c r="D218" s="42">
        <f>(61.59+1*1.8+1.5*2.77)*10.764</f>
        <v>727.05437999999992</v>
      </c>
      <c r="E218" s="42">
        <v>0</v>
      </c>
      <c r="F218" s="42">
        <v>1140</v>
      </c>
      <c r="G218" s="99"/>
      <c r="H218" s="100"/>
      <c r="I218" s="36"/>
      <c r="J218" s="57">
        <f t="shared" si="4"/>
        <v>1.5679707479377267</v>
      </c>
    </row>
    <row r="219" spans="1:10" s="37" customFormat="1" ht="15.75" customHeight="1" x14ac:dyDescent="0.25">
      <c r="A219" s="109">
        <v>10</v>
      </c>
      <c r="B219" s="110"/>
      <c r="C219" s="52">
        <v>2</v>
      </c>
      <c r="D219" s="42">
        <f>(61.59+1*1.8+1.5*2.77)*10.764</f>
        <v>727.05437999999992</v>
      </c>
      <c r="E219" s="42">
        <v>0</v>
      </c>
      <c r="F219" s="42">
        <v>1140</v>
      </c>
      <c r="G219" s="99"/>
      <c r="H219" s="100"/>
      <c r="I219" s="36"/>
      <c r="J219" s="57">
        <f t="shared" si="4"/>
        <v>1.5679707479377267</v>
      </c>
    </row>
    <row r="220" spans="1:10" s="37" customFormat="1" ht="15.75" customHeight="1" x14ac:dyDescent="0.25">
      <c r="A220" s="109">
        <v>11</v>
      </c>
      <c r="B220" s="110"/>
      <c r="C220" s="52">
        <v>1</v>
      </c>
      <c r="D220" s="42">
        <f t="shared" ref="D220:D221" si="6">(38.19+3.05*1.2)*10.764</f>
        <v>450.47339999999991</v>
      </c>
      <c r="E220" s="42">
        <v>0</v>
      </c>
      <c r="F220" s="42">
        <v>720</v>
      </c>
      <c r="G220" s="99"/>
      <c r="H220" s="100"/>
      <c r="I220" s="36"/>
      <c r="J220" s="57">
        <f t="shared" si="4"/>
        <v>1.5983185688655537</v>
      </c>
    </row>
    <row r="221" spans="1:10" s="37" customFormat="1" ht="15.75" customHeight="1" x14ac:dyDescent="0.25">
      <c r="A221" s="109">
        <v>12</v>
      </c>
      <c r="B221" s="110"/>
      <c r="C221" s="52">
        <v>1</v>
      </c>
      <c r="D221" s="42">
        <f t="shared" si="6"/>
        <v>450.47339999999991</v>
      </c>
      <c r="E221" s="42">
        <v>0</v>
      </c>
      <c r="F221" s="42">
        <v>720</v>
      </c>
      <c r="G221" s="101"/>
      <c r="H221" s="102"/>
      <c r="I221" s="36"/>
      <c r="J221" s="57">
        <f t="shared" si="4"/>
        <v>1.5983185688655537</v>
      </c>
    </row>
    <row r="222" spans="1:10" s="37" customFormat="1" ht="15.75" customHeight="1" x14ac:dyDescent="0.25">
      <c r="A222" s="106" t="s">
        <v>201</v>
      </c>
      <c r="B222" s="107"/>
      <c r="C222" s="107"/>
      <c r="D222" s="107"/>
      <c r="E222" s="107"/>
      <c r="F222" s="107"/>
      <c r="G222" s="107"/>
      <c r="H222" s="108"/>
      <c r="I222" s="36"/>
    </row>
    <row r="223" spans="1:10" s="37" customFormat="1" ht="15.75" customHeight="1" x14ac:dyDescent="0.25">
      <c r="A223" s="109">
        <v>1</v>
      </c>
      <c r="B223" s="110"/>
      <c r="C223" s="103" t="s">
        <v>187</v>
      </c>
      <c r="D223" s="104"/>
      <c r="E223" s="104"/>
      <c r="F223" s="105"/>
      <c r="G223" s="97" t="str">
        <f>A222</f>
        <v>7th, 12th, 17th, 22nd, 27th &amp; 32nd Floor For Residential (Part Refuge Area)</v>
      </c>
      <c r="H223" s="98"/>
      <c r="I223" s="36"/>
    </row>
    <row r="224" spans="1:10" s="37" customFormat="1" ht="15.75" customHeight="1" x14ac:dyDescent="0.25">
      <c r="A224" s="109">
        <v>2</v>
      </c>
      <c r="B224" s="110"/>
      <c r="C224" s="52">
        <v>1</v>
      </c>
      <c r="D224" s="42">
        <f t="shared" ref="D224" si="7">(38.19+3.05*1.2)*10.764</f>
        <v>450.47339999999991</v>
      </c>
      <c r="E224" s="42">
        <v>0</v>
      </c>
      <c r="F224" s="42">
        <v>720</v>
      </c>
      <c r="G224" s="99"/>
      <c r="H224" s="100"/>
      <c r="I224" s="36"/>
    </row>
    <row r="225" spans="1:16384" s="37" customFormat="1" ht="15.75" customHeight="1" x14ac:dyDescent="0.25">
      <c r="A225" s="109">
        <v>3</v>
      </c>
      <c r="B225" s="110"/>
      <c r="C225" s="52">
        <v>3</v>
      </c>
      <c r="D225" s="42">
        <f>(70.7+1*1.8+1.48*2.85)*10.764</f>
        <v>825.792552</v>
      </c>
      <c r="E225" s="42">
        <v>0</v>
      </c>
      <c r="F225" s="42">
        <v>1320</v>
      </c>
      <c r="G225" s="99"/>
      <c r="H225" s="100"/>
      <c r="I225" s="36"/>
    </row>
    <row r="226" spans="1:16384" s="37" customFormat="1" ht="15.75" customHeight="1" x14ac:dyDescent="0.25">
      <c r="A226" s="109">
        <v>4</v>
      </c>
      <c r="B226" s="110"/>
      <c r="C226" s="52">
        <v>3</v>
      </c>
      <c r="D226" s="42">
        <f>(70.7+1*1.8+1.48*2.85)*10.764</f>
        <v>825.792552</v>
      </c>
      <c r="E226" s="42">
        <v>0</v>
      </c>
      <c r="F226" s="42">
        <v>1320</v>
      </c>
      <c r="G226" s="99"/>
      <c r="H226" s="100"/>
      <c r="I226" s="36"/>
    </row>
    <row r="227" spans="1:16384" s="37" customFormat="1" ht="15.75" customHeight="1" x14ac:dyDescent="0.25">
      <c r="A227" s="109">
        <v>5</v>
      </c>
      <c r="B227" s="110"/>
      <c r="C227" s="52">
        <v>1</v>
      </c>
      <c r="D227" s="42">
        <f t="shared" ref="D227:D230" si="8">(38.19+3.05*1.2)*10.764</f>
        <v>450.47339999999991</v>
      </c>
      <c r="E227" s="42">
        <v>0</v>
      </c>
      <c r="F227" s="42">
        <v>720</v>
      </c>
      <c r="G227" s="99"/>
      <c r="H227" s="100"/>
      <c r="I227" s="36"/>
    </row>
    <row r="228" spans="1:16384" s="37" customFormat="1" ht="15.75" customHeight="1" x14ac:dyDescent="0.25">
      <c r="A228" s="109">
        <v>6</v>
      </c>
      <c r="B228" s="110"/>
      <c r="C228" s="52">
        <v>1</v>
      </c>
      <c r="D228" s="42">
        <f t="shared" si="8"/>
        <v>450.47339999999991</v>
      </c>
      <c r="E228" s="42">
        <v>0</v>
      </c>
      <c r="F228" s="42">
        <v>720</v>
      </c>
      <c r="G228" s="99"/>
      <c r="H228" s="100"/>
      <c r="I228" s="36"/>
    </row>
    <row r="229" spans="1:16384" s="37" customFormat="1" ht="15.75" customHeight="1" x14ac:dyDescent="0.25">
      <c r="A229" s="109">
        <v>7</v>
      </c>
      <c r="B229" s="110"/>
      <c r="C229" s="52">
        <v>1</v>
      </c>
      <c r="D229" s="42">
        <f t="shared" si="8"/>
        <v>450.47339999999991</v>
      </c>
      <c r="E229" s="42">
        <v>0</v>
      </c>
      <c r="F229" s="42">
        <v>720</v>
      </c>
      <c r="G229" s="99"/>
      <c r="H229" s="100"/>
      <c r="I229" s="36"/>
    </row>
    <row r="230" spans="1:16384" s="37" customFormat="1" ht="15.75" customHeight="1" x14ac:dyDescent="0.25">
      <c r="A230" s="109">
        <v>8</v>
      </c>
      <c r="B230" s="110"/>
      <c r="C230" s="52">
        <v>1</v>
      </c>
      <c r="D230" s="42">
        <f t="shared" si="8"/>
        <v>450.47339999999991</v>
      </c>
      <c r="E230" s="42">
        <v>0</v>
      </c>
      <c r="F230" s="42">
        <v>720</v>
      </c>
      <c r="G230" s="99"/>
      <c r="H230" s="100"/>
      <c r="I230" s="36"/>
    </row>
    <row r="231" spans="1:16384" s="37" customFormat="1" ht="15.75" customHeight="1" x14ac:dyDescent="0.25">
      <c r="A231" s="109">
        <v>9</v>
      </c>
      <c r="B231" s="110"/>
      <c r="C231" s="52">
        <v>2</v>
      </c>
      <c r="D231" s="42">
        <f>(61.59+1*1.8+1.5*2.77)*10.764</f>
        <v>727.05437999999992</v>
      </c>
      <c r="E231" s="42">
        <v>0</v>
      </c>
      <c r="F231" s="42">
        <v>1140</v>
      </c>
      <c r="G231" s="99"/>
      <c r="H231" s="100"/>
      <c r="I231" s="36"/>
    </row>
    <row r="232" spans="1:16384" s="37" customFormat="1" ht="15.75" customHeight="1" x14ac:dyDescent="0.25">
      <c r="A232" s="109">
        <v>10</v>
      </c>
      <c r="B232" s="110"/>
      <c r="C232" s="52">
        <v>2</v>
      </c>
      <c r="D232" s="42">
        <f>(61.59+1*1.8+1.5*2.77)*10.764</f>
        <v>727.05437999999992</v>
      </c>
      <c r="E232" s="42">
        <v>0</v>
      </c>
      <c r="F232" s="42">
        <v>1140</v>
      </c>
      <c r="G232" s="99"/>
      <c r="H232" s="100"/>
      <c r="I232" s="36"/>
    </row>
    <row r="233" spans="1:16384" s="37" customFormat="1" ht="15.75" customHeight="1" x14ac:dyDescent="0.25">
      <c r="A233" s="109">
        <v>11</v>
      </c>
      <c r="B233" s="110"/>
      <c r="C233" s="52">
        <v>1</v>
      </c>
      <c r="D233" s="42">
        <f t="shared" ref="D233:D234" si="9">(38.19+3.05*1.2)*10.764</f>
        <v>450.47339999999991</v>
      </c>
      <c r="E233" s="42">
        <v>0</v>
      </c>
      <c r="F233" s="42">
        <v>720</v>
      </c>
      <c r="G233" s="99"/>
      <c r="H233" s="100"/>
      <c r="I233" s="36"/>
    </row>
    <row r="234" spans="1:16384" s="37" customFormat="1" ht="15.75" customHeight="1" x14ac:dyDescent="0.25">
      <c r="A234" s="109">
        <v>12</v>
      </c>
      <c r="B234" s="110"/>
      <c r="C234" s="52">
        <v>1</v>
      </c>
      <c r="D234" s="42">
        <f t="shared" si="9"/>
        <v>450.47339999999991</v>
      </c>
      <c r="E234" s="42">
        <v>0</v>
      </c>
      <c r="F234" s="42">
        <v>720</v>
      </c>
      <c r="G234" s="101"/>
      <c r="H234" s="102"/>
      <c r="I234" s="36"/>
    </row>
    <row r="235" spans="1:16384" s="37" customFormat="1" x14ac:dyDescent="0.25">
      <c r="A235" s="125" t="s">
        <v>207</v>
      </c>
      <c r="B235" s="125"/>
      <c r="C235" s="125"/>
      <c r="D235" s="125"/>
      <c r="E235" s="125"/>
      <c r="F235" s="125"/>
      <c r="G235" s="125"/>
      <c r="H235" s="125"/>
      <c r="J235" s="36"/>
    </row>
    <row r="236" spans="1:16384" s="37" customFormat="1" x14ac:dyDescent="0.25">
      <c r="A236" s="125" t="s">
        <v>180</v>
      </c>
      <c r="B236" s="125"/>
      <c r="C236" s="125"/>
      <c r="D236" s="125"/>
      <c r="E236" s="125"/>
      <c r="F236" s="125"/>
      <c r="G236" s="125"/>
      <c r="H236" s="125"/>
      <c r="J236" s="36"/>
    </row>
    <row r="237" spans="1:16384" s="37" customFormat="1" x14ac:dyDescent="0.25">
      <c r="A237" s="125" t="s">
        <v>181</v>
      </c>
      <c r="B237" s="125"/>
      <c r="C237" s="125"/>
      <c r="D237" s="125"/>
      <c r="E237" s="125"/>
      <c r="F237" s="125"/>
      <c r="G237" s="125"/>
      <c r="H237" s="125"/>
      <c r="J237" s="36"/>
    </row>
    <row r="238" spans="1:16384" s="37" customFormat="1" ht="15.75" customHeight="1" x14ac:dyDescent="0.25">
      <c r="A238" s="125" t="s">
        <v>199</v>
      </c>
      <c r="B238" s="111"/>
      <c r="C238" s="111"/>
      <c r="D238" s="111"/>
      <c r="E238" s="111"/>
      <c r="F238" s="111"/>
      <c r="G238" s="111"/>
      <c r="H238" s="11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  <c r="BA238" s="141"/>
      <c r="BB238" s="141"/>
      <c r="BC238" s="141"/>
      <c r="BD238" s="141"/>
      <c r="BE238" s="141"/>
      <c r="BF238" s="141"/>
      <c r="BG238" s="141"/>
      <c r="BH238" s="141"/>
      <c r="BI238" s="141"/>
      <c r="BJ238" s="141"/>
      <c r="BK238" s="141"/>
      <c r="BL238" s="141"/>
      <c r="BM238" s="141"/>
      <c r="BN238" s="141"/>
      <c r="BO238" s="141"/>
      <c r="BP238" s="141"/>
      <c r="BQ238" s="141"/>
      <c r="BR238" s="141"/>
      <c r="BS238" s="141"/>
      <c r="BT238" s="141"/>
      <c r="BU238" s="141"/>
      <c r="BV238" s="141"/>
      <c r="BW238" s="141"/>
      <c r="BX238" s="141"/>
      <c r="BY238" s="141"/>
      <c r="BZ238" s="141"/>
      <c r="CA238" s="141"/>
      <c r="CB238" s="141"/>
      <c r="CC238" s="141"/>
      <c r="CD238" s="141"/>
      <c r="CE238" s="141"/>
      <c r="CF238" s="141"/>
      <c r="CG238" s="141"/>
      <c r="CH238" s="141"/>
      <c r="CI238" s="141"/>
      <c r="CJ238" s="141"/>
      <c r="CK238" s="141"/>
      <c r="CL238" s="141"/>
      <c r="CM238" s="141"/>
      <c r="CN238" s="141"/>
      <c r="CO238" s="141"/>
      <c r="CP238" s="141"/>
      <c r="CQ238" s="141"/>
      <c r="CR238" s="141"/>
      <c r="CS238" s="141"/>
      <c r="CT238" s="141"/>
      <c r="CU238" s="141"/>
      <c r="CV238" s="141"/>
      <c r="CW238" s="141"/>
      <c r="CX238" s="141"/>
      <c r="CY238" s="141"/>
      <c r="CZ238" s="141"/>
      <c r="DA238" s="141"/>
      <c r="DB238" s="141"/>
      <c r="DC238" s="141"/>
      <c r="DD238" s="141"/>
      <c r="DE238" s="141"/>
      <c r="DF238" s="141"/>
      <c r="DG238" s="141"/>
      <c r="DH238" s="141"/>
      <c r="DI238" s="141"/>
      <c r="DJ238" s="141"/>
      <c r="DK238" s="141"/>
      <c r="DL238" s="141"/>
      <c r="DM238" s="141"/>
      <c r="DN238" s="141"/>
      <c r="DO238" s="141"/>
      <c r="DP238" s="141"/>
      <c r="DQ238" s="141"/>
      <c r="DR238" s="141"/>
      <c r="DS238" s="141"/>
      <c r="DT238" s="141"/>
      <c r="DU238" s="141"/>
      <c r="DV238" s="141"/>
      <c r="DW238" s="141"/>
      <c r="DX238" s="141"/>
      <c r="DY238" s="141"/>
      <c r="DZ238" s="141"/>
      <c r="EA238" s="141"/>
      <c r="EB238" s="141"/>
      <c r="EC238" s="141"/>
      <c r="ED238" s="141"/>
      <c r="EE238" s="141"/>
      <c r="EF238" s="141"/>
      <c r="EG238" s="141"/>
      <c r="EH238" s="141"/>
      <c r="EI238" s="141"/>
      <c r="EJ238" s="141"/>
      <c r="EK238" s="141"/>
      <c r="EL238" s="141"/>
      <c r="EM238" s="141"/>
      <c r="EN238" s="141"/>
      <c r="EO238" s="141"/>
      <c r="EP238" s="141"/>
      <c r="EQ238" s="141"/>
      <c r="ER238" s="141"/>
      <c r="ES238" s="141"/>
      <c r="ET238" s="141"/>
      <c r="EU238" s="141"/>
      <c r="EV238" s="141"/>
      <c r="EW238" s="141"/>
      <c r="EX238" s="141"/>
      <c r="EY238" s="141"/>
      <c r="EZ238" s="141"/>
      <c r="FA238" s="141"/>
      <c r="FB238" s="141"/>
      <c r="FC238" s="141"/>
      <c r="FD238" s="141"/>
      <c r="FE238" s="141"/>
      <c r="FF238" s="141"/>
      <c r="FG238" s="141"/>
      <c r="FH238" s="141"/>
      <c r="FI238" s="141"/>
      <c r="FJ238" s="141"/>
      <c r="FK238" s="141"/>
      <c r="FL238" s="141"/>
      <c r="FM238" s="141"/>
      <c r="FN238" s="141"/>
      <c r="FO238" s="141"/>
      <c r="FP238" s="141"/>
      <c r="FQ238" s="141"/>
      <c r="FR238" s="141"/>
      <c r="FS238" s="141"/>
      <c r="FT238" s="141"/>
      <c r="FU238" s="141"/>
      <c r="FV238" s="141"/>
      <c r="FW238" s="141"/>
      <c r="FX238" s="141"/>
      <c r="FY238" s="141"/>
      <c r="FZ238" s="141"/>
      <c r="GA238" s="141"/>
      <c r="GB238" s="141"/>
      <c r="GC238" s="141"/>
      <c r="GD238" s="141"/>
      <c r="GE238" s="141"/>
      <c r="GF238" s="141"/>
      <c r="GG238" s="141"/>
      <c r="GH238" s="141"/>
      <c r="GI238" s="141"/>
      <c r="GJ238" s="141"/>
      <c r="GK238" s="141"/>
      <c r="GL238" s="141"/>
      <c r="GM238" s="141"/>
      <c r="GN238" s="141"/>
      <c r="GO238" s="141"/>
      <c r="GP238" s="141"/>
      <c r="GQ238" s="141"/>
      <c r="GR238" s="141"/>
      <c r="GS238" s="141"/>
      <c r="GT238" s="141"/>
      <c r="GU238" s="141"/>
      <c r="GV238" s="141"/>
      <c r="GW238" s="141"/>
      <c r="GX238" s="141"/>
      <c r="GY238" s="141"/>
      <c r="GZ238" s="141"/>
      <c r="HA238" s="141"/>
      <c r="HB238" s="141"/>
      <c r="HC238" s="141"/>
      <c r="HD238" s="141"/>
      <c r="HE238" s="141"/>
      <c r="HF238" s="141"/>
      <c r="HG238" s="141"/>
      <c r="HH238" s="141"/>
      <c r="HI238" s="141"/>
      <c r="HJ238" s="141"/>
      <c r="HK238" s="141"/>
      <c r="HL238" s="141"/>
      <c r="HM238" s="141"/>
      <c r="HN238" s="141"/>
      <c r="HO238" s="141"/>
      <c r="HP238" s="141"/>
      <c r="HQ238" s="141"/>
      <c r="HR238" s="141"/>
      <c r="HS238" s="141"/>
      <c r="HT238" s="141"/>
      <c r="HU238" s="141"/>
      <c r="HV238" s="141"/>
      <c r="HW238" s="141"/>
      <c r="HX238" s="141"/>
      <c r="HY238" s="141"/>
      <c r="HZ238" s="141"/>
      <c r="IA238" s="141"/>
      <c r="IB238" s="141"/>
      <c r="IC238" s="141"/>
      <c r="ID238" s="141"/>
      <c r="IE238" s="141"/>
      <c r="IF238" s="141"/>
      <c r="IG238" s="141"/>
      <c r="IH238" s="141"/>
      <c r="II238" s="141"/>
      <c r="IJ238" s="141"/>
      <c r="IK238" s="141"/>
      <c r="IL238" s="141"/>
      <c r="IM238" s="141"/>
      <c r="IN238" s="141"/>
      <c r="IO238" s="141"/>
      <c r="IP238" s="141"/>
      <c r="IQ238" s="141"/>
      <c r="IR238" s="141"/>
      <c r="IS238" s="141"/>
      <c r="IT238" s="141"/>
      <c r="IU238" s="141"/>
      <c r="IV238" s="141"/>
      <c r="IW238" s="141"/>
      <c r="IX238" s="141"/>
      <c r="IY238" s="141"/>
      <c r="IZ238" s="141"/>
      <c r="JA238" s="141"/>
      <c r="JB238" s="141"/>
      <c r="JC238" s="141"/>
      <c r="JD238" s="141"/>
      <c r="JE238" s="141"/>
      <c r="JF238" s="141"/>
      <c r="JG238" s="141"/>
      <c r="JH238" s="141"/>
      <c r="JI238" s="141"/>
      <c r="JJ238" s="141"/>
      <c r="JK238" s="141"/>
      <c r="JL238" s="141"/>
      <c r="JM238" s="141"/>
      <c r="JN238" s="141"/>
      <c r="JO238" s="141"/>
      <c r="JP238" s="141"/>
      <c r="JQ238" s="141"/>
      <c r="JR238" s="141"/>
      <c r="JS238" s="141"/>
      <c r="JT238" s="141"/>
      <c r="JU238" s="141"/>
      <c r="JV238" s="141"/>
      <c r="JW238" s="141"/>
      <c r="JX238" s="141"/>
      <c r="JY238" s="141"/>
      <c r="JZ238" s="141"/>
      <c r="KA238" s="141"/>
      <c r="KB238" s="141"/>
      <c r="KC238" s="141"/>
      <c r="KD238" s="141"/>
      <c r="KE238" s="141"/>
      <c r="KF238" s="141"/>
      <c r="KG238" s="141"/>
      <c r="KH238" s="141"/>
      <c r="KI238" s="141"/>
      <c r="KJ238" s="141"/>
      <c r="KK238" s="141"/>
      <c r="KL238" s="141"/>
      <c r="KM238" s="141"/>
      <c r="KN238" s="141"/>
      <c r="KO238" s="141"/>
      <c r="KP238" s="141"/>
      <c r="KQ238" s="141"/>
      <c r="KR238" s="141"/>
      <c r="KS238" s="141"/>
      <c r="KT238" s="141"/>
      <c r="KU238" s="141"/>
      <c r="KV238" s="141"/>
      <c r="KW238" s="141"/>
      <c r="KX238" s="141"/>
      <c r="KY238" s="141"/>
      <c r="KZ238" s="141"/>
      <c r="LA238" s="141"/>
      <c r="LB238" s="141"/>
      <c r="LC238" s="141"/>
      <c r="LD238" s="141"/>
      <c r="LE238" s="141"/>
      <c r="LF238" s="141"/>
      <c r="LG238" s="141"/>
      <c r="LH238" s="141"/>
      <c r="LI238" s="141"/>
      <c r="LJ238" s="141"/>
      <c r="LK238" s="141"/>
      <c r="LL238" s="141"/>
      <c r="LM238" s="141"/>
      <c r="LN238" s="141"/>
      <c r="LO238" s="141"/>
      <c r="LP238" s="141"/>
      <c r="LQ238" s="141"/>
      <c r="LR238" s="141"/>
      <c r="LS238" s="141"/>
      <c r="LT238" s="141"/>
      <c r="LU238" s="141"/>
      <c r="LV238" s="141"/>
      <c r="LW238" s="141"/>
      <c r="LX238" s="141"/>
      <c r="LY238" s="141"/>
      <c r="LZ238" s="141"/>
      <c r="MA238" s="141"/>
      <c r="MB238" s="141"/>
      <c r="MC238" s="141"/>
      <c r="MD238" s="141"/>
      <c r="ME238" s="141"/>
      <c r="MF238" s="141"/>
      <c r="MG238" s="141"/>
      <c r="MH238" s="141"/>
      <c r="MI238" s="141"/>
      <c r="MJ238" s="141"/>
      <c r="MK238" s="141"/>
      <c r="ML238" s="141"/>
      <c r="MM238" s="141"/>
      <c r="MN238" s="141"/>
      <c r="MO238" s="141"/>
      <c r="MP238" s="141"/>
      <c r="MQ238" s="141"/>
      <c r="MR238" s="141"/>
      <c r="MS238" s="141"/>
      <c r="MT238" s="141"/>
      <c r="MU238" s="141"/>
      <c r="MV238" s="141"/>
      <c r="MW238" s="141"/>
      <c r="MX238" s="141"/>
      <c r="MY238" s="141"/>
      <c r="MZ238" s="141"/>
      <c r="NA238" s="141"/>
      <c r="NB238" s="141"/>
      <c r="NC238" s="141"/>
      <c r="ND238" s="141"/>
      <c r="NE238" s="141"/>
      <c r="NF238" s="141"/>
      <c r="NG238" s="141"/>
      <c r="NH238" s="141"/>
      <c r="NI238" s="141"/>
      <c r="NJ238" s="141"/>
      <c r="NK238" s="141"/>
      <c r="NL238" s="141"/>
      <c r="NM238" s="141"/>
      <c r="NN238" s="141"/>
      <c r="NO238" s="141"/>
      <c r="NP238" s="141"/>
      <c r="NQ238" s="141"/>
      <c r="NR238" s="141"/>
      <c r="NS238" s="141"/>
      <c r="NT238" s="141"/>
      <c r="NU238" s="141"/>
      <c r="NV238" s="141"/>
      <c r="NW238" s="141"/>
      <c r="NX238" s="141"/>
      <c r="NY238" s="141"/>
      <c r="NZ238" s="141"/>
      <c r="OA238" s="141"/>
      <c r="OB238" s="141"/>
      <c r="OC238" s="141"/>
      <c r="OD238" s="141"/>
      <c r="OE238" s="141"/>
      <c r="OF238" s="141"/>
      <c r="OG238" s="141"/>
      <c r="OH238" s="141"/>
      <c r="OI238" s="141"/>
      <c r="OJ238" s="141"/>
      <c r="OK238" s="141"/>
      <c r="OL238" s="141"/>
      <c r="OM238" s="141"/>
      <c r="ON238" s="141"/>
      <c r="OO238" s="141"/>
      <c r="OP238" s="141"/>
      <c r="OQ238" s="141"/>
      <c r="OR238" s="141"/>
      <c r="OS238" s="141"/>
      <c r="OT238" s="141"/>
      <c r="OU238" s="141"/>
      <c r="OV238" s="141"/>
      <c r="OW238" s="141"/>
      <c r="OX238" s="141"/>
      <c r="OY238" s="141"/>
      <c r="OZ238" s="141"/>
      <c r="PA238" s="141"/>
      <c r="PB238" s="141"/>
      <c r="PC238" s="141"/>
      <c r="PD238" s="141"/>
      <c r="PE238" s="141"/>
      <c r="PF238" s="141"/>
      <c r="PG238" s="141"/>
      <c r="PH238" s="141"/>
      <c r="PI238" s="141"/>
      <c r="PJ238" s="141"/>
      <c r="PK238" s="141"/>
      <c r="PL238" s="141"/>
      <c r="PM238" s="141"/>
      <c r="PN238" s="141"/>
      <c r="PO238" s="141"/>
      <c r="PP238" s="141"/>
      <c r="PQ238" s="141"/>
      <c r="PR238" s="141"/>
      <c r="PS238" s="141"/>
      <c r="PT238" s="141"/>
      <c r="PU238" s="141"/>
      <c r="PV238" s="141"/>
      <c r="PW238" s="141"/>
      <c r="PX238" s="141"/>
      <c r="PY238" s="141"/>
      <c r="PZ238" s="141"/>
      <c r="QA238" s="141"/>
      <c r="QB238" s="141"/>
      <c r="QC238" s="141"/>
      <c r="QD238" s="141"/>
      <c r="QE238" s="141"/>
      <c r="QF238" s="141"/>
      <c r="QG238" s="141"/>
      <c r="QH238" s="141"/>
      <c r="QI238" s="141"/>
      <c r="QJ238" s="141"/>
      <c r="QK238" s="141"/>
      <c r="QL238" s="141"/>
      <c r="QM238" s="141"/>
      <c r="QN238" s="141"/>
      <c r="QO238" s="141"/>
      <c r="QP238" s="141"/>
      <c r="QQ238" s="141"/>
      <c r="QR238" s="141"/>
      <c r="QS238" s="141"/>
      <c r="QT238" s="141"/>
      <c r="QU238" s="141"/>
      <c r="QV238" s="141"/>
      <c r="QW238" s="141"/>
      <c r="QX238" s="141"/>
      <c r="QY238" s="141"/>
      <c r="QZ238" s="141"/>
      <c r="RA238" s="141"/>
      <c r="RB238" s="141"/>
      <c r="RC238" s="141"/>
      <c r="RD238" s="141"/>
      <c r="RE238" s="141"/>
      <c r="RF238" s="141"/>
      <c r="RG238" s="141"/>
      <c r="RH238" s="141"/>
      <c r="RI238" s="141"/>
      <c r="RJ238" s="141"/>
      <c r="RK238" s="141"/>
      <c r="RL238" s="141"/>
      <c r="RM238" s="141"/>
      <c r="RN238" s="141"/>
      <c r="RO238" s="141"/>
      <c r="RP238" s="141"/>
      <c r="RQ238" s="141"/>
      <c r="RR238" s="141"/>
      <c r="RS238" s="141"/>
      <c r="RT238" s="141"/>
      <c r="RU238" s="141"/>
      <c r="RV238" s="141"/>
      <c r="RW238" s="141"/>
      <c r="RX238" s="141"/>
      <c r="RY238" s="141"/>
      <c r="RZ238" s="141"/>
      <c r="SA238" s="141"/>
      <c r="SB238" s="141"/>
      <c r="SC238" s="141"/>
      <c r="SD238" s="141"/>
      <c r="SE238" s="141"/>
      <c r="SF238" s="141"/>
      <c r="SG238" s="141"/>
      <c r="SH238" s="141"/>
      <c r="SI238" s="141"/>
      <c r="SJ238" s="141"/>
      <c r="SK238" s="141"/>
      <c r="SL238" s="141"/>
      <c r="SM238" s="141"/>
      <c r="SN238" s="141"/>
      <c r="SO238" s="141"/>
      <c r="SP238" s="141"/>
      <c r="SQ238" s="141"/>
      <c r="SR238" s="141"/>
      <c r="SS238" s="141"/>
      <c r="ST238" s="141"/>
      <c r="SU238" s="141"/>
      <c r="SV238" s="141"/>
      <c r="SW238" s="141"/>
      <c r="SX238" s="141"/>
      <c r="SY238" s="141"/>
      <c r="SZ238" s="141"/>
      <c r="TA238" s="141"/>
      <c r="TB238" s="141"/>
      <c r="TC238" s="141"/>
      <c r="TD238" s="141"/>
      <c r="TE238" s="141"/>
      <c r="TF238" s="141"/>
      <c r="TG238" s="141"/>
      <c r="TH238" s="141"/>
      <c r="TI238" s="141"/>
      <c r="TJ238" s="141"/>
      <c r="TK238" s="141"/>
      <c r="TL238" s="141"/>
      <c r="TM238" s="141"/>
      <c r="TN238" s="141"/>
      <c r="TO238" s="141"/>
      <c r="TP238" s="141"/>
      <c r="TQ238" s="141"/>
      <c r="TR238" s="141"/>
      <c r="TS238" s="141"/>
      <c r="TT238" s="141"/>
      <c r="TU238" s="141"/>
      <c r="TV238" s="141"/>
      <c r="TW238" s="141"/>
      <c r="TX238" s="141"/>
      <c r="TY238" s="141"/>
      <c r="TZ238" s="141"/>
      <c r="UA238" s="141"/>
      <c r="UB238" s="141"/>
      <c r="UC238" s="141"/>
      <c r="UD238" s="141"/>
      <c r="UE238" s="141"/>
      <c r="UF238" s="141"/>
      <c r="UG238" s="141"/>
      <c r="UH238" s="141"/>
      <c r="UI238" s="141"/>
      <c r="UJ238" s="141"/>
      <c r="UK238" s="141"/>
      <c r="UL238" s="141"/>
      <c r="UM238" s="141"/>
      <c r="UN238" s="141"/>
      <c r="UO238" s="141"/>
      <c r="UP238" s="141"/>
      <c r="UQ238" s="141"/>
      <c r="UR238" s="141"/>
      <c r="US238" s="141"/>
      <c r="UT238" s="141"/>
      <c r="UU238" s="141"/>
      <c r="UV238" s="141"/>
      <c r="UW238" s="141"/>
      <c r="UX238" s="141"/>
      <c r="UY238" s="141"/>
      <c r="UZ238" s="141"/>
      <c r="VA238" s="141"/>
      <c r="VB238" s="141"/>
      <c r="VC238" s="141"/>
      <c r="VD238" s="141"/>
      <c r="VE238" s="141"/>
      <c r="VF238" s="141"/>
      <c r="VG238" s="141"/>
      <c r="VH238" s="141"/>
      <c r="VI238" s="141"/>
      <c r="VJ238" s="141"/>
      <c r="VK238" s="141"/>
      <c r="VL238" s="141"/>
      <c r="VM238" s="141"/>
      <c r="VN238" s="141"/>
      <c r="VO238" s="141"/>
      <c r="VP238" s="141"/>
      <c r="VQ238" s="141"/>
      <c r="VR238" s="141"/>
      <c r="VS238" s="141"/>
      <c r="VT238" s="141"/>
      <c r="VU238" s="141"/>
      <c r="VV238" s="141"/>
      <c r="VW238" s="141"/>
      <c r="VX238" s="141"/>
      <c r="VY238" s="141"/>
      <c r="VZ238" s="141"/>
      <c r="WA238" s="141"/>
      <c r="WB238" s="141"/>
      <c r="WC238" s="141"/>
      <c r="WD238" s="141"/>
      <c r="WE238" s="141"/>
      <c r="WF238" s="141"/>
      <c r="WG238" s="141"/>
      <c r="WH238" s="141"/>
      <c r="WI238" s="141"/>
      <c r="WJ238" s="141"/>
      <c r="WK238" s="141"/>
      <c r="WL238" s="141"/>
      <c r="WM238" s="141"/>
      <c r="WN238" s="141"/>
      <c r="WO238" s="141"/>
      <c r="WP238" s="141"/>
      <c r="WQ238" s="141"/>
      <c r="WR238" s="141"/>
      <c r="WS238" s="141"/>
      <c r="WT238" s="141"/>
      <c r="WU238" s="141"/>
      <c r="WV238" s="141"/>
      <c r="WW238" s="141"/>
      <c r="WX238" s="141"/>
      <c r="WY238" s="141"/>
      <c r="WZ238" s="141"/>
      <c r="XA238" s="141"/>
      <c r="XB238" s="141"/>
      <c r="XC238" s="141"/>
      <c r="XD238" s="141"/>
      <c r="XE238" s="141"/>
      <c r="XF238" s="141"/>
      <c r="XG238" s="141"/>
      <c r="XH238" s="141"/>
      <c r="XI238" s="141"/>
      <c r="XJ238" s="141"/>
      <c r="XK238" s="141"/>
      <c r="XL238" s="141"/>
      <c r="XM238" s="141"/>
      <c r="XN238" s="141"/>
      <c r="XO238" s="141"/>
      <c r="XP238" s="141"/>
      <c r="XQ238" s="141"/>
      <c r="XR238" s="141"/>
      <c r="XS238" s="141"/>
      <c r="XT238" s="141"/>
      <c r="XU238" s="141"/>
      <c r="XV238" s="141"/>
      <c r="XW238" s="141"/>
      <c r="XX238" s="141"/>
      <c r="XY238" s="141"/>
      <c r="XZ238" s="141"/>
      <c r="YA238" s="141"/>
      <c r="YB238" s="141"/>
      <c r="YC238" s="141"/>
      <c r="YD238" s="141"/>
      <c r="YE238" s="141"/>
      <c r="YF238" s="141"/>
      <c r="YG238" s="141"/>
      <c r="YH238" s="141"/>
      <c r="YI238" s="141"/>
      <c r="YJ238" s="141"/>
      <c r="YK238" s="141"/>
      <c r="YL238" s="141"/>
      <c r="YM238" s="141"/>
      <c r="YN238" s="141"/>
      <c r="YO238" s="141"/>
      <c r="YP238" s="141"/>
      <c r="YQ238" s="141"/>
      <c r="YR238" s="141"/>
      <c r="YS238" s="141"/>
      <c r="YT238" s="141"/>
      <c r="YU238" s="141"/>
      <c r="YV238" s="141"/>
      <c r="YW238" s="141"/>
      <c r="YX238" s="141"/>
      <c r="YY238" s="141"/>
      <c r="YZ238" s="141"/>
      <c r="ZA238" s="141"/>
      <c r="ZB238" s="141"/>
      <c r="ZC238" s="141"/>
      <c r="ZD238" s="141"/>
      <c r="ZE238" s="141"/>
      <c r="ZF238" s="141"/>
      <c r="ZG238" s="141"/>
      <c r="ZH238" s="141"/>
      <c r="ZI238" s="141"/>
      <c r="ZJ238" s="141"/>
      <c r="ZK238" s="141"/>
      <c r="ZL238" s="141"/>
      <c r="ZM238" s="141"/>
      <c r="ZN238" s="141"/>
      <c r="ZO238" s="141"/>
      <c r="ZP238" s="141"/>
      <c r="ZQ238" s="141"/>
      <c r="ZR238" s="141"/>
      <c r="ZS238" s="141"/>
      <c r="ZT238" s="141"/>
      <c r="ZU238" s="141"/>
      <c r="ZV238" s="141"/>
      <c r="ZW238" s="141"/>
      <c r="ZX238" s="141"/>
      <c r="ZY238" s="141"/>
      <c r="ZZ238" s="141"/>
      <c r="AAA238" s="141"/>
      <c r="AAB238" s="141"/>
      <c r="AAC238" s="141"/>
      <c r="AAD238" s="141"/>
      <c r="AAE238" s="141"/>
      <c r="AAF238" s="141"/>
      <c r="AAG238" s="141"/>
      <c r="AAH238" s="141"/>
      <c r="AAI238" s="141"/>
      <c r="AAJ238" s="141"/>
      <c r="AAK238" s="141"/>
      <c r="AAL238" s="141"/>
      <c r="AAM238" s="141"/>
      <c r="AAN238" s="141"/>
      <c r="AAO238" s="141"/>
      <c r="AAP238" s="141"/>
      <c r="AAQ238" s="141"/>
      <c r="AAR238" s="141"/>
      <c r="AAS238" s="141"/>
      <c r="AAT238" s="141"/>
      <c r="AAU238" s="141"/>
      <c r="AAV238" s="141"/>
      <c r="AAW238" s="141"/>
      <c r="AAX238" s="141"/>
      <c r="AAY238" s="141"/>
      <c r="AAZ238" s="141"/>
      <c r="ABA238" s="141"/>
      <c r="ABB238" s="141"/>
      <c r="ABC238" s="141"/>
      <c r="ABD238" s="141"/>
      <c r="ABE238" s="141"/>
      <c r="ABF238" s="141"/>
      <c r="ABG238" s="141"/>
      <c r="ABH238" s="141"/>
      <c r="ABI238" s="141"/>
      <c r="ABJ238" s="141"/>
      <c r="ABK238" s="141"/>
      <c r="ABL238" s="141"/>
      <c r="ABM238" s="141"/>
      <c r="ABN238" s="141"/>
      <c r="ABO238" s="141"/>
      <c r="ABP238" s="141"/>
      <c r="ABQ238" s="141"/>
      <c r="ABR238" s="141"/>
      <c r="ABS238" s="141"/>
      <c r="ABT238" s="141"/>
      <c r="ABU238" s="141"/>
      <c r="ABV238" s="141"/>
      <c r="ABW238" s="141"/>
      <c r="ABX238" s="141"/>
      <c r="ABY238" s="141"/>
      <c r="ABZ238" s="141"/>
      <c r="ACA238" s="141"/>
      <c r="ACB238" s="141"/>
      <c r="ACC238" s="141"/>
      <c r="ACD238" s="141"/>
      <c r="ACE238" s="141"/>
      <c r="ACF238" s="141"/>
      <c r="ACG238" s="141"/>
      <c r="ACH238" s="141"/>
      <c r="ACI238" s="141"/>
      <c r="ACJ238" s="141"/>
      <c r="ACK238" s="141"/>
      <c r="ACL238" s="141"/>
      <c r="ACM238" s="141"/>
      <c r="ACN238" s="141"/>
      <c r="ACO238" s="141"/>
      <c r="ACP238" s="141"/>
      <c r="ACQ238" s="141"/>
      <c r="ACR238" s="141"/>
      <c r="ACS238" s="141"/>
      <c r="ACT238" s="141"/>
      <c r="ACU238" s="141"/>
      <c r="ACV238" s="141"/>
      <c r="ACW238" s="141"/>
      <c r="ACX238" s="141"/>
      <c r="ACY238" s="141"/>
      <c r="ACZ238" s="141"/>
      <c r="ADA238" s="141"/>
      <c r="ADB238" s="141"/>
      <c r="ADC238" s="141"/>
      <c r="ADD238" s="141"/>
      <c r="ADE238" s="141"/>
      <c r="ADF238" s="141"/>
      <c r="ADG238" s="141"/>
      <c r="ADH238" s="141"/>
      <c r="ADI238" s="141"/>
      <c r="ADJ238" s="141"/>
      <c r="ADK238" s="141"/>
      <c r="ADL238" s="141"/>
      <c r="ADM238" s="141"/>
      <c r="ADN238" s="141"/>
      <c r="ADO238" s="141"/>
      <c r="ADP238" s="141"/>
      <c r="ADQ238" s="141"/>
      <c r="ADR238" s="141"/>
      <c r="ADS238" s="141"/>
      <c r="ADT238" s="141"/>
      <c r="ADU238" s="141"/>
      <c r="ADV238" s="141"/>
      <c r="ADW238" s="141"/>
      <c r="ADX238" s="141"/>
      <c r="ADY238" s="141"/>
      <c r="ADZ238" s="141"/>
      <c r="AEA238" s="141"/>
      <c r="AEB238" s="141"/>
      <c r="AEC238" s="141"/>
      <c r="AED238" s="141"/>
      <c r="AEE238" s="141"/>
      <c r="AEF238" s="141"/>
      <c r="AEG238" s="141"/>
      <c r="AEH238" s="141"/>
      <c r="AEI238" s="141"/>
      <c r="AEJ238" s="141"/>
      <c r="AEK238" s="141"/>
      <c r="AEL238" s="141"/>
      <c r="AEM238" s="141"/>
      <c r="AEN238" s="141"/>
      <c r="AEO238" s="141"/>
      <c r="AEP238" s="141"/>
      <c r="AEQ238" s="141"/>
      <c r="AER238" s="141"/>
      <c r="AES238" s="141"/>
      <c r="AET238" s="141"/>
      <c r="AEU238" s="141"/>
      <c r="AEV238" s="141"/>
      <c r="AEW238" s="141"/>
      <c r="AEX238" s="141"/>
      <c r="AEY238" s="141"/>
      <c r="AEZ238" s="141"/>
      <c r="AFA238" s="141"/>
      <c r="AFB238" s="141"/>
      <c r="AFC238" s="141"/>
      <c r="AFD238" s="141"/>
      <c r="AFE238" s="141"/>
      <c r="AFF238" s="141"/>
      <c r="AFG238" s="141"/>
      <c r="AFH238" s="141"/>
      <c r="AFI238" s="141"/>
      <c r="AFJ238" s="141"/>
      <c r="AFK238" s="141"/>
      <c r="AFL238" s="141"/>
      <c r="AFM238" s="141"/>
      <c r="AFN238" s="141"/>
      <c r="AFO238" s="141"/>
      <c r="AFP238" s="141"/>
      <c r="AFQ238" s="141"/>
      <c r="AFR238" s="141"/>
      <c r="AFS238" s="141"/>
      <c r="AFT238" s="141"/>
      <c r="AFU238" s="141"/>
      <c r="AFV238" s="141"/>
      <c r="AFW238" s="141"/>
      <c r="AFX238" s="141"/>
      <c r="AFY238" s="141"/>
      <c r="AFZ238" s="141"/>
      <c r="AGA238" s="141"/>
      <c r="AGB238" s="141"/>
      <c r="AGC238" s="141"/>
      <c r="AGD238" s="141"/>
      <c r="AGE238" s="141"/>
      <c r="AGF238" s="141"/>
      <c r="AGG238" s="141"/>
      <c r="AGH238" s="141"/>
      <c r="AGI238" s="141"/>
      <c r="AGJ238" s="141"/>
      <c r="AGK238" s="141"/>
      <c r="AGL238" s="141"/>
      <c r="AGM238" s="141"/>
      <c r="AGN238" s="141"/>
      <c r="AGO238" s="141"/>
      <c r="AGP238" s="141"/>
      <c r="AGQ238" s="141"/>
      <c r="AGR238" s="141"/>
      <c r="AGS238" s="141"/>
      <c r="AGT238" s="141"/>
      <c r="AGU238" s="141"/>
      <c r="AGV238" s="141"/>
      <c r="AGW238" s="141"/>
      <c r="AGX238" s="141"/>
      <c r="AGY238" s="141"/>
      <c r="AGZ238" s="141"/>
      <c r="AHA238" s="141"/>
      <c r="AHB238" s="141"/>
      <c r="AHC238" s="141"/>
      <c r="AHD238" s="141"/>
      <c r="AHE238" s="141"/>
      <c r="AHF238" s="141"/>
      <c r="AHG238" s="141"/>
      <c r="AHH238" s="141"/>
      <c r="AHI238" s="141"/>
      <c r="AHJ238" s="141"/>
      <c r="AHK238" s="141"/>
      <c r="AHL238" s="141"/>
      <c r="AHM238" s="141"/>
      <c r="AHN238" s="141"/>
      <c r="AHO238" s="141"/>
      <c r="AHP238" s="141"/>
      <c r="AHQ238" s="141"/>
      <c r="AHR238" s="141"/>
      <c r="AHS238" s="141"/>
      <c r="AHT238" s="141"/>
      <c r="AHU238" s="141"/>
      <c r="AHV238" s="141"/>
      <c r="AHW238" s="141"/>
      <c r="AHX238" s="141"/>
      <c r="AHY238" s="141"/>
      <c r="AHZ238" s="141"/>
      <c r="AIA238" s="141"/>
      <c r="AIB238" s="141"/>
      <c r="AIC238" s="141"/>
      <c r="AID238" s="141"/>
      <c r="AIE238" s="141"/>
      <c r="AIF238" s="141"/>
      <c r="AIG238" s="141"/>
      <c r="AIH238" s="141"/>
      <c r="AII238" s="141"/>
      <c r="AIJ238" s="141"/>
      <c r="AIK238" s="141"/>
      <c r="AIL238" s="141"/>
      <c r="AIM238" s="141"/>
      <c r="AIN238" s="141"/>
      <c r="AIO238" s="141"/>
      <c r="AIP238" s="141"/>
      <c r="AIQ238" s="141"/>
      <c r="AIR238" s="141"/>
      <c r="AIS238" s="141"/>
      <c r="AIT238" s="141"/>
      <c r="AIU238" s="141"/>
      <c r="AIV238" s="141"/>
      <c r="AIW238" s="141"/>
      <c r="AIX238" s="141"/>
      <c r="AIY238" s="141"/>
      <c r="AIZ238" s="141"/>
      <c r="AJA238" s="141"/>
      <c r="AJB238" s="141"/>
      <c r="AJC238" s="141"/>
      <c r="AJD238" s="141"/>
      <c r="AJE238" s="141"/>
      <c r="AJF238" s="141"/>
      <c r="AJG238" s="141"/>
      <c r="AJH238" s="141"/>
      <c r="AJI238" s="141"/>
      <c r="AJJ238" s="141"/>
      <c r="AJK238" s="141"/>
      <c r="AJL238" s="141"/>
      <c r="AJM238" s="141"/>
      <c r="AJN238" s="141"/>
      <c r="AJO238" s="141"/>
      <c r="AJP238" s="141"/>
      <c r="AJQ238" s="141"/>
      <c r="AJR238" s="141"/>
      <c r="AJS238" s="141"/>
      <c r="AJT238" s="141"/>
      <c r="AJU238" s="141"/>
      <c r="AJV238" s="141"/>
      <c r="AJW238" s="141"/>
      <c r="AJX238" s="141"/>
      <c r="AJY238" s="141"/>
      <c r="AJZ238" s="141"/>
      <c r="AKA238" s="141"/>
      <c r="AKB238" s="141"/>
      <c r="AKC238" s="141"/>
      <c r="AKD238" s="141"/>
      <c r="AKE238" s="141"/>
      <c r="AKF238" s="141"/>
      <c r="AKG238" s="141"/>
      <c r="AKH238" s="141"/>
      <c r="AKI238" s="141"/>
      <c r="AKJ238" s="141"/>
      <c r="AKK238" s="141"/>
      <c r="AKL238" s="141"/>
      <c r="AKM238" s="141"/>
      <c r="AKN238" s="141"/>
      <c r="AKO238" s="141"/>
      <c r="AKP238" s="141"/>
      <c r="AKQ238" s="141"/>
      <c r="AKR238" s="141"/>
      <c r="AKS238" s="141"/>
      <c r="AKT238" s="141"/>
      <c r="AKU238" s="141"/>
      <c r="AKV238" s="141"/>
      <c r="AKW238" s="141"/>
      <c r="AKX238" s="141"/>
      <c r="AKY238" s="141"/>
      <c r="AKZ238" s="141"/>
      <c r="ALA238" s="141"/>
      <c r="ALB238" s="141"/>
      <c r="ALC238" s="141"/>
      <c r="ALD238" s="141"/>
      <c r="ALE238" s="141"/>
      <c r="ALF238" s="141"/>
      <c r="ALG238" s="141"/>
      <c r="ALH238" s="141"/>
      <c r="ALI238" s="141"/>
      <c r="ALJ238" s="141"/>
      <c r="ALK238" s="141"/>
      <c r="ALL238" s="141"/>
      <c r="ALM238" s="141"/>
      <c r="ALN238" s="141"/>
      <c r="ALO238" s="141"/>
      <c r="ALP238" s="141"/>
      <c r="ALQ238" s="141"/>
      <c r="ALR238" s="141"/>
      <c r="ALS238" s="141"/>
      <c r="ALT238" s="141"/>
      <c r="ALU238" s="141"/>
      <c r="ALV238" s="141"/>
      <c r="ALW238" s="141"/>
      <c r="ALX238" s="141"/>
      <c r="ALY238" s="141"/>
      <c r="ALZ238" s="141"/>
      <c r="AMA238" s="141"/>
      <c r="AMB238" s="141"/>
      <c r="AMC238" s="141"/>
      <c r="AMD238" s="141"/>
      <c r="AME238" s="141"/>
      <c r="AMF238" s="141"/>
      <c r="AMG238" s="141"/>
      <c r="AMH238" s="141"/>
      <c r="AMI238" s="141"/>
      <c r="AMJ238" s="141"/>
      <c r="AMK238" s="141"/>
      <c r="AML238" s="141"/>
      <c r="AMM238" s="141"/>
      <c r="AMN238" s="141"/>
      <c r="AMO238" s="141"/>
      <c r="AMP238" s="141"/>
      <c r="AMQ238" s="141"/>
      <c r="AMR238" s="141"/>
      <c r="AMS238" s="141"/>
      <c r="AMT238" s="141"/>
      <c r="AMU238" s="141"/>
      <c r="AMV238" s="141"/>
      <c r="AMW238" s="141"/>
      <c r="AMX238" s="141"/>
      <c r="AMY238" s="141"/>
      <c r="AMZ238" s="141"/>
      <c r="ANA238" s="141"/>
      <c r="ANB238" s="141"/>
      <c r="ANC238" s="141"/>
      <c r="AND238" s="141"/>
      <c r="ANE238" s="141"/>
      <c r="ANF238" s="141"/>
      <c r="ANG238" s="141"/>
      <c r="ANH238" s="141"/>
      <c r="ANI238" s="141"/>
      <c r="ANJ238" s="141"/>
      <c r="ANK238" s="141"/>
      <c r="ANL238" s="141"/>
      <c r="ANM238" s="141"/>
      <c r="ANN238" s="141"/>
      <c r="ANO238" s="141"/>
      <c r="ANP238" s="141"/>
      <c r="ANQ238" s="141"/>
      <c r="ANR238" s="141"/>
      <c r="ANS238" s="141"/>
      <c r="ANT238" s="141"/>
      <c r="ANU238" s="141"/>
      <c r="ANV238" s="141"/>
      <c r="ANW238" s="141"/>
      <c r="ANX238" s="141"/>
      <c r="ANY238" s="141"/>
      <c r="ANZ238" s="141"/>
      <c r="AOA238" s="141"/>
      <c r="AOB238" s="141"/>
      <c r="AOC238" s="141"/>
      <c r="AOD238" s="141"/>
      <c r="AOE238" s="141"/>
      <c r="AOF238" s="141"/>
      <c r="AOG238" s="141"/>
      <c r="AOH238" s="141"/>
      <c r="AOI238" s="141"/>
      <c r="AOJ238" s="141"/>
      <c r="AOK238" s="141"/>
      <c r="AOL238" s="141"/>
      <c r="AOM238" s="141"/>
      <c r="AON238" s="141"/>
      <c r="AOO238" s="141"/>
      <c r="AOP238" s="141"/>
      <c r="AOQ238" s="141"/>
      <c r="AOR238" s="141"/>
      <c r="AOS238" s="141"/>
      <c r="AOT238" s="141"/>
      <c r="AOU238" s="141"/>
      <c r="AOV238" s="141"/>
      <c r="AOW238" s="141"/>
      <c r="AOX238" s="141"/>
      <c r="AOY238" s="141"/>
      <c r="AOZ238" s="141"/>
      <c r="APA238" s="141"/>
      <c r="APB238" s="141"/>
      <c r="APC238" s="141"/>
      <c r="APD238" s="141"/>
      <c r="APE238" s="141"/>
      <c r="APF238" s="141"/>
      <c r="APG238" s="141"/>
      <c r="APH238" s="141"/>
      <c r="API238" s="141"/>
      <c r="APJ238" s="141"/>
      <c r="APK238" s="141"/>
      <c r="APL238" s="141"/>
      <c r="APM238" s="141"/>
      <c r="APN238" s="141"/>
      <c r="APO238" s="141"/>
      <c r="APP238" s="141"/>
      <c r="APQ238" s="141"/>
      <c r="APR238" s="141"/>
      <c r="APS238" s="141"/>
      <c r="APT238" s="141"/>
      <c r="APU238" s="141"/>
      <c r="APV238" s="141"/>
      <c r="APW238" s="141"/>
      <c r="APX238" s="141"/>
      <c r="APY238" s="141"/>
      <c r="APZ238" s="141"/>
      <c r="AQA238" s="141"/>
      <c r="AQB238" s="141"/>
      <c r="AQC238" s="141"/>
      <c r="AQD238" s="141"/>
      <c r="AQE238" s="141"/>
      <c r="AQF238" s="141"/>
      <c r="AQG238" s="141"/>
      <c r="AQH238" s="141"/>
      <c r="AQI238" s="141"/>
      <c r="AQJ238" s="141"/>
      <c r="AQK238" s="141"/>
      <c r="AQL238" s="141"/>
      <c r="AQM238" s="141"/>
      <c r="AQN238" s="141"/>
      <c r="AQO238" s="141"/>
      <c r="AQP238" s="141"/>
      <c r="AQQ238" s="141"/>
      <c r="AQR238" s="141"/>
      <c r="AQS238" s="141"/>
      <c r="AQT238" s="141"/>
      <c r="AQU238" s="141"/>
      <c r="AQV238" s="141"/>
      <c r="AQW238" s="141"/>
      <c r="AQX238" s="141"/>
      <c r="AQY238" s="141"/>
      <c r="AQZ238" s="141"/>
      <c r="ARA238" s="141"/>
      <c r="ARB238" s="141"/>
      <c r="ARC238" s="141"/>
      <c r="ARD238" s="141"/>
      <c r="ARE238" s="141"/>
      <c r="ARF238" s="141"/>
      <c r="ARG238" s="141"/>
      <c r="ARH238" s="141"/>
      <c r="ARI238" s="141"/>
      <c r="ARJ238" s="141"/>
      <c r="ARK238" s="141"/>
      <c r="ARL238" s="141"/>
      <c r="ARM238" s="141"/>
      <c r="ARN238" s="141"/>
      <c r="ARO238" s="141"/>
      <c r="ARP238" s="141"/>
      <c r="ARQ238" s="141"/>
      <c r="ARR238" s="141"/>
      <c r="ARS238" s="141"/>
      <c r="ART238" s="141"/>
      <c r="ARU238" s="141"/>
      <c r="ARV238" s="141"/>
      <c r="ARW238" s="141"/>
      <c r="ARX238" s="141"/>
      <c r="ARY238" s="141"/>
      <c r="ARZ238" s="141"/>
      <c r="ASA238" s="141"/>
      <c r="ASB238" s="141"/>
      <c r="ASC238" s="141"/>
      <c r="ASD238" s="141"/>
      <c r="ASE238" s="141"/>
      <c r="ASF238" s="141"/>
      <c r="ASG238" s="141"/>
      <c r="ASH238" s="141"/>
      <c r="ASI238" s="141"/>
      <c r="ASJ238" s="141"/>
      <c r="ASK238" s="141"/>
      <c r="ASL238" s="141"/>
      <c r="ASM238" s="141"/>
      <c r="ASN238" s="141"/>
      <c r="ASO238" s="141"/>
      <c r="ASP238" s="141"/>
      <c r="ASQ238" s="141"/>
      <c r="ASR238" s="141"/>
      <c r="ASS238" s="141"/>
      <c r="AST238" s="141"/>
      <c r="ASU238" s="141"/>
      <c r="ASV238" s="141"/>
      <c r="ASW238" s="141"/>
      <c r="ASX238" s="141"/>
      <c r="ASY238" s="141"/>
      <c r="ASZ238" s="141"/>
      <c r="ATA238" s="141"/>
      <c r="ATB238" s="141"/>
      <c r="ATC238" s="141"/>
      <c r="ATD238" s="141"/>
      <c r="ATE238" s="141"/>
      <c r="ATF238" s="141"/>
      <c r="ATG238" s="141"/>
      <c r="ATH238" s="141"/>
      <c r="ATI238" s="141"/>
      <c r="ATJ238" s="141"/>
      <c r="ATK238" s="141"/>
      <c r="ATL238" s="141"/>
      <c r="ATM238" s="141"/>
      <c r="ATN238" s="141"/>
      <c r="ATO238" s="141"/>
      <c r="ATP238" s="141"/>
      <c r="ATQ238" s="141"/>
      <c r="ATR238" s="141"/>
      <c r="ATS238" s="141"/>
      <c r="ATT238" s="141"/>
      <c r="ATU238" s="141"/>
      <c r="ATV238" s="141"/>
      <c r="ATW238" s="141"/>
      <c r="ATX238" s="141"/>
      <c r="ATY238" s="141"/>
      <c r="ATZ238" s="141"/>
      <c r="AUA238" s="141"/>
      <c r="AUB238" s="141"/>
      <c r="AUC238" s="141"/>
      <c r="AUD238" s="141"/>
      <c r="AUE238" s="141"/>
      <c r="AUF238" s="141"/>
      <c r="AUG238" s="141"/>
      <c r="AUH238" s="141"/>
      <c r="AUI238" s="141"/>
      <c r="AUJ238" s="141"/>
      <c r="AUK238" s="141"/>
      <c r="AUL238" s="141"/>
      <c r="AUM238" s="141"/>
      <c r="AUN238" s="141"/>
      <c r="AUO238" s="141"/>
      <c r="AUP238" s="141"/>
      <c r="AUQ238" s="141"/>
      <c r="AUR238" s="141"/>
      <c r="AUS238" s="141"/>
      <c r="AUT238" s="141"/>
      <c r="AUU238" s="141"/>
      <c r="AUV238" s="141"/>
      <c r="AUW238" s="141"/>
      <c r="AUX238" s="141"/>
      <c r="AUY238" s="141"/>
      <c r="AUZ238" s="141"/>
      <c r="AVA238" s="141"/>
      <c r="AVB238" s="141"/>
      <c r="AVC238" s="141"/>
      <c r="AVD238" s="141"/>
      <c r="AVE238" s="141"/>
      <c r="AVF238" s="141"/>
      <c r="AVG238" s="141"/>
      <c r="AVH238" s="141"/>
      <c r="AVI238" s="141"/>
      <c r="AVJ238" s="141"/>
      <c r="AVK238" s="141"/>
      <c r="AVL238" s="141"/>
      <c r="AVM238" s="141"/>
      <c r="AVN238" s="141"/>
      <c r="AVO238" s="141"/>
      <c r="AVP238" s="141"/>
      <c r="AVQ238" s="141"/>
      <c r="AVR238" s="141"/>
      <c r="AVS238" s="141"/>
      <c r="AVT238" s="141"/>
      <c r="AVU238" s="141"/>
      <c r="AVV238" s="141"/>
      <c r="AVW238" s="141"/>
      <c r="AVX238" s="141"/>
      <c r="AVY238" s="141"/>
      <c r="AVZ238" s="141"/>
      <c r="AWA238" s="141"/>
      <c r="AWB238" s="141"/>
      <c r="AWC238" s="141"/>
      <c r="AWD238" s="141"/>
      <c r="AWE238" s="141"/>
      <c r="AWF238" s="141"/>
      <c r="AWG238" s="141"/>
      <c r="AWH238" s="141"/>
      <c r="AWI238" s="141"/>
      <c r="AWJ238" s="141"/>
      <c r="AWK238" s="141"/>
      <c r="AWL238" s="141"/>
      <c r="AWM238" s="141"/>
      <c r="AWN238" s="141"/>
      <c r="AWO238" s="141"/>
      <c r="AWP238" s="141"/>
      <c r="AWQ238" s="141"/>
      <c r="AWR238" s="141"/>
      <c r="AWS238" s="141"/>
      <c r="AWT238" s="141"/>
      <c r="AWU238" s="141"/>
      <c r="AWV238" s="141"/>
      <c r="AWW238" s="141"/>
      <c r="AWX238" s="141"/>
      <c r="AWY238" s="141"/>
      <c r="AWZ238" s="141"/>
      <c r="AXA238" s="141"/>
      <c r="AXB238" s="141"/>
      <c r="AXC238" s="141"/>
      <c r="AXD238" s="141"/>
      <c r="AXE238" s="141"/>
      <c r="AXF238" s="141"/>
      <c r="AXG238" s="141"/>
      <c r="AXH238" s="141"/>
      <c r="AXI238" s="141"/>
      <c r="AXJ238" s="141"/>
      <c r="AXK238" s="141"/>
      <c r="AXL238" s="141"/>
      <c r="AXM238" s="141"/>
      <c r="AXN238" s="141"/>
      <c r="AXO238" s="141"/>
      <c r="AXP238" s="141"/>
      <c r="AXQ238" s="141"/>
      <c r="AXR238" s="141"/>
      <c r="AXS238" s="141"/>
      <c r="AXT238" s="141"/>
      <c r="AXU238" s="141"/>
      <c r="AXV238" s="141"/>
      <c r="AXW238" s="141"/>
      <c r="AXX238" s="141"/>
      <c r="AXY238" s="141"/>
      <c r="AXZ238" s="141"/>
      <c r="AYA238" s="141"/>
      <c r="AYB238" s="141"/>
      <c r="AYC238" s="141"/>
      <c r="AYD238" s="141"/>
      <c r="AYE238" s="141"/>
      <c r="AYF238" s="141"/>
      <c r="AYG238" s="141"/>
      <c r="AYH238" s="141"/>
      <c r="AYI238" s="141"/>
      <c r="AYJ238" s="141"/>
      <c r="AYK238" s="141"/>
      <c r="AYL238" s="141"/>
      <c r="AYM238" s="141"/>
      <c r="AYN238" s="141"/>
      <c r="AYO238" s="141"/>
      <c r="AYP238" s="141"/>
      <c r="AYQ238" s="141"/>
      <c r="AYR238" s="141"/>
      <c r="AYS238" s="141"/>
      <c r="AYT238" s="141"/>
      <c r="AYU238" s="141"/>
      <c r="AYV238" s="141"/>
      <c r="AYW238" s="141"/>
      <c r="AYX238" s="141"/>
      <c r="AYY238" s="141"/>
      <c r="AYZ238" s="141"/>
      <c r="AZA238" s="141"/>
      <c r="AZB238" s="141"/>
      <c r="AZC238" s="141"/>
      <c r="AZD238" s="141"/>
      <c r="AZE238" s="141"/>
      <c r="AZF238" s="141"/>
      <c r="AZG238" s="141"/>
      <c r="AZH238" s="141"/>
      <c r="AZI238" s="141"/>
      <c r="AZJ238" s="141"/>
      <c r="AZK238" s="141"/>
      <c r="AZL238" s="141"/>
      <c r="AZM238" s="141"/>
      <c r="AZN238" s="141"/>
      <c r="AZO238" s="141"/>
      <c r="AZP238" s="141"/>
      <c r="AZQ238" s="141"/>
      <c r="AZR238" s="141"/>
      <c r="AZS238" s="141"/>
      <c r="AZT238" s="141"/>
      <c r="AZU238" s="141"/>
      <c r="AZV238" s="141"/>
      <c r="AZW238" s="141"/>
      <c r="AZX238" s="141"/>
      <c r="AZY238" s="141"/>
      <c r="AZZ238" s="141"/>
      <c r="BAA238" s="141"/>
      <c r="BAB238" s="141"/>
      <c r="BAC238" s="141"/>
      <c r="BAD238" s="141"/>
      <c r="BAE238" s="141"/>
      <c r="BAF238" s="141"/>
      <c r="BAG238" s="141"/>
      <c r="BAH238" s="141"/>
      <c r="BAI238" s="141"/>
      <c r="BAJ238" s="141"/>
      <c r="BAK238" s="141"/>
      <c r="BAL238" s="141"/>
      <c r="BAM238" s="141"/>
      <c r="BAN238" s="141"/>
      <c r="BAO238" s="141"/>
      <c r="BAP238" s="141"/>
      <c r="BAQ238" s="141"/>
      <c r="BAR238" s="141"/>
      <c r="BAS238" s="141"/>
      <c r="BAT238" s="141"/>
      <c r="BAU238" s="141"/>
      <c r="BAV238" s="141"/>
      <c r="BAW238" s="141"/>
      <c r="BAX238" s="141"/>
      <c r="BAY238" s="141"/>
      <c r="BAZ238" s="141"/>
      <c r="BBA238" s="141"/>
      <c r="BBB238" s="141"/>
      <c r="BBC238" s="141"/>
      <c r="BBD238" s="141"/>
      <c r="BBE238" s="141"/>
      <c r="BBF238" s="141"/>
      <c r="BBG238" s="141"/>
      <c r="BBH238" s="141"/>
      <c r="BBI238" s="141"/>
      <c r="BBJ238" s="141"/>
      <c r="BBK238" s="141"/>
      <c r="BBL238" s="141"/>
      <c r="BBM238" s="141"/>
      <c r="BBN238" s="141"/>
      <c r="BBO238" s="141"/>
      <c r="BBP238" s="141"/>
      <c r="BBQ238" s="141"/>
      <c r="BBR238" s="141"/>
      <c r="BBS238" s="141"/>
      <c r="BBT238" s="141"/>
      <c r="BBU238" s="141"/>
      <c r="BBV238" s="141"/>
      <c r="BBW238" s="141"/>
      <c r="BBX238" s="141"/>
      <c r="BBY238" s="141"/>
      <c r="BBZ238" s="141"/>
      <c r="BCA238" s="141"/>
      <c r="BCB238" s="141"/>
      <c r="BCC238" s="141"/>
      <c r="BCD238" s="141"/>
      <c r="BCE238" s="141"/>
      <c r="BCF238" s="141"/>
      <c r="BCG238" s="141"/>
      <c r="BCH238" s="141"/>
      <c r="BCI238" s="141"/>
      <c r="BCJ238" s="141"/>
      <c r="BCK238" s="141"/>
      <c r="BCL238" s="141"/>
      <c r="BCM238" s="141"/>
      <c r="BCN238" s="141"/>
      <c r="BCO238" s="141"/>
      <c r="BCP238" s="141"/>
      <c r="BCQ238" s="141"/>
      <c r="BCR238" s="141"/>
      <c r="BCS238" s="141"/>
      <c r="BCT238" s="141"/>
      <c r="BCU238" s="141"/>
      <c r="BCV238" s="141"/>
      <c r="BCW238" s="141"/>
      <c r="BCX238" s="141"/>
      <c r="BCY238" s="141"/>
      <c r="BCZ238" s="141"/>
      <c r="BDA238" s="141"/>
      <c r="BDB238" s="141"/>
      <c r="BDC238" s="141"/>
      <c r="BDD238" s="141"/>
      <c r="BDE238" s="141"/>
      <c r="BDF238" s="141"/>
      <c r="BDG238" s="141"/>
      <c r="BDH238" s="141"/>
      <c r="BDI238" s="141"/>
      <c r="BDJ238" s="141"/>
      <c r="BDK238" s="141"/>
      <c r="BDL238" s="141"/>
      <c r="BDM238" s="141"/>
      <c r="BDN238" s="141"/>
      <c r="BDO238" s="141"/>
      <c r="BDP238" s="141"/>
      <c r="BDQ238" s="141"/>
      <c r="BDR238" s="141"/>
      <c r="BDS238" s="141"/>
      <c r="BDT238" s="141"/>
      <c r="BDU238" s="141"/>
      <c r="BDV238" s="141"/>
      <c r="BDW238" s="141"/>
      <c r="BDX238" s="141"/>
      <c r="BDY238" s="141"/>
      <c r="BDZ238" s="141"/>
      <c r="BEA238" s="141"/>
      <c r="BEB238" s="141"/>
      <c r="BEC238" s="141"/>
      <c r="BED238" s="141"/>
      <c r="BEE238" s="141"/>
      <c r="BEF238" s="141"/>
      <c r="BEG238" s="141"/>
      <c r="BEH238" s="141"/>
      <c r="BEI238" s="141"/>
      <c r="BEJ238" s="141"/>
      <c r="BEK238" s="141"/>
      <c r="BEL238" s="141"/>
      <c r="BEM238" s="141"/>
      <c r="BEN238" s="141"/>
      <c r="BEO238" s="141"/>
      <c r="BEP238" s="141"/>
      <c r="BEQ238" s="141"/>
      <c r="BER238" s="141"/>
      <c r="BES238" s="141"/>
      <c r="BET238" s="141"/>
      <c r="BEU238" s="141"/>
      <c r="BEV238" s="141"/>
      <c r="BEW238" s="141"/>
      <c r="BEX238" s="141"/>
      <c r="BEY238" s="141"/>
      <c r="BEZ238" s="141"/>
      <c r="BFA238" s="141"/>
      <c r="BFB238" s="141"/>
      <c r="BFC238" s="141"/>
      <c r="BFD238" s="141"/>
      <c r="BFE238" s="141"/>
      <c r="BFF238" s="141"/>
      <c r="BFG238" s="141"/>
      <c r="BFH238" s="141"/>
      <c r="BFI238" s="141"/>
      <c r="BFJ238" s="141"/>
      <c r="BFK238" s="141"/>
      <c r="BFL238" s="141"/>
      <c r="BFM238" s="141"/>
      <c r="BFN238" s="141"/>
      <c r="BFO238" s="141"/>
      <c r="BFP238" s="141"/>
      <c r="BFQ238" s="141"/>
      <c r="BFR238" s="141"/>
      <c r="BFS238" s="141"/>
      <c r="BFT238" s="141"/>
      <c r="BFU238" s="141"/>
      <c r="BFV238" s="141"/>
      <c r="BFW238" s="141"/>
      <c r="BFX238" s="141"/>
      <c r="BFY238" s="141"/>
      <c r="BFZ238" s="141"/>
      <c r="BGA238" s="141"/>
      <c r="BGB238" s="141"/>
      <c r="BGC238" s="141"/>
      <c r="BGD238" s="141"/>
      <c r="BGE238" s="141"/>
      <c r="BGF238" s="141"/>
      <c r="BGG238" s="141"/>
      <c r="BGH238" s="141"/>
      <c r="BGI238" s="141"/>
      <c r="BGJ238" s="141"/>
      <c r="BGK238" s="141"/>
      <c r="BGL238" s="141"/>
      <c r="BGM238" s="141"/>
      <c r="BGN238" s="141"/>
      <c r="BGO238" s="141"/>
      <c r="BGP238" s="141"/>
      <c r="BGQ238" s="141"/>
      <c r="BGR238" s="141"/>
      <c r="BGS238" s="141"/>
      <c r="BGT238" s="141"/>
      <c r="BGU238" s="141"/>
      <c r="BGV238" s="141"/>
      <c r="BGW238" s="141"/>
      <c r="BGX238" s="141"/>
      <c r="BGY238" s="141"/>
      <c r="BGZ238" s="141"/>
      <c r="BHA238" s="141"/>
      <c r="BHB238" s="141"/>
      <c r="BHC238" s="141"/>
      <c r="BHD238" s="141"/>
      <c r="BHE238" s="141"/>
      <c r="BHF238" s="141"/>
      <c r="BHG238" s="141"/>
      <c r="BHH238" s="141"/>
      <c r="BHI238" s="141"/>
      <c r="BHJ238" s="141"/>
      <c r="BHK238" s="141"/>
      <c r="BHL238" s="141"/>
      <c r="BHM238" s="141"/>
      <c r="BHN238" s="141"/>
      <c r="BHO238" s="141"/>
      <c r="BHP238" s="141"/>
      <c r="BHQ238" s="141"/>
      <c r="BHR238" s="141"/>
      <c r="BHS238" s="141"/>
      <c r="BHT238" s="141"/>
      <c r="BHU238" s="141"/>
      <c r="BHV238" s="141"/>
      <c r="BHW238" s="141"/>
      <c r="BHX238" s="141"/>
      <c r="BHY238" s="141"/>
      <c r="BHZ238" s="141"/>
      <c r="BIA238" s="141"/>
      <c r="BIB238" s="141"/>
      <c r="BIC238" s="141"/>
      <c r="BID238" s="141"/>
      <c r="BIE238" s="141"/>
      <c r="BIF238" s="141"/>
      <c r="BIG238" s="141"/>
      <c r="BIH238" s="141"/>
      <c r="BII238" s="141"/>
      <c r="BIJ238" s="141"/>
      <c r="BIK238" s="141"/>
      <c r="BIL238" s="141"/>
      <c r="BIM238" s="141"/>
      <c r="BIN238" s="141"/>
      <c r="BIO238" s="141"/>
      <c r="BIP238" s="141"/>
      <c r="BIQ238" s="141"/>
      <c r="BIR238" s="141"/>
      <c r="BIS238" s="141"/>
      <c r="BIT238" s="141"/>
      <c r="BIU238" s="141"/>
      <c r="BIV238" s="141"/>
      <c r="BIW238" s="141"/>
      <c r="BIX238" s="141"/>
      <c r="BIY238" s="141"/>
      <c r="BIZ238" s="141"/>
      <c r="BJA238" s="141"/>
      <c r="BJB238" s="141"/>
      <c r="BJC238" s="141"/>
      <c r="BJD238" s="141"/>
      <c r="BJE238" s="141"/>
      <c r="BJF238" s="141"/>
      <c r="BJG238" s="141"/>
      <c r="BJH238" s="141"/>
      <c r="BJI238" s="141"/>
      <c r="BJJ238" s="141"/>
      <c r="BJK238" s="141"/>
      <c r="BJL238" s="141"/>
      <c r="BJM238" s="141"/>
      <c r="BJN238" s="141"/>
      <c r="BJO238" s="141"/>
      <c r="BJP238" s="141"/>
      <c r="BJQ238" s="141"/>
      <c r="BJR238" s="141"/>
      <c r="BJS238" s="141"/>
      <c r="BJT238" s="141"/>
      <c r="BJU238" s="141"/>
      <c r="BJV238" s="141"/>
      <c r="BJW238" s="141"/>
      <c r="BJX238" s="141"/>
      <c r="BJY238" s="141"/>
      <c r="BJZ238" s="141"/>
      <c r="BKA238" s="141"/>
      <c r="BKB238" s="141"/>
      <c r="BKC238" s="141"/>
      <c r="BKD238" s="141"/>
      <c r="BKE238" s="141"/>
      <c r="BKF238" s="141"/>
      <c r="BKG238" s="141"/>
      <c r="BKH238" s="141"/>
      <c r="BKI238" s="141"/>
      <c r="BKJ238" s="141"/>
      <c r="BKK238" s="141"/>
      <c r="BKL238" s="141"/>
      <c r="BKM238" s="141"/>
      <c r="BKN238" s="141"/>
      <c r="BKO238" s="141"/>
      <c r="BKP238" s="141"/>
      <c r="BKQ238" s="141"/>
      <c r="BKR238" s="141"/>
      <c r="BKS238" s="141"/>
      <c r="BKT238" s="141"/>
      <c r="BKU238" s="141"/>
      <c r="BKV238" s="141"/>
      <c r="BKW238" s="141"/>
      <c r="BKX238" s="141"/>
      <c r="BKY238" s="141"/>
      <c r="BKZ238" s="141"/>
      <c r="BLA238" s="141"/>
      <c r="BLB238" s="141"/>
      <c r="BLC238" s="141"/>
      <c r="BLD238" s="141"/>
      <c r="BLE238" s="141"/>
      <c r="BLF238" s="141"/>
      <c r="BLG238" s="141"/>
      <c r="BLH238" s="141"/>
      <c r="BLI238" s="141"/>
      <c r="BLJ238" s="141"/>
      <c r="BLK238" s="141"/>
      <c r="BLL238" s="141"/>
      <c r="BLM238" s="141"/>
      <c r="BLN238" s="141"/>
      <c r="BLO238" s="141"/>
      <c r="BLP238" s="141"/>
      <c r="BLQ238" s="141"/>
      <c r="BLR238" s="141"/>
      <c r="BLS238" s="141"/>
      <c r="BLT238" s="141"/>
      <c r="BLU238" s="141"/>
      <c r="BLV238" s="141"/>
      <c r="BLW238" s="141"/>
      <c r="BLX238" s="141"/>
      <c r="BLY238" s="141"/>
      <c r="BLZ238" s="141"/>
      <c r="BMA238" s="141"/>
      <c r="BMB238" s="141"/>
      <c r="BMC238" s="141"/>
      <c r="BMD238" s="141"/>
      <c r="BME238" s="141"/>
      <c r="BMF238" s="141"/>
      <c r="BMG238" s="141"/>
      <c r="BMH238" s="141"/>
      <c r="BMI238" s="141"/>
      <c r="BMJ238" s="141"/>
      <c r="BMK238" s="141"/>
      <c r="BML238" s="141"/>
      <c r="BMM238" s="141"/>
      <c r="BMN238" s="141"/>
      <c r="BMO238" s="141"/>
      <c r="BMP238" s="141"/>
      <c r="BMQ238" s="141"/>
      <c r="BMR238" s="141"/>
      <c r="BMS238" s="141"/>
      <c r="BMT238" s="141"/>
      <c r="BMU238" s="141"/>
      <c r="BMV238" s="141"/>
      <c r="BMW238" s="141"/>
      <c r="BMX238" s="141"/>
      <c r="BMY238" s="141"/>
      <c r="BMZ238" s="141"/>
      <c r="BNA238" s="141"/>
      <c r="BNB238" s="141"/>
      <c r="BNC238" s="141"/>
      <c r="BND238" s="141"/>
      <c r="BNE238" s="141"/>
      <c r="BNF238" s="141"/>
      <c r="BNG238" s="141"/>
      <c r="BNH238" s="141"/>
      <c r="BNI238" s="141"/>
      <c r="BNJ238" s="141"/>
      <c r="BNK238" s="141"/>
      <c r="BNL238" s="141"/>
      <c r="BNM238" s="141"/>
      <c r="BNN238" s="141"/>
      <c r="BNO238" s="141"/>
      <c r="BNP238" s="141"/>
      <c r="BNQ238" s="141"/>
      <c r="BNR238" s="141"/>
      <c r="BNS238" s="141"/>
      <c r="BNT238" s="141"/>
      <c r="BNU238" s="141"/>
      <c r="BNV238" s="141"/>
      <c r="BNW238" s="141"/>
      <c r="BNX238" s="141"/>
      <c r="BNY238" s="141"/>
      <c r="BNZ238" s="141"/>
      <c r="BOA238" s="141"/>
      <c r="BOB238" s="141"/>
      <c r="BOC238" s="141"/>
      <c r="BOD238" s="141"/>
      <c r="BOE238" s="141"/>
      <c r="BOF238" s="141"/>
      <c r="BOG238" s="141"/>
      <c r="BOH238" s="141"/>
      <c r="BOI238" s="141"/>
      <c r="BOJ238" s="141"/>
      <c r="BOK238" s="141"/>
      <c r="BOL238" s="141"/>
      <c r="BOM238" s="141"/>
      <c r="BON238" s="141"/>
      <c r="BOO238" s="141"/>
      <c r="BOP238" s="141"/>
      <c r="BOQ238" s="141"/>
      <c r="BOR238" s="141"/>
      <c r="BOS238" s="141"/>
      <c r="BOT238" s="141"/>
      <c r="BOU238" s="141"/>
      <c r="BOV238" s="141"/>
      <c r="BOW238" s="141"/>
      <c r="BOX238" s="141"/>
      <c r="BOY238" s="141"/>
      <c r="BOZ238" s="141"/>
      <c r="BPA238" s="141"/>
      <c r="BPB238" s="141"/>
      <c r="BPC238" s="141"/>
      <c r="BPD238" s="141"/>
      <c r="BPE238" s="141"/>
      <c r="BPF238" s="141"/>
      <c r="BPG238" s="141"/>
      <c r="BPH238" s="141"/>
      <c r="BPI238" s="141"/>
      <c r="BPJ238" s="141"/>
      <c r="BPK238" s="141"/>
      <c r="BPL238" s="141"/>
      <c r="BPM238" s="141"/>
      <c r="BPN238" s="141"/>
      <c r="BPO238" s="141"/>
      <c r="BPP238" s="141"/>
      <c r="BPQ238" s="141"/>
      <c r="BPR238" s="141"/>
      <c r="BPS238" s="141"/>
      <c r="BPT238" s="141"/>
      <c r="BPU238" s="141"/>
      <c r="BPV238" s="141"/>
      <c r="BPW238" s="141"/>
      <c r="BPX238" s="141"/>
      <c r="BPY238" s="141"/>
      <c r="BPZ238" s="141"/>
      <c r="BQA238" s="141"/>
      <c r="BQB238" s="141"/>
      <c r="BQC238" s="141"/>
      <c r="BQD238" s="141"/>
      <c r="BQE238" s="141"/>
      <c r="BQF238" s="141"/>
      <c r="BQG238" s="141"/>
      <c r="BQH238" s="141"/>
      <c r="BQI238" s="141"/>
      <c r="BQJ238" s="141"/>
      <c r="BQK238" s="141"/>
      <c r="BQL238" s="141"/>
      <c r="BQM238" s="141"/>
      <c r="BQN238" s="141"/>
      <c r="BQO238" s="141"/>
      <c r="BQP238" s="141"/>
      <c r="BQQ238" s="141"/>
      <c r="BQR238" s="141"/>
      <c r="BQS238" s="141"/>
      <c r="BQT238" s="141"/>
      <c r="BQU238" s="141"/>
      <c r="BQV238" s="141"/>
      <c r="BQW238" s="141"/>
      <c r="BQX238" s="141"/>
      <c r="BQY238" s="141"/>
      <c r="BQZ238" s="141"/>
      <c r="BRA238" s="141"/>
      <c r="BRB238" s="141"/>
      <c r="BRC238" s="141"/>
      <c r="BRD238" s="141"/>
      <c r="BRE238" s="141"/>
      <c r="BRF238" s="141"/>
      <c r="BRG238" s="141"/>
      <c r="BRH238" s="141"/>
      <c r="BRI238" s="141"/>
      <c r="BRJ238" s="141"/>
      <c r="BRK238" s="141"/>
      <c r="BRL238" s="141"/>
      <c r="BRM238" s="141"/>
      <c r="BRN238" s="141"/>
      <c r="BRO238" s="141"/>
      <c r="BRP238" s="141"/>
      <c r="BRQ238" s="141"/>
      <c r="BRR238" s="141"/>
      <c r="BRS238" s="141"/>
      <c r="BRT238" s="141"/>
      <c r="BRU238" s="141"/>
      <c r="BRV238" s="141"/>
      <c r="BRW238" s="141"/>
      <c r="BRX238" s="141"/>
      <c r="BRY238" s="141"/>
      <c r="BRZ238" s="141"/>
      <c r="BSA238" s="141"/>
      <c r="BSB238" s="141"/>
      <c r="BSC238" s="141"/>
      <c r="BSD238" s="141"/>
      <c r="BSE238" s="141"/>
      <c r="BSF238" s="141"/>
      <c r="BSG238" s="141"/>
      <c r="BSH238" s="141"/>
      <c r="BSI238" s="141"/>
      <c r="BSJ238" s="141"/>
      <c r="BSK238" s="141"/>
      <c r="BSL238" s="141"/>
      <c r="BSM238" s="141"/>
      <c r="BSN238" s="141"/>
      <c r="BSO238" s="141"/>
      <c r="BSP238" s="141"/>
      <c r="BSQ238" s="141"/>
      <c r="BSR238" s="141"/>
      <c r="BSS238" s="141"/>
      <c r="BST238" s="141"/>
      <c r="BSU238" s="141"/>
      <c r="BSV238" s="141"/>
      <c r="BSW238" s="141"/>
      <c r="BSX238" s="141"/>
      <c r="BSY238" s="141"/>
      <c r="BSZ238" s="141"/>
      <c r="BTA238" s="141"/>
      <c r="BTB238" s="141"/>
      <c r="BTC238" s="141"/>
      <c r="BTD238" s="141"/>
      <c r="BTE238" s="141"/>
      <c r="BTF238" s="141"/>
      <c r="BTG238" s="141"/>
      <c r="BTH238" s="141"/>
      <c r="BTI238" s="141"/>
      <c r="BTJ238" s="141"/>
      <c r="BTK238" s="141"/>
      <c r="BTL238" s="141"/>
      <c r="BTM238" s="141"/>
      <c r="BTN238" s="141"/>
      <c r="BTO238" s="141"/>
      <c r="BTP238" s="141"/>
      <c r="BTQ238" s="141"/>
      <c r="BTR238" s="141"/>
      <c r="BTS238" s="141"/>
      <c r="BTT238" s="141"/>
      <c r="BTU238" s="141"/>
      <c r="BTV238" s="141"/>
      <c r="BTW238" s="141"/>
      <c r="BTX238" s="141"/>
      <c r="BTY238" s="141"/>
      <c r="BTZ238" s="141"/>
      <c r="BUA238" s="141"/>
      <c r="BUB238" s="141"/>
      <c r="BUC238" s="141"/>
      <c r="BUD238" s="141"/>
      <c r="BUE238" s="141"/>
      <c r="BUF238" s="141"/>
      <c r="BUG238" s="141"/>
      <c r="BUH238" s="141"/>
      <c r="BUI238" s="141"/>
      <c r="BUJ238" s="141"/>
      <c r="BUK238" s="141"/>
      <c r="BUL238" s="141"/>
      <c r="BUM238" s="141"/>
      <c r="BUN238" s="141"/>
      <c r="BUO238" s="141"/>
      <c r="BUP238" s="141"/>
      <c r="BUQ238" s="141"/>
      <c r="BUR238" s="141"/>
      <c r="BUS238" s="141"/>
      <c r="BUT238" s="141"/>
      <c r="BUU238" s="141"/>
      <c r="BUV238" s="141"/>
      <c r="BUW238" s="141"/>
      <c r="BUX238" s="141"/>
      <c r="BUY238" s="141"/>
      <c r="BUZ238" s="141"/>
      <c r="BVA238" s="141"/>
      <c r="BVB238" s="141"/>
      <c r="BVC238" s="141"/>
      <c r="BVD238" s="141"/>
      <c r="BVE238" s="141"/>
      <c r="BVF238" s="141"/>
      <c r="BVG238" s="141"/>
      <c r="BVH238" s="141"/>
      <c r="BVI238" s="141"/>
      <c r="BVJ238" s="141"/>
      <c r="BVK238" s="141"/>
      <c r="BVL238" s="141"/>
      <c r="BVM238" s="141"/>
      <c r="BVN238" s="141"/>
      <c r="BVO238" s="141"/>
      <c r="BVP238" s="141"/>
      <c r="BVQ238" s="141"/>
      <c r="BVR238" s="141"/>
      <c r="BVS238" s="141"/>
      <c r="BVT238" s="141"/>
      <c r="BVU238" s="141"/>
      <c r="BVV238" s="141"/>
      <c r="BVW238" s="141"/>
      <c r="BVX238" s="141"/>
      <c r="BVY238" s="141"/>
      <c r="BVZ238" s="141"/>
      <c r="BWA238" s="141"/>
      <c r="BWB238" s="141"/>
      <c r="BWC238" s="141"/>
      <c r="BWD238" s="141"/>
      <c r="BWE238" s="141"/>
      <c r="BWF238" s="141"/>
      <c r="BWG238" s="141"/>
      <c r="BWH238" s="141"/>
      <c r="BWI238" s="141"/>
      <c r="BWJ238" s="141"/>
      <c r="BWK238" s="141"/>
      <c r="BWL238" s="141"/>
      <c r="BWM238" s="141"/>
      <c r="BWN238" s="141"/>
      <c r="BWO238" s="141"/>
      <c r="BWP238" s="141"/>
      <c r="BWQ238" s="141"/>
      <c r="BWR238" s="141"/>
      <c r="BWS238" s="141"/>
      <c r="BWT238" s="141"/>
      <c r="BWU238" s="141"/>
      <c r="BWV238" s="141"/>
      <c r="BWW238" s="141"/>
      <c r="BWX238" s="141"/>
      <c r="BWY238" s="141"/>
      <c r="BWZ238" s="141"/>
      <c r="BXA238" s="141"/>
      <c r="BXB238" s="141"/>
      <c r="BXC238" s="141"/>
      <c r="BXD238" s="141"/>
      <c r="BXE238" s="141"/>
      <c r="BXF238" s="141"/>
      <c r="BXG238" s="141"/>
      <c r="BXH238" s="141"/>
      <c r="BXI238" s="141"/>
      <c r="BXJ238" s="141"/>
      <c r="BXK238" s="141"/>
      <c r="BXL238" s="141"/>
      <c r="BXM238" s="141"/>
      <c r="BXN238" s="141"/>
      <c r="BXO238" s="141"/>
      <c r="BXP238" s="141"/>
      <c r="BXQ238" s="141"/>
      <c r="BXR238" s="141"/>
      <c r="BXS238" s="141"/>
      <c r="BXT238" s="141"/>
      <c r="BXU238" s="141"/>
      <c r="BXV238" s="141"/>
      <c r="BXW238" s="141"/>
      <c r="BXX238" s="141"/>
      <c r="BXY238" s="141"/>
      <c r="BXZ238" s="141"/>
      <c r="BYA238" s="141"/>
      <c r="BYB238" s="141"/>
      <c r="BYC238" s="141"/>
      <c r="BYD238" s="141"/>
      <c r="BYE238" s="141"/>
      <c r="BYF238" s="141"/>
      <c r="BYG238" s="141"/>
      <c r="BYH238" s="141"/>
      <c r="BYI238" s="141"/>
      <c r="BYJ238" s="141"/>
      <c r="BYK238" s="141"/>
      <c r="BYL238" s="141"/>
      <c r="BYM238" s="141"/>
      <c r="BYN238" s="141"/>
      <c r="BYO238" s="141"/>
      <c r="BYP238" s="141"/>
      <c r="BYQ238" s="141"/>
      <c r="BYR238" s="141"/>
      <c r="BYS238" s="141"/>
      <c r="BYT238" s="141"/>
      <c r="BYU238" s="141"/>
      <c r="BYV238" s="141"/>
      <c r="BYW238" s="141"/>
      <c r="BYX238" s="141"/>
      <c r="BYY238" s="141"/>
      <c r="BYZ238" s="141"/>
      <c r="BZA238" s="141"/>
      <c r="BZB238" s="141"/>
      <c r="BZC238" s="141"/>
      <c r="BZD238" s="141"/>
      <c r="BZE238" s="141"/>
      <c r="BZF238" s="141"/>
      <c r="BZG238" s="141"/>
      <c r="BZH238" s="141"/>
      <c r="BZI238" s="141"/>
      <c r="BZJ238" s="141"/>
      <c r="BZK238" s="141"/>
      <c r="BZL238" s="141"/>
      <c r="BZM238" s="141"/>
      <c r="BZN238" s="141"/>
      <c r="BZO238" s="141"/>
      <c r="BZP238" s="141"/>
      <c r="BZQ238" s="141"/>
      <c r="BZR238" s="141"/>
      <c r="BZS238" s="141"/>
      <c r="BZT238" s="141"/>
      <c r="BZU238" s="141"/>
      <c r="BZV238" s="141"/>
      <c r="BZW238" s="141"/>
      <c r="BZX238" s="141"/>
      <c r="BZY238" s="141"/>
      <c r="BZZ238" s="141"/>
      <c r="CAA238" s="141"/>
      <c r="CAB238" s="141"/>
      <c r="CAC238" s="141"/>
      <c r="CAD238" s="141"/>
      <c r="CAE238" s="141"/>
      <c r="CAF238" s="141"/>
      <c r="CAG238" s="141"/>
      <c r="CAH238" s="141"/>
      <c r="CAI238" s="141"/>
      <c r="CAJ238" s="141"/>
      <c r="CAK238" s="141"/>
      <c r="CAL238" s="141"/>
      <c r="CAM238" s="141"/>
      <c r="CAN238" s="141"/>
      <c r="CAO238" s="141"/>
      <c r="CAP238" s="141"/>
      <c r="CAQ238" s="141"/>
      <c r="CAR238" s="141"/>
      <c r="CAS238" s="141"/>
      <c r="CAT238" s="141"/>
      <c r="CAU238" s="141"/>
      <c r="CAV238" s="141"/>
      <c r="CAW238" s="141"/>
      <c r="CAX238" s="141"/>
      <c r="CAY238" s="141"/>
      <c r="CAZ238" s="141"/>
      <c r="CBA238" s="141"/>
      <c r="CBB238" s="141"/>
      <c r="CBC238" s="141"/>
      <c r="CBD238" s="141"/>
      <c r="CBE238" s="141"/>
      <c r="CBF238" s="141"/>
      <c r="CBG238" s="141"/>
      <c r="CBH238" s="141"/>
      <c r="CBI238" s="141"/>
      <c r="CBJ238" s="141"/>
      <c r="CBK238" s="141"/>
      <c r="CBL238" s="141"/>
      <c r="CBM238" s="141"/>
      <c r="CBN238" s="141"/>
      <c r="CBO238" s="141"/>
      <c r="CBP238" s="141"/>
      <c r="CBQ238" s="141"/>
      <c r="CBR238" s="141"/>
      <c r="CBS238" s="141"/>
      <c r="CBT238" s="141"/>
      <c r="CBU238" s="141"/>
      <c r="CBV238" s="141"/>
      <c r="CBW238" s="141"/>
      <c r="CBX238" s="141"/>
      <c r="CBY238" s="141"/>
      <c r="CBZ238" s="141"/>
      <c r="CCA238" s="141"/>
      <c r="CCB238" s="141"/>
      <c r="CCC238" s="141"/>
      <c r="CCD238" s="141"/>
      <c r="CCE238" s="141"/>
      <c r="CCF238" s="141"/>
      <c r="CCG238" s="141"/>
      <c r="CCH238" s="141"/>
      <c r="CCI238" s="141"/>
      <c r="CCJ238" s="141"/>
      <c r="CCK238" s="141"/>
      <c r="CCL238" s="141"/>
      <c r="CCM238" s="141"/>
      <c r="CCN238" s="141"/>
      <c r="CCO238" s="141"/>
      <c r="CCP238" s="141"/>
      <c r="CCQ238" s="141"/>
      <c r="CCR238" s="141"/>
      <c r="CCS238" s="141"/>
      <c r="CCT238" s="141"/>
      <c r="CCU238" s="141"/>
      <c r="CCV238" s="141"/>
      <c r="CCW238" s="141"/>
      <c r="CCX238" s="141"/>
      <c r="CCY238" s="141"/>
      <c r="CCZ238" s="141"/>
      <c r="CDA238" s="141"/>
      <c r="CDB238" s="141"/>
      <c r="CDC238" s="141"/>
      <c r="CDD238" s="141"/>
      <c r="CDE238" s="141"/>
      <c r="CDF238" s="141"/>
      <c r="CDG238" s="141"/>
      <c r="CDH238" s="141"/>
      <c r="CDI238" s="141"/>
      <c r="CDJ238" s="141"/>
      <c r="CDK238" s="141"/>
      <c r="CDL238" s="141"/>
      <c r="CDM238" s="141"/>
      <c r="CDN238" s="141"/>
      <c r="CDO238" s="141"/>
      <c r="CDP238" s="141"/>
      <c r="CDQ238" s="141"/>
      <c r="CDR238" s="141"/>
      <c r="CDS238" s="141"/>
      <c r="CDT238" s="141"/>
      <c r="CDU238" s="141"/>
      <c r="CDV238" s="141"/>
      <c r="CDW238" s="141"/>
      <c r="CDX238" s="141"/>
      <c r="CDY238" s="141"/>
      <c r="CDZ238" s="141"/>
      <c r="CEA238" s="141"/>
      <c r="CEB238" s="141"/>
      <c r="CEC238" s="141"/>
      <c r="CED238" s="141"/>
      <c r="CEE238" s="141"/>
      <c r="CEF238" s="141"/>
      <c r="CEG238" s="141"/>
      <c r="CEH238" s="141"/>
      <c r="CEI238" s="141"/>
      <c r="CEJ238" s="141"/>
      <c r="CEK238" s="141"/>
      <c r="CEL238" s="141"/>
      <c r="CEM238" s="141"/>
      <c r="CEN238" s="141"/>
      <c r="CEO238" s="141"/>
      <c r="CEP238" s="141"/>
      <c r="CEQ238" s="141"/>
      <c r="CER238" s="141"/>
      <c r="CES238" s="141"/>
      <c r="CET238" s="141"/>
      <c r="CEU238" s="141"/>
      <c r="CEV238" s="141"/>
      <c r="CEW238" s="141"/>
      <c r="CEX238" s="141"/>
      <c r="CEY238" s="141"/>
      <c r="CEZ238" s="141"/>
      <c r="CFA238" s="141"/>
      <c r="CFB238" s="141"/>
      <c r="CFC238" s="141"/>
      <c r="CFD238" s="141"/>
      <c r="CFE238" s="141"/>
      <c r="CFF238" s="141"/>
      <c r="CFG238" s="141"/>
      <c r="CFH238" s="141"/>
      <c r="CFI238" s="141"/>
      <c r="CFJ238" s="141"/>
      <c r="CFK238" s="141"/>
      <c r="CFL238" s="141"/>
      <c r="CFM238" s="141"/>
      <c r="CFN238" s="141"/>
      <c r="CFO238" s="141"/>
      <c r="CFP238" s="141"/>
      <c r="CFQ238" s="141"/>
      <c r="CFR238" s="141"/>
      <c r="CFS238" s="141"/>
      <c r="CFT238" s="141"/>
      <c r="CFU238" s="141"/>
      <c r="CFV238" s="141"/>
      <c r="CFW238" s="141"/>
      <c r="CFX238" s="141"/>
      <c r="CFY238" s="141"/>
      <c r="CFZ238" s="141"/>
      <c r="CGA238" s="141"/>
      <c r="CGB238" s="141"/>
      <c r="CGC238" s="141"/>
      <c r="CGD238" s="141"/>
      <c r="CGE238" s="141"/>
      <c r="CGF238" s="141"/>
      <c r="CGG238" s="141"/>
      <c r="CGH238" s="141"/>
      <c r="CGI238" s="141"/>
      <c r="CGJ238" s="141"/>
      <c r="CGK238" s="141"/>
      <c r="CGL238" s="141"/>
      <c r="CGM238" s="141"/>
      <c r="CGN238" s="141"/>
      <c r="CGO238" s="141"/>
      <c r="CGP238" s="141"/>
      <c r="CGQ238" s="141"/>
      <c r="CGR238" s="141"/>
      <c r="CGS238" s="141"/>
      <c r="CGT238" s="141"/>
      <c r="CGU238" s="141"/>
      <c r="CGV238" s="141"/>
      <c r="CGW238" s="141"/>
      <c r="CGX238" s="141"/>
      <c r="CGY238" s="141"/>
      <c r="CGZ238" s="141"/>
      <c r="CHA238" s="141"/>
      <c r="CHB238" s="141"/>
      <c r="CHC238" s="141"/>
      <c r="CHD238" s="141"/>
      <c r="CHE238" s="141"/>
      <c r="CHF238" s="141"/>
      <c r="CHG238" s="141"/>
      <c r="CHH238" s="141"/>
      <c r="CHI238" s="141"/>
      <c r="CHJ238" s="141"/>
      <c r="CHK238" s="141"/>
      <c r="CHL238" s="141"/>
      <c r="CHM238" s="141"/>
      <c r="CHN238" s="141"/>
      <c r="CHO238" s="141"/>
      <c r="CHP238" s="141"/>
      <c r="CHQ238" s="141"/>
      <c r="CHR238" s="141"/>
      <c r="CHS238" s="141"/>
      <c r="CHT238" s="141"/>
      <c r="CHU238" s="141"/>
      <c r="CHV238" s="141"/>
      <c r="CHW238" s="141"/>
      <c r="CHX238" s="141"/>
      <c r="CHY238" s="141"/>
      <c r="CHZ238" s="141"/>
      <c r="CIA238" s="141"/>
      <c r="CIB238" s="141"/>
      <c r="CIC238" s="141"/>
      <c r="CID238" s="141"/>
      <c r="CIE238" s="141"/>
      <c r="CIF238" s="141"/>
      <c r="CIG238" s="141"/>
      <c r="CIH238" s="141"/>
      <c r="CII238" s="141"/>
      <c r="CIJ238" s="141"/>
      <c r="CIK238" s="141"/>
      <c r="CIL238" s="141"/>
      <c r="CIM238" s="141"/>
      <c r="CIN238" s="141"/>
      <c r="CIO238" s="141"/>
      <c r="CIP238" s="141"/>
      <c r="CIQ238" s="141"/>
      <c r="CIR238" s="141"/>
      <c r="CIS238" s="141"/>
      <c r="CIT238" s="141"/>
      <c r="CIU238" s="141"/>
      <c r="CIV238" s="141"/>
      <c r="CIW238" s="141"/>
      <c r="CIX238" s="141"/>
      <c r="CIY238" s="141"/>
      <c r="CIZ238" s="141"/>
      <c r="CJA238" s="141"/>
      <c r="CJB238" s="141"/>
      <c r="CJC238" s="141"/>
      <c r="CJD238" s="141"/>
      <c r="CJE238" s="141"/>
      <c r="CJF238" s="141"/>
      <c r="CJG238" s="141"/>
      <c r="CJH238" s="141"/>
      <c r="CJI238" s="141"/>
      <c r="CJJ238" s="141"/>
      <c r="CJK238" s="141"/>
      <c r="CJL238" s="141"/>
      <c r="CJM238" s="141"/>
      <c r="CJN238" s="141"/>
      <c r="CJO238" s="141"/>
      <c r="CJP238" s="141"/>
      <c r="CJQ238" s="141"/>
      <c r="CJR238" s="141"/>
      <c r="CJS238" s="141"/>
      <c r="CJT238" s="141"/>
      <c r="CJU238" s="141"/>
      <c r="CJV238" s="141"/>
      <c r="CJW238" s="141"/>
      <c r="CJX238" s="141"/>
      <c r="CJY238" s="141"/>
      <c r="CJZ238" s="141"/>
      <c r="CKA238" s="141"/>
      <c r="CKB238" s="141"/>
      <c r="CKC238" s="141"/>
      <c r="CKD238" s="141"/>
      <c r="CKE238" s="141"/>
      <c r="CKF238" s="141"/>
      <c r="CKG238" s="141"/>
      <c r="CKH238" s="141"/>
      <c r="CKI238" s="141"/>
      <c r="CKJ238" s="141"/>
      <c r="CKK238" s="141"/>
      <c r="CKL238" s="141"/>
      <c r="CKM238" s="141"/>
      <c r="CKN238" s="141"/>
      <c r="CKO238" s="141"/>
      <c r="CKP238" s="141"/>
      <c r="CKQ238" s="141"/>
      <c r="CKR238" s="141"/>
      <c r="CKS238" s="141"/>
      <c r="CKT238" s="141"/>
      <c r="CKU238" s="141"/>
      <c r="CKV238" s="141"/>
      <c r="CKW238" s="141"/>
      <c r="CKX238" s="141"/>
      <c r="CKY238" s="141"/>
      <c r="CKZ238" s="141"/>
      <c r="CLA238" s="141"/>
      <c r="CLB238" s="141"/>
      <c r="CLC238" s="141"/>
      <c r="CLD238" s="141"/>
      <c r="CLE238" s="141"/>
      <c r="CLF238" s="141"/>
      <c r="CLG238" s="141"/>
      <c r="CLH238" s="141"/>
      <c r="CLI238" s="141"/>
      <c r="CLJ238" s="141"/>
      <c r="CLK238" s="141"/>
      <c r="CLL238" s="141"/>
      <c r="CLM238" s="141"/>
      <c r="CLN238" s="141"/>
      <c r="CLO238" s="141"/>
      <c r="CLP238" s="141"/>
      <c r="CLQ238" s="141"/>
      <c r="CLR238" s="141"/>
      <c r="CLS238" s="141"/>
      <c r="CLT238" s="141"/>
      <c r="CLU238" s="141"/>
      <c r="CLV238" s="141"/>
      <c r="CLW238" s="141"/>
      <c r="CLX238" s="141"/>
      <c r="CLY238" s="141"/>
      <c r="CLZ238" s="141"/>
      <c r="CMA238" s="141"/>
      <c r="CMB238" s="141"/>
      <c r="CMC238" s="141"/>
      <c r="CMD238" s="141"/>
      <c r="CME238" s="141"/>
      <c r="CMF238" s="141"/>
      <c r="CMG238" s="141"/>
      <c r="CMH238" s="141"/>
      <c r="CMI238" s="141"/>
      <c r="CMJ238" s="141"/>
      <c r="CMK238" s="141"/>
      <c r="CML238" s="141"/>
      <c r="CMM238" s="141"/>
      <c r="CMN238" s="141"/>
      <c r="CMO238" s="141"/>
      <c r="CMP238" s="141"/>
      <c r="CMQ238" s="141"/>
      <c r="CMR238" s="141"/>
      <c r="CMS238" s="141"/>
      <c r="CMT238" s="141"/>
      <c r="CMU238" s="141"/>
      <c r="CMV238" s="141"/>
      <c r="CMW238" s="141"/>
      <c r="CMX238" s="141"/>
      <c r="CMY238" s="141"/>
      <c r="CMZ238" s="141"/>
      <c r="CNA238" s="141"/>
      <c r="CNB238" s="141"/>
      <c r="CNC238" s="141"/>
      <c r="CND238" s="141"/>
      <c r="CNE238" s="141"/>
      <c r="CNF238" s="141"/>
      <c r="CNG238" s="141"/>
      <c r="CNH238" s="141"/>
      <c r="CNI238" s="141"/>
      <c r="CNJ238" s="141"/>
      <c r="CNK238" s="141"/>
      <c r="CNL238" s="141"/>
      <c r="CNM238" s="141"/>
      <c r="CNN238" s="141"/>
      <c r="CNO238" s="141"/>
      <c r="CNP238" s="141"/>
      <c r="CNQ238" s="141"/>
      <c r="CNR238" s="141"/>
      <c r="CNS238" s="141"/>
      <c r="CNT238" s="141"/>
      <c r="CNU238" s="141"/>
      <c r="CNV238" s="141"/>
      <c r="CNW238" s="141"/>
      <c r="CNX238" s="141"/>
      <c r="CNY238" s="141"/>
      <c r="CNZ238" s="141"/>
      <c r="COA238" s="141"/>
      <c r="COB238" s="141"/>
      <c r="COC238" s="141"/>
      <c r="COD238" s="141"/>
      <c r="COE238" s="141"/>
      <c r="COF238" s="141"/>
      <c r="COG238" s="141"/>
      <c r="COH238" s="141"/>
      <c r="COI238" s="141"/>
      <c r="COJ238" s="141"/>
      <c r="COK238" s="141"/>
      <c r="COL238" s="141"/>
      <c r="COM238" s="141"/>
      <c r="CON238" s="141"/>
      <c r="COO238" s="141"/>
      <c r="COP238" s="141"/>
      <c r="COQ238" s="141"/>
      <c r="COR238" s="141"/>
      <c r="COS238" s="141"/>
      <c r="COT238" s="141"/>
      <c r="COU238" s="141"/>
      <c r="COV238" s="141"/>
      <c r="COW238" s="141"/>
      <c r="COX238" s="141"/>
      <c r="COY238" s="141"/>
      <c r="COZ238" s="141"/>
      <c r="CPA238" s="141"/>
      <c r="CPB238" s="141"/>
      <c r="CPC238" s="141"/>
      <c r="CPD238" s="141"/>
      <c r="CPE238" s="141"/>
      <c r="CPF238" s="141"/>
      <c r="CPG238" s="141"/>
      <c r="CPH238" s="141"/>
      <c r="CPI238" s="141"/>
      <c r="CPJ238" s="141"/>
      <c r="CPK238" s="141"/>
      <c r="CPL238" s="141"/>
      <c r="CPM238" s="141"/>
      <c r="CPN238" s="141"/>
      <c r="CPO238" s="141"/>
      <c r="CPP238" s="141"/>
      <c r="CPQ238" s="141"/>
      <c r="CPR238" s="141"/>
      <c r="CPS238" s="141"/>
      <c r="CPT238" s="141"/>
      <c r="CPU238" s="141"/>
      <c r="CPV238" s="141"/>
      <c r="CPW238" s="141"/>
      <c r="CPX238" s="141"/>
      <c r="CPY238" s="141"/>
      <c r="CPZ238" s="141"/>
      <c r="CQA238" s="141"/>
      <c r="CQB238" s="141"/>
      <c r="CQC238" s="141"/>
      <c r="CQD238" s="141"/>
      <c r="CQE238" s="141"/>
      <c r="CQF238" s="141"/>
      <c r="CQG238" s="141"/>
      <c r="CQH238" s="141"/>
      <c r="CQI238" s="141"/>
      <c r="CQJ238" s="141"/>
      <c r="CQK238" s="141"/>
      <c r="CQL238" s="141"/>
      <c r="CQM238" s="141"/>
      <c r="CQN238" s="141"/>
      <c r="CQO238" s="141"/>
      <c r="CQP238" s="141"/>
      <c r="CQQ238" s="141"/>
      <c r="CQR238" s="141"/>
      <c r="CQS238" s="141"/>
      <c r="CQT238" s="141"/>
      <c r="CQU238" s="141"/>
      <c r="CQV238" s="141"/>
      <c r="CQW238" s="141"/>
      <c r="CQX238" s="141"/>
      <c r="CQY238" s="141"/>
      <c r="CQZ238" s="141"/>
      <c r="CRA238" s="141"/>
      <c r="CRB238" s="141"/>
      <c r="CRC238" s="141"/>
      <c r="CRD238" s="141"/>
      <c r="CRE238" s="141"/>
      <c r="CRF238" s="141"/>
      <c r="CRG238" s="141"/>
      <c r="CRH238" s="141"/>
      <c r="CRI238" s="141"/>
      <c r="CRJ238" s="141"/>
      <c r="CRK238" s="141"/>
      <c r="CRL238" s="141"/>
      <c r="CRM238" s="141"/>
      <c r="CRN238" s="141"/>
      <c r="CRO238" s="141"/>
      <c r="CRP238" s="141"/>
      <c r="CRQ238" s="141"/>
      <c r="CRR238" s="141"/>
      <c r="CRS238" s="141"/>
      <c r="CRT238" s="141"/>
      <c r="CRU238" s="141"/>
      <c r="CRV238" s="141"/>
      <c r="CRW238" s="141"/>
      <c r="CRX238" s="141"/>
      <c r="CRY238" s="141"/>
      <c r="CRZ238" s="141"/>
      <c r="CSA238" s="141"/>
      <c r="CSB238" s="141"/>
      <c r="CSC238" s="141"/>
      <c r="CSD238" s="141"/>
      <c r="CSE238" s="141"/>
      <c r="CSF238" s="141"/>
      <c r="CSG238" s="141"/>
      <c r="CSH238" s="141"/>
      <c r="CSI238" s="141"/>
      <c r="CSJ238" s="141"/>
      <c r="CSK238" s="141"/>
      <c r="CSL238" s="141"/>
      <c r="CSM238" s="141"/>
      <c r="CSN238" s="141"/>
      <c r="CSO238" s="141"/>
      <c r="CSP238" s="141"/>
      <c r="CSQ238" s="141"/>
      <c r="CSR238" s="141"/>
      <c r="CSS238" s="141"/>
      <c r="CST238" s="141"/>
      <c r="CSU238" s="141"/>
      <c r="CSV238" s="141"/>
      <c r="CSW238" s="141"/>
      <c r="CSX238" s="141"/>
      <c r="CSY238" s="141"/>
      <c r="CSZ238" s="141"/>
      <c r="CTA238" s="141"/>
      <c r="CTB238" s="141"/>
      <c r="CTC238" s="141"/>
      <c r="CTD238" s="141"/>
      <c r="CTE238" s="141"/>
      <c r="CTF238" s="141"/>
      <c r="CTG238" s="141"/>
      <c r="CTH238" s="141"/>
      <c r="CTI238" s="141"/>
      <c r="CTJ238" s="141"/>
      <c r="CTK238" s="141"/>
      <c r="CTL238" s="141"/>
      <c r="CTM238" s="141"/>
      <c r="CTN238" s="141"/>
      <c r="CTO238" s="141"/>
      <c r="CTP238" s="141"/>
      <c r="CTQ238" s="141"/>
      <c r="CTR238" s="141"/>
      <c r="CTS238" s="141"/>
      <c r="CTT238" s="141"/>
      <c r="CTU238" s="141"/>
      <c r="CTV238" s="141"/>
      <c r="CTW238" s="141"/>
      <c r="CTX238" s="141"/>
      <c r="CTY238" s="141"/>
      <c r="CTZ238" s="141"/>
      <c r="CUA238" s="141"/>
      <c r="CUB238" s="141"/>
      <c r="CUC238" s="141"/>
      <c r="CUD238" s="141"/>
      <c r="CUE238" s="141"/>
      <c r="CUF238" s="141"/>
      <c r="CUG238" s="141"/>
      <c r="CUH238" s="141"/>
      <c r="CUI238" s="141"/>
      <c r="CUJ238" s="141"/>
      <c r="CUK238" s="141"/>
      <c r="CUL238" s="141"/>
      <c r="CUM238" s="141"/>
      <c r="CUN238" s="141"/>
      <c r="CUO238" s="141"/>
      <c r="CUP238" s="141"/>
      <c r="CUQ238" s="141"/>
      <c r="CUR238" s="141"/>
      <c r="CUS238" s="141"/>
      <c r="CUT238" s="141"/>
      <c r="CUU238" s="141"/>
      <c r="CUV238" s="141"/>
      <c r="CUW238" s="141"/>
      <c r="CUX238" s="141"/>
      <c r="CUY238" s="141"/>
      <c r="CUZ238" s="141"/>
      <c r="CVA238" s="141"/>
      <c r="CVB238" s="141"/>
      <c r="CVC238" s="141"/>
      <c r="CVD238" s="141"/>
      <c r="CVE238" s="141"/>
      <c r="CVF238" s="141"/>
      <c r="CVG238" s="141"/>
      <c r="CVH238" s="141"/>
      <c r="CVI238" s="141"/>
      <c r="CVJ238" s="141"/>
      <c r="CVK238" s="141"/>
      <c r="CVL238" s="141"/>
      <c r="CVM238" s="141"/>
      <c r="CVN238" s="141"/>
      <c r="CVO238" s="141"/>
      <c r="CVP238" s="141"/>
      <c r="CVQ238" s="141"/>
      <c r="CVR238" s="141"/>
      <c r="CVS238" s="141"/>
      <c r="CVT238" s="141"/>
      <c r="CVU238" s="141"/>
      <c r="CVV238" s="141"/>
      <c r="CVW238" s="141"/>
      <c r="CVX238" s="141"/>
      <c r="CVY238" s="141"/>
      <c r="CVZ238" s="141"/>
      <c r="CWA238" s="141"/>
      <c r="CWB238" s="141"/>
      <c r="CWC238" s="141"/>
      <c r="CWD238" s="141"/>
      <c r="CWE238" s="141"/>
      <c r="CWF238" s="141"/>
      <c r="CWG238" s="141"/>
      <c r="CWH238" s="141"/>
      <c r="CWI238" s="141"/>
      <c r="CWJ238" s="141"/>
      <c r="CWK238" s="141"/>
      <c r="CWL238" s="141"/>
      <c r="CWM238" s="141"/>
      <c r="CWN238" s="141"/>
      <c r="CWO238" s="141"/>
      <c r="CWP238" s="141"/>
      <c r="CWQ238" s="141"/>
      <c r="CWR238" s="141"/>
      <c r="CWS238" s="141"/>
      <c r="CWT238" s="141"/>
      <c r="CWU238" s="141"/>
      <c r="CWV238" s="141"/>
      <c r="CWW238" s="141"/>
      <c r="CWX238" s="141"/>
      <c r="CWY238" s="141"/>
      <c r="CWZ238" s="141"/>
      <c r="CXA238" s="141"/>
      <c r="CXB238" s="141"/>
      <c r="CXC238" s="141"/>
      <c r="CXD238" s="141"/>
      <c r="CXE238" s="141"/>
      <c r="CXF238" s="141"/>
      <c r="CXG238" s="141"/>
      <c r="CXH238" s="141"/>
      <c r="CXI238" s="141"/>
      <c r="CXJ238" s="141"/>
      <c r="CXK238" s="141"/>
      <c r="CXL238" s="141"/>
      <c r="CXM238" s="141"/>
      <c r="CXN238" s="141"/>
      <c r="CXO238" s="141"/>
      <c r="CXP238" s="141"/>
      <c r="CXQ238" s="141"/>
      <c r="CXR238" s="141"/>
      <c r="CXS238" s="141"/>
      <c r="CXT238" s="141"/>
      <c r="CXU238" s="141"/>
      <c r="CXV238" s="141"/>
      <c r="CXW238" s="141"/>
      <c r="CXX238" s="141"/>
      <c r="CXY238" s="141"/>
      <c r="CXZ238" s="141"/>
      <c r="CYA238" s="141"/>
      <c r="CYB238" s="141"/>
      <c r="CYC238" s="141"/>
      <c r="CYD238" s="141"/>
      <c r="CYE238" s="141"/>
      <c r="CYF238" s="141"/>
      <c r="CYG238" s="141"/>
      <c r="CYH238" s="141"/>
      <c r="CYI238" s="141"/>
      <c r="CYJ238" s="141"/>
      <c r="CYK238" s="141"/>
      <c r="CYL238" s="141"/>
      <c r="CYM238" s="141"/>
      <c r="CYN238" s="141"/>
      <c r="CYO238" s="141"/>
      <c r="CYP238" s="141"/>
      <c r="CYQ238" s="141"/>
      <c r="CYR238" s="141"/>
      <c r="CYS238" s="141"/>
      <c r="CYT238" s="141"/>
      <c r="CYU238" s="141"/>
      <c r="CYV238" s="141"/>
      <c r="CYW238" s="141"/>
      <c r="CYX238" s="141"/>
      <c r="CYY238" s="141"/>
      <c r="CYZ238" s="141"/>
      <c r="CZA238" s="141"/>
      <c r="CZB238" s="141"/>
      <c r="CZC238" s="141"/>
      <c r="CZD238" s="141"/>
      <c r="CZE238" s="141"/>
      <c r="CZF238" s="141"/>
      <c r="CZG238" s="141"/>
      <c r="CZH238" s="141"/>
      <c r="CZI238" s="141"/>
      <c r="CZJ238" s="141"/>
      <c r="CZK238" s="141"/>
      <c r="CZL238" s="141"/>
      <c r="CZM238" s="141"/>
      <c r="CZN238" s="141"/>
      <c r="CZO238" s="141"/>
      <c r="CZP238" s="141"/>
      <c r="CZQ238" s="141"/>
      <c r="CZR238" s="141"/>
      <c r="CZS238" s="141"/>
      <c r="CZT238" s="141"/>
      <c r="CZU238" s="141"/>
      <c r="CZV238" s="141"/>
      <c r="CZW238" s="141"/>
      <c r="CZX238" s="141"/>
      <c r="CZY238" s="141"/>
      <c r="CZZ238" s="141"/>
      <c r="DAA238" s="141"/>
      <c r="DAB238" s="141"/>
      <c r="DAC238" s="141"/>
      <c r="DAD238" s="141"/>
      <c r="DAE238" s="141"/>
      <c r="DAF238" s="141"/>
      <c r="DAG238" s="141"/>
      <c r="DAH238" s="141"/>
      <c r="DAI238" s="141"/>
      <c r="DAJ238" s="141"/>
      <c r="DAK238" s="141"/>
      <c r="DAL238" s="141"/>
      <c r="DAM238" s="141"/>
      <c r="DAN238" s="141"/>
      <c r="DAO238" s="141"/>
      <c r="DAP238" s="141"/>
      <c r="DAQ238" s="141"/>
      <c r="DAR238" s="141"/>
      <c r="DAS238" s="141"/>
      <c r="DAT238" s="141"/>
      <c r="DAU238" s="141"/>
      <c r="DAV238" s="141"/>
      <c r="DAW238" s="141"/>
      <c r="DAX238" s="141"/>
      <c r="DAY238" s="141"/>
      <c r="DAZ238" s="141"/>
      <c r="DBA238" s="141"/>
      <c r="DBB238" s="141"/>
      <c r="DBC238" s="141"/>
      <c r="DBD238" s="141"/>
      <c r="DBE238" s="141"/>
      <c r="DBF238" s="141"/>
      <c r="DBG238" s="141"/>
      <c r="DBH238" s="141"/>
      <c r="DBI238" s="141"/>
      <c r="DBJ238" s="141"/>
      <c r="DBK238" s="141"/>
      <c r="DBL238" s="141"/>
      <c r="DBM238" s="141"/>
      <c r="DBN238" s="141"/>
      <c r="DBO238" s="141"/>
      <c r="DBP238" s="141"/>
      <c r="DBQ238" s="141"/>
      <c r="DBR238" s="141"/>
      <c r="DBS238" s="141"/>
      <c r="DBT238" s="141"/>
      <c r="DBU238" s="141"/>
      <c r="DBV238" s="141"/>
      <c r="DBW238" s="141"/>
      <c r="DBX238" s="141"/>
      <c r="DBY238" s="141"/>
      <c r="DBZ238" s="141"/>
      <c r="DCA238" s="141"/>
      <c r="DCB238" s="141"/>
      <c r="DCC238" s="141"/>
      <c r="DCD238" s="141"/>
      <c r="DCE238" s="141"/>
      <c r="DCF238" s="141"/>
      <c r="DCG238" s="141"/>
      <c r="DCH238" s="141"/>
      <c r="DCI238" s="141"/>
      <c r="DCJ238" s="141"/>
      <c r="DCK238" s="141"/>
      <c r="DCL238" s="141"/>
      <c r="DCM238" s="141"/>
      <c r="DCN238" s="141"/>
      <c r="DCO238" s="141"/>
      <c r="DCP238" s="141"/>
      <c r="DCQ238" s="141"/>
      <c r="DCR238" s="141"/>
      <c r="DCS238" s="141"/>
      <c r="DCT238" s="141"/>
      <c r="DCU238" s="141"/>
      <c r="DCV238" s="141"/>
      <c r="DCW238" s="141"/>
      <c r="DCX238" s="141"/>
      <c r="DCY238" s="141"/>
      <c r="DCZ238" s="141"/>
      <c r="DDA238" s="141"/>
      <c r="DDB238" s="141"/>
      <c r="DDC238" s="141"/>
      <c r="DDD238" s="141"/>
      <c r="DDE238" s="141"/>
      <c r="DDF238" s="141"/>
      <c r="DDG238" s="141"/>
      <c r="DDH238" s="141"/>
      <c r="DDI238" s="141"/>
      <c r="DDJ238" s="141"/>
      <c r="DDK238" s="141"/>
      <c r="DDL238" s="141"/>
      <c r="DDM238" s="141"/>
      <c r="DDN238" s="141"/>
      <c r="DDO238" s="141"/>
      <c r="DDP238" s="141"/>
      <c r="DDQ238" s="141"/>
      <c r="DDR238" s="141"/>
      <c r="DDS238" s="141"/>
      <c r="DDT238" s="141"/>
      <c r="DDU238" s="141"/>
      <c r="DDV238" s="141"/>
      <c r="DDW238" s="141"/>
      <c r="DDX238" s="141"/>
      <c r="DDY238" s="141"/>
      <c r="DDZ238" s="141"/>
      <c r="DEA238" s="141"/>
      <c r="DEB238" s="141"/>
      <c r="DEC238" s="141"/>
      <c r="DED238" s="141"/>
      <c r="DEE238" s="141"/>
      <c r="DEF238" s="141"/>
      <c r="DEG238" s="141"/>
      <c r="DEH238" s="141"/>
      <c r="DEI238" s="141"/>
      <c r="DEJ238" s="141"/>
      <c r="DEK238" s="141"/>
      <c r="DEL238" s="141"/>
      <c r="DEM238" s="141"/>
      <c r="DEN238" s="141"/>
      <c r="DEO238" s="141"/>
      <c r="DEP238" s="141"/>
      <c r="DEQ238" s="141"/>
      <c r="DER238" s="141"/>
      <c r="DES238" s="141"/>
      <c r="DET238" s="141"/>
      <c r="DEU238" s="141"/>
      <c r="DEV238" s="141"/>
      <c r="DEW238" s="141"/>
      <c r="DEX238" s="141"/>
      <c r="DEY238" s="141"/>
      <c r="DEZ238" s="141"/>
      <c r="DFA238" s="141"/>
      <c r="DFB238" s="141"/>
      <c r="DFC238" s="141"/>
      <c r="DFD238" s="141"/>
      <c r="DFE238" s="141"/>
      <c r="DFF238" s="141"/>
      <c r="DFG238" s="141"/>
      <c r="DFH238" s="141"/>
      <c r="DFI238" s="141"/>
      <c r="DFJ238" s="141"/>
      <c r="DFK238" s="141"/>
      <c r="DFL238" s="141"/>
      <c r="DFM238" s="141"/>
      <c r="DFN238" s="141"/>
      <c r="DFO238" s="141"/>
      <c r="DFP238" s="141"/>
      <c r="DFQ238" s="141"/>
      <c r="DFR238" s="141"/>
      <c r="DFS238" s="141"/>
      <c r="DFT238" s="141"/>
      <c r="DFU238" s="141"/>
      <c r="DFV238" s="141"/>
      <c r="DFW238" s="141"/>
      <c r="DFX238" s="141"/>
      <c r="DFY238" s="141"/>
      <c r="DFZ238" s="141"/>
      <c r="DGA238" s="141"/>
      <c r="DGB238" s="141"/>
      <c r="DGC238" s="141"/>
      <c r="DGD238" s="141"/>
      <c r="DGE238" s="141"/>
      <c r="DGF238" s="141"/>
      <c r="DGG238" s="141"/>
      <c r="DGH238" s="141"/>
      <c r="DGI238" s="141"/>
      <c r="DGJ238" s="141"/>
      <c r="DGK238" s="141"/>
      <c r="DGL238" s="141"/>
      <c r="DGM238" s="141"/>
      <c r="DGN238" s="141"/>
      <c r="DGO238" s="141"/>
      <c r="DGP238" s="141"/>
      <c r="DGQ238" s="141"/>
      <c r="DGR238" s="141"/>
      <c r="DGS238" s="141"/>
      <c r="DGT238" s="141"/>
      <c r="DGU238" s="141"/>
      <c r="DGV238" s="141"/>
      <c r="DGW238" s="141"/>
      <c r="DGX238" s="141"/>
      <c r="DGY238" s="141"/>
      <c r="DGZ238" s="141"/>
      <c r="DHA238" s="141"/>
      <c r="DHB238" s="141"/>
      <c r="DHC238" s="141"/>
      <c r="DHD238" s="141"/>
      <c r="DHE238" s="141"/>
      <c r="DHF238" s="141"/>
      <c r="DHG238" s="141"/>
      <c r="DHH238" s="141"/>
      <c r="DHI238" s="141"/>
      <c r="DHJ238" s="141"/>
      <c r="DHK238" s="141"/>
      <c r="DHL238" s="141"/>
      <c r="DHM238" s="141"/>
      <c r="DHN238" s="141"/>
      <c r="DHO238" s="141"/>
      <c r="DHP238" s="141"/>
      <c r="DHQ238" s="141"/>
      <c r="DHR238" s="141"/>
      <c r="DHS238" s="141"/>
      <c r="DHT238" s="141"/>
      <c r="DHU238" s="141"/>
      <c r="DHV238" s="141"/>
      <c r="DHW238" s="141"/>
      <c r="DHX238" s="141"/>
      <c r="DHY238" s="141"/>
      <c r="DHZ238" s="141"/>
      <c r="DIA238" s="141"/>
      <c r="DIB238" s="141"/>
      <c r="DIC238" s="141"/>
      <c r="DID238" s="141"/>
      <c r="DIE238" s="141"/>
      <c r="DIF238" s="141"/>
      <c r="DIG238" s="141"/>
      <c r="DIH238" s="141"/>
      <c r="DII238" s="141"/>
      <c r="DIJ238" s="141"/>
      <c r="DIK238" s="141"/>
      <c r="DIL238" s="141"/>
      <c r="DIM238" s="141"/>
      <c r="DIN238" s="141"/>
      <c r="DIO238" s="141"/>
      <c r="DIP238" s="141"/>
      <c r="DIQ238" s="141"/>
      <c r="DIR238" s="141"/>
      <c r="DIS238" s="141"/>
      <c r="DIT238" s="141"/>
      <c r="DIU238" s="141"/>
      <c r="DIV238" s="141"/>
      <c r="DIW238" s="141"/>
      <c r="DIX238" s="141"/>
      <c r="DIY238" s="141"/>
      <c r="DIZ238" s="141"/>
      <c r="DJA238" s="141"/>
      <c r="DJB238" s="141"/>
      <c r="DJC238" s="141"/>
      <c r="DJD238" s="141"/>
      <c r="DJE238" s="141"/>
      <c r="DJF238" s="141"/>
      <c r="DJG238" s="141"/>
      <c r="DJH238" s="141"/>
      <c r="DJI238" s="141"/>
      <c r="DJJ238" s="141"/>
      <c r="DJK238" s="141"/>
      <c r="DJL238" s="141"/>
      <c r="DJM238" s="141"/>
      <c r="DJN238" s="141"/>
      <c r="DJO238" s="141"/>
      <c r="DJP238" s="141"/>
      <c r="DJQ238" s="141"/>
      <c r="DJR238" s="141"/>
      <c r="DJS238" s="141"/>
      <c r="DJT238" s="141"/>
      <c r="DJU238" s="141"/>
      <c r="DJV238" s="141"/>
      <c r="DJW238" s="141"/>
      <c r="DJX238" s="141"/>
      <c r="DJY238" s="141"/>
      <c r="DJZ238" s="141"/>
      <c r="DKA238" s="141"/>
      <c r="DKB238" s="141"/>
      <c r="DKC238" s="141"/>
      <c r="DKD238" s="141"/>
      <c r="DKE238" s="141"/>
      <c r="DKF238" s="141"/>
      <c r="DKG238" s="141"/>
      <c r="DKH238" s="141"/>
      <c r="DKI238" s="141"/>
      <c r="DKJ238" s="141"/>
      <c r="DKK238" s="141"/>
      <c r="DKL238" s="141"/>
      <c r="DKM238" s="141"/>
      <c r="DKN238" s="141"/>
      <c r="DKO238" s="141"/>
      <c r="DKP238" s="141"/>
      <c r="DKQ238" s="141"/>
      <c r="DKR238" s="141"/>
      <c r="DKS238" s="141"/>
      <c r="DKT238" s="141"/>
      <c r="DKU238" s="141"/>
      <c r="DKV238" s="141"/>
      <c r="DKW238" s="141"/>
      <c r="DKX238" s="141"/>
      <c r="DKY238" s="141"/>
      <c r="DKZ238" s="141"/>
      <c r="DLA238" s="141"/>
      <c r="DLB238" s="141"/>
      <c r="DLC238" s="141"/>
      <c r="DLD238" s="141"/>
      <c r="DLE238" s="141"/>
      <c r="DLF238" s="141"/>
      <c r="DLG238" s="141"/>
      <c r="DLH238" s="141"/>
      <c r="DLI238" s="141"/>
      <c r="DLJ238" s="141"/>
      <c r="DLK238" s="141"/>
      <c r="DLL238" s="141"/>
      <c r="DLM238" s="141"/>
      <c r="DLN238" s="141"/>
      <c r="DLO238" s="141"/>
      <c r="DLP238" s="141"/>
      <c r="DLQ238" s="141"/>
      <c r="DLR238" s="141"/>
      <c r="DLS238" s="141"/>
      <c r="DLT238" s="141"/>
      <c r="DLU238" s="141"/>
      <c r="DLV238" s="141"/>
      <c r="DLW238" s="141"/>
      <c r="DLX238" s="141"/>
      <c r="DLY238" s="141"/>
      <c r="DLZ238" s="141"/>
      <c r="DMA238" s="141"/>
      <c r="DMB238" s="141"/>
      <c r="DMC238" s="141"/>
      <c r="DMD238" s="141"/>
      <c r="DME238" s="141"/>
      <c r="DMF238" s="141"/>
      <c r="DMG238" s="141"/>
      <c r="DMH238" s="141"/>
      <c r="DMI238" s="141"/>
      <c r="DMJ238" s="141"/>
      <c r="DMK238" s="141"/>
      <c r="DML238" s="141"/>
      <c r="DMM238" s="141"/>
      <c r="DMN238" s="141"/>
      <c r="DMO238" s="141"/>
      <c r="DMP238" s="141"/>
      <c r="DMQ238" s="141"/>
      <c r="DMR238" s="141"/>
      <c r="DMS238" s="141"/>
      <c r="DMT238" s="141"/>
      <c r="DMU238" s="141"/>
      <c r="DMV238" s="141"/>
      <c r="DMW238" s="141"/>
      <c r="DMX238" s="141"/>
      <c r="DMY238" s="141"/>
      <c r="DMZ238" s="141"/>
      <c r="DNA238" s="141"/>
      <c r="DNB238" s="141"/>
      <c r="DNC238" s="141"/>
      <c r="DND238" s="141"/>
      <c r="DNE238" s="141"/>
      <c r="DNF238" s="141"/>
      <c r="DNG238" s="141"/>
      <c r="DNH238" s="141"/>
      <c r="DNI238" s="141"/>
      <c r="DNJ238" s="141"/>
      <c r="DNK238" s="141"/>
      <c r="DNL238" s="141"/>
      <c r="DNM238" s="141"/>
      <c r="DNN238" s="141"/>
      <c r="DNO238" s="141"/>
      <c r="DNP238" s="141"/>
      <c r="DNQ238" s="141"/>
      <c r="DNR238" s="141"/>
      <c r="DNS238" s="141"/>
      <c r="DNT238" s="141"/>
      <c r="DNU238" s="141"/>
      <c r="DNV238" s="141"/>
      <c r="DNW238" s="141"/>
      <c r="DNX238" s="141"/>
      <c r="DNY238" s="141"/>
      <c r="DNZ238" s="141"/>
      <c r="DOA238" s="141"/>
      <c r="DOB238" s="141"/>
      <c r="DOC238" s="141"/>
      <c r="DOD238" s="141"/>
      <c r="DOE238" s="141"/>
      <c r="DOF238" s="141"/>
      <c r="DOG238" s="141"/>
      <c r="DOH238" s="141"/>
      <c r="DOI238" s="141"/>
      <c r="DOJ238" s="141"/>
      <c r="DOK238" s="141"/>
      <c r="DOL238" s="141"/>
      <c r="DOM238" s="141"/>
      <c r="DON238" s="141"/>
      <c r="DOO238" s="141"/>
      <c r="DOP238" s="141"/>
      <c r="DOQ238" s="141"/>
      <c r="DOR238" s="141"/>
      <c r="DOS238" s="141"/>
      <c r="DOT238" s="141"/>
      <c r="DOU238" s="141"/>
      <c r="DOV238" s="141"/>
      <c r="DOW238" s="141"/>
      <c r="DOX238" s="141"/>
      <c r="DOY238" s="141"/>
      <c r="DOZ238" s="141"/>
      <c r="DPA238" s="141"/>
      <c r="DPB238" s="141"/>
      <c r="DPC238" s="141"/>
      <c r="DPD238" s="141"/>
      <c r="DPE238" s="141"/>
      <c r="DPF238" s="141"/>
      <c r="DPG238" s="141"/>
      <c r="DPH238" s="141"/>
      <c r="DPI238" s="141"/>
      <c r="DPJ238" s="141"/>
      <c r="DPK238" s="141"/>
      <c r="DPL238" s="141"/>
      <c r="DPM238" s="141"/>
      <c r="DPN238" s="141"/>
      <c r="DPO238" s="141"/>
      <c r="DPP238" s="141"/>
      <c r="DPQ238" s="141"/>
      <c r="DPR238" s="141"/>
      <c r="DPS238" s="141"/>
      <c r="DPT238" s="141"/>
      <c r="DPU238" s="141"/>
      <c r="DPV238" s="141"/>
      <c r="DPW238" s="141"/>
      <c r="DPX238" s="141"/>
      <c r="DPY238" s="141"/>
      <c r="DPZ238" s="141"/>
      <c r="DQA238" s="141"/>
      <c r="DQB238" s="141"/>
      <c r="DQC238" s="141"/>
      <c r="DQD238" s="141"/>
      <c r="DQE238" s="141"/>
      <c r="DQF238" s="141"/>
      <c r="DQG238" s="141"/>
      <c r="DQH238" s="141"/>
      <c r="DQI238" s="141"/>
      <c r="DQJ238" s="141"/>
      <c r="DQK238" s="141"/>
      <c r="DQL238" s="141"/>
      <c r="DQM238" s="141"/>
      <c r="DQN238" s="141"/>
      <c r="DQO238" s="141"/>
      <c r="DQP238" s="141"/>
      <c r="DQQ238" s="141"/>
      <c r="DQR238" s="141"/>
      <c r="DQS238" s="141"/>
      <c r="DQT238" s="141"/>
      <c r="DQU238" s="141"/>
      <c r="DQV238" s="141"/>
      <c r="DQW238" s="141"/>
      <c r="DQX238" s="141"/>
      <c r="DQY238" s="141"/>
      <c r="DQZ238" s="141"/>
      <c r="DRA238" s="141"/>
      <c r="DRB238" s="141"/>
      <c r="DRC238" s="141"/>
      <c r="DRD238" s="141"/>
      <c r="DRE238" s="141"/>
      <c r="DRF238" s="141"/>
      <c r="DRG238" s="141"/>
      <c r="DRH238" s="141"/>
      <c r="DRI238" s="141"/>
      <c r="DRJ238" s="141"/>
      <c r="DRK238" s="141"/>
      <c r="DRL238" s="141"/>
      <c r="DRM238" s="141"/>
      <c r="DRN238" s="141"/>
      <c r="DRO238" s="141"/>
      <c r="DRP238" s="141"/>
      <c r="DRQ238" s="141"/>
      <c r="DRR238" s="141"/>
      <c r="DRS238" s="141"/>
      <c r="DRT238" s="141"/>
      <c r="DRU238" s="141"/>
      <c r="DRV238" s="141"/>
      <c r="DRW238" s="141"/>
      <c r="DRX238" s="141"/>
      <c r="DRY238" s="141"/>
      <c r="DRZ238" s="141"/>
      <c r="DSA238" s="141"/>
      <c r="DSB238" s="141"/>
      <c r="DSC238" s="141"/>
      <c r="DSD238" s="141"/>
      <c r="DSE238" s="141"/>
      <c r="DSF238" s="141"/>
      <c r="DSG238" s="141"/>
      <c r="DSH238" s="141"/>
      <c r="DSI238" s="141"/>
      <c r="DSJ238" s="141"/>
      <c r="DSK238" s="141"/>
      <c r="DSL238" s="141"/>
      <c r="DSM238" s="141"/>
      <c r="DSN238" s="141"/>
      <c r="DSO238" s="141"/>
      <c r="DSP238" s="141"/>
      <c r="DSQ238" s="141"/>
      <c r="DSR238" s="141"/>
      <c r="DSS238" s="141"/>
      <c r="DST238" s="141"/>
      <c r="DSU238" s="141"/>
      <c r="DSV238" s="141"/>
      <c r="DSW238" s="141"/>
      <c r="DSX238" s="141"/>
      <c r="DSY238" s="141"/>
      <c r="DSZ238" s="141"/>
      <c r="DTA238" s="141"/>
      <c r="DTB238" s="141"/>
      <c r="DTC238" s="141"/>
      <c r="DTD238" s="141"/>
      <c r="DTE238" s="141"/>
      <c r="DTF238" s="141"/>
      <c r="DTG238" s="141"/>
      <c r="DTH238" s="141"/>
      <c r="DTI238" s="141"/>
      <c r="DTJ238" s="141"/>
      <c r="DTK238" s="141"/>
      <c r="DTL238" s="141"/>
      <c r="DTM238" s="141"/>
      <c r="DTN238" s="141"/>
      <c r="DTO238" s="141"/>
      <c r="DTP238" s="141"/>
      <c r="DTQ238" s="141"/>
      <c r="DTR238" s="141"/>
      <c r="DTS238" s="141"/>
      <c r="DTT238" s="141"/>
      <c r="DTU238" s="141"/>
      <c r="DTV238" s="141"/>
      <c r="DTW238" s="141"/>
      <c r="DTX238" s="141"/>
      <c r="DTY238" s="141"/>
      <c r="DTZ238" s="141"/>
      <c r="DUA238" s="141"/>
      <c r="DUB238" s="141"/>
      <c r="DUC238" s="141"/>
      <c r="DUD238" s="141"/>
      <c r="DUE238" s="141"/>
      <c r="DUF238" s="141"/>
      <c r="DUG238" s="141"/>
      <c r="DUH238" s="141"/>
      <c r="DUI238" s="141"/>
      <c r="DUJ238" s="141"/>
      <c r="DUK238" s="141"/>
      <c r="DUL238" s="141"/>
      <c r="DUM238" s="141"/>
      <c r="DUN238" s="141"/>
      <c r="DUO238" s="141"/>
      <c r="DUP238" s="141"/>
      <c r="DUQ238" s="141"/>
      <c r="DUR238" s="141"/>
      <c r="DUS238" s="141"/>
      <c r="DUT238" s="141"/>
      <c r="DUU238" s="141"/>
      <c r="DUV238" s="141"/>
      <c r="DUW238" s="141"/>
      <c r="DUX238" s="141"/>
      <c r="DUY238" s="141"/>
      <c r="DUZ238" s="141"/>
      <c r="DVA238" s="141"/>
      <c r="DVB238" s="141"/>
      <c r="DVC238" s="141"/>
      <c r="DVD238" s="141"/>
      <c r="DVE238" s="141"/>
      <c r="DVF238" s="141"/>
      <c r="DVG238" s="141"/>
      <c r="DVH238" s="141"/>
      <c r="DVI238" s="141"/>
      <c r="DVJ238" s="141"/>
      <c r="DVK238" s="141"/>
      <c r="DVL238" s="141"/>
      <c r="DVM238" s="141"/>
      <c r="DVN238" s="141"/>
      <c r="DVO238" s="141"/>
      <c r="DVP238" s="141"/>
      <c r="DVQ238" s="141"/>
      <c r="DVR238" s="141"/>
      <c r="DVS238" s="141"/>
      <c r="DVT238" s="141"/>
      <c r="DVU238" s="141"/>
      <c r="DVV238" s="141"/>
      <c r="DVW238" s="141"/>
      <c r="DVX238" s="141"/>
      <c r="DVY238" s="141"/>
      <c r="DVZ238" s="141"/>
      <c r="DWA238" s="141"/>
      <c r="DWB238" s="141"/>
      <c r="DWC238" s="141"/>
      <c r="DWD238" s="141"/>
      <c r="DWE238" s="141"/>
      <c r="DWF238" s="141"/>
      <c r="DWG238" s="141"/>
      <c r="DWH238" s="141"/>
      <c r="DWI238" s="141"/>
      <c r="DWJ238" s="141"/>
      <c r="DWK238" s="141"/>
      <c r="DWL238" s="141"/>
      <c r="DWM238" s="141"/>
      <c r="DWN238" s="141"/>
      <c r="DWO238" s="141"/>
      <c r="DWP238" s="141"/>
      <c r="DWQ238" s="141"/>
      <c r="DWR238" s="141"/>
      <c r="DWS238" s="141"/>
      <c r="DWT238" s="141"/>
      <c r="DWU238" s="141"/>
      <c r="DWV238" s="141"/>
      <c r="DWW238" s="141"/>
      <c r="DWX238" s="141"/>
      <c r="DWY238" s="141"/>
      <c r="DWZ238" s="141"/>
      <c r="DXA238" s="141"/>
      <c r="DXB238" s="141"/>
      <c r="DXC238" s="141"/>
      <c r="DXD238" s="141"/>
      <c r="DXE238" s="141"/>
      <c r="DXF238" s="141"/>
      <c r="DXG238" s="141"/>
      <c r="DXH238" s="141"/>
      <c r="DXI238" s="141"/>
      <c r="DXJ238" s="141"/>
      <c r="DXK238" s="141"/>
      <c r="DXL238" s="141"/>
      <c r="DXM238" s="141"/>
      <c r="DXN238" s="141"/>
      <c r="DXO238" s="141"/>
      <c r="DXP238" s="141"/>
      <c r="DXQ238" s="141"/>
      <c r="DXR238" s="141"/>
      <c r="DXS238" s="141"/>
      <c r="DXT238" s="141"/>
      <c r="DXU238" s="141"/>
      <c r="DXV238" s="141"/>
      <c r="DXW238" s="141"/>
      <c r="DXX238" s="141"/>
      <c r="DXY238" s="141"/>
      <c r="DXZ238" s="141"/>
      <c r="DYA238" s="141"/>
      <c r="DYB238" s="141"/>
      <c r="DYC238" s="141"/>
      <c r="DYD238" s="141"/>
      <c r="DYE238" s="141"/>
      <c r="DYF238" s="141"/>
      <c r="DYG238" s="141"/>
      <c r="DYH238" s="141"/>
      <c r="DYI238" s="141"/>
      <c r="DYJ238" s="141"/>
      <c r="DYK238" s="141"/>
      <c r="DYL238" s="141"/>
      <c r="DYM238" s="141"/>
      <c r="DYN238" s="141"/>
      <c r="DYO238" s="141"/>
      <c r="DYP238" s="141"/>
      <c r="DYQ238" s="141"/>
      <c r="DYR238" s="141"/>
      <c r="DYS238" s="141"/>
      <c r="DYT238" s="141"/>
      <c r="DYU238" s="141"/>
      <c r="DYV238" s="141"/>
      <c r="DYW238" s="141"/>
      <c r="DYX238" s="141"/>
      <c r="DYY238" s="141"/>
      <c r="DYZ238" s="141"/>
      <c r="DZA238" s="141"/>
      <c r="DZB238" s="141"/>
      <c r="DZC238" s="141"/>
      <c r="DZD238" s="141"/>
      <c r="DZE238" s="141"/>
      <c r="DZF238" s="141"/>
      <c r="DZG238" s="141"/>
      <c r="DZH238" s="141"/>
      <c r="DZI238" s="141"/>
      <c r="DZJ238" s="141"/>
      <c r="DZK238" s="141"/>
      <c r="DZL238" s="141"/>
      <c r="DZM238" s="141"/>
      <c r="DZN238" s="141"/>
      <c r="DZO238" s="141"/>
      <c r="DZP238" s="141"/>
      <c r="DZQ238" s="141"/>
      <c r="DZR238" s="141"/>
      <c r="DZS238" s="141"/>
      <c r="DZT238" s="141"/>
      <c r="DZU238" s="141"/>
      <c r="DZV238" s="141"/>
      <c r="DZW238" s="141"/>
      <c r="DZX238" s="141"/>
      <c r="DZY238" s="141"/>
      <c r="DZZ238" s="141"/>
      <c r="EAA238" s="141"/>
      <c r="EAB238" s="141"/>
      <c r="EAC238" s="141"/>
      <c r="EAD238" s="141"/>
      <c r="EAE238" s="141"/>
      <c r="EAF238" s="141"/>
      <c r="EAG238" s="141"/>
      <c r="EAH238" s="141"/>
      <c r="EAI238" s="141"/>
      <c r="EAJ238" s="141"/>
      <c r="EAK238" s="141"/>
      <c r="EAL238" s="141"/>
      <c r="EAM238" s="141"/>
      <c r="EAN238" s="141"/>
      <c r="EAO238" s="141"/>
      <c r="EAP238" s="141"/>
      <c r="EAQ238" s="141"/>
      <c r="EAR238" s="141"/>
      <c r="EAS238" s="141"/>
      <c r="EAT238" s="141"/>
      <c r="EAU238" s="141"/>
      <c r="EAV238" s="141"/>
      <c r="EAW238" s="141"/>
      <c r="EAX238" s="141"/>
      <c r="EAY238" s="141"/>
      <c r="EAZ238" s="141"/>
      <c r="EBA238" s="141"/>
      <c r="EBB238" s="141"/>
      <c r="EBC238" s="141"/>
      <c r="EBD238" s="141"/>
      <c r="EBE238" s="141"/>
      <c r="EBF238" s="141"/>
      <c r="EBG238" s="141"/>
      <c r="EBH238" s="141"/>
      <c r="EBI238" s="141"/>
      <c r="EBJ238" s="141"/>
      <c r="EBK238" s="141"/>
      <c r="EBL238" s="141"/>
      <c r="EBM238" s="141"/>
      <c r="EBN238" s="141"/>
      <c r="EBO238" s="141"/>
      <c r="EBP238" s="141"/>
      <c r="EBQ238" s="141"/>
      <c r="EBR238" s="141"/>
      <c r="EBS238" s="141"/>
      <c r="EBT238" s="141"/>
      <c r="EBU238" s="141"/>
      <c r="EBV238" s="141"/>
      <c r="EBW238" s="141"/>
      <c r="EBX238" s="141"/>
      <c r="EBY238" s="141"/>
      <c r="EBZ238" s="141"/>
      <c r="ECA238" s="141"/>
      <c r="ECB238" s="141"/>
      <c r="ECC238" s="141"/>
      <c r="ECD238" s="141"/>
      <c r="ECE238" s="141"/>
      <c r="ECF238" s="141"/>
      <c r="ECG238" s="141"/>
      <c r="ECH238" s="141"/>
      <c r="ECI238" s="141"/>
      <c r="ECJ238" s="141"/>
      <c r="ECK238" s="141"/>
      <c r="ECL238" s="141"/>
      <c r="ECM238" s="141"/>
      <c r="ECN238" s="141"/>
      <c r="ECO238" s="141"/>
      <c r="ECP238" s="141"/>
      <c r="ECQ238" s="141"/>
      <c r="ECR238" s="141"/>
      <c r="ECS238" s="141"/>
      <c r="ECT238" s="141"/>
      <c r="ECU238" s="141"/>
      <c r="ECV238" s="141"/>
      <c r="ECW238" s="141"/>
      <c r="ECX238" s="141"/>
      <c r="ECY238" s="141"/>
      <c r="ECZ238" s="141"/>
      <c r="EDA238" s="141"/>
      <c r="EDB238" s="141"/>
      <c r="EDC238" s="141"/>
      <c r="EDD238" s="141"/>
      <c r="EDE238" s="141"/>
      <c r="EDF238" s="141"/>
      <c r="EDG238" s="141"/>
      <c r="EDH238" s="141"/>
      <c r="EDI238" s="141"/>
      <c r="EDJ238" s="141"/>
      <c r="EDK238" s="141"/>
      <c r="EDL238" s="141"/>
      <c r="EDM238" s="141"/>
      <c r="EDN238" s="141"/>
      <c r="EDO238" s="141"/>
      <c r="EDP238" s="141"/>
      <c r="EDQ238" s="141"/>
      <c r="EDR238" s="141"/>
      <c r="EDS238" s="141"/>
      <c r="EDT238" s="141"/>
      <c r="EDU238" s="141"/>
      <c r="EDV238" s="141"/>
      <c r="EDW238" s="141"/>
      <c r="EDX238" s="141"/>
      <c r="EDY238" s="141"/>
      <c r="EDZ238" s="141"/>
      <c r="EEA238" s="141"/>
      <c r="EEB238" s="141"/>
      <c r="EEC238" s="141"/>
      <c r="EED238" s="141"/>
      <c r="EEE238" s="141"/>
      <c r="EEF238" s="141"/>
      <c r="EEG238" s="141"/>
      <c r="EEH238" s="141"/>
      <c r="EEI238" s="141"/>
      <c r="EEJ238" s="141"/>
      <c r="EEK238" s="141"/>
      <c r="EEL238" s="141"/>
      <c r="EEM238" s="141"/>
      <c r="EEN238" s="141"/>
      <c r="EEO238" s="141"/>
      <c r="EEP238" s="141"/>
      <c r="EEQ238" s="141"/>
      <c r="EER238" s="141"/>
      <c r="EES238" s="141"/>
      <c r="EET238" s="141"/>
      <c r="EEU238" s="141"/>
      <c r="EEV238" s="141"/>
      <c r="EEW238" s="141"/>
      <c r="EEX238" s="141"/>
      <c r="EEY238" s="141"/>
      <c r="EEZ238" s="141"/>
      <c r="EFA238" s="141"/>
      <c r="EFB238" s="141"/>
      <c r="EFC238" s="141"/>
      <c r="EFD238" s="141"/>
      <c r="EFE238" s="141"/>
      <c r="EFF238" s="141"/>
      <c r="EFG238" s="141"/>
      <c r="EFH238" s="141"/>
      <c r="EFI238" s="141"/>
      <c r="EFJ238" s="141"/>
      <c r="EFK238" s="141"/>
      <c r="EFL238" s="141"/>
      <c r="EFM238" s="141"/>
      <c r="EFN238" s="141"/>
      <c r="EFO238" s="141"/>
      <c r="EFP238" s="141"/>
      <c r="EFQ238" s="141"/>
      <c r="EFR238" s="141"/>
      <c r="EFS238" s="141"/>
      <c r="EFT238" s="141"/>
      <c r="EFU238" s="141"/>
      <c r="EFV238" s="141"/>
      <c r="EFW238" s="141"/>
      <c r="EFX238" s="141"/>
      <c r="EFY238" s="141"/>
      <c r="EFZ238" s="141"/>
      <c r="EGA238" s="141"/>
      <c r="EGB238" s="141"/>
      <c r="EGC238" s="141"/>
      <c r="EGD238" s="141"/>
      <c r="EGE238" s="141"/>
      <c r="EGF238" s="141"/>
      <c r="EGG238" s="141"/>
      <c r="EGH238" s="141"/>
      <c r="EGI238" s="141"/>
      <c r="EGJ238" s="141"/>
      <c r="EGK238" s="141"/>
      <c r="EGL238" s="141"/>
      <c r="EGM238" s="141"/>
      <c r="EGN238" s="141"/>
      <c r="EGO238" s="141"/>
      <c r="EGP238" s="141"/>
      <c r="EGQ238" s="141"/>
      <c r="EGR238" s="141"/>
      <c r="EGS238" s="141"/>
      <c r="EGT238" s="141"/>
      <c r="EGU238" s="141"/>
      <c r="EGV238" s="141"/>
      <c r="EGW238" s="141"/>
      <c r="EGX238" s="141"/>
      <c r="EGY238" s="141"/>
      <c r="EGZ238" s="141"/>
      <c r="EHA238" s="141"/>
      <c r="EHB238" s="141"/>
      <c r="EHC238" s="141"/>
      <c r="EHD238" s="141"/>
      <c r="EHE238" s="141"/>
      <c r="EHF238" s="141"/>
      <c r="EHG238" s="141"/>
      <c r="EHH238" s="141"/>
      <c r="EHI238" s="141"/>
      <c r="EHJ238" s="141"/>
      <c r="EHK238" s="141"/>
      <c r="EHL238" s="141"/>
      <c r="EHM238" s="141"/>
      <c r="EHN238" s="141"/>
      <c r="EHO238" s="141"/>
      <c r="EHP238" s="141"/>
      <c r="EHQ238" s="141"/>
      <c r="EHR238" s="141"/>
      <c r="EHS238" s="141"/>
      <c r="EHT238" s="141"/>
      <c r="EHU238" s="141"/>
      <c r="EHV238" s="141"/>
      <c r="EHW238" s="141"/>
      <c r="EHX238" s="141"/>
      <c r="EHY238" s="141"/>
      <c r="EHZ238" s="141"/>
      <c r="EIA238" s="141"/>
      <c r="EIB238" s="141"/>
      <c r="EIC238" s="141"/>
      <c r="EID238" s="141"/>
      <c r="EIE238" s="141"/>
      <c r="EIF238" s="141"/>
      <c r="EIG238" s="141"/>
      <c r="EIH238" s="141"/>
      <c r="EII238" s="141"/>
      <c r="EIJ238" s="141"/>
      <c r="EIK238" s="141"/>
      <c r="EIL238" s="141"/>
      <c r="EIM238" s="141"/>
      <c r="EIN238" s="141"/>
      <c r="EIO238" s="141"/>
      <c r="EIP238" s="141"/>
      <c r="EIQ238" s="141"/>
      <c r="EIR238" s="141"/>
      <c r="EIS238" s="141"/>
      <c r="EIT238" s="141"/>
      <c r="EIU238" s="141"/>
      <c r="EIV238" s="141"/>
      <c r="EIW238" s="141"/>
      <c r="EIX238" s="141"/>
      <c r="EIY238" s="141"/>
      <c r="EIZ238" s="141"/>
      <c r="EJA238" s="141"/>
      <c r="EJB238" s="141"/>
      <c r="EJC238" s="141"/>
      <c r="EJD238" s="141"/>
      <c r="EJE238" s="141"/>
      <c r="EJF238" s="141"/>
      <c r="EJG238" s="141"/>
      <c r="EJH238" s="141"/>
      <c r="EJI238" s="141"/>
      <c r="EJJ238" s="141"/>
      <c r="EJK238" s="141"/>
      <c r="EJL238" s="141"/>
      <c r="EJM238" s="141"/>
      <c r="EJN238" s="141"/>
      <c r="EJO238" s="141"/>
      <c r="EJP238" s="141"/>
      <c r="EJQ238" s="141"/>
      <c r="EJR238" s="141"/>
      <c r="EJS238" s="141"/>
      <c r="EJT238" s="141"/>
      <c r="EJU238" s="141"/>
      <c r="EJV238" s="141"/>
      <c r="EJW238" s="141"/>
      <c r="EJX238" s="141"/>
      <c r="EJY238" s="141"/>
      <c r="EJZ238" s="141"/>
      <c r="EKA238" s="141"/>
      <c r="EKB238" s="141"/>
      <c r="EKC238" s="141"/>
      <c r="EKD238" s="141"/>
      <c r="EKE238" s="141"/>
      <c r="EKF238" s="141"/>
      <c r="EKG238" s="141"/>
      <c r="EKH238" s="141"/>
      <c r="EKI238" s="141"/>
      <c r="EKJ238" s="141"/>
      <c r="EKK238" s="141"/>
      <c r="EKL238" s="141"/>
      <c r="EKM238" s="141"/>
      <c r="EKN238" s="141"/>
      <c r="EKO238" s="141"/>
      <c r="EKP238" s="141"/>
      <c r="EKQ238" s="141"/>
      <c r="EKR238" s="141"/>
      <c r="EKS238" s="141"/>
      <c r="EKT238" s="141"/>
      <c r="EKU238" s="141"/>
      <c r="EKV238" s="141"/>
      <c r="EKW238" s="141"/>
      <c r="EKX238" s="141"/>
      <c r="EKY238" s="141"/>
      <c r="EKZ238" s="141"/>
      <c r="ELA238" s="141"/>
      <c r="ELB238" s="141"/>
      <c r="ELC238" s="141"/>
      <c r="ELD238" s="141"/>
      <c r="ELE238" s="141"/>
      <c r="ELF238" s="141"/>
      <c r="ELG238" s="141"/>
      <c r="ELH238" s="141"/>
      <c r="ELI238" s="141"/>
      <c r="ELJ238" s="141"/>
      <c r="ELK238" s="141"/>
      <c r="ELL238" s="141"/>
      <c r="ELM238" s="141"/>
      <c r="ELN238" s="141"/>
      <c r="ELO238" s="141"/>
      <c r="ELP238" s="141"/>
      <c r="ELQ238" s="141"/>
      <c r="ELR238" s="141"/>
      <c r="ELS238" s="141"/>
      <c r="ELT238" s="141"/>
      <c r="ELU238" s="141"/>
      <c r="ELV238" s="141"/>
      <c r="ELW238" s="141"/>
      <c r="ELX238" s="141"/>
      <c r="ELY238" s="141"/>
      <c r="ELZ238" s="141"/>
      <c r="EMA238" s="141"/>
      <c r="EMB238" s="141"/>
      <c r="EMC238" s="141"/>
      <c r="EMD238" s="141"/>
      <c r="EME238" s="141"/>
      <c r="EMF238" s="141"/>
      <c r="EMG238" s="141"/>
      <c r="EMH238" s="141"/>
      <c r="EMI238" s="141"/>
      <c r="EMJ238" s="141"/>
      <c r="EMK238" s="141"/>
      <c r="EML238" s="141"/>
      <c r="EMM238" s="141"/>
      <c r="EMN238" s="141"/>
      <c r="EMO238" s="141"/>
      <c r="EMP238" s="141"/>
      <c r="EMQ238" s="141"/>
      <c r="EMR238" s="141"/>
      <c r="EMS238" s="141"/>
      <c r="EMT238" s="141"/>
      <c r="EMU238" s="141"/>
      <c r="EMV238" s="141"/>
      <c r="EMW238" s="141"/>
      <c r="EMX238" s="141"/>
      <c r="EMY238" s="141"/>
      <c r="EMZ238" s="141"/>
      <c r="ENA238" s="141"/>
      <c r="ENB238" s="141"/>
      <c r="ENC238" s="141"/>
      <c r="END238" s="141"/>
      <c r="ENE238" s="141"/>
      <c r="ENF238" s="141"/>
      <c r="ENG238" s="141"/>
      <c r="ENH238" s="141"/>
      <c r="ENI238" s="141"/>
      <c r="ENJ238" s="141"/>
      <c r="ENK238" s="141"/>
      <c r="ENL238" s="141"/>
      <c r="ENM238" s="141"/>
      <c r="ENN238" s="141"/>
      <c r="ENO238" s="141"/>
      <c r="ENP238" s="141"/>
      <c r="ENQ238" s="141"/>
      <c r="ENR238" s="141"/>
      <c r="ENS238" s="141"/>
      <c r="ENT238" s="141"/>
      <c r="ENU238" s="141"/>
      <c r="ENV238" s="141"/>
      <c r="ENW238" s="141"/>
      <c r="ENX238" s="141"/>
      <c r="ENY238" s="141"/>
      <c r="ENZ238" s="141"/>
      <c r="EOA238" s="141"/>
      <c r="EOB238" s="141"/>
      <c r="EOC238" s="141"/>
      <c r="EOD238" s="141"/>
      <c r="EOE238" s="141"/>
      <c r="EOF238" s="141"/>
      <c r="EOG238" s="141"/>
      <c r="EOH238" s="141"/>
      <c r="EOI238" s="141"/>
      <c r="EOJ238" s="141"/>
      <c r="EOK238" s="141"/>
      <c r="EOL238" s="141"/>
      <c r="EOM238" s="141"/>
      <c r="EON238" s="141"/>
      <c r="EOO238" s="141"/>
      <c r="EOP238" s="141"/>
      <c r="EOQ238" s="141"/>
      <c r="EOR238" s="141"/>
      <c r="EOS238" s="141"/>
      <c r="EOT238" s="141"/>
      <c r="EOU238" s="141"/>
      <c r="EOV238" s="141"/>
      <c r="EOW238" s="141"/>
      <c r="EOX238" s="141"/>
      <c r="EOY238" s="141"/>
      <c r="EOZ238" s="141"/>
      <c r="EPA238" s="141"/>
      <c r="EPB238" s="141"/>
      <c r="EPC238" s="141"/>
      <c r="EPD238" s="141"/>
      <c r="EPE238" s="141"/>
      <c r="EPF238" s="141"/>
      <c r="EPG238" s="141"/>
      <c r="EPH238" s="141"/>
      <c r="EPI238" s="141"/>
      <c r="EPJ238" s="141"/>
      <c r="EPK238" s="141"/>
      <c r="EPL238" s="141"/>
      <c r="EPM238" s="141"/>
      <c r="EPN238" s="141"/>
      <c r="EPO238" s="141"/>
      <c r="EPP238" s="141"/>
      <c r="EPQ238" s="141"/>
      <c r="EPR238" s="141"/>
      <c r="EPS238" s="141"/>
      <c r="EPT238" s="141"/>
      <c r="EPU238" s="141"/>
      <c r="EPV238" s="141"/>
      <c r="EPW238" s="141"/>
      <c r="EPX238" s="141"/>
      <c r="EPY238" s="141"/>
      <c r="EPZ238" s="141"/>
      <c r="EQA238" s="141"/>
      <c r="EQB238" s="141"/>
      <c r="EQC238" s="141"/>
      <c r="EQD238" s="141"/>
      <c r="EQE238" s="141"/>
      <c r="EQF238" s="141"/>
      <c r="EQG238" s="141"/>
      <c r="EQH238" s="141"/>
      <c r="EQI238" s="141"/>
      <c r="EQJ238" s="141"/>
      <c r="EQK238" s="141"/>
      <c r="EQL238" s="141"/>
      <c r="EQM238" s="141"/>
      <c r="EQN238" s="141"/>
      <c r="EQO238" s="141"/>
      <c r="EQP238" s="141"/>
      <c r="EQQ238" s="141"/>
      <c r="EQR238" s="141"/>
      <c r="EQS238" s="141"/>
      <c r="EQT238" s="141"/>
      <c r="EQU238" s="141"/>
      <c r="EQV238" s="141"/>
      <c r="EQW238" s="141"/>
      <c r="EQX238" s="141"/>
      <c r="EQY238" s="141"/>
      <c r="EQZ238" s="141"/>
      <c r="ERA238" s="141"/>
      <c r="ERB238" s="141"/>
      <c r="ERC238" s="141"/>
      <c r="ERD238" s="141"/>
      <c r="ERE238" s="141"/>
      <c r="ERF238" s="141"/>
      <c r="ERG238" s="141"/>
      <c r="ERH238" s="141"/>
      <c r="ERI238" s="141"/>
      <c r="ERJ238" s="141"/>
      <c r="ERK238" s="141"/>
      <c r="ERL238" s="141"/>
      <c r="ERM238" s="141"/>
      <c r="ERN238" s="141"/>
      <c r="ERO238" s="141"/>
      <c r="ERP238" s="141"/>
      <c r="ERQ238" s="141"/>
      <c r="ERR238" s="141"/>
      <c r="ERS238" s="141"/>
      <c r="ERT238" s="141"/>
      <c r="ERU238" s="141"/>
      <c r="ERV238" s="141"/>
      <c r="ERW238" s="141"/>
      <c r="ERX238" s="141"/>
      <c r="ERY238" s="141"/>
      <c r="ERZ238" s="141"/>
      <c r="ESA238" s="141"/>
      <c r="ESB238" s="141"/>
      <c r="ESC238" s="141"/>
      <c r="ESD238" s="141"/>
      <c r="ESE238" s="141"/>
      <c r="ESF238" s="141"/>
      <c r="ESG238" s="141"/>
      <c r="ESH238" s="141"/>
      <c r="ESI238" s="141"/>
      <c r="ESJ238" s="141"/>
      <c r="ESK238" s="141"/>
      <c r="ESL238" s="141"/>
      <c r="ESM238" s="141"/>
      <c r="ESN238" s="141"/>
      <c r="ESO238" s="141"/>
      <c r="ESP238" s="141"/>
      <c r="ESQ238" s="141"/>
      <c r="ESR238" s="141"/>
      <c r="ESS238" s="141"/>
      <c r="EST238" s="141"/>
      <c r="ESU238" s="141"/>
      <c r="ESV238" s="141"/>
      <c r="ESW238" s="141"/>
      <c r="ESX238" s="141"/>
      <c r="ESY238" s="141"/>
      <c r="ESZ238" s="141"/>
      <c r="ETA238" s="141"/>
      <c r="ETB238" s="141"/>
      <c r="ETC238" s="141"/>
      <c r="ETD238" s="141"/>
      <c r="ETE238" s="141"/>
      <c r="ETF238" s="141"/>
      <c r="ETG238" s="141"/>
      <c r="ETH238" s="141"/>
      <c r="ETI238" s="141"/>
      <c r="ETJ238" s="141"/>
      <c r="ETK238" s="141"/>
      <c r="ETL238" s="141"/>
      <c r="ETM238" s="141"/>
      <c r="ETN238" s="141"/>
      <c r="ETO238" s="141"/>
      <c r="ETP238" s="141"/>
      <c r="ETQ238" s="141"/>
      <c r="ETR238" s="141"/>
      <c r="ETS238" s="141"/>
      <c r="ETT238" s="141"/>
      <c r="ETU238" s="141"/>
      <c r="ETV238" s="141"/>
      <c r="ETW238" s="141"/>
      <c r="ETX238" s="141"/>
      <c r="ETY238" s="141"/>
      <c r="ETZ238" s="141"/>
      <c r="EUA238" s="141"/>
      <c r="EUB238" s="141"/>
      <c r="EUC238" s="141"/>
      <c r="EUD238" s="141"/>
      <c r="EUE238" s="141"/>
      <c r="EUF238" s="141"/>
      <c r="EUG238" s="141"/>
      <c r="EUH238" s="141"/>
      <c r="EUI238" s="141"/>
      <c r="EUJ238" s="141"/>
      <c r="EUK238" s="141"/>
      <c r="EUL238" s="141"/>
      <c r="EUM238" s="141"/>
      <c r="EUN238" s="141"/>
      <c r="EUO238" s="141"/>
      <c r="EUP238" s="141"/>
      <c r="EUQ238" s="141"/>
      <c r="EUR238" s="141"/>
      <c r="EUS238" s="141"/>
      <c r="EUT238" s="141"/>
      <c r="EUU238" s="141"/>
      <c r="EUV238" s="141"/>
      <c r="EUW238" s="141"/>
      <c r="EUX238" s="141"/>
      <c r="EUY238" s="141"/>
      <c r="EUZ238" s="141"/>
      <c r="EVA238" s="141"/>
      <c r="EVB238" s="141"/>
      <c r="EVC238" s="141"/>
      <c r="EVD238" s="141"/>
      <c r="EVE238" s="141"/>
      <c r="EVF238" s="141"/>
      <c r="EVG238" s="141"/>
      <c r="EVH238" s="141"/>
      <c r="EVI238" s="141"/>
      <c r="EVJ238" s="141"/>
      <c r="EVK238" s="141"/>
      <c r="EVL238" s="141"/>
      <c r="EVM238" s="141"/>
      <c r="EVN238" s="141"/>
      <c r="EVO238" s="141"/>
      <c r="EVP238" s="141"/>
      <c r="EVQ238" s="141"/>
      <c r="EVR238" s="141"/>
      <c r="EVS238" s="141"/>
      <c r="EVT238" s="141"/>
      <c r="EVU238" s="141"/>
      <c r="EVV238" s="141"/>
      <c r="EVW238" s="141"/>
      <c r="EVX238" s="141"/>
      <c r="EVY238" s="141"/>
      <c r="EVZ238" s="141"/>
      <c r="EWA238" s="141"/>
      <c r="EWB238" s="141"/>
      <c r="EWC238" s="141"/>
      <c r="EWD238" s="141"/>
      <c r="EWE238" s="141"/>
      <c r="EWF238" s="141"/>
      <c r="EWG238" s="141"/>
      <c r="EWH238" s="141"/>
      <c r="EWI238" s="141"/>
      <c r="EWJ238" s="141"/>
      <c r="EWK238" s="141"/>
      <c r="EWL238" s="141"/>
      <c r="EWM238" s="141"/>
      <c r="EWN238" s="141"/>
      <c r="EWO238" s="141"/>
      <c r="EWP238" s="141"/>
      <c r="EWQ238" s="141"/>
      <c r="EWR238" s="141"/>
      <c r="EWS238" s="141"/>
      <c r="EWT238" s="141"/>
      <c r="EWU238" s="141"/>
      <c r="EWV238" s="141"/>
      <c r="EWW238" s="141"/>
      <c r="EWX238" s="141"/>
      <c r="EWY238" s="141"/>
      <c r="EWZ238" s="141"/>
      <c r="EXA238" s="141"/>
      <c r="EXB238" s="141"/>
      <c r="EXC238" s="141"/>
      <c r="EXD238" s="141"/>
      <c r="EXE238" s="141"/>
      <c r="EXF238" s="141"/>
      <c r="EXG238" s="141"/>
      <c r="EXH238" s="141"/>
      <c r="EXI238" s="141"/>
      <c r="EXJ238" s="141"/>
      <c r="EXK238" s="141"/>
      <c r="EXL238" s="141"/>
      <c r="EXM238" s="141"/>
      <c r="EXN238" s="141"/>
      <c r="EXO238" s="141"/>
      <c r="EXP238" s="141"/>
      <c r="EXQ238" s="141"/>
      <c r="EXR238" s="141"/>
      <c r="EXS238" s="141"/>
      <c r="EXT238" s="141"/>
      <c r="EXU238" s="141"/>
      <c r="EXV238" s="141"/>
      <c r="EXW238" s="141"/>
      <c r="EXX238" s="141"/>
      <c r="EXY238" s="141"/>
      <c r="EXZ238" s="141"/>
      <c r="EYA238" s="141"/>
      <c r="EYB238" s="141"/>
      <c r="EYC238" s="141"/>
      <c r="EYD238" s="141"/>
      <c r="EYE238" s="141"/>
      <c r="EYF238" s="141"/>
      <c r="EYG238" s="141"/>
      <c r="EYH238" s="141"/>
      <c r="EYI238" s="141"/>
      <c r="EYJ238" s="141"/>
      <c r="EYK238" s="141"/>
      <c r="EYL238" s="141"/>
      <c r="EYM238" s="141"/>
      <c r="EYN238" s="141"/>
      <c r="EYO238" s="141"/>
      <c r="EYP238" s="141"/>
      <c r="EYQ238" s="141"/>
      <c r="EYR238" s="141"/>
      <c r="EYS238" s="141"/>
      <c r="EYT238" s="141"/>
      <c r="EYU238" s="141"/>
      <c r="EYV238" s="141"/>
      <c r="EYW238" s="141"/>
      <c r="EYX238" s="141"/>
      <c r="EYY238" s="141"/>
      <c r="EYZ238" s="141"/>
      <c r="EZA238" s="141"/>
      <c r="EZB238" s="141"/>
      <c r="EZC238" s="141"/>
      <c r="EZD238" s="141"/>
      <c r="EZE238" s="141"/>
      <c r="EZF238" s="141"/>
      <c r="EZG238" s="141"/>
      <c r="EZH238" s="141"/>
      <c r="EZI238" s="141"/>
      <c r="EZJ238" s="141"/>
      <c r="EZK238" s="141"/>
      <c r="EZL238" s="141"/>
      <c r="EZM238" s="141"/>
      <c r="EZN238" s="141"/>
      <c r="EZO238" s="141"/>
      <c r="EZP238" s="141"/>
      <c r="EZQ238" s="141"/>
      <c r="EZR238" s="141"/>
      <c r="EZS238" s="141"/>
      <c r="EZT238" s="141"/>
      <c r="EZU238" s="141"/>
      <c r="EZV238" s="141"/>
      <c r="EZW238" s="141"/>
      <c r="EZX238" s="141"/>
      <c r="EZY238" s="141"/>
      <c r="EZZ238" s="141"/>
      <c r="FAA238" s="141"/>
      <c r="FAB238" s="141"/>
      <c r="FAC238" s="141"/>
      <c r="FAD238" s="141"/>
      <c r="FAE238" s="141"/>
      <c r="FAF238" s="141"/>
      <c r="FAG238" s="141"/>
      <c r="FAH238" s="141"/>
      <c r="FAI238" s="141"/>
      <c r="FAJ238" s="141"/>
      <c r="FAK238" s="141"/>
      <c r="FAL238" s="141"/>
      <c r="FAM238" s="141"/>
      <c r="FAN238" s="141"/>
      <c r="FAO238" s="141"/>
      <c r="FAP238" s="141"/>
      <c r="FAQ238" s="141"/>
      <c r="FAR238" s="141"/>
      <c r="FAS238" s="141"/>
      <c r="FAT238" s="141"/>
      <c r="FAU238" s="141"/>
      <c r="FAV238" s="141"/>
      <c r="FAW238" s="141"/>
      <c r="FAX238" s="141"/>
      <c r="FAY238" s="141"/>
      <c r="FAZ238" s="141"/>
      <c r="FBA238" s="141"/>
      <c r="FBB238" s="141"/>
      <c r="FBC238" s="141"/>
      <c r="FBD238" s="141"/>
      <c r="FBE238" s="141"/>
      <c r="FBF238" s="141"/>
      <c r="FBG238" s="141"/>
      <c r="FBH238" s="141"/>
      <c r="FBI238" s="141"/>
      <c r="FBJ238" s="141"/>
      <c r="FBK238" s="141"/>
      <c r="FBL238" s="141"/>
      <c r="FBM238" s="141"/>
      <c r="FBN238" s="141"/>
      <c r="FBO238" s="141"/>
      <c r="FBP238" s="141"/>
      <c r="FBQ238" s="141"/>
      <c r="FBR238" s="141"/>
      <c r="FBS238" s="141"/>
      <c r="FBT238" s="141"/>
      <c r="FBU238" s="141"/>
      <c r="FBV238" s="141"/>
      <c r="FBW238" s="141"/>
      <c r="FBX238" s="141"/>
      <c r="FBY238" s="141"/>
      <c r="FBZ238" s="141"/>
      <c r="FCA238" s="141"/>
      <c r="FCB238" s="141"/>
      <c r="FCC238" s="141"/>
      <c r="FCD238" s="141"/>
      <c r="FCE238" s="141"/>
      <c r="FCF238" s="141"/>
      <c r="FCG238" s="141"/>
      <c r="FCH238" s="141"/>
      <c r="FCI238" s="141"/>
      <c r="FCJ238" s="141"/>
      <c r="FCK238" s="141"/>
      <c r="FCL238" s="141"/>
      <c r="FCM238" s="141"/>
      <c r="FCN238" s="141"/>
      <c r="FCO238" s="141"/>
      <c r="FCP238" s="141"/>
      <c r="FCQ238" s="141"/>
      <c r="FCR238" s="141"/>
      <c r="FCS238" s="141"/>
      <c r="FCT238" s="141"/>
      <c r="FCU238" s="141"/>
      <c r="FCV238" s="141"/>
      <c r="FCW238" s="141"/>
      <c r="FCX238" s="141"/>
      <c r="FCY238" s="141"/>
      <c r="FCZ238" s="141"/>
      <c r="FDA238" s="141"/>
      <c r="FDB238" s="141"/>
      <c r="FDC238" s="141"/>
      <c r="FDD238" s="141"/>
      <c r="FDE238" s="141"/>
      <c r="FDF238" s="141"/>
      <c r="FDG238" s="141"/>
      <c r="FDH238" s="141"/>
      <c r="FDI238" s="141"/>
      <c r="FDJ238" s="141"/>
      <c r="FDK238" s="141"/>
      <c r="FDL238" s="141"/>
      <c r="FDM238" s="141"/>
      <c r="FDN238" s="141"/>
      <c r="FDO238" s="141"/>
      <c r="FDP238" s="141"/>
      <c r="FDQ238" s="141"/>
      <c r="FDR238" s="141"/>
      <c r="FDS238" s="141"/>
      <c r="FDT238" s="141"/>
      <c r="FDU238" s="141"/>
      <c r="FDV238" s="141"/>
      <c r="FDW238" s="141"/>
      <c r="FDX238" s="141"/>
      <c r="FDY238" s="141"/>
      <c r="FDZ238" s="141"/>
      <c r="FEA238" s="141"/>
      <c r="FEB238" s="141"/>
      <c r="FEC238" s="141"/>
      <c r="FED238" s="141"/>
      <c r="FEE238" s="141"/>
      <c r="FEF238" s="141"/>
      <c r="FEG238" s="141"/>
      <c r="FEH238" s="141"/>
      <c r="FEI238" s="141"/>
      <c r="FEJ238" s="141"/>
      <c r="FEK238" s="141"/>
      <c r="FEL238" s="141"/>
      <c r="FEM238" s="141"/>
      <c r="FEN238" s="141"/>
      <c r="FEO238" s="141"/>
      <c r="FEP238" s="141"/>
      <c r="FEQ238" s="141"/>
      <c r="FER238" s="141"/>
      <c r="FES238" s="141"/>
      <c r="FET238" s="141"/>
      <c r="FEU238" s="141"/>
      <c r="FEV238" s="141"/>
      <c r="FEW238" s="141"/>
      <c r="FEX238" s="141"/>
      <c r="FEY238" s="141"/>
      <c r="FEZ238" s="141"/>
      <c r="FFA238" s="141"/>
      <c r="FFB238" s="141"/>
      <c r="FFC238" s="141"/>
      <c r="FFD238" s="141"/>
      <c r="FFE238" s="141"/>
      <c r="FFF238" s="141"/>
      <c r="FFG238" s="141"/>
      <c r="FFH238" s="141"/>
      <c r="FFI238" s="141"/>
      <c r="FFJ238" s="141"/>
      <c r="FFK238" s="141"/>
      <c r="FFL238" s="141"/>
      <c r="FFM238" s="141"/>
      <c r="FFN238" s="141"/>
      <c r="FFO238" s="141"/>
      <c r="FFP238" s="141"/>
      <c r="FFQ238" s="141"/>
      <c r="FFR238" s="141"/>
      <c r="FFS238" s="141"/>
      <c r="FFT238" s="141"/>
      <c r="FFU238" s="141"/>
      <c r="FFV238" s="141"/>
      <c r="FFW238" s="141"/>
      <c r="FFX238" s="141"/>
      <c r="FFY238" s="141"/>
      <c r="FFZ238" s="141"/>
      <c r="FGA238" s="141"/>
      <c r="FGB238" s="141"/>
      <c r="FGC238" s="141"/>
      <c r="FGD238" s="141"/>
      <c r="FGE238" s="141"/>
      <c r="FGF238" s="141"/>
      <c r="FGG238" s="141"/>
      <c r="FGH238" s="141"/>
      <c r="FGI238" s="141"/>
      <c r="FGJ238" s="141"/>
      <c r="FGK238" s="141"/>
      <c r="FGL238" s="141"/>
      <c r="FGM238" s="141"/>
      <c r="FGN238" s="141"/>
      <c r="FGO238" s="141"/>
      <c r="FGP238" s="141"/>
      <c r="FGQ238" s="141"/>
      <c r="FGR238" s="141"/>
      <c r="FGS238" s="141"/>
      <c r="FGT238" s="141"/>
      <c r="FGU238" s="141"/>
      <c r="FGV238" s="141"/>
      <c r="FGW238" s="141"/>
      <c r="FGX238" s="141"/>
      <c r="FGY238" s="141"/>
      <c r="FGZ238" s="141"/>
      <c r="FHA238" s="141"/>
      <c r="FHB238" s="141"/>
      <c r="FHC238" s="141"/>
      <c r="FHD238" s="141"/>
      <c r="FHE238" s="141"/>
      <c r="FHF238" s="141"/>
      <c r="FHG238" s="141"/>
      <c r="FHH238" s="141"/>
      <c r="FHI238" s="141"/>
      <c r="FHJ238" s="141"/>
      <c r="FHK238" s="141"/>
      <c r="FHL238" s="141"/>
      <c r="FHM238" s="141"/>
      <c r="FHN238" s="141"/>
      <c r="FHO238" s="141"/>
      <c r="FHP238" s="141"/>
      <c r="FHQ238" s="141"/>
      <c r="FHR238" s="141"/>
      <c r="FHS238" s="141"/>
      <c r="FHT238" s="141"/>
      <c r="FHU238" s="141"/>
      <c r="FHV238" s="141"/>
      <c r="FHW238" s="141"/>
      <c r="FHX238" s="141"/>
      <c r="FHY238" s="141"/>
      <c r="FHZ238" s="141"/>
      <c r="FIA238" s="141"/>
      <c r="FIB238" s="141"/>
      <c r="FIC238" s="141"/>
      <c r="FID238" s="141"/>
      <c r="FIE238" s="141"/>
      <c r="FIF238" s="141"/>
      <c r="FIG238" s="141"/>
      <c r="FIH238" s="141"/>
      <c r="FII238" s="141"/>
      <c r="FIJ238" s="141"/>
      <c r="FIK238" s="141"/>
      <c r="FIL238" s="141"/>
      <c r="FIM238" s="141"/>
      <c r="FIN238" s="141"/>
      <c r="FIO238" s="141"/>
      <c r="FIP238" s="141"/>
      <c r="FIQ238" s="141"/>
      <c r="FIR238" s="141"/>
      <c r="FIS238" s="141"/>
      <c r="FIT238" s="141"/>
      <c r="FIU238" s="141"/>
      <c r="FIV238" s="141"/>
      <c r="FIW238" s="141"/>
      <c r="FIX238" s="141"/>
      <c r="FIY238" s="141"/>
      <c r="FIZ238" s="141"/>
      <c r="FJA238" s="141"/>
      <c r="FJB238" s="141"/>
      <c r="FJC238" s="141"/>
      <c r="FJD238" s="141"/>
      <c r="FJE238" s="141"/>
      <c r="FJF238" s="141"/>
      <c r="FJG238" s="141"/>
      <c r="FJH238" s="141"/>
      <c r="FJI238" s="141"/>
      <c r="FJJ238" s="141"/>
      <c r="FJK238" s="141"/>
      <c r="FJL238" s="141"/>
      <c r="FJM238" s="141"/>
      <c r="FJN238" s="141"/>
      <c r="FJO238" s="141"/>
      <c r="FJP238" s="141"/>
      <c r="FJQ238" s="141"/>
      <c r="FJR238" s="141"/>
      <c r="FJS238" s="141"/>
      <c r="FJT238" s="141"/>
      <c r="FJU238" s="141"/>
      <c r="FJV238" s="141"/>
      <c r="FJW238" s="141"/>
      <c r="FJX238" s="141"/>
      <c r="FJY238" s="141"/>
      <c r="FJZ238" s="141"/>
      <c r="FKA238" s="141"/>
      <c r="FKB238" s="141"/>
      <c r="FKC238" s="141"/>
      <c r="FKD238" s="141"/>
      <c r="FKE238" s="141"/>
      <c r="FKF238" s="141"/>
      <c r="FKG238" s="141"/>
      <c r="FKH238" s="141"/>
      <c r="FKI238" s="141"/>
      <c r="FKJ238" s="141"/>
      <c r="FKK238" s="141"/>
      <c r="FKL238" s="141"/>
      <c r="FKM238" s="141"/>
      <c r="FKN238" s="141"/>
      <c r="FKO238" s="141"/>
      <c r="FKP238" s="141"/>
      <c r="FKQ238" s="141"/>
      <c r="FKR238" s="141"/>
      <c r="FKS238" s="141"/>
      <c r="FKT238" s="141"/>
      <c r="FKU238" s="141"/>
      <c r="FKV238" s="141"/>
      <c r="FKW238" s="141"/>
      <c r="FKX238" s="141"/>
      <c r="FKY238" s="141"/>
      <c r="FKZ238" s="141"/>
      <c r="FLA238" s="141"/>
      <c r="FLB238" s="141"/>
      <c r="FLC238" s="141"/>
      <c r="FLD238" s="141"/>
      <c r="FLE238" s="141"/>
      <c r="FLF238" s="141"/>
      <c r="FLG238" s="141"/>
      <c r="FLH238" s="141"/>
      <c r="FLI238" s="141"/>
      <c r="FLJ238" s="141"/>
      <c r="FLK238" s="141"/>
      <c r="FLL238" s="141"/>
      <c r="FLM238" s="141"/>
      <c r="FLN238" s="141"/>
      <c r="FLO238" s="141"/>
      <c r="FLP238" s="141"/>
      <c r="FLQ238" s="141"/>
      <c r="FLR238" s="141"/>
      <c r="FLS238" s="141"/>
      <c r="FLT238" s="141"/>
      <c r="FLU238" s="141"/>
      <c r="FLV238" s="141"/>
      <c r="FLW238" s="141"/>
      <c r="FLX238" s="141"/>
      <c r="FLY238" s="141"/>
      <c r="FLZ238" s="141"/>
      <c r="FMA238" s="141"/>
      <c r="FMB238" s="141"/>
      <c r="FMC238" s="141"/>
      <c r="FMD238" s="141"/>
      <c r="FME238" s="141"/>
      <c r="FMF238" s="141"/>
      <c r="FMG238" s="141"/>
      <c r="FMH238" s="141"/>
      <c r="FMI238" s="141"/>
      <c r="FMJ238" s="141"/>
      <c r="FMK238" s="141"/>
      <c r="FML238" s="141"/>
      <c r="FMM238" s="141"/>
      <c r="FMN238" s="141"/>
      <c r="FMO238" s="141"/>
      <c r="FMP238" s="141"/>
      <c r="FMQ238" s="141"/>
      <c r="FMR238" s="141"/>
      <c r="FMS238" s="141"/>
      <c r="FMT238" s="141"/>
      <c r="FMU238" s="141"/>
      <c r="FMV238" s="141"/>
      <c r="FMW238" s="141"/>
      <c r="FMX238" s="141"/>
      <c r="FMY238" s="141"/>
      <c r="FMZ238" s="141"/>
      <c r="FNA238" s="141"/>
      <c r="FNB238" s="141"/>
      <c r="FNC238" s="141"/>
      <c r="FND238" s="141"/>
      <c r="FNE238" s="141"/>
      <c r="FNF238" s="141"/>
      <c r="FNG238" s="141"/>
      <c r="FNH238" s="141"/>
      <c r="FNI238" s="141"/>
      <c r="FNJ238" s="141"/>
      <c r="FNK238" s="141"/>
      <c r="FNL238" s="141"/>
      <c r="FNM238" s="141"/>
      <c r="FNN238" s="141"/>
      <c r="FNO238" s="141"/>
      <c r="FNP238" s="141"/>
      <c r="FNQ238" s="141"/>
      <c r="FNR238" s="141"/>
      <c r="FNS238" s="141"/>
      <c r="FNT238" s="141"/>
      <c r="FNU238" s="141"/>
      <c r="FNV238" s="141"/>
      <c r="FNW238" s="141"/>
      <c r="FNX238" s="141"/>
      <c r="FNY238" s="141"/>
      <c r="FNZ238" s="141"/>
      <c r="FOA238" s="141"/>
      <c r="FOB238" s="141"/>
      <c r="FOC238" s="141"/>
      <c r="FOD238" s="141"/>
      <c r="FOE238" s="141"/>
      <c r="FOF238" s="141"/>
      <c r="FOG238" s="141"/>
      <c r="FOH238" s="141"/>
      <c r="FOI238" s="141"/>
      <c r="FOJ238" s="141"/>
      <c r="FOK238" s="141"/>
      <c r="FOL238" s="141"/>
      <c r="FOM238" s="141"/>
      <c r="FON238" s="141"/>
      <c r="FOO238" s="141"/>
      <c r="FOP238" s="141"/>
      <c r="FOQ238" s="141"/>
      <c r="FOR238" s="141"/>
      <c r="FOS238" s="141"/>
      <c r="FOT238" s="141"/>
      <c r="FOU238" s="141"/>
      <c r="FOV238" s="141"/>
      <c r="FOW238" s="141"/>
      <c r="FOX238" s="141"/>
      <c r="FOY238" s="141"/>
      <c r="FOZ238" s="141"/>
      <c r="FPA238" s="141"/>
      <c r="FPB238" s="141"/>
      <c r="FPC238" s="141"/>
      <c r="FPD238" s="141"/>
      <c r="FPE238" s="141"/>
      <c r="FPF238" s="141"/>
      <c r="FPG238" s="141"/>
      <c r="FPH238" s="141"/>
      <c r="FPI238" s="141"/>
      <c r="FPJ238" s="141"/>
      <c r="FPK238" s="141"/>
      <c r="FPL238" s="141"/>
      <c r="FPM238" s="141"/>
      <c r="FPN238" s="141"/>
      <c r="FPO238" s="141"/>
      <c r="FPP238" s="141"/>
      <c r="FPQ238" s="141"/>
      <c r="FPR238" s="141"/>
      <c r="FPS238" s="141"/>
      <c r="FPT238" s="141"/>
      <c r="FPU238" s="141"/>
      <c r="FPV238" s="141"/>
      <c r="FPW238" s="141"/>
      <c r="FPX238" s="141"/>
      <c r="FPY238" s="141"/>
      <c r="FPZ238" s="141"/>
      <c r="FQA238" s="141"/>
      <c r="FQB238" s="141"/>
      <c r="FQC238" s="141"/>
      <c r="FQD238" s="141"/>
      <c r="FQE238" s="141"/>
      <c r="FQF238" s="141"/>
      <c r="FQG238" s="141"/>
      <c r="FQH238" s="141"/>
      <c r="FQI238" s="141"/>
      <c r="FQJ238" s="141"/>
      <c r="FQK238" s="141"/>
      <c r="FQL238" s="141"/>
      <c r="FQM238" s="141"/>
      <c r="FQN238" s="141"/>
      <c r="FQO238" s="141"/>
      <c r="FQP238" s="141"/>
      <c r="FQQ238" s="141"/>
      <c r="FQR238" s="141"/>
      <c r="FQS238" s="141"/>
      <c r="FQT238" s="141"/>
      <c r="FQU238" s="141"/>
      <c r="FQV238" s="141"/>
      <c r="FQW238" s="141"/>
      <c r="FQX238" s="141"/>
      <c r="FQY238" s="141"/>
      <c r="FQZ238" s="141"/>
      <c r="FRA238" s="141"/>
      <c r="FRB238" s="141"/>
      <c r="FRC238" s="141"/>
      <c r="FRD238" s="141"/>
      <c r="FRE238" s="141"/>
      <c r="FRF238" s="141"/>
      <c r="FRG238" s="141"/>
      <c r="FRH238" s="141"/>
      <c r="FRI238" s="141"/>
      <c r="FRJ238" s="141"/>
      <c r="FRK238" s="141"/>
      <c r="FRL238" s="141"/>
      <c r="FRM238" s="141"/>
      <c r="FRN238" s="141"/>
      <c r="FRO238" s="141"/>
      <c r="FRP238" s="141"/>
      <c r="FRQ238" s="141"/>
      <c r="FRR238" s="141"/>
      <c r="FRS238" s="141"/>
      <c r="FRT238" s="141"/>
      <c r="FRU238" s="141"/>
      <c r="FRV238" s="141"/>
      <c r="FRW238" s="141"/>
      <c r="FRX238" s="141"/>
      <c r="FRY238" s="141"/>
      <c r="FRZ238" s="141"/>
      <c r="FSA238" s="141"/>
      <c r="FSB238" s="141"/>
      <c r="FSC238" s="141"/>
      <c r="FSD238" s="141"/>
      <c r="FSE238" s="141"/>
      <c r="FSF238" s="141"/>
      <c r="FSG238" s="141"/>
      <c r="FSH238" s="141"/>
      <c r="FSI238" s="141"/>
      <c r="FSJ238" s="141"/>
      <c r="FSK238" s="141"/>
      <c r="FSL238" s="141"/>
      <c r="FSM238" s="141"/>
      <c r="FSN238" s="141"/>
      <c r="FSO238" s="141"/>
      <c r="FSP238" s="141"/>
      <c r="FSQ238" s="141"/>
      <c r="FSR238" s="141"/>
      <c r="FSS238" s="141"/>
      <c r="FST238" s="141"/>
      <c r="FSU238" s="141"/>
      <c r="FSV238" s="141"/>
      <c r="FSW238" s="141"/>
      <c r="FSX238" s="141"/>
      <c r="FSY238" s="141"/>
      <c r="FSZ238" s="141"/>
      <c r="FTA238" s="141"/>
      <c r="FTB238" s="141"/>
      <c r="FTC238" s="141"/>
      <c r="FTD238" s="141"/>
      <c r="FTE238" s="141"/>
      <c r="FTF238" s="141"/>
      <c r="FTG238" s="141"/>
      <c r="FTH238" s="141"/>
      <c r="FTI238" s="141"/>
      <c r="FTJ238" s="141"/>
      <c r="FTK238" s="141"/>
      <c r="FTL238" s="141"/>
      <c r="FTM238" s="141"/>
      <c r="FTN238" s="141"/>
      <c r="FTO238" s="141"/>
      <c r="FTP238" s="141"/>
      <c r="FTQ238" s="141"/>
      <c r="FTR238" s="141"/>
      <c r="FTS238" s="141"/>
      <c r="FTT238" s="141"/>
      <c r="FTU238" s="141"/>
      <c r="FTV238" s="141"/>
      <c r="FTW238" s="141"/>
      <c r="FTX238" s="141"/>
      <c r="FTY238" s="141"/>
      <c r="FTZ238" s="141"/>
      <c r="FUA238" s="141"/>
      <c r="FUB238" s="141"/>
      <c r="FUC238" s="141"/>
      <c r="FUD238" s="141"/>
      <c r="FUE238" s="141"/>
      <c r="FUF238" s="141"/>
      <c r="FUG238" s="141"/>
      <c r="FUH238" s="141"/>
      <c r="FUI238" s="141"/>
      <c r="FUJ238" s="141"/>
      <c r="FUK238" s="141"/>
      <c r="FUL238" s="141"/>
      <c r="FUM238" s="141"/>
      <c r="FUN238" s="141"/>
      <c r="FUO238" s="141"/>
      <c r="FUP238" s="141"/>
      <c r="FUQ238" s="141"/>
      <c r="FUR238" s="141"/>
      <c r="FUS238" s="141"/>
      <c r="FUT238" s="141"/>
      <c r="FUU238" s="141"/>
      <c r="FUV238" s="141"/>
      <c r="FUW238" s="141"/>
      <c r="FUX238" s="141"/>
      <c r="FUY238" s="141"/>
      <c r="FUZ238" s="141"/>
      <c r="FVA238" s="141"/>
      <c r="FVB238" s="141"/>
      <c r="FVC238" s="141"/>
      <c r="FVD238" s="141"/>
      <c r="FVE238" s="141"/>
      <c r="FVF238" s="141"/>
      <c r="FVG238" s="141"/>
      <c r="FVH238" s="141"/>
      <c r="FVI238" s="141"/>
      <c r="FVJ238" s="141"/>
      <c r="FVK238" s="141"/>
      <c r="FVL238" s="141"/>
      <c r="FVM238" s="141"/>
      <c r="FVN238" s="141"/>
      <c r="FVO238" s="141"/>
      <c r="FVP238" s="141"/>
      <c r="FVQ238" s="141"/>
      <c r="FVR238" s="141"/>
      <c r="FVS238" s="141"/>
      <c r="FVT238" s="141"/>
      <c r="FVU238" s="141"/>
      <c r="FVV238" s="141"/>
      <c r="FVW238" s="141"/>
      <c r="FVX238" s="141"/>
      <c r="FVY238" s="141"/>
      <c r="FVZ238" s="141"/>
      <c r="FWA238" s="141"/>
      <c r="FWB238" s="141"/>
      <c r="FWC238" s="141"/>
      <c r="FWD238" s="141"/>
      <c r="FWE238" s="141"/>
      <c r="FWF238" s="141"/>
      <c r="FWG238" s="141"/>
      <c r="FWH238" s="141"/>
      <c r="FWI238" s="141"/>
      <c r="FWJ238" s="141"/>
      <c r="FWK238" s="141"/>
      <c r="FWL238" s="141"/>
      <c r="FWM238" s="141"/>
      <c r="FWN238" s="141"/>
      <c r="FWO238" s="141"/>
      <c r="FWP238" s="141"/>
      <c r="FWQ238" s="141"/>
      <c r="FWR238" s="141"/>
      <c r="FWS238" s="141"/>
      <c r="FWT238" s="141"/>
      <c r="FWU238" s="141"/>
      <c r="FWV238" s="141"/>
      <c r="FWW238" s="141"/>
      <c r="FWX238" s="141"/>
      <c r="FWY238" s="141"/>
      <c r="FWZ238" s="141"/>
      <c r="FXA238" s="141"/>
      <c r="FXB238" s="141"/>
      <c r="FXC238" s="141"/>
      <c r="FXD238" s="141"/>
      <c r="FXE238" s="141"/>
      <c r="FXF238" s="141"/>
      <c r="FXG238" s="141"/>
      <c r="FXH238" s="141"/>
      <c r="FXI238" s="141"/>
      <c r="FXJ238" s="141"/>
      <c r="FXK238" s="141"/>
      <c r="FXL238" s="141"/>
      <c r="FXM238" s="141"/>
      <c r="FXN238" s="141"/>
      <c r="FXO238" s="141"/>
      <c r="FXP238" s="141"/>
      <c r="FXQ238" s="141"/>
      <c r="FXR238" s="141"/>
      <c r="FXS238" s="141"/>
      <c r="FXT238" s="141"/>
      <c r="FXU238" s="141"/>
      <c r="FXV238" s="141"/>
      <c r="FXW238" s="141"/>
      <c r="FXX238" s="141"/>
      <c r="FXY238" s="141"/>
      <c r="FXZ238" s="141"/>
      <c r="FYA238" s="141"/>
      <c r="FYB238" s="141"/>
      <c r="FYC238" s="141"/>
      <c r="FYD238" s="141"/>
      <c r="FYE238" s="141"/>
      <c r="FYF238" s="141"/>
      <c r="FYG238" s="141"/>
      <c r="FYH238" s="141"/>
      <c r="FYI238" s="141"/>
      <c r="FYJ238" s="141"/>
      <c r="FYK238" s="141"/>
      <c r="FYL238" s="141"/>
      <c r="FYM238" s="141"/>
      <c r="FYN238" s="141"/>
      <c r="FYO238" s="141"/>
      <c r="FYP238" s="141"/>
      <c r="FYQ238" s="141"/>
      <c r="FYR238" s="141"/>
      <c r="FYS238" s="141"/>
      <c r="FYT238" s="141"/>
      <c r="FYU238" s="141"/>
      <c r="FYV238" s="141"/>
      <c r="FYW238" s="141"/>
      <c r="FYX238" s="141"/>
      <c r="FYY238" s="141"/>
      <c r="FYZ238" s="141"/>
      <c r="FZA238" s="141"/>
      <c r="FZB238" s="141"/>
      <c r="FZC238" s="141"/>
      <c r="FZD238" s="141"/>
      <c r="FZE238" s="141"/>
      <c r="FZF238" s="141"/>
      <c r="FZG238" s="141"/>
      <c r="FZH238" s="141"/>
      <c r="FZI238" s="141"/>
      <c r="FZJ238" s="141"/>
      <c r="FZK238" s="141"/>
      <c r="FZL238" s="141"/>
      <c r="FZM238" s="141"/>
      <c r="FZN238" s="141"/>
      <c r="FZO238" s="141"/>
      <c r="FZP238" s="141"/>
      <c r="FZQ238" s="141"/>
      <c r="FZR238" s="141"/>
      <c r="FZS238" s="141"/>
      <c r="FZT238" s="141"/>
      <c r="FZU238" s="141"/>
      <c r="FZV238" s="141"/>
      <c r="FZW238" s="141"/>
      <c r="FZX238" s="141"/>
      <c r="FZY238" s="141"/>
      <c r="FZZ238" s="141"/>
      <c r="GAA238" s="141"/>
      <c r="GAB238" s="141"/>
      <c r="GAC238" s="141"/>
      <c r="GAD238" s="141"/>
      <c r="GAE238" s="141"/>
      <c r="GAF238" s="141"/>
      <c r="GAG238" s="141"/>
      <c r="GAH238" s="141"/>
      <c r="GAI238" s="141"/>
      <c r="GAJ238" s="141"/>
      <c r="GAK238" s="141"/>
      <c r="GAL238" s="141"/>
      <c r="GAM238" s="141"/>
      <c r="GAN238" s="141"/>
      <c r="GAO238" s="141"/>
      <c r="GAP238" s="141"/>
      <c r="GAQ238" s="141"/>
      <c r="GAR238" s="141"/>
      <c r="GAS238" s="141"/>
      <c r="GAT238" s="141"/>
      <c r="GAU238" s="141"/>
      <c r="GAV238" s="141"/>
      <c r="GAW238" s="141"/>
      <c r="GAX238" s="141"/>
      <c r="GAY238" s="141"/>
      <c r="GAZ238" s="141"/>
      <c r="GBA238" s="141"/>
      <c r="GBB238" s="141"/>
      <c r="GBC238" s="141"/>
      <c r="GBD238" s="141"/>
      <c r="GBE238" s="141"/>
      <c r="GBF238" s="141"/>
      <c r="GBG238" s="141"/>
      <c r="GBH238" s="141"/>
      <c r="GBI238" s="141"/>
      <c r="GBJ238" s="141"/>
      <c r="GBK238" s="141"/>
      <c r="GBL238" s="141"/>
      <c r="GBM238" s="141"/>
      <c r="GBN238" s="141"/>
      <c r="GBO238" s="141"/>
      <c r="GBP238" s="141"/>
      <c r="GBQ238" s="141"/>
      <c r="GBR238" s="141"/>
      <c r="GBS238" s="141"/>
      <c r="GBT238" s="141"/>
      <c r="GBU238" s="141"/>
      <c r="GBV238" s="141"/>
      <c r="GBW238" s="141"/>
      <c r="GBX238" s="141"/>
      <c r="GBY238" s="141"/>
      <c r="GBZ238" s="141"/>
      <c r="GCA238" s="141"/>
      <c r="GCB238" s="141"/>
      <c r="GCC238" s="141"/>
      <c r="GCD238" s="141"/>
      <c r="GCE238" s="141"/>
      <c r="GCF238" s="141"/>
      <c r="GCG238" s="141"/>
      <c r="GCH238" s="141"/>
      <c r="GCI238" s="141"/>
      <c r="GCJ238" s="141"/>
      <c r="GCK238" s="141"/>
      <c r="GCL238" s="141"/>
      <c r="GCM238" s="141"/>
      <c r="GCN238" s="141"/>
      <c r="GCO238" s="141"/>
      <c r="GCP238" s="141"/>
      <c r="GCQ238" s="141"/>
      <c r="GCR238" s="141"/>
      <c r="GCS238" s="141"/>
      <c r="GCT238" s="141"/>
      <c r="GCU238" s="141"/>
      <c r="GCV238" s="141"/>
      <c r="GCW238" s="141"/>
      <c r="GCX238" s="141"/>
      <c r="GCY238" s="141"/>
      <c r="GCZ238" s="141"/>
      <c r="GDA238" s="141"/>
      <c r="GDB238" s="141"/>
      <c r="GDC238" s="141"/>
      <c r="GDD238" s="141"/>
      <c r="GDE238" s="141"/>
      <c r="GDF238" s="141"/>
      <c r="GDG238" s="141"/>
      <c r="GDH238" s="141"/>
      <c r="GDI238" s="141"/>
      <c r="GDJ238" s="141"/>
      <c r="GDK238" s="141"/>
      <c r="GDL238" s="141"/>
      <c r="GDM238" s="141"/>
      <c r="GDN238" s="141"/>
      <c r="GDO238" s="141"/>
      <c r="GDP238" s="141"/>
      <c r="GDQ238" s="141"/>
      <c r="GDR238" s="141"/>
      <c r="GDS238" s="141"/>
      <c r="GDT238" s="141"/>
      <c r="GDU238" s="141"/>
      <c r="GDV238" s="141"/>
      <c r="GDW238" s="141"/>
      <c r="GDX238" s="141"/>
      <c r="GDY238" s="141"/>
      <c r="GDZ238" s="141"/>
      <c r="GEA238" s="141"/>
      <c r="GEB238" s="141"/>
      <c r="GEC238" s="141"/>
      <c r="GED238" s="141"/>
      <c r="GEE238" s="141"/>
      <c r="GEF238" s="141"/>
      <c r="GEG238" s="141"/>
      <c r="GEH238" s="141"/>
      <c r="GEI238" s="141"/>
      <c r="GEJ238" s="141"/>
      <c r="GEK238" s="141"/>
      <c r="GEL238" s="141"/>
      <c r="GEM238" s="141"/>
      <c r="GEN238" s="141"/>
      <c r="GEO238" s="141"/>
      <c r="GEP238" s="141"/>
      <c r="GEQ238" s="141"/>
      <c r="GER238" s="141"/>
      <c r="GES238" s="141"/>
      <c r="GET238" s="141"/>
      <c r="GEU238" s="141"/>
      <c r="GEV238" s="141"/>
      <c r="GEW238" s="141"/>
      <c r="GEX238" s="141"/>
      <c r="GEY238" s="141"/>
      <c r="GEZ238" s="141"/>
      <c r="GFA238" s="141"/>
      <c r="GFB238" s="141"/>
      <c r="GFC238" s="141"/>
      <c r="GFD238" s="141"/>
      <c r="GFE238" s="141"/>
      <c r="GFF238" s="141"/>
      <c r="GFG238" s="141"/>
      <c r="GFH238" s="141"/>
      <c r="GFI238" s="141"/>
      <c r="GFJ238" s="141"/>
      <c r="GFK238" s="141"/>
      <c r="GFL238" s="141"/>
      <c r="GFM238" s="141"/>
      <c r="GFN238" s="141"/>
      <c r="GFO238" s="141"/>
      <c r="GFP238" s="141"/>
      <c r="GFQ238" s="141"/>
      <c r="GFR238" s="141"/>
      <c r="GFS238" s="141"/>
      <c r="GFT238" s="141"/>
      <c r="GFU238" s="141"/>
      <c r="GFV238" s="141"/>
      <c r="GFW238" s="141"/>
      <c r="GFX238" s="141"/>
      <c r="GFY238" s="141"/>
      <c r="GFZ238" s="141"/>
      <c r="GGA238" s="141"/>
      <c r="GGB238" s="141"/>
      <c r="GGC238" s="141"/>
      <c r="GGD238" s="141"/>
      <c r="GGE238" s="141"/>
      <c r="GGF238" s="141"/>
      <c r="GGG238" s="141"/>
      <c r="GGH238" s="141"/>
      <c r="GGI238" s="141"/>
      <c r="GGJ238" s="141"/>
      <c r="GGK238" s="141"/>
      <c r="GGL238" s="141"/>
      <c r="GGM238" s="141"/>
      <c r="GGN238" s="141"/>
      <c r="GGO238" s="141"/>
      <c r="GGP238" s="141"/>
      <c r="GGQ238" s="141"/>
      <c r="GGR238" s="141"/>
      <c r="GGS238" s="141"/>
      <c r="GGT238" s="141"/>
      <c r="GGU238" s="141"/>
      <c r="GGV238" s="141"/>
      <c r="GGW238" s="141"/>
      <c r="GGX238" s="141"/>
      <c r="GGY238" s="141"/>
      <c r="GGZ238" s="141"/>
      <c r="GHA238" s="141"/>
      <c r="GHB238" s="141"/>
      <c r="GHC238" s="141"/>
      <c r="GHD238" s="141"/>
      <c r="GHE238" s="141"/>
      <c r="GHF238" s="141"/>
      <c r="GHG238" s="141"/>
      <c r="GHH238" s="141"/>
      <c r="GHI238" s="141"/>
      <c r="GHJ238" s="141"/>
      <c r="GHK238" s="141"/>
      <c r="GHL238" s="141"/>
      <c r="GHM238" s="141"/>
      <c r="GHN238" s="141"/>
      <c r="GHO238" s="141"/>
      <c r="GHP238" s="141"/>
      <c r="GHQ238" s="141"/>
      <c r="GHR238" s="141"/>
      <c r="GHS238" s="141"/>
      <c r="GHT238" s="141"/>
      <c r="GHU238" s="141"/>
      <c r="GHV238" s="141"/>
      <c r="GHW238" s="141"/>
      <c r="GHX238" s="141"/>
      <c r="GHY238" s="141"/>
      <c r="GHZ238" s="141"/>
      <c r="GIA238" s="141"/>
      <c r="GIB238" s="141"/>
      <c r="GIC238" s="141"/>
      <c r="GID238" s="141"/>
      <c r="GIE238" s="141"/>
      <c r="GIF238" s="141"/>
      <c r="GIG238" s="141"/>
      <c r="GIH238" s="141"/>
      <c r="GII238" s="141"/>
      <c r="GIJ238" s="141"/>
      <c r="GIK238" s="141"/>
      <c r="GIL238" s="141"/>
      <c r="GIM238" s="141"/>
      <c r="GIN238" s="141"/>
      <c r="GIO238" s="141"/>
      <c r="GIP238" s="141"/>
      <c r="GIQ238" s="141"/>
      <c r="GIR238" s="141"/>
      <c r="GIS238" s="141"/>
      <c r="GIT238" s="141"/>
      <c r="GIU238" s="141"/>
      <c r="GIV238" s="141"/>
      <c r="GIW238" s="141"/>
      <c r="GIX238" s="141"/>
      <c r="GIY238" s="141"/>
      <c r="GIZ238" s="141"/>
      <c r="GJA238" s="141"/>
      <c r="GJB238" s="141"/>
      <c r="GJC238" s="141"/>
      <c r="GJD238" s="141"/>
      <c r="GJE238" s="141"/>
      <c r="GJF238" s="141"/>
      <c r="GJG238" s="141"/>
      <c r="GJH238" s="141"/>
      <c r="GJI238" s="141"/>
      <c r="GJJ238" s="141"/>
      <c r="GJK238" s="141"/>
      <c r="GJL238" s="141"/>
      <c r="GJM238" s="141"/>
      <c r="GJN238" s="141"/>
      <c r="GJO238" s="141"/>
      <c r="GJP238" s="141"/>
      <c r="GJQ238" s="141"/>
      <c r="GJR238" s="141"/>
      <c r="GJS238" s="141"/>
      <c r="GJT238" s="141"/>
      <c r="GJU238" s="141"/>
      <c r="GJV238" s="141"/>
      <c r="GJW238" s="141"/>
      <c r="GJX238" s="141"/>
      <c r="GJY238" s="141"/>
      <c r="GJZ238" s="141"/>
      <c r="GKA238" s="141"/>
      <c r="GKB238" s="141"/>
      <c r="GKC238" s="141"/>
      <c r="GKD238" s="141"/>
      <c r="GKE238" s="141"/>
      <c r="GKF238" s="141"/>
      <c r="GKG238" s="141"/>
      <c r="GKH238" s="141"/>
      <c r="GKI238" s="141"/>
      <c r="GKJ238" s="141"/>
      <c r="GKK238" s="141"/>
      <c r="GKL238" s="141"/>
      <c r="GKM238" s="141"/>
      <c r="GKN238" s="141"/>
      <c r="GKO238" s="141"/>
      <c r="GKP238" s="141"/>
      <c r="GKQ238" s="141"/>
      <c r="GKR238" s="141"/>
      <c r="GKS238" s="141"/>
      <c r="GKT238" s="141"/>
      <c r="GKU238" s="141"/>
      <c r="GKV238" s="141"/>
      <c r="GKW238" s="141"/>
      <c r="GKX238" s="141"/>
      <c r="GKY238" s="141"/>
      <c r="GKZ238" s="141"/>
      <c r="GLA238" s="141"/>
      <c r="GLB238" s="141"/>
      <c r="GLC238" s="141"/>
      <c r="GLD238" s="141"/>
      <c r="GLE238" s="141"/>
      <c r="GLF238" s="141"/>
      <c r="GLG238" s="141"/>
      <c r="GLH238" s="141"/>
      <c r="GLI238" s="141"/>
      <c r="GLJ238" s="141"/>
      <c r="GLK238" s="141"/>
      <c r="GLL238" s="141"/>
      <c r="GLM238" s="141"/>
      <c r="GLN238" s="141"/>
      <c r="GLO238" s="141"/>
      <c r="GLP238" s="141"/>
      <c r="GLQ238" s="141"/>
      <c r="GLR238" s="141"/>
      <c r="GLS238" s="141"/>
      <c r="GLT238" s="141"/>
      <c r="GLU238" s="141"/>
      <c r="GLV238" s="141"/>
      <c r="GLW238" s="141"/>
      <c r="GLX238" s="141"/>
      <c r="GLY238" s="141"/>
      <c r="GLZ238" s="141"/>
      <c r="GMA238" s="141"/>
      <c r="GMB238" s="141"/>
      <c r="GMC238" s="141"/>
      <c r="GMD238" s="141"/>
      <c r="GME238" s="141"/>
      <c r="GMF238" s="141"/>
      <c r="GMG238" s="141"/>
      <c r="GMH238" s="141"/>
      <c r="GMI238" s="141"/>
      <c r="GMJ238" s="141"/>
      <c r="GMK238" s="141"/>
      <c r="GML238" s="141"/>
      <c r="GMM238" s="141"/>
      <c r="GMN238" s="141"/>
      <c r="GMO238" s="141"/>
      <c r="GMP238" s="141"/>
      <c r="GMQ238" s="141"/>
      <c r="GMR238" s="141"/>
      <c r="GMS238" s="141"/>
      <c r="GMT238" s="141"/>
      <c r="GMU238" s="141"/>
      <c r="GMV238" s="141"/>
      <c r="GMW238" s="141"/>
      <c r="GMX238" s="141"/>
      <c r="GMY238" s="141"/>
      <c r="GMZ238" s="141"/>
      <c r="GNA238" s="141"/>
      <c r="GNB238" s="141"/>
      <c r="GNC238" s="141"/>
      <c r="GND238" s="141"/>
      <c r="GNE238" s="141"/>
      <c r="GNF238" s="141"/>
      <c r="GNG238" s="141"/>
      <c r="GNH238" s="141"/>
      <c r="GNI238" s="141"/>
      <c r="GNJ238" s="141"/>
      <c r="GNK238" s="141"/>
      <c r="GNL238" s="141"/>
      <c r="GNM238" s="141"/>
      <c r="GNN238" s="141"/>
      <c r="GNO238" s="141"/>
      <c r="GNP238" s="141"/>
      <c r="GNQ238" s="141"/>
      <c r="GNR238" s="141"/>
      <c r="GNS238" s="141"/>
      <c r="GNT238" s="141"/>
      <c r="GNU238" s="141"/>
      <c r="GNV238" s="141"/>
      <c r="GNW238" s="141"/>
      <c r="GNX238" s="141"/>
      <c r="GNY238" s="141"/>
      <c r="GNZ238" s="141"/>
      <c r="GOA238" s="141"/>
      <c r="GOB238" s="141"/>
      <c r="GOC238" s="141"/>
      <c r="GOD238" s="141"/>
      <c r="GOE238" s="141"/>
      <c r="GOF238" s="141"/>
      <c r="GOG238" s="141"/>
      <c r="GOH238" s="141"/>
      <c r="GOI238" s="141"/>
      <c r="GOJ238" s="141"/>
      <c r="GOK238" s="141"/>
      <c r="GOL238" s="141"/>
      <c r="GOM238" s="141"/>
      <c r="GON238" s="141"/>
      <c r="GOO238" s="141"/>
      <c r="GOP238" s="141"/>
      <c r="GOQ238" s="141"/>
      <c r="GOR238" s="141"/>
      <c r="GOS238" s="141"/>
      <c r="GOT238" s="141"/>
      <c r="GOU238" s="141"/>
      <c r="GOV238" s="141"/>
      <c r="GOW238" s="141"/>
      <c r="GOX238" s="141"/>
      <c r="GOY238" s="141"/>
      <c r="GOZ238" s="141"/>
      <c r="GPA238" s="141"/>
      <c r="GPB238" s="141"/>
      <c r="GPC238" s="141"/>
      <c r="GPD238" s="141"/>
      <c r="GPE238" s="141"/>
      <c r="GPF238" s="141"/>
      <c r="GPG238" s="141"/>
      <c r="GPH238" s="141"/>
      <c r="GPI238" s="141"/>
      <c r="GPJ238" s="141"/>
      <c r="GPK238" s="141"/>
      <c r="GPL238" s="141"/>
      <c r="GPM238" s="141"/>
      <c r="GPN238" s="141"/>
      <c r="GPO238" s="141"/>
      <c r="GPP238" s="141"/>
      <c r="GPQ238" s="141"/>
      <c r="GPR238" s="141"/>
      <c r="GPS238" s="141"/>
      <c r="GPT238" s="141"/>
      <c r="GPU238" s="141"/>
      <c r="GPV238" s="141"/>
      <c r="GPW238" s="141"/>
      <c r="GPX238" s="141"/>
      <c r="GPY238" s="141"/>
      <c r="GPZ238" s="141"/>
      <c r="GQA238" s="141"/>
      <c r="GQB238" s="141"/>
      <c r="GQC238" s="141"/>
      <c r="GQD238" s="141"/>
      <c r="GQE238" s="141"/>
      <c r="GQF238" s="141"/>
      <c r="GQG238" s="141"/>
      <c r="GQH238" s="141"/>
      <c r="GQI238" s="141"/>
      <c r="GQJ238" s="141"/>
      <c r="GQK238" s="141"/>
      <c r="GQL238" s="141"/>
      <c r="GQM238" s="141"/>
      <c r="GQN238" s="141"/>
      <c r="GQO238" s="141"/>
      <c r="GQP238" s="141"/>
      <c r="GQQ238" s="141"/>
      <c r="GQR238" s="141"/>
      <c r="GQS238" s="141"/>
      <c r="GQT238" s="141"/>
      <c r="GQU238" s="141"/>
      <c r="GQV238" s="141"/>
      <c r="GQW238" s="141"/>
      <c r="GQX238" s="141"/>
      <c r="GQY238" s="141"/>
      <c r="GQZ238" s="141"/>
      <c r="GRA238" s="141"/>
      <c r="GRB238" s="141"/>
      <c r="GRC238" s="141"/>
      <c r="GRD238" s="141"/>
      <c r="GRE238" s="141"/>
      <c r="GRF238" s="141"/>
      <c r="GRG238" s="141"/>
      <c r="GRH238" s="141"/>
      <c r="GRI238" s="141"/>
      <c r="GRJ238" s="141"/>
      <c r="GRK238" s="141"/>
      <c r="GRL238" s="141"/>
      <c r="GRM238" s="141"/>
      <c r="GRN238" s="141"/>
      <c r="GRO238" s="141"/>
      <c r="GRP238" s="141"/>
      <c r="GRQ238" s="141"/>
      <c r="GRR238" s="141"/>
      <c r="GRS238" s="141"/>
      <c r="GRT238" s="141"/>
      <c r="GRU238" s="141"/>
      <c r="GRV238" s="141"/>
      <c r="GRW238" s="141"/>
      <c r="GRX238" s="141"/>
      <c r="GRY238" s="141"/>
      <c r="GRZ238" s="141"/>
      <c r="GSA238" s="141"/>
      <c r="GSB238" s="141"/>
      <c r="GSC238" s="141"/>
      <c r="GSD238" s="141"/>
      <c r="GSE238" s="141"/>
      <c r="GSF238" s="141"/>
      <c r="GSG238" s="141"/>
      <c r="GSH238" s="141"/>
      <c r="GSI238" s="141"/>
      <c r="GSJ238" s="141"/>
      <c r="GSK238" s="141"/>
      <c r="GSL238" s="141"/>
      <c r="GSM238" s="141"/>
      <c r="GSN238" s="141"/>
      <c r="GSO238" s="141"/>
      <c r="GSP238" s="141"/>
      <c r="GSQ238" s="141"/>
      <c r="GSR238" s="141"/>
      <c r="GSS238" s="141"/>
      <c r="GST238" s="141"/>
      <c r="GSU238" s="141"/>
      <c r="GSV238" s="141"/>
      <c r="GSW238" s="141"/>
      <c r="GSX238" s="141"/>
      <c r="GSY238" s="141"/>
      <c r="GSZ238" s="141"/>
      <c r="GTA238" s="141"/>
      <c r="GTB238" s="141"/>
      <c r="GTC238" s="141"/>
      <c r="GTD238" s="141"/>
      <c r="GTE238" s="141"/>
      <c r="GTF238" s="141"/>
      <c r="GTG238" s="141"/>
      <c r="GTH238" s="141"/>
      <c r="GTI238" s="141"/>
      <c r="GTJ238" s="141"/>
      <c r="GTK238" s="141"/>
      <c r="GTL238" s="141"/>
      <c r="GTM238" s="141"/>
      <c r="GTN238" s="141"/>
      <c r="GTO238" s="141"/>
      <c r="GTP238" s="141"/>
      <c r="GTQ238" s="141"/>
      <c r="GTR238" s="141"/>
      <c r="GTS238" s="141"/>
      <c r="GTT238" s="141"/>
      <c r="GTU238" s="141"/>
      <c r="GTV238" s="141"/>
      <c r="GTW238" s="141"/>
      <c r="GTX238" s="141"/>
      <c r="GTY238" s="141"/>
      <c r="GTZ238" s="141"/>
      <c r="GUA238" s="141"/>
      <c r="GUB238" s="141"/>
      <c r="GUC238" s="141"/>
      <c r="GUD238" s="141"/>
      <c r="GUE238" s="141"/>
      <c r="GUF238" s="141"/>
      <c r="GUG238" s="141"/>
      <c r="GUH238" s="141"/>
      <c r="GUI238" s="141"/>
      <c r="GUJ238" s="141"/>
      <c r="GUK238" s="141"/>
      <c r="GUL238" s="141"/>
      <c r="GUM238" s="141"/>
      <c r="GUN238" s="141"/>
      <c r="GUO238" s="141"/>
      <c r="GUP238" s="141"/>
      <c r="GUQ238" s="141"/>
      <c r="GUR238" s="141"/>
      <c r="GUS238" s="141"/>
      <c r="GUT238" s="141"/>
      <c r="GUU238" s="141"/>
      <c r="GUV238" s="141"/>
      <c r="GUW238" s="141"/>
      <c r="GUX238" s="141"/>
      <c r="GUY238" s="141"/>
      <c r="GUZ238" s="141"/>
      <c r="GVA238" s="141"/>
      <c r="GVB238" s="141"/>
      <c r="GVC238" s="141"/>
      <c r="GVD238" s="141"/>
      <c r="GVE238" s="141"/>
      <c r="GVF238" s="141"/>
      <c r="GVG238" s="141"/>
      <c r="GVH238" s="141"/>
      <c r="GVI238" s="141"/>
      <c r="GVJ238" s="141"/>
      <c r="GVK238" s="141"/>
      <c r="GVL238" s="141"/>
      <c r="GVM238" s="141"/>
      <c r="GVN238" s="141"/>
      <c r="GVO238" s="141"/>
      <c r="GVP238" s="141"/>
      <c r="GVQ238" s="141"/>
      <c r="GVR238" s="141"/>
      <c r="GVS238" s="141"/>
      <c r="GVT238" s="141"/>
      <c r="GVU238" s="141"/>
      <c r="GVV238" s="141"/>
      <c r="GVW238" s="141"/>
      <c r="GVX238" s="141"/>
      <c r="GVY238" s="141"/>
      <c r="GVZ238" s="141"/>
      <c r="GWA238" s="141"/>
      <c r="GWB238" s="141"/>
      <c r="GWC238" s="141"/>
      <c r="GWD238" s="141"/>
      <c r="GWE238" s="141"/>
      <c r="GWF238" s="141"/>
      <c r="GWG238" s="141"/>
      <c r="GWH238" s="141"/>
      <c r="GWI238" s="141"/>
      <c r="GWJ238" s="141"/>
      <c r="GWK238" s="141"/>
      <c r="GWL238" s="141"/>
      <c r="GWM238" s="141"/>
      <c r="GWN238" s="141"/>
      <c r="GWO238" s="141"/>
      <c r="GWP238" s="141"/>
      <c r="GWQ238" s="141"/>
      <c r="GWR238" s="141"/>
      <c r="GWS238" s="141"/>
      <c r="GWT238" s="141"/>
      <c r="GWU238" s="141"/>
      <c r="GWV238" s="141"/>
      <c r="GWW238" s="141"/>
      <c r="GWX238" s="141"/>
      <c r="GWY238" s="141"/>
      <c r="GWZ238" s="141"/>
      <c r="GXA238" s="141"/>
      <c r="GXB238" s="141"/>
      <c r="GXC238" s="141"/>
      <c r="GXD238" s="141"/>
      <c r="GXE238" s="141"/>
      <c r="GXF238" s="141"/>
      <c r="GXG238" s="141"/>
      <c r="GXH238" s="141"/>
      <c r="GXI238" s="141"/>
      <c r="GXJ238" s="141"/>
      <c r="GXK238" s="141"/>
      <c r="GXL238" s="141"/>
      <c r="GXM238" s="141"/>
      <c r="GXN238" s="141"/>
      <c r="GXO238" s="141"/>
      <c r="GXP238" s="141"/>
      <c r="GXQ238" s="141"/>
      <c r="GXR238" s="141"/>
      <c r="GXS238" s="141"/>
      <c r="GXT238" s="141"/>
      <c r="GXU238" s="141"/>
      <c r="GXV238" s="141"/>
      <c r="GXW238" s="141"/>
      <c r="GXX238" s="141"/>
      <c r="GXY238" s="141"/>
      <c r="GXZ238" s="141"/>
      <c r="GYA238" s="141"/>
      <c r="GYB238" s="141"/>
      <c r="GYC238" s="141"/>
      <c r="GYD238" s="141"/>
      <c r="GYE238" s="141"/>
      <c r="GYF238" s="141"/>
      <c r="GYG238" s="141"/>
      <c r="GYH238" s="141"/>
      <c r="GYI238" s="141"/>
      <c r="GYJ238" s="141"/>
      <c r="GYK238" s="141"/>
      <c r="GYL238" s="141"/>
      <c r="GYM238" s="141"/>
      <c r="GYN238" s="141"/>
      <c r="GYO238" s="141"/>
      <c r="GYP238" s="141"/>
      <c r="GYQ238" s="141"/>
      <c r="GYR238" s="141"/>
      <c r="GYS238" s="141"/>
      <c r="GYT238" s="141"/>
      <c r="GYU238" s="141"/>
      <c r="GYV238" s="141"/>
      <c r="GYW238" s="141"/>
      <c r="GYX238" s="141"/>
      <c r="GYY238" s="141"/>
      <c r="GYZ238" s="141"/>
      <c r="GZA238" s="141"/>
      <c r="GZB238" s="141"/>
      <c r="GZC238" s="141"/>
      <c r="GZD238" s="141"/>
      <c r="GZE238" s="141"/>
      <c r="GZF238" s="141"/>
      <c r="GZG238" s="141"/>
      <c r="GZH238" s="141"/>
      <c r="GZI238" s="141"/>
      <c r="GZJ238" s="141"/>
      <c r="GZK238" s="141"/>
      <c r="GZL238" s="141"/>
      <c r="GZM238" s="141"/>
      <c r="GZN238" s="141"/>
      <c r="GZO238" s="141"/>
      <c r="GZP238" s="141"/>
      <c r="GZQ238" s="141"/>
      <c r="GZR238" s="141"/>
      <c r="GZS238" s="141"/>
      <c r="GZT238" s="141"/>
      <c r="GZU238" s="141"/>
      <c r="GZV238" s="141"/>
      <c r="GZW238" s="141"/>
      <c r="GZX238" s="141"/>
      <c r="GZY238" s="141"/>
      <c r="GZZ238" s="141"/>
      <c r="HAA238" s="141"/>
      <c r="HAB238" s="141"/>
      <c r="HAC238" s="141"/>
      <c r="HAD238" s="141"/>
      <c r="HAE238" s="141"/>
      <c r="HAF238" s="141"/>
      <c r="HAG238" s="141"/>
      <c r="HAH238" s="141"/>
      <c r="HAI238" s="141"/>
      <c r="HAJ238" s="141"/>
      <c r="HAK238" s="141"/>
      <c r="HAL238" s="141"/>
      <c r="HAM238" s="141"/>
      <c r="HAN238" s="141"/>
      <c r="HAO238" s="141"/>
      <c r="HAP238" s="141"/>
      <c r="HAQ238" s="141"/>
      <c r="HAR238" s="141"/>
      <c r="HAS238" s="141"/>
      <c r="HAT238" s="141"/>
      <c r="HAU238" s="141"/>
      <c r="HAV238" s="141"/>
      <c r="HAW238" s="141"/>
      <c r="HAX238" s="141"/>
      <c r="HAY238" s="141"/>
      <c r="HAZ238" s="141"/>
      <c r="HBA238" s="141"/>
      <c r="HBB238" s="141"/>
      <c r="HBC238" s="141"/>
      <c r="HBD238" s="141"/>
      <c r="HBE238" s="141"/>
      <c r="HBF238" s="141"/>
      <c r="HBG238" s="141"/>
      <c r="HBH238" s="141"/>
      <c r="HBI238" s="141"/>
      <c r="HBJ238" s="141"/>
      <c r="HBK238" s="141"/>
      <c r="HBL238" s="141"/>
      <c r="HBM238" s="141"/>
      <c r="HBN238" s="141"/>
      <c r="HBO238" s="141"/>
      <c r="HBP238" s="141"/>
      <c r="HBQ238" s="141"/>
      <c r="HBR238" s="141"/>
      <c r="HBS238" s="141"/>
      <c r="HBT238" s="141"/>
      <c r="HBU238" s="141"/>
      <c r="HBV238" s="141"/>
      <c r="HBW238" s="141"/>
      <c r="HBX238" s="141"/>
      <c r="HBY238" s="141"/>
      <c r="HBZ238" s="141"/>
      <c r="HCA238" s="141"/>
      <c r="HCB238" s="141"/>
      <c r="HCC238" s="141"/>
      <c r="HCD238" s="141"/>
      <c r="HCE238" s="141"/>
      <c r="HCF238" s="141"/>
      <c r="HCG238" s="141"/>
      <c r="HCH238" s="141"/>
      <c r="HCI238" s="141"/>
      <c r="HCJ238" s="141"/>
      <c r="HCK238" s="141"/>
      <c r="HCL238" s="141"/>
      <c r="HCM238" s="141"/>
      <c r="HCN238" s="141"/>
      <c r="HCO238" s="141"/>
      <c r="HCP238" s="141"/>
      <c r="HCQ238" s="141"/>
      <c r="HCR238" s="141"/>
      <c r="HCS238" s="141"/>
      <c r="HCT238" s="141"/>
      <c r="HCU238" s="141"/>
      <c r="HCV238" s="141"/>
      <c r="HCW238" s="141"/>
      <c r="HCX238" s="141"/>
      <c r="HCY238" s="141"/>
      <c r="HCZ238" s="141"/>
      <c r="HDA238" s="141"/>
      <c r="HDB238" s="141"/>
      <c r="HDC238" s="141"/>
      <c r="HDD238" s="141"/>
      <c r="HDE238" s="141"/>
      <c r="HDF238" s="141"/>
      <c r="HDG238" s="141"/>
      <c r="HDH238" s="141"/>
      <c r="HDI238" s="141"/>
      <c r="HDJ238" s="141"/>
      <c r="HDK238" s="141"/>
      <c r="HDL238" s="141"/>
      <c r="HDM238" s="141"/>
      <c r="HDN238" s="141"/>
      <c r="HDO238" s="141"/>
      <c r="HDP238" s="141"/>
      <c r="HDQ238" s="141"/>
      <c r="HDR238" s="141"/>
      <c r="HDS238" s="141"/>
      <c r="HDT238" s="141"/>
      <c r="HDU238" s="141"/>
      <c r="HDV238" s="141"/>
      <c r="HDW238" s="141"/>
      <c r="HDX238" s="141"/>
      <c r="HDY238" s="141"/>
      <c r="HDZ238" s="141"/>
      <c r="HEA238" s="141"/>
      <c r="HEB238" s="141"/>
      <c r="HEC238" s="141"/>
      <c r="HED238" s="141"/>
      <c r="HEE238" s="141"/>
      <c r="HEF238" s="141"/>
      <c r="HEG238" s="141"/>
      <c r="HEH238" s="141"/>
      <c r="HEI238" s="141"/>
      <c r="HEJ238" s="141"/>
      <c r="HEK238" s="141"/>
      <c r="HEL238" s="141"/>
      <c r="HEM238" s="141"/>
      <c r="HEN238" s="141"/>
      <c r="HEO238" s="141"/>
      <c r="HEP238" s="141"/>
      <c r="HEQ238" s="141"/>
      <c r="HER238" s="141"/>
      <c r="HES238" s="141"/>
      <c r="HET238" s="141"/>
      <c r="HEU238" s="141"/>
      <c r="HEV238" s="141"/>
      <c r="HEW238" s="141"/>
      <c r="HEX238" s="141"/>
      <c r="HEY238" s="141"/>
      <c r="HEZ238" s="141"/>
      <c r="HFA238" s="141"/>
      <c r="HFB238" s="141"/>
      <c r="HFC238" s="141"/>
      <c r="HFD238" s="141"/>
      <c r="HFE238" s="141"/>
      <c r="HFF238" s="141"/>
      <c r="HFG238" s="141"/>
      <c r="HFH238" s="141"/>
      <c r="HFI238" s="141"/>
      <c r="HFJ238" s="141"/>
      <c r="HFK238" s="141"/>
      <c r="HFL238" s="141"/>
      <c r="HFM238" s="141"/>
      <c r="HFN238" s="141"/>
      <c r="HFO238" s="141"/>
      <c r="HFP238" s="141"/>
      <c r="HFQ238" s="141"/>
      <c r="HFR238" s="141"/>
      <c r="HFS238" s="141"/>
      <c r="HFT238" s="141"/>
      <c r="HFU238" s="141"/>
      <c r="HFV238" s="141"/>
      <c r="HFW238" s="141"/>
      <c r="HFX238" s="141"/>
      <c r="HFY238" s="141"/>
      <c r="HFZ238" s="141"/>
      <c r="HGA238" s="141"/>
      <c r="HGB238" s="141"/>
      <c r="HGC238" s="141"/>
      <c r="HGD238" s="141"/>
      <c r="HGE238" s="141"/>
      <c r="HGF238" s="141"/>
      <c r="HGG238" s="141"/>
      <c r="HGH238" s="141"/>
      <c r="HGI238" s="141"/>
      <c r="HGJ238" s="141"/>
      <c r="HGK238" s="141"/>
      <c r="HGL238" s="141"/>
      <c r="HGM238" s="141"/>
      <c r="HGN238" s="141"/>
      <c r="HGO238" s="141"/>
      <c r="HGP238" s="141"/>
      <c r="HGQ238" s="141"/>
      <c r="HGR238" s="141"/>
      <c r="HGS238" s="141"/>
      <c r="HGT238" s="141"/>
      <c r="HGU238" s="141"/>
      <c r="HGV238" s="141"/>
      <c r="HGW238" s="141"/>
      <c r="HGX238" s="141"/>
      <c r="HGY238" s="141"/>
      <c r="HGZ238" s="141"/>
      <c r="HHA238" s="141"/>
      <c r="HHB238" s="141"/>
      <c r="HHC238" s="141"/>
      <c r="HHD238" s="141"/>
      <c r="HHE238" s="141"/>
      <c r="HHF238" s="141"/>
      <c r="HHG238" s="141"/>
      <c r="HHH238" s="141"/>
      <c r="HHI238" s="141"/>
      <c r="HHJ238" s="141"/>
      <c r="HHK238" s="141"/>
      <c r="HHL238" s="141"/>
      <c r="HHM238" s="141"/>
      <c r="HHN238" s="141"/>
      <c r="HHO238" s="141"/>
      <c r="HHP238" s="141"/>
      <c r="HHQ238" s="141"/>
      <c r="HHR238" s="141"/>
      <c r="HHS238" s="141"/>
      <c r="HHT238" s="141"/>
      <c r="HHU238" s="141"/>
      <c r="HHV238" s="141"/>
      <c r="HHW238" s="141"/>
      <c r="HHX238" s="141"/>
      <c r="HHY238" s="141"/>
      <c r="HHZ238" s="141"/>
      <c r="HIA238" s="141"/>
      <c r="HIB238" s="141"/>
      <c r="HIC238" s="141"/>
      <c r="HID238" s="141"/>
      <c r="HIE238" s="141"/>
      <c r="HIF238" s="141"/>
      <c r="HIG238" s="141"/>
      <c r="HIH238" s="141"/>
      <c r="HII238" s="141"/>
      <c r="HIJ238" s="141"/>
      <c r="HIK238" s="141"/>
      <c r="HIL238" s="141"/>
      <c r="HIM238" s="141"/>
      <c r="HIN238" s="141"/>
      <c r="HIO238" s="141"/>
      <c r="HIP238" s="141"/>
      <c r="HIQ238" s="141"/>
      <c r="HIR238" s="141"/>
      <c r="HIS238" s="141"/>
      <c r="HIT238" s="141"/>
      <c r="HIU238" s="141"/>
      <c r="HIV238" s="141"/>
      <c r="HIW238" s="141"/>
      <c r="HIX238" s="141"/>
      <c r="HIY238" s="141"/>
      <c r="HIZ238" s="141"/>
      <c r="HJA238" s="141"/>
      <c r="HJB238" s="141"/>
      <c r="HJC238" s="141"/>
      <c r="HJD238" s="141"/>
      <c r="HJE238" s="141"/>
      <c r="HJF238" s="141"/>
      <c r="HJG238" s="141"/>
      <c r="HJH238" s="141"/>
      <c r="HJI238" s="141"/>
      <c r="HJJ238" s="141"/>
      <c r="HJK238" s="141"/>
      <c r="HJL238" s="141"/>
      <c r="HJM238" s="141"/>
      <c r="HJN238" s="141"/>
      <c r="HJO238" s="141"/>
      <c r="HJP238" s="141"/>
      <c r="HJQ238" s="141"/>
      <c r="HJR238" s="141"/>
      <c r="HJS238" s="141"/>
      <c r="HJT238" s="141"/>
      <c r="HJU238" s="141"/>
      <c r="HJV238" s="141"/>
      <c r="HJW238" s="141"/>
      <c r="HJX238" s="141"/>
      <c r="HJY238" s="141"/>
      <c r="HJZ238" s="141"/>
      <c r="HKA238" s="141"/>
      <c r="HKB238" s="141"/>
      <c r="HKC238" s="141"/>
      <c r="HKD238" s="141"/>
      <c r="HKE238" s="141"/>
      <c r="HKF238" s="141"/>
      <c r="HKG238" s="141"/>
      <c r="HKH238" s="141"/>
      <c r="HKI238" s="141"/>
      <c r="HKJ238" s="141"/>
      <c r="HKK238" s="141"/>
      <c r="HKL238" s="141"/>
      <c r="HKM238" s="141"/>
      <c r="HKN238" s="141"/>
      <c r="HKO238" s="141"/>
      <c r="HKP238" s="141"/>
      <c r="HKQ238" s="141"/>
      <c r="HKR238" s="141"/>
      <c r="HKS238" s="141"/>
      <c r="HKT238" s="141"/>
      <c r="HKU238" s="141"/>
      <c r="HKV238" s="141"/>
      <c r="HKW238" s="141"/>
      <c r="HKX238" s="141"/>
      <c r="HKY238" s="141"/>
      <c r="HKZ238" s="141"/>
      <c r="HLA238" s="141"/>
      <c r="HLB238" s="141"/>
      <c r="HLC238" s="141"/>
      <c r="HLD238" s="141"/>
      <c r="HLE238" s="141"/>
      <c r="HLF238" s="141"/>
      <c r="HLG238" s="141"/>
      <c r="HLH238" s="141"/>
      <c r="HLI238" s="141"/>
      <c r="HLJ238" s="141"/>
      <c r="HLK238" s="141"/>
      <c r="HLL238" s="141"/>
      <c r="HLM238" s="141"/>
      <c r="HLN238" s="141"/>
      <c r="HLO238" s="141"/>
      <c r="HLP238" s="141"/>
      <c r="HLQ238" s="141"/>
      <c r="HLR238" s="141"/>
      <c r="HLS238" s="141"/>
      <c r="HLT238" s="141"/>
      <c r="HLU238" s="141"/>
      <c r="HLV238" s="141"/>
      <c r="HLW238" s="141"/>
      <c r="HLX238" s="141"/>
      <c r="HLY238" s="141"/>
      <c r="HLZ238" s="141"/>
      <c r="HMA238" s="141"/>
      <c r="HMB238" s="141"/>
      <c r="HMC238" s="141"/>
      <c r="HMD238" s="141"/>
      <c r="HME238" s="141"/>
      <c r="HMF238" s="141"/>
      <c r="HMG238" s="141"/>
      <c r="HMH238" s="141"/>
      <c r="HMI238" s="141"/>
      <c r="HMJ238" s="141"/>
      <c r="HMK238" s="141"/>
      <c r="HML238" s="141"/>
      <c r="HMM238" s="141"/>
      <c r="HMN238" s="141"/>
      <c r="HMO238" s="141"/>
      <c r="HMP238" s="141"/>
      <c r="HMQ238" s="141"/>
      <c r="HMR238" s="141"/>
      <c r="HMS238" s="141"/>
      <c r="HMT238" s="141"/>
      <c r="HMU238" s="141"/>
      <c r="HMV238" s="141"/>
      <c r="HMW238" s="141"/>
      <c r="HMX238" s="141"/>
      <c r="HMY238" s="141"/>
      <c r="HMZ238" s="141"/>
      <c r="HNA238" s="141"/>
      <c r="HNB238" s="141"/>
      <c r="HNC238" s="141"/>
      <c r="HND238" s="141"/>
      <c r="HNE238" s="141"/>
      <c r="HNF238" s="141"/>
      <c r="HNG238" s="141"/>
      <c r="HNH238" s="141"/>
      <c r="HNI238" s="141"/>
      <c r="HNJ238" s="141"/>
      <c r="HNK238" s="141"/>
      <c r="HNL238" s="141"/>
      <c r="HNM238" s="141"/>
      <c r="HNN238" s="141"/>
      <c r="HNO238" s="141"/>
      <c r="HNP238" s="141"/>
      <c r="HNQ238" s="141"/>
      <c r="HNR238" s="141"/>
      <c r="HNS238" s="141"/>
      <c r="HNT238" s="141"/>
      <c r="HNU238" s="141"/>
      <c r="HNV238" s="141"/>
      <c r="HNW238" s="141"/>
      <c r="HNX238" s="141"/>
      <c r="HNY238" s="141"/>
      <c r="HNZ238" s="141"/>
      <c r="HOA238" s="141"/>
      <c r="HOB238" s="141"/>
      <c r="HOC238" s="141"/>
      <c r="HOD238" s="141"/>
      <c r="HOE238" s="141"/>
      <c r="HOF238" s="141"/>
      <c r="HOG238" s="141"/>
      <c r="HOH238" s="141"/>
      <c r="HOI238" s="141"/>
      <c r="HOJ238" s="141"/>
      <c r="HOK238" s="141"/>
      <c r="HOL238" s="141"/>
      <c r="HOM238" s="141"/>
      <c r="HON238" s="141"/>
      <c r="HOO238" s="141"/>
      <c r="HOP238" s="141"/>
      <c r="HOQ238" s="141"/>
      <c r="HOR238" s="141"/>
      <c r="HOS238" s="141"/>
      <c r="HOT238" s="141"/>
      <c r="HOU238" s="141"/>
      <c r="HOV238" s="141"/>
      <c r="HOW238" s="141"/>
      <c r="HOX238" s="141"/>
      <c r="HOY238" s="141"/>
      <c r="HOZ238" s="141"/>
      <c r="HPA238" s="141"/>
      <c r="HPB238" s="141"/>
      <c r="HPC238" s="141"/>
      <c r="HPD238" s="141"/>
      <c r="HPE238" s="141"/>
      <c r="HPF238" s="141"/>
      <c r="HPG238" s="141"/>
      <c r="HPH238" s="141"/>
      <c r="HPI238" s="141"/>
      <c r="HPJ238" s="141"/>
      <c r="HPK238" s="141"/>
      <c r="HPL238" s="141"/>
      <c r="HPM238" s="141"/>
      <c r="HPN238" s="141"/>
      <c r="HPO238" s="141"/>
      <c r="HPP238" s="141"/>
      <c r="HPQ238" s="141"/>
      <c r="HPR238" s="141"/>
      <c r="HPS238" s="141"/>
      <c r="HPT238" s="141"/>
      <c r="HPU238" s="141"/>
      <c r="HPV238" s="141"/>
      <c r="HPW238" s="141"/>
      <c r="HPX238" s="141"/>
      <c r="HPY238" s="141"/>
      <c r="HPZ238" s="141"/>
      <c r="HQA238" s="141"/>
      <c r="HQB238" s="141"/>
      <c r="HQC238" s="141"/>
      <c r="HQD238" s="141"/>
      <c r="HQE238" s="141"/>
      <c r="HQF238" s="141"/>
      <c r="HQG238" s="141"/>
      <c r="HQH238" s="141"/>
      <c r="HQI238" s="141"/>
      <c r="HQJ238" s="141"/>
      <c r="HQK238" s="141"/>
      <c r="HQL238" s="141"/>
      <c r="HQM238" s="141"/>
      <c r="HQN238" s="141"/>
      <c r="HQO238" s="141"/>
      <c r="HQP238" s="141"/>
      <c r="HQQ238" s="141"/>
      <c r="HQR238" s="141"/>
      <c r="HQS238" s="141"/>
      <c r="HQT238" s="141"/>
      <c r="HQU238" s="141"/>
      <c r="HQV238" s="141"/>
      <c r="HQW238" s="141"/>
      <c r="HQX238" s="141"/>
      <c r="HQY238" s="141"/>
      <c r="HQZ238" s="141"/>
      <c r="HRA238" s="141"/>
      <c r="HRB238" s="141"/>
      <c r="HRC238" s="141"/>
      <c r="HRD238" s="141"/>
      <c r="HRE238" s="141"/>
      <c r="HRF238" s="141"/>
      <c r="HRG238" s="141"/>
      <c r="HRH238" s="141"/>
      <c r="HRI238" s="141"/>
      <c r="HRJ238" s="141"/>
      <c r="HRK238" s="141"/>
      <c r="HRL238" s="141"/>
      <c r="HRM238" s="141"/>
      <c r="HRN238" s="141"/>
      <c r="HRO238" s="141"/>
      <c r="HRP238" s="141"/>
      <c r="HRQ238" s="141"/>
      <c r="HRR238" s="141"/>
      <c r="HRS238" s="141"/>
      <c r="HRT238" s="141"/>
      <c r="HRU238" s="141"/>
      <c r="HRV238" s="141"/>
      <c r="HRW238" s="141"/>
      <c r="HRX238" s="141"/>
      <c r="HRY238" s="141"/>
      <c r="HRZ238" s="141"/>
      <c r="HSA238" s="141"/>
      <c r="HSB238" s="141"/>
      <c r="HSC238" s="141"/>
      <c r="HSD238" s="141"/>
      <c r="HSE238" s="141"/>
      <c r="HSF238" s="141"/>
      <c r="HSG238" s="141"/>
      <c r="HSH238" s="141"/>
      <c r="HSI238" s="141"/>
      <c r="HSJ238" s="141"/>
      <c r="HSK238" s="141"/>
      <c r="HSL238" s="141"/>
      <c r="HSM238" s="141"/>
      <c r="HSN238" s="141"/>
      <c r="HSO238" s="141"/>
      <c r="HSP238" s="141"/>
      <c r="HSQ238" s="141"/>
      <c r="HSR238" s="141"/>
      <c r="HSS238" s="141"/>
      <c r="HST238" s="141"/>
      <c r="HSU238" s="141"/>
      <c r="HSV238" s="141"/>
      <c r="HSW238" s="141"/>
      <c r="HSX238" s="141"/>
      <c r="HSY238" s="141"/>
      <c r="HSZ238" s="141"/>
      <c r="HTA238" s="141"/>
      <c r="HTB238" s="141"/>
      <c r="HTC238" s="141"/>
      <c r="HTD238" s="141"/>
      <c r="HTE238" s="141"/>
      <c r="HTF238" s="141"/>
      <c r="HTG238" s="141"/>
      <c r="HTH238" s="141"/>
      <c r="HTI238" s="141"/>
      <c r="HTJ238" s="141"/>
      <c r="HTK238" s="141"/>
      <c r="HTL238" s="141"/>
      <c r="HTM238" s="141"/>
      <c r="HTN238" s="141"/>
      <c r="HTO238" s="141"/>
      <c r="HTP238" s="141"/>
      <c r="HTQ238" s="141"/>
      <c r="HTR238" s="141"/>
      <c r="HTS238" s="141"/>
      <c r="HTT238" s="141"/>
      <c r="HTU238" s="141"/>
      <c r="HTV238" s="141"/>
      <c r="HTW238" s="141"/>
      <c r="HTX238" s="141"/>
      <c r="HTY238" s="141"/>
      <c r="HTZ238" s="141"/>
      <c r="HUA238" s="141"/>
      <c r="HUB238" s="141"/>
      <c r="HUC238" s="141"/>
      <c r="HUD238" s="141"/>
      <c r="HUE238" s="141"/>
      <c r="HUF238" s="141"/>
      <c r="HUG238" s="141"/>
      <c r="HUH238" s="141"/>
      <c r="HUI238" s="141"/>
      <c r="HUJ238" s="141"/>
      <c r="HUK238" s="141"/>
      <c r="HUL238" s="141"/>
      <c r="HUM238" s="141"/>
      <c r="HUN238" s="141"/>
      <c r="HUO238" s="141"/>
      <c r="HUP238" s="141"/>
      <c r="HUQ238" s="141"/>
      <c r="HUR238" s="141"/>
      <c r="HUS238" s="141"/>
      <c r="HUT238" s="141"/>
      <c r="HUU238" s="141"/>
      <c r="HUV238" s="141"/>
      <c r="HUW238" s="141"/>
      <c r="HUX238" s="141"/>
      <c r="HUY238" s="141"/>
      <c r="HUZ238" s="141"/>
      <c r="HVA238" s="141"/>
      <c r="HVB238" s="141"/>
      <c r="HVC238" s="141"/>
      <c r="HVD238" s="141"/>
      <c r="HVE238" s="141"/>
      <c r="HVF238" s="141"/>
      <c r="HVG238" s="141"/>
      <c r="HVH238" s="141"/>
      <c r="HVI238" s="141"/>
      <c r="HVJ238" s="141"/>
      <c r="HVK238" s="141"/>
      <c r="HVL238" s="141"/>
      <c r="HVM238" s="141"/>
      <c r="HVN238" s="141"/>
      <c r="HVO238" s="141"/>
      <c r="HVP238" s="141"/>
      <c r="HVQ238" s="141"/>
      <c r="HVR238" s="141"/>
      <c r="HVS238" s="141"/>
      <c r="HVT238" s="141"/>
      <c r="HVU238" s="141"/>
      <c r="HVV238" s="141"/>
      <c r="HVW238" s="141"/>
      <c r="HVX238" s="141"/>
      <c r="HVY238" s="141"/>
      <c r="HVZ238" s="141"/>
      <c r="HWA238" s="141"/>
      <c r="HWB238" s="141"/>
      <c r="HWC238" s="141"/>
      <c r="HWD238" s="141"/>
      <c r="HWE238" s="141"/>
      <c r="HWF238" s="141"/>
      <c r="HWG238" s="141"/>
      <c r="HWH238" s="141"/>
      <c r="HWI238" s="141"/>
      <c r="HWJ238" s="141"/>
      <c r="HWK238" s="141"/>
      <c r="HWL238" s="141"/>
      <c r="HWM238" s="141"/>
      <c r="HWN238" s="141"/>
      <c r="HWO238" s="141"/>
      <c r="HWP238" s="141"/>
      <c r="HWQ238" s="141"/>
      <c r="HWR238" s="141"/>
      <c r="HWS238" s="141"/>
      <c r="HWT238" s="141"/>
      <c r="HWU238" s="141"/>
      <c r="HWV238" s="141"/>
      <c r="HWW238" s="141"/>
      <c r="HWX238" s="141"/>
      <c r="HWY238" s="141"/>
      <c r="HWZ238" s="141"/>
      <c r="HXA238" s="141"/>
      <c r="HXB238" s="141"/>
      <c r="HXC238" s="141"/>
      <c r="HXD238" s="141"/>
      <c r="HXE238" s="141"/>
      <c r="HXF238" s="141"/>
      <c r="HXG238" s="141"/>
      <c r="HXH238" s="141"/>
      <c r="HXI238" s="141"/>
      <c r="HXJ238" s="141"/>
      <c r="HXK238" s="141"/>
      <c r="HXL238" s="141"/>
      <c r="HXM238" s="141"/>
      <c r="HXN238" s="141"/>
      <c r="HXO238" s="141"/>
      <c r="HXP238" s="141"/>
      <c r="HXQ238" s="141"/>
      <c r="HXR238" s="141"/>
      <c r="HXS238" s="141"/>
      <c r="HXT238" s="141"/>
      <c r="HXU238" s="141"/>
      <c r="HXV238" s="141"/>
      <c r="HXW238" s="141"/>
      <c r="HXX238" s="141"/>
      <c r="HXY238" s="141"/>
      <c r="HXZ238" s="141"/>
      <c r="HYA238" s="141"/>
      <c r="HYB238" s="141"/>
      <c r="HYC238" s="141"/>
      <c r="HYD238" s="141"/>
      <c r="HYE238" s="141"/>
      <c r="HYF238" s="141"/>
      <c r="HYG238" s="141"/>
      <c r="HYH238" s="141"/>
      <c r="HYI238" s="141"/>
      <c r="HYJ238" s="141"/>
      <c r="HYK238" s="141"/>
      <c r="HYL238" s="141"/>
      <c r="HYM238" s="141"/>
      <c r="HYN238" s="141"/>
      <c r="HYO238" s="141"/>
      <c r="HYP238" s="141"/>
      <c r="HYQ238" s="141"/>
      <c r="HYR238" s="141"/>
      <c r="HYS238" s="141"/>
      <c r="HYT238" s="141"/>
      <c r="HYU238" s="141"/>
      <c r="HYV238" s="141"/>
      <c r="HYW238" s="141"/>
      <c r="HYX238" s="141"/>
      <c r="HYY238" s="141"/>
      <c r="HYZ238" s="141"/>
      <c r="HZA238" s="141"/>
      <c r="HZB238" s="141"/>
      <c r="HZC238" s="141"/>
      <c r="HZD238" s="141"/>
      <c r="HZE238" s="141"/>
      <c r="HZF238" s="141"/>
      <c r="HZG238" s="141"/>
      <c r="HZH238" s="141"/>
      <c r="HZI238" s="141"/>
      <c r="HZJ238" s="141"/>
      <c r="HZK238" s="141"/>
      <c r="HZL238" s="141"/>
      <c r="HZM238" s="141"/>
      <c r="HZN238" s="141"/>
      <c r="HZO238" s="141"/>
      <c r="HZP238" s="141"/>
      <c r="HZQ238" s="141"/>
      <c r="HZR238" s="141"/>
      <c r="HZS238" s="141"/>
      <c r="HZT238" s="141"/>
      <c r="HZU238" s="141"/>
      <c r="HZV238" s="141"/>
      <c r="HZW238" s="141"/>
      <c r="HZX238" s="141"/>
      <c r="HZY238" s="141"/>
      <c r="HZZ238" s="141"/>
      <c r="IAA238" s="141"/>
      <c r="IAB238" s="141"/>
      <c r="IAC238" s="141"/>
      <c r="IAD238" s="141"/>
      <c r="IAE238" s="141"/>
      <c r="IAF238" s="141"/>
      <c r="IAG238" s="141"/>
      <c r="IAH238" s="141"/>
      <c r="IAI238" s="141"/>
      <c r="IAJ238" s="141"/>
      <c r="IAK238" s="141"/>
      <c r="IAL238" s="141"/>
      <c r="IAM238" s="141"/>
      <c r="IAN238" s="141"/>
      <c r="IAO238" s="141"/>
      <c r="IAP238" s="141"/>
      <c r="IAQ238" s="141"/>
      <c r="IAR238" s="141"/>
      <c r="IAS238" s="141"/>
      <c r="IAT238" s="141"/>
      <c r="IAU238" s="141"/>
      <c r="IAV238" s="141"/>
      <c r="IAW238" s="141"/>
      <c r="IAX238" s="141"/>
      <c r="IAY238" s="141"/>
      <c r="IAZ238" s="141"/>
      <c r="IBA238" s="141"/>
      <c r="IBB238" s="141"/>
      <c r="IBC238" s="141"/>
      <c r="IBD238" s="141"/>
      <c r="IBE238" s="141"/>
      <c r="IBF238" s="141"/>
      <c r="IBG238" s="141"/>
      <c r="IBH238" s="141"/>
      <c r="IBI238" s="141"/>
      <c r="IBJ238" s="141"/>
      <c r="IBK238" s="141"/>
      <c r="IBL238" s="141"/>
      <c r="IBM238" s="141"/>
      <c r="IBN238" s="141"/>
      <c r="IBO238" s="141"/>
      <c r="IBP238" s="141"/>
      <c r="IBQ238" s="141"/>
      <c r="IBR238" s="141"/>
      <c r="IBS238" s="141"/>
      <c r="IBT238" s="141"/>
      <c r="IBU238" s="141"/>
      <c r="IBV238" s="141"/>
      <c r="IBW238" s="141"/>
      <c r="IBX238" s="141"/>
      <c r="IBY238" s="141"/>
      <c r="IBZ238" s="141"/>
      <c r="ICA238" s="141"/>
      <c r="ICB238" s="141"/>
      <c r="ICC238" s="141"/>
      <c r="ICD238" s="141"/>
      <c r="ICE238" s="141"/>
      <c r="ICF238" s="141"/>
      <c r="ICG238" s="141"/>
      <c r="ICH238" s="141"/>
      <c r="ICI238" s="141"/>
      <c r="ICJ238" s="141"/>
      <c r="ICK238" s="141"/>
      <c r="ICL238" s="141"/>
      <c r="ICM238" s="141"/>
      <c r="ICN238" s="141"/>
      <c r="ICO238" s="141"/>
      <c r="ICP238" s="141"/>
      <c r="ICQ238" s="141"/>
      <c r="ICR238" s="141"/>
      <c r="ICS238" s="141"/>
      <c r="ICT238" s="141"/>
      <c r="ICU238" s="141"/>
      <c r="ICV238" s="141"/>
      <c r="ICW238" s="141"/>
      <c r="ICX238" s="141"/>
      <c r="ICY238" s="141"/>
      <c r="ICZ238" s="141"/>
      <c r="IDA238" s="141"/>
      <c r="IDB238" s="141"/>
      <c r="IDC238" s="141"/>
      <c r="IDD238" s="141"/>
      <c r="IDE238" s="141"/>
      <c r="IDF238" s="141"/>
      <c r="IDG238" s="141"/>
      <c r="IDH238" s="141"/>
      <c r="IDI238" s="141"/>
      <c r="IDJ238" s="141"/>
      <c r="IDK238" s="141"/>
      <c r="IDL238" s="141"/>
      <c r="IDM238" s="141"/>
      <c r="IDN238" s="141"/>
      <c r="IDO238" s="141"/>
      <c r="IDP238" s="141"/>
      <c r="IDQ238" s="141"/>
      <c r="IDR238" s="141"/>
      <c r="IDS238" s="141"/>
      <c r="IDT238" s="141"/>
      <c r="IDU238" s="141"/>
      <c r="IDV238" s="141"/>
      <c r="IDW238" s="141"/>
      <c r="IDX238" s="141"/>
      <c r="IDY238" s="141"/>
      <c r="IDZ238" s="141"/>
      <c r="IEA238" s="141"/>
      <c r="IEB238" s="141"/>
      <c r="IEC238" s="141"/>
      <c r="IED238" s="141"/>
      <c r="IEE238" s="141"/>
      <c r="IEF238" s="141"/>
      <c r="IEG238" s="141"/>
      <c r="IEH238" s="141"/>
      <c r="IEI238" s="141"/>
      <c r="IEJ238" s="141"/>
      <c r="IEK238" s="141"/>
      <c r="IEL238" s="141"/>
      <c r="IEM238" s="141"/>
      <c r="IEN238" s="141"/>
      <c r="IEO238" s="141"/>
      <c r="IEP238" s="141"/>
      <c r="IEQ238" s="141"/>
      <c r="IER238" s="141"/>
      <c r="IES238" s="141"/>
      <c r="IET238" s="141"/>
      <c r="IEU238" s="141"/>
      <c r="IEV238" s="141"/>
      <c r="IEW238" s="141"/>
      <c r="IEX238" s="141"/>
      <c r="IEY238" s="141"/>
      <c r="IEZ238" s="141"/>
      <c r="IFA238" s="141"/>
      <c r="IFB238" s="141"/>
      <c r="IFC238" s="141"/>
      <c r="IFD238" s="141"/>
      <c r="IFE238" s="141"/>
      <c r="IFF238" s="141"/>
      <c r="IFG238" s="141"/>
      <c r="IFH238" s="141"/>
      <c r="IFI238" s="141"/>
      <c r="IFJ238" s="141"/>
      <c r="IFK238" s="141"/>
      <c r="IFL238" s="141"/>
      <c r="IFM238" s="141"/>
      <c r="IFN238" s="141"/>
      <c r="IFO238" s="141"/>
      <c r="IFP238" s="141"/>
      <c r="IFQ238" s="141"/>
      <c r="IFR238" s="141"/>
      <c r="IFS238" s="141"/>
      <c r="IFT238" s="141"/>
      <c r="IFU238" s="141"/>
      <c r="IFV238" s="141"/>
      <c r="IFW238" s="141"/>
      <c r="IFX238" s="141"/>
      <c r="IFY238" s="141"/>
      <c r="IFZ238" s="141"/>
      <c r="IGA238" s="141"/>
      <c r="IGB238" s="141"/>
      <c r="IGC238" s="141"/>
      <c r="IGD238" s="141"/>
      <c r="IGE238" s="141"/>
      <c r="IGF238" s="141"/>
      <c r="IGG238" s="141"/>
      <c r="IGH238" s="141"/>
      <c r="IGI238" s="141"/>
      <c r="IGJ238" s="141"/>
      <c r="IGK238" s="141"/>
      <c r="IGL238" s="141"/>
      <c r="IGM238" s="141"/>
      <c r="IGN238" s="141"/>
      <c r="IGO238" s="141"/>
      <c r="IGP238" s="141"/>
      <c r="IGQ238" s="141"/>
      <c r="IGR238" s="141"/>
      <c r="IGS238" s="141"/>
      <c r="IGT238" s="141"/>
      <c r="IGU238" s="141"/>
      <c r="IGV238" s="141"/>
      <c r="IGW238" s="141"/>
      <c r="IGX238" s="141"/>
      <c r="IGY238" s="141"/>
      <c r="IGZ238" s="141"/>
      <c r="IHA238" s="141"/>
      <c r="IHB238" s="141"/>
      <c r="IHC238" s="141"/>
      <c r="IHD238" s="141"/>
      <c r="IHE238" s="141"/>
      <c r="IHF238" s="141"/>
      <c r="IHG238" s="141"/>
      <c r="IHH238" s="141"/>
      <c r="IHI238" s="141"/>
      <c r="IHJ238" s="141"/>
      <c r="IHK238" s="141"/>
      <c r="IHL238" s="141"/>
      <c r="IHM238" s="141"/>
      <c r="IHN238" s="141"/>
      <c r="IHO238" s="141"/>
      <c r="IHP238" s="141"/>
      <c r="IHQ238" s="141"/>
      <c r="IHR238" s="141"/>
      <c r="IHS238" s="141"/>
      <c r="IHT238" s="141"/>
      <c r="IHU238" s="141"/>
      <c r="IHV238" s="141"/>
      <c r="IHW238" s="141"/>
      <c r="IHX238" s="141"/>
      <c r="IHY238" s="141"/>
      <c r="IHZ238" s="141"/>
      <c r="IIA238" s="141"/>
      <c r="IIB238" s="141"/>
      <c r="IIC238" s="141"/>
      <c r="IID238" s="141"/>
      <c r="IIE238" s="141"/>
      <c r="IIF238" s="141"/>
      <c r="IIG238" s="141"/>
      <c r="IIH238" s="141"/>
      <c r="III238" s="141"/>
      <c r="IIJ238" s="141"/>
      <c r="IIK238" s="141"/>
      <c r="IIL238" s="141"/>
      <c r="IIM238" s="141"/>
      <c r="IIN238" s="141"/>
      <c r="IIO238" s="141"/>
      <c r="IIP238" s="141"/>
      <c r="IIQ238" s="141"/>
      <c r="IIR238" s="141"/>
      <c r="IIS238" s="141"/>
      <c r="IIT238" s="141"/>
      <c r="IIU238" s="141"/>
      <c r="IIV238" s="141"/>
      <c r="IIW238" s="141"/>
      <c r="IIX238" s="141"/>
      <c r="IIY238" s="141"/>
      <c r="IIZ238" s="141"/>
      <c r="IJA238" s="141"/>
      <c r="IJB238" s="141"/>
      <c r="IJC238" s="141"/>
      <c r="IJD238" s="141"/>
      <c r="IJE238" s="141"/>
      <c r="IJF238" s="141"/>
      <c r="IJG238" s="141"/>
      <c r="IJH238" s="141"/>
      <c r="IJI238" s="141"/>
      <c r="IJJ238" s="141"/>
      <c r="IJK238" s="141"/>
      <c r="IJL238" s="141"/>
      <c r="IJM238" s="141"/>
      <c r="IJN238" s="141"/>
      <c r="IJO238" s="141"/>
      <c r="IJP238" s="141"/>
      <c r="IJQ238" s="141"/>
      <c r="IJR238" s="141"/>
      <c r="IJS238" s="141"/>
      <c r="IJT238" s="141"/>
      <c r="IJU238" s="141"/>
      <c r="IJV238" s="141"/>
      <c r="IJW238" s="141"/>
      <c r="IJX238" s="141"/>
      <c r="IJY238" s="141"/>
      <c r="IJZ238" s="141"/>
      <c r="IKA238" s="141"/>
      <c r="IKB238" s="141"/>
      <c r="IKC238" s="141"/>
      <c r="IKD238" s="141"/>
      <c r="IKE238" s="141"/>
      <c r="IKF238" s="141"/>
      <c r="IKG238" s="141"/>
      <c r="IKH238" s="141"/>
      <c r="IKI238" s="141"/>
      <c r="IKJ238" s="141"/>
      <c r="IKK238" s="141"/>
      <c r="IKL238" s="141"/>
      <c r="IKM238" s="141"/>
      <c r="IKN238" s="141"/>
      <c r="IKO238" s="141"/>
      <c r="IKP238" s="141"/>
      <c r="IKQ238" s="141"/>
      <c r="IKR238" s="141"/>
      <c r="IKS238" s="141"/>
      <c r="IKT238" s="141"/>
      <c r="IKU238" s="141"/>
      <c r="IKV238" s="141"/>
      <c r="IKW238" s="141"/>
      <c r="IKX238" s="141"/>
      <c r="IKY238" s="141"/>
      <c r="IKZ238" s="141"/>
      <c r="ILA238" s="141"/>
      <c r="ILB238" s="141"/>
      <c r="ILC238" s="141"/>
      <c r="ILD238" s="141"/>
      <c r="ILE238" s="141"/>
      <c r="ILF238" s="141"/>
      <c r="ILG238" s="141"/>
      <c r="ILH238" s="141"/>
      <c r="ILI238" s="141"/>
      <c r="ILJ238" s="141"/>
      <c r="ILK238" s="141"/>
      <c r="ILL238" s="141"/>
      <c r="ILM238" s="141"/>
      <c r="ILN238" s="141"/>
      <c r="ILO238" s="141"/>
      <c r="ILP238" s="141"/>
      <c r="ILQ238" s="141"/>
      <c r="ILR238" s="141"/>
      <c r="ILS238" s="141"/>
      <c r="ILT238" s="141"/>
      <c r="ILU238" s="141"/>
      <c r="ILV238" s="141"/>
      <c r="ILW238" s="141"/>
      <c r="ILX238" s="141"/>
      <c r="ILY238" s="141"/>
      <c r="ILZ238" s="141"/>
      <c r="IMA238" s="141"/>
      <c r="IMB238" s="141"/>
      <c r="IMC238" s="141"/>
      <c r="IMD238" s="141"/>
      <c r="IME238" s="141"/>
      <c r="IMF238" s="141"/>
      <c r="IMG238" s="141"/>
      <c r="IMH238" s="141"/>
      <c r="IMI238" s="141"/>
      <c r="IMJ238" s="141"/>
      <c r="IMK238" s="141"/>
      <c r="IML238" s="141"/>
      <c r="IMM238" s="141"/>
      <c r="IMN238" s="141"/>
      <c r="IMO238" s="141"/>
      <c r="IMP238" s="141"/>
      <c r="IMQ238" s="141"/>
      <c r="IMR238" s="141"/>
      <c r="IMS238" s="141"/>
      <c r="IMT238" s="141"/>
      <c r="IMU238" s="141"/>
      <c r="IMV238" s="141"/>
      <c r="IMW238" s="141"/>
      <c r="IMX238" s="141"/>
      <c r="IMY238" s="141"/>
      <c r="IMZ238" s="141"/>
      <c r="INA238" s="141"/>
      <c r="INB238" s="141"/>
      <c r="INC238" s="141"/>
      <c r="IND238" s="141"/>
      <c r="INE238" s="141"/>
      <c r="INF238" s="141"/>
      <c r="ING238" s="141"/>
      <c r="INH238" s="141"/>
      <c r="INI238" s="141"/>
      <c r="INJ238" s="141"/>
      <c r="INK238" s="141"/>
      <c r="INL238" s="141"/>
      <c r="INM238" s="141"/>
      <c r="INN238" s="141"/>
      <c r="INO238" s="141"/>
      <c r="INP238" s="141"/>
      <c r="INQ238" s="141"/>
      <c r="INR238" s="141"/>
      <c r="INS238" s="141"/>
      <c r="INT238" s="141"/>
      <c r="INU238" s="141"/>
      <c r="INV238" s="141"/>
      <c r="INW238" s="141"/>
      <c r="INX238" s="141"/>
      <c r="INY238" s="141"/>
      <c r="INZ238" s="141"/>
      <c r="IOA238" s="141"/>
      <c r="IOB238" s="141"/>
      <c r="IOC238" s="141"/>
      <c r="IOD238" s="141"/>
      <c r="IOE238" s="141"/>
      <c r="IOF238" s="141"/>
      <c r="IOG238" s="141"/>
      <c r="IOH238" s="141"/>
      <c r="IOI238" s="141"/>
      <c r="IOJ238" s="141"/>
      <c r="IOK238" s="141"/>
      <c r="IOL238" s="141"/>
      <c r="IOM238" s="141"/>
      <c r="ION238" s="141"/>
      <c r="IOO238" s="141"/>
      <c r="IOP238" s="141"/>
      <c r="IOQ238" s="141"/>
      <c r="IOR238" s="141"/>
      <c r="IOS238" s="141"/>
      <c r="IOT238" s="141"/>
      <c r="IOU238" s="141"/>
      <c r="IOV238" s="141"/>
      <c r="IOW238" s="141"/>
      <c r="IOX238" s="141"/>
      <c r="IOY238" s="141"/>
      <c r="IOZ238" s="141"/>
      <c r="IPA238" s="141"/>
      <c r="IPB238" s="141"/>
      <c r="IPC238" s="141"/>
      <c r="IPD238" s="141"/>
      <c r="IPE238" s="141"/>
      <c r="IPF238" s="141"/>
      <c r="IPG238" s="141"/>
      <c r="IPH238" s="141"/>
      <c r="IPI238" s="141"/>
      <c r="IPJ238" s="141"/>
      <c r="IPK238" s="141"/>
      <c r="IPL238" s="141"/>
      <c r="IPM238" s="141"/>
      <c r="IPN238" s="141"/>
      <c r="IPO238" s="141"/>
      <c r="IPP238" s="141"/>
      <c r="IPQ238" s="141"/>
      <c r="IPR238" s="141"/>
      <c r="IPS238" s="141"/>
      <c r="IPT238" s="141"/>
      <c r="IPU238" s="141"/>
      <c r="IPV238" s="141"/>
      <c r="IPW238" s="141"/>
      <c r="IPX238" s="141"/>
      <c r="IPY238" s="141"/>
      <c r="IPZ238" s="141"/>
      <c r="IQA238" s="141"/>
      <c r="IQB238" s="141"/>
      <c r="IQC238" s="141"/>
      <c r="IQD238" s="141"/>
      <c r="IQE238" s="141"/>
      <c r="IQF238" s="141"/>
      <c r="IQG238" s="141"/>
      <c r="IQH238" s="141"/>
      <c r="IQI238" s="141"/>
      <c r="IQJ238" s="141"/>
      <c r="IQK238" s="141"/>
      <c r="IQL238" s="141"/>
      <c r="IQM238" s="141"/>
      <c r="IQN238" s="141"/>
      <c r="IQO238" s="141"/>
      <c r="IQP238" s="141"/>
      <c r="IQQ238" s="141"/>
      <c r="IQR238" s="141"/>
      <c r="IQS238" s="141"/>
      <c r="IQT238" s="141"/>
      <c r="IQU238" s="141"/>
      <c r="IQV238" s="141"/>
      <c r="IQW238" s="141"/>
      <c r="IQX238" s="141"/>
      <c r="IQY238" s="141"/>
      <c r="IQZ238" s="141"/>
      <c r="IRA238" s="141"/>
      <c r="IRB238" s="141"/>
      <c r="IRC238" s="141"/>
      <c r="IRD238" s="141"/>
      <c r="IRE238" s="141"/>
      <c r="IRF238" s="141"/>
      <c r="IRG238" s="141"/>
      <c r="IRH238" s="141"/>
      <c r="IRI238" s="141"/>
      <c r="IRJ238" s="141"/>
      <c r="IRK238" s="141"/>
      <c r="IRL238" s="141"/>
      <c r="IRM238" s="141"/>
      <c r="IRN238" s="141"/>
      <c r="IRO238" s="141"/>
      <c r="IRP238" s="141"/>
      <c r="IRQ238" s="141"/>
      <c r="IRR238" s="141"/>
      <c r="IRS238" s="141"/>
      <c r="IRT238" s="141"/>
      <c r="IRU238" s="141"/>
      <c r="IRV238" s="141"/>
      <c r="IRW238" s="141"/>
      <c r="IRX238" s="141"/>
      <c r="IRY238" s="141"/>
      <c r="IRZ238" s="141"/>
      <c r="ISA238" s="141"/>
      <c r="ISB238" s="141"/>
      <c r="ISC238" s="141"/>
      <c r="ISD238" s="141"/>
      <c r="ISE238" s="141"/>
      <c r="ISF238" s="141"/>
      <c r="ISG238" s="141"/>
      <c r="ISH238" s="141"/>
      <c r="ISI238" s="141"/>
      <c r="ISJ238" s="141"/>
      <c r="ISK238" s="141"/>
      <c r="ISL238" s="141"/>
      <c r="ISM238" s="141"/>
      <c r="ISN238" s="141"/>
      <c r="ISO238" s="141"/>
      <c r="ISP238" s="141"/>
      <c r="ISQ238" s="141"/>
      <c r="ISR238" s="141"/>
      <c r="ISS238" s="141"/>
      <c r="IST238" s="141"/>
      <c r="ISU238" s="141"/>
      <c r="ISV238" s="141"/>
      <c r="ISW238" s="141"/>
      <c r="ISX238" s="141"/>
      <c r="ISY238" s="141"/>
      <c r="ISZ238" s="141"/>
      <c r="ITA238" s="141"/>
      <c r="ITB238" s="141"/>
      <c r="ITC238" s="141"/>
      <c r="ITD238" s="141"/>
      <c r="ITE238" s="141"/>
      <c r="ITF238" s="141"/>
      <c r="ITG238" s="141"/>
      <c r="ITH238" s="141"/>
      <c r="ITI238" s="141"/>
      <c r="ITJ238" s="141"/>
      <c r="ITK238" s="141"/>
      <c r="ITL238" s="141"/>
      <c r="ITM238" s="141"/>
      <c r="ITN238" s="141"/>
      <c r="ITO238" s="141"/>
      <c r="ITP238" s="141"/>
      <c r="ITQ238" s="141"/>
      <c r="ITR238" s="141"/>
      <c r="ITS238" s="141"/>
      <c r="ITT238" s="141"/>
      <c r="ITU238" s="141"/>
      <c r="ITV238" s="141"/>
      <c r="ITW238" s="141"/>
      <c r="ITX238" s="141"/>
      <c r="ITY238" s="141"/>
      <c r="ITZ238" s="141"/>
      <c r="IUA238" s="141"/>
      <c r="IUB238" s="141"/>
      <c r="IUC238" s="141"/>
      <c r="IUD238" s="141"/>
      <c r="IUE238" s="141"/>
      <c r="IUF238" s="141"/>
      <c r="IUG238" s="141"/>
      <c r="IUH238" s="141"/>
      <c r="IUI238" s="141"/>
      <c r="IUJ238" s="141"/>
      <c r="IUK238" s="141"/>
      <c r="IUL238" s="141"/>
      <c r="IUM238" s="141"/>
      <c r="IUN238" s="141"/>
      <c r="IUO238" s="141"/>
      <c r="IUP238" s="141"/>
      <c r="IUQ238" s="141"/>
      <c r="IUR238" s="141"/>
      <c r="IUS238" s="141"/>
      <c r="IUT238" s="141"/>
      <c r="IUU238" s="141"/>
      <c r="IUV238" s="141"/>
      <c r="IUW238" s="141"/>
      <c r="IUX238" s="141"/>
      <c r="IUY238" s="141"/>
      <c r="IUZ238" s="141"/>
      <c r="IVA238" s="141"/>
      <c r="IVB238" s="141"/>
      <c r="IVC238" s="141"/>
      <c r="IVD238" s="141"/>
      <c r="IVE238" s="141"/>
      <c r="IVF238" s="141"/>
      <c r="IVG238" s="141"/>
      <c r="IVH238" s="141"/>
      <c r="IVI238" s="141"/>
      <c r="IVJ238" s="141"/>
      <c r="IVK238" s="141"/>
      <c r="IVL238" s="141"/>
      <c r="IVM238" s="141"/>
      <c r="IVN238" s="141"/>
      <c r="IVO238" s="141"/>
      <c r="IVP238" s="141"/>
      <c r="IVQ238" s="141"/>
      <c r="IVR238" s="141"/>
      <c r="IVS238" s="141"/>
      <c r="IVT238" s="141"/>
      <c r="IVU238" s="141"/>
      <c r="IVV238" s="141"/>
      <c r="IVW238" s="141"/>
      <c r="IVX238" s="141"/>
      <c r="IVY238" s="141"/>
      <c r="IVZ238" s="141"/>
      <c r="IWA238" s="141"/>
      <c r="IWB238" s="141"/>
      <c r="IWC238" s="141"/>
      <c r="IWD238" s="141"/>
      <c r="IWE238" s="141"/>
      <c r="IWF238" s="141"/>
      <c r="IWG238" s="141"/>
      <c r="IWH238" s="141"/>
      <c r="IWI238" s="141"/>
      <c r="IWJ238" s="141"/>
      <c r="IWK238" s="141"/>
      <c r="IWL238" s="141"/>
      <c r="IWM238" s="141"/>
      <c r="IWN238" s="141"/>
      <c r="IWO238" s="141"/>
      <c r="IWP238" s="141"/>
      <c r="IWQ238" s="141"/>
      <c r="IWR238" s="141"/>
      <c r="IWS238" s="141"/>
      <c r="IWT238" s="141"/>
      <c r="IWU238" s="141"/>
      <c r="IWV238" s="141"/>
      <c r="IWW238" s="141"/>
      <c r="IWX238" s="141"/>
      <c r="IWY238" s="141"/>
      <c r="IWZ238" s="141"/>
      <c r="IXA238" s="141"/>
      <c r="IXB238" s="141"/>
      <c r="IXC238" s="141"/>
      <c r="IXD238" s="141"/>
      <c r="IXE238" s="141"/>
      <c r="IXF238" s="141"/>
      <c r="IXG238" s="141"/>
      <c r="IXH238" s="141"/>
      <c r="IXI238" s="141"/>
      <c r="IXJ238" s="141"/>
      <c r="IXK238" s="141"/>
      <c r="IXL238" s="141"/>
      <c r="IXM238" s="141"/>
      <c r="IXN238" s="141"/>
      <c r="IXO238" s="141"/>
      <c r="IXP238" s="141"/>
      <c r="IXQ238" s="141"/>
      <c r="IXR238" s="141"/>
      <c r="IXS238" s="141"/>
      <c r="IXT238" s="141"/>
      <c r="IXU238" s="141"/>
      <c r="IXV238" s="141"/>
      <c r="IXW238" s="141"/>
      <c r="IXX238" s="141"/>
      <c r="IXY238" s="141"/>
      <c r="IXZ238" s="141"/>
      <c r="IYA238" s="141"/>
      <c r="IYB238" s="141"/>
      <c r="IYC238" s="141"/>
      <c r="IYD238" s="141"/>
      <c r="IYE238" s="141"/>
      <c r="IYF238" s="141"/>
      <c r="IYG238" s="141"/>
      <c r="IYH238" s="141"/>
      <c r="IYI238" s="141"/>
      <c r="IYJ238" s="141"/>
      <c r="IYK238" s="141"/>
      <c r="IYL238" s="141"/>
      <c r="IYM238" s="141"/>
      <c r="IYN238" s="141"/>
      <c r="IYO238" s="141"/>
      <c r="IYP238" s="141"/>
      <c r="IYQ238" s="141"/>
      <c r="IYR238" s="141"/>
      <c r="IYS238" s="141"/>
      <c r="IYT238" s="141"/>
      <c r="IYU238" s="141"/>
      <c r="IYV238" s="141"/>
      <c r="IYW238" s="141"/>
      <c r="IYX238" s="141"/>
      <c r="IYY238" s="141"/>
      <c r="IYZ238" s="141"/>
      <c r="IZA238" s="141"/>
      <c r="IZB238" s="141"/>
      <c r="IZC238" s="141"/>
      <c r="IZD238" s="141"/>
      <c r="IZE238" s="141"/>
      <c r="IZF238" s="141"/>
      <c r="IZG238" s="141"/>
      <c r="IZH238" s="141"/>
      <c r="IZI238" s="141"/>
      <c r="IZJ238" s="141"/>
      <c r="IZK238" s="141"/>
      <c r="IZL238" s="141"/>
      <c r="IZM238" s="141"/>
      <c r="IZN238" s="141"/>
      <c r="IZO238" s="141"/>
      <c r="IZP238" s="141"/>
      <c r="IZQ238" s="141"/>
      <c r="IZR238" s="141"/>
      <c r="IZS238" s="141"/>
      <c r="IZT238" s="141"/>
      <c r="IZU238" s="141"/>
      <c r="IZV238" s="141"/>
      <c r="IZW238" s="141"/>
      <c r="IZX238" s="141"/>
      <c r="IZY238" s="141"/>
      <c r="IZZ238" s="141"/>
      <c r="JAA238" s="141"/>
      <c r="JAB238" s="141"/>
      <c r="JAC238" s="141"/>
      <c r="JAD238" s="141"/>
      <c r="JAE238" s="141"/>
      <c r="JAF238" s="141"/>
      <c r="JAG238" s="141"/>
      <c r="JAH238" s="141"/>
      <c r="JAI238" s="141"/>
      <c r="JAJ238" s="141"/>
      <c r="JAK238" s="141"/>
      <c r="JAL238" s="141"/>
      <c r="JAM238" s="141"/>
      <c r="JAN238" s="141"/>
      <c r="JAO238" s="141"/>
      <c r="JAP238" s="141"/>
      <c r="JAQ238" s="141"/>
      <c r="JAR238" s="141"/>
      <c r="JAS238" s="141"/>
      <c r="JAT238" s="141"/>
      <c r="JAU238" s="141"/>
      <c r="JAV238" s="141"/>
      <c r="JAW238" s="141"/>
      <c r="JAX238" s="141"/>
      <c r="JAY238" s="141"/>
      <c r="JAZ238" s="141"/>
      <c r="JBA238" s="141"/>
      <c r="JBB238" s="141"/>
      <c r="JBC238" s="141"/>
      <c r="JBD238" s="141"/>
      <c r="JBE238" s="141"/>
      <c r="JBF238" s="141"/>
      <c r="JBG238" s="141"/>
      <c r="JBH238" s="141"/>
      <c r="JBI238" s="141"/>
      <c r="JBJ238" s="141"/>
      <c r="JBK238" s="141"/>
      <c r="JBL238" s="141"/>
      <c r="JBM238" s="141"/>
      <c r="JBN238" s="141"/>
      <c r="JBO238" s="141"/>
      <c r="JBP238" s="141"/>
      <c r="JBQ238" s="141"/>
      <c r="JBR238" s="141"/>
      <c r="JBS238" s="141"/>
      <c r="JBT238" s="141"/>
      <c r="JBU238" s="141"/>
      <c r="JBV238" s="141"/>
      <c r="JBW238" s="141"/>
      <c r="JBX238" s="141"/>
      <c r="JBY238" s="141"/>
      <c r="JBZ238" s="141"/>
      <c r="JCA238" s="141"/>
      <c r="JCB238" s="141"/>
      <c r="JCC238" s="141"/>
      <c r="JCD238" s="141"/>
      <c r="JCE238" s="141"/>
      <c r="JCF238" s="141"/>
      <c r="JCG238" s="141"/>
      <c r="JCH238" s="141"/>
      <c r="JCI238" s="141"/>
      <c r="JCJ238" s="141"/>
      <c r="JCK238" s="141"/>
      <c r="JCL238" s="141"/>
      <c r="JCM238" s="141"/>
      <c r="JCN238" s="141"/>
      <c r="JCO238" s="141"/>
      <c r="JCP238" s="141"/>
      <c r="JCQ238" s="141"/>
      <c r="JCR238" s="141"/>
      <c r="JCS238" s="141"/>
      <c r="JCT238" s="141"/>
      <c r="JCU238" s="141"/>
      <c r="JCV238" s="141"/>
      <c r="JCW238" s="141"/>
      <c r="JCX238" s="141"/>
      <c r="JCY238" s="141"/>
      <c r="JCZ238" s="141"/>
      <c r="JDA238" s="141"/>
      <c r="JDB238" s="141"/>
      <c r="JDC238" s="141"/>
      <c r="JDD238" s="141"/>
      <c r="JDE238" s="141"/>
      <c r="JDF238" s="141"/>
      <c r="JDG238" s="141"/>
      <c r="JDH238" s="141"/>
      <c r="JDI238" s="141"/>
      <c r="JDJ238" s="141"/>
      <c r="JDK238" s="141"/>
      <c r="JDL238" s="141"/>
      <c r="JDM238" s="141"/>
      <c r="JDN238" s="141"/>
      <c r="JDO238" s="141"/>
      <c r="JDP238" s="141"/>
      <c r="JDQ238" s="141"/>
      <c r="JDR238" s="141"/>
      <c r="JDS238" s="141"/>
      <c r="JDT238" s="141"/>
      <c r="JDU238" s="141"/>
      <c r="JDV238" s="141"/>
      <c r="JDW238" s="141"/>
      <c r="JDX238" s="141"/>
      <c r="JDY238" s="141"/>
      <c r="JDZ238" s="141"/>
      <c r="JEA238" s="141"/>
      <c r="JEB238" s="141"/>
      <c r="JEC238" s="141"/>
      <c r="JED238" s="141"/>
      <c r="JEE238" s="141"/>
      <c r="JEF238" s="141"/>
      <c r="JEG238" s="141"/>
      <c r="JEH238" s="141"/>
      <c r="JEI238" s="141"/>
      <c r="JEJ238" s="141"/>
      <c r="JEK238" s="141"/>
      <c r="JEL238" s="141"/>
      <c r="JEM238" s="141"/>
      <c r="JEN238" s="141"/>
      <c r="JEO238" s="141"/>
      <c r="JEP238" s="141"/>
      <c r="JEQ238" s="141"/>
      <c r="JER238" s="141"/>
      <c r="JES238" s="141"/>
      <c r="JET238" s="141"/>
      <c r="JEU238" s="141"/>
      <c r="JEV238" s="141"/>
      <c r="JEW238" s="141"/>
      <c r="JEX238" s="141"/>
      <c r="JEY238" s="141"/>
      <c r="JEZ238" s="141"/>
      <c r="JFA238" s="141"/>
      <c r="JFB238" s="141"/>
      <c r="JFC238" s="141"/>
      <c r="JFD238" s="141"/>
      <c r="JFE238" s="141"/>
      <c r="JFF238" s="141"/>
      <c r="JFG238" s="141"/>
      <c r="JFH238" s="141"/>
      <c r="JFI238" s="141"/>
      <c r="JFJ238" s="141"/>
      <c r="JFK238" s="141"/>
      <c r="JFL238" s="141"/>
      <c r="JFM238" s="141"/>
      <c r="JFN238" s="141"/>
      <c r="JFO238" s="141"/>
      <c r="JFP238" s="141"/>
      <c r="JFQ238" s="141"/>
      <c r="JFR238" s="141"/>
      <c r="JFS238" s="141"/>
      <c r="JFT238" s="141"/>
      <c r="JFU238" s="141"/>
      <c r="JFV238" s="141"/>
      <c r="JFW238" s="141"/>
      <c r="JFX238" s="141"/>
      <c r="JFY238" s="141"/>
      <c r="JFZ238" s="141"/>
      <c r="JGA238" s="141"/>
      <c r="JGB238" s="141"/>
      <c r="JGC238" s="141"/>
      <c r="JGD238" s="141"/>
      <c r="JGE238" s="141"/>
      <c r="JGF238" s="141"/>
      <c r="JGG238" s="141"/>
      <c r="JGH238" s="141"/>
      <c r="JGI238" s="141"/>
      <c r="JGJ238" s="141"/>
      <c r="JGK238" s="141"/>
      <c r="JGL238" s="141"/>
      <c r="JGM238" s="141"/>
      <c r="JGN238" s="141"/>
      <c r="JGO238" s="141"/>
      <c r="JGP238" s="141"/>
      <c r="JGQ238" s="141"/>
      <c r="JGR238" s="141"/>
      <c r="JGS238" s="141"/>
      <c r="JGT238" s="141"/>
      <c r="JGU238" s="141"/>
      <c r="JGV238" s="141"/>
      <c r="JGW238" s="141"/>
      <c r="JGX238" s="141"/>
      <c r="JGY238" s="141"/>
      <c r="JGZ238" s="141"/>
      <c r="JHA238" s="141"/>
      <c r="JHB238" s="141"/>
      <c r="JHC238" s="141"/>
      <c r="JHD238" s="141"/>
      <c r="JHE238" s="141"/>
      <c r="JHF238" s="141"/>
      <c r="JHG238" s="141"/>
      <c r="JHH238" s="141"/>
      <c r="JHI238" s="141"/>
      <c r="JHJ238" s="141"/>
      <c r="JHK238" s="141"/>
      <c r="JHL238" s="141"/>
      <c r="JHM238" s="141"/>
      <c r="JHN238" s="141"/>
      <c r="JHO238" s="141"/>
      <c r="JHP238" s="141"/>
      <c r="JHQ238" s="141"/>
      <c r="JHR238" s="141"/>
      <c r="JHS238" s="141"/>
      <c r="JHT238" s="141"/>
      <c r="JHU238" s="141"/>
      <c r="JHV238" s="141"/>
      <c r="JHW238" s="141"/>
      <c r="JHX238" s="141"/>
      <c r="JHY238" s="141"/>
      <c r="JHZ238" s="141"/>
      <c r="JIA238" s="141"/>
      <c r="JIB238" s="141"/>
      <c r="JIC238" s="141"/>
      <c r="JID238" s="141"/>
      <c r="JIE238" s="141"/>
      <c r="JIF238" s="141"/>
      <c r="JIG238" s="141"/>
      <c r="JIH238" s="141"/>
      <c r="JII238" s="141"/>
      <c r="JIJ238" s="141"/>
      <c r="JIK238" s="141"/>
      <c r="JIL238" s="141"/>
      <c r="JIM238" s="141"/>
      <c r="JIN238" s="141"/>
      <c r="JIO238" s="141"/>
      <c r="JIP238" s="141"/>
      <c r="JIQ238" s="141"/>
      <c r="JIR238" s="141"/>
      <c r="JIS238" s="141"/>
      <c r="JIT238" s="141"/>
      <c r="JIU238" s="141"/>
      <c r="JIV238" s="141"/>
      <c r="JIW238" s="141"/>
      <c r="JIX238" s="141"/>
      <c r="JIY238" s="141"/>
      <c r="JIZ238" s="141"/>
      <c r="JJA238" s="141"/>
      <c r="JJB238" s="141"/>
      <c r="JJC238" s="141"/>
      <c r="JJD238" s="141"/>
      <c r="JJE238" s="141"/>
      <c r="JJF238" s="141"/>
      <c r="JJG238" s="141"/>
      <c r="JJH238" s="141"/>
      <c r="JJI238" s="141"/>
      <c r="JJJ238" s="141"/>
      <c r="JJK238" s="141"/>
      <c r="JJL238" s="141"/>
      <c r="JJM238" s="141"/>
      <c r="JJN238" s="141"/>
      <c r="JJO238" s="141"/>
      <c r="JJP238" s="141"/>
      <c r="JJQ238" s="141"/>
      <c r="JJR238" s="141"/>
      <c r="JJS238" s="141"/>
      <c r="JJT238" s="141"/>
      <c r="JJU238" s="141"/>
      <c r="JJV238" s="141"/>
      <c r="JJW238" s="141"/>
      <c r="JJX238" s="141"/>
      <c r="JJY238" s="141"/>
      <c r="JJZ238" s="141"/>
      <c r="JKA238" s="141"/>
      <c r="JKB238" s="141"/>
      <c r="JKC238" s="141"/>
      <c r="JKD238" s="141"/>
      <c r="JKE238" s="141"/>
      <c r="JKF238" s="141"/>
      <c r="JKG238" s="141"/>
      <c r="JKH238" s="141"/>
      <c r="JKI238" s="141"/>
      <c r="JKJ238" s="141"/>
      <c r="JKK238" s="141"/>
      <c r="JKL238" s="141"/>
      <c r="JKM238" s="141"/>
      <c r="JKN238" s="141"/>
      <c r="JKO238" s="141"/>
      <c r="JKP238" s="141"/>
      <c r="JKQ238" s="141"/>
      <c r="JKR238" s="141"/>
      <c r="JKS238" s="141"/>
      <c r="JKT238" s="141"/>
      <c r="JKU238" s="141"/>
      <c r="JKV238" s="141"/>
      <c r="JKW238" s="141"/>
      <c r="JKX238" s="141"/>
      <c r="JKY238" s="141"/>
      <c r="JKZ238" s="141"/>
      <c r="JLA238" s="141"/>
      <c r="JLB238" s="141"/>
      <c r="JLC238" s="141"/>
      <c r="JLD238" s="141"/>
      <c r="JLE238" s="141"/>
      <c r="JLF238" s="141"/>
      <c r="JLG238" s="141"/>
      <c r="JLH238" s="141"/>
      <c r="JLI238" s="141"/>
      <c r="JLJ238" s="141"/>
      <c r="JLK238" s="141"/>
      <c r="JLL238" s="141"/>
      <c r="JLM238" s="141"/>
      <c r="JLN238" s="141"/>
      <c r="JLO238" s="141"/>
      <c r="JLP238" s="141"/>
      <c r="JLQ238" s="141"/>
      <c r="JLR238" s="141"/>
      <c r="JLS238" s="141"/>
      <c r="JLT238" s="141"/>
      <c r="JLU238" s="141"/>
      <c r="JLV238" s="141"/>
      <c r="JLW238" s="141"/>
      <c r="JLX238" s="141"/>
      <c r="JLY238" s="141"/>
      <c r="JLZ238" s="141"/>
      <c r="JMA238" s="141"/>
      <c r="JMB238" s="141"/>
      <c r="JMC238" s="141"/>
      <c r="JMD238" s="141"/>
      <c r="JME238" s="141"/>
      <c r="JMF238" s="141"/>
      <c r="JMG238" s="141"/>
      <c r="JMH238" s="141"/>
      <c r="JMI238" s="141"/>
      <c r="JMJ238" s="141"/>
      <c r="JMK238" s="141"/>
      <c r="JML238" s="141"/>
      <c r="JMM238" s="141"/>
      <c r="JMN238" s="141"/>
      <c r="JMO238" s="141"/>
      <c r="JMP238" s="141"/>
      <c r="JMQ238" s="141"/>
      <c r="JMR238" s="141"/>
      <c r="JMS238" s="141"/>
      <c r="JMT238" s="141"/>
      <c r="JMU238" s="141"/>
      <c r="JMV238" s="141"/>
      <c r="JMW238" s="141"/>
      <c r="JMX238" s="141"/>
      <c r="JMY238" s="141"/>
      <c r="JMZ238" s="141"/>
      <c r="JNA238" s="141"/>
      <c r="JNB238" s="141"/>
      <c r="JNC238" s="141"/>
      <c r="JND238" s="141"/>
      <c r="JNE238" s="141"/>
      <c r="JNF238" s="141"/>
      <c r="JNG238" s="141"/>
      <c r="JNH238" s="141"/>
      <c r="JNI238" s="141"/>
      <c r="JNJ238" s="141"/>
      <c r="JNK238" s="141"/>
      <c r="JNL238" s="141"/>
      <c r="JNM238" s="141"/>
      <c r="JNN238" s="141"/>
      <c r="JNO238" s="141"/>
      <c r="JNP238" s="141"/>
      <c r="JNQ238" s="141"/>
      <c r="JNR238" s="141"/>
      <c r="JNS238" s="141"/>
      <c r="JNT238" s="141"/>
      <c r="JNU238" s="141"/>
      <c r="JNV238" s="141"/>
      <c r="JNW238" s="141"/>
      <c r="JNX238" s="141"/>
      <c r="JNY238" s="141"/>
      <c r="JNZ238" s="141"/>
      <c r="JOA238" s="141"/>
      <c r="JOB238" s="141"/>
      <c r="JOC238" s="141"/>
      <c r="JOD238" s="141"/>
      <c r="JOE238" s="141"/>
      <c r="JOF238" s="141"/>
      <c r="JOG238" s="141"/>
      <c r="JOH238" s="141"/>
      <c r="JOI238" s="141"/>
      <c r="JOJ238" s="141"/>
      <c r="JOK238" s="141"/>
      <c r="JOL238" s="141"/>
      <c r="JOM238" s="141"/>
      <c r="JON238" s="141"/>
      <c r="JOO238" s="141"/>
      <c r="JOP238" s="141"/>
      <c r="JOQ238" s="141"/>
      <c r="JOR238" s="141"/>
      <c r="JOS238" s="141"/>
      <c r="JOT238" s="141"/>
      <c r="JOU238" s="141"/>
      <c r="JOV238" s="141"/>
      <c r="JOW238" s="141"/>
      <c r="JOX238" s="141"/>
      <c r="JOY238" s="141"/>
      <c r="JOZ238" s="141"/>
      <c r="JPA238" s="141"/>
      <c r="JPB238" s="141"/>
      <c r="JPC238" s="141"/>
      <c r="JPD238" s="141"/>
      <c r="JPE238" s="141"/>
      <c r="JPF238" s="141"/>
      <c r="JPG238" s="141"/>
      <c r="JPH238" s="141"/>
      <c r="JPI238" s="141"/>
      <c r="JPJ238" s="141"/>
      <c r="JPK238" s="141"/>
      <c r="JPL238" s="141"/>
      <c r="JPM238" s="141"/>
      <c r="JPN238" s="141"/>
      <c r="JPO238" s="141"/>
      <c r="JPP238" s="141"/>
      <c r="JPQ238" s="141"/>
      <c r="JPR238" s="141"/>
      <c r="JPS238" s="141"/>
      <c r="JPT238" s="141"/>
      <c r="JPU238" s="141"/>
      <c r="JPV238" s="141"/>
      <c r="JPW238" s="141"/>
      <c r="JPX238" s="141"/>
      <c r="JPY238" s="141"/>
      <c r="JPZ238" s="141"/>
      <c r="JQA238" s="141"/>
      <c r="JQB238" s="141"/>
      <c r="JQC238" s="141"/>
      <c r="JQD238" s="141"/>
      <c r="JQE238" s="141"/>
      <c r="JQF238" s="141"/>
      <c r="JQG238" s="141"/>
      <c r="JQH238" s="141"/>
      <c r="JQI238" s="141"/>
      <c r="JQJ238" s="141"/>
      <c r="JQK238" s="141"/>
      <c r="JQL238" s="141"/>
      <c r="JQM238" s="141"/>
      <c r="JQN238" s="141"/>
      <c r="JQO238" s="141"/>
      <c r="JQP238" s="141"/>
      <c r="JQQ238" s="141"/>
      <c r="JQR238" s="141"/>
      <c r="JQS238" s="141"/>
      <c r="JQT238" s="141"/>
      <c r="JQU238" s="141"/>
      <c r="JQV238" s="141"/>
      <c r="JQW238" s="141"/>
      <c r="JQX238" s="141"/>
      <c r="JQY238" s="141"/>
      <c r="JQZ238" s="141"/>
      <c r="JRA238" s="141"/>
      <c r="JRB238" s="141"/>
      <c r="JRC238" s="141"/>
      <c r="JRD238" s="141"/>
      <c r="JRE238" s="141"/>
      <c r="JRF238" s="141"/>
      <c r="JRG238" s="141"/>
      <c r="JRH238" s="141"/>
      <c r="JRI238" s="141"/>
      <c r="JRJ238" s="141"/>
      <c r="JRK238" s="141"/>
      <c r="JRL238" s="141"/>
      <c r="JRM238" s="141"/>
      <c r="JRN238" s="141"/>
      <c r="JRO238" s="141"/>
      <c r="JRP238" s="141"/>
      <c r="JRQ238" s="141"/>
      <c r="JRR238" s="141"/>
      <c r="JRS238" s="141"/>
      <c r="JRT238" s="141"/>
      <c r="JRU238" s="141"/>
      <c r="JRV238" s="141"/>
      <c r="JRW238" s="141"/>
      <c r="JRX238" s="141"/>
      <c r="JRY238" s="141"/>
      <c r="JRZ238" s="141"/>
      <c r="JSA238" s="141"/>
      <c r="JSB238" s="141"/>
      <c r="JSC238" s="141"/>
      <c r="JSD238" s="141"/>
      <c r="JSE238" s="141"/>
      <c r="JSF238" s="141"/>
      <c r="JSG238" s="141"/>
      <c r="JSH238" s="141"/>
      <c r="JSI238" s="141"/>
      <c r="JSJ238" s="141"/>
      <c r="JSK238" s="141"/>
      <c r="JSL238" s="141"/>
      <c r="JSM238" s="141"/>
      <c r="JSN238" s="141"/>
      <c r="JSO238" s="141"/>
      <c r="JSP238" s="141"/>
      <c r="JSQ238" s="141"/>
      <c r="JSR238" s="141"/>
      <c r="JSS238" s="141"/>
      <c r="JST238" s="141"/>
      <c r="JSU238" s="141"/>
      <c r="JSV238" s="141"/>
      <c r="JSW238" s="141"/>
      <c r="JSX238" s="141"/>
      <c r="JSY238" s="141"/>
      <c r="JSZ238" s="141"/>
      <c r="JTA238" s="141"/>
      <c r="JTB238" s="141"/>
      <c r="JTC238" s="141"/>
      <c r="JTD238" s="141"/>
      <c r="JTE238" s="141"/>
      <c r="JTF238" s="141"/>
      <c r="JTG238" s="141"/>
      <c r="JTH238" s="141"/>
      <c r="JTI238" s="141"/>
      <c r="JTJ238" s="141"/>
      <c r="JTK238" s="141"/>
      <c r="JTL238" s="141"/>
      <c r="JTM238" s="141"/>
      <c r="JTN238" s="141"/>
      <c r="JTO238" s="141"/>
      <c r="JTP238" s="141"/>
      <c r="JTQ238" s="141"/>
      <c r="JTR238" s="141"/>
      <c r="JTS238" s="141"/>
      <c r="JTT238" s="141"/>
      <c r="JTU238" s="141"/>
      <c r="JTV238" s="141"/>
      <c r="JTW238" s="141"/>
      <c r="JTX238" s="141"/>
      <c r="JTY238" s="141"/>
      <c r="JTZ238" s="141"/>
      <c r="JUA238" s="141"/>
      <c r="JUB238" s="141"/>
      <c r="JUC238" s="141"/>
      <c r="JUD238" s="141"/>
      <c r="JUE238" s="141"/>
      <c r="JUF238" s="141"/>
      <c r="JUG238" s="141"/>
      <c r="JUH238" s="141"/>
      <c r="JUI238" s="141"/>
      <c r="JUJ238" s="141"/>
      <c r="JUK238" s="141"/>
      <c r="JUL238" s="141"/>
      <c r="JUM238" s="141"/>
      <c r="JUN238" s="141"/>
      <c r="JUO238" s="141"/>
      <c r="JUP238" s="141"/>
      <c r="JUQ238" s="141"/>
      <c r="JUR238" s="141"/>
      <c r="JUS238" s="141"/>
      <c r="JUT238" s="141"/>
      <c r="JUU238" s="141"/>
      <c r="JUV238" s="141"/>
      <c r="JUW238" s="141"/>
      <c r="JUX238" s="141"/>
      <c r="JUY238" s="141"/>
      <c r="JUZ238" s="141"/>
      <c r="JVA238" s="141"/>
      <c r="JVB238" s="141"/>
      <c r="JVC238" s="141"/>
      <c r="JVD238" s="141"/>
      <c r="JVE238" s="141"/>
      <c r="JVF238" s="141"/>
      <c r="JVG238" s="141"/>
      <c r="JVH238" s="141"/>
      <c r="JVI238" s="141"/>
      <c r="JVJ238" s="141"/>
      <c r="JVK238" s="141"/>
      <c r="JVL238" s="141"/>
      <c r="JVM238" s="141"/>
      <c r="JVN238" s="141"/>
      <c r="JVO238" s="141"/>
      <c r="JVP238" s="141"/>
      <c r="JVQ238" s="141"/>
      <c r="JVR238" s="141"/>
      <c r="JVS238" s="141"/>
      <c r="JVT238" s="141"/>
      <c r="JVU238" s="141"/>
      <c r="JVV238" s="141"/>
      <c r="JVW238" s="141"/>
      <c r="JVX238" s="141"/>
      <c r="JVY238" s="141"/>
      <c r="JVZ238" s="141"/>
      <c r="JWA238" s="141"/>
      <c r="JWB238" s="141"/>
      <c r="JWC238" s="141"/>
      <c r="JWD238" s="141"/>
      <c r="JWE238" s="141"/>
      <c r="JWF238" s="141"/>
      <c r="JWG238" s="141"/>
      <c r="JWH238" s="141"/>
      <c r="JWI238" s="141"/>
      <c r="JWJ238" s="141"/>
      <c r="JWK238" s="141"/>
      <c r="JWL238" s="141"/>
      <c r="JWM238" s="141"/>
      <c r="JWN238" s="141"/>
      <c r="JWO238" s="141"/>
      <c r="JWP238" s="141"/>
      <c r="JWQ238" s="141"/>
      <c r="JWR238" s="141"/>
      <c r="JWS238" s="141"/>
      <c r="JWT238" s="141"/>
      <c r="JWU238" s="141"/>
      <c r="JWV238" s="141"/>
      <c r="JWW238" s="141"/>
      <c r="JWX238" s="141"/>
      <c r="JWY238" s="141"/>
      <c r="JWZ238" s="141"/>
      <c r="JXA238" s="141"/>
      <c r="JXB238" s="141"/>
      <c r="JXC238" s="141"/>
      <c r="JXD238" s="141"/>
      <c r="JXE238" s="141"/>
      <c r="JXF238" s="141"/>
      <c r="JXG238" s="141"/>
      <c r="JXH238" s="141"/>
      <c r="JXI238" s="141"/>
      <c r="JXJ238" s="141"/>
      <c r="JXK238" s="141"/>
      <c r="JXL238" s="141"/>
      <c r="JXM238" s="141"/>
      <c r="JXN238" s="141"/>
      <c r="JXO238" s="141"/>
      <c r="JXP238" s="141"/>
      <c r="JXQ238" s="141"/>
      <c r="JXR238" s="141"/>
      <c r="JXS238" s="141"/>
      <c r="JXT238" s="141"/>
      <c r="JXU238" s="141"/>
      <c r="JXV238" s="141"/>
      <c r="JXW238" s="141"/>
      <c r="JXX238" s="141"/>
      <c r="JXY238" s="141"/>
      <c r="JXZ238" s="141"/>
      <c r="JYA238" s="141"/>
      <c r="JYB238" s="141"/>
      <c r="JYC238" s="141"/>
      <c r="JYD238" s="141"/>
      <c r="JYE238" s="141"/>
      <c r="JYF238" s="141"/>
      <c r="JYG238" s="141"/>
      <c r="JYH238" s="141"/>
      <c r="JYI238" s="141"/>
      <c r="JYJ238" s="141"/>
      <c r="JYK238" s="141"/>
      <c r="JYL238" s="141"/>
      <c r="JYM238" s="141"/>
      <c r="JYN238" s="141"/>
      <c r="JYO238" s="141"/>
      <c r="JYP238" s="141"/>
      <c r="JYQ238" s="141"/>
      <c r="JYR238" s="141"/>
      <c r="JYS238" s="141"/>
      <c r="JYT238" s="141"/>
      <c r="JYU238" s="141"/>
      <c r="JYV238" s="141"/>
      <c r="JYW238" s="141"/>
      <c r="JYX238" s="141"/>
      <c r="JYY238" s="141"/>
      <c r="JYZ238" s="141"/>
      <c r="JZA238" s="141"/>
      <c r="JZB238" s="141"/>
      <c r="JZC238" s="141"/>
      <c r="JZD238" s="141"/>
      <c r="JZE238" s="141"/>
      <c r="JZF238" s="141"/>
      <c r="JZG238" s="141"/>
      <c r="JZH238" s="141"/>
      <c r="JZI238" s="141"/>
      <c r="JZJ238" s="141"/>
      <c r="JZK238" s="141"/>
      <c r="JZL238" s="141"/>
      <c r="JZM238" s="141"/>
      <c r="JZN238" s="141"/>
      <c r="JZO238" s="141"/>
      <c r="JZP238" s="141"/>
      <c r="JZQ238" s="141"/>
      <c r="JZR238" s="141"/>
      <c r="JZS238" s="141"/>
      <c r="JZT238" s="141"/>
      <c r="JZU238" s="141"/>
      <c r="JZV238" s="141"/>
      <c r="JZW238" s="141"/>
      <c r="JZX238" s="141"/>
      <c r="JZY238" s="141"/>
      <c r="JZZ238" s="141"/>
      <c r="KAA238" s="141"/>
      <c r="KAB238" s="141"/>
      <c r="KAC238" s="141"/>
      <c r="KAD238" s="141"/>
      <c r="KAE238" s="141"/>
      <c r="KAF238" s="141"/>
      <c r="KAG238" s="141"/>
      <c r="KAH238" s="141"/>
      <c r="KAI238" s="141"/>
      <c r="KAJ238" s="141"/>
      <c r="KAK238" s="141"/>
      <c r="KAL238" s="141"/>
      <c r="KAM238" s="141"/>
      <c r="KAN238" s="141"/>
      <c r="KAO238" s="141"/>
      <c r="KAP238" s="141"/>
      <c r="KAQ238" s="141"/>
      <c r="KAR238" s="141"/>
      <c r="KAS238" s="141"/>
      <c r="KAT238" s="141"/>
      <c r="KAU238" s="141"/>
      <c r="KAV238" s="141"/>
      <c r="KAW238" s="141"/>
      <c r="KAX238" s="141"/>
      <c r="KAY238" s="141"/>
      <c r="KAZ238" s="141"/>
      <c r="KBA238" s="141"/>
      <c r="KBB238" s="141"/>
      <c r="KBC238" s="141"/>
      <c r="KBD238" s="141"/>
      <c r="KBE238" s="141"/>
      <c r="KBF238" s="141"/>
      <c r="KBG238" s="141"/>
      <c r="KBH238" s="141"/>
      <c r="KBI238" s="141"/>
      <c r="KBJ238" s="141"/>
      <c r="KBK238" s="141"/>
      <c r="KBL238" s="141"/>
      <c r="KBM238" s="141"/>
      <c r="KBN238" s="141"/>
      <c r="KBO238" s="141"/>
      <c r="KBP238" s="141"/>
      <c r="KBQ238" s="141"/>
      <c r="KBR238" s="141"/>
      <c r="KBS238" s="141"/>
      <c r="KBT238" s="141"/>
      <c r="KBU238" s="141"/>
      <c r="KBV238" s="141"/>
      <c r="KBW238" s="141"/>
      <c r="KBX238" s="141"/>
      <c r="KBY238" s="141"/>
      <c r="KBZ238" s="141"/>
      <c r="KCA238" s="141"/>
      <c r="KCB238" s="141"/>
      <c r="KCC238" s="141"/>
      <c r="KCD238" s="141"/>
      <c r="KCE238" s="141"/>
      <c r="KCF238" s="141"/>
      <c r="KCG238" s="141"/>
      <c r="KCH238" s="141"/>
      <c r="KCI238" s="141"/>
      <c r="KCJ238" s="141"/>
      <c r="KCK238" s="141"/>
      <c r="KCL238" s="141"/>
      <c r="KCM238" s="141"/>
      <c r="KCN238" s="141"/>
      <c r="KCO238" s="141"/>
      <c r="KCP238" s="141"/>
      <c r="KCQ238" s="141"/>
      <c r="KCR238" s="141"/>
      <c r="KCS238" s="141"/>
      <c r="KCT238" s="141"/>
      <c r="KCU238" s="141"/>
      <c r="KCV238" s="141"/>
      <c r="KCW238" s="141"/>
      <c r="KCX238" s="141"/>
      <c r="KCY238" s="141"/>
      <c r="KCZ238" s="141"/>
      <c r="KDA238" s="141"/>
      <c r="KDB238" s="141"/>
      <c r="KDC238" s="141"/>
      <c r="KDD238" s="141"/>
      <c r="KDE238" s="141"/>
      <c r="KDF238" s="141"/>
      <c r="KDG238" s="141"/>
      <c r="KDH238" s="141"/>
      <c r="KDI238" s="141"/>
      <c r="KDJ238" s="141"/>
      <c r="KDK238" s="141"/>
      <c r="KDL238" s="141"/>
      <c r="KDM238" s="141"/>
      <c r="KDN238" s="141"/>
      <c r="KDO238" s="141"/>
      <c r="KDP238" s="141"/>
      <c r="KDQ238" s="141"/>
      <c r="KDR238" s="141"/>
      <c r="KDS238" s="141"/>
      <c r="KDT238" s="141"/>
      <c r="KDU238" s="141"/>
      <c r="KDV238" s="141"/>
      <c r="KDW238" s="141"/>
      <c r="KDX238" s="141"/>
      <c r="KDY238" s="141"/>
      <c r="KDZ238" s="141"/>
      <c r="KEA238" s="141"/>
      <c r="KEB238" s="141"/>
      <c r="KEC238" s="141"/>
      <c r="KED238" s="141"/>
      <c r="KEE238" s="141"/>
      <c r="KEF238" s="141"/>
      <c r="KEG238" s="141"/>
      <c r="KEH238" s="141"/>
      <c r="KEI238" s="141"/>
      <c r="KEJ238" s="141"/>
      <c r="KEK238" s="141"/>
      <c r="KEL238" s="141"/>
      <c r="KEM238" s="141"/>
      <c r="KEN238" s="141"/>
      <c r="KEO238" s="141"/>
      <c r="KEP238" s="141"/>
      <c r="KEQ238" s="141"/>
      <c r="KER238" s="141"/>
      <c r="KES238" s="141"/>
      <c r="KET238" s="141"/>
      <c r="KEU238" s="141"/>
      <c r="KEV238" s="141"/>
      <c r="KEW238" s="141"/>
      <c r="KEX238" s="141"/>
      <c r="KEY238" s="141"/>
      <c r="KEZ238" s="141"/>
      <c r="KFA238" s="141"/>
      <c r="KFB238" s="141"/>
      <c r="KFC238" s="141"/>
      <c r="KFD238" s="141"/>
      <c r="KFE238" s="141"/>
      <c r="KFF238" s="141"/>
      <c r="KFG238" s="141"/>
      <c r="KFH238" s="141"/>
      <c r="KFI238" s="141"/>
      <c r="KFJ238" s="141"/>
      <c r="KFK238" s="141"/>
      <c r="KFL238" s="141"/>
      <c r="KFM238" s="141"/>
      <c r="KFN238" s="141"/>
      <c r="KFO238" s="141"/>
      <c r="KFP238" s="141"/>
      <c r="KFQ238" s="141"/>
      <c r="KFR238" s="141"/>
      <c r="KFS238" s="141"/>
      <c r="KFT238" s="141"/>
      <c r="KFU238" s="141"/>
      <c r="KFV238" s="141"/>
      <c r="KFW238" s="141"/>
      <c r="KFX238" s="141"/>
      <c r="KFY238" s="141"/>
      <c r="KFZ238" s="141"/>
      <c r="KGA238" s="141"/>
      <c r="KGB238" s="141"/>
      <c r="KGC238" s="141"/>
      <c r="KGD238" s="141"/>
      <c r="KGE238" s="141"/>
      <c r="KGF238" s="141"/>
      <c r="KGG238" s="141"/>
      <c r="KGH238" s="141"/>
      <c r="KGI238" s="141"/>
      <c r="KGJ238" s="141"/>
      <c r="KGK238" s="141"/>
      <c r="KGL238" s="141"/>
      <c r="KGM238" s="141"/>
      <c r="KGN238" s="141"/>
      <c r="KGO238" s="141"/>
      <c r="KGP238" s="141"/>
      <c r="KGQ238" s="141"/>
      <c r="KGR238" s="141"/>
      <c r="KGS238" s="141"/>
      <c r="KGT238" s="141"/>
      <c r="KGU238" s="141"/>
      <c r="KGV238" s="141"/>
      <c r="KGW238" s="141"/>
      <c r="KGX238" s="141"/>
      <c r="KGY238" s="141"/>
      <c r="KGZ238" s="141"/>
      <c r="KHA238" s="141"/>
      <c r="KHB238" s="141"/>
      <c r="KHC238" s="141"/>
      <c r="KHD238" s="141"/>
      <c r="KHE238" s="141"/>
      <c r="KHF238" s="141"/>
      <c r="KHG238" s="141"/>
      <c r="KHH238" s="141"/>
      <c r="KHI238" s="141"/>
      <c r="KHJ238" s="141"/>
      <c r="KHK238" s="141"/>
      <c r="KHL238" s="141"/>
      <c r="KHM238" s="141"/>
      <c r="KHN238" s="141"/>
      <c r="KHO238" s="141"/>
      <c r="KHP238" s="141"/>
      <c r="KHQ238" s="141"/>
      <c r="KHR238" s="141"/>
      <c r="KHS238" s="141"/>
      <c r="KHT238" s="141"/>
      <c r="KHU238" s="141"/>
      <c r="KHV238" s="141"/>
      <c r="KHW238" s="141"/>
      <c r="KHX238" s="141"/>
      <c r="KHY238" s="141"/>
      <c r="KHZ238" s="141"/>
      <c r="KIA238" s="141"/>
      <c r="KIB238" s="141"/>
      <c r="KIC238" s="141"/>
      <c r="KID238" s="141"/>
      <c r="KIE238" s="141"/>
      <c r="KIF238" s="141"/>
      <c r="KIG238" s="141"/>
      <c r="KIH238" s="141"/>
      <c r="KII238" s="141"/>
      <c r="KIJ238" s="141"/>
      <c r="KIK238" s="141"/>
      <c r="KIL238" s="141"/>
      <c r="KIM238" s="141"/>
      <c r="KIN238" s="141"/>
      <c r="KIO238" s="141"/>
      <c r="KIP238" s="141"/>
      <c r="KIQ238" s="141"/>
      <c r="KIR238" s="141"/>
      <c r="KIS238" s="141"/>
      <c r="KIT238" s="141"/>
      <c r="KIU238" s="141"/>
      <c r="KIV238" s="141"/>
      <c r="KIW238" s="141"/>
      <c r="KIX238" s="141"/>
      <c r="KIY238" s="141"/>
      <c r="KIZ238" s="141"/>
      <c r="KJA238" s="141"/>
      <c r="KJB238" s="141"/>
      <c r="KJC238" s="141"/>
      <c r="KJD238" s="141"/>
      <c r="KJE238" s="141"/>
      <c r="KJF238" s="141"/>
      <c r="KJG238" s="141"/>
      <c r="KJH238" s="141"/>
      <c r="KJI238" s="141"/>
      <c r="KJJ238" s="141"/>
      <c r="KJK238" s="141"/>
      <c r="KJL238" s="141"/>
      <c r="KJM238" s="141"/>
      <c r="KJN238" s="141"/>
      <c r="KJO238" s="141"/>
      <c r="KJP238" s="141"/>
      <c r="KJQ238" s="141"/>
      <c r="KJR238" s="141"/>
      <c r="KJS238" s="141"/>
      <c r="KJT238" s="141"/>
      <c r="KJU238" s="141"/>
      <c r="KJV238" s="141"/>
      <c r="KJW238" s="141"/>
      <c r="KJX238" s="141"/>
      <c r="KJY238" s="141"/>
      <c r="KJZ238" s="141"/>
      <c r="KKA238" s="141"/>
      <c r="KKB238" s="141"/>
      <c r="KKC238" s="141"/>
      <c r="KKD238" s="141"/>
      <c r="KKE238" s="141"/>
      <c r="KKF238" s="141"/>
      <c r="KKG238" s="141"/>
      <c r="KKH238" s="141"/>
      <c r="KKI238" s="141"/>
      <c r="KKJ238" s="141"/>
      <c r="KKK238" s="141"/>
      <c r="KKL238" s="141"/>
      <c r="KKM238" s="141"/>
      <c r="KKN238" s="141"/>
      <c r="KKO238" s="141"/>
      <c r="KKP238" s="141"/>
      <c r="KKQ238" s="141"/>
      <c r="KKR238" s="141"/>
      <c r="KKS238" s="141"/>
      <c r="KKT238" s="141"/>
      <c r="KKU238" s="141"/>
      <c r="KKV238" s="141"/>
      <c r="KKW238" s="141"/>
      <c r="KKX238" s="141"/>
      <c r="KKY238" s="141"/>
      <c r="KKZ238" s="141"/>
      <c r="KLA238" s="141"/>
      <c r="KLB238" s="141"/>
      <c r="KLC238" s="141"/>
      <c r="KLD238" s="141"/>
      <c r="KLE238" s="141"/>
      <c r="KLF238" s="141"/>
      <c r="KLG238" s="141"/>
      <c r="KLH238" s="141"/>
      <c r="KLI238" s="141"/>
      <c r="KLJ238" s="141"/>
      <c r="KLK238" s="141"/>
      <c r="KLL238" s="141"/>
      <c r="KLM238" s="141"/>
      <c r="KLN238" s="141"/>
      <c r="KLO238" s="141"/>
      <c r="KLP238" s="141"/>
      <c r="KLQ238" s="141"/>
      <c r="KLR238" s="141"/>
      <c r="KLS238" s="141"/>
      <c r="KLT238" s="141"/>
      <c r="KLU238" s="141"/>
      <c r="KLV238" s="141"/>
      <c r="KLW238" s="141"/>
      <c r="KLX238" s="141"/>
      <c r="KLY238" s="141"/>
      <c r="KLZ238" s="141"/>
      <c r="KMA238" s="141"/>
      <c r="KMB238" s="141"/>
      <c r="KMC238" s="141"/>
      <c r="KMD238" s="141"/>
      <c r="KME238" s="141"/>
      <c r="KMF238" s="141"/>
      <c r="KMG238" s="141"/>
      <c r="KMH238" s="141"/>
      <c r="KMI238" s="141"/>
      <c r="KMJ238" s="141"/>
      <c r="KMK238" s="141"/>
      <c r="KML238" s="141"/>
      <c r="KMM238" s="141"/>
      <c r="KMN238" s="141"/>
      <c r="KMO238" s="141"/>
      <c r="KMP238" s="141"/>
      <c r="KMQ238" s="141"/>
      <c r="KMR238" s="141"/>
      <c r="KMS238" s="141"/>
      <c r="KMT238" s="141"/>
      <c r="KMU238" s="141"/>
      <c r="KMV238" s="141"/>
      <c r="KMW238" s="141"/>
      <c r="KMX238" s="141"/>
      <c r="KMY238" s="141"/>
      <c r="KMZ238" s="141"/>
      <c r="KNA238" s="141"/>
      <c r="KNB238" s="141"/>
      <c r="KNC238" s="141"/>
      <c r="KND238" s="141"/>
      <c r="KNE238" s="141"/>
      <c r="KNF238" s="141"/>
      <c r="KNG238" s="141"/>
      <c r="KNH238" s="141"/>
      <c r="KNI238" s="141"/>
      <c r="KNJ238" s="141"/>
      <c r="KNK238" s="141"/>
      <c r="KNL238" s="141"/>
      <c r="KNM238" s="141"/>
      <c r="KNN238" s="141"/>
      <c r="KNO238" s="141"/>
      <c r="KNP238" s="141"/>
      <c r="KNQ238" s="141"/>
      <c r="KNR238" s="141"/>
      <c r="KNS238" s="141"/>
      <c r="KNT238" s="141"/>
      <c r="KNU238" s="141"/>
      <c r="KNV238" s="141"/>
      <c r="KNW238" s="141"/>
      <c r="KNX238" s="141"/>
      <c r="KNY238" s="141"/>
      <c r="KNZ238" s="141"/>
      <c r="KOA238" s="141"/>
      <c r="KOB238" s="141"/>
      <c r="KOC238" s="141"/>
      <c r="KOD238" s="141"/>
      <c r="KOE238" s="141"/>
      <c r="KOF238" s="141"/>
      <c r="KOG238" s="141"/>
      <c r="KOH238" s="141"/>
      <c r="KOI238" s="141"/>
      <c r="KOJ238" s="141"/>
      <c r="KOK238" s="141"/>
      <c r="KOL238" s="141"/>
      <c r="KOM238" s="141"/>
      <c r="KON238" s="141"/>
      <c r="KOO238" s="141"/>
      <c r="KOP238" s="141"/>
      <c r="KOQ238" s="141"/>
      <c r="KOR238" s="141"/>
      <c r="KOS238" s="141"/>
      <c r="KOT238" s="141"/>
      <c r="KOU238" s="141"/>
      <c r="KOV238" s="141"/>
      <c r="KOW238" s="141"/>
      <c r="KOX238" s="141"/>
      <c r="KOY238" s="141"/>
      <c r="KOZ238" s="141"/>
      <c r="KPA238" s="141"/>
      <c r="KPB238" s="141"/>
      <c r="KPC238" s="141"/>
      <c r="KPD238" s="141"/>
      <c r="KPE238" s="141"/>
      <c r="KPF238" s="141"/>
      <c r="KPG238" s="141"/>
      <c r="KPH238" s="141"/>
      <c r="KPI238" s="141"/>
      <c r="KPJ238" s="141"/>
      <c r="KPK238" s="141"/>
      <c r="KPL238" s="141"/>
      <c r="KPM238" s="141"/>
      <c r="KPN238" s="141"/>
      <c r="KPO238" s="141"/>
      <c r="KPP238" s="141"/>
      <c r="KPQ238" s="141"/>
      <c r="KPR238" s="141"/>
      <c r="KPS238" s="141"/>
      <c r="KPT238" s="141"/>
      <c r="KPU238" s="141"/>
      <c r="KPV238" s="141"/>
      <c r="KPW238" s="141"/>
      <c r="KPX238" s="141"/>
      <c r="KPY238" s="141"/>
      <c r="KPZ238" s="141"/>
      <c r="KQA238" s="141"/>
      <c r="KQB238" s="141"/>
      <c r="KQC238" s="141"/>
      <c r="KQD238" s="141"/>
      <c r="KQE238" s="141"/>
      <c r="KQF238" s="141"/>
      <c r="KQG238" s="141"/>
      <c r="KQH238" s="141"/>
      <c r="KQI238" s="141"/>
      <c r="KQJ238" s="141"/>
      <c r="KQK238" s="141"/>
      <c r="KQL238" s="141"/>
      <c r="KQM238" s="141"/>
      <c r="KQN238" s="141"/>
      <c r="KQO238" s="141"/>
      <c r="KQP238" s="141"/>
      <c r="KQQ238" s="141"/>
      <c r="KQR238" s="141"/>
      <c r="KQS238" s="141"/>
      <c r="KQT238" s="141"/>
      <c r="KQU238" s="141"/>
      <c r="KQV238" s="141"/>
      <c r="KQW238" s="141"/>
      <c r="KQX238" s="141"/>
      <c r="KQY238" s="141"/>
      <c r="KQZ238" s="141"/>
      <c r="KRA238" s="141"/>
      <c r="KRB238" s="141"/>
      <c r="KRC238" s="141"/>
      <c r="KRD238" s="141"/>
      <c r="KRE238" s="141"/>
      <c r="KRF238" s="141"/>
      <c r="KRG238" s="141"/>
      <c r="KRH238" s="141"/>
      <c r="KRI238" s="141"/>
      <c r="KRJ238" s="141"/>
      <c r="KRK238" s="141"/>
      <c r="KRL238" s="141"/>
      <c r="KRM238" s="141"/>
      <c r="KRN238" s="141"/>
      <c r="KRO238" s="141"/>
      <c r="KRP238" s="141"/>
      <c r="KRQ238" s="141"/>
      <c r="KRR238" s="141"/>
      <c r="KRS238" s="141"/>
      <c r="KRT238" s="141"/>
      <c r="KRU238" s="141"/>
      <c r="KRV238" s="141"/>
      <c r="KRW238" s="141"/>
      <c r="KRX238" s="141"/>
      <c r="KRY238" s="141"/>
      <c r="KRZ238" s="141"/>
      <c r="KSA238" s="141"/>
      <c r="KSB238" s="141"/>
      <c r="KSC238" s="141"/>
      <c r="KSD238" s="141"/>
      <c r="KSE238" s="141"/>
      <c r="KSF238" s="141"/>
      <c r="KSG238" s="141"/>
      <c r="KSH238" s="141"/>
      <c r="KSI238" s="141"/>
      <c r="KSJ238" s="141"/>
      <c r="KSK238" s="141"/>
      <c r="KSL238" s="141"/>
      <c r="KSM238" s="141"/>
      <c r="KSN238" s="141"/>
      <c r="KSO238" s="141"/>
      <c r="KSP238" s="141"/>
      <c r="KSQ238" s="141"/>
      <c r="KSR238" s="141"/>
      <c r="KSS238" s="141"/>
      <c r="KST238" s="141"/>
      <c r="KSU238" s="141"/>
      <c r="KSV238" s="141"/>
      <c r="KSW238" s="141"/>
      <c r="KSX238" s="141"/>
      <c r="KSY238" s="141"/>
      <c r="KSZ238" s="141"/>
      <c r="KTA238" s="141"/>
      <c r="KTB238" s="141"/>
      <c r="KTC238" s="141"/>
      <c r="KTD238" s="141"/>
      <c r="KTE238" s="141"/>
      <c r="KTF238" s="141"/>
      <c r="KTG238" s="141"/>
      <c r="KTH238" s="141"/>
      <c r="KTI238" s="141"/>
      <c r="KTJ238" s="141"/>
      <c r="KTK238" s="141"/>
      <c r="KTL238" s="141"/>
      <c r="KTM238" s="141"/>
      <c r="KTN238" s="141"/>
      <c r="KTO238" s="141"/>
      <c r="KTP238" s="141"/>
      <c r="KTQ238" s="141"/>
      <c r="KTR238" s="141"/>
      <c r="KTS238" s="141"/>
      <c r="KTT238" s="141"/>
      <c r="KTU238" s="141"/>
      <c r="KTV238" s="141"/>
      <c r="KTW238" s="141"/>
      <c r="KTX238" s="141"/>
      <c r="KTY238" s="141"/>
      <c r="KTZ238" s="141"/>
      <c r="KUA238" s="141"/>
      <c r="KUB238" s="141"/>
      <c r="KUC238" s="141"/>
      <c r="KUD238" s="141"/>
      <c r="KUE238" s="141"/>
      <c r="KUF238" s="141"/>
      <c r="KUG238" s="141"/>
      <c r="KUH238" s="141"/>
      <c r="KUI238" s="141"/>
      <c r="KUJ238" s="141"/>
      <c r="KUK238" s="141"/>
      <c r="KUL238" s="141"/>
      <c r="KUM238" s="141"/>
      <c r="KUN238" s="141"/>
      <c r="KUO238" s="141"/>
      <c r="KUP238" s="141"/>
      <c r="KUQ238" s="141"/>
      <c r="KUR238" s="141"/>
      <c r="KUS238" s="141"/>
      <c r="KUT238" s="141"/>
      <c r="KUU238" s="141"/>
      <c r="KUV238" s="141"/>
      <c r="KUW238" s="141"/>
      <c r="KUX238" s="141"/>
      <c r="KUY238" s="141"/>
      <c r="KUZ238" s="141"/>
      <c r="KVA238" s="141"/>
      <c r="KVB238" s="141"/>
      <c r="KVC238" s="141"/>
      <c r="KVD238" s="141"/>
      <c r="KVE238" s="141"/>
      <c r="KVF238" s="141"/>
      <c r="KVG238" s="141"/>
      <c r="KVH238" s="141"/>
      <c r="KVI238" s="141"/>
      <c r="KVJ238" s="141"/>
      <c r="KVK238" s="141"/>
      <c r="KVL238" s="141"/>
      <c r="KVM238" s="141"/>
      <c r="KVN238" s="141"/>
      <c r="KVO238" s="141"/>
      <c r="KVP238" s="141"/>
      <c r="KVQ238" s="141"/>
      <c r="KVR238" s="141"/>
      <c r="KVS238" s="141"/>
      <c r="KVT238" s="141"/>
      <c r="KVU238" s="141"/>
      <c r="KVV238" s="141"/>
      <c r="KVW238" s="141"/>
      <c r="KVX238" s="141"/>
      <c r="KVY238" s="141"/>
      <c r="KVZ238" s="141"/>
      <c r="KWA238" s="141"/>
      <c r="KWB238" s="141"/>
      <c r="KWC238" s="141"/>
      <c r="KWD238" s="141"/>
      <c r="KWE238" s="141"/>
      <c r="KWF238" s="141"/>
      <c r="KWG238" s="141"/>
      <c r="KWH238" s="141"/>
      <c r="KWI238" s="141"/>
      <c r="KWJ238" s="141"/>
      <c r="KWK238" s="141"/>
      <c r="KWL238" s="141"/>
      <c r="KWM238" s="141"/>
      <c r="KWN238" s="141"/>
      <c r="KWO238" s="141"/>
      <c r="KWP238" s="141"/>
      <c r="KWQ238" s="141"/>
      <c r="KWR238" s="141"/>
      <c r="KWS238" s="141"/>
      <c r="KWT238" s="141"/>
      <c r="KWU238" s="141"/>
      <c r="KWV238" s="141"/>
      <c r="KWW238" s="141"/>
      <c r="KWX238" s="141"/>
      <c r="KWY238" s="141"/>
      <c r="KWZ238" s="141"/>
      <c r="KXA238" s="141"/>
      <c r="KXB238" s="141"/>
      <c r="KXC238" s="141"/>
      <c r="KXD238" s="141"/>
      <c r="KXE238" s="141"/>
      <c r="KXF238" s="141"/>
      <c r="KXG238" s="141"/>
      <c r="KXH238" s="141"/>
      <c r="KXI238" s="141"/>
      <c r="KXJ238" s="141"/>
      <c r="KXK238" s="141"/>
      <c r="KXL238" s="141"/>
      <c r="KXM238" s="141"/>
      <c r="KXN238" s="141"/>
      <c r="KXO238" s="141"/>
      <c r="KXP238" s="141"/>
      <c r="KXQ238" s="141"/>
      <c r="KXR238" s="141"/>
      <c r="KXS238" s="141"/>
      <c r="KXT238" s="141"/>
      <c r="KXU238" s="141"/>
      <c r="KXV238" s="141"/>
      <c r="KXW238" s="141"/>
      <c r="KXX238" s="141"/>
      <c r="KXY238" s="141"/>
      <c r="KXZ238" s="141"/>
      <c r="KYA238" s="141"/>
      <c r="KYB238" s="141"/>
      <c r="KYC238" s="141"/>
      <c r="KYD238" s="141"/>
      <c r="KYE238" s="141"/>
      <c r="KYF238" s="141"/>
      <c r="KYG238" s="141"/>
      <c r="KYH238" s="141"/>
      <c r="KYI238" s="141"/>
      <c r="KYJ238" s="141"/>
      <c r="KYK238" s="141"/>
      <c r="KYL238" s="141"/>
      <c r="KYM238" s="141"/>
      <c r="KYN238" s="141"/>
      <c r="KYO238" s="141"/>
      <c r="KYP238" s="141"/>
      <c r="KYQ238" s="141"/>
      <c r="KYR238" s="141"/>
      <c r="KYS238" s="141"/>
      <c r="KYT238" s="141"/>
      <c r="KYU238" s="141"/>
      <c r="KYV238" s="141"/>
      <c r="KYW238" s="141"/>
      <c r="KYX238" s="141"/>
      <c r="KYY238" s="141"/>
      <c r="KYZ238" s="141"/>
      <c r="KZA238" s="141"/>
      <c r="KZB238" s="141"/>
      <c r="KZC238" s="141"/>
      <c r="KZD238" s="141"/>
      <c r="KZE238" s="141"/>
      <c r="KZF238" s="141"/>
      <c r="KZG238" s="141"/>
      <c r="KZH238" s="141"/>
      <c r="KZI238" s="141"/>
      <c r="KZJ238" s="141"/>
      <c r="KZK238" s="141"/>
      <c r="KZL238" s="141"/>
      <c r="KZM238" s="141"/>
      <c r="KZN238" s="141"/>
      <c r="KZO238" s="141"/>
      <c r="KZP238" s="141"/>
      <c r="KZQ238" s="141"/>
      <c r="KZR238" s="141"/>
      <c r="KZS238" s="141"/>
      <c r="KZT238" s="141"/>
      <c r="KZU238" s="141"/>
      <c r="KZV238" s="141"/>
      <c r="KZW238" s="141"/>
      <c r="KZX238" s="141"/>
      <c r="KZY238" s="141"/>
      <c r="KZZ238" s="141"/>
      <c r="LAA238" s="141"/>
      <c r="LAB238" s="141"/>
      <c r="LAC238" s="141"/>
      <c r="LAD238" s="141"/>
      <c r="LAE238" s="141"/>
      <c r="LAF238" s="141"/>
      <c r="LAG238" s="141"/>
      <c r="LAH238" s="141"/>
      <c r="LAI238" s="141"/>
      <c r="LAJ238" s="141"/>
      <c r="LAK238" s="141"/>
      <c r="LAL238" s="141"/>
      <c r="LAM238" s="141"/>
      <c r="LAN238" s="141"/>
      <c r="LAO238" s="141"/>
      <c r="LAP238" s="141"/>
      <c r="LAQ238" s="141"/>
      <c r="LAR238" s="141"/>
      <c r="LAS238" s="141"/>
      <c r="LAT238" s="141"/>
      <c r="LAU238" s="141"/>
      <c r="LAV238" s="141"/>
      <c r="LAW238" s="141"/>
      <c r="LAX238" s="141"/>
      <c r="LAY238" s="141"/>
      <c r="LAZ238" s="141"/>
      <c r="LBA238" s="141"/>
      <c r="LBB238" s="141"/>
      <c r="LBC238" s="141"/>
      <c r="LBD238" s="141"/>
      <c r="LBE238" s="141"/>
      <c r="LBF238" s="141"/>
      <c r="LBG238" s="141"/>
      <c r="LBH238" s="141"/>
      <c r="LBI238" s="141"/>
      <c r="LBJ238" s="141"/>
      <c r="LBK238" s="141"/>
      <c r="LBL238" s="141"/>
      <c r="LBM238" s="141"/>
      <c r="LBN238" s="141"/>
      <c r="LBO238" s="141"/>
      <c r="LBP238" s="141"/>
      <c r="LBQ238" s="141"/>
      <c r="LBR238" s="141"/>
      <c r="LBS238" s="141"/>
      <c r="LBT238" s="141"/>
      <c r="LBU238" s="141"/>
      <c r="LBV238" s="141"/>
      <c r="LBW238" s="141"/>
      <c r="LBX238" s="141"/>
      <c r="LBY238" s="141"/>
      <c r="LBZ238" s="141"/>
      <c r="LCA238" s="141"/>
      <c r="LCB238" s="141"/>
      <c r="LCC238" s="141"/>
      <c r="LCD238" s="141"/>
      <c r="LCE238" s="141"/>
      <c r="LCF238" s="141"/>
      <c r="LCG238" s="141"/>
      <c r="LCH238" s="141"/>
      <c r="LCI238" s="141"/>
      <c r="LCJ238" s="141"/>
      <c r="LCK238" s="141"/>
      <c r="LCL238" s="141"/>
      <c r="LCM238" s="141"/>
      <c r="LCN238" s="141"/>
      <c r="LCO238" s="141"/>
      <c r="LCP238" s="141"/>
      <c r="LCQ238" s="141"/>
      <c r="LCR238" s="141"/>
      <c r="LCS238" s="141"/>
      <c r="LCT238" s="141"/>
      <c r="LCU238" s="141"/>
      <c r="LCV238" s="141"/>
      <c r="LCW238" s="141"/>
      <c r="LCX238" s="141"/>
      <c r="LCY238" s="141"/>
      <c r="LCZ238" s="141"/>
      <c r="LDA238" s="141"/>
      <c r="LDB238" s="141"/>
      <c r="LDC238" s="141"/>
      <c r="LDD238" s="141"/>
      <c r="LDE238" s="141"/>
      <c r="LDF238" s="141"/>
      <c r="LDG238" s="141"/>
      <c r="LDH238" s="141"/>
      <c r="LDI238" s="141"/>
      <c r="LDJ238" s="141"/>
      <c r="LDK238" s="141"/>
      <c r="LDL238" s="141"/>
      <c r="LDM238" s="141"/>
      <c r="LDN238" s="141"/>
      <c r="LDO238" s="141"/>
      <c r="LDP238" s="141"/>
      <c r="LDQ238" s="141"/>
      <c r="LDR238" s="141"/>
      <c r="LDS238" s="141"/>
      <c r="LDT238" s="141"/>
      <c r="LDU238" s="141"/>
      <c r="LDV238" s="141"/>
      <c r="LDW238" s="141"/>
      <c r="LDX238" s="141"/>
      <c r="LDY238" s="141"/>
      <c r="LDZ238" s="141"/>
      <c r="LEA238" s="141"/>
      <c r="LEB238" s="141"/>
      <c r="LEC238" s="141"/>
      <c r="LED238" s="141"/>
      <c r="LEE238" s="141"/>
      <c r="LEF238" s="141"/>
      <c r="LEG238" s="141"/>
      <c r="LEH238" s="141"/>
      <c r="LEI238" s="141"/>
      <c r="LEJ238" s="141"/>
      <c r="LEK238" s="141"/>
      <c r="LEL238" s="141"/>
      <c r="LEM238" s="141"/>
      <c r="LEN238" s="141"/>
      <c r="LEO238" s="141"/>
      <c r="LEP238" s="141"/>
      <c r="LEQ238" s="141"/>
      <c r="LER238" s="141"/>
      <c r="LES238" s="141"/>
      <c r="LET238" s="141"/>
      <c r="LEU238" s="141"/>
      <c r="LEV238" s="141"/>
      <c r="LEW238" s="141"/>
      <c r="LEX238" s="141"/>
      <c r="LEY238" s="141"/>
      <c r="LEZ238" s="141"/>
      <c r="LFA238" s="141"/>
      <c r="LFB238" s="141"/>
      <c r="LFC238" s="141"/>
      <c r="LFD238" s="141"/>
      <c r="LFE238" s="141"/>
      <c r="LFF238" s="141"/>
      <c r="LFG238" s="141"/>
      <c r="LFH238" s="141"/>
      <c r="LFI238" s="141"/>
      <c r="LFJ238" s="141"/>
      <c r="LFK238" s="141"/>
      <c r="LFL238" s="141"/>
      <c r="LFM238" s="141"/>
      <c r="LFN238" s="141"/>
      <c r="LFO238" s="141"/>
      <c r="LFP238" s="141"/>
      <c r="LFQ238" s="141"/>
      <c r="LFR238" s="141"/>
      <c r="LFS238" s="141"/>
      <c r="LFT238" s="141"/>
      <c r="LFU238" s="141"/>
      <c r="LFV238" s="141"/>
      <c r="LFW238" s="141"/>
      <c r="LFX238" s="141"/>
      <c r="LFY238" s="141"/>
      <c r="LFZ238" s="141"/>
      <c r="LGA238" s="141"/>
      <c r="LGB238" s="141"/>
      <c r="LGC238" s="141"/>
      <c r="LGD238" s="141"/>
      <c r="LGE238" s="141"/>
      <c r="LGF238" s="141"/>
      <c r="LGG238" s="141"/>
      <c r="LGH238" s="141"/>
      <c r="LGI238" s="141"/>
      <c r="LGJ238" s="141"/>
      <c r="LGK238" s="141"/>
      <c r="LGL238" s="141"/>
      <c r="LGM238" s="141"/>
      <c r="LGN238" s="141"/>
      <c r="LGO238" s="141"/>
      <c r="LGP238" s="141"/>
      <c r="LGQ238" s="141"/>
      <c r="LGR238" s="141"/>
      <c r="LGS238" s="141"/>
      <c r="LGT238" s="141"/>
      <c r="LGU238" s="141"/>
      <c r="LGV238" s="141"/>
      <c r="LGW238" s="141"/>
      <c r="LGX238" s="141"/>
      <c r="LGY238" s="141"/>
      <c r="LGZ238" s="141"/>
      <c r="LHA238" s="141"/>
      <c r="LHB238" s="141"/>
      <c r="LHC238" s="141"/>
      <c r="LHD238" s="141"/>
      <c r="LHE238" s="141"/>
      <c r="LHF238" s="141"/>
      <c r="LHG238" s="141"/>
      <c r="LHH238" s="141"/>
      <c r="LHI238" s="141"/>
      <c r="LHJ238" s="141"/>
      <c r="LHK238" s="141"/>
      <c r="LHL238" s="141"/>
      <c r="LHM238" s="141"/>
      <c r="LHN238" s="141"/>
      <c r="LHO238" s="141"/>
      <c r="LHP238" s="141"/>
      <c r="LHQ238" s="141"/>
      <c r="LHR238" s="141"/>
      <c r="LHS238" s="141"/>
      <c r="LHT238" s="141"/>
      <c r="LHU238" s="141"/>
      <c r="LHV238" s="141"/>
      <c r="LHW238" s="141"/>
      <c r="LHX238" s="141"/>
      <c r="LHY238" s="141"/>
      <c r="LHZ238" s="141"/>
      <c r="LIA238" s="141"/>
      <c r="LIB238" s="141"/>
      <c r="LIC238" s="141"/>
      <c r="LID238" s="141"/>
      <c r="LIE238" s="141"/>
      <c r="LIF238" s="141"/>
      <c r="LIG238" s="141"/>
      <c r="LIH238" s="141"/>
      <c r="LII238" s="141"/>
      <c r="LIJ238" s="141"/>
      <c r="LIK238" s="141"/>
      <c r="LIL238" s="141"/>
      <c r="LIM238" s="141"/>
      <c r="LIN238" s="141"/>
      <c r="LIO238" s="141"/>
      <c r="LIP238" s="141"/>
      <c r="LIQ238" s="141"/>
      <c r="LIR238" s="141"/>
      <c r="LIS238" s="141"/>
      <c r="LIT238" s="141"/>
      <c r="LIU238" s="141"/>
      <c r="LIV238" s="141"/>
      <c r="LIW238" s="141"/>
      <c r="LIX238" s="141"/>
      <c r="LIY238" s="141"/>
      <c r="LIZ238" s="141"/>
      <c r="LJA238" s="141"/>
      <c r="LJB238" s="141"/>
      <c r="LJC238" s="141"/>
      <c r="LJD238" s="141"/>
      <c r="LJE238" s="141"/>
      <c r="LJF238" s="141"/>
      <c r="LJG238" s="141"/>
      <c r="LJH238" s="141"/>
      <c r="LJI238" s="141"/>
      <c r="LJJ238" s="141"/>
      <c r="LJK238" s="141"/>
      <c r="LJL238" s="141"/>
      <c r="LJM238" s="141"/>
      <c r="LJN238" s="141"/>
      <c r="LJO238" s="141"/>
      <c r="LJP238" s="141"/>
      <c r="LJQ238" s="141"/>
      <c r="LJR238" s="141"/>
      <c r="LJS238" s="141"/>
      <c r="LJT238" s="141"/>
      <c r="LJU238" s="141"/>
      <c r="LJV238" s="141"/>
      <c r="LJW238" s="141"/>
      <c r="LJX238" s="141"/>
      <c r="LJY238" s="141"/>
      <c r="LJZ238" s="141"/>
      <c r="LKA238" s="141"/>
      <c r="LKB238" s="141"/>
      <c r="LKC238" s="141"/>
      <c r="LKD238" s="141"/>
      <c r="LKE238" s="141"/>
      <c r="LKF238" s="141"/>
      <c r="LKG238" s="141"/>
      <c r="LKH238" s="141"/>
      <c r="LKI238" s="141"/>
      <c r="LKJ238" s="141"/>
      <c r="LKK238" s="141"/>
      <c r="LKL238" s="141"/>
      <c r="LKM238" s="141"/>
      <c r="LKN238" s="141"/>
      <c r="LKO238" s="141"/>
      <c r="LKP238" s="141"/>
      <c r="LKQ238" s="141"/>
      <c r="LKR238" s="141"/>
      <c r="LKS238" s="141"/>
      <c r="LKT238" s="141"/>
      <c r="LKU238" s="141"/>
      <c r="LKV238" s="141"/>
      <c r="LKW238" s="141"/>
      <c r="LKX238" s="141"/>
      <c r="LKY238" s="141"/>
      <c r="LKZ238" s="141"/>
      <c r="LLA238" s="141"/>
      <c r="LLB238" s="141"/>
      <c r="LLC238" s="141"/>
      <c r="LLD238" s="141"/>
      <c r="LLE238" s="141"/>
      <c r="LLF238" s="141"/>
      <c r="LLG238" s="141"/>
      <c r="LLH238" s="141"/>
      <c r="LLI238" s="141"/>
      <c r="LLJ238" s="141"/>
      <c r="LLK238" s="141"/>
      <c r="LLL238" s="141"/>
      <c r="LLM238" s="141"/>
      <c r="LLN238" s="141"/>
      <c r="LLO238" s="141"/>
      <c r="LLP238" s="141"/>
      <c r="LLQ238" s="141"/>
      <c r="LLR238" s="141"/>
      <c r="LLS238" s="141"/>
      <c r="LLT238" s="141"/>
      <c r="LLU238" s="141"/>
      <c r="LLV238" s="141"/>
      <c r="LLW238" s="141"/>
      <c r="LLX238" s="141"/>
      <c r="LLY238" s="141"/>
      <c r="LLZ238" s="141"/>
      <c r="LMA238" s="141"/>
      <c r="LMB238" s="141"/>
      <c r="LMC238" s="141"/>
      <c r="LMD238" s="141"/>
      <c r="LME238" s="141"/>
      <c r="LMF238" s="141"/>
      <c r="LMG238" s="141"/>
      <c r="LMH238" s="141"/>
      <c r="LMI238" s="141"/>
      <c r="LMJ238" s="141"/>
      <c r="LMK238" s="141"/>
      <c r="LML238" s="141"/>
      <c r="LMM238" s="141"/>
      <c r="LMN238" s="141"/>
      <c r="LMO238" s="141"/>
      <c r="LMP238" s="141"/>
      <c r="LMQ238" s="141"/>
      <c r="LMR238" s="141"/>
      <c r="LMS238" s="141"/>
      <c r="LMT238" s="141"/>
      <c r="LMU238" s="141"/>
      <c r="LMV238" s="141"/>
      <c r="LMW238" s="141"/>
      <c r="LMX238" s="141"/>
      <c r="LMY238" s="141"/>
      <c r="LMZ238" s="141"/>
      <c r="LNA238" s="141"/>
      <c r="LNB238" s="141"/>
      <c r="LNC238" s="141"/>
      <c r="LND238" s="141"/>
      <c r="LNE238" s="141"/>
      <c r="LNF238" s="141"/>
      <c r="LNG238" s="141"/>
      <c r="LNH238" s="141"/>
      <c r="LNI238" s="141"/>
      <c r="LNJ238" s="141"/>
      <c r="LNK238" s="141"/>
      <c r="LNL238" s="141"/>
      <c r="LNM238" s="141"/>
      <c r="LNN238" s="141"/>
      <c r="LNO238" s="141"/>
      <c r="LNP238" s="141"/>
      <c r="LNQ238" s="141"/>
      <c r="LNR238" s="141"/>
      <c r="LNS238" s="141"/>
      <c r="LNT238" s="141"/>
      <c r="LNU238" s="141"/>
      <c r="LNV238" s="141"/>
      <c r="LNW238" s="141"/>
      <c r="LNX238" s="141"/>
      <c r="LNY238" s="141"/>
      <c r="LNZ238" s="141"/>
      <c r="LOA238" s="141"/>
      <c r="LOB238" s="141"/>
      <c r="LOC238" s="141"/>
      <c r="LOD238" s="141"/>
      <c r="LOE238" s="141"/>
      <c r="LOF238" s="141"/>
      <c r="LOG238" s="141"/>
      <c r="LOH238" s="141"/>
      <c r="LOI238" s="141"/>
      <c r="LOJ238" s="141"/>
      <c r="LOK238" s="141"/>
      <c r="LOL238" s="141"/>
      <c r="LOM238" s="141"/>
      <c r="LON238" s="141"/>
      <c r="LOO238" s="141"/>
      <c r="LOP238" s="141"/>
      <c r="LOQ238" s="141"/>
      <c r="LOR238" s="141"/>
      <c r="LOS238" s="141"/>
      <c r="LOT238" s="141"/>
      <c r="LOU238" s="141"/>
      <c r="LOV238" s="141"/>
      <c r="LOW238" s="141"/>
      <c r="LOX238" s="141"/>
      <c r="LOY238" s="141"/>
      <c r="LOZ238" s="141"/>
      <c r="LPA238" s="141"/>
      <c r="LPB238" s="141"/>
      <c r="LPC238" s="141"/>
      <c r="LPD238" s="141"/>
      <c r="LPE238" s="141"/>
      <c r="LPF238" s="141"/>
      <c r="LPG238" s="141"/>
      <c r="LPH238" s="141"/>
      <c r="LPI238" s="141"/>
      <c r="LPJ238" s="141"/>
      <c r="LPK238" s="141"/>
      <c r="LPL238" s="141"/>
      <c r="LPM238" s="141"/>
      <c r="LPN238" s="141"/>
      <c r="LPO238" s="141"/>
      <c r="LPP238" s="141"/>
      <c r="LPQ238" s="141"/>
      <c r="LPR238" s="141"/>
      <c r="LPS238" s="141"/>
      <c r="LPT238" s="141"/>
      <c r="LPU238" s="141"/>
      <c r="LPV238" s="141"/>
      <c r="LPW238" s="141"/>
      <c r="LPX238" s="141"/>
      <c r="LPY238" s="141"/>
      <c r="LPZ238" s="141"/>
      <c r="LQA238" s="141"/>
      <c r="LQB238" s="141"/>
      <c r="LQC238" s="141"/>
      <c r="LQD238" s="141"/>
      <c r="LQE238" s="141"/>
      <c r="LQF238" s="141"/>
      <c r="LQG238" s="141"/>
      <c r="LQH238" s="141"/>
      <c r="LQI238" s="141"/>
      <c r="LQJ238" s="141"/>
      <c r="LQK238" s="141"/>
      <c r="LQL238" s="141"/>
      <c r="LQM238" s="141"/>
      <c r="LQN238" s="141"/>
      <c r="LQO238" s="141"/>
      <c r="LQP238" s="141"/>
      <c r="LQQ238" s="141"/>
      <c r="LQR238" s="141"/>
      <c r="LQS238" s="141"/>
      <c r="LQT238" s="141"/>
      <c r="LQU238" s="141"/>
      <c r="LQV238" s="141"/>
      <c r="LQW238" s="141"/>
      <c r="LQX238" s="141"/>
      <c r="LQY238" s="141"/>
      <c r="LQZ238" s="141"/>
      <c r="LRA238" s="141"/>
      <c r="LRB238" s="141"/>
      <c r="LRC238" s="141"/>
      <c r="LRD238" s="141"/>
      <c r="LRE238" s="141"/>
      <c r="LRF238" s="141"/>
      <c r="LRG238" s="141"/>
      <c r="LRH238" s="141"/>
      <c r="LRI238" s="141"/>
      <c r="LRJ238" s="141"/>
      <c r="LRK238" s="141"/>
      <c r="LRL238" s="141"/>
      <c r="LRM238" s="141"/>
      <c r="LRN238" s="141"/>
      <c r="LRO238" s="141"/>
      <c r="LRP238" s="141"/>
      <c r="LRQ238" s="141"/>
      <c r="LRR238" s="141"/>
      <c r="LRS238" s="141"/>
      <c r="LRT238" s="141"/>
      <c r="LRU238" s="141"/>
      <c r="LRV238" s="141"/>
      <c r="LRW238" s="141"/>
      <c r="LRX238" s="141"/>
      <c r="LRY238" s="141"/>
      <c r="LRZ238" s="141"/>
      <c r="LSA238" s="141"/>
      <c r="LSB238" s="141"/>
      <c r="LSC238" s="141"/>
      <c r="LSD238" s="141"/>
      <c r="LSE238" s="141"/>
      <c r="LSF238" s="141"/>
      <c r="LSG238" s="141"/>
      <c r="LSH238" s="141"/>
      <c r="LSI238" s="141"/>
      <c r="LSJ238" s="141"/>
      <c r="LSK238" s="141"/>
      <c r="LSL238" s="141"/>
      <c r="LSM238" s="141"/>
      <c r="LSN238" s="141"/>
      <c r="LSO238" s="141"/>
      <c r="LSP238" s="141"/>
      <c r="LSQ238" s="141"/>
      <c r="LSR238" s="141"/>
      <c r="LSS238" s="141"/>
      <c r="LST238" s="141"/>
      <c r="LSU238" s="141"/>
      <c r="LSV238" s="141"/>
      <c r="LSW238" s="141"/>
      <c r="LSX238" s="141"/>
      <c r="LSY238" s="141"/>
      <c r="LSZ238" s="141"/>
      <c r="LTA238" s="141"/>
      <c r="LTB238" s="141"/>
      <c r="LTC238" s="141"/>
      <c r="LTD238" s="141"/>
      <c r="LTE238" s="141"/>
      <c r="LTF238" s="141"/>
      <c r="LTG238" s="141"/>
      <c r="LTH238" s="141"/>
      <c r="LTI238" s="141"/>
      <c r="LTJ238" s="141"/>
      <c r="LTK238" s="141"/>
      <c r="LTL238" s="141"/>
      <c r="LTM238" s="141"/>
      <c r="LTN238" s="141"/>
      <c r="LTO238" s="141"/>
      <c r="LTP238" s="141"/>
      <c r="LTQ238" s="141"/>
      <c r="LTR238" s="141"/>
      <c r="LTS238" s="141"/>
      <c r="LTT238" s="141"/>
      <c r="LTU238" s="141"/>
      <c r="LTV238" s="141"/>
      <c r="LTW238" s="141"/>
      <c r="LTX238" s="141"/>
      <c r="LTY238" s="141"/>
      <c r="LTZ238" s="141"/>
      <c r="LUA238" s="141"/>
      <c r="LUB238" s="141"/>
      <c r="LUC238" s="141"/>
      <c r="LUD238" s="141"/>
      <c r="LUE238" s="141"/>
      <c r="LUF238" s="141"/>
      <c r="LUG238" s="141"/>
      <c r="LUH238" s="141"/>
      <c r="LUI238" s="141"/>
      <c r="LUJ238" s="141"/>
      <c r="LUK238" s="141"/>
      <c r="LUL238" s="141"/>
      <c r="LUM238" s="141"/>
      <c r="LUN238" s="141"/>
      <c r="LUO238" s="141"/>
      <c r="LUP238" s="141"/>
      <c r="LUQ238" s="141"/>
      <c r="LUR238" s="141"/>
      <c r="LUS238" s="141"/>
      <c r="LUT238" s="141"/>
      <c r="LUU238" s="141"/>
      <c r="LUV238" s="141"/>
      <c r="LUW238" s="141"/>
      <c r="LUX238" s="141"/>
      <c r="LUY238" s="141"/>
      <c r="LUZ238" s="141"/>
      <c r="LVA238" s="141"/>
      <c r="LVB238" s="141"/>
      <c r="LVC238" s="141"/>
      <c r="LVD238" s="141"/>
      <c r="LVE238" s="141"/>
      <c r="LVF238" s="141"/>
      <c r="LVG238" s="141"/>
      <c r="LVH238" s="141"/>
      <c r="LVI238" s="141"/>
      <c r="LVJ238" s="141"/>
      <c r="LVK238" s="141"/>
      <c r="LVL238" s="141"/>
      <c r="LVM238" s="141"/>
      <c r="LVN238" s="141"/>
      <c r="LVO238" s="141"/>
      <c r="LVP238" s="141"/>
      <c r="LVQ238" s="141"/>
      <c r="LVR238" s="141"/>
      <c r="LVS238" s="141"/>
      <c r="LVT238" s="141"/>
      <c r="LVU238" s="141"/>
      <c r="LVV238" s="141"/>
      <c r="LVW238" s="141"/>
      <c r="LVX238" s="141"/>
      <c r="LVY238" s="141"/>
      <c r="LVZ238" s="141"/>
      <c r="LWA238" s="141"/>
      <c r="LWB238" s="141"/>
      <c r="LWC238" s="141"/>
      <c r="LWD238" s="141"/>
      <c r="LWE238" s="141"/>
      <c r="LWF238" s="141"/>
      <c r="LWG238" s="141"/>
      <c r="LWH238" s="141"/>
      <c r="LWI238" s="141"/>
      <c r="LWJ238" s="141"/>
      <c r="LWK238" s="141"/>
      <c r="LWL238" s="141"/>
      <c r="LWM238" s="141"/>
      <c r="LWN238" s="141"/>
      <c r="LWO238" s="141"/>
      <c r="LWP238" s="141"/>
      <c r="LWQ238" s="141"/>
      <c r="LWR238" s="141"/>
      <c r="LWS238" s="141"/>
      <c r="LWT238" s="141"/>
      <c r="LWU238" s="141"/>
      <c r="LWV238" s="141"/>
      <c r="LWW238" s="141"/>
      <c r="LWX238" s="141"/>
      <c r="LWY238" s="141"/>
      <c r="LWZ238" s="141"/>
      <c r="LXA238" s="141"/>
      <c r="LXB238" s="141"/>
      <c r="LXC238" s="141"/>
      <c r="LXD238" s="141"/>
      <c r="LXE238" s="141"/>
      <c r="LXF238" s="141"/>
      <c r="LXG238" s="141"/>
      <c r="LXH238" s="141"/>
      <c r="LXI238" s="141"/>
      <c r="LXJ238" s="141"/>
      <c r="LXK238" s="141"/>
      <c r="LXL238" s="141"/>
      <c r="LXM238" s="141"/>
      <c r="LXN238" s="141"/>
      <c r="LXO238" s="141"/>
      <c r="LXP238" s="141"/>
      <c r="LXQ238" s="141"/>
      <c r="LXR238" s="141"/>
      <c r="LXS238" s="141"/>
      <c r="LXT238" s="141"/>
      <c r="LXU238" s="141"/>
      <c r="LXV238" s="141"/>
      <c r="LXW238" s="141"/>
      <c r="LXX238" s="141"/>
      <c r="LXY238" s="141"/>
      <c r="LXZ238" s="141"/>
      <c r="LYA238" s="141"/>
      <c r="LYB238" s="141"/>
      <c r="LYC238" s="141"/>
      <c r="LYD238" s="141"/>
      <c r="LYE238" s="141"/>
      <c r="LYF238" s="141"/>
      <c r="LYG238" s="141"/>
      <c r="LYH238" s="141"/>
      <c r="LYI238" s="141"/>
      <c r="LYJ238" s="141"/>
      <c r="LYK238" s="141"/>
      <c r="LYL238" s="141"/>
      <c r="LYM238" s="141"/>
      <c r="LYN238" s="141"/>
      <c r="LYO238" s="141"/>
      <c r="LYP238" s="141"/>
      <c r="LYQ238" s="141"/>
      <c r="LYR238" s="141"/>
      <c r="LYS238" s="141"/>
      <c r="LYT238" s="141"/>
      <c r="LYU238" s="141"/>
      <c r="LYV238" s="141"/>
      <c r="LYW238" s="141"/>
      <c r="LYX238" s="141"/>
      <c r="LYY238" s="141"/>
      <c r="LYZ238" s="141"/>
      <c r="LZA238" s="141"/>
      <c r="LZB238" s="141"/>
      <c r="LZC238" s="141"/>
      <c r="LZD238" s="141"/>
      <c r="LZE238" s="141"/>
      <c r="LZF238" s="141"/>
      <c r="LZG238" s="141"/>
      <c r="LZH238" s="141"/>
      <c r="LZI238" s="141"/>
      <c r="LZJ238" s="141"/>
      <c r="LZK238" s="141"/>
      <c r="LZL238" s="141"/>
      <c r="LZM238" s="141"/>
      <c r="LZN238" s="141"/>
      <c r="LZO238" s="141"/>
      <c r="LZP238" s="141"/>
      <c r="LZQ238" s="141"/>
      <c r="LZR238" s="141"/>
      <c r="LZS238" s="141"/>
      <c r="LZT238" s="141"/>
      <c r="LZU238" s="141"/>
      <c r="LZV238" s="141"/>
      <c r="LZW238" s="141"/>
      <c r="LZX238" s="141"/>
      <c r="LZY238" s="141"/>
      <c r="LZZ238" s="141"/>
      <c r="MAA238" s="141"/>
      <c r="MAB238" s="141"/>
      <c r="MAC238" s="141"/>
      <c r="MAD238" s="141"/>
      <c r="MAE238" s="141"/>
      <c r="MAF238" s="141"/>
      <c r="MAG238" s="141"/>
      <c r="MAH238" s="141"/>
      <c r="MAI238" s="141"/>
      <c r="MAJ238" s="141"/>
      <c r="MAK238" s="141"/>
      <c r="MAL238" s="141"/>
      <c r="MAM238" s="141"/>
      <c r="MAN238" s="141"/>
      <c r="MAO238" s="141"/>
      <c r="MAP238" s="141"/>
      <c r="MAQ238" s="141"/>
      <c r="MAR238" s="141"/>
      <c r="MAS238" s="141"/>
      <c r="MAT238" s="141"/>
      <c r="MAU238" s="141"/>
      <c r="MAV238" s="141"/>
      <c r="MAW238" s="141"/>
      <c r="MAX238" s="141"/>
      <c r="MAY238" s="141"/>
      <c r="MAZ238" s="141"/>
      <c r="MBA238" s="141"/>
      <c r="MBB238" s="141"/>
      <c r="MBC238" s="141"/>
      <c r="MBD238" s="141"/>
      <c r="MBE238" s="141"/>
      <c r="MBF238" s="141"/>
      <c r="MBG238" s="141"/>
      <c r="MBH238" s="141"/>
      <c r="MBI238" s="141"/>
      <c r="MBJ238" s="141"/>
      <c r="MBK238" s="141"/>
      <c r="MBL238" s="141"/>
      <c r="MBM238" s="141"/>
      <c r="MBN238" s="141"/>
      <c r="MBO238" s="141"/>
      <c r="MBP238" s="141"/>
      <c r="MBQ238" s="141"/>
      <c r="MBR238" s="141"/>
      <c r="MBS238" s="141"/>
      <c r="MBT238" s="141"/>
      <c r="MBU238" s="141"/>
      <c r="MBV238" s="141"/>
      <c r="MBW238" s="141"/>
      <c r="MBX238" s="141"/>
      <c r="MBY238" s="141"/>
      <c r="MBZ238" s="141"/>
      <c r="MCA238" s="141"/>
      <c r="MCB238" s="141"/>
      <c r="MCC238" s="141"/>
      <c r="MCD238" s="141"/>
      <c r="MCE238" s="141"/>
      <c r="MCF238" s="141"/>
      <c r="MCG238" s="141"/>
      <c r="MCH238" s="141"/>
      <c r="MCI238" s="141"/>
      <c r="MCJ238" s="141"/>
      <c r="MCK238" s="141"/>
      <c r="MCL238" s="141"/>
      <c r="MCM238" s="141"/>
      <c r="MCN238" s="141"/>
      <c r="MCO238" s="141"/>
      <c r="MCP238" s="141"/>
      <c r="MCQ238" s="141"/>
      <c r="MCR238" s="141"/>
      <c r="MCS238" s="141"/>
      <c r="MCT238" s="141"/>
      <c r="MCU238" s="141"/>
      <c r="MCV238" s="141"/>
      <c r="MCW238" s="141"/>
      <c r="MCX238" s="141"/>
      <c r="MCY238" s="141"/>
      <c r="MCZ238" s="141"/>
      <c r="MDA238" s="141"/>
      <c r="MDB238" s="141"/>
      <c r="MDC238" s="141"/>
      <c r="MDD238" s="141"/>
      <c r="MDE238" s="141"/>
      <c r="MDF238" s="141"/>
      <c r="MDG238" s="141"/>
      <c r="MDH238" s="141"/>
      <c r="MDI238" s="141"/>
      <c r="MDJ238" s="141"/>
      <c r="MDK238" s="141"/>
      <c r="MDL238" s="141"/>
      <c r="MDM238" s="141"/>
      <c r="MDN238" s="141"/>
      <c r="MDO238" s="141"/>
      <c r="MDP238" s="141"/>
      <c r="MDQ238" s="141"/>
      <c r="MDR238" s="141"/>
      <c r="MDS238" s="141"/>
      <c r="MDT238" s="141"/>
      <c r="MDU238" s="141"/>
      <c r="MDV238" s="141"/>
      <c r="MDW238" s="141"/>
      <c r="MDX238" s="141"/>
      <c r="MDY238" s="141"/>
      <c r="MDZ238" s="141"/>
      <c r="MEA238" s="141"/>
      <c r="MEB238" s="141"/>
      <c r="MEC238" s="141"/>
      <c r="MED238" s="141"/>
      <c r="MEE238" s="141"/>
      <c r="MEF238" s="141"/>
      <c r="MEG238" s="141"/>
      <c r="MEH238" s="141"/>
      <c r="MEI238" s="141"/>
      <c r="MEJ238" s="141"/>
      <c r="MEK238" s="141"/>
      <c r="MEL238" s="141"/>
      <c r="MEM238" s="141"/>
      <c r="MEN238" s="141"/>
      <c r="MEO238" s="141"/>
      <c r="MEP238" s="141"/>
      <c r="MEQ238" s="141"/>
      <c r="MER238" s="141"/>
      <c r="MES238" s="141"/>
      <c r="MET238" s="141"/>
      <c r="MEU238" s="141"/>
      <c r="MEV238" s="141"/>
      <c r="MEW238" s="141"/>
      <c r="MEX238" s="141"/>
      <c r="MEY238" s="141"/>
      <c r="MEZ238" s="141"/>
      <c r="MFA238" s="141"/>
      <c r="MFB238" s="141"/>
      <c r="MFC238" s="141"/>
      <c r="MFD238" s="141"/>
      <c r="MFE238" s="141"/>
      <c r="MFF238" s="141"/>
      <c r="MFG238" s="141"/>
      <c r="MFH238" s="141"/>
      <c r="MFI238" s="141"/>
      <c r="MFJ238" s="141"/>
      <c r="MFK238" s="141"/>
      <c r="MFL238" s="141"/>
      <c r="MFM238" s="141"/>
      <c r="MFN238" s="141"/>
      <c r="MFO238" s="141"/>
      <c r="MFP238" s="141"/>
      <c r="MFQ238" s="141"/>
      <c r="MFR238" s="141"/>
      <c r="MFS238" s="141"/>
      <c r="MFT238" s="141"/>
      <c r="MFU238" s="141"/>
      <c r="MFV238" s="141"/>
      <c r="MFW238" s="141"/>
      <c r="MFX238" s="141"/>
      <c r="MFY238" s="141"/>
      <c r="MFZ238" s="141"/>
      <c r="MGA238" s="141"/>
      <c r="MGB238" s="141"/>
      <c r="MGC238" s="141"/>
      <c r="MGD238" s="141"/>
      <c r="MGE238" s="141"/>
      <c r="MGF238" s="141"/>
      <c r="MGG238" s="141"/>
      <c r="MGH238" s="141"/>
      <c r="MGI238" s="141"/>
      <c r="MGJ238" s="141"/>
      <c r="MGK238" s="141"/>
      <c r="MGL238" s="141"/>
      <c r="MGM238" s="141"/>
      <c r="MGN238" s="141"/>
      <c r="MGO238" s="141"/>
      <c r="MGP238" s="141"/>
      <c r="MGQ238" s="141"/>
      <c r="MGR238" s="141"/>
      <c r="MGS238" s="141"/>
      <c r="MGT238" s="141"/>
      <c r="MGU238" s="141"/>
      <c r="MGV238" s="141"/>
      <c r="MGW238" s="141"/>
      <c r="MGX238" s="141"/>
      <c r="MGY238" s="141"/>
      <c r="MGZ238" s="141"/>
      <c r="MHA238" s="141"/>
      <c r="MHB238" s="141"/>
      <c r="MHC238" s="141"/>
      <c r="MHD238" s="141"/>
      <c r="MHE238" s="141"/>
      <c r="MHF238" s="141"/>
      <c r="MHG238" s="141"/>
      <c r="MHH238" s="141"/>
      <c r="MHI238" s="141"/>
      <c r="MHJ238" s="141"/>
      <c r="MHK238" s="141"/>
      <c r="MHL238" s="141"/>
      <c r="MHM238" s="141"/>
      <c r="MHN238" s="141"/>
      <c r="MHO238" s="141"/>
      <c r="MHP238" s="141"/>
      <c r="MHQ238" s="141"/>
      <c r="MHR238" s="141"/>
      <c r="MHS238" s="141"/>
      <c r="MHT238" s="141"/>
      <c r="MHU238" s="141"/>
      <c r="MHV238" s="141"/>
      <c r="MHW238" s="141"/>
      <c r="MHX238" s="141"/>
      <c r="MHY238" s="141"/>
      <c r="MHZ238" s="141"/>
      <c r="MIA238" s="141"/>
      <c r="MIB238" s="141"/>
      <c r="MIC238" s="141"/>
      <c r="MID238" s="141"/>
      <c r="MIE238" s="141"/>
      <c r="MIF238" s="141"/>
      <c r="MIG238" s="141"/>
      <c r="MIH238" s="141"/>
      <c r="MII238" s="141"/>
      <c r="MIJ238" s="141"/>
      <c r="MIK238" s="141"/>
      <c r="MIL238" s="141"/>
      <c r="MIM238" s="141"/>
      <c r="MIN238" s="141"/>
      <c r="MIO238" s="141"/>
      <c r="MIP238" s="141"/>
      <c r="MIQ238" s="141"/>
      <c r="MIR238" s="141"/>
      <c r="MIS238" s="141"/>
      <c r="MIT238" s="141"/>
      <c r="MIU238" s="141"/>
      <c r="MIV238" s="141"/>
      <c r="MIW238" s="141"/>
      <c r="MIX238" s="141"/>
      <c r="MIY238" s="141"/>
      <c r="MIZ238" s="141"/>
      <c r="MJA238" s="141"/>
      <c r="MJB238" s="141"/>
      <c r="MJC238" s="141"/>
      <c r="MJD238" s="141"/>
      <c r="MJE238" s="141"/>
      <c r="MJF238" s="141"/>
      <c r="MJG238" s="141"/>
      <c r="MJH238" s="141"/>
      <c r="MJI238" s="141"/>
      <c r="MJJ238" s="141"/>
      <c r="MJK238" s="141"/>
      <c r="MJL238" s="141"/>
      <c r="MJM238" s="141"/>
      <c r="MJN238" s="141"/>
      <c r="MJO238" s="141"/>
      <c r="MJP238" s="141"/>
      <c r="MJQ238" s="141"/>
      <c r="MJR238" s="141"/>
      <c r="MJS238" s="141"/>
      <c r="MJT238" s="141"/>
      <c r="MJU238" s="141"/>
      <c r="MJV238" s="141"/>
      <c r="MJW238" s="141"/>
      <c r="MJX238" s="141"/>
      <c r="MJY238" s="141"/>
      <c r="MJZ238" s="141"/>
      <c r="MKA238" s="141"/>
      <c r="MKB238" s="141"/>
      <c r="MKC238" s="141"/>
      <c r="MKD238" s="141"/>
      <c r="MKE238" s="141"/>
      <c r="MKF238" s="141"/>
      <c r="MKG238" s="141"/>
      <c r="MKH238" s="141"/>
      <c r="MKI238" s="141"/>
      <c r="MKJ238" s="141"/>
      <c r="MKK238" s="141"/>
      <c r="MKL238" s="141"/>
      <c r="MKM238" s="141"/>
      <c r="MKN238" s="141"/>
      <c r="MKO238" s="141"/>
      <c r="MKP238" s="141"/>
      <c r="MKQ238" s="141"/>
      <c r="MKR238" s="141"/>
      <c r="MKS238" s="141"/>
      <c r="MKT238" s="141"/>
      <c r="MKU238" s="141"/>
      <c r="MKV238" s="141"/>
      <c r="MKW238" s="141"/>
      <c r="MKX238" s="141"/>
      <c r="MKY238" s="141"/>
      <c r="MKZ238" s="141"/>
      <c r="MLA238" s="141"/>
      <c r="MLB238" s="141"/>
      <c r="MLC238" s="141"/>
      <c r="MLD238" s="141"/>
      <c r="MLE238" s="141"/>
      <c r="MLF238" s="141"/>
      <c r="MLG238" s="141"/>
      <c r="MLH238" s="141"/>
      <c r="MLI238" s="141"/>
      <c r="MLJ238" s="141"/>
      <c r="MLK238" s="141"/>
      <c r="MLL238" s="141"/>
      <c r="MLM238" s="141"/>
      <c r="MLN238" s="141"/>
      <c r="MLO238" s="141"/>
      <c r="MLP238" s="141"/>
      <c r="MLQ238" s="141"/>
      <c r="MLR238" s="141"/>
      <c r="MLS238" s="141"/>
      <c r="MLT238" s="141"/>
      <c r="MLU238" s="141"/>
      <c r="MLV238" s="141"/>
      <c r="MLW238" s="141"/>
      <c r="MLX238" s="141"/>
      <c r="MLY238" s="141"/>
      <c r="MLZ238" s="141"/>
      <c r="MMA238" s="141"/>
      <c r="MMB238" s="141"/>
      <c r="MMC238" s="141"/>
      <c r="MMD238" s="141"/>
      <c r="MME238" s="141"/>
      <c r="MMF238" s="141"/>
      <c r="MMG238" s="141"/>
      <c r="MMH238" s="141"/>
      <c r="MMI238" s="141"/>
      <c r="MMJ238" s="141"/>
      <c r="MMK238" s="141"/>
      <c r="MML238" s="141"/>
      <c r="MMM238" s="141"/>
      <c r="MMN238" s="141"/>
      <c r="MMO238" s="141"/>
      <c r="MMP238" s="141"/>
      <c r="MMQ238" s="141"/>
      <c r="MMR238" s="141"/>
      <c r="MMS238" s="141"/>
      <c r="MMT238" s="141"/>
      <c r="MMU238" s="141"/>
      <c r="MMV238" s="141"/>
      <c r="MMW238" s="141"/>
      <c r="MMX238" s="141"/>
      <c r="MMY238" s="141"/>
      <c r="MMZ238" s="141"/>
      <c r="MNA238" s="141"/>
      <c r="MNB238" s="141"/>
      <c r="MNC238" s="141"/>
      <c r="MND238" s="141"/>
      <c r="MNE238" s="141"/>
      <c r="MNF238" s="141"/>
      <c r="MNG238" s="141"/>
      <c r="MNH238" s="141"/>
      <c r="MNI238" s="141"/>
      <c r="MNJ238" s="141"/>
      <c r="MNK238" s="141"/>
      <c r="MNL238" s="141"/>
      <c r="MNM238" s="141"/>
      <c r="MNN238" s="141"/>
      <c r="MNO238" s="141"/>
      <c r="MNP238" s="141"/>
      <c r="MNQ238" s="141"/>
      <c r="MNR238" s="141"/>
      <c r="MNS238" s="141"/>
      <c r="MNT238" s="141"/>
      <c r="MNU238" s="141"/>
      <c r="MNV238" s="141"/>
      <c r="MNW238" s="141"/>
      <c r="MNX238" s="141"/>
      <c r="MNY238" s="141"/>
      <c r="MNZ238" s="141"/>
      <c r="MOA238" s="141"/>
      <c r="MOB238" s="141"/>
      <c r="MOC238" s="141"/>
      <c r="MOD238" s="141"/>
      <c r="MOE238" s="141"/>
      <c r="MOF238" s="141"/>
      <c r="MOG238" s="141"/>
      <c r="MOH238" s="141"/>
      <c r="MOI238" s="141"/>
      <c r="MOJ238" s="141"/>
      <c r="MOK238" s="141"/>
      <c r="MOL238" s="141"/>
      <c r="MOM238" s="141"/>
      <c r="MON238" s="141"/>
      <c r="MOO238" s="141"/>
      <c r="MOP238" s="141"/>
      <c r="MOQ238" s="141"/>
      <c r="MOR238" s="141"/>
      <c r="MOS238" s="141"/>
      <c r="MOT238" s="141"/>
      <c r="MOU238" s="141"/>
      <c r="MOV238" s="141"/>
      <c r="MOW238" s="141"/>
      <c r="MOX238" s="141"/>
      <c r="MOY238" s="141"/>
      <c r="MOZ238" s="141"/>
      <c r="MPA238" s="141"/>
      <c r="MPB238" s="141"/>
      <c r="MPC238" s="141"/>
      <c r="MPD238" s="141"/>
      <c r="MPE238" s="141"/>
      <c r="MPF238" s="141"/>
      <c r="MPG238" s="141"/>
      <c r="MPH238" s="141"/>
      <c r="MPI238" s="141"/>
      <c r="MPJ238" s="141"/>
      <c r="MPK238" s="141"/>
      <c r="MPL238" s="141"/>
      <c r="MPM238" s="141"/>
      <c r="MPN238" s="141"/>
      <c r="MPO238" s="141"/>
      <c r="MPP238" s="141"/>
      <c r="MPQ238" s="141"/>
      <c r="MPR238" s="141"/>
      <c r="MPS238" s="141"/>
      <c r="MPT238" s="141"/>
      <c r="MPU238" s="141"/>
      <c r="MPV238" s="141"/>
      <c r="MPW238" s="141"/>
      <c r="MPX238" s="141"/>
      <c r="MPY238" s="141"/>
      <c r="MPZ238" s="141"/>
      <c r="MQA238" s="141"/>
      <c r="MQB238" s="141"/>
      <c r="MQC238" s="141"/>
      <c r="MQD238" s="141"/>
      <c r="MQE238" s="141"/>
      <c r="MQF238" s="141"/>
      <c r="MQG238" s="141"/>
      <c r="MQH238" s="141"/>
      <c r="MQI238" s="141"/>
      <c r="MQJ238" s="141"/>
      <c r="MQK238" s="141"/>
      <c r="MQL238" s="141"/>
      <c r="MQM238" s="141"/>
      <c r="MQN238" s="141"/>
      <c r="MQO238" s="141"/>
      <c r="MQP238" s="141"/>
      <c r="MQQ238" s="141"/>
      <c r="MQR238" s="141"/>
      <c r="MQS238" s="141"/>
      <c r="MQT238" s="141"/>
      <c r="MQU238" s="141"/>
      <c r="MQV238" s="141"/>
      <c r="MQW238" s="141"/>
      <c r="MQX238" s="141"/>
      <c r="MQY238" s="141"/>
      <c r="MQZ238" s="141"/>
      <c r="MRA238" s="141"/>
      <c r="MRB238" s="141"/>
      <c r="MRC238" s="141"/>
      <c r="MRD238" s="141"/>
      <c r="MRE238" s="141"/>
      <c r="MRF238" s="141"/>
      <c r="MRG238" s="141"/>
      <c r="MRH238" s="141"/>
      <c r="MRI238" s="141"/>
      <c r="MRJ238" s="141"/>
      <c r="MRK238" s="141"/>
      <c r="MRL238" s="141"/>
      <c r="MRM238" s="141"/>
      <c r="MRN238" s="141"/>
      <c r="MRO238" s="141"/>
      <c r="MRP238" s="141"/>
      <c r="MRQ238" s="141"/>
      <c r="MRR238" s="141"/>
      <c r="MRS238" s="141"/>
      <c r="MRT238" s="141"/>
      <c r="MRU238" s="141"/>
      <c r="MRV238" s="141"/>
      <c r="MRW238" s="141"/>
      <c r="MRX238" s="141"/>
      <c r="MRY238" s="141"/>
      <c r="MRZ238" s="141"/>
      <c r="MSA238" s="141"/>
      <c r="MSB238" s="141"/>
      <c r="MSC238" s="141"/>
      <c r="MSD238" s="141"/>
      <c r="MSE238" s="141"/>
      <c r="MSF238" s="141"/>
      <c r="MSG238" s="141"/>
      <c r="MSH238" s="141"/>
      <c r="MSI238" s="141"/>
      <c r="MSJ238" s="141"/>
      <c r="MSK238" s="141"/>
      <c r="MSL238" s="141"/>
      <c r="MSM238" s="141"/>
      <c r="MSN238" s="141"/>
      <c r="MSO238" s="141"/>
      <c r="MSP238" s="141"/>
      <c r="MSQ238" s="141"/>
      <c r="MSR238" s="141"/>
      <c r="MSS238" s="141"/>
      <c r="MST238" s="141"/>
      <c r="MSU238" s="141"/>
      <c r="MSV238" s="141"/>
      <c r="MSW238" s="141"/>
      <c r="MSX238" s="141"/>
      <c r="MSY238" s="141"/>
      <c r="MSZ238" s="141"/>
      <c r="MTA238" s="141"/>
      <c r="MTB238" s="141"/>
      <c r="MTC238" s="141"/>
      <c r="MTD238" s="141"/>
      <c r="MTE238" s="141"/>
      <c r="MTF238" s="141"/>
      <c r="MTG238" s="141"/>
      <c r="MTH238" s="141"/>
      <c r="MTI238" s="141"/>
      <c r="MTJ238" s="141"/>
      <c r="MTK238" s="141"/>
      <c r="MTL238" s="141"/>
      <c r="MTM238" s="141"/>
      <c r="MTN238" s="141"/>
      <c r="MTO238" s="141"/>
      <c r="MTP238" s="141"/>
      <c r="MTQ238" s="141"/>
      <c r="MTR238" s="141"/>
      <c r="MTS238" s="141"/>
      <c r="MTT238" s="141"/>
      <c r="MTU238" s="141"/>
      <c r="MTV238" s="141"/>
      <c r="MTW238" s="141"/>
      <c r="MTX238" s="141"/>
      <c r="MTY238" s="141"/>
      <c r="MTZ238" s="141"/>
      <c r="MUA238" s="141"/>
      <c r="MUB238" s="141"/>
      <c r="MUC238" s="141"/>
      <c r="MUD238" s="141"/>
      <c r="MUE238" s="141"/>
      <c r="MUF238" s="141"/>
      <c r="MUG238" s="141"/>
      <c r="MUH238" s="141"/>
      <c r="MUI238" s="141"/>
      <c r="MUJ238" s="141"/>
      <c r="MUK238" s="141"/>
      <c r="MUL238" s="141"/>
      <c r="MUM238" s="141"/>
      <c r="MUN238" s="141"/>
      <c r="MUO238" s="141"/>
      <c r="MUP238" s="141"/>
      <c r="MUQ238" s="141"/>
      <c r="MUR238" s="141"/>
      <c r="MUS238" s="141"/>
      <c r="MUT238" s="141"/>
      <c r="MUU238" s="141"/>
      <c r="MUV238" s="141"/>
      <c r="MUW238" s="141"/>
      <c r="MUX238" s="141"/>
      <c r="MUY238" s="141"/>
      <c r="MUZ238" s="141"/>
      <c r="MVA238" s="141"/>
      <c r="MVB238" s="141"/>
      <c r="MVC238" s="141"/>
      <c r="MVD238" s="141"/>
      <c r="MVE238" s="141"/>
      <c r="MVF238" s="141"/>
      <c r="MVG238" s="141"/>
      <c r="MVH238" s="141"/>
      <c r="MVI238" s="141"/>
      <c r="MVJ238" s="141"/>
      <c r="MVK238" s="141"/>
      <c r="MVL238" s="141"/>
      <c r="MVM238" s="141"/>
      <c r="MVN238" s="141"/>
      <c r="MVO238" s="141"/>
      <c r="MVP238" s="141"/>
      <c r="MVQ238" s="141"/>
      <c r="MVR238" s="141"/>
      <c r="MVS238" s="141"/>
      <c r="MVT238" s="141"/>
      <c r="MVU238" s="141"/>
      <c r="MVV238" s="141"/>
      <c r="MVW238" s="141"/>
      <c r="MVX238" s="141"/>
      <c r="MVY238" s="141"/>
      <c r="MVZ238" s="141"/>
      <c r="MWA238" s="141"/>
      <c r="MWB238" s="141"/>
      <c r="MWC238" s="141"/>
      <c r="MWD238" s="141"/>
      <c r="MWE238" s="141"/>
      <c r="MWF238" s="141"/>
      <c r="MWG238" s="141"/>
      <c r="MWH238" s="141"/>
      <c r="MWI238" s="141"/>
      <c r="MWJ238" s="141"/>
      <c r="MWK238" s="141"/>
      <c r="MWL238" s="141"/>
      <c r="MWM238" s="141"/>
      <c r="MWN238" s="141"/>
      <c r="MWO238" s="141"/>
      <c r="MWP238" s="141"/>
      <c r="MWQ238" s="141"/>
      <c r="MWR238" s="141"/>
      <c r="MWS238" s="141"/>
      <c r="MWT238" s="141"/>
      <c r="MWU238" s="141"/>
      <c r="MWV238" s="141"/>
      <c r="MWW238" s="141"/>
      <c r="MWX238" s="141"/>
      <c r="MWY238" s="141"/>
      <c r="MWZ238" s="141"/>
      <c r="MXA238" s="141"/>
      <c r="MXB238" s="141"/>
      <c r="MXC238" s="141"/>
      <c r="MXD238" s="141"/>
      <c r="MXE238" s="141"/>
      <c r="MXF238" s="141"/>
      <c r="MXG238" s="141"/>
      <c r="MXH238" s="141"/>
      <c r="MXI238" s="141"/>
      <c r="MXJ238" s="141"/>
      <c r="MXK238" s="141"/>
      <c r="MXL238" s="141"/>
      <c r="MXM238" s="141"/>
      <c r="MXN238" s="141"/>
      <c r="MXO238" s="141"/>
      <c r="MXP238" s="141"/>
      <c r="MXQ238" s="141"/>
      <c r="MXR238" s="141"/>
      <c r="MXS238" s="141"/>
      <c r="MXT238" s="141"/>
      <c r="MXU238" s="141"/>
      <c r="MXV238" s="141"/>
      <c r="MXW238" s="141"/>
      <c r="MXX238" s="141"/>
      <c r="MXY238" s="141"/>
      <c r="MXZ238" s="141"/>
      <c r="MYA238" s="141"/>
      <c r="MYB238" s="141"/>
      <c r="MYC238" s="141"/>
      <c r="MYD238" s="141"/>
      <c r="MYE238" s="141"/>
      <c r="MYF238" s="141"/>
      <c r="MYG238" s="141"/>
      <c r="MYH238" s="141"/>
      <c r="MYI238" s="141"/>
      <c r="MYJ238" s="141"/>
      <c r="MYK238" s="141"/>
      <c r="MYL238" s="141"/>
      <c r="MYM238" s="141"/>
      <c r="MYN238" s="141"/>
      <c r="MYO238" s="141"/>
      <c r="MYP238" s="141"/>
      <c r="MYQ238" s="141"/>
      <c r="MYR238" s="141"/>
      <c r="MYS238" s="141"/>
      <c r="MYT238" s="141"/>
      <c r="MYU238" s="141"/>
      <c r="MYV238" s="141"/>
      <c r="MYW238" s="141"/>
      <c r="MYX238" s="141"/>
      <c r="MYY238" s="141"/>
      <c r="MYZ238" s="141"/>
      <c r="MZA238" s="141"/>
      <c r="MZB238" s="141"/>
      <c r="MZC238" s="141"/>
      <c r="MZD238" s="141"/>
      <c r="MZE238" s="141"/>
      <c r="MZF238" s="141"/>
      <c r="MZG238" s="141"/>
      <c r="MZH238" s="141"/>
      <c r="MZI238" s="141"/>
      <c r="MZJ238" s="141"/>
      <c r="MZK238" s="141"/>
      <c r="MZL238" s="141"/>
      <c r="MZM238" s="141"/>
      <c r="MZN238" s="141"/>
      <c r="MZO238" s="141"/>
      <c r="MZP238" s="141"/>
      <c r="MZQ238" s="141"/>
      <c r="MZR238" s="141"/>
      <c r="MZS238" s="141"/>
      <c r="MZT238" s="141"/>
      <c r="MZU238" s="141"/>
      <c r="MZV238" s="141"/>
      <c r="MZW238" s="141"/>
      <c r="MZX238" s="141"/>
      <c r="MZY238" s="141"/>
      <c r="MZZ238" s="141"/>
      <c r="NAA238" s="141"/>
      <c r="NAB238" s="141"/>
      <c r="NAC238" s="141"/>
      <c r="NAD238" s="141"/>
      <c r="NAE238" s="141"/>
      <c r="NAF238" s="141"/>
      <c r="NAG238" s="141"/>
      <c r="NAH238" s="141"/>
      <c r="NAI238" s="141"/>
      <c r="NAJ238" s="141"/>
      <c r="NAK238" s="141"/>
      <c r="NAL238" s="141"/>
      <c r="NAM238" s="141"/>
      <c r="NAN238" s="141"/>
      <c r="NAO238" s="141"/>
      <c r="NAP238" s="141"/>
      <c r="NAQ238" s="141"/>
      <c r="NAR238" s="141"/>
      <c r="NAS238" s="141"/>
      <c r="NAT238" s="141"/>
      <c r="NAU238" s="141"/>
      <c r="NAV238" s="141"/>
      <c r="NAW238" s="141"/>
      <c r="NAX238" s="141"/>
      <c r="NAY238" s="141"/>
      <c r="NAZ238" s="141"/>
      <c r="NBA238" s="141"/>
      <c r="NBB238" s="141"/>
      <c r="NBC238" s="141"/>
      <c r="NBD238" s="141"/>
      <c r="NBE238" s="141"/>
      <c r="NBF238" s="141"/>
      <c r="NBG238" s="141"/>
      <c r="NBH238" s="141"/>
      <c r="NBI238" s="141"/>
      <c r="NBJ238" s="141"/>
      <c r="NBK238" s="141"/>
      <c r="NBL238" s="141"/>
      <c r="NBM238" s="141"/>
      <c r="NBN238" s="141"/>
      <c r="NBO238" s="141"/>
      <c r="NBP238" s="141"/>
      <c r="NBQ238" s="141"/>
      <c r="NBR238" s="141"/>
      <c r="NBS238" s="141"/>
      <c r="NBT238" s="141"/>
      <c r="NBU238" s="141"/>
      <c r="NBV238" s="141"/>
      <c r="NBW238" s="141"/>
      <c r="NBX238" s="141"/>
      <c r="NBY238" s="141"/>
      <c r="NBZ238" s="141"/>
      <c r="NCA238" s="141"/>
      <c r="NCB238" s="141"/>
      <c r="NCC238" s="141"/>
      <c r="NCD238" s="141"/>
      <c r="NCE238" s="141"/>
      <c r="NCF238" s="141"/>
      <c r="NCG238" s="141"/>
      <c r="NCH238" s="141"/>
      <c r="NCI238" s="141"/>
      <c r="NCJ238" s="141"/>
      <c r="NCK238" s="141"/>
      <c r="NCL238" s="141"/>
      <c r="NCM238" s="141"/>
      <c r="NCN238" s="141"/>
      <c r="NCO238" s="141"/>
      <c r="NCP238" s="141"/>
      <c r="NCQ238" s="141"/>
      <c r="NCR238" s="141"/>
      <c r="NCS238" s="141"/>
      <c r="NCT238" s="141"/>
      <c r="NCU238" s="141"/>
      <c r="NCV238" s="141"/>
      <c r="NCW238" s="141"/>
      <c r="NCX238" s="141"/>
      <c r="NCY238" s="141"/>
      <c r="NCZ238" s="141"/>
      <c r="NDA238" s="141"/>
      <c r="NDB238" s="141"/>
      <c r="NDC238" s="141"/>
      <c r="NDD238" s="141"/>
      <c r="NDE238" s="141"/>
      <c r="NDF238" s="141"/>
      <c r="NDG238" s="141"/>
      <c r="NDH238" s="141"/>
      <c r="NDI238" s="141"/>
      <c r="NDJ238" s="141"/>
      <c r="NDK238" s="141"/>
      <c r="NDL238" s="141"/>
      <c r="NDM238" s="141"/>
      <c r="NDN238" s="141"/>
      <c r="NDO238" s="141"/>
      <c r="NDP238" s="141"/>
      <c r="NDQ238" s="141"/>
      <c r="NDR238" s="141"/>
      <c r="NDS238" s="141"/>
      <c r="NDT238" s="141"/>
      <c r="NDU238" s="141"/>
      <c r="NDV238" s="141"/>
      <c r="NDW238" s="141"/>
      <c r="NDX238" s="141"/>
      <c r="NDY238" s="141"/>
      <c r="NDZ238" s="141"/>
      <c r="NEA238" s="141"/>
      <c r="NEB238" s="141"/>
      <c r="NEC238" s="141"/>
      <c r="NED238" s="141"/>
      <c r="NEE238" s="141"/>
      <c r="NEF238" s="141"/>
      <c r="NEG238" s="141"/>
      <c r="NEH238" s="141"/>
      <c r="NEI238" s="141"/>
      <c r="NEJ238" s="141"/>
      <c r="NEK238" s="141"/>
      <c r="NEL238" s="141"/>
      <c r="NEM238" s="141"/>
      <c r="NEN238" s="141"/>
      <c r="NEO238" s="141"/>
      <c r="NEP238" s="141"/>
      <c r="NEQ238" s="141"/>
      <c r="NER238" s="141"/>
      <c r="NES238" s="141"/>
      <c r="NET238" s="141"/>
      <c r="NEU238" s="141"/>
      <c r="NEV238" s="141"/>
      <c r="NEW238" s="141"/>
      <c r="NEX238" s="141"/>
      <c r="NEY238" s="141"/>
      <c r="NEZ238" s="141"/>
      <c r="NFA238" s="141"/>
      <c r="NFB238" s="141"/>
      <c r="NFC238" s="141"/>
      <c r="NFD238" s="141"/>
      <c r="NFE238" s="141"/>
      <c r="NFF238" s="141"/>
      <c r="NFG238" s="141"/>
      <c r="NFH238" s="141"/>
      <c r="NFI238" s="141"/>
      <c r="NFJ238" s="141"/>
      <c r="NFK238" s="141"/>
      <c r="NFL238" s="141"/>
      <c r="NFM238" s="141"/>
      <c r="NFN238" s="141"/>
      <c r="NFO238" s="141"/>
      <c r="NFP238" s="141"/>
      <c r="NFQ238" s="141"/>
      <c r="NFR238" s="141"/>
      <c r="NFS238" s="141"/>
      <c r="NFT238" s="141"/>
      <c r="NFU238" s="141"/>
      <c r="NFV238" s="141"/>
      <c r="NFW238" s="141"/>
      <c r="NFX238" s="141"/>
      <c r="NFY238" s="141"/>
      <c r="NFZ238" s="141"/>
      <c r="NGA238" s="141"/>
      <c r="NGB238" s="141"/>
      <c r="NGC238" s="141"/>
      <c r="NGD238" s="141"/>
      <c r="NGE238" s="141"/>
      <c r="NGF238" s="141"/>
      <c r="NGG238" s="141"/>
      <c r="NGH238" s="141"/>
      <c r="NGI238" s="141"/>
      <c r="NGJ238" s="141"/>
      <c r="NGK238" s="141"/>
      <c r="NGL238" s="141"/>
      <c r="NGM238" s="141"/>
      <c r="NGN238" s="141"/>
      <c r="NGO238" s="141"/>
      <c r="NGP238" s="141"/>
      <c r="NGQ238" s="141"/>
      <c r="NGR238" s="141"/>
      <c r="NGS238" s="141"/>
      <c r="NGT238" s="141"/>
      <c r="NGU238" s="141"/>
      <c r="NGV238" s="141"/>
      <c r="NGW238" s="141"/>
      <c r="NGX238" s="141"/>
      <c r="NGY238" s="141"/>
      <c r="NGZ238" s="141"/>
      <c r="NHA238" s="141"/>
      <c r="NHB238" s="141"/>
      <c r="NHC238" s="141"/>
      <c r="NHD238" s="141"/>
      <c r="NHE238" s="141"/>
      <c r="NHF238" s="141"/>
      <c r="NHG238" s="141"/>
      <c r="NHH238" s="141"/>
      <c r="NHI238" s="141"/>
      <c r="NHJ238" s="141"/>
      <c r="NHK238" s="141"/>
      <c r="NHL238" s="141"/>
      <c r="NHM238" s="141"/>
      <c r="NHN238" s="141"/>
      <c r="NHO238" s="141"/>
      <c r="NHP238" s="141"/>
      <c r="NHQ238" s="141"/>
      <c r="NHR238" s="141"/>
      <c r="NHS238" s="141"/>
      <c r="NHT238" s="141"/>
      <c r="NHU238" s="141"/>
      <c r="NHV238" s="141"/>
      <c r="NHW238" s="141"/>
      <c r="NHX238" s="141"/>
      <c r="NHY238" s="141"/>
      <c r="NHZ238" s="141"/>
      <c r="NIA238" s="141"/>
      <c r="NIB238" s="141"/>
      <c r="NIC238" s="141"/>
      <c r="NID238" s="141"/>
      <c r="NIE238" s="141"/>
      <c r="NIF238" s="141"/>
      <c r="NIG238" s="141"/>
      <c r="NIH238" s="141"/>
      <c r="NII238" s="141"/>
      <c r="NIJ238" s="141"/>
      <c r="NIK238" s="141"/>
      <c r="NIL238" s="141"/>
      <c r="NIM238" s="141"/>
      <c r="NIN238" s="141"/>
      <c r="NIO238" s="141"/>
      <c r="NIP238" s="141"/>
      <c r="NIQ238" s="141"/>
      <c r="NIR238" s="141"/>
      <c r="NIS238" s="141"/>
      <c r="NIT238" s="141"/>
      <c r="NIU238" s="141"/>
      <c r="NIV238" s="141"/>
      <c r="NIW238" s="141"/>
      <c r="NIX238" s="141"/>
      <c r="NIY238" s="141"/>
      <c r="NIZ238" s="141"/>
      <c r="NJA238" s="141"/>
      <c r="NJB238" s="141"/>
      <c r="NJC238" s="141"/>
      <c r="NJD238" s="141"/>
      <c r="NJE238" s="141"/>
      <c r="NJF238" s="141"/>
      <c r="NJG238" s="141"/>
      <c r="NJH238" s="141"/>
      <c r="NJI238" s="141"/>
      <c r="NJJ238" s="141"/>
      <c r="NJK238" s="141"/>
      <c r="NJL238" s="141"/>
      <c r="NJM238" s="141"/>
      <c r="NJN238" s="141"/>
      <c r="NJO238" s="141"/>
      <c r="NJP238" s="141"/>
      <c r="NJQ238" s="141"/>
      <c r="NJR238" s="141"/>
      <c r="NJS238" s="141"/>
      <c r="NJT238" s="141"/>
      <c r="NJU238" s="141"/>
      <c r="NJV238" s="141"/>
      <c r="NJW238" s="141"/>
      <c r="NJX238" s="141"/>
      <c r="NJY238" s="141"/>
      <c r="NJZ238" s="141"/>
      <c r="NKA238" s="141"/>
      <c r="NKB238" s="141"/>
      <c r="NKC238" s="141"/>
      <c r="NKD238" s="141"/>
      <c r="NKE238" s="141"/>
      <c r="NKF238" s="141"/>
      <c r="NKG238" s="141"/>
      <c r="NKH238" s="141"/>
      <c r="NKI238" s="141"/>
      <c r="NKJ238" s="141"/>
      <c r="NKK238" s="141"/>
      <c r="NKL238" s="141"/>
      <c r="NKM238" s="141"/>
      <c r="NKN238" s="141"/>
      <c r="NKO238" s="141"/>
      <c r="NKP238" s="141"/>
      <c r="NKQ238" s="141"/>
      <c r="NKR238" s="141"/>
      <c r="NKS238" s="141"/>
      <c r="NKT238" s="141"/>
      <c r="NKU238" s="141"/>
      <c r="NKV238" s="141"/>
      <c r="NKW238" s="141"/>
      <c r="NKX238" s="141"/>
      <c r="NKY238" s="141"/>
      <c r="NKZ238" s="141"/>
      <c r="NLA238" s="141"/>
      <c r="NLB238" s="141"/>
      <c r="NLC238" s="141"/>
      <c r="NLD238" s="141"/>
      <c r="NLE238" s="141"/>
      <c r="NLF238" s="141"/>
      <c r="NLG238" s="141"/>
      <c r="NLH238" s="141"/>
      <c r="NLI238" s="141"/>
      <c r="NLJ238" s="141"/>
      <c r="NLK238" s="141"/>
      <c r="NLL238" s="141"/>
      <c r="NLM238" s="141"/>
      <c r="NLN238" s="141"/>
      <c r="NLO238" s="141"/>
      <c r="NLP238" s="141"/>
      <c r="NLQ238" s="141"/>
      <c r="NLR238" s="141"/>
      <c r="NLS238" s="141"/>
      <c r="NLT238" s="141"/>
      <c r="NLU238" s="141"/>
      <c r="NLV238" s="141"/>
      <c r="NLW238" s="141"/>
      <c r="NLX238" s="141"/>
      <c r="NLY238" s="141"/>
      <c r="NLZ238" s="141"/>
      <c r="NMA238" s="141"/>
      <c r="NMB238" s="141"/>
      <c r="NMC238" s="141"/>
      <c r="NMD238" s="141"/>
      <c r="NME238" s="141"/>
      <c r="NMF238" s="141"/>
      <c r="NMG238" s="141"/>
      <c r="NMH238" s="141"/>
      <c r="NMI238" s="141"/>
      <c r="NMJ238" s="141"/>
      <c r="NMK238" s="141"/>
      <c r="NML238" s="141"/>
      <c r="NMM238" s="141"/>
      <c r="NMN238" s="141"/>
      <c r="NMO238" s="141"/>
      <c r="NMP238" s="141"/>
      <c r="NMQ238" s="141"/>
      <c r="NMR238" s="141"/>
      <c r="NMS238" s="141"/>
      <c r="NMT238" s="141"/>
      <c r="NMU238" s="141"/>
      <c r="NMV238" s="141"/>
      <c r="NMW238" s="141"/>
      <c r="NMX238" s="141"/>
      <c r="NMY238" s="141"/>
      <c r="NMZ238" s="141"/>
      <c r="NNA238" s="141"/>
      <c r="NNB238" s="141"/>
      <c r="NNC238" s="141"/>
      <c r="NND238" s="141"/>
      <c r="NNE238" s="141"/>
      <c r="NNF238" s="141"/>
      <c r="NNG238" s="141"/>
      <c r="NNH238" s="141"/>
      <c r="NNI238" s="141"/>
      <c r="NNJ238" s="141"/>
      <c r="NNK238" s="141"/>
      <c r="NNL238" s="141"/>
      <c r="NNM238" s="141"/>
      <c r="NNN238" s="141"/>
      <c r="NNO238" s="141"/>
      <c r="NNP238" s="141"/>
      <c r="NNQ238" s="141"/>
      <c r="NNR238" s="141"/>
      <c r="NNS238" s="141"/>
      <c r="NNT238" s="141"/>
      <c r="NNU238" s="141"/>
      <c r="NNV238" s="141"/>
      <c r="NNW238" s="141"/>
      <c r="NNX238" s="141"/>
      <c r="NNY238" s="141"/>
      <c r="NNZ238" s="141"/>
      <c r="NOA238" s="141"/>
      <c r="NOB238" s="141"/>
      <c r="NOC238" s="141"/>
      <c r="NOD238" s="141"/>
      <c r="NOE238" s="141"/>
      <c r="NOF238" s="141"/>
      <c r="NOG238" s="141"/>
      <c r="NOH238" s="141"/>
      <c r="NOI238" s="141"/>
      <c r="NOJ238" s="141"/>
      <c r="NOK238" s="141"/>
      <c r="NOL238" s="141"/>
      <c r="NOM238" s="141"/>
      <c r="NON238" s="141"/>
      <c r="NOO238" s="141"/>
      <c r="NOP238" s="141"/>
      <c r="NOQ238" s="141"/>
      <c r="NOR238" s="141"/>
      <c r="NOS238" s="141"/>
      <c r="NOT238" s="141"/>
      <c r="NOU238" s="141"/>
      <c r="NOV238" s="141"/>
      <c r="NOW238" s="141"/>
      <c r="NOX238" s="141"/>
      <c r="NOY238" s="141"/>
      <c r="NOZ238" s="141"/>
      <c r="NPA238" s="141"/>
      <c r="NPB238" s="141"/>
      <c r="NPC238" s="141"/>
      <c r="NPD238" s="141"/>
      <c r="NPE238" s="141"/>
      <c r="NPF238" s="141"/>
      <c r="NPG238" s="141"/>
      <c r="NPH238" s="141"/>
      <c r="NPI238" s="141"/>
      <c r="NPJ238" s="141"/>
      <c r="NPK238" s="141"/>
      <c r="NPL238" s="141"/>
      <c r="NPM238" s="141"/>
      <c r="NPN238" s="141"/>
      <c r="NPO238" s="141"/>
      <c r="NPP238" s="141"/>
      <c r="NPQ238" s="141"/>
      <c r="NPR238" s="141"/>
      <c r="NPS238" s="141"/>
      <c r="NPT238" s="141"/>
      <c r="NPU238" s="141"/>
      <c r="NPV238" s="141"/>
      <c r="NPW238" s="141"/>
      <c r="NPX238" s="141"/>
      <c r="NPY238" s="141"/>
      <c r="NPZ238" s="141"/>
      <c r="NQA238" s="141"/>
      <c r="NQB238" s="141"/>
      <c r="NQC238" s="141"/>
      <c r="NQD238" s="141"/>
      <c r="NQE238" s="141"/>
      <c r="NQF238" s="141"/>
      <c r="NQG238" s="141"/>
      <c r="NQH238" s="141"/>
      <c r="NQI238" s="141"/>
      <c r="NQJ238" s="141"/>
      <c r="NQK238" s="141"/>
      <c r="NQL238" s="141"/>
      <c r="NQM238" s="141"/>
      <c r="NQN238" s="141"/>
      <c r="NQO238" s="141"/>
      <c r="NQP238" s="141"/>
      <c r="NQQ238" s="141"/>
      <c r="NQR238" s="141"/>
      <c r="NQS238" s="141"/>
      <c r="NQT238" s="141"/>
      <c r="NQU238" s="141"/>
      <c r="NQV238" s="141"/>
      <c r="NQW238" s="141"/>
      <c r="NQX238" s="141"/>
      <c r="NQY238" s="141"/>
      <c r="NQZ238" s="141"/>
      <c r="NRA238" s="141"/>
      <c r="NRB238" s="141"/>
      <c r="NRC238" s="141"/>
      <c r="NRD238" s="141"/>
      <c r="NRE238" s="141"/>
      <c r="NRF238" s="141"/>
      <c r="NRG238" s="141"/>
      <c r="NRH238" s="141"/>
      <c r="NRI238" s="141"/>
      <c r="NRJ238" s="141"/>
      <c r="NRK238" s="141"/>
      <c r="NRL238" s="141"/>
      <c r="NRM238" s="141"/>
      <c r="NRN238" s="141"/>
      <c r="NRO238" s="141"/>
      <c r="NRP238" s="141"/>
      <c r="NRQ238" s="141"/>
      <c r="NRR238" s="141"/>
      <c r="NRS238" s="141"/>
      <c r="NRT238" s="141"/>
      <c r="NRU238" s="141"/>
      <c r="NRV238" s="141"/>
      <c r="NRW238" s="141"/>
      <c r="NRX238" s="141"/>
      <c r="NRY238" s="141"/>
      <c r="NRZ238" s="141"/>
      <c r="NSA238" s="141"/>
      <c r="NSB238" s="141"/>
      <c r="NSC238" s="141"/>
      <c r="NSD238" s="141"/>
      <c r="NSE238" s="141"/>
      <c r="NSF238" s="141"/>
      <c r="NSG238" s="141"/>
      <c r="NSH238" s="141"/>
      <c r="NSI238" s="141"/>
      <c r="NSJ238" s="141"/>
      <c r="NSK238" s="141"/>
      <c r="NSL238" s="141"/>
      <c r="NSM238" s="141"/>
      <c r="NSN238" s="141"/>
      <c r="NSO238" s="141"/>
      <c r="NSP238" s="141"/>
      <c r="NSQ238" s="141"/>
      <c r="NSR238" s="141"/>
      <c r="NSS238" s="141"/>
      <c r="NST238" s="141"/>
      <c r="NSU238" s="141"/>
      <c r="NSV238" s="141"/>
      <c r="NSW238" s="141"/>
      <c r="NSX238" s="141"/>
      <c r="NSY238" s="141"/>
      <c r="NSZ238" s="141"/>
      <c r="NTA238" s="141"/>
      <c r="NTB238" s="141"/>
      <c r="NTC238" s="141"/>
      <c r="NTD238" s="141"/>
      <c r="NTE238" s="141"/>
      <c r="NTF238" s="141"/>
      <c r="NTG238" s="141"/>
      <c r="NTH238" s="141"/>
      <c r="NTI238" s="141"/>
      <c r="NTJ238" s="141"/>
      <c r="NTK238" s="141"/>
      <c r="NTL238" s="141"/>
      <c r="NTM238" s="141"/>
      <c r="NTN238" s="141"/>
      <c r="NTO238" s="141"/>
      <c r="NTP238" s="141"/>
      <c r="NTQ238" s="141"/>
      <c r="NTR238" s="141"/>
      <c r="NTS238" s="141"/>
      <c r="NTT238" s="141"/>
      <c r="NTU238" s="141"/>
      <c r="NTV238" s="141"/>
      <c r="NTW238" s="141"/>
      <c r="NTX238" s="141"/>
      <c r="NTY238" s="141"/>
      <c r="NTZ238" s="141"/>
      <c r="NUA238" s="141"/>
      <c r="NUB238" s="141"/>
      <c r="NUC238" s="141"/>
      <c r="NUD238" s="141"/>
      <c r="NUE238" s="141"/>
      <c r="NUF238" s="141"/>
      <c r="NUG238" s="141"/>
      <c r="NUH238" s="141"/>
      <c r="NUI238" s="141"/>
      <c r="NUJ238" s="141"/>
      <c r="NUK238" s="141"/>
      <c r="NUL238" s="141"/>
      <c r="NUM238" s="141"/>
      <c r="NUN238" s="141"/>
      <c r="NUO238" s="141"/>
      <c r="NUP238" s="141"/>
      <c r="NUQ238" s="141"/>
      <c r="NUR238" s="141"/>
      <c r="NUS238" s="141"/>
      <c r="NUT238" s="141"/>
      <c r="NUU238" s="141"/>
      <c r="NUV238" s="141"/>
      <c r="NUW238" s="141"/>
      <c r="NUX238" s="141"/>
      <c r="NUY238" s="141"/>
      <c r="NUZ238" s="141"/>
      <c r="NVA238" s="141"/>
      <c r="NVB238" s="141"/>
      <c r="NVC238" s="141"/>
      <c r="NVD238" s="141"/>
      <c r="NVE238" s="141"/>
      <c r="NVF238" s="141"/>
      <c r="NVG238" s="141"/>
      <c r="NVH238" s="141"/>
      <c r="NVI238" s="141"/>
      <c r="NVJ238" s="141"/>
      <c r="NVK238" s="141"/>
      <c r="NVL238" s="141"/>
      <c r="NVM238" s="141"/>
      <c r="NVN238" s="141"/>
      <c r="NVO238" s="141"/>
      <c r="NVP238" s="141"/>
      <c r="NVQ238" s="141"/>
      <c r="NVR238" s="141"/>
      <c r="NVS238" s="141"/>
      <c r="NVT238" s="141"/>
      <c r="NVU238" s="141"/>
      <c r="NVV238" s="141"/>
      <c r="NVW238" s="141"/>
      <c r="NVX238" s="141"/>
      <c r="NVY238" s="141"/>
      <c r="NVZ238" s="141"/>
      <c r="NWA238" s="141"/>
      <c r="NWB238" s="141"/>
      <c r="NWC238" s="141"/>
      <c r="NWD238" s="141"/>
      <c r="NWE238" s="141"/>
      <c r="NWF238" s="141"/>
      <c r="NWG238" s="141"/>
      <c r="NWH238" s="141"/>
      <c r="NWI238" s="141"/>
      <c r="NWJ238" s="141"/>
      <c r="NWK238" s="141"/>
      <c r="NWL238" s="141"/>
      <c r="NWM238" s="141"/>
      <c r="NWN238" s="141"/>
      <c r="NWO238" s="141"/>
      <c r="NWP238" s="141"/>
      <c r="NWQ238" s="141"/>
      <c r="NWR238" s="141"/>
      <c r="NWS238" s="141"/>
      <c r="NWT238" s="141"/>
      <c r="NWU238" s="141"/>
      <c r="NWV238" s="141"/>
      <c r="NWW238" s="141"/>
      <c r="NWX238" s="141"/>
      <c r="NWY238" s="141"/>
      <c r="NWZ238" s="141"/>
      <c r="NXA238" s="141"/>
      <c r="NXB238" s="141"/>
      <c r="NXC238" s="141"/>
      <c r="NXD238" s="141"/>
      <c r="NXE238" s="141"/>
      <c r="NXF238" s="141"/>
      <c r="NXG238" s="141"/>
      <c r="NXH238" s="141"/>
      <c r="NXI238" s="141"/>
      <c r="NXJ238" s="141"/>
      <c r="NXK238" s="141"/>
      <c r="NXL238" s="141"/>
      <c r="NXM238" s="141"/>
      <c r="NXN238" s="141"/>
      <c r="NXO238" s="141"/>
      <c r="NXP238" s="141"/>
      <c r="NXQ238" s="141"/>
      <c r="NXR238" s="141"/>
      <c r="NXS238" s="141"/>
      <c r="NXT238" s="141"/>
      <c r="NXU238" s="141"/>
      <c r="NXV238" s="141"/>
      <c r="NXW238" s="141"/>
      <c r="NXX238" s="141"/>
      <c r="NXY238" s="141"/>
      <c r="NXZ238" s="141"/>
      <c r="NYA238" s="141"/>
      <c r="NYB238" s="141"/>
      <c r="NYC238" s="141"/>
      <c r="NYD238" s="141"/>
      <c r="NYE238" s="141"/>
      <c r="NYF238" s="141"/>
      <c r="NYG238" s="141"/>
      <c r="NYH238" s="141"/>
      <c r="NYI238" s="141"/>
      <c r="NYJ238" s="141"/>
      <c r="NYK238" s="141"/>
      <c r="NYL238" s="141"/>
      <c r="NYM238" s="141"/>
      <c r="NYN238" s="141"/>
      <c r="NYO238" s="141"/>
      <c r="NYP238" s="141"/>
      <c r="NYQ238" s="141"/>
      <c r="NYR238" s="141"/>
      <c r="NYS238" s="141"/>
      <c r="NYT238" s="141"/>
      <c r="NYU238" s="141"/>
      <c r="NYV238" s="141"/>
      <c r="NYW238" s="141"/>
      <c r="NYX238" s="141"/>
      <c r="NYY238" s="141"/>
      <c r="NYZ238" s="141"/>
      <c r="NZA238" s="141"/>
      <c r="NZB238" s="141"/>
      <c r="NZC238" s="141"/>
      <c r="NZD238" s="141"/>
      <c r="NZE238" s="141"/>
      <c r="NZF238" s="141"/>
      <c r="NZG238" s="141"/>
      <c r="NZH238" s="141"/>
      <c r="NZI238" s="141"/>
      <c r="NZJ238" s="141"/>
      <c r="NZK238" s="141"/>
      <c r="NZL238" s="141"/>
      <c r="NZM238" s="141"/>
      <c r="NZN238" s="141"/>
      <c r="NZO238" s="141"/>
      <c r="NZP238" s="141"/>
      <c r="NZQ238" s="141"/>
      <c r="NZR238" s="141"/>
      <c r="NZS238" s="141"/>
      <c r="NZT238" s="141"/>
      <c r="NZU238" s="141"/>
      <c r="NZV238" s="141"/>
      <c r="NZW238" s="141"/>
      <c r="NZX238" s="141"/>
      <c r="NZY238" s="141"/>
      <c r="NZZ238" s="141"/>
      <c r="OAA238" s="141"/>
      <c r="OAB238" s="141"/>
      <c r="OAC238" s="141"/>
      <c r="OAD238" s="141"/>
      <c r="OAE238" s="141"/>
      <c r="OAF238" s="141"/>
      <c r="OAG238" s="141"/>
      <c r="OAH238" s="141"/>
      <c r="OAI238" s="141"/>
      <c r="OAJ238" s="141"/>
      <c r="OAK238" s="141"/>
      <c r="OAL238" s="141"/>
      <c r="OAM238" s="141"/>
      <c r="OAN238" s="141"/>
      <c r="OAO238" s="141"/>
      <c r="OAP238" s="141"/>
      <c r="OAQ238" s="141"/>
      <c r="OAR238" s="141"/>
      <c r="OAS238" s="141"/>
      <c r="OAT238" s="141"/>
      <c r="OAU238" s="141"/>
      <c r="OAV238" s="141"/>
      <c r="OAW238" s="141"/>
      <c r="OAX238" s="141"/>
      <c r="OAY238" s="141"/>
      <c r="OAZ238" s="141"/>
      <c r="OBA238" s="141"/>
      <c r="OBB238" s="141"/>
      <c r="OBC238" s="141"/>
      <c r="OBD238" s="141"/>
      <c r="OBE238" s="141"/>
      <c r="OBF238" s="141"/>
      <c r="OBG238" s="141"/>
      <c r="OBH238" s="141"/>
      <c r="OBI238" s="141"/>
      <c r="OBJ238" s="141"/>
      <c r="OBK238" s="141"/>
      <c r="OBL238" s="141"/>
      <c r="OBM238" s="141"/>
      <c r="OBN238" s="141"/>
      <c r="OBO238" s="141"/>
      <c r="OBP238" s="141"/>
      <c r="OBQ238" s="141"/>
      <c r="OBR238" s="141"/>
      <c r="OBS238" s="141"/>
      <c r="OBT238" s="141"/>
      <c r="OBU238" s="141"/>
      <c r="OBV238" s="141"/>
      <c r="OBW238" s="141"/>
      <c r="OBX238" s="141"/>
      <c r="OBY238" s="141"/>
      <c r="OBZ238" s="141"/>
      <c r="OCA238" s="141"/>
      <c r="OCB238" s="141"/>
      <c r="OCC238" s="141"/>
      <c r="OCD238" s="141"/>
      <c r="OCE238" s="141"/>
      <c r="OCF238" s="141"/>
      <c r="OCG238" s="141"/>
      <c r="OCH238" s="141"/>
      <c r="OCI238" s="141"/>
      <c r="OCJ238" s="141"/>
      <c r="OCK238" s="141"/>
      <c r="OCL238" s="141"/>
      <c r="OCM238" s="141"/>
      <c r="OCN238" s="141"/>
      <c r="OCO238" s="141"/>
      <c r="OCP238" s="141"/>
      <c r="OCQ238" s="141"/>
      <c r="OCR238" s="141"/>
      <c r="OCS238" s="141"/>
      <c r="OCT238" s="141"/>
      <c r="OCU238" s="141"/>
      <c r="OCV238" s="141"/>
      <c r="OCW238" s="141"/>
      <c r="OCX238" s="141"/>
      <c r="OCY238" s="141"/>
      <c r="OCZ238" s="141"/>
      <c r="ODA238" s="141"/>
      <c r="ODB238" s="141"/>
      <c r="ODC238" s="141"/>
      <c r="ODD238" s="141"/>
      <c r="ODE238" s="141"/>
      <c r="ODF238" s="141"/>
      <c r="ODG238" s="141"/>
      <c r="ODH238" s="141"/>
      <c r="ODI238" s="141"/>
      <c r="ODJ238" s="141"/>
      <c r="ODK238" s="141"/>
      <c r="ODL238" s="141"/>
      <c r="ODM238" s="141"/>
      <c r="ODN238" s="141"/>
      <c r="ODO238" s="141"/>
      <c r="ODP238" s="141"/>
      <c r="ODQ238" s="141"/>
      <c r="ODR238" s="141"/>
      <c r="ODS238" s="141"/>
      <c r="ODT238" s="141"/>
      <c r="ODU238" s="141"/>
      <c r="ODV238" s="141"/>
      <c r="ODW238" s="141"/>
      <c r="ODX238" s="141"/>
      <c r="ODY238" s="141"/>
      <c r="ODZ238" s="141"/>
      <c r="OEA238" s="141"/>
      <c r="OEB238" s="141"/>
      <c r="OEC238" s="141"/>
      <c r="OED238" s="141"/>
      <c r="OEE238" s="141"/>
      <c r="OEF238" s="141"/>
      <c r="OEG238" s="141"/>
      <c r="OEH238" s="141"/>
      <c r="OEI238" s="141"/>
      <c r="OEJ238" s="141"/>
      <c r="OEK238" s="141"/>
      <c r="OEL238" s="141"/>
      <c r="OEM238" s="141"/>
      <c r="OEN238" s="141"/>
      <c r="OEO238" s="141"/>
      <c r="OEP238" s="141"/>
      <c r="OEQ238" s="141"/>
      <c r="OER238" s="141"/>
      <c r="OES238" s="141"/>
      <c r="OET238" s="141"/>
      <c r="OEU238" s="141"/>
      <c r="OEV238" s="141"/>
      <c r="OEW238" s="141"/>
      <c r="OEX238" s="141"/>
      <c r="OEY238" s="141"/>
      <c r="OEZ238" s="141"/>
      <c r="OFA238" s="141"/>
      <c r="OFB238" s="141"/>
      <c r="OFC238" s="141"/>
      <c r="OFD238" s="141"/>
      <c r="OFE238" s="141"/>
      <c r="OFF238" s="141"/>
      <c r="OFG238" s="141"/>
      <c r="OFH238" s="141"/>
      <c r="OFI238" s="141"/>
      <c r="OFJ238" s="141"/>
      <c r="OFK238" s="141"/>
      <c r="OFL238" s="141"/>
      <c r="OFM238" s="141"/>
      <c r="OFN238" s="141"/>
      <c r="OFO238" s="141"/>
      <c r="OFP238" s="141"/>
      <c r="OFQ238" s="141"/>
      <c r="OFR238" s="141"/>
      <c r="OFS238" s="141"/>
      <c r="OFT238" s="141"/>
      <c r="OFU238" s="141"/>
      <c r="OFV238" s="141"/>
      <c r="OFW238" s="141"/>
      <c r="OFX238" s="141"/>
      <c r="OFY238" s="141"/>
      <c r="OFZ238" s="141"/>
      <c r="OGA238" s="141"/>
      <c r="OGB238" s="141"/>
      <c r="OGC238" s="141"/>
      <c r="OGD238" s="141"/>
      <c r="OGE238" s="141"/>
      <c r="OGF238" s="141"/>
      <c r="OGG238" s="141"/>
      <c r="OGH238" s="141"/>
      <c r="OGI238" s="141"/>
      <c r="OGJ238" s="141"/>
      <c r="OGK238" s="141"/>
      <c r="OGL238" s="141"/>
      <c r="OGM238" s="141"/>
      <c r="OGN238" s="141"/>
      <c r="OGO238" s="141"/>
      <c r="OGP238" s="141"/>
      <c r="OGQ238" s="141"/>
      <c r="OGR238" s="141"/>
      <c r="OGS238" s="141"/>
      <c r="OGT238" s="141"/>
      <c r="OGU238" s="141"/>
      <c r="OGV238" s="141"/>
      <c r="OGW238" s="141"/>
      <c r="OGX238" s="141"/>
      <c r="OGY238" s="141"/>
      <c r="OGZ238" s="141"/>
      <c r="OHA238" s="141"/>
      <c r="OHB238" s="141"/>
      <c r="OHC238" s="141"/>
      <c r="OHD238" s="141"/>
      <c r="OHE238" s="141"/>
      <c r="OHF238" s="141"/>
      <c r="OHG238" s="141"/>
      <c r="OHH238" s="141"/>
      <c r="OHI238" s="141"/>
      <c r="OHJ238" s="141"/>
      <c r="OHK238" s="141"/>
      <c r="OHL238" s="141"/>
      <c r="OHM238" s="141"/>
      <c r="OHN238" s="141"/>
      <c r="OHO238" s="141"/>
      <c r="OHP238" s="141"/>
      <c r="OHQ238" s="141"/>
      <c r="OHR238" s="141"/>
      <c r="OHS238" s="141"/>
      <c r="OHT238" s="141"/>
      <c r="OHU238" s="141"/>
      <c r="OHV238" s="141"/>
      <c r="OHW238" s="141"/>
      <c r="OHX238" s="141"/>
      <c r="OHY238" s="141"/>
      <c r="OHZ238" s="141"/>
      <c r="OIA238" s="141"/>
      <c r="OIB238" s="141"/>
      <c r="OIC238" s="141"/>
      <c r="OID238" s="141"/>
      <c r="OIE238" s="141"/>
      <c r="OIF238" s="141"/>
      <c r="OIG238" s="141"/>
      <c r="OIH238" s="141"/>
      <c r="OII238" s="141"/>
      <c r="OIJ238" s="141"/>
      <c r="OIK238" s="141"/>
      <c r="OIL238" s="141"/>
      <c r="OIM238" s="141"/>
      <c r="OIN238" s="141"/>
      <c r="OIO238" s="141"/>
      <c r="OIP238" s="141"/>
      <c r="OIQ238" s="141"/>
      <c r="OIR238" s="141"/>
      <c r="OIS238" s="141"/>
      <c r="OIT238" s="141"/>
      <c r="OIU238" s="141"/>
      <c r="OIV238" s="141"/>
      <c r="OIW238" s="141"/>
      <c r="OIX238" s="141"/>
      <c r="OIY238" s="141"/>
      <c r="OIZ238" s="141"/>
      <c r="OJA238" s="141"/>
      <c r="OJB238" s="141"/>
      <c r="OJC238" s="141"/>
      <c r="OJD238" s="141"/>
      <c r="OJE238" s="141"/>
      <c r="OJF238" s="141"/>
      <c r="OJG238" s="141"/>
      <c r="OJH238" s="141"/>
      <c r="OJI238" s="141"/>
      <c r="OJJ238" s="141"/>
      <c r="OJK238" s="141"/>
      <c r="OJL238" s="141"/>
      <c r="OJM238" s="141"/>
      <c r="OJN238" s="141"/>
      <c r="OJO238" s="141"/>
      <c r="OJP238" s="141"/>
      <c r="OJQ238" s="141"/>
      <c r="OJR238" s="141"/>
      <c r="OJS238" s="141"/>
      <c r="OJT238" s="141"/>
      <c r="OJU238" s="141"/>
      <c r="OJV238" s="141"/>
      <c r="OJW238" s="141"/>
      <c r="OJX238" s="141"/>
      <c r="OJY238" s="141"/>
      <c r="OJZ238" s="141"/>
      <c r="OKA238" s="141"/>
      <c r="OKB238" s="141"/>
      <c r="OKC238" s="141"/>
      <c r="OKD238" s="141"/>
      <c r="OKE238" s="141"/>
      <c r="OKF238" s="141"/>
      <c r="OKG238" s="141"/>
      <c r="OKH238" s="141"/>
      <c r="OKI238" s="141"/>
      <c r="OKJ238" s="141"/>
      <c r="OKK238" s="141"/>
      <c r="OKL238" s="141"/>
      <c r="OKM238" s="141"/>
      <c r="OKN238" s="141"/>
      <c r="OKO238" s="141"/>
      <c r="OKP238" s="141"/>
      <c r="OKQ238" s="141"/>
      <c r="OKR238" s="141"/>
      <c r="OKS238" s="141"/>
      <c r="OKT238" s="141"/>
      <c r="OKU238" s="141"/>
      <c r="OKV238" s="141"/>
      <c r="OKW238" s="141"/>
      <c r="OKX238" s="141"/>
      <c r="OKY238" s="141"/>
      <c r="OKZ238" s="141"/>
      <c r="OLA238" s="141"/>
      <c r="OLB238" s="141"/>
      <c r="OLC238" s="141"/>
      <c r="OLD238" s="141"/>
      <c r="OLE238" s="141"/>
      <c r="OLF238" s="141"/>
      <c r="OLG238" s="141"/>
      <c r="OLH238" s="141"/>
      <c r="OLI238" s="141"/>
      <c r="OLJ238" s="141"/>
      <c r="OLK238" s="141"/>
      <c r="OLL238" s="141"/>
      <c r="OLM238" s="141"/>
      <c r="OLN238" s="141"/>
      <c r="OLO238" s="141"/>
      <c r="OLP238" s="141"/>
      <c r="OLQ238" s="141"/>
      <c r="OLR238" s="141"/>
      <c r="OLS238" s="141"/>
      <c r="OLT238" s="141"/>
      <c r="OLU238" s="141"/>
      <c r="OLV238" s="141"/>
      <c r="OLW238" s="141"/>
      <c r="OLX238" s="141"/>
      <c r="OLY238" s="141"/>
      <c r="OLZ238" s="141"/>
      <c r="OMA238" s="141"/>
      <c r="OMB238" s="141"/>
      <c r="OMC238" s="141"/>
      <c r="OMD238" s="141"/>
      <c r="OME238" s="141"/>
      <c r="OMF238" s="141"/>
      <c r="OMG238" s="141"/>
      <c r="OMH238" s="141"/>
      <c r="OMI238" s="141"/>
      <c r="OMJ238" s="141"/>
      <c r="OMK238" s="141"/>
      <c r="OML238" s="141"/>
      <c r="OMM238" s="141"/>
      <c r="OMN238" s="141"/>
      <c r="OMO238" s="141"/>
      <c r="OMP238" s="141"/>
      <c r="OMQ238" s="141"/>
      <c r="OMR238" s="141"/>
      <c r="OMS238" s="141"/>
      <c r="OMT238" s="141"/>
      <c r="OMU238" s="141"/>
      <c r="OMV238" s="141"/>
      <c r="OMW238" s="141"/>
      <c r="OMX238" s="141"/>
      <c r="OMY238" s="141"/>
      <c r="OMZ238" s="141"/>
      <c r="ONA238" s="141"/>
      <c r="ONB238" s="141"/>
      <c r="ONC238" s="141"/>
      <c r="OND238" s="141"/>
      <c r="ONE238" s="141"/>
      <c r="ONF238" s="141"/>
      <c r="ONG238" s="141"/>
      <c r="ONH238" s="141"/>
      <c r="ONI238" s="141"/>
      <c r="ONJ238" s="141"/>
      <c r="ONK238" s="141"/>
      <c r="ONL238" s="141"/>
      <c r="ONM238" s="141"/>
      <c r="ONN238" s="141"/>
      <c r="ONO238" s="141"/>
      <c r="ONP238" s="141"/>
      <c r="ONQ238" s="141"/>
      <c r="ONR238" s="141"/>
      <c r="ONS238" s="141"/>
      <c r="ONT238" s="141"/>
      <c r="ONU238" s="141"/>
      <c r="ONV238" s="141"/>
      <c r="ONW238" s="141"/>
      <c r="ONX238" s="141"/>
      <c r="ONY238" s="141"/>
      <c r="ONZ238" s="141"/>
      <c r="OOA238" s="141"/>
      <c r="OOB238" s="141"/>
      <c r="OOC238" s="141"/>
      <c r="OOD238" s="141"/>
      <c r="OOE238" s="141"/>
      <c r="OOF238" s="141"/>
      <c r="OOG238" s="141"/>
      <c r="OOH238" s="141"/>
      <c r="OOI238" s="141"/>
      <c r="OOJ238" s="141"/>
      <c r="OOK238" s="141"/>
      <c r="OOL238" s="141"/>
      <c r="OOM238" s="141"/>
      <c r="OON238" s="141"/>
      <c r="OOO238" s="141"/>
      <c r="OOP238" s="141"/>
      <c r="OOQ238" s="141"/>
      <c r="OOR238" s="141"/>
      <c r="OOS238" s="141"/>
      <c r="OOT238" s="141"/>
      <c r="OOU238" s="141"/>
      <c r="OOV238" s="141"/>
      <c r="OOW238" s="141"/>
      <c r="OOX238" s="141"/>
      <c r="OOY238" s="141"/>
      <c r="OOZ238" s="141"/>
      <c r="OPA238" s="141"/>
      <c r="OPB238" s="141"/>
      <c r="OPC238" s="141"/>
      <c r="OPD238" s="141"/>
      <c r="OPE238" s="141"/>
      <c r="OPF238" s="141"/>
      <c r="OPG238" s="141"/>
      <c r="OPH238" s="141"/>
      <c r="OPI238" s="141"/>
      <c r="OPJ238" s="141"/>
      <c r="OPK238" s="141"/>
      <c r="OPL238" s="141"/>
      <c r="OPM238" s="141"/>
      <c r="OPN238" s="141"/>
      <c r="OPO238" s="141"/>
      <c r="OPP238" s="141"/>
      <c r="OPQ238" s="141"/>
      <c r="OPR238" s="141"/>
      <c r="OPS238" s="141"/>
      <c r="OPT238" s="141"/>
      <c r="OPU238" s="141"/>
      <c r="OPV238" s="141"/>
      <c r="OPW238" s="141"/>
      <c r="OPX238" s="141"/>
      <c r="OPY238" s="141"/>
      <c r="OPZ238" s="141"/>
      <c r="OQA238" s="141"/>
      <c r="OQB238" s="141"/>
      <c r="OQC238" s="141"/>
      <c r="OQD238" s="141"/>
      <c r="OQE238" s="141"/>
      <c r="OQF238" s="141"/>
      <c r="OQG238" s="141"/>
      <c r="OQH238" s="141"/>
      <c r="OQI238" s="141"/>
      <c r="OQJ238" s="141"/>
      <c r="OQK238" s="141"/>
      <c r="OQL238" s="141"/>
      <c r="OQM238" s="141"/>
      <c r="OQN238" s="141"/>
      <c r="OQO238" s="141"/>
      <c r="OQP238" s="141"/>
      <c r="OQQ238" s="141"/>
      <c r="OQR238" s="141"/>
      <c r="OQS238" s="141"/>
      <c r="OQT238" s="141"/>
      <c r="OQU238" s="141"/>
      <c r="OQV238" s="141"/>
      <c r="OQW238" s="141"/>
      <c r="OQX238" s="141"/>
      <c r="OQY238" s="141"/>
      <c r="OQZ238" s="141"/>
      <c r="ORA238" s="141"/>
      <c r="ORB238" s="141"/>
      <c r="ORC238" s="141"/>
      <c r="ORD238" s="141"/>
      <c r="ORE238" s="141"/>
      <c r="ORF238" s="141"/>
      <c r="ORG238" s="141"/>
      <c r="ORH238" s="141"/>
      <c r="ORI238" s="141"/>
      <c r="ORJ238" s="141"/>
      <c r="ORK238" s="141"/>
      <c r="ORL238" s="141"/>
      <c r="ORM238" s="141"/>
      <c r="ORN238" s="141"/>
      <c r="ORO238" s="141"/>
      <c r="ORP238" s="141"/>
      <c r="ORQ238" s="141"/>
      <c r="ORR238" s="141"/>
      <c r="ORS238" s="141"/>
      <c r="ORT238" s="141"/>
      <c r="ORU238" s="141"/>
      <c r="ORV238" s="141"/>
      <c r="ORW238" s="141"/>
      <c r="ORX238" s="141"/>
      <c r="ORY238" s="141"/>
      <c r="ORZ238" s="141"/>
      <c r="OSA238" s="141"/>
      <c r="OSB238" s="141"/>
      <c r="OSC238" s="141"/>
      <c r="OSD238" s="141"/>
      <c r="OSE238" s="141"/>
      <c r="OSF238" s="141"/>
      <c r="OSG238" s="141"/>
      <c r="OSH238" s="141"/>
      <c r="OSI238" s="141"/>
      <c r="OSJ238" s="141"/>
      <c r="OSK238" s="141"/>
      <c r="OSL238" s="141"/>
      <c r="OSM238" s="141"/>
      <c r="OSN238" s="141"/>
      <c r="OSO238" s="141"/>
      <c r="OSP238" s="141"/>
      <c r="OSQ238" s="141"/>
      <c r="OSR238" s="141"/>
      <c r="OSS238" s="141"/>
      <c r="OST238" s="141"/>
      <c r="OSU238" s="141"/>
      <c r="OSV238" s="141"/>
      <c r="OSW238" s="141"/>
      <c r="OSX238" s="141"/>
      <c r="OSY238" s="141"/>
      <c r="OSZ238" s="141"/>
      <c r="OTA238" s="141"/>
      <c r="OTB238" s="141"/>
      <c r="OTC238" s="141"/>
      <c r="OTD238" s="141"/>
      <c r="OTE238" s="141"/>
      <c r="OTF238" s="141"/>
      <c r="OTG238" s="141"/>
      <c r="OTH238" s="141"/>
      <c r="OTI238" s="141"/>
      <c r="OTJ238" s="141"/>
      <c r="OTK238" s="141"/>
      <c r="OTL238" s="141"/>
      <c r="OTM238" s="141"/>
      <c r="OTN238" s="141"/>
      <c r="OTO238" s="141"/>
      <c r="OTP238" s="141"/>
      <c r="OTQ238" s="141"/>
      <c r="OTR238" s="141"/>
      <c r="OTS238" s="141"/>
      <c r="OTT238" s="141"/>
      <c r="OTU238" s="141"/>
      <c r="OTV238" s="141"/>
      <c r="OTW238" s="141"/>
      <c r="OTX238" s="141"/>
      <c r="OTY238" s="141"/>
      <c r="OTZ238" s="141"/>
      <c r="OUA238" s="141"/>
      <c r="OUB238" s="141"/>
      <c r="OUC238" s="141"/>
      <c r="OUD238" s="141"/>
      <c r="OUE238" s="141"/>
      <c r="OUF238" s="141"/>
      <c r="OUG238" s="141"/>
      <c r="OUH238" s="141"/>
      <c r="OUI238" s="141"/>
      <c r="OUJ238" s="141"/>
      <c r="OUK238" s="141"/>
      <c r="OUL238" s="141"/>
      <c r="OUM238" s="141"/>
      <c r="OUN238" s="141"/>
      <c r="OUO238" s="141"/>
      <c r="OUP238" s="141"/>
      <c r="OUQ238" s="141"/>
      <c r="OUR238" s="141"/>
      <c r="OUS238" s="141"/>
      <c r="OUT238" s="141"/>
      <c r="OUU238" s="141"/>
      <c r="OUV238" s="141"/>
      <c r="OUW238" s="141"/>
      <c r="OUX238" s="141"/>
      <c r="OUY238" s="141"/>
      <c r="OUZ238" s="141"/>
      <c r="OVA238" s="141"/>
      <c r="OVB238" s="141"/>
      <c r="OVC238" s="141"/>
      <c r="OVD238" s="141"/>
      <c r="OVE238" s="141"/>
      <c r="OVF238" s="141"/>
      <c r="OVG238" s="141"/>
      <c r="OVH238" s="141"/>
      <c r="OVI238" s="141"/>
      <c r="OVJ238" s="141"/>
      <c r="OVK238" s="141"/>
      <c r="OVL238" s="141"/>
      <c r="OVM238" s="141"/>
      <c r="OVN238" s="141"/>
      <c r="OVO238" s="141"/>
      <c r="OVP238" s="141"/>
      <c r="OVQ238" s="141"/>
      <c r="OVR238" s="141"/>
      <c r="OVS238" s="141"/>
      <c r="OVT238" s="141"/>
      <c r="OVU238" s="141"/>
      <c r="OVV238" s="141"/>
      <c r="OVW238" s="141"/>
      <c r="OVX238" s="141"/>
      <c r="OVY238" s="141"/>
      <c r="OVZ238" s="141"/>
      <c r="OWA238" s="141"/>
      <c r="OWB238" s="141"/>
      <c r="OWC238" s="141"/>
      <c r="OWD238" s="141"/>
      <c r="OWE238" s="141"/>
      <c r="OWF238" s="141"/>
      <c r="OWG238" s="141"/>
      <c r="OWH238" s="141"/>
      <c r="OWI238" s="141"/>
      <c r="OWJ238" s="141"/>
      <c r="OWK238" s="141"/>
      <c r="OWL238" s="141"/>
      <c r="OWM238" s="141"/>
      <c r="OWN238" s="141"/>
      <c r="OWO238" s="141"/>
      <c r="OWP238" s="141"/>
      <c r="OWQ238" s="141"/>
      <c r="OWR238" s="141"/>
      <c r="OWS238" s="141"/>
      <c r="OWT238" s="141"/>
      <c r="OWU238" s="141"/>
      <c r="OWV238" s="141"/>
      <c r="OWW238" s="141"/>
      <c r="OWX238" s="141"/>
      <c r="OWY238" s="141"/>
      <c r="OWZ238" s="141"/>
      <c r="OXA238" s="141"/>
      <c r="OXB238" s="141"/>
      <c r="OXC238" s="141"/>
      <c r="OXD238" s="141"/>
      <c r="OXE238" s="141"/>
      <c r="OXF238" s="141"/>
      <c r="OXG238" s="141"/>
      <c r="OXH238" s="141"/>
      <c r="OXI238" s="141"/>
      <c r="OXJ238" s="141"/>
      <c r="OXK238" s="141"/>
      <c r="OXL238" s="141"/>
      <c r="OXM238" s="141"/>
      <c r="OXN238" s="141"/>
      <c r="OXO238" s="141"/>
      <c r="OXP238" s="141"/>
      <c r="OXQ238" s="141"/>
      <c r="OXR238" s="141"/>
      <c r="OXS238" s="141"/>
      <c r="OXT238" s="141"/>
      <c r="OXU238" s="141"/>
      <c r="OXV238" s="141"/>
      <c r="OXW238" s="141"/>
      <c r="OXX238" s="141"/>
      <c r="OXY238" s="141"/>
      <c r="OXZ238" s="141"/>
      <c r="OYA238" s="141"/>
      <c r="OYB238" s="141"/>
      <c r="OYC238" s="141"/>
      <c r="OYD238" s="141"/>
      <c r="OYE238" s="141"/>
      <c r="OYF238" s="141"/>
      <c r="OYG238" s="141"/>
      <c r="OYH238" s="141"/>
      <c r="OYI238" s="141"/>
      <c r="OYJ238" s="141"/>
      <c r="OYK238" s="141"/>
      <c r="OYL238" s="141"/>
      <c r="OYM238" s="141"/>
      <c r="OYN238" s="141"/>
      <c r="OYO238" s="141"/>
      <c r="OYP238" s="141"/>
      <c r="OYQ238" s="141"/>
      <c r="OYR238" s="141"/>
      <c r="OYS238" s="141"/>
      <c r="OYT238" s="141"/>
      <c r="OYU238" s="141"/>
      <c r="OYV238" s="141"/>
      <c r="OYW238" s="141"/>
      <c r="OYX238" s="141"/>
      <c r="OYY238" s="141"/>
      <c r="OYZ238" s="141"/>
      <c r="OZA238" s="141"/>
      <c r="OZB238" s="141"/>
      <c r="OZC238" s="141"/>
      <c r="OZD238" s="141"/>
      <c r="OZE238" s="141"/>
      <c r="OZF238" s="141"/>
      <c r="OZG238" s="141"/>
      <c r="OZH238" s="141"/>
      <c r="OZI238" s="141"/>
      <c r="OZJ238" s="141"/>
      <c r="OZK238" s="141"/>
      <c r="OZL238" s="141"/>
      <c r="OZM238" s="141"/>
      <c r="OZN238" s="141"/>
      <c r="OZO238" s="141"/>
      <c r="OZP238" s="141"/>
      <c r="OZQ238" s="141"/>
      <c r="OZR238" s="141"/>
      <c r="OZS238" s="141"/>
      <c r="OZT238" s="141"/>
      <c r="OZU238" s="141"/>
      <c r="OZV238" s="141"/>
      <c r="OZW238" s="141"/>
      <c r="OZX238" s="141"/>
      <c r="OZY238" s="141"/>
      <c r="OZZ238" s="141"/>
      <c r="PAA238" s="141"/>
      <c r="PAB238" s="141"/>
      <c r="PAC238" s="141"/>
      <c r="PAD238" s="141"/>
      <c r="PAE238" s="141"/>
      <c r="PAF238" s="141"/>
      <c r="PAG238" s="141"/>
      <c r="PAH238" s="141"/>
      <c r="PAI238" s="141"/>
      <c r="PAJ238" s="141"/>
      <c r="PAK238" s="141"/>
      <c r="PAL238" s="141"/>
      <c r="PAM238" s="141"/>
      <c r="PAN238" s="141"/>
      <c r="PAO238" s="141"/>
      <c r="PAP238" s="141"/>
      <c r="PAQ238" s="141"/>
      <c r="PAR238" s="141"/>
      <c r="PAS238" s="141"/>
      <c r="PAT238" s="141"/>
      <c r="PAU238" s="141"/>
      <c r="PAV238" s="141"/>
      <c r="PAW238" s="141"/>
      <c r="PAX238" s="141"/>
      <c r="PAY238" s="141"/>
      <c r="PAZ238" s="141"/>
      <c r="PBA238" s="141"/>
      <c r="PBB238" s="141"/>
      <c r="PBC238" s="141"/>
      <c r="PBD238" s="141"/>
      <c r="PBE238" s="141"/>
      <c r="PBF238" s="141"/>
      <c r="PBG238" s="141"/>
      <c r="PBH238" s="141"/>
      <c r="PBI238" s="141"/>
      <c r="PBJ238" s="141"/>
      <c r="PBK238" s="141"/>
      <c r="PBL238" s="141"/>
      <c r="PBM238" s="141"/>
      <c r="PBN238" s="141"/>
      <c r="PBO238" s="141"/>
      <c r="PBP238" s="141"/>
      <c r="PBQ238" s="141"/>
      <c r="PBR238" s="141"/>
      <c r="PBS238" s="141"/>
      <c r="PBT238" s="141"/>
      <c r="PBU238" s="141"/>
      <c r="PBV238" s="141"/>
      <c r="PBW238" s="141"/>
      <c r="PBX238" s="141"/>
      <c r="PBY238" s="141"/>
      <c r="PBZ238" s="141"/>
      <c r="PCA238" s="141"/>
      <c r="PCB238" s="141"/>
      <c r="PCC238" s="141"/>
      <c r="PCD238" s="141"/>
      <c r="PCE238" s="141"/>
      <c r="PCF238" s="141"/>
      <c r="PCG238" s="141"/>
      <c r="PCH238" s="141"/>
      <c r="PCI238" s="141"/>
      <c r="PCJ238" s="141"/>
      <c r="PCK238" s="141"/>
      <c r="PCL238" s="141"/>
      <c r="PCM238" s="141"/>
      <c r="PCN238" s="141"/>
      <c r="PCO238" s="141"/>
      <c r="PCP238" s="141"/>
      <c r="PCQ238" s="141"/>
      <c r="PCR238" s="141"/>
      <c r="PCS238" s="141"/>
      <c r="PCT238" s="141"/>
      <c r="PCU238" s="141"/>
      <c r="PCV238" s="141"/>
      <c r="PCW238" s="141"/>
      <c r="PCX238" s="141"/>
      <c r="PCY238" s="141"/>
      <c r="PCZ238" s="141"/>
      <c r="PDA238" s="141"/>
      <c r="PDB238" s="141"/>
      <c r="PDC238" s="141"/>
      <c r="PDD238" s="141"/>
      <c r="PDE238" s="141"/>
      <c r="PDF238" s="141"/>
      <c r="PDG238" s="141"/>
      <c r="PDH238" s="141"/>
      <c r="PDI238" s="141"/>
      <c r="PDJ238" s="141"/>
      <c r="PDK238" s="141"/>
      <c r="PDL238" s="141"/>
      <c r="PDM238" s="141"/>
      <c r="PDN238" s="141"/>
      <c r="PDO238" s="141"/>
      <c r="PDP238" s="141"/>
      <c r="PDQ238" s="141"/>
      <c r="PDR238" s="141"/>
      <c r="PDS238" s="141"/>
      <c r="PDT238" s="141"/>
      <c r="PDU238" s="141"/>
      <c r="PDV238" s="141"/>
      <c r="PDW238" s="141"/>
      <c r="PDX238" s="141"/>
      <c r="PDY238" s="141"/>
      <c r="PDZ238" s="141"/>
      <c r="PEA238" s="141"/>
      <c r="PEB238" s="141"/>
      <c r="PEC238" s="141"/>
      <c r="PED238" s="141"/>
      <c r="PEE238" s="141"/>
      <c r="PEF238" s="141"/>
      <c r="PEG238" s="141"/>
      <c r="PEH238" s="141"/>
      <c r="PEI238" s="141"/>
      <c r="PEJ238" s="141"/>
      <c r="PEK238" s="141"/>
      <c r="PEL238" s="141"/>
      <c r="PEM238" s="141"/>
      <c r="PEN238" s="141"/>
      <c r="PEO238" s="141"/>
      <c r="PEP238" s="141"/>
      <c r="PEQ238" s="141"/>
      <c r="PER238" s="141"/>
      <c r="PES238" s="141"/>
      <c r="PET238" s="141"/>
      <c r="PEU238" s="141"/>
      <c r="PEV238" s="141"/>
      <c r="PEW238" s="141"/>
      <c r="PEX238" s="141"/>
      <c r="PEY238" s="141"/>
      <c r="PEZ238" s="141"/>
      <c r="PFA238" s="141"/>
      <c r="PFB238" s="141"/>
      <c r="PFC238" s="141"/>
      <c r="PFD238" s="141"/>
      <c r="PFE238" s="141"/>
      <c r="PFF238" s="141"/>
      <c r="PFG238" s="141"/>
      <c r="PFH238" s="141"/>
      <c r="PFI238" s="141"/>
      <c r="PFJ238" s="141"/>
      <c r="PFK238" s="141"/>
      <c r="PFL238" s="141"/>
      <c r="PFM238" s="141"/>
      <c r="PFN238" s="141"/>
      <c r="PFO238" s="141"/>
      <c r="PFP238" s="141"/>
      <c r="PFQ238" s="141"/>
      <c r="PFR238" s="141"/>
      <c r="PFS238" s="141"/>
      <c r="PFT238" s="141"/>
      <c r="PFU238" s="141"/>
      <c r="PFV238" s="141"/>
      <c r="PFW238" s="141"/>
      <c r="PFX238" s="141"/>
      <c r="PFY238" s="141"/>
      <c r="PFZ238" s="141"/>
      <c r="PGA238" s="141"/>
      <c r="PGB238" s="141"/>
      <c r="PGC238" s="141"/>
      <c r="PGD238" s="141"/>
      <c r="PGE238" s="141"/>
      <c r="PGF238" s="141"/>
      <c r="PGG238" s="141"/>
      <c r="PGH238" s="141"/>
      <c r="PGI238" s="141"/>
      <c r="PGJ238" s="141"/>
      <c r="PGK238" s="141"/>
      <c r="PGL238" s="141"/>
      <c r="PGM238" s="141"/>
      <c r="PGN238" s="141"/>
      <c r="PGO238" s="141"/>
      <c r="PGP238" s="141"/>
      <c r="PGQ238" s="141"/>
      <c r="PGR238" s="141"/>
      <c r="PGS238" s="141"/>
      <c r="PGT238" s="141"/>
      <c r="PGU238" s="141"/>
      <c r="PGV238" s="141"/>
      <c r="PGW238" s="141"/>
      <c r="PGX238" s="141"/>
      <c r="PGY238" s="141"/>
      <c r="PGZ238" s="141"/>
      <c r="PHA238" s="141"/>
      <c r="PHB238" s="141"/>
      <c r="PHC238" s="141"/>
      <c r="PHD238" s="141"/>
      <c r="PHE238" s="141"/>
      <c r="PHF238" s="141"/>
      <c r="PHG238" s="141"/>
      <c r="PHH238" s="141"/>
      <c r="PHI238" s="141"/>
      <c r="PHJ238" s="141"/>
      <c r="PHK238" s="141"/>
      <c r="PHL238" s="141"/>
      <c r="PHM238" s="141"/>
      <c r="PHN238" s="141"/>
      <c r="PHO238" s="141"/>
      <c r="PHP238" s="141"/>
      <c r="PHQ238" s="141"/>
      <c r="PHR238" s="141"/>
      <c r="PHS238" s="141"/>
      <c r="PHT238" s="141"/>
      <c r="PHU238" s="141"/>
      <c r="PHV238" s="141"/>
      <c r="PHW238" s="141"/>
      <c r="PHX238" s="141"/>
      <c r="PHY238" s="141"/>
      <c r="PHZ238" s="141"/>
      <c r="PIA238" s="141"/>
      <c r="PIB238" s="141"/>
      <c r="PIC238" s="141"/>
      <c r="PID238" s="141"/>
      <c r="PIE238" s="141"/>
      <c r="PIF238" s="141"/>
      <c r="PIG238" s="141"/>
      <c r="PIH238" s="141"/>
      <c r="PII238" s="141"/>
      <c r="PIJ238" s="141"/>
      <c r="PIK238" s="141"/>
      <c r="PIL238" s="141"/>
      <c r="PIM238" s="141"/>
      <c r="PIN238" s="141"/>
      <c r="PIO238" s="141"/>
      <c r="PIP238" s="141"/>
      <c r="PIQ238" s="141"/>
      <c r="PIR238" s="141"/>
      <c r="PIS238" s="141"/>
      <c r="PIT238" s="141"/>
      <c r="PIU238" s="141"/>
      <c r="PIV238" s="141"/>
      <c r="PIW238" s="141"/>
      <c r="PIX238" s="141"/>
      <c r="PIY238" s="141"/>
      <c r="PIZ238" s="141"/>
      <c r="PJA238" s="141"/>
      <c r="PJB238" s="141"/>
      <c r="PJC238" s="141"/>
      <c r="PJD238" s="141"/>
      <c r="PJE238" s="141"/>
      <c r="PJF238" s="141"/>
      <c r="PJG238" s="141"/>
      <c r="PJH238" s="141"/>
      <c r="PJI238" s="141"/>
      <c r="PJJ238" s="141"/>
      <c r="PJK238" s="141"/>
      <c r="PJL238" s="141"/>
      <c r="PJM238" s="141"/>
      <c r="PJN238" s="141"/>
      <c r="PJO238" s="141"/>
      <c r="PJP238" s="141"/>
      <c r="PJQ238" s="141"/>
      <c r="PJR238" s="141"/>
      <c r="PJS238" s="141"/>
      <c r="PJT238" s="141"/>
      <c r="PJU238" s="141"/>
      <c r="PJV238" s="141"/>
      <c r="PJW238" s="141"/>
      <c r="PJX238" s="141"/>
      <c r="PJY238" s="141"/>
      <c r="PJZ238" s="141"/>
      <c r="PKA238" s="141"/>
      <c r="PKB238" s="141"/>
      <c r="PKC238" s="141"/>
      <c r="PKD238" s="141"/>
      <c r="PKE238" s="141"/>
      <c r="PKF238" s="141"/>
      <c r="PKG238" s="141"/>
      <c r="PKH238" s="141"/>
      <c r="PKI238" s="141"/>
      <c r="PKJ238" s="141"/>
      <c r="PKK238" s="141"/>
      <c r="PKL238" s="141"/>
      <c r="PKM238" s="141"/>
      <c r="PKN238" s="141"/>
      <c r="PKO238" s="141"/>
      <c r="PKP238" s="141"/>
      <c r="PKQ238" s="141"/>
      <c r="PKR238" s="141"/>
      <c r="PKS238" s="141"/>
      <c r="PKT238" s="141"/>
      <c r="PKU238" s="141"/>
      <c r="PKV238" s="141"/>
      <c r="PKW238" s="141"/>
      <c r="PKX238" s="141"/>
      <c r="PKY238" s="141"/>
      <c r="PKZ238" s="141"/>
      <c r="PLA238" s="141"/>
      <c r="PLB238" s="141"/>
      <c r="PLC238" s="141"/>
      <c r="PLD238" s="141"/>
      <c r="PLE238" s="141"/>
      <c r="PLF238" s="141"/>
      <c r="PLG238" s="141"/>
      <c r="PLH238" s="141"/>
      <c r="PLI238" s="141"/>
      <c r="PLJ238" s="141"/>
      <c r="PLK238" s="141"/>
      <c r="PLL238" s="141"/>
      <c r="PLM238" s="141"/>
      <c r="PLN238" s="141"/>
      <c r="PLO238" s="141"/>
      <c r="PLP238" s="141"/>
      <c r="PLQ238" s="141"/>
      <c r="PLR238" s="141"/>
      <c r="PLS238" s="141"/>
      <c r="PLT238" s="141"/>
      <c r="PLU238" s="141"/>
      <c r="PLV238" s="141"/>
      <c r="PLW238" s="141"/>
      <c r="PLX238" s="141"/>
      <c r="PLY238" s="141"/>
      <c r="PLZ238" s="141"/>
      <c r="PMA238" s="141"/>
      <c r="PMB238" s="141"/>
      <c r="PMC238" s="141"/>
      <c r="PMD238" s="141"/>
      <c r="PME238" s="141"/>
      <c r="PMF238" s="141"/>
      <c r="PMG238" s="141"/>
      <c r="PMH238" s="141"/>
      <c r="PMI238" s="141"/>
      <c r="PMJ238" s="141"/>
      <c r="PMK238" s="141"/>
      <c r="PML238" s="141"/>
      <c r="PMM238" s="141"/>
      <c r="PMN238" s="141"/>
      <c r="PMO238" s="141"/>
      <c r="PMP238" s="141"/>
      <c r="PMQ238" s="141"/>
      <c r="PMR238" s="141"/>
      <c r="PMS238" s="141"/>
      <c r="PMT238" s="141"/>
      <c r="PMU238" s="141"/>
      <c r="PMV238" s="141"/>
      <c r="PMW238" s="141"/>
      <c r="PMX238" s="141"/>
      <c r="PMY238" s="141"/>
      <c r="PMZ238" s="141"/>
      <c r="PNA238" s="141"/>
      <c r="PNB238" s="141"/>
      <c r="PNC238" s="141"/>
      <c r="PND238" s="141"/>
      <c r="PNE238" s="141"/>
      <c r="PNF238" s="141"/>
      <c r="PNG238" s="141"/>
      <c r="PNH238" s="141"/>
      <c r="PNI238" s="141"/>
      <c r="PNJ238" s="141"/>
      <c r="PNK238" s="141"/>
      <c r="PNL238" s="141"/>
      <c r="PNM238" s="141"/>
      <c r="PNN238" s="141"/>
      <c r="PNO238" s="141"/>
      <c r="PNP238" s="141"/>
      <c r="PNQ238" s="141"/>
      <c r="PNR238" s="141"/>
      <c r="PNS238" s="141"/>
      <c r="PNT238" s="141"/>
      <c r="PNU238" s="141"/>
      <c r="PNV238" s="141"/>
      <c r="PNW238" s="141"/>
      <c r="PNX238" s="141"/>
      <c r="PNY238" s="141"/>
      <c r="PNZ238" s="141"/>
      <c r="POA238" s="141"/>
      <c r="POB238" s="141"/>
      <c r="POC238" s="141"/>
      <c r="POD238" s="141"/>
      <c r="POE238" s="141"/>
      <c r="POF238" s="141"/>
      <c r="POG238" s="141"/>
      <c r="POH238" s="141"/>
      <c r="POI238" s="141"/>
      <c r="POJ238" s="141"/>
      <c r="POK238" s="141"/>
      <c r="POL238" s="141"/>
      <c r="POM238" s="141"/>
      <c r="PON238" s="141"/>
      <c r="POO238" s="141"/>
      <c r="POP238" s="141"/>
      <c r="POQ238" s="141"/>
      <c r="POR238" s="141"/>
      <c r="POS238" s="141"/>
      <c r="POT238" s="141"/>
      <c r="POU238" s="141"/>
      <c r="POV238" s="141"/>
      <c r="POW238" s="141"/>
      <c r="POX238" s="141"/>
      <c r="POY238" s="141"/>
      <c r="POZ238" s="141"/>
      <c r="PPA238" s="141"/>
      <c r="PPB238" s="141"/>
      <c r="PPC238" s="141"/>
      <c r="PPD238" s="141"/>
      <c r="PPE238" s="141"/>
      <c r="PPF238" s="141"/>
      <c r="PPG238" s="141"/>
      <c r="PPH238" s="141"/>
      <c r="PPI238" s="141"/>
      <c r="PPJ238" s="141"/>
      <c r="PPK238" s="141"/>
      <c r="PPL238" s="141"/>
      <c r="PPM238" s="141"/>
      <c r="PPN238" s="141"/>
      <c r="PPO238" s="141"/>
      <c r="PPP238" s="141"/>
      <c r="PPQ238" s="141"/>
      <c r="PPR238" s="141"/>
      <c r="PPS238" s="141"/>
      <c r="PPT238" s="141"/>
      <c r="PPU238" s="141"/>
      <c r="PPV238" s="141"/>
      <c r="PPW238" s="141"/>
      <c r="PPX238" s="141"/>
      <c r="PPY238" s="141"/>
      <c r="PPZ238" s="141"/>
      <c r="PQA238" s="141"/>
      <c r="PQB238" s="141"/>
      <c r="PQC238" s="141"/>
      <c r="PQD238" s="141"/>
      <c r="PQE238" s="141"/>
      <c r="PQF238" s="141"/>
      <c r="PQG238" s="141"/>
      <c r="PQH238" s="141"/>
      <c r="PQI238" s="141"/>
      <c r="PQJ238" s="141"/>
      <c r="PQK238" s="141"/>
      <c r="PQL238" s="141"/>
      <c r="PQM238" s="141"/>
      <c r="PQN238" s="141"/>
      <c r="PQO238" s="141"/>
      <c r="PQP238" s="141"/>
      <c r="PQQ238" s="141"/>
      <c r="PQR238" s="141"/>
      <c r="PQS238" s="141"/>
      <c r="PQT238" s="141"/>
      <c r="PQU238" s="141"/>
      <c r="PQV238" s="141"/>
      <c r="PQW238" s="141"/>
      <c r="PQX238" s="141"/>
      <c r="PQY238" s="141"/>
      <c r="PQZ238" s="141"/>
      <c r="PRA238" s="141"/>
      <c r="PRB238" s="141"/>
      <c r="PRC238" s="141"/>
      <c r="PRD238" s="141"/>
      <c r="PRE238" s="141"/>
      <c r="PRF238" s="141"/>
      <c r="PRG238" s="141"/>
      <c r="PRH238" s="141"/>
      <c r="PRI238" s="141"/>
      <c r="PRJ238" s="141"/>
      <c r="PRK238" s="141"/>
      <c r="PRL238" s="141"/>
      <c r="PRM238" s="141"/>
      <c r="PRN238" s="141"/>
      <c r="PRO238" s="141"/>
      <c r="PRP238" s="141"/>
      <c r="PRQ238" s="141"/>
      <c r="PRR238" s="141"/>
      <c r="PRS238" s="141"/>
      <c r="PRT238" s="141"/>
      <c r="PRU238" s="141"/>
      <c r="PRV238" s="141"/>
      <c r="PRW238" s="141"/>
      <c r="PRX238" s="141"/>
      <c r="PRY238" s="141"/>
      <c r="PRZ238" s="141"/>
      <c r="PSA238" s="141"/>
      <c r="PSB238" s="141"/>
      <c r="PSC238" s="141"/>
      <c r="PSD238" s="141"/>
      <c r="PSE238" s="141"/>
      <c r="PSF238" s="141"/>
      <c r="PSG238" s="141"/>
      <c r="PSH238" s="141"/>
      <c r="PSI238" s="141"/>
      <c r="PSJ238" s="141"/>
      <c r="PSK238" s="141"/>
      <c r="PSL238" s="141"/>
      <c r="PSM238" s="141"/>
      <c r="PSN238" s="141"/>
      <c r="PSO238" s="141"/>
      <c r="PSP238" s="141"/>
      <c r="PSQ238" s="141"/>
      <c r="PSR238" s="141"/>
      <c r="PSS238" s="141"/>
      <c r="PST238" s="141"/>
      <c r="PSU238" s="141"/>
      <c r="PSV238" s="141"/>
      <c r="PSW238" s="141"/>
      <c r="PSX238" s="141"/>
      <c r="PSY238" s="141"/>
      <c r="PSZ238" s="141"/>
      <c r="PTA238" s="141"/>
      <c r="PTB238" s="141"/>
      <c r="PTC238" s="141"/>
      <c r="PTD238" s="141"/>
      <c r="PTE238" s="141"/>
      <c r="PTF238" s="141"/>
      <c r="PTG238" s="141"/>
      <c r="PTH238" s="141"/>
      <c r="PTI238" s="141"/>
      <c r="PTJ238" s="141"/>
      <c r="PTK238" s="141"/>
      <c r="PTL238" s="141"/>
      <c r="PTM238" s="141"/>
      <c r="PTN238" s="141"/>
      <c r="PTO238" s="141"/>
      <c r="PTP238" s="141"/>
      <c r="PTQ238" s="141"/>
      <c r="PTR238" s="141"/>
      <c r="PTS238" s="141"/>
      <c r="PTT238" s="141"/>
      <c r="PTU238" s="141"/>
      <c r="PTV238" s="141"/>
      <c r="PTW238" s="141"/>
      <c r="PTX238" s="141"/>
      <c r="PTY238" s="141"/>
      <c r="PTZ238" s="141"/>
      <c r="PUA238" s="141"/>
      <c r="PUB238" s="141"/>
      <c r="PUC238" s="141"/>
      <c r="PUD238" s="141"/>
      <c r="PUE238" s="141"/>
      <c r="PUF238" s="141"/>
      <c r="PUG238" s="141"/>
      <c r="PUH238" s="141"/>
      <c r="PUI238" s="141"/>
      <c r="PUJ238" s="141"/>
      <c r="PUK238" s="141"/>
      <c r="PUL238" s="141"/>
      <c r="PUM238" s="141"/>
      <c r="PUN238" s="141"/>
      <c r="PUO238" s="141"/>
      <c r="PUP238" s="141"/>
      <c r="PUQ238" s="141"/>
      <c r="PUR238" s="141"/>
      <c r="PUS238" s="141"/>
      <c r="PUT238" s="141"/>
      <c r="PUU238" s="141"/>
      <c r="PUV238" s="141"/>
      <c r="PUW238" s="141"/>
      <c r="PUX238" s="141"/>
      <c r="PUY238" s="141"/>
      <c r="PUZ238" s="141"/>
      <c r="PVA238" s="141"/>
      <c r="PVB238" s="141"/>
      <c r="PVC238" s="141"/>
      <c r="PVD238" s="141"/>
      <c r="PVE238" s="141"/>
      <c r="PVF238" s="141"/>
      <c r="PVG238" s="141"/>
      <c r="PVH238" s="141"/>
      <c r="PVI238" s="141"/>
      <c r="PVJ238" s="141"/>
      <c r="PVK238" s="141"/>
      <c r="PVL238" s="141"/>
      <c r="PVM238" s="141"/>
      <c r="PVN238" s="141"/>
      <c r="PVO238" s="141"/>
      <c r="PVP238" s="141"/>
      <c r="PVQ238" s="141"/>
      <c r="PVR238" s="141"/>
      <c r="PVS238" s="141"/>
      <c r="PVT238" s="141"/>
      <c r="PVU238" s="141"/>
      <c r="PVV238" s="141"/>
      <c r="PVW238" s="141"/>
      <c r="PVX238" s="141"/>
      <c r="PVY238" s="141"/>
      <c r="PVZ238" s="141"/>
      <c r="PWA238" s="141"/>
      <c r="PWB238" s="141"/>
      <c r="PWC238" s="141"/>
      <c r="PWD238" s="141"/>
      <c r="PWE238" s="141"/>
      <c r="PWF238" s="141"/>
      <c r="PWG238" s="141"/>
      <c r="PWH238" s="141"/>
      <c r="PWI238" s="141"/>
      <c r="PWJ238" s="141"/>
      <c r="PWK238" s="141"/>
      <c r="PWL238" s="141"/>
      <c r="PWM238" s="141"/>
      <c r="PWN238" s="141"/>
      <c r="PWO238" s="141"/>
      <c r="PWP238" s="141"/>
      <c r="PWQ238" s="141"/>
      <c r="PWR238" s="141"/>
      <c r="PWS238" s="141"/>
      <c r="PWT238" s="141"/>
      <c r="PWU238" s="141"/>
      <c r="PWV238" s="141"/>
      <c r="PWW238" s="141"/>
      <c r="PWX238" s="141"/>
      <c r="PWY238" s="141"/>
      <c r="PWZ238" s="141"/>
      <c r="PXA238" s="141"/>
      <c r="PXB238" s="141"/>
      <c r="PXC238" s="141"/>
      <c r="PXD238" s="141"/>
      <c r="PXE238" s="141"/>
      <c r="PXF238" s="141"/>
      <c r="PXG238" s="141"/>
      <c r="PXH238" s="141"/>
      <c r="PXI238" s="141"/>
      <c r="PXJ238" s="141"/>
      <c r="PXK238" s="141"/>
      <c r="PXL238" s="141"/>
      <c r="PXM238" s="141"/>
      <c r="PXN238" s="141"/>
      <c r="PXO238" s="141"/>
      <c r="PXP238" s="141"/>
      <c r="PXQ238" s="141"/>
      <c r="PXR238" s="141"/>
      <c r="PXS238" s="141"/>
      <c r="PXT238" s="141"/>
      <c r="PXU238" s="141"/>
      <c r="PXV238" s="141"/>
      <c r="PXW238" s="141"/>
      <c r="PXX238" s="141"/>
      <c r="PXY238" s="141"/>
      <c r="PXZ238" s="141"/>
      <c r="PYA238" s="141"/>
      <c r="PYB238" s="141"/>
      <c r="PYC238" s="141"/>
      <c r="PYD238" s="141"/>
      <c r="PYE238" s="141"/>
      <c r="PYF238" s="141"/>
      <c r="PYG238" s="141"/>
      <c r="PYH238" s="141"/>
      <c r="PYI238" s="141"/>
      <c r="PYJ238" s="141"/>
      <c r="PYK238" s="141"/>
      <c r="PYL238" s="141"/>
      <c r="PYM238" s="141"/>
      <c r="PYN238" s="141"/>
      <c r="PYO238" s="141"/>
      <c r="PYP238" s="141"/>
      <c r="PYQ238" s="141"/>
      <c r="PYR238" s="141"/>
      <c r="PYS238" s="141"/>
      <c r="PYT238" s="141"/>
      <c r="PYU238" s="141"/>
      <c r="PYV238" s="141"/>
      <c r="PYW238" s="141"/>
      <c r="PYX238" s="141"/>
      <c r="PYY238" s="141"/>
      <c r="PYZ238" s="141"/>
      <c r="PZA238" s="141"/>
      <c r="PZB238" s="141"/>
      <c r="PZC238" s="141"/>
      <c r="PZD238" s="141"/>
      <c r="PZE238" s="141"/>
      <c r="PZF238" s="141"/>
      <c r="PZG238" s="141"/>
      <c r="PZH238" s="141"/>
      <c r="PZI238" s="141"/>
      <c r="PZJ238" s="141"/>
      <c r="PZK238" s="141"/>
      <c r="PZL238" s="141"/>
      <c r="PZM238" s="141"/>
      <c r="PZN238" s="141"/>
      <c r="PZO238" s="141"/>
      <c r="PZP238" s="141"/>
      <c r="PZQ238" s="141"/>
      <c r="PZR238" s="141"/>
      <c r="PZS238" s="141"/>
      <c r="PZT238" s="141"/>
      <c r="PZU238" s="141"/>
      <c r="PZV238" s="141"/>
      <c r="PZW238" s="141"/>
      <c r="PZX238" s="141"/>
      <c r="PZY238" s="141"/>
      <c r="PZZ238" s="141"/>
      <c r="QAA238" s="141"/>
      <c r="QAB238" s="141"/>
      <c r="QAC238" s="141"/>
      <c r="QAD238" s="141"/>
      <c r="QAE238" s="141"/>
      <c r="QAF238" s="141"/>
      <c r="QAG238" s="141"/>
      <c r="QAH238" s="141"/>
      <c r="QAI238" s="141"/>
      <c r="QAJ238" s="141"/>
      <c r="QAK238" s="141"/>
      <c r="QAL238" s="141"/>
      <c r="QAM238" s="141"/>
      <c r="QAN238" s="141"/>
      <c r="QAO238" s="141"/>
      <c r="QAP238" s="141"/>
      <c r="QAQ238" s="141"/>
      <c r="QAR238" s="141"/>
      <c r="QAS238" s="141"/>
      <c r="QAT238" s="141"/>
      <c r="QAU238" s="141"/>
      <c r="QAV238" s="141"/>
      <c r="QAW238" s="141"/>
      <c r="QAX238" s="141"/>
      <c r="QAY238" s="141"/>
      <c r="QAZ238" s="141"/>
      <c r="QBA238" s="141"/>
      <c r="QBB238" s="141"/>
      <c r="QBC238" s="141"/>
      <c r="QBD238" s="141"/>
      <c r="QBE238" s="141"/>
      <c r="QBF238" s="141"/>
      <c r="QBG238" s="141"/>
      <c r="QBH238" s="141"/>
      <c r="QBI238" s="141"/>
      <c r="QBJ238" s="141"/>
      <c r="QBK238" s="141"/>
      <c r="QBL238" s="141"/>
      <c r="QBM238" s="141"/>
      <c r="QBN238" s="141"/>
      <c r="QBO238" s="141"/>
      <c r="QBP238" s="141"/>
      <c r="QBQ238" s="141"/>
      <c r="QBR238" s="141"/>
      <c r="QBS238" s="141"/>
      <c r="QBT238" s="141"/>
      <c r="QBU238" s="141"/>
      <c r="QBV238" s="141"/>
      <c r="QBW238" s="141"/>
      <c r="QBX238" s="141"/>
      <c r="QBY238" s="141"/>
      <c r="QBZ238" s="141"/>
      <c r="QCA238" s="141"/>
      <c r="QCB238" s="141"/>
      <c r="QCC238" s="141"/>
      <c r="QCD238" s="141"/>
      <c r="QCE238" s="141"/>
      <c r="QCF238" s="141"/>
      <c r="QCG238" s="141"/>
      <c r="QCH238" s="141"/>
      <c r="QCI238" s="141"/>
      <c r="QCJ238" s="141"/>
      <c r="QCK238" s="141"/>
      <c r="QCL238" s="141"/>
      <c r="QCM238" s="141"/>
      <c r="QCN238" s="141"/>
      <c r="QCO238" s="141"/>
      <c r="QCP238" s="141"/>
      <c r="QCQ238" s="141"/>
      <c r="QCR238" s="141"/>
      <c r="QCS238" s="141"/>
      <c r="QCT238" s="141"/>
      <c r="QCU238" s="141"/>
      <c r="QCV238" s="141"/>
      <c r="QCW238" s="141"/>
      <c r="QCX238" s="141"/>
      <c r="QCY238" s="141"/>
      <c r="QCZ238" s="141"/>
      <c r="QDA238" s="141"/>
      <c r="QDB238" s="141"/>
      <c r="QDC238" s="141"/>
      <c r="QDD238" s="141"/>
      <c r="QDE238" s="141"/>
      <c r="QDF238" s="141"/>
      <c r="QDG238" s="141"/>
      <c r="QDH238" s="141"/>
      <c r="QDI238" s="141"/>
      <c r="QDJ238" s="141"/>
      <c r="QDK238" s="141"/>
      <c r="QDL238" s="141"/>
      <c r="QDM238" s="141"/>
      <c r="QDN238" s="141"/>
      <c r="QDO238" s="141"/>
      <c r="QDP238" s="141"/>
      <c r="QDQ238" s="141"/>
      <c r="QDR238" s="141"/>
      <c r="QDS238" s="141"/>
      <c r="QDT238" s="141"/>
      <c r="QDU238" s="141"/>
      <c r="QDV238" s="141"/>
      <c r="QDW238" s="141"/>
      <c r="QDX238" s="141"/>
      <c r="QDY238" s="141"/>
      <c r="QDZ238" s="141"/>
      <c r="QEA238" s="141"/>
      <c r="QEB238" s="141"/>
      <c r="QEC238" s="141"/>
      <c r="QED238" s="141"/>
      <c r="QEE238" s="141"/>
      <c r="QEF238" s="141"/>
      <c r="QEG238" s="141"/>
      <c r="QEH238" s="141"/>
      <c r="QEI238" s="141"/>
      <c r="QEJ238" s="141"/>
      <c r="QEK238" s="141"/>
      <c r="QEL238" s="141"/>
      <c r="QEM238" s="141"/>
      <c r="QEN238" s="141"/>
      <c r="QEO238" s="141"/>
      <c r="QEP238" s="141"/>
      <c r="QEQ238" s="141"/>
      <c r="QER238" s="141"/>
      <c r="QES238" s="141"/>
      <c r="QET238" s="141"/>
      <c r="QEU238" s="141"/>
      <c r="QEV238" s="141"/>
      <c r="QEW238" s="141"/>
      <c r="QEX238" s="141"/>
      <c r="QEY238" s="141"/>
      <c r="QEZ238" s="141"/>
      <c r="QFA238" s="141"/>
      <c r="QFB238" s="141"/>
      <c r="QFC238" s="141"/>
      <c r="QFD238" s="141"/>
      <c r="QFE238" s="141"/>
      <c r="QFF238" s="141"/>
      <c r="QFG238" s="141"/>
      <c r="QFH238" s="141"/>
      <c r="QFI238" s="141"/>
      <c r="QFJ238" s="141"/>
      <c r="QFK238" s="141"/>
      <c r="QFL238" s="141"/>
      <c r="QFM238" s="141"/>
      <c r="QFN238" s="141"/>
      <c r="QFO238" s="141"/>
      <c r="QFP238" s="141"/>
      <c r="QFQ238" s="141"/>
      <c r="QFR238" s="141"/>
      <c r="QFS238" s="141"/>
      <c r="QFT238" s="141"/>
      <c r="QFU238" s="141"/>
      <c r="QFV238" s="141"/>
      <c r="QFW238" s="141"/>
      <c r="QFX238" s="141"/>
      <c r="QFY238" s="141"/>
      <c r="QFZ238" s="141"/>
      <c r="QGA238" s="141"/>
      <c r="QGB238" s="141"/>
      <c r="QGC238" s="141"/>
      <c r="QGD238" s="141"/>
      <c r="QGE238" s="141"/>
      <c r="QGF238" s="141"/>
      <c r="QGG238" s="141"/>
      <c r="QGH238" s="141"/>
      <c r="QGI238" s="141"/>
      <c r="QGJ238" s="141"/>
      <c r="QGK238" s="141"/>
      <c r="QGL238" s="141"/>
      <c r="QGM238" s="141"/>
      <c r="QGN238" s="141"/>
      <c r="QGO238" s="141"/>
      <c r="QGP238" s="141"/>
      <c r="QGQ238" s="141"/>
      <c r="QGR238" s="141"/>
      <c r="QGS238" s="141"/>
      <c r="QGT238" s="141"/>
      <c r="QGU238" s="141"/>
      <c r="QGV238" s="141"/>
      <c r="QGW238" s="141"/>
      <c r="QGX238" s="141"/>
      <c r="QGY238" s="141"/>
      <c r="QGZ238" s="141"/>
      <c r="QHA238" s="141"/>
      <c r="QHB238" s="141"/>
      <c r="QHC238" s="141"/>
      <c r="QHD238" s="141"/>
      <c r="QHE238" s="141"/>
      <c r="QHF238" s="141"/>
      <c r="QHG238" s="141"/>
      <c r="QHH238" s="141"/>
      <c r="QHI238" s="141"/>
      <c r="QHJ238" s="141"/>
      <c r="QHK238" s="141"/>
      <c r="QHL238" s="141"/>
      <c r="QHM238" s="141"/>
      <c r="QHN238" s="141"/>
      <c r="QHO238" s="141"/>
      <c r="QHP238" s="141"/>
      <c r="QHQ238" s="141"/>
      <c r="QHR238" s="141"/>
      <c r="QHS238" s="141"/>
      <c r="QHT238" s="141"/>
      <c r="QHU238" s="141"/>
      <c r="QHV238" s="141"/>
      <c r="QHW238" s="141"/>
      <c r="QHX238" s="141"/>
      <c r="QHY238" s="141"/>
      <c r="QHZ238" s="141"/>
      <c r="QIA238" s="141"/>
      <c r="QIB238" s="141"/>
      <c r="QIC238" s="141"/>
      <c r="QID238" s="141"/>
      <c r="QIE238" s="141"/>
      <c r="QIF238" s="141"/>
      <c r="QIG238" s="141"/>
      <c r="QIH238" s="141"/>
      <c r="QII238" s="141"/>
      <c r="QIJ238" s="141"/>
      <c r="QIK238" s="141"/>
      <c r="QIL238" s="141"/>
      <c r="QIM238" s="141"/>
      <c r="QIN238" s="141"/>
      <c r="QIO238" s="141"/>
      <c r="QIP238" s="141"/>
      <c r="QIQ238" s="141"/>
      <c r="QIR238" s="141"/>
      <c r="QIS238" s="141"/>
      <c r="QIT238" s="141"/>
      <c r="QIU238" s="141"/>
      <c r="QIV238" s="141"/>
      <c r="QIW238" s="141"/>
      <c r="QIX238" s="141"/>
      <c r="QIY238" s="141"/>
      <c r="QIZ238" s="141"/>
      <c r="QJA238" s="141"/>
      <c r="QJB238" s="141"/>
      <c r="QJC238" s="141"/>
      <c r="QJD238" s="141"/>
      <c r="QJE238" s="141"/>
      <c r="QJF238" s="141"/>
      <c r="QJG238" s="141"/>
      <c r="QJH238" s="141"/>
      <c r="QJI238" s="141"/>
      <c r="QJJ238" s="141"/>
      <c r="QJK238" s="141"/>
      <c r="QJL238" s="141"/>
      <c r="QJM238" s="141"/>
      <c r="QJN238" s="141"/>
      <c r="QJO238" s="141"/>
      <c r="QJP238" s="141"/>
      <c r="QJQ238" s="141"/>
      <c r="QJR238" s="141"/>
      <c r="QJS238" s="141"/>
      <c r="QJT238" s="141"/>
      <c r="QJU238" s="141"/>
      <c r="QJV238" s="141"/>
      <c r="QJW238" s="141"/>
      <c r="QJX238" s="141"/>
      <c r="QJY238" s="141"/>
      <c r="QJZ238" s="141"/>
      <c r="QKA238" s="141"/>
      <c r="QKB238" s="141"/>
      <c r="QKC238" s="141"/>
      <c r="QKD238" s="141"/>
      <c r="QKE238" s="141"/>
      <c r="QKF238" s="141"/>
      <c r="QKG238" s="141"/>
      <c r="QKH238" s="141"/>
      <c r="QKI238" s="141"/>
      <c r="QKJ238" s="141"/>
      <c r="QKK238" s="141"/>
      <c r="QKL238" s="141"/>
      <c r="QKM238" s="141"/>
      <c r="QKN238" s="141"/>
      <c r="QKO238" s="141"/>
      <c r="QKP238" s="141"/>
      <c r="QKQ238" s="141"/>
      <c r="QKR238" s="141"/>
      <c r="QKS238" s="141"/>
      <c r="QKT238" s="141"/>
      <c r="QKU238" s="141"/>
      <c r="QKV238" s="141"/>
      <c r="QKW238" s="141"/>
      <c r="QKX238" s="141"/>
      <c r="QKY238" s="141"/>
      <c r="QKZ238" s="141"/>
      <c r="QLA238" s="141"/>
      <c r="QLB238" s="141"/>
      <c r="QLC238" s="141"/>
      <c r="QLD238" s="141"/>
      <c r="QLE238" s="141"/>
      <c r="QLF238" s="141"/>
      <c r="QLG238" s="141"/>
      <c r="QLH238" s="141"/>
      <c r="QLI238" s="141"/>
      <c r="QLJ238" s="141"/>
      <c r="QLK238" s="141"/>
      <c r="QLL238" s="141"/>
      <c r="QLM238" s="141"/>
      <c r="QLN238" s="141"/>
      <c r="QLO238" s="141"/>
      <c r="QLP238" s="141"/>
      <c r="QLQ238" s="141"/>
      <c r="QLR238" s="141"/>
      <c r="QLS238" s="141"/>
      <c r="QLT238" s="141"/>
      <c r="QLU238" s="141"/>
      <c r="QLV238" s="141"/>
      <c r="QLW238" s="141"/>
      <c r="QLX238" s="141"/>
      <c r="QLY238" s="141"/>
      <c r="QLZ238" s="141"/>
      <c r="QMA238" s="141"/>
      <c r="QMB238" s="141"/>
      <c r="QMC238" s="141"/>
      <c r="QMD238" s="141"/>
      <c r="QME238" s="141"/>
      <c r="QMF238" s="141"/>
      <c r="QMG238" s="141"/>
      <c r="QMH238" s="141"/>
      <c r="QMI238" s="141"/>
      <c r="QMJ238" s="141"/>
      <c r="QMK238" s="141"/>
      <c r="QML238" s="141"/>
      <c r="QMM238" s="141"/>
      <c r="QMN238" s="141"/>
      <c r="QMO238" s="141"/>
      <c r="QMP238" s="141"/>
      <c r="QMQ238" s="141"/>
      <c r="QMR238" s="141"/>
      <c r="QMS238" s="141"/>
      <c r="QMT238" s="141"/>
      <c r="QMU238" s="141"/>
      <c r="QMV238" s="141"/>
      <c r="QMW238" s="141"/>
      <c r="QMX238" s="141"/>
      <c r="QMY238" s="141"/>
      <c r="QMZ238" s="141"/>
      <c r="QNA238" s="141"/>
      <c r="QNB238" s="141"/>
      <c r="QNC238" s="141"/>
      <c r="QND238" s="141"/>
      <c r="QNE238" s="141"/>
      <c r="QNF238" s="141"/>
      <c r="QNG238" s="141"/>
      <c r="QNH238" s="141"/>
      <c r="QNI238" s="141"/>
      <c r="QNJ238" s="141"/>
      <c r="QNK238" s="141"/>
      <c r="QNL238" s="141"/>
      <c r="QNM238" s="141"/>
      <c r="QNN238" s="141"/>
      <c r="QNO238" s="141"/>
      <c r="QNP238" s="141"/>
      <c r="QNQ238" s="141"/>
      <c r="QNR238" s="141"/>
      <c r="QNS238" s="141"/>
      <c r="QNT238" s="141"/>
      <c r="QNU238" s="141"/>
      <c r="QNV238" s="141"/>
      <c r="QNW238" s="141"/>
      <c r="QNX238" s="141"/>
      <c r="QNY238" s="141"/>
      <c r="QNZ238" s="141"/>
      <c r="QOA238" s="141"/>
      <c r="QOB238" s="141"/>
      <c r="QOC238" s="141"/>
      <c r="QOD238" s="141"/>
      <c r="QOE238" s="141"/>
      <c r="QOF238" s="141"/>
      <c r="QOG238" s="141"/>
      <c r="QOH238" s="141"/>
      <c r="QOI238" s="141"/>
      <c r="QOJ238" s="141"/>
      <c r="QOK238" s="141"/>
      <c r="QOL238" s="141"/>
      <c r="QOM238" s="141"/>
      <c r="QON238" s="141"/>
      <c r="QOO238" s="141"/>
      <c r="QOP238" s="141"/>
      <c r="QOQ238" s="141"/>
      <c r="QOR238" s="141"/>
      <c r="QOS238" s="141"/>
      <c r="QOT238" s="141"/>
      <c r="QOU238" s="141"/>
      <c r="QOV238" s="141"/>
      <c r="QOW238" s="141"/>
      <c r="QOX238" s="141"/>
      <c r="QOY238" s="141"/>
      <c r="QOZ238" s="141"/>
      <c r="QPA238" s="141"/>
      <c r="QPB238" s="141"/>
      <c r="QPC238" s="141"/>
      <c r="QPD238" s="141"/>
      <c r="QPE238" s="141"/>
      <c r="QPF238" s="141"/>
      <c r="QPG238" s="141"/>
      <c r="QPH238" s="141"/>
      <c r="QPI238" s="141"/>
      <c r="QPJ238" s="141"/>
      <c r="QPK238" s="141"/>
      <c r="QPL238" s="141"/>
      <c r="QPM238" s="141"/>
      <c r="QPN238" s="141"/>
      <c r="QPO238" s="141"/>
      <c r="QPP238" s="141"/>
      <c r="QPQ238" s="141"/>
      <c r="QPR238" s="141"/>
      <c r="QPS238" s="141"/>
      <c r="QPT238" s="141"/>
      <c r="QPU238" s="141"/>
      <c r="QPV238" s="141"/>
      <c r="QPW238" s="141"/>
      <c r="QPX238" s="141"/>
      <c r="QPY238" s="141"/>
      <c r="QPZ238" s="141"/>
      <c r="QQA238" s="141"/>
      <c r="QQB238" s="141"/>
      <c r="QQC238" s="141"/>
      <c r="QQD238" s="141"/>
      <c r="QQE238" s="141"/>
      <c r="QQF238" s="141"/>
      <c r="QQG238" s="141"/>
      <c r="QQH238" s="141"/>
      <c r="QQI238" s="141"/>
      <c r="QQJ238" s="141"/>
      <c r="QQK238" s="141"/>
      <c r="QQL238" s="141"/>
      <c r="QQM238" s="141"/>
      <c r="QQN238" s="141"/>
      <c r="QQO238" s="141"/>
      <c r="QQP238" s="141"/>
      <c r="QQQ238" s="141"/>
      <c r="QQR238" s="141"/>
      <c r="QQS238" s="141"/>
      <c r="QQT238" s="141"/>
      <c r="QQU238" s="141"/>
      <c r="QQV238" s="141"/>
      <c r="QQW238" s="141"/>
      <c r="QQX238" s="141"/>
      <c r="QQY238" s="141"/>
      <c r="QQZ238" s="141"/>
      <c r="QRA238" s="141"/>
      <c r="QRB238" s="141"/>
      <c r="QRC238" s="141"/>
      <c r="QRD238" s="141"/>
      <c r="QRE238" s="141"/>
      <c r="QRF238" s="141"/>
      <c r="QRG238" s="141"/>
      <c r="QRH238" s="141"/>
      <c r="QRI238" s="141"/>
      <c r="QRJ238" s="141"/>
      <c r="QRK238" s="141"/>
      <c r="QRL238" s="141"/>
      <c r="QRM238" s="141"/>
      <c r="QRN238" s="141"/>
      <c r="QRO238" s="141"/>
      <c r="QRP238" s="141"/>
      <c r="QRQ238" s="141"/>
      <c r="QRR238" s="141"/>
      <c r="QRS238" s="141"/>
      <c r="QRT238" s="141"/>
      <c r="QRU238" s="141"/>
      <c r="QRV238" s="141"/>
      <c r="QRW238" s="141"/>
      <c r="QRX238" s="141"/>
      <c r="QRY238" s="141"/>
      <c r="QRZ238" s="141"/>
      <c r="QSA238" s="141"/>
      <c r="QSB238" s="141"/>
      <c r="QSC238" s="141"/>
      <c r="QSD238" s="141"/>
      <c r="QSE238" s="141"/>
      <c r="QSF238" s="141"/>
      <c r="QSG238" s="141"/>
      <c r="QSH238" s="141"/>
      <c r="QSI238" s="141"/>
      <c r="QSJ238" s="141"/>
      <c r="QSK238" s="141"/>
      <c r="QSL238" s="141"/>
      <c r="QSM238" s="141"/>
      <c r="QSN238" s="141"/>
      <c r="QSO238" s="141"/>
      <c r="QSP238" s="141"/>
      <c r="QSQ238" s="141"/>
      <c r="QSR238" s="141"/>
      <c r="QSS238" s="141"/>
      <c r="QST238" s="141"/>
      <c r="QSU238" s="141"/>
      <c r="QSV238" s="141"/>
      <c r="QSW238" s="141"/>
      <c r="QSX238" s="141"/>
      <c r="QSY238" s="141"/>
      <c r="QSZ238" s="141"/>
      <c r="QTA238" s="141"/>
      <c r="QTB238" s="141"/>
      <c r="QTC238" s="141"/>
      <c r="QTD238" s="141"/>
      <c r="QTE238" s="141"/>
      <c r="QTF238" s="141"/>
      <c r="QTG238" s="141"/>
      <c r="QTH238" s="141"/>
      <c r="QTI238" s="141"/>
      <c r="QTJ238" s="141"/>
      <c r="QTK238" s="141"/>
      <c r="QTL238" s="141"/>
      <c r="QTM238" s="141"/>
      <c r="QTN238" s="141"/>
      <c r="QTO238" s="141"/>
      <c r="QTP238" s="141"/>
      <c r="QTQ238" s="141"/>
      <c r="QTR238" s="141"/>
      <c r="QTS238" s="141"/>
      <c r="QTT238" s="141"/>
      <c r="QTU238" s="141"/>
      <c r="QTV238" s="141"/>
      <c r="QTW238" s="141"/>
      <c r="QTX238" s="141"/>
      <c r="QTY238" s="141"/>
      <c r="QTZ238" s="141"/>
      <c r="QUA238" s="141"/>
      <c r="QUB238" s="141"/>
      <c r="QUC238" s="141"/>
      <c r="QUD238" s="141"/>
      <c r="QUE238" s="141"/>
      <c r="QUF238" s="141"/>
      <c r="QUG238" s="141"/>
      <c r="QUH238" s="141"/>
      <c r="QUI238" s="141"/>
      <c r="QUJ238" s="141"/>
      <c r="QUK238" s="141"/>
      <c r="QUL238" s="141"/>
      <c r="QUM238" s="141"/>
      <c r="QUN238" s="141"/>
      <c r="QUO238" s="141"/>
      <c r="QUP238" s="141"/>
      <c r="QUQ238" s="141"/>
      <c r="QUR238" s="141"/>
      <c r="QUS238" s="141"/>
      <c r="QUT238" s="141"/>
      <c r="QUU238" s="141"/>
      <c r="QUV238" s="141"/>
      <c r="QUW238" s="141"/>
      <c r="QUX238" s="141"/>
      <c r="QUY238" s="141"/>
      <c r="QUZ238" s="141"/>
      <c r="QVA238" s="141"/>
      <c r="QVB238" s="141"/>
      <c r="QVC238" s="141"/>
      <c r="QVD238" s="141"/>
      <c r="QVE238" s="141"/>
      <c r="QVF238" s="141"/>
      <c r="QVG238" s="141"/>
      <c r="QVH238" s="141"/>
      <c r="QVI238" s="141"/>
      <c r="QVJ238" s="141"/>
      <c r="QVK238" s="141"/>
      <c r="QVL238" s="141"/>
      <c r="QVM238" s="141"/>
      <c r="QVN238" s="141"/>
      <c r="QVO238" s="141"/>
      <c r="QVP238" s="141"/>
      <c r="QVQ238" s="141"/>
      <c r="QVR238" s="141"/>
      <c r="QVS238" s="141"/>
      <c r="QVT238" s="141"/>
      <c r="QVU238" s="141"/>
      <c r="QVV238" s="141"/>
      <c r="QVW238" s="141"/>
      <c r="QVX238" s="141"/>
      <c r="QVY238" s="141"/>
      <c r="QVZ238" s="141"/>
      <c r="QWA238" s="141"/>
      <c r="QWB238" s="141"/>
      <c r="QWC238" s="141"/>
      <c r="QWD238" s="141"/>
      <c r="QWE238" s="141"/>
      <c r="QWF238" s="141"/>
      <c r="QWG238" s="141"/>
      <c r="QWH238" s="141"/>
      <c r="QWI238" s="141"/>
      <c r="QWJ238" s="141"/>
      <c r="QWK238" s="141"/>
      <c r="QWL238" s="141"/>
      <c r="QWM238" s="141"/>
      <c r="QWN238" s="141"/>
      <c r="QWO238" s="141"/>
      <c r="QWP238" s="141"/>
      <c r="QWQ238" s="141"/>
      <c r="QWR238" s="141"/>
      <c r="QWS238" s="141"/>
      <c r="QWT238" s="141"/>
      <c r="QWU238" s="141"/>
      <c r="QWV238" s="141"/>
      <c r="QWW238" s="141"/>
      <c r="QWX238" s="141"/>
      <c r="QWY238" s="141"/>
      <c r="QWZ238" s="141"/>
      <c r="QXA238" s="141"/>
      <c r="QXB238" s="141"/>
      <c r="QXC238" s="141"/>
      <c r="QXD238" s="141"/>
      <c r="QXE238" s="141"/>
      <c r="QXF238" s="141"/>
      <c r="QXG238" s="141"/>
      <c r="QXH238" s="141"/>
      <c r="QXI238" s="141"/>
      <c r="QXJ238" s="141"/>
      <c r="QXK238" s="141"/>
      <c r="QXL238" s="141"/>
      <c r="QXM238" s="141"/>
      <c r="QXN238" s="141"/>
      <c r="QXO238" s="141"/>
      <c r="QXP238" s="141"/>
      <c r="QXQ238" s="141"/>
      <c r="QXR238" s="141"/>
      <c r="QXS238" s="141"/>
      <c r="QXT238" s="141"/>
      <c r="QXU238" s="141"/>
      <c r="QXV238" s="141"/>
      <c r="QXW238" s="141"/>
      <c r="QXX238" s="141"/>
      <c r="QXY238" s="141"/>
      <c r="QXZ238" s="141"/>
      <c r="QYA238" s="141"/>
      <c r="QYB238" s="141"/>
      <c r="QYC238" s="141"/>
      <c r="QYD238" s="141"/>
      <c r="QYE238" s="141"/>
      <c r="QYF238" s="141"/>
      <c r="QYG238" s="141"/>
      <c r="QYH238" s="141"/>
      <c r="QYI238" s="141"/>
      <c r="QYJ238" s="141"/>
      <c r="QYK238" s="141"/>
      <c r="QYL238" s="141"/>
      <c r="QYM238" s="141"/>
      <c r="QYN238" s="141"/>
      <c r="QYO238" s="141"/>
      <c r="QYP238" s="141"/>
      <c r="QYQ238" s="141"/>
      <c r="QYR238" s="141"/>
      <c r="QYS238" s="141"/>
      <c r="QYT238" s="141"/>
      <c r="QYU238" s="141"/>
      <c r="QYV238" s="141"/>
      <c r="QYW238" s="141"/>
      <c r="QYX238" s="141"/>
      <c r="QYY238" s="141"/>
      <c r="QYZ238" s="141"/>
      <c r="QZA238" s="141"/>
      <c r="QZB238" s="141"/>
      <c r="QZC238" s="141"/>
      <c r="QZD238" s="141"/>
      <c r="QZE238" s="141"/>
      <c r="QZF238" s="141"/>
      <c r="QZG238" s="141"/>
      <c r="QZH238" s="141"/>
      <c r="QZI238" s="141"/>
      <c r="QZJ238" s="141"/>
      <c r="QZK238" s="141"/>
      <c r="QZL238" s="141"/>
      <c r="QZM238" s="141"/>
      <c r="QZN238" s="141"/>
      <c r="QZO238" s="141"/>
      <c r="QZP238" s="141"/>
      <c r="QZQ238" s="141"/>
      <c r="QZR238" s="141"/>
      <c r="QZS238" s="141"/>
      <c r="QZT238" s="141"/>
      <c r="QZU238" s="141"/>
      <c r="QZV238" s="141"/>
      <c r="QZW238" s="141"/>
      <c r="QZX238" s="141"/>
      <c r="QZY238" s="141"/>
      <c r="QZZ238" s="141"/>
      <c r="RAA238" s="141"/>
      <c r="RAB238" s="141"/>
      <c r="RAC238" s="141"/>
      <c r="RAD238" s="141"/>
      <c r="RAE238" s="141"/>
      <c r="RAF238" s="141"/>
      <c r="RAG238" s="141"/>
      <c r="RAH238" s="141"/>
      <c r="RAI238" s="141"/>
      <c r="RAJ238" s="141"/>
      <c r="RAK238" s="141"/>
      <c r="RAL238" s="141"/>
      <c r="RAM238" s="141"/>
      <c r="RAN238" s="141"/>
      <c r="RAO238" s="141"/>
      <c r="RAP238" s="141"/>
      <c r="RAQ238" s="141"/>
      <c r="RAR238" s="141"/>
      <c r="RAS238" s="141"/>
      <c r="RAT238" s="141"/>
      <c r="RAU238" s="141"/>
      <c r="RAV238" s="141"/>
      <c r="RAW238" s="141"/>
      <c r="RAX238" s="141"/>
      <c r="RAY238" s="141"/>
      <c r="RAZ238" s="141"/>
      <c r="RBA238" s="141"/>
      <c r="RBB238" s="141"/>
      <c r="RBC238" s="141"/>
      <c r="RBD238" s="141"/>
      <c r="RBE238" s="141"/>
      <c r="RBF238" s="141"/>
      <c r="RBG238" s="141"/>
      <c r="RBH238" s="141"/>
      <c r="RBI238" s="141"/>
      <c r="RBJ238" s="141"/>
      <c r="RBK238" s="141"/>
      <c r="RBL238" s="141"/>
      <c r="RBM238" s="141"/>
      <c r="RBN238" s="141"/>
      <c r="RBO238" s="141"/>
      <c r="RBP238" s="141"/>
      <c r="RBQ238" s="141"/>
      <c r="RBR238" s="141"/>
      <c r="RBS238" s="141"/>
      <c r="RBT238" s="141"/>
      <c r="RBU238" s="141"/>
      <c r="RBV238" s="141"/>
      <c r="RBW238" s="141"/>
      <c r="RBX238" s="141"/>
      <c r="RBY238" s="141"/>
      <c r="RBZ238" s="141"/>
      <c r="RCA238" s="141"/>
      <c r="RCB238" s="141"/>
      <c r="RCC238" s="141"/>
      <c r="RCD238" s="141"/>
      <c r="RCE238" s="141"/>
      <c r="RCF238" s="141"/>
      <c r="RCG238" s="141"/>
      <c r="RCH238" s="141"/>
      <c r="RCI238" s="141"/>
      <c r="RCJ238" s="141"/>
      <c r="RCK238" s="141"/>
      <c r="RCL238" s="141"/>
      <c r="RCM238" s="141"/>
      <c r="RCN238" s="141"/>
      <c r="RCO238" s="141"/>
      <c r="RCP238" s="141"/>
      <c r="RCQ238" s="141"/>
      <c r="RCR238" s="141"/>
      <c r="RCS238" s="141"/>
      <c r="RCT238" s="141"/>
      <c r="RCU238" s="141"/>
      <c r="RCV238" s="141"/>
      <c r="RCW238" s="141"/>
      <c r="RCX238" s="141"/>
      <c r="RCY238" s="141"/>
      <c r="RCZ238" s="141"/>
      <c r="RDA238" s="141"/>
      <c r="RDB238" s="141"/>
      <c r="RDC238" s="141"/>
      <c r="RDD238" s="141"/>
      <c r="RDE238" s="141"/>
      <c r="RDF238" s="141"/>
      <c r="RDG238" s="141"/>
      <c r="RDH238" s="141"/>
      <c r="RDI238" s="141"/>
      <c r="RDJ238" s="141"/>
      <c r="RDK238" s="141"/>
      <c r="RDL238" s="141"/>
      <c r="RDM238" s="141"/>
      <c r="RDN238" s="141"/>
      <c r="RDO238" s="141"/>
      <c r="RDP238" s="141"/>
      <c r="RDQ238" s="141"/>
      <c r="RDR238" s="141"/>
      <c r="RDS238" s="141"/>
      <c r="RDT238" s="141"/>
      <c r="RDU238" s="141"/>
      <c r="RDV238" s="141"/>
      <c r="RDW238" s="141"/>
      <c r="RDX238" s="141"/>
      <c r="RDY238" s="141"/>
      <c r="RDZ238" s="141"/>
      <c r="REA238" s="141"/>
      <c r="REB238" s="141"/>
      <c r="REC238" s="141"/>
      <c r="RED238" s="141"/>
      <c r="REE238" s="141"/>
      <c r="REF238" s="141"/>
      <c r="REG238" s="141"/>
      <c r="REH238" s="141"/>
      <c r="REI238" s="141"/>
      <c r="REJ238" s="141"/>
      <c r="REK238" s="141"/>
      <c r="REL238" s="141"/>
      <c r="REM238" s="141"/>
      <c r="REN238" s="141"/>
      <c r="REO238" s="141"/>
      <c r="REP238" s="141"/>
      <c r="REQ238" s="141"/>
      <c r="RER238" s="141"/>
      <c r="RES238" s="141"/>
      <c r="RET238" s="141"/>
      <c r="REU238" s="141"/>
      <c r="REV238" s="141"/>
      <c r="REW238" s="141"/>
      <c r="REX238" s="141"/>
      <c r="REY238" s="141"/>
      <c r="REZ238" s="141"/>
      <c r="RFA238" s="141"/>
      <c r="RFB238" s="141"/>
      <c r="RFC238" s="141"/>
      <c r="RFD238" s="141"/>
      <c r="RFE238" s="141"/>
      <c r="RFF238" s="141"/>
      <c r="RFG238" s="141"/>
      <c r="RFH238" s="141"/>
      <c r="RFI238" s="141"/>
      <c r="RFJ238" s="141"/>
      <c r="RFK238" s="141"/>
      <c r="RFL238" s="141"/>
      <c r="RFM238" s="141"/>
      <c r="RFN238" s="141"/>
      <c r="RFO238" s="141"/>
      <c r="RFP238" s="141"/>
      <c r="RFQ238" s="141"/>
      <c r="RFR238" s="141"/>
      <c r="RFS238" s="141"/>
      <c r="RFT238" s="141"/>
      <c r="RFU238" s="141"/>
      <c r="RFV238" s="141"/>
      <c r="RFW238" s="141"/>
      <c r="RFX238" s="141"/>
      <c r="RFY238" s="141"/>
      <c r="RFZ238" s="141"/>
      <c r="RGA238" s="141"/>
      <c r="RGB238" s="141"/>
      <c r="RGC238" s="141"/>
      <c r="RGD238" s="141"/>
      <c r="RGE238" s="141"/>
      <c r="RGF238" s="141"/>
      <c r="RGG238" s="141"/>
      <c r="RGH238" s="141"/>
      <c r="RGI238" s="141"/>
      <c r="RGJ238" s="141"/>
      <c r="RGK238" s="141"/>
      <c r="RGL238" s="141"/>
      <c r="RGM238" s="141"/>
      <c r="RGN238" s="141"/>
      <c r="RGO238" s="141"/>
      <c r="RGP238" s="141"/>
      <c r="RGQ238" s="141"/>
      <c r="RGR238" s="141"/>
      <c r="RGS238" s="141"/>
      <c r="RGT238" s="141"/>
      <c r="RGU238" s="141"/>
      <c r="RGV238" s="141"/>
      <c r="RGW238" s="141"/>
      <c r="RGX238" s="141"/>
      <c r="RGY238" s="141"/>
      <c r="RGZ238" s="141"/>
      <c r="RHA238" s="141"/>
      <c r="RHB238" s="141"/>
      <c r="RHC238" s="141"/>
      <c r="RHD238" s="141"/>
      <c r="RHE238" s="141"/>
      <c r="RHF238" s="141"/>
      <c r="RHG238" s="141"/>
      <c r="RHH238" s="141"/>
      <c r="RHI238" s="141"/>
      <c r="RHJ238" s="141"/>
      <c r="RHK238" s="141"/>
      <c r="RHL238" s="141"/>
      <c r="RHM238" s="141"/>
      <c r="RHN238" s="141"/>
      <c r="RHO238" s="141"/>
      <c r="RHP238" s="141"/>
      <c r="RHQ238" s="141"/>
      <c r="RHR238" s="141"/>
      <c r="RHS238" s="141"/>
      <c r="RHT238" s="141"/>
      <c r="RHU238" s="141"/>
      <c r="RHV238" s="141"/>
      <c r="RHW238" s="141"/>
      <c r="RHX238" s="141"/>
      <c r="RHY238" s="141"/>
      <c r="RHZ238" s="141"/>
      <c r="RIA238" s="141"/>
      <c r="RIB238" s="141"/>
      <c r="RIC238" s="141"/>
      <c r="RID238" s="141"/>
      <c r="RIE238" s="141"/>
      <c r="RIF238" s="141"/>
      <c r="RIG238" s="141"/>
      <c r="RIH238" s="141"/>
      <c r="RII238" s="141"/>
      <c r="RIJ238" s="141"/>
      <c r="RIK238" s="141"/>
      <c r="RIL238" s="141"/>
      <c r="RIM238" s="141"/>
      <c r="RIN238" s="141"/>
      <c r="RIO238" s="141"/>
      <c r="RIP238" s="141"/>
      <c r="RIQ238" s="141"/>
      <c r="RIR238" s="141"/>
      <c r="RIS238" s="141"/>
      <c r="RIT238" s="141"/>
      <c r="RIU238" s="141"/>
      <c r="RIV238" s="141"/>
      <c r="RIW238" s="141"/>
      <c r="RIX238" s="141"/>
      <c r="RIY238" s="141"/>
      <c r="RIZ238" s="141"/>
      <c r="RJA238" s="141"/>
      <c r="RJB238" s="141"/>
      <c r="RJC238" s="141"/>
      <c r="RJD238" s="141"/>
      <c r="RJE238" s="141"/>
      <c r="RJF238" s="141"/>
      <c r="RJG238" s="141"/>
      <c r="RJH238" s="141"/>
      <c r="RJI238" s="141"/>
      <c r="RJJ238" s="141"/>
      <c r="RJK238" s="141"/>
      <c r="RJL238" s="141"/>
      <c r="RJM238" s="141"/>
      <c r="RJN238" s="141"/>
      <c r="RJO238" s="141"/>
      <c r="RJP238" s="141"/>
      <c r="RJQ238" s="141"/>
      <c r="RJR238" s="141"/>
      <c r="RJS238" s="141"/>
      <c r="RJT238" s="141"/>
      <c r="RJU238" s="141"/>
      <c r="RJV238" s="141"/>
      <c r="RJW238" s="141"/>
      <c r="RJX238" s="141"/>
      <c r="RJY238" s="141"/>
      <c r="RJZ238" s="141"/>
      <c r="RKA238" s="141"/>
      <c r="RKB238" s="141"/>
      <c r="RKC238" s="141"/>
      <c r="RKD238" s="141"/>
      <c r="RKE238" s="141"/>
      <c r="RKF238" s="141"/>
      <c r="RKG238" s="141"/>
      <c r="RKH238" s="141"/>
      <c r="RKI238" s="141"/>
      <c r="RKJ238" s="141"/>
      <c r="RKK238" s="141"/>
      <c r="RKL238" s="141"/>
      <c r="RKM238" s="141"/>
      <c r="RKN238" s="141"/>
      <c r="RKO238" s="141"/>
      <c r="RKP238" s="141"/>
      <c r="RKQ238" s="141"/>
      <c r="RKR238" s="141"/>
      <c r="RKS238" s="141"/>
      <c r="RKT238" s="141"/>
      <c r="RKU238" s="141"/>
      <c r="RKV238" s="141"/>
      <c r="RKW238" s="141"/>
      <c r="RKX238" s="141"/>
      <c r="RKY238" s="141"/>
      <c r="RKZ238" s="141"/>
      <c r="RLA238" s="141"/>
      <c r="RLB238" s="141"/>
      <c r="RLC238" s="141"/>
      <c r="RLD238" s="141"/>
      <c r="RLE238" s="141"/>
      <c r="RLF238" s="141"/>
      <c r="RLG238" s="141"/>
      <c r="RLH238" s="141"/>
      <c r="RLI238" s="141"/>
      <c r="RLJ238" s="141"/>
      <c r="RLK238" s="141"/>
      <c r="RLL238" s="141"/>
      <c r="RLM238" s="141"/>
      <c r="RLN238" s="141"/>
      <c r="RLO238" s="141"/>
      <c r="RLP238" s="141"/>
      <c r="RLQ238" s="141"/>
      <c r="RLR238" s="141"/>
      <c r="RLS238" s="141"/>
      <c r="RLT238" s="141"/>
      <c r="RLU238" s="141"/>
      <c r="RLV238" s="141"/>
      <c r="RLW238" s="141"/>
      <c r="RLX238" s="141"/>
      <c r="RLY238" s="141"/>
      <c r="RLZ238" s="141"/>
      <c r="RMA238" s="141"/>
      <c r="RMB238" s="141"/>
      <c r="RMC238" s="141"/>
      <c r="RMD238" s="141"/>
      <c r="RME238" s="141"/>
      <c r="RMF238" s="141"/>
      <c r="RMG238" s="141"/>
      <c r="RMH238" s="141"/>
      <c r="RMI238" s="141"/>
      <c r="RMJ238" s="141"/>
      <c r="RMK238" s="141"/>
      <c r="RML238" s="141"/>
      <c r="RMM238" s="141"/>
      <c r="RMN238" s="141"/>
      <c r="RMO238" s="141"/>
      <c r="RMP238" s="141"/>
      <c r="RMQ238" s="141"/>
      <c r="RMR238" s="141"/>
      <c r="RMS238" s="141"/>
      <c r="RMT238" s="141"/>
      <c r="RMU238" s="141"/>
      <c r="RMV238" s="141"/>
      <c r="RMW238" s="141"/>
      <c r="RMX238" s="141"/>
      <c r="RMY238" s="141"/>
      <c r="RMZ238" s="141"/>
      <c r="RNA238" s="141"/>
      <c r="RNB238" s="141"/>
      <c r="RNC238" s="141"/>
      <c r="RND238" s="141"/>
      <c r="RNE238" s="141"/>
      <c r="RNF238" s="141"/>
      <c r="RNG238" s="141"/>
      <c r="RNH238" s="141"/>
      <c r="RNI238" s="141"/>
      <c r="RNJ238" s="141"/>
      <c r="RNK238" s="141"/>
      <c r="RNL238" s="141"/>
      <c r="RNM238" s="141"/>
      <c r="RNN238" s="141"/>
      <c r="RNO238" s="141"/>
      <c r="RNP238" s="141"/>
      <c r="RNQ238" s="141"/>
      <c r="RNR238" s="141"/>
      <c r="RNS238" s="141"/>
      <c r="RNT238" s="141"/>
      <c r="RNU238" s="141"/>
      <c r="RNV238" s="141"/>
      <c r="RNW238" s="141"/>
      <c r="RNX238" s="141"/>
      <c r="RNY238" s="141"/>
      <c r="RNZ238" s="141"/>
      <c r="ROA238" s="141"/>
      <c r="ROB238" s="141"/>
      <c r="ROC238" s="141"/>
      <c r="ROD238" s="141"/>
      <c r="ROE238" s="141"/>
      <c r="ROF238" s="141"/>
      <c r="ROG238" s="141"/>
      <c r="ROH238" s="141"/>
      <c r="ROI238" s="141"/>
      <c r="ROJ238" s="141"/>
      <c r="ROK238" s="141"/>
      <c r="ROL238" s="141"/>
      <c r="ROM238" s="141"/>
      <c r="RON238" s="141"/>
      <c r="ROO238" s="141"/>
      <c r="ROP238" s="141"/>
      <c r="ROQ238" s="141"/>
      <c r="ROR238" s="141"/>
      <c r="ROS238" s="141"/>
      <c r="ROT238" s="141"/>
      <c r="ROU238" s="141"/>
      <c r="ROV238" s="141"/>
      <c r="ROW238" s="141"/>
      <c r="ROX238" s="141"/>
      <c r="ROY238" s="141"/>
      <c r="ROZ238" s="141"/>
      <c r="RPA238" s="141"/>
      <c r="RPB238" s="141"/>
      <c r="RPC238" s="141"/>
      <c r="RPD238" s="141"/>
      <c r="RPE238" s="141"/>
      <c r="RPF238" s="141"/>
      <c r="RPG238" s="141"/>
      <c r="RPH238" s="141"/>
      <c r="RPI238" s="141"/>
      <c r="RPJ238" s="141"/>
      <c r="RPK238" s="141"/>
      <c r="RPL238" s="141"/>
      <c r="RPM238" s="141"/>
      <c r="RPN238" s="141"/>
      <c r="RPO238" s="141"/>
      <c r="RPP238" s="141"/>
      <c r="RPQ238" s="141"/>
      <c r="RPR238" s="141"/>
      <c r="RPS238" s="141"/>
      <c r="RPT238" s="141"/>
      <c r="RPU238" s="141"/>
      <c r="RPV238" s="141"/>
      <c r="RPW238" s="141"/>
      <c r="RPX238" s="141"/>
      <c r="RPY238" s="141"/>
      <c r="RPZ238" s="141"/>
      <c r="RQA238" s="141"/>
      <c r="RQB238" s="141"/>
      <c r="RQC238" s="141"/>
      <c r="RQD238" s="141"/>
      <c r="RQE238" s="141"/>
      <c r="RQF238" s="141"/>
      <c r="RQG238" s="141"/>
      <c r="RQH238" s="141"/>
      <c r="RQI238" s="141"/>
      <c r="RQJ238" s="141"/>
      <c r="RQK238" s="141"/>
      <c r="RQL238" s="141"/>
      <c r="RQM238" s="141"/>
      <c r="RQN238" s="141"/>
      <c r="RQO238" s="141"/>
      <c r="RQP238" s="141"/>
      <c r="RQQ238" s="141"/>
      <c r="RQR238" s="141"/>
      <c r="RQS238" s="141"/>
      <c r="RQT238" s="141"/>
      <c r="RQU238" s="141"/>
      <c r="RQV238" s="141"/>
      <c r="RQW238" s="141"/>
      <c r="RQX238" s="141"/>
      <c r="RQY238" s="141"/>
      <c r="RQZ238" s="141"/>
      <c r="RRA238" s="141"/>
      <c r="RRB238" s="141"/>
      <c r="RRC238" s="141"/>
      <c r="RRD238" s="141"/>
      <c r="RRE238" s="141"/>
      <c r="RRF238" s="141"/>
      <c r="RRG238" s="141"/>
      <c r="RRH238" s="141"/>
      <c r="RRI238" s="141"/>
      <c r="RRJ238" s="141"/>
      <c r="RRK238" s="141"/>
      <c r="RRL238" s="141"/>
      <c r="RRM238" s="141"/>
      <c r="RRN238" s="141"/>
      <c r="RRO238" s="141"/>
      <c r="RRP238" s="141"/>
      <c r="RRQ238" s="141"/>
      <c r="RRR238" s="141"/>
      <c r="RRS238" s="141"/>
      <c r="RRT238" s="141"/>
      <c r="RRU238" s="141"/>
      <c r="RRV238" s="141"/>
      <c r="RRW238" s="141"/>
      <c r="RRX238" s="141"/>
      <c r="RRY238" s="141"/>
      <c r="RRZ238" s="141"/>
      <c r="RSA238" s="141"/>
      <c r="RSB238" s="141"/>
      <c r="RSC238" s="141"/>
      <c r="RSD238" s="141"/>
      <c r="RSE238" s="141"/>
      <c r="RSF238" s="141"/>
      <c r="RSG238" s="141"/>
      <c r="RSH238" s="141"/>
      <c r="RSI238" s="141"/>
      <c r="RSJ238" s="141"/>
      <c r="RSK238" s="141"/>
      <c r="RSL238" s="141"/>
      <c r="RSM238" s="141"/>
      <c r="RSN238" s="141"/>
      <c r="RSO238" s="141"/>
      <c r="RSP238" s="141"/>
      <c r="RSQ238" s="141"/>
      <c r="RSR238" s="141"/>
      <c r="RSS238" s="141"/>
      <c r="RST238" s="141"/>
      <c r="RSU238" s="141"/>
      <c r="RSV238" s="141"/>
      <c r="RSW238" s="141"/>
      <c r="RSX238" s="141"/>
      <c r="RSY238" s="141"/>
      <c r="RSZ238" s="141"/>
      <c r="RTA238" s="141"/>
      <c r="RTB238" s="141"/>
      <c r="RTC238" s="141"/>
      <c r="RTD238" s="141"/>
      <c r="RTE238" s="141"/>
      <c r="RTF238" s="141"/>
      <c r="RTG238" s="141"/>
      <c r="RTH238" s="141"/>
      <c r="RTI238" s="141"/>
      <c r="RTJ238" s="141"/>
      <c r="RTK238" s="141"/>
      <c r="RTL238" s="141"/>
      <c r="RTM238" s="141"/>
      <c r="RTN238" s="141"/>
      <c r="RTO238" s="141"/>
      <c r="RTP238" s="141"/>
      <c r="RTQ238" s="141"/>
      <c r="RTR238" s="141"/>
      <c r="RTS238" s="141"/>
      <c r="RTT238" s="141"/>
      <c r="RTU238" s="141"/>
      <c r="RTV238" s="141"/>
      <c r="RTW238" s="141"/>
      <c r="RTX238" s="141"/>
      <c r="RTY238" s="141"/>
      <c r="RTZ238" s="141"/>
      <c r="RUA238" s="141"/>
      <c r="RUB238" s="141"/>
      <c r="RUC238" s="141"/>
      <c r="RUD238" s="141"/>
      <c r="RUE238" s="141"/>
      <c r="RUF238" s="141"/>
      <c r="RUG238" s="141"/>
      <c r="RUH238" s="141"/>
      <c r="RUI238" s="141"/>
      <c r="RUJ238" s="141"/>
      <c r="RUK238" s="141"/>
      <c r="RUL238" s="141"/>
      <c r="RUM238" s="141"/>
      <c r="RUN238" s="141"/>
      <c r="RUO238" s="141"/>
      <c r="RUP238" s="141"/>
      <c r="RUQ238" s="141"/>
      <c r="RUR238" s="141"/>
      <c r="RUS238" s="141"/>
      <c r="RUT238" s="141"/>
      <c r="RUU238" s="141"/>
      <c r="RUV238" s="141"/>
      <c r="RUW238" s="141"/>
      <c r="RUX238" s="141"/>
      <c r="RUY238" s="141"/>
      <c r="RUZ238" s="141"/>
      <c r="RVA238" s="141"/>
      <c r="RVB238" s="141"/>
      <c r="RVC238" s="141"/>
      <c r="RVD238" s="141"/>
      <c r="RVE238" s="141"/>
      <c r="RVF238" s="141"/>
      <c r="RVG238" s="141"/>
      <c r="RVH238" s="141"/>
      <c r="RVI238" s="141"/>
      <c r="RVJ238" s="141"/>
      <c r="RVK238" s="141"/>
      <c r="RVL238" s="141"/>
      <c r="RVM238" s="141"/>
      <c r="RVN238" s="141"/>
      <c r="RVO238" s="141"/>
      <c r="RVP238" s="141"/>
      <c r="RVQ238" s="141"/>
      <c r="RVR238" s="141"/>
      <c r="RVS238" s="141"/>
      <c r="RVT238" s="141"/>
      <c r="RVU238" s="141"/>
      <c r="RVV238" s="141"/>
      <c r="RVW238" s="141"/>
      <c r="RVX238" s="141"/>
      <c r="RVY238" s="141"/>
      <c r="RVZ238" s="141"/>
      <c r="RWA238" s="141"/>
      <c r="RWB238" s="141"/>
      <c r="RWC238" s="141"/>
      <c r="RWD238" s="141"/>
      <c r="RWE238" s="141"/>
      <c r="RWF238" s="141"/>
      <c r="RWG238" s="141"/>
      <c r="RWH238" s="141"/>
      <c r="RWI238" s="141"/>
      <c r="RWJ238" s="141"/>
      <c r="RWK238" s="141"/>
      <c r="RWL238" s="141"/>
      <c r="RWM238" s="141"/>
      <c r="RWN238" s="141"/>
      <c r="RWO238" s="141"/>
      <c r="RWP238" s="141"/>
      <c r="RWQ238" s="141"/>
      <c r="RWR238" s="141"/>
      <c r="RWS238" s="141"/>
      <c r="RWT238" s="141"/>
      <c r="RWU238" s="141"/>
      <c r="RWV238" s="141"/>
      <c r="RWW238" s="141"/>
      <c r="RWX238" s="141"/>
      <c r="RWY238" s="141"/>
      <c r="RWZ238" s="141"/>
      <c r="RXA238" s="141"/>
      <c r="RXB238" s="141"/>
      <c r="RXC238" s="141"/>
      <c r="RXD238" s="141"/>
      <c r="RXE238" s="141"/>
      <c r="RXF238" s="141"/>
      <c r="RXG238" s="141"/>
      <c r="RXH238" s="141"/>
      <c r="RXI238" s="141"/>
      <c r="RXJ238" s="141"/>
      <c r="RXK238" s="141"/>
      <c r="RXL238" s="141"/>
      <c r="RXM238" s="141"/>
      <c r="RXN238" s="141"/>
      <c r="RXO238" s="141"/>
      <c r="RXP238" s="141"/>
      <c r="RXQ238" s="141"/>
      <c r="RXR238" s="141"/>
      <c r="RXS238" s="141"/>
      <c r="RXT238" s="141"/>
      <c r="RXU238" s="141"/>
      <c r="RXV238" s="141"/>
      <c r="RXW238" s="141"/>
      <c r="RXX238" s="141"/>
      <c r="RXY238" s="141"/>
      <c r="RXZ238" s="141"/>
      <c r="RYA238" s="141"/>
      <c r="RYB238" s="141"/>
      <c r="RYC238" s="141"/>
      <c r="RYD238" s="141"/>
      <c r="RYE238" s="141"/>
      <c r="RYF238" s="141"/>
      <c r="RYG238" s="141"/>
      <c r="RYH238" s="141"/>
      <c r="RYI238" s="141"/>
      <c r="RYJ238" s="141"/>
      <c r="RYK238" s="141"/>
      <c r="RYL238" s="141"/>
      <c r="RYM238" s="141"/>
      <c r="RYN238" s="141"/>
      <c r="RYO238" s="141"/>
      <c r="RYP238" s="141"/>
      <c r="RYQ238" s="141"/>
      <c r="RYR238" s="141"/>
      <c r="RYS238" s="141"/>
      <c r="RYT238" s="141"/>
      <c r="RYU238" s="141"/>
      <c r="RYV238" s="141"/>
      <c r="RYW238" s="141"/>
      <c r="RYX238" s="141"/>
      <c r="RYY238" s="141"/>
      <c r="RYZ238" s="141"/>
      <c r="RZA238" s="141"/>
      <c r="RZB238" s="141"/>
      <c r="RZC238" s="141"/>
      <c r="RZD238" s="141"/>
      <c r="RZE238" s="141"/>
      <c r="RZF238" s="141"/>
      <c r="RZG238" s="141"/>
      <c r="RZH238" s="141"/>
      <c r="RZI238" s="141"/>
      <c r="RZJ238" s="141"/>
      <c r="RZK238" s="141"/>
      <c r="RZL238" s="141"/>
      <c r="RZM238" s="141"/>
      <c r="RZN238" s="141"/>
      <c r="RZO238" s="141"/>
      <c r="RZP238" s="141"/>
      <c r="RZQ238" s="141"/>
      <c r="RZR238" s="141"/>
      <c r="RZS238" s="141"/>
      <c r="RZT238" s="141"/>
      <c r="RZU238" s="141"/>
      <c r="RZV238" s="141"/>
      <c r="RZW238" s="141"/>
      <c r="RZX238" s="141"/>
      <c r="RZY238" s="141"/>
      <c r="RZZ238" s="141"/>
      <c r="SAA238" s="141"/>
      <c r="SAB238" s="141"/>
      <c r="SAC238" s="141"/>
      <c r="SAD238" s="141"/>
      <c r="SAE238" s="141"/>
      <c r="SAF238" s="141"/>
      <c r="SAG238" s="141"/>
      <c r="SAH238" s="141"/>
      <c r="SAI238" s="141"/>
      <c r="SAJ238" s="141"/>
      <c r="SAK238" s="141"/>
      <c r="SAL238" s="141"/>
      <c r="SAM238" s="141"/>
      <c r="SAN238" s="141"/>
      <c r="SAO238" s="141"/>
      <c r="SAP238" s="141"/>
      <c r="SAQ238" s="141"/>
      <c r="SAR238" s="141"/>
      <c r="SAS238" s="141"/>
      <c r="SAT238" s="141"/>
      <c r="SAU238" s="141"/>
      <c r="SAV238" s="141"/>
      <c r="SAW238" s="141"/>
      <c r="SAX238" s="141"/>
      <c r="SAY238" s="141"/>
      <c r="SAZ238" s="141"/>
      <c r="SBA238" s="141"/>
      <c r="SBB238" s="141"/>
      <c r="SBC238" s="141"/>
      <c r="SBD238" s="141"/>
      <c r="SBE238" s="141"/>
      <c r="SBF238" s="141"/>
      <c r="SBG238" s="141"/>
      <c r="SBH238" s="141"/>
      <c r="SBI238" s="141"/>
      <c r="SBJ238" s="141"/>
      <c r="SBK238" s="141"/>
      <c r="SBL238" s="141"/>
      <c r="SBM238" s="141"/>
      <c r="SBN238" s="141"/>
      <c r="SBO238" s="141"/>
      <c r="SBP238" s="141"/>
      <c r="SBQ238" s="141"/>
      <c r="SBR238" s="141"/>
      <c r="SBS238" s="141"/>
      <c r="SBT238" s="141"/>
      <c r="SBU238" s="141"/>
      <c r="SBV238" s="141"/>
      <c r="SBW238" s="141"/>
      <c r="SBX238" s="141"/>
      <c r="SBY238" s="141"/>
      <c r="SBZ238" s="141"/>
      <c r="SCA238" s="141"/>
      <c r="SCB238" s="141"/>
      <c r="SCC238" s="141"/>
      <c r="SCD238" s="141"/>
      <c r="SCE238" s="141"/>
      <c r="SCF238" s="141"/>
      <c r="SCG238" s="141"/>
      <c r="SCH238" s="141"/>
      <c r="SCI238" s="141"/>
      <c r="SCJ238" s="141"/>
      <c r="SCK238" s="141"/>
      <c r="SCL238" s="141"/>
      <c r="SCM238" s="141"/>
      <c r="SCN238" s="141"/>
      <c r="SCO238" s="141"/>
      <c r="SCP238" s="141"/>
      <c r="SCQ238" s="141"/>
      <c r="SCR238" s="141"/>
      <c r="SCS238" s="141"/>
      <c r="SCT238" s="141"/>
      <c r="SCU238" s="141"/>
      <c r="SCV238" s="141"/>
      <c r="SCW238" s="141"/>
      <c r="SCX238" s="141"/>
      <c r="SCY238" s="141"/>
      <c r="SCZ238" s="141"/>
      <c r="SDA238" s="141"/>
      <c r="SDB238" s="141"/>
      <c r="SDC238" s="141"/>
      <c r="SDD238" s="141"/>
      <c r="SDE238" s="141"/>
      <c r="SDF238" s="141"/>
      <c r="SDG238" s="141"/>
      <c r="SDH238" s="141"/>
      <c r="SDI238" s="141"/>
      <c r="SDJ238" s="141"/>
      <c r="SDK238" s="141"/>
      <c r="SDL238" s="141"/>
      <c r="SDM238" s="141"/>
      <c r="SDN238" s="141"/>
      <c r="SDO238" s="141"/>
      <c r="SDP238" s="141"/>
      <c r="SDQ238" s="141"/>
      <c r="SDR238" s="141"/>
      <c r="SDS238" s="141"/>
      <c r="SDT238" s="141"/>
      <c r="SDU238" s="141"/>
      <c r="SDV238" s="141"/>
      <c r="SDW238" s="141"/>
      <c r="SDX238" s="141"/>
      <c r="SDY238" s="141"/>
      <c r="SDZ238" s="141"/>
      <c r="SEA238" s="141"/>
      <c r="SEB238" s="141"/>
      <c r="SEC238" s="141"/>
      <c r="SED238" s="141"/>
      <c r="SEE238" s="141"/>
      <c r="SEF238" s="141"/>
      <c r="SEG238" s="141"/>
      <c r="SEH238" s="141"/>
      <c r="SEI238" s="141"/>
      <c r="SEJ238" s="141"/>
      <c r="SEK238" s="141"/>
      <c r="SEL238" s="141"/>
      <c r="SEM238" s="141"/>
      <c r="SEN238" s="141"/>
      <c r="SEO238" s="141"/>
      <c r="SEP238" s="141"/>
      <c r="SEQ238" s="141"/>
      <c r="SER238" s="141"/>
      <c r="SES238" s="141"/>
      <c r="SET238" s="141"/>
      <c r="SEU238" s="141"/>
      <c r="SEV238" s="141"/>
      <c r="SEW238" s="141"/>
      <c r="SEX238" s="141"/>
      <c r="SEY238" s="141"/>
      <c r="SEZ238" s="141"/>
      <c r="SFA238" s="141"/>
      <c r="SFB238" s="141"/>
      <c r="SFC238" s="141"/>
      <c r="SFD238" s="141"/>
      <c r="SFE238" s="141"/>
      <c r="SFF238" s="141"/>
      <c r="SFG238" s="141"/>
      <c r="SFH238" s="141"/>
      <c r="SFI238" s="141"/>
      <c r="SFJ238" s="141"/>
      <c r="SFK238" s="141"/>
      <c r="SFL238" s="141"/>
      <c r="SFM238" s="141"/>
      <c r="SFN238" s="141"/>
      <c r="SFO238" s="141"/>
      <c r="SFP238" s="141"/>
      <c r="SFQ238" s="141"/>
      <c r="SFR238" s="141"/>
      <c r="SFS238" s="141"/>
      <c r="SFT238" s="141"/>
      <c r="SFU238" s="141"/>
      <c r="SFV238" s="141"/>
      <c r="SFW238" s="141"/>
      <c r="SFX238" s="141"/>
      <c r="SFY238" s="141"/>
      <c r="SFZ238" s="141"/>
      <c r="SGA238" s="141"/>
      <c r="SGB238" s="141"/>
      <c r="SGC238" s="141"/>
      <c r="SGD238" s="141"/>
      <c r="SGE238" s="141"/>
      <c r="SGF238" s="141"/>
      <c r="SGG238" s="141"/>
      <c r="SGH238" s="141"/>
      <c r="SGI238" s="141"/>
      <c r="SGJ238" s="141"/>
      <c r="SGK238" s="141"/>
      <c r="SGL238" s="141"/>
      <c r="SGM238" s="141"/>
      <c r="SGN238" s="141"/>
      <c r="SGO238" s="141"/>
      <c r="SGP238" s="141"/>
      <c r="SGQ238" s="141"/>
      <c r="SGR238" s="141"/>
      <c r="SGS238" s="141"/>
      <c r="SGT238" s="141"/>
      <c r="SGU238" s="141"/>
      <c r="SGV238" s="141"/>
      <c r="SGW238" s="141"/>
      <c r="SGX238" s="141"/>
      <c r="SGY238" s="141"/>
      <c r="SGZ238" s="141"/>
      <c r="SHA238" s="141"/>
      <c r="SHB238" s="141"/>
      <c r="SHC238" s="141"/>
      <c r="SHD238" s="141"/>
      <c r="SHE238" s="141"/>
      <c r="SHF238" s="141"/>
      <c r="SHG238" s="141"/>
      <c r="SHH238" s="141"/>
      <c r="SHI238" s="141"/>
      <c r="SHJ238" s="141"/>
      <c r="SHK238" s="141"/>
      <c r="SHL238" s="141"/>
      <c r="SHM238" s="141"/>
      <c r="SHN238" s="141"/>
      <c r="SHO238" s="141"/>
      <c r="SHP238" s="141"/>
      <c r="SHQ238" s="141"/>
      <c r="SHR238" s="141"/>
      <c r="SHS238" s="141"/>
      <c r="SHT238" s="141"/>
      <c r="SHU238" s="141"/>
      <c r="SHV238" s="141"/>
      <c r="SHW238" s="141"/>
      <c r="SHX238" s="141"/>
      <c r="SHY238" s="141"/>
      <c r="SHZ238" s="141"/>
      <c r="SIA238" s="141"/>
      <c r="SIB238" s="141"/>
      <c r="SIC238" s="141"/>
      <c r="SID238" s="141"/>
      <c r="SIE238" s="141"/>
      <c r="SIF238" s="141"/>
      <c r="SIG238" s="141"/>
      <c r="SIH238" s="141"/>
      <c r="SII238" s="141"/>
      <c r="SIJ238" s="141"/>
      <c r="SIK238" s="141"/>
      <c r="SIL238" s="141"/>
      <c r="SIM238" s="141"/>
      <c r="SIN238" s="141"/>
      <c r="SIO238" s="141"/>
      <c r="SIP238" s="141"/>
      <c r="SIQ238" s="141"/>
      <c r="SIR238" s="141"/>
      <c r="SIS238" s="141"/>
      <c r="SIT238" s="141"/>
      <c r="SIU238" s="141"/>
      <c r="SIV238" s="141"/>
      <c r="SIW238" s="141"/>
      <c r="SIX238" s="141"/>
      <c r="SIY238" s="141"/>
      <c r="SIZ238" s="141"/>
      <c r="SJA238" s="141"/>
      <c r="SJB238" s="141"/>
      <c r="SJC238" s="141"/>
      <c r="SJD238" s="141"/>
      <c r="SJE238" s="141"/>
      <c r="SJF238" s="141"/>
      <c r="SJG238" s="141"/>
      <c r="SJH238" s="141"/>
      <c r="SJI238" s="141"/>
      <c r="SJJ238" s="141"/>
      <c r="SJK238" s="141"/>
      <c r="SJL238" s="141"/>
      <c r="SJM238" s="141"/>
      <c r="SJN238" s="141"/>
      <c r="SJO238" s="141"/>
      <c r="SJP238" s="141"/>
      <c r="SJQ238" s="141"/>
      <c r="SJR238" s="141"/>
      <c r="SJS238" s="141"/>
      <c r="SJT238" s="141"/>
      <c r="SJU238" s="141"/>
      <c r="SJV238" s="141"/>
      <c r="SJW238" s="141"/>
      <c r="SJX238" s="141"/>
      <c r="SJY238" s="141"/>
      <c r="SJZ238" s="141"/>
      <c r="SKA238" s="141"/>
      <c r="SKB238" s="141"/>
      <c r="SKC238" s="141"/>
      <c r="SKD238" s="141"/>
      <c r="SKE238" s="141"/>
      <c r="SKF238" s="141"/>
      <c r="SKG238" s="141"/>
      <c r="SKH238" s="141"/>
      <c r="SKI238" s="141"/>
      <c r="SKJ238" s="141"/>
      <c r="SKK238" s="141"/>
      <c r="SKL238" s="141"/>
      <c r="SKM238" s="141"/>
      <c r="SKN238" s="141"/>
      <c r="SKO238" s="141"/>
      <c r="SKP238" s="141"/>
      <c r="SKQ238" s="141"/>
      <c r="SKR238" s="141"/>
      <c r="SKS238" s="141"/>
      <c r="SKT238" s="141"/>
      <c r="SKU238" s="141"/>
      <c r="SKV238" s="141"/>
      <c r="SKW238" s="141"/>
      <c r="SKX238" s="141"/>
      <c r="SKY238" s="141"/>
      <c r="SKZ238" s="141"/>
      <c r="SLA238" s="141"/>
      <c r="SLB238" s="141"/>
      <c r="SLC238" s="141"/>
      <c r="SLD238" s="141"/>
      <c r="SLE238" s="141"/>
      <c r="SLF238" s="141"/>
      <c r="SLG238" s="141"/>
      <c r="SLH238" s="141"/>
      <c r="SLI238" s="141"/>
      <c r="SLJ238" s="141"/>
      <c r="SLK238" s="141"/>
      <c r="SLL238" s="141"/>
      <c r="SLM238" s="141"/>
      <c r="SLN238" s="141"/>
      <c r="SLO238" s="141"/>
      <c r="SLP238" s="141"/>
      <c r="SLQ238" s="141"/>
      <c r="SLR238" s="141"/>
      <c r="SLS238" s="141"/>
      <c r="SLT238" s="141"/>
      <c r="SLU238" s="141"/>
      <c r="SLV238" s="141"/>
      <c r="SLW238" s="141"/>
      <c r="SLX238" s="141"/>
      <c r="SLY238" s="141"/>
      <c r="SLZ238" s="141"/>
      <c r="SMA238" s="141"/>
      <c r="SMB238" s="141"/>
      <c r="SMC238" s="141"/>
      <c r="SMD238" s="141"/>
      <c r="SME238" s="141"/>
      <c r="SMF238" s="141"/>
      <c r="SMG238" s="141"/>
      <c r="SMH238" s="141"/>
      <c r="SMI238" s="141"/>
      <c r="SMJ238" s="141"/>
      <c r="SMK238" s="141"/>
      <c r="SML238" s="141"/>
      <c r="SMM238" s="141"/>
      <c r="SMN238" s="141"/>
      <c r="SMO238" s="141"/>
      <c r="SMP238" s="141"/>
      <c r="SMQ238" s="141"/>
      <c r="SMR238" s="141"/>
      <c r="SMS238" s="141"/>
      <c r="SMT238" s="141"/>
      <c r="SMU238" s="141"/>
      <c r="SMV238" s="141"/>
      <c r="SMW238" s="141"/>
      <c r="SMX238" s="141"/>
      <c r="SMY238" s="141"/>
      <c r="SMZ238" s="141"/>
      <c r="SNA238" s="141"/>
      <c r="SNB238" s="141"/>
      <c r="SNC238" s="141"/>
      <c r="SND238" s="141"/>
      <c r="SNE238" s="141"/>
      <c r="SNF238" s="141"/>
      <c r="SNG238" s="141"/>
      <c r="SNH238" s="141"/>
      <c r="SNI238" s="141"/>
      <c r="SNJ238" s="141"/>
      <c r="SNK238" s="141"/>
      <c r="SNL238" s="141"/>
      <c r="SNM238" s="141"/>
      <c r="SNN238" s="141"/>
      <c r="SNO238" s="141"/>
      <c r="SNP238" s="141"/>
      <c r="SNQ238" s="141"/>
      <c r="SNR238" s="141"/>
      <c r="SNS238" s="141"/>
      <c r="SNT238" s="141"/>
      <c r="SNU238" s="141"/>
      <c r="SNV238" s="141"/>
      <c r="SNW238" s="141"/>
      <c r="SNX238" s="141"/>
      <c r="SNY238" s="141"/>
      <c r="SNZ238" s="141"/>
      <c r="SOA238" s="141"/>
      <c r="SOB238" s="141"/>
      <c r="SOC238" s="141"/>
      <c r="SOD238" s="141"/>
      <c r="SOE238" s="141"/>
      <c r="SOF238" s="141"/>
      <c r="SOG238" s="141"/>
      <c r="SOH238" s="141"/>
      <c r="SOI238" s="141"/>
      <c r="SOJ238" s="141"/>
      <c r="SOK238" s="141"/>
      <c r="SOL238" s="141"/>
      <c r="SOM238" s="141"/>
      <c r="SON238" s="141"/>
      <c r="SOO238" s="141"/>
      <c r="SOP238" s="141"/>
      <c r="SOQ238" s="141"/>
      <c r="SOR238" s="141"/>
      <c r="SOS238" s="141"/>
      <c r="SOT238" s="141"/>
      <c r="SOU238" s="141"/>
      <c r="SOV238" s="141"/>
      <c r="SOW238" s="141"/>
      <c r="SOX238" s="141"/>
      <c r="SOY238" s="141"/>
      <c r="SOZ238" s="141"/>
      <c r="SPA238" s="141"/>
      <c r="SPB238" s="141"/>
      <c r="SPC238" s="141"/>
      <c r="SPD238" s="141"/>
      <c r="SPE238" s="141"/>
      <c r="SPF238" s="141"/>
      <c r="SPG238" s="141"/>
      <c r="SPH238" s="141"/>
      <c r="SPI238" s="141"/>
      <c r="SPJ238" s="141"/>
      <c r="SPK238" s="141"/>
      <c r="SPL238" s="141"/>
      <c r="SPM238" s="141"/>
      <c r="SPN238" s="141"/>
      <c r="SPO238" s="141"/>
      <c r="SPP238" s="141"/>
      <c r="SPQ238" s="141"/>
      <c r="SPR238" s="141"/>
      <c r="SPS238" s="141"/>
      <c r="SPT238" s="141"/>
      <c r="SPU238" s="141"/>
      <c r="SPV238" s="141"/>
      <c r="SPW238" s="141"/>
      <c r="SPX238" s="141"/>
      <c r="SPY238" s="141"/>
      <c r="SPZ238" s="141"/>
      <c r="SQA238" s="141"/>
      <c r="SQB238" s="141"/>
      <c r="SQC238" s="141"/>
      <c r="SQD238" s="141"/>
      <c r="SQE238" s="141"/>
      <c r="SQF238" s="141"/>
      <c r="SQG238" s="141"/>
      <c r="SQH238" s="141"/>
      <c r="SQI238" s="141"/>
      <c r="SQJ238" s="141"/>
      <c r="SQK238" s="141"/>
      <c r="SQL238" s="141"/>
      <c r="SQM238" s="141"/>
      <c r="SQN238" s="141"/>
      <c r="SQO238" s="141"/>
      <c r="SQP238" s="141"/>
      <c r="SQQ238" s="141"/>
      <c r="SQR238" s="141"/>
      <c r="SQS238" s="141"/>
      <c r="SQT238" s="141"/>
      <c r="SQU238" s="141"/>
      <c r="SQV238" s="141"/>
      <c r="SQW238" s="141"/>
      <c r="SQX238" s="141"/>
      <c r="SQY238" s="141"/>
      <c r="SQZ238" s="141"/>
      <c r="SRA238" s="141"/>
      <c r="SRB238" s="141"/>
      <c r="SRC238" s="141"/>
      <c r="SRD238" s="141"/>
      <c r="SRE238" s="141"/>
      <c r="SRF238" s="141"/>
      <c r="SRG238" s="141"/>
      <c r="SRH238" s="141"/>
      <c r="SRI238" s="141"/>
      <c r="SRJ238" s="141"/>
      <c r="SRK238" s="141"/>
      <c r="SRL238" s="141"/>
      <c r="SRM238" s="141"/>
      <c r="SRN238" s="141"/>
      <c r="SRO238" s="141"/>
      <c r="SRP238" s="141"/>
      <c r="SRQ238" s="141"/>
      <c r="SRR238" s="141"/>
      <c r="SRS238" s="141"/>
      <c r="SRT238" s="141"/>
      <c r="SRU238" s="141"/>
      <c r="SRV238" s="141"/>
      <c r="SRW238" s="141"/>
      <c r="SRX238" s="141"/>
      <c r="SRY238" s="141"/>
      <c r="SRZ238" s="141"/>
      <c r="SSA238" s="141"/>
      <c r="SSB238" s="141"/>
      <c r="SSC238" s="141"/>
      <c r="SSD238" s="141"/>
      <c r="SSE238" s="141"/>
      <c r="SSF238" s="141"/>
      <c r="SSG238" s="141"/>
      <c r="SSH238" s="141"/>
      <c r="SSI238" s="141"/>
      <c r="SSJ238" s="141"/>
      <c r="SSK238" s="141"/>
      <c r="SSL238" s="141"/>
      <c r="SSM238" s="141"/>
      <c r="SSN238" s="141"/>
      <c r="SSO238" s="141"/>
      <c r="SSP238" s="141"/>
      <c r="SSQ238" s="141"/>
      <c r="SSR238" s="141"/>
      <c r="SSS238" s="141"/>
      <c r="SST238" s="141"/>
      <c r="SSU238" s="141"/>
      <c r="SSV238" s="141"/>
      <c r="SSW238" s="141"/>
      <c r="SSX238" s="141"/>
      <c r="SSY238" s="141"/>
      <c r="SSZ238" s="141"/>
      <c r="STA238" s="141"/>
      <c r="STB238" s="141"/>
      <c r="STC238" s="141"/>
      <c r="STD238" s="141"/>
      <c r="STE238" s="141"/>
      <c r="STF238" s="141"/>
      <c r="STG238" s="141"/>
      <c r="STH238" s="141"/>
      <c r="STI238" s="141"/>
      <c r="STJ238" s="141"/>
      <c r="STK238" s="141"/>
      <c r="STL238" s="141"/>
      <c r="STM238" s="141"/>
      <c r="STN238" s="141"/>
      <c r="STO238" s="141"/>
      <c r="STP238" s="141"/>
      <c r="STQ238" s="141"/>
      <c r="STR238" s="141"/>
      <c r="STS238" s="141"/>
      <c r="STT238" s="141"/>
      <c r="STU238" s="141"/>
      <c r="STV238" s="141"/>
      <c r="STW238" s="141"/>
      <c r="STX238" s="141"/>
      <c r="STY238" s="141"/>
      <c r="STZ238" s="141"/>
      <c r="SUA238" s="141"/>
      <c r="SUB238" s="141"/>
      <c r="SUC238" s="141"/>
      <c r="SUD238" s="141"/>
      <c r="SUE238" s="141"/>
      <c r="SUF238" s="141"/>
      <c r="SUG238" s="141"/>
      <c r="SUH238" s="141"/>
      <c r="SUI238" s="141"/>
      <c r="SUJ238" s="141"/>
      <c r="SUK238" s="141"/>
      <c r="SUL238" s="141"/>
      <c r="SUM238" s="141"/>
      <c r="SUN238" s="141"/>
      <c r="SUO238" s="141"/>
      <c r="SUP238" s="141"/>
      <c r="SUQ238" s="141"/>
      <c r="SUR238" s="141"/>
      <c r="SUS238" s="141"/>
      <c r="SUT238" s="141"/>
      <c r="SUU238" s="141"/>
      <c r="SUV238" s="141"/>
      <c r="SUW238" s="141"/>
      <c r="SUX238" s="141"/>
      <c r="SUY238" s="141"/>
      <c r="SUZ238" s="141"/>
      <c r="SVA238" s="141"/>
      <c r="SVB238" s="141"/>
      <c r="SVC238" s="141"/>
      <c r="SVD238" s="141"/>
      <c r="SVE238" s="141"/>
      <c r="SVF238" s="141"/>
      <c r="SVG238" s="141"/>
      <c r="SVH238" s="141"/>
      <c r="SVI238" s="141"/>
      <c r="SVJ238" s="141"/>
      <c r="SVK238" s="141"/>
      <c r="SVL238" s="141"/>
      <c r="SVM238" s="141"/>
      <c r="SVN238" s="141"/>
      <c r="SVO238" s="141"/>
      <c r="SVP238" s="141"/>
      <c r="SVQ238" s="141"/>
      <c r="SVR238" s="141"/>
      <c r="SVS238" s="141"/>
      <c r="SVT238" s="141"/>
      <c r="SVU238" s="141"/>
      <c r="SVV238" s="141"/>
      <c r="SVW238" s="141"/>
      <c r="SVX238" s="141"/>
      <c r="SVY238" s="141"/>
      <c r="SVZ238" s="141"/>
      <c r="SWA238" s="141"/>
      <c r="SWB238" s="141"/>
      <c r="SWC238" s="141"/>
      <c r="SWD238" s="141"/>
      <c r="SWE238" s="141"/>
      <c r="SWF238" s="141"/>
      <c r="SWG238" s="141"/>
      <c r="SWH238" s="141"/>
      <c r="SWI238" s="141"/>
      <c r="SWJ238" s="141"/>
      <c r="SWK238" s="141"/>
      <c r="SWL238" s="141"/>
      <c r="SWM238" s="141"/>
      <c r="SWN238" s="141"/>
      <c r="SWO238" s="141"/>
      <c r="SWP238" s="141"/>
      <c r="SWQ238" s="141"/>
      <c r="SWR238" s="141"/>
      <c r="SWS238" s="141"/>
      <c r="SWT238" s="141"/>
      <c r="SWU238" s="141"/>
      <c r="SWV238" s="141"/>
      <c r="SWW238" s="141"/>
      <c r="SWX238" s="141"/>
      <c r="SWY238" s="141"/>
      <c r="SWZ238" s="141"/>
      <c r="SXA238" s="141"/>
      <c r="SXB238" s="141"/>
      <c r="SXC238" s="141"/>
      <c r="SXD238" s="141"/>
      <c r="SXE238" s="141"/>
      <c r="SXF238" s="141"/>
      <c r="SXG238" s="141"/>
      <c r="SXH238" s="141"/>
      <c r="SXI238" s="141"/>
      <c r="SXJ238" s="141"/>
      <c r="SXK238" s="141"/>
      <c r="SXL238" s="141"/>
      <c r="SXM238" s="141"/>
      <c r="SXN238" s="141"/>
      <c r="SXO238" s="141"/>
      <c r="SXP238" s="141"/>
      <c r="SXQ238" s="141"/>
      <c r="SXR238" s="141"/>
      <c r="SXS238" s="141"/>
      <c r="SXT238" s="141"/>
      <c r="SXU238" s="141"/>
      <c r="SXV238" s="141"/>
      <c r="SXW238" s="141"/>
      <c r="SXX238" s="141"/>
      <c r="SXY238" s="141"/>
      <c r="SXZ238" s="141"/>
      <c r="SYA238" s="141"/>
      <c r="SYB238" s="141"/>
      <c r="SYC238" s="141"/>
      <c r="SYD238" s="141"/>
      <c r="SYE238" s="141"/>
      <c r="SYF238" s="141"/>
      <c r="SYG238" s="141"/>
      <c r="SYH238" s="141"/>
      <c r="SYI238" s="141"/>
      <c r="SYJ238" s="141"/>
      <c r="SYK238" s="141"/>
      <c r="SYL238" s="141"/>
      <c r="SYM238" s="141"/>
      <c r="SYN238" s="141"/>
      <c r="SYO238" s="141"/>
      <c r="SYP238" s="141"/>
      <c r="SYQ238" s="141"/>
      <c r="SYR238" s="141"/>
      <c r="SYS238" s="141"/>
      <c r="SYT238" s="141"/>
      <c r="SYU238" s="141"/>
      <c r="SYV238" s="141"/>
      <c r="SYW238" s="141"/>
      <c r="SYX238" s="141"/>
      <c r="SYY238" s="141"/>
      <c r="SYZ238" s="141"/>
      <c r="SZA238" s="141"/>
      <c r="SZB238" s="141"/>
      <c r="SZC238" s="141"/>
      <c r="SZD238" s="141"/>
      <c r="SZE238" s="141"/>
      <c r="SZF238" s="141"/>
      <c r="SZG238" s="141"/>
      <c r="SZH238" s="141"/>
      <c r="SZI238" s="141"/>
      <c r="SZJ238" s="141"/>
      <c r="SZK238" s="141"/>
      <c r="SZL238" s="141"/>
      <c r="SZM238" s="141"/>
      <c r="SZN238" s="141"/>
      <c r="SZO238" s="141"/>
      <c r="SZP238" s="141"/>
      <c r="SZQ238" s="141"/>
      <c r="SZR238" s="141"/>
      <c r="SZS238" s="141"/>
      <c r="SZT238" s="141"/>
      <c r="SZU238" s="141"/>
      <c r="SZV238" s="141"/>
      <c r="SZW238" s="141"/>
      <c r="SZX238" s="141"/>
      <c r="SZY238" s="141"/>
      <c r="SZZ238" s="141"/>
      <c r="TAA238" s="141"/>
      <c r="TAB238" s="141"/>
      <c r="TAC238" s="141"/>
      <c r="TAD238" s="141"/>
      <c r="TAE238" s="141"/>
      <c r="TAF238" s="141"/>
      <c r="TAG238" s="141"/>
      <c r="TAH238" s="141"/>
      <c r="TAI238" s="141"/>
      <c r="TAJ238" s="141"/>
      <c r="TAK238" s="141"/>
      <c r="TAL238" s="141"/>
      <c r="TAM238" s="141"/>
      <c r="TAN238" s="141"/>
      <c r="TAO238" s="141"/>
      <c r="TAP238" s="141"/>
      <c r="TAQ238" s="141"/>
      <c r="TAR238" s="141"/>
      <c r="TAS238" s="141"/>
      <c r="TAT238" s="141"/>
      <c r="TAU238" s="141"/>
      <c r="TAV238" s="141"/>
      <c r="TAW238" s="141"/>
      <c r="TAX238" s="141"/>
      <c r="TAY238" s="141"/>
      <c r="TAZ238" s="141"/>
      <c r="TBA238" s="141"/>
      <c r="TBB238" s="141"/>
      <c r="TBC238" s="141"/>
      <c r="TBD238" s="141"/>
      <c r="TBE238" s="141"/>
      <c r="TBF238" s="141"/>
      <c r="TBG238" s="141"/>
      <c r="TBH238" s="141"/>
      <c r="TBI238" s="141"/>
      <c r="TBJ238" s="141"/>
      <c r="TBK238" s="141"/>
      <c r="TBL238" s="141"/>
      <c r="TBM238" s="141"/>
      <c r="TBN238" s="141"/>
      <c r="TBO238" s="141"/>
      <c r="TBP238" s="141"/>
      <c r="TBQ238" s="141"/>
      <c r="TBR238" s="141"/>
      <c r="TBS238" s="141"/>
      <c r="TBT238" s="141"/>
      <c r="TBU238" s="141"/>
      <c r="TBV238" s="141"/>
      <c r="TBW238" s="141"/>
      <c r="TBX238" s="141"/>
      <c r="TBY238" s="141"/>
      <c r="TBZ238" s="141"/>
      <c r="TCA238" s="141"/>
      <c r="TCB238" s="141"/>
      <c r="TCC238" s="141"/>
      <c r="TCD238" s="141"/>
      <c r="TCE238" s="141"/>
      <c r="TCF238" s="141"/>
      <c r="TCG238" s="141"/>
      <c r="TCH238" s="141"/>
      <c r="TCI238" s="141"/>
      <c r="TCJ238" s="141"/>
      <c r="TCK238" s="141"/>
      <c r="TCL238" s="141"/>
      <c r="TCM238" s="141"/>
      <c r="TCN238" s="141"/>
      <c r="TCO238" s="141"/>
      <c r="TCP238" s="141"/>
      <c r="TCQ238" s="141"/>
      <c r="TCR238" s="141"/>
      <c r="TCS238" s="141"/>
      <c r="TCT238" s="141"/>
      <c r="TCU238" s="141"/>
      <c r="TCV238" s="141"/>
      <c r="TCW238" s="141"/>
      <c r="TCX238" s="141"/>
      <c r="TCY238" s="141"/>
      <c r="TCZ238" s="141"/>
      <c r="TDA238" s="141"/>
      <c r="TDB238" s="141"/>
      <c r="TDC238" s="141"/>
      <c r="TDD238" s="141"/>
      <c r="TDE238" s="141"/>
      <c r="TDF238" s="141"/>
      <c r="TDG238" s="141"/>
      <c r="TDH238" s="141"/>
      <c r="TDI238" s="141"/>
      <c r="TDJ238" s="141"/>
      <c r="TDK238" s="141"/>
      <c r="TDL238" s="141"/>
      <c r="TDM238" s="141"/>
      <c r="TDN238" s="141"/>
      <c r="TDO238" s="141"/>
      <c r="TDP238" s="141"/>
      <c r="TDQ238" s="141"/>
      <c r="TDR238" s="141"/>
      <c r="TDS238" s="141"/>
      <c r="TDT238" s="141"/>
      <c r="TDU238" s="141"/>
      <c r="TDV238" s="141"/>
      <c r="TDW238" s="141"/>
      <c r="TDX238" s="141"/>
      <c r="TDY238" s="141"/>
      <c r="TDZ238" s="141"/>
      <c r="TEA238" s="141"/>
      <c r="TEB238" s="141"/>
      <c r="TEC238" s="141"/>
      <c r="TED238" s="141"/>
      <c r="TEE238" s="141"/>
      <c r="TEF238" s="141"/>
      <c r="TEG238" s="141"/>
      <c r="TEH238" s="141"/>
      <c r="TEI238" s="141"/>
      <c r="TEJ238" s="141"/>
      <c r="TEK238" s="141"/>
      <c r="TEL238" s="141"/>
      <c r="TEM238" s="141"/>
      <c r="TEN238" s="141"/>
      <c r="TEO238" s="141"/>
      <c r="TEP238" s="141"/>
      <c r="TEQ238" s="141"/>
      <c r="TER238" s="141"/>
      <c r="TES238" s="141"/>
      <c r="TET238" s="141"/>
      <c r="TEU238" s="141"/>
      <c r="TEV238" s="141"/>
      <c r="TEW238" s="141"/>
      <c r="TEX238" s="141"/>
      <c r="TEY238" s="141"/>
      <c r="TEZ238" s="141"/>
      <c r="TFA238" s="141"/>
      <c r="TFB238" s="141"/>
      <c r="TFC238" s="141"/>
      <c r="TFD238" s="141"/>
      <c r="TFE238" s="141"/>
      <c r="TFF238" s="141"/>
      <c r="TFG238" s="141"/>
      <c r="TFH238" s="141"/>
      <c r="TFI238" s="141"/>
      <c r="TFJ238" s="141"/>
      <c r="TFK238" s="141"/>
      <c r="TFL238" s="141"/>
      <c r="TFM238" s="141"/>
      <c r="TFN238" s="141"/>
      <c r="TFO238" s="141"/>
      <c r="TFP238" s="141"/>
      <c r="TFQ238" s="141"/>
      <c r="TFR238" s="141"/>
      <c r="TFS238" s="141"/>
      <c r="TFT238" s="141"/>
      <c r="TFU238" s="141"/>
      <c r="TFV238" s="141"/>
      <c r="TFW238" s="141"/>
      <c r="TFX238" s="141"/>
      <c r="TFY238" s="141"/>
      <c r="TFZ238" s="141"/>
      <c r="TGA238" s="141"/>
      <c r="TGB238" s="141"/>
      <c r="TGC238" s="141"/>
      <c r="TGD238" s="141"/>
      <c r="TGE238" s="141"/>
      <c r="TGF238" s="141"/>
      <c r="TGG238" s="141"/>
      <c r="TGH238" s="141"/>
      <c r="TGI238" s="141"/>
      <c r="TGJ238" s="141"/>
      <c r="TGK238" s="141"/>
      <c r="TGL238" s="141"/>
      <c r="TGM238" s="141"/>
      <c r="TGN238" s="141"/>
      <c r="TGO238" s="141"/>
      <c r="TGP238" s="141"/>
      <c r="TGQ238" s="141"/>
      <c r="TGR238" s="141"/>
      <c r="TGS238" s="141"/>
      <c r="TGT238" s="141"/>
      <c r="TGU238" s="141"/>
      <c r="TGV238" s="141"/>
      <c r="TGW238" s="141"/>
      <c r="TGX238" s="141"/>
      <c r="TGY238" s="141"/>
      <c r="TGZ238" s="141"/>
      <c r="THA238" s="141"/>
      <c r="THB238" s="141"/>
      <c r="THC238" s="141"/>
      <c r="THD238" s="141"/>
      <c r="THE238" s="141"/>
      <c r="THF238" s="141"/>
      <c r="THG238" s="141"/>
      <c r="THH238" s="141"/>
      <c r="THI238" s="141"/>
      <c r="THJ238" s="141"/>
      <c r="THK238" s="141"/>
      <c r="THL238" s="141"/>
      <c r="THM238" s="141"/>
      <c r="THN238" s="141"/>
      <c r="THO238" s="141"/>
      <c r="THP238" s="141"/>
      <c r="THQ238" s="141"/>
      <c r="THR238" s="141"/>
      <c r="THS238" s="141"/>
      <c r="THT238" s="141"/>
      <c r="THU238" s="141"/>
      <c r="THV238" s="141"/>
      <c r="THW238" s="141"/>
      <c r="THX238" s="141"/>
      <c r="THY238" s="141"/>
      <c r="THZ238" s="141"/>
      <c r="TIA238" s="141"/>
      <c r="TIB238" s="141"/>
      <c r="TIC238" s="141"/>
      <c r="TID238" s="141"/>
      <c r="TIE238" s="141"/>
      <c r="TIF238" s="141"/>
      <c r="TIG238" s="141"/>
      <c r="TIH238" s="141"/>
      <c r="TII238" s="141"/>
      <c r="TIJ238" s="141"/>
      <c r="TIK238" s="141"/>
      <c r="TIL238" s="141"/>
      <c r="TIM238" s="141"/>
      <c r="TIN238" s="141"/>
      <c r="TIO238" s="141"/>
      <c r="TIP238" s="141"/>
      <c r="TIQ238" s="141"/>
      <c r="TIR238" s="141"/>
      <c r="TIS238" s="141"/>
      <c r="TIT238" s="141"/>
      <c r="TIU238" s="141"/>
      <c r="TIV238" s="141"/>
      <c r="TIW238" s="141"/>
      <c r="TIX238" s="141"/>
      <c r="TIY238" s="141"/>
      <c r="TIZ238" s="141"/>
      <c r="TJA238" s="141"/>
      <c r="TJB238" s="141"/>
      <c r="TJC238" s="141"/>
      <c r="TJD238" s="141"/>
      <c r="TJE238" s="141"/>
      <c r="TJF238" s="141"/>
      <c r="TJG238" s="141"/>
      <c r="TJH238" s="141"/>
      <c r="TJI238" s="141"/>
      <c r="TJJ238" s="141"/>
      <c r="TJK238" s="141"/>
      <c r="TJL238" s="141"/>
      <c r="TJM238" s="141"/>
      <c r="TJN238" s="141"/>
      <c r="TJO238" s="141"/>
      <c r="TJP238" s="141"/>
      <c r="TJQ238" s="141"/>
      <c r="TJR238" s="141"/>
      <c r="TJS238" s="141"/>
      <c r="TJT238" s="141"/>
      <c r="TJU238" s="141"/>
      <c r="TJV238" s="141"/>
      <c r="TJW238" s="141"/>
      <c r="TJX238" s="141"/>
      <c r="TJY238" s="141"/>
      <c r="TJZ238" s="141"/>
      <c r="TKA238" s="141"/>
      <c r="TKB238" s="141"/>
      <c r="TKC238" s="141"/>
      <c r="TKD238" s="141"/>
      <c r="TKE238" s="141"/>
      <c r="TKF238" s="141"/>
      <c r="TKG238" s="141"/>
      <c r="TKH238" s="141"/>
      <c r="TKI238" s="141"/>
      <c r="TKJ238" s="141"/>
      <c r="TKK238" s="141"/>
      <c r="TKL238" s="141"/>
      <c r="TKM238" s="141"/>
      <c r="TKN238" s="141"/>
      <c r="TKO238" s="141"/>
      <c r="TKP238" s="141"/>
      <c r="TKQ238" s="141"/>
      <c r="TKR238" s="141"/>
      <c r="TKS238" s="141"/>
      <c r="TKT238" s="141"/>
      <c r="TKU238" s="141"/>
      <c r="TKV238" s="141"/>
      <c r="TKW238" s="141"/>
      <c r="TKX238" s="141"/>
      <c r="TKY238" s="141"/>
      <c r="TKZ238" s="141"/>
      <c r="TLA238" s="141"/>
      <c r="TLB238" s="141"/>
      <c r="TLC238" s="141"/>
      <c r="TLD238" s="141"/>
      <c r="TLE238" s="141"/>
      <c r="TLF238" s="141"/>
      <c r="TLG238" s="141"/>
      <c r="TLH238" s="141"/>
      <c r="TLI238" s="141"/>
      <c r="TLJ238" s="141"/>
      <c r="TLK238" s="141"/>
      <c r="TLL238" s="141"/>
      <c r="TLM238" s="141"/>
      <c r="TLN238" s="141"/>
      <c r="TLO238" s="141"/>
      <c r="TLP238" s="141"/>
      <c r="TLQ238" s="141"/>
      <c r="TLR238" s="141"/>
      <c r="TLS238" s="141"/>
      <c r="TLT238" s="141"/>
      <c r="TLU238" s="141"/>
      <c r="TLV238" s="141"/>
      <c r="TLW238" s="141"/>
      <c r="TLX238" s="141"/>
      <c r="TLY238" s="141"/>
      <c r="TLZ238" s="141"/>
      <c r="TMA238" s="141"/>
      <c r="TMB238" s="141"/>
      <c r="TMC238" s="141"/>
      <c r="TMD238" s="141"/>
      <c r="TME238" s="141"/>
      <c r="TMF238" s="141"/>
      <c r="TMG238" s="141"/>
      <c r="TMH238" s="141"/>
      <c r="TMI238" s="141"/>
      <c r="TMJ238" s="141"/>
      <c r="TMK238" s="141"/>
      <c r="TML238" s="141"/>
      <c r="TMM238" s="141"/>
      <c r="TMN238" s="141"/>
      <c r="TMO238" s="141"/>
      <c r="TMP238" s="141"/>
      <c r="TMQ238" s="141"/>
      <c r="TMR238" s="141"/>
      <c r="TMS238" s="141"/>
      <c r="TMT238" s="141"/>
      <c r="TMU238" s="141"/>
      <c r="TMV238" s="141"/>
      <c r="TMW238" s="141"/>
      <c r="TMX238" s="141"/>
      <c r="TMY238" s="141"/>
      <c r="TMZ238" s="141"/>
      <c r="TNA238" s="141"/>
      <c r="TNB238" s="141"/>
      <c r="TNC238" s="141"/>
      <c r="TND238" s="141"/>
      <c r="TNE238" s="141"/>
      <c r="TNF238" s="141"/>
      <c r="TNG238" s="141"/>
      <c r="TNH238" s="141"/>
      <c r="TNI238" s="141"/>
      <c r="TNJ238" s="141"/>
      <c r="TNK238" s="141"/>
      <c r="TNL238" s="141"/>
      <c r="TNM238" s="141"/>
      <c r="TNN238" s="141"/>
      <c r="TNO238" s="141"/>
      <c r="TNP238" s="141"/>
      <c r="TNQ238" s="141"/>
      <c r="TNR238" s="141"/>
      <c r="TNS238" s="141"/>
      <c r="TNT238" s="141"/>
      <c r="TNU238" s="141"/>
      <c r="TNV238" s="141"/>
      <c r="TNW238" s="141"/>
      <c r="TNX238" s="141"/>
      <c r="TNY238" s="141"/>
      <c r="TNZ238" s="141"/>
      <c r="TOA238" s="141"/>
      <c r="TOB238" s="141"/>
      <c r="TOC238" s="141"/>
      <c r="TOD238" s="141"/>
      <c r="TOE238" s="141"/>
      <c r="TOF238" s="141"/>
      <c r="TOG238" s="141"/>
      <c r="TOH238" s="141"/>
      <c r="TOI238" s="141"/>
      <c r="TOJ238" s="141"/>
      <c r="TOK238" s="141"/>
      <c r="TOL238" s="141"/>
      <c r="TOM238" s="141"/>
      <c r="TON238" s="141"/>
      <c r="TOO238" s="141"/>
      <c r="TOP238" s="141"/>
      <c r="TOQ238" s="141"/>
      <c r="TOR238" s="141"/>
      <c r="TOS238" s="141"/>
      <c r="TOT238" s="141"/>
      <c r="TOU238" s="141"/>
      <c r="TOV238" s="141"/>
      <c r="TOW238" s="141"/>
      <c r="TOX238" s="141"/>
      <c r="TOY238" s="141"/>
      <c r="TOZ238" s="141"/>
      <c r="TPA238" s="141"/>
      <c r="TPB238" s="141"/>
      <c r="TPC238" s="141"/>
      <c r="TPD238" s="141"/>
      <c r="TPE238" s="141"/>
      <c r="TPF238" s="141"/>
      <c r="TPG238" s="141"/>
      <c r="TPH238" s="141"/>
      <c r="TPI238" s="141"/>
      <c r="TPJ238" s="141"/>
      <c r="TPK238" s="141"/>
      <c r="TPL238" s="141"/>
      <c r="TPM238" s="141"/>
      <c r="TPN238" s="141"/>
      <c r="TPO238" s="141"/>
      <c r="TPP238" s="141"/>
      <c r="TPQ238" s="141"/>
      <c r="TPR238" s="141"/>
      <c r="TPS238" s="141"/>
      <c r="TPT238" s="141"/>
      <c r="TPU238" s="141"/>
      <c r="TPV238" s="141"/>
      <c r="TPW238" s="141"/>
      <c r="TPX238" s="141"/>
      <c r="TPY238" s="141"/>
      <c r="TPZ238" s="141"/>
      <c r="TQA238" s="141"/>
      <c r="TQB238" s="141"/>
      <c r="TQC238" s="141"/>
      <c r="TQD238" s="141"/>
      <c r="TQE238" s="141"/>
      <c r="TQF238" s="141"/>
      <c r="TQG238" s="141"/>
      <c r="TQH238" s="141"/>
      <c r="TQI238" s="141"/>
      <c r="TQJ238" s="141"/>
      <c r="TQK238" s="141"/>
      <c r="TQL238" s="141"/>
      <c r="TQM238" s="141"/>
      <c r="TQN238" s="141"/>
      <c r="TQO238" s="141"/>
      <c r="TQP238" s="141"/>
      <c r="TQQ238" s="141"/>
      <c r="TQR238" s="141"/>
      <c r="TQS238" s="141"/>
      <c r="TQT238" s="141"/>
      <c r="TQU238" s="141"/>
      <c r="TQV238" s="141"/>
      <c r="TQW238" s="141"/>
      <c r="TQX238" s="141"/>
      <c r="TQY238" s="141"/>
      <c r="TQZ238" s="141"/>
      <c r="TRA238" s="141"/>
      <c r="TRB238" s="141"/>
      <c r="TRC238" s="141"/>
      <c r="TRD238" s="141"/>
      <c r="TRE238" s="141"/>
      <c r="TRF238" s="141"/>
      <c r="TRG238" s="141"/>
      <c r="TRH238" s="141"/>
      <c r="TRI238" s="141"/>
      <c r="TRJ238" s="141"/>
      <c r="TRK238" s="141"/>
      <c r="TRL238" s="141"/>
      <c r="TRM238" s="141"/>
      <c r="TRN238" s="141"/>
      <c r="TRO238" s="141"/>
      <c r="TRP238" s="141"/>
      <c r="TRQ238" s="141"/>
      <c r="TRR238" s="141"/>
      <c r="TRS238" s="141"/>
      <c r="TRT238" s="141"/>
      <c r="TRU238" s="141"/>
      <c r="TRV238" s="141"/>
      <c r="TRW238" s="141"/>
      <c r="TRX238" s="141"/>
      <c r="TRY238" s="141"/>
      <c r="TRZ238" s="141"/>
      <c r="TSA238" s="141"/>
      <c r="TSB238" s="141"/>
      <c r="TSC238" s="141"/>
      <c r="TSD238" s="141"/>
      <c r="TSE238" s="141"/>
      <c r="TSF238" s="141"/>
      <c r="TSG238" s="141"/>
      <c r="TSH238" s="141"/>
      <c r="TSI238" s="141"/>
      <c r="TSJ238" s="141"/>
      <c r="TSK238" s="141"/>
      <c r="TSL238" s="141"/>
      <c r="TSM238" s="141"/>
      <c r="TSN238" s="141"/>
      <c r="TSO238" s="141"/>
      <c r="TSP238" s="141"/>
      <c r="TSQ238" s="141"/>
      <c r="TSR238" s="141"/>
      <c r="TSS238" s="141"/>
      <c r="TST238" s="141"/>
      <c r="TSU238" s="141"/>
      <c r="TSV238" s="141"/>
      <c r="TSW238" s="141"/>
      <c r="TSX238" s="141"/>
      <c r="TSY238" s="141"/>
      <c r="TSZ238" s="141"/>
      <c r="TTA238" s="141"/>
      <c r="TTB238" s="141"/>
      <c r="TTC238" s="141"/>
      <c r="TTD238" s="141"/>
      <c r="TTE238" s="141"/>
      <c r="TTF238" s="141"/>
      <c r="TTG238" s="141"/>
      <c r="TTH238" s="141"/>
      <c r="TTI238" s="141"/>
      <c r="TTJ238" s="141"/>
      <c r="TTK238" s="141"/>
      <c r="TTL238" s="141"/>
      <c r="TTM238" s="141"/>
      <c r="TTN238" s="141"/>
      <c r="TTO238" s="141"/>
      <c r="TTP238" s="141"/>
      <c r="TTQ238" s="141"/>
      <c r="TTR238" s="141"/>
      <c r="TTS238" s="141"/>
      <c r="TTT238" s="141"/>
      <c r="TTU238" s="141"/>
      <c r="TTV238" s="141"/>
      <c r="TTW238" s="141"/>
      <c r="TTX238" s="141"/>
      <c r="TTY238" s="141"/>
      <c r="TTZ238" s="141"/>
      <c r="TUA238" s="141"/>
      <c r="TUB238" s="141"/>
      <c r="TUC238" s="141"/>
      <c r="TUD238" s="141"/>
      <c r="TUE238" s="141"/>
      <c r="TUF238" s="141"/>
      <c r="TUG238" s="141"/>
      <c r="TUH238" s="141"/>
      <c r="TUI238" s="141"/>
      <c r="TUJ238" s="141"/>
      <c r="TUK238" s="141"/>
      <c r="TUL238" s="141"/>
      <c r="TUM238" s="141"/>
      <c r="TUN238" s="141"/>
      <c r="TUO238" s="141"/>
      <c r="TUP238" s="141"/>
      <c r="TUQ238" s="141"/>
      <c r="TUR238" s="141"/>
      <c r="TUS238" s="141"/>
      <c r="TUT238" s="141"/>
      <c r="TUU238" s="141"/>
      <c r="TUV238" s="141"/>
      <c r="TUW238" s="141"/>
      <c r="TUX238" s="141"/>
      <c r="TUY238" s="141"/>
      <c r="TUZ238" s="141"/>
      <c r="TVA238" s="141"/>
      <c r="TVB238" s="141"/>
      <c r="TVC238" s="141"/>
      <c r="TVD238" s="141"/>
      <c r="TVE238" s="141"/>
      <c r="TVF238" s="141"/>
      <c r="TVG238" s="141"/>
      <c r="TVH238" s="141"/>
      <c r="TVI238" s="141"/>
      <c r="TVJ238" s="141"/>
      <c r="TVK238" s="141"/>
      <c r="TVL238" s="141"/>
      <c r="TVM238" s="141"/>
      <c r="TVN238" s="141"/>
      <c r="TVO238" s="141"/>
      <c r="TVP238" s="141"/>
      <c r="TVQ238" s="141"/>
      <c r="TVR238" s="141"/>
      <c r="TVS238" s="141"/>
      <c r="TVT238" s="141"/>
      <c r="TVU238" s="141"/>
      <c r="TVV238" s="141"/>
      <c r="TVW238" s="141"/>
      <c r="TVX238" s="141"/>
      <c r="TVY238" s="141"/>
      <c r="TVZ238" s="141"/>
      <c r="TWA238" s="141"/>
      <c r="TWB238" s="141"/>
      <c r="TWC238" s="141"/>
      <c r="TWD238" s="141"/>
      <c r="TWE238" s="141"/>
      <c r="TWF238" s="141"/>
      <c r="TWG238" s="141"/>
      <c r="TWH238" s="141"/>
      <c r="TWI238" s="141"/>
      <c r="TWJ238" s="141"/>
      <c r="TWK238" s="141"/>
      <c r="TWL238" s="141"/>
      <c r="TWM238" s="141"/>
      <c r="TWN238" s="141"/>
      <c r="TWO238" s="141"/>
      <c r="TWP238" s="141"/>
      <c r="TWQ238" s="141"/>
      <c r="TWR238" s="141"/>
      <c r="TWS238" s="141"/>
      <c r="TWT238" s="141"/>
      <c r="TWU238" s="141"/>
      <c r="TWV238" s="141"/>
      <c r="TWW238" s="141"/>
      <c r="TWX238" s="141"/>
      <c r="TWY238" s="141"/>
      <c r="TWZ238" s="141"/>
      <c r="TXA238" s="141"/>
      <c r="TXB238" s="141"/>
      <c r="TXC238" s="141"/>
      <c r="TXD238" s="141"/>
      <c r="TXE238" s="141"/>
      <c r="TXF238" s="141"/>
      <c r="TXG238" s="141"/>
      <c r="TXH238" s="141"/>
      <c r="TXI238" s="141"/>
      <c r="TXJ238" s="141"/>
      <c r="TXK238" s="141"/>
      <c r="TXL238" s="141"/>
      <c r="TXM238" s="141"/>
      <c r="TXN238" s="141"/>
      <c r="TXO238" s="141"/>
      <c r="TXP238" s="141"/>
      <c r="TXQ238" s="141"/>
      <c r="TXR238" s="141"/>
      <c r="TXS238" s="141"/>
      <c r="TXT238" s="141"/>
      <c r="TXU238" s="141"/>
      <c r="TXV238" s="141"/>
      <c r="TXW238" s="141"/>
      <c r="TXX238" s="141"/>
      <c r="TXY238" s="141"/>
      <c r="TXZ238" s="141"/>
      <c r="TYA238" s="141"/>
      <c r="TYB238" s="141"/>
      <c r="TYC238" s="141"/>
      <c r="TYD238" s="141"/>
      <c r="TYE238" s="141"/>
      <c r="TYF238" s="141"/>
      <c r="TYG238" s="141"/>
      <c r="TYH238" s="141"/>
      <c r="TYI238" s="141"/>
      <c r="TYJ238" s="141"/>
      <c r="TYK238" s="141"/>
      <c r="TYL238" s="141"/>
      <c r="TYM238" s="141"/>
      <c r="TYN238" s="141"/>
      <c r="TYO238" s="141"/>
      <c r="TYP238" s="141"/>
      <c r="TYQ238" s="141"/>
      <c r="TYR238" s="141"/>
      <c r="TYS238" s="141"/>
      <c r="TYT238" s="141"/>
      <c r="TYU238" s="141"/>
      <c r="TYV238" s="141"/>
      <c r="TYW238" s="141"/>
      <c r="TYX238" s="141"/>
      <c r="TYY238" s="141"/>
      <c r="TYZ238" s="141"/>
      <c r="TZA238" s="141"/>
      <c r="TZB238" s="141"/>
      <c r="TZC238" s="141"/>
      <c r="TZD238" s="141"/>
      <c r="TZE238" s="141"/>
      <c r="TZF238" s="141"/>
      <c r="TZG238" s="141"/>
      <c r="TZH238" s="141"/>
      <c r="TZI238" s="141"/>
      <c r="TZJ238" s="141"/>
      <c r="TZK238" s="141"/>
      <c r="TZL238" s="141"/>
      <c r="TZM238" s="141"/>
      <c r="TZN238" s="141"/>
      <c r="TZO238" s="141"/>
      <c r="TZP238" s="141"/>
      <c r="TZQ238" s="141"/>
      <c r="TZR238" s="141"/>
      <c r="TZS238" s="141"/>
      <c r="TZT238" s="141"/>
      <c r="TZU238" s="141"/>
      <c r="TZV238" s="141"/>
      <c r="TZW238" s="141"/>
      <c r="TZX238" s="141"/>
      <c r="TZY238" s="141"/>
      <c r="TZZ238" s="141"/>
      <c r="UAA238" s="141"/>
      <c r="UAB238" s="141"/>
      <c r="UAC238" s="141"/>
      <c r="UAD238" s="141"/>
      <c r="UAE238" s="141"/>
      <c r="UAF238" s="141"/>
      <c r="UAG238" s="141"/>
      <c r="UAH238" s="141"/>
      <c r="UAI238" s="141"/>
      <c r="UAJ238" s="141"/>
      <c r="UAK238" s="141"/>
      <c r="UAL238" s="141"/>
      <c r="UAM238" s="141"/>
      <c r="UAN238" s="141"/>
      <c r="UAO238" s="141"/>
      <c r="UAP238" s="141"/>
      <c r="UAQ238" s="141"/>
      <c r="UAR238" s="141"/>
      <c r="UAS238" s="141"/>
      <c r="UAT238" s="141"/>
      <c r="UAU238" s="141"/>
      <c r="UAV238" s="141"/>
      <c r="UAW238" s="141"/>
      <c r="UAX238" s="141"/>
      <c r="UAY238" s="141"/>
      <c r="UAZ238" s="141"/>
      <c r="UBA238" s="141"/>
      <c r="UBB238" s="141"/>
      <c r="UBC238" s="141"/>
      <c r="UBD238" s="141"/>
      <c r="UBE238" s="141"/>
      <c r="UBF238" s="141"/>
      <c r="UBG238" s="141"/>
      <c r="UBH238" s="141"/>
      <c r="UBI238" s="141"/>
      <c r="UBJ238" s="141"/>
      <c r="UBK238" s="141"/>
      <c r="UBL238" s="141"/>
      <c r="UBM238" s="141"/>
      <c r="UBN238" s="141"/>
      <c r="UBO238" s="141"/>
      <c r="UBP238" s="141"/>
      <c r="UBQ238" s="141"/>
      <c r="UBR238" s="141"/>
      <c r="UBS238" s="141"/>
      <c r="UBT238" s="141"/>
      <c r="UBU238" s="141"/>
      <c r="UBV238" s="141"/>
      <c r="UBW238" s="141"/>
      <c r="UBX238" s="141"/>
      <c r="UBY238" s="141"/>
      <c r="UBZ238" s="141"/>
      <c r="UCA238" s="141"/>
      <c r="UCB238" s="141"/>
      <c r="UCC238" s="141"/>
      <c r="UCD238" s="141"/>
      <c r="UCE238" s="141"/>
      <c r="UCF238" s="141"/>
      <c r="UCG238" s="141"/>
      <c r="UCH238" s="141"/>
      <c r="UCI238" s="141"/>
      <c r="UCJ238" s="141"/>
      <c r="UCK238" s="141"/>
      <c r="UCL238" s="141"/>
      <c r="UCM238" s="141"/>
      <c r="UCN238" s="141"/>
      <c r="UCO238" s="141"/>
      <c r="UCP238" s="141"/>
      <c r="UCQ238" s="141"/>
      <c r="UCR238" s="141"/>
      <c r="UCS238" s="141"/>
      <c r="UCT238" s="141"/>
      <c r="UCU238" s="141"/>
      <c r="UCV238" s="141"/>
      <c r="UCW238" s="141"/>
      <c r="UCX238" s="141"/>
      <c r="UCY238" s="141"/>
      <c r="UCZ238" s="141"/>
      <c r="UDA238" s="141"/>
      <c r="UDB238" s="141"/>
      <c r="UDC238" s="141"/>
      <c r="UDD238" s="141"/>
      <c r="UDE238" s="141"/>
      <c r="UDF238" s="141"/>
      <c r="UDG238" s="141"/>
      <c r="UDH238" s="141"/>
      <c r="UDI238" s="141"/>
      <c r="UDJ238" s="141"/>
      <c r="UDK238" s="141"/>
      <c r="UDL238" s="141"/>
      <c r="UDM238" s="141"/>
      <c r="UDN238" s="141"/>
      <c r="UDO238" s="141"/>
      <c r="UDP238" s="141"/>
      <c r="UDQ238" s="141"/>
      <c r="UDR238" s="141"/>
      <c r="UDS238" s="141"/>
      <c r="UDT238" s="141"/>
      <c r="UDU238" s="141"/>
      <c r="UDV238" s="141"/>
      <c r="UDW238" s="141"/>
      <c r="UDX238" s="141"/>
      <c r="UDY238" s="141"/>
      <c r="UDZ238" s="141"/>
      <c r="UEA238" s="141"/>
      <c r="UEB238" s="141"/>
      <c r="UEC238" s="141"/>
      <c r="UED238" s="141"/>
      <c r="UEE238" s="141"/>
      <c r="UEF238" s="141"/>
      <c r="UEG238" s="141"/>
      <c r="UEH238" s="141"/>
      <c r="UEI238" s="141"/>
      <c r="UEJ238" s="141"/>
      <c r="UEK238" s="141"/>
      <c r="UEL238" s="141"/>
      <c r="UEM238" s="141"/>
      <c r="UEN238" s="141"/>
      <c r="UEO238" s="141"/>
      <c r="UEP238" s="141"/>
      <c r="UEQ238" s="141"/>
      <c r="UER238" s="141"/>
      <c r="UES238" s="141"/>
      <c r="UET238" s="141"/>
      <c r="UEU238" s="141"/>
      <c r="UEV238" s="141"/>
      <c r="UEW238" s="141"/>
      <c r="UEX238" s="141"/>
      <c r="UEY238" s="141"/>
      <c r="UEZ238" s="141"/>
      <c r="UFA238" s="141"/>
      <c r="UFB238" s="141"/>
      <c r="UFC238" s="141"/>
      <c r="UFD238" s="141"/>
      <c r="UFE238" s="141"/>
      <c r="UFF238" s="141"/>
      <c r="UFG238" s="141"/>
      <c r="UFH238" s="141"/>
      <c r="UFI238" s="141"/>
      <c r="UFJ238" s="141"/>
      <c r="UFK238" s="141"/>
      <c r="UFL238" s="141"/>
      <c r="UFM238" s="141"/>
      <c r="UFN238" s="141"/>
      <c r="UFO238" s="141"/>
      <c r="UFP238" s="141"/>
      <c r="UFQ238" s="141"/>
      <c r="UFR238" s="141"/>
      <c r="UFS238" s="141"/>
      <c r="UFT238" s="141"/>
      <c r="UFU238" s="141"/>
      <c r="UFV238" s="141"/>
      <c r="UFW238" s="141"/>
      <c r="UFX238" s="141"/>
      <c r="UFY238" s="141"/>
      <c r="UFZ238" s="141"/>
      <c r="UGA238" s="141"/>
      <c r="UGB238" s="141"/>
      <c r="UGC238" s="141"/>
      <c r="UGD238" s="141"/>
      <c r="UGE238" s="141"/>
      <c r="UGF238" s="141"/>
      <c r="UGG238" s="141"/>
      <c r="UGH238" s="141"/>
      <c r="UGI238" s="141"/>
      <c r="UGJ238" s="141"/>
      <c r="UGK238" s="141"/>
      <c r="UGL238" s="141"/>
      <c r="UGM238" s="141"/>
      <c r="UGN238" s="141"/>
      <c r="UGO238" s="141"/>
      <c r="UGP238" s="141"/>
      <c r="UGQ238" s="141"/>
      <c r="UGR238" s="141"/>
      <c r="UGS238" s="141"/>
      <c r="UGT238" s="141"/>
      <c r="UGU238" s="141"/>
      <c r="UGV238" s="141"/>
      <c r="UGW238" s="141"/>
      <c r="UGX238" s="141"/>
      <c r="UGY238" s="141"/>
      <c r="UGZ238" s="141"/>
      <c r="UHA238" s="141"/>
      <c r="UHB238" s="141"/>
      <c r="UHC238" s="141"/>
      <c r="UHD238" s="141"/>
      <c r="UHE238" s="141"/>
      <c r="UHF238" s="141"/>
      <c r="UHG238" s="141"/>
      <c r="UHH238" s="141"/>
      <c r="UHI238" s="141"/>
      <c r="UHJ238" s="141"/>
      <c r="UHK238" s="141"/>
      <c r="UHL238" s="141"/>
      <c r="UHM238" s="141"/>
      <c r="UHN238" s="141"/>
      <c r="UHO238" s="141"/>
      <c r="UHP238" s="141"/>
      <c r="UHQ238" s="141"/>
      <c r="UHR238" s="141"/>
      <c r="UHS238" s="141"/>
      <c r="UHT238" s="141"/>
      <c r="UHU238" s="141"/>
      <c r="UHV238" s="141"/>
      <c r="UHW238" s="141"/>
      <c r="UHX238" s="141"/>
      <c r="UHY238" s="141"/>
      <c r="UHZ238" s="141"/>
      <c r="UIA238" s="141"/>
      <c r="UIB238" s="141"/>
      <c r="UIC238" s="141"/>
      <c r="UID238" s="141"/>
      <c r="UIE238" s="141"/>
      <c r="UIF238" s="141"/>
      <c r="UIG238" s="141"/>
      <c r="UIH238" s="141"/>
      <c r="UII238" s="141"/>
      <c r="UIJ238" s="141"/>
      <c r="UIK238" s="141"/>
      <c r="UIL238" s="141"/>
      <c r="UIM238" s="141"/>
      <c r="UIN238" s="141"/>
      <c r="UIO238" s="141"/>
      <c r="UIP238" s="141"/>
      <c r="UIQ238" s="141"/>
      <c r="UIR238" s="141"/>
      <c r="UIS238" s="141"/>
      <c r="UIT238" s="141"/>
      <c r="UIU238" s="141"/>
      <c r="UIV238" s="141"/>
      <c r="UIW238" s="141"/>
      <c r="UIX238" s="141"/>
      <c r="UIY238" s="141"/>
      <c r="UIZ238" s="141"/>
      <c r="UJA238" s="141"/>
      <c r="UJB238" s="141"/>
      <c r="UJC238" s="141"/>
      <c r="UJD238" s="141"/>
      <c r="UJE238" s="141"/>
      <c r="UJF238" s="141"/>
      <c r="UJG238" s="141"/>
      <c r="UJH238" s="141"/>
      <c r="UJI238" s="141"/>
      <c r="UJJ238" s="141"/>
      <c r="UJK238" s="141"/>
      <c r="UJL238" s="141"/>
      <c r="UJM238" s="141"/>
      <c r="UJN238" s="141"/>
      <c r="UJO238" s="141"/>
      <c r="UJP238" s="141"/>
      <c r="UJQ238" s="141"/>
      <c r="UJR238" s="141"/>
      <c r="UJS238" s="141"/>
      <c r="UJT238" s="141"/>
      <c r="UJU238" s="141"/>
      <c r="UJV238" s="141"/>
      <c r="UJW238" s="141"/>
      <c r="UJX238" s="141"/>
      <c r="UJY238" s="141"/>
      <c r="UJZ238" s="141"/>
      <c r="UKA238" s="141"/>
      <c r="UKB238" s="141"/>
      <c r="UKC238" s="141"/>
      <c r="UKD238" s="141"/>
      <c r="UKE238" s="141"/>
      <c r="UKF238" s="141"/>
      <c r="UKG238" s="141"/>
      <c r="UKH238" s="141"/>
      <c r="UKI238" s="141"/>
      <c r="UKJ238" s="141"/>
      <c r="UKK238" s="141"/>
      <c r="UKL238" s="141"/>
      <c r="UKM238" s="141"/>
      <c r="UKN238" s="141"/>
      <c r="UKO238" s="141"/>
      <c r="UKP238" s="141"/>
      <c r="UKQ238" s="141"/>
      <c r="UKR238" s="141"/>
      <c r="UKS238" s="141"/>
      <c r="UKT238" s="141"/>
      <c r="UKU238" s="141"/>
      <c r="UKV238" s="141"/>
      <c r="UKW238" s="141"/>
      <c r="UKX238" s="141"/>
      <c r="UKY238" s="141"/>
      <c r="UKZ238" s="141"/>
      <c r="ULA238" s="141"/>
      <c r="ULB238" s="141"/>
      <c r="ULC238" s="141"/>
      <c r="ULD238" s="141"/>
      <c r="ULE238" s="141"/>
      <c r="ULF238" s="141"/>
      <c r="ULG238" s="141"/>
      <c r="ULH238" s="141"/>
      <c r="ULI238" s="141"/>
      <c r="ULJ238" s="141"/>
      <c r="ULK238" s="141"/>
      <c r="ULL238" s="141"/>
      <c r="ULM238" s="141"/>
      <c r="ULN238" s="141"/>
      <c r="ULO238" s="141"/>
      <c r="ULP238" s="141"/>
      <c r="ULQ238" s="141"/>
      <c r="ULR238" s="141"/>
      <c r="ULS238" s="141"/>
      <c r="ULT238" s="141"/>
      <c r="ULU238" s="141"/>
      <c r="ULV238" s="141"/>
      <c r="ULW238" s="141"/>
      <c r="ULX238" s="141"/>
      <c r="ULY238" s="141"/>
      <c r="ULZ238" s="141"/>
      <c r="UMA238" s="141"/>
      <c r="UMB238" s="141"/>
      <c r="UMC238" s="141"/>
      <c r="UMD238" s="141"/>
      <c r="UME238" s="141"/>
      <c r="UMF238" s="141"/>
      <c r="UMG238" s="141"/>
      <c r="UMH238" s="141"/>
      <c r="UMI238" s="141"/>
      <c r="UMJ238" s="141"/>
      <c r="UMK238" s="141"/>
      <c r="UML238" s="141"/>
      <c r="UMM238" s="141"/>
      <c r="UMN238" s="141"/>
      <c r="UMO238" s="141"/>
      <c r="UMP238" s="141"/>
      <c r="UMQ238" s="141"/>
      <c r="UMR238" s="141"/>
      <c r="UMS238" s="141"/>
      <c r="UMT238" s="141"/>
      <c r="UMU238" s="141"/>
      <c r="UMV238" s="141"/>
      <c r="UMW238" s="141"/>
      <c r="UMX238" s="141"/>
      <c r="UMY238" s="141"/>
      <c r="UMZ238" s="141"/>
      <c r="UNA238" s="141"/>
      <c r="UNB238" s="141"/>
      <c r="UNC238" s="141"/>
      <c r="UND238" s="141"/>
      <c r="UNE238" s="141"/>
      <c r="UNF238" s="141"/>
      <c r="UNG238" s="141"/>
      <c r="UNH238" s="141"/>
      <c r="UNI238" s="141"/>
      <c r="UNJ238" s="141"/>
      <c r="UNK238" s="141"/>
      <c r="UNL238" s="141"/>
      <c r="UNM238" s="141"/>
      <c r="UNN238" s="141"/>
      <c r="UNO238" s="141"/>
      <c r="UNP238" s="141"/>
      <c r="UNQ238" s="141"/>
      <c r="UNR238" s="141"/>
      <c r="UNS238" s="141"/>
      <c r="UNT238" s="141"/>
      <c r="UNU238" s="141"/>
      <c r="UNV238" s="141"/>
      <c r="UNW238" s="141"/>
      <c r="UNX238" s="141"/>
      <c r="UNY238" s="141"/>
      <c r="UNZ238" s="141"/>
      <c r="UOA238" s="141"/>
      <c r="UOB238" s="141"/>
      <c r="UOC238" s="141"/>
      <c r="UOD238" s="141"/>
      <c r="UOE238" s="141"/>
      <c r="UOF238" s="141"/>
      <c r="UOG238" s="141"/>
      <c r="UOH238" s="141"/>
      <c r="UOI238" s="141"/>
      <c r="UOJ238" s="141"/>
      <c r="UOK238" s="141"/>
      <c r="UOL238" s="141"/>
      <c r="UOM238" s="141"/>
      <c r="UON238" s="141"/>
      <c r="UOO238" s="141"/>
      <c r="UOP238" s="141"/>
      <c r="UOQ238" s="141"/>
      <c r="UOR238" s="141"/>
      <c r="UOS238" s="141"/>
      <c r="UOT238" s="141"/>
      <c r="UOU238" s="141"/>
      <c r="UOV238" s="141"/>
      <c r="UOW238" s="141"/>
      <c r="UOX238" s="141"/>
      <c r="UOY238" s="141"/>
      <c r="UOZ238" s="141"/>
      <c r="UPA238" s="141"/>
      <c r="UPB238" s="141"/>
      <c r="UPC238" s="141"/>
      <c r="UPD238" s="141"/>
      <c r="UPE238" s="141"/>
      <c r="UPF238" s="141"/>
      <c r="UPG238" s="141"/>
      <c r="UPH238" s="141"/>
      <c r="UPI238" s="141"/>
      <c r="UPJ238" s="141"/>
      <c r="UPK238" s="141"/>
      <c r="UPL238" s="141"/>
      <c r="UPM238" s="141"/>
      <c r="UPN238" s="141"/>
      <c r="UPO238" s="141"/>
      <c r="UPP238" s="141"/>
      <c r="UPQ238" s="141"/>
      <c r="UPR238" s="141"/>
      <c r="UPS238" s="141"/>
      <c r="UPT238" s="141"/>
      <c r="UPU238" s="141"/>
      <c r="UPV238" s="141"/>
      <c r="UPW238" s="141"/>
      <c r="UPX238" s="141"/>
      <c r="UPY238" s="141"/>
      <c r="UPZ238" s="141"/>
      <c r="UQA238" s="141"/>
      <c r="UQB238" s="141"/>
      <c r="UQC238" s="141"/>
      <c r="UQD238" s="141"/>
      <c r="UQE238" s="141"/>
      <c r="UQF238" s="141"/>
      <c r="UQG238" s="141"/>
      <c r="UQH238" s="141"/>
      <c r="UQI238" s="141"/>
      <c r="UQJ238" s="141"/>
      <c r="UQK238" s="141"/>
      <c r="UQL238" s="141"/>
      <c r="UQM238" s="141"/>
      <c r="UQN238" s="141"/>
      <c r="UQO238" s="141"/>
      <c r="UQP238" s="141"/>
      <c r="UQQ238" s="141"/>
      <c r="UQR238" s="141"/>
      <c r="UQS238" s="141"/>
      <c r="UQT238" s="141"/>
      <c r="UQU238" s="141"/>
      <c r="UQV238" s="141"/>
      <c r="UQW238" s="141"/>
      <c r="UQX238" s="141"/>
      <c r="UQY238" s="141"/>
      <c r="UQZ238" s="141"/>
      <c r="URA238" s="141"/>
      <c r="URB238" s="141"/>
      <c r="URC238" s="141"/>
      <c r="URD238" s="141"/>
      <c r="URE238" s="141"/>
      <c r="URF238" s="141"/>
      <c r="URG238" s="141"/>
      <c r="URH238" s="141"/>
      <c r="URI238" s="141"/>
      <c r="URJ238" s="141"/>
      <c r="URK238" s="141"/>
      <c r="URL238" s="141"/>
      <c r="URM238" s="141"/>
      <c r="URN238" s="141"/>
      <c r="URO238" s="141"/>
      <c r="URP238" s="141"/>
      <c r="URQ238" s="141"/>
      <c r="URR238" s="141"/>
      <c r="URS238" s="141"/>
      <c r="URT238" s="141"/>
      <c r="URU238" s="141"/>
      <c r="URV238" s="141"/>
      <c r="URW238" s="141"/>
      <c r="URX238" s="141"/>
      <c r="URY238" s="141"/>
      <c r="URZ238" s="141"/>
      <c r="USA238" s="141"/>
      <c r="USB238" s="141"/>
      <c r="USC238" s="141"/>
      <c r="USD238" s="141"/>
      <c r="USE238" s="141"/>
      <c r="USF238" s="141"/>
      <c r="USG238" s="141"/>
      <c r="USH238" s="141"/>
      <c r="USI238" s="141"/>
      <c r="USJ238" s="141"/>
      <c r="USK238" s="141"/>
      <c r="USL238" s="141"/>
      <c r="USM238" s="141"/>
      <c r="USN238" s="141"/>
      <c r="USO238" s="141"/>
      <c r="USP238" s="141"/>
      <c r="USQ238" s="141"/>
      <c r="USR238" s="141"/>
      <c r="USS238" s="141"/>
      <c r="UST238" s="141"/>
      <c r="USU238" s="141"/>
      <c r="USV238" s="141"/>
      <c r="USW238" s="141"/>
      <c r="USX238" s="141"/>
      <c r="USY238" s="141"/>
      <c r="USZ238" s="141"/>
      <c r="UTA238" s="141"/>
      <c r="UTB238" s="141"/>
      <c r="UTC238" s="141"/>
      <c r="UTD238" s="141"/>
      <c r="UTE238" s="141"/>
      <c r="UTF238" s="141"/>
      <c r="UTG238" s="141"/>
      <c r="UTH238" s="141"/>
      <c r="UTI238" s="141"/>
      <c r="UTJ238" s="141"/>
      <c r="UTK238" s="141"/>
      <c r="UTL238" s="141"/>
      <c r="UTM238" s="141"/>
      <c r="UTN238" s="141"/>
      <c r="UTO238" s="141"/>
      <c r="UTP238" s="141"/>
      <c r="UTQ238" s="141"/>
      <c r="UTR238" s="141"/>
      <c r="UTS238" s="141"/>
      <c r="UTT238" s="141"/>
      <c r="UTU238" s="141"/>
      <c r="UTV238" s="141"/>
      <c r="UTW238" s="141"/>
      <c r="UTX238" s="141"/>
      <c r="UTY238" s="141"/>
      <c r="UTZ238" s="141"/>
      <c r="UUA238" s="141"/>
      <c r="UUB238" s="141"/>
      <c r="UUC238" s="141"/>
      <c r="UUD238" s="141"/>
      <c r="UUE238" s="141"/>
      <c r="UUF238" s="141"/>
      <c r="UUG238" s="141"/>
      <c r="UUH238" s="141"/>
      <c r="UUI238" s="141"/>
      <c r="UUJ238" s="141"/>
      <c r="UUK238" s="141"/>
      <c r="UUL238" s="141"/>
      <c r="UUM238" s="141"/>
      <c r="UUN238" s="141"/>
      <c r="UUO238" s="141"/>
      <c r="UUP238" s="141"/>
      <c r="UUQ238" s="141"/>
      <c r="UUR238" s="141"/>
      <c r="UUS238" s="141"/>
      <c r="UUT238" s="141"/>
      <c r="UUU238" s="141"/>
      <c r="UUV238" s="141"/>
      <c r="UUW238" s="141"/>
      <c r="UUX238" s="141"/>
      <c r="UUY238" s="141"/>
      <c r="UUZ238" s="141"/>
      <c r="UVA238" s="141"/>
      <c r="UVB238" s="141"/>
      <c r="UVC238" s="141"/>
      <c r="UVD238" s="141"/>
      <c r="UVE238" s="141"/>
      <c r="UVF238" s="141"/>
      <c r="UVG238" s="141"/>
      <c r="UVH238" s="141"/>
      <c r="UVI238" s="141"/>
      <c r="UVJ238" s="141"/>
      <c r="UVK238" s="141"/>
      <c r="UVL238" s="141"/>
      <c r="UVM238" s="141"/>
      <c r="UVN238" s="141"/>
      <c r="UVO238" s="141"/>
      <c r="UVP238" s="141"/>
      <c r="UVQ238" s="141"/>
      <c r="UVR238" s="141"/>
      <c r="UVS238" s="141"/>
      <c r="UVT238" s="141"/>
      <c r="UVU238" s="141"/>
      <c r="UVV238" s="141"/>
      <c r="UVW238" s="141"/>
      <c r="UVX238" s="141"/>
      <c r="UVY238" s="141"/>
      <c r="UVZ238" s="141"/>
      <c r="UWA238" s="141"/>
      <c r="UWB238" s="141"/>
      <c r="UWC238" s="141"/>
      <c r="UWD238" s="141"/>
      <c r="UWE238" s="141"/>
      <c r="UWF238" s="141"/>
      <c r="UWG238" s="141"/>
      <c r="UWH238" s="141"/>
      <c r="UWI238" s="141"/>
      <c r="UWJ238" s="141"/>
      <c r="UWK238" s="141"/>
      <c r="UWL238" s="141"/>
      <c r="UWM238" s="141"/>
      <c r="UWN238" s="141"/>
      <c r="UWO238" s="141"/>
      <c r="UWP238" s="141"/>
      <c r="UWQ238" s="141"/>
      <c r="UWR238" s="141"/>
      <c r="UWS238" s="141"/>
      <c r="UWT238" s="141"/>
      <c r="UWU238" s="141"/>
      <c r="UWV238" s="141"/>
      <c r="UWW238" s="141"/>
      <c r="UWX238" s="141"/>
      <c r="UWY238" s="141"/>
      <c r="UWZ238" s="141"/>
      <c r="UXA238" s="141"/>
      <c r="UXB238" s="141"/>
      <c r="UXC238" s="141"/>
      <c r="UXD238" s="141"/>
      <c r="UXE238" s="141"/>
      <c r="UXF238" s="141"/>
      <c r="UXG238" s="141"/>
      <c r="UXH238" s="141"/>
      <c r="UXI238" s="141"/>
      <c r="UXJ238" s="141"/>
      <c r="UXK238" s="141"/>
      <c r="UXL238" s="141"/>
      <c r="UXM238" s="141"/>
      <c r="UXN238" s="141"/>
      <c r="UXO238" s="141"/>
      <c r="UXP238" s="141"/>
      <c r="UXQ238" s="141"/>
      <c r="UXR238" s="141"/>
      <c r="UXS238" s="141"/>
      <c r="UXT238" s="141"/>
      <c r="UXU238" s="141"/>
      <c r="UXV238" s="141"/>
      <c r="UXW238" s="141"/>
      <c r="UXX238" s="141"/>
      <c r="UXY238" s="141"/>
      <c r="UXZ238" s="141"/>
      <c r="UYA238" s="141"/>
      <c r="UYB238" s="141"/>
      <c r="UYC238" s="141"/>
      <c r="UYD238" s="141"/>
      <c r="UYE238" s="141"/>
      <c r="UYF238" s="141"/>
      <c r="UYG238" s="141"/>
      <c r="UYH238" s="141"/>
      <c r="UYI238" s="141"/>
      <c r="UYJ238" s="141"/>
      <c r="UYK238" s="141"/>
      <c r="UYL238" s="141"/>
      <c r="UYM238" s="141"/>
      <c r="UYN238" s="141"/>
      <c r="UYO238" s="141"/>
      <c r="UYP238" s="141"/>
      <c r="UYQ238" s="141"/>
      <c r="UYR238" s="141"/>
      <c r="UYS238" s="141"/>
      <c r="UYT238" s="141"/>
      <c r="UYU238" s="141"/>
      <c r="UYV238" s="141"/>
      <c r="UYW238" s="141"/>
      <c r="UYX238" s="141"/>
      <c r="UYY238" s="141"/>
      <c r="UYZ238" s="141"/>
      <c r="UZA238" s="141"/>
      <c r="UZB238" s="141"/>
      <c r="UZC238" s="141"/>
      <c r="UZD238" s="141"/>
      <c r="UZE238" s="141"/>
      <c r="UZF238" s="141"/>
      <c r="UZG238" s="141"/>
      <c r="UZH238" s="141"/>
      <c r="UZI238" s="141"/>
      <c r="UZJ238" s="141"/>
      <c r="UZK238" s="141"/>
      <c r="UZL238" s="141"/>
      <c r="UZM238" s="141"/>
      <c r="UZN238" s="141"/>
      <c r="UZO238" s="141"/>
      <c r="UZP238" s="141"/>
      <c r="UZQ238" s="141"/>
      <c r="UZR238" s="141"/>
      <c r="UZS238" s="141"/>
      <c r="UZT238" s="141"/>
      <c r="UZU238" s="141"/>
      <c r="UZV238" s="141"/>
      <c r="UZW238" s="141"/>
      <c r="UZX238" s="141"/>
      <c r="UZY238" s="141"/>
      <c r="UZZ238" s="141"/>
      <c r="VAA238" s="141"/>
      <c r="VAB238" s="141"/>
      <c r="VAC238" s="141"/>
      <c r="VAD238" s="141"/>
      <c r="VAE238" s="141"/>
      <c r="VAF238" s="141"/>
      <c r="VAG238" s="141"/>
      <c r="VAH238" s="141"/>
      <c r="VAI238" s="141"/>
      <c r="VAJ238" s="141"/>
      <c r="VAK238" s="141"/>
      <c r="VAL238" s="141"/>
      <c r="VAM238" s="141"/>
      <c r="VAN238" s="141"/>
      <c r="VAO238" s="141"/>
      <c r="VAP238" s="141"/>
      <c r="VAQ238" s="141"/>
      <c r="VAR238" s="141"/>
      <c r="VAS238" s="141"/>
      <c r="VAT238" s="141"/>
      <c r="VAU238" s="141"/>
      <c r="VAV238" s="141"/>
      <c r="VAW238" s="141"/>
      <c r="VAX238" s="141"/>
      <c r="VAY238" s="141"/>
      <c r="VAZ238" s="141"/>
      <c r="VBA238" s="141"/>
      <c r="VBB238" s="141"/>
      <c r="VBC238" s="141"/>
      <c r="VBD238" s="141"/>
      <c r="VBE238" s="141"/>
      <c r="VBF238" s="141"/>
      <c r="VBG238" s="141"/>
      <c r="VBH238" s="141"/>
      <c r="VBI238" s="141"/>
      <c r="VBJ238" s="141"/>
      <c r="VBK238" s="141"/>
      <c r="VBL238" s="141"/>
      <c r="VBM238" s="141"/>
      <c r="VBN238" s="141"/>
      <c r="VBO238" s="141"/>
      <c r="VBP238" s="141"/>
      <c r="VBQ238" s="141"/>
      <c r="VBR238" s="141"/>
      <c r="VBS238" s="141"/>
      <c r="VBT238" s="141"/>
      <c r="VBU238" s="141"/>
      <c r="VBV238" s="141"/>
      <c r="VBW238" s="141"/>
      <c r="VBX238" s="141"/>
      <c r="VBY238" s="141"/>
      <c r="VBZ238" s="141"/>
      <c r="VCA238" s="141"/>
      <c r="VCB238" s="141"/>
      <c r="VCC238" s="141"/>
      <c r="VCD238" s="141"/>
      <c r="VCE238" s="141"/>
      <c r="VCF238" s="141"/>
      <c r="VCG238" s="141"/>
      <c r="VCH238" s="141"/>
      <c r="VCI238" s="141"/>
      <c r="VCJ238" s="141"/>
      <c r="VCK238" s="141"/>
      <c r="VCL238" s="141"/>
      <c r="VCM238" s="141"/>
      <c r="VCN238" s="141"/>
      <c r="VCO238" s="141"/>
      <c r="VCP238" s="141"/>
      <c r="VCQ238" s="141"/>
      <c r="VCR238" s="141"/>
      <c r="VCS238" s="141"/>
      <c r="VCT238" s="141"/>
      <c r="VCU238" s="141"/>
      <c r="VCV238" s="141"/>
      <c r="VCW238" s="141"/>
      <c r="VCX238" s="141"/>
      <c r="VCY238" s="141"/>
      <c r="VCZ238" s="141"/>
      <c r="VDA238" s="141"/>
      <c r="VDB238" s="141"/>
      <c r="VDC238" s="141"/>
      <c r="VDD238" s="141"/>
      <c r="VDE238" s="141"/>
      <c r="VDF238" s="141"/>
      <c r="VDG238" s="141"/>
      <c r="VDH238" s="141"/>
      <c r="VDI238" s="141"/>
      <c r="VDJ238" s="141"/>
      <c r="VDK238" s="141"/>
      <c r="VDL238" s="141"/>
      <c r="VDM238" s="141"/>
      <c r="VDN238" s="141"/>
      <c r="VDO238" s="141"/>
      <c r="VDP238" s="141"/>
      <c r="VDQ238" s="141"/>
      <c r="VDR238" s="141"/>
      <c r="VDS238" s="141"/>
      <c r="VDT238" s="141"/>
      <c r="VDU238" s="141"/>
      <c r="VDV238" s="141"/>
      <c r="VDW238" s="141"/>
      <c r="VDX238" s="141"/>
      <c r="VDY238" s="141"/>
      <c r="VDZ238" s="141"/>
      <c r="VEA238" s="141"/>
      <c r="VEB238" s="141"/>
      <c r="VEC238" s="141"/>
      <c r="VED238" s="141"/>
      <c r="VEE238" s="141"/>
      <c r="VEF238" s="141"/>
      <c r="VEG238" s="141"/>
      <c r="VEH238" s="141"/>
      <c r="VEI238" s="141"/>
      <c r="VEJ238" s="141"/>
      <c r="VEK238" s="141"/>
      <c r="VEL238" s="141"/>
      <c r="VEM238" s="141"/>
      <c r="VEN238" s="141"/>
      <c r="VEO238" s="141"/>
      <c r="VEP238" s="141"/>
      <c r="VEQ238" s="141"/>
      <c r="VER238" s="141"/>
      <c r="VES238" s="141"/>
      <c r="VET238" s="141"/>
      <c r="VEU238" s="141"/>
      <c r="VEV238" s="141"/>
      <c r="VEW238" s="141"/>
      <c r="VEX238" s="141"/>
      <c r="VEY238" s="141"/>
      <c r="VEZ238" s="141"/>
      <c r="VFA238" s="141"/>
      <c r="VFB238" s="141"/>
      <c r="VFC238" s="141"/>
      <c r="VFD238" s="141"/>
      <c r="VFE238" s="141"/>
      <c r="VFF238" s="141"/>
      <c r="VFG238" s="141"/>
      <c r="VFH238" s="141"/>
      <c r="VFI238" s="141"/>
      <c r="VFJ238" s="141"/>
      <c r="VFK238" s="141"/>
      <c r="VFL238" s="141"/>
      <c r="VFM238" s="141"/>
      <c r="VFN238" s="141"/>
      <c r="VFO238" s="141"/>
      <c r="VFP238" s="141"/>
      <c r="VFQ238" s="141"/>
      <c r="VFR238" s="141"/>
      <c r="VFS238" s="141"/>
      <c r="VFT238" s="141"/>
      <c r="VFU238" s="141"/>
      <c r="VFV238" s="141"/>
      <c r="VFW238" s="141"/>
      <c r="VFX238" s="141"/>
      <c r="VFY238" s="141"/>
      <c r="VFZ238" s="141"/>
      <c r="VGA238" s="141"/>
      <c r="VGB238" s="141"/>
      <c r="VGC238" s="141"/>
      <c r="VGD238" s="141"/>
      <c r="VGE238" s="141"/>
      <c r="VGF238" s="141"/>
      <c r="VGG238" s="141"/>
      <c r="VGH238" s="141"/>
      <c r="VGI238" s="141"/>
      <c r="VGJ238" s="141"/>
      <c r="VGK238" s="141"/>
      <c r="VGL238" s="141"/>
      <c r="VGM238" s="141"/>
      <c r="VGN238" s="141"/>
      <c r="VGO238" s="141"/>
      <c r="VGP238" s="141"/>
      <c r="VGQ238" s="141"/>
      <c r="VGR238" s="141"/>
      <c r="VGS238" s="141"/>
      <c r="VGT238" s="141"/>
      <c r="VGU238" s="141"/>
      <c r="VGV238" s="141"/>
      <c r="VGW238" s="141"/>
      <c r="VGX238" s="141"/>
      <c r="VGY238" s="141"/>
      <c r="VGZ238" s="141"/>
      <c r="VHA238" s="141"/>
      <c r="VHB238" s="141"/>
      <c r="VHC238" s="141"/>
      <c r="VHD238" s="141"/>
      <c r="VHE238" s="141"/>
      <c r="VHF238" s="141"/>
      <c r="VHG238" s="141"/>
      <c r="VHH238" s="141"/>
      <c r="VHI238" s="141"/>
      <c r="VHJ238" s="141"/>
      <c r="VHK238" s="141"/>
      <c r="VHL238" s="141"/>
      <c r="VHM238" s="141"/>
      <c r="VHN238" s="141"/>
      <c r="VHO238" s="141"/>
      <c r="VHP238" s="141"/>
      <c r="VHQ238" s="141"/>
      <c r="VHR238" s="141"/>
      <c r="VHS238" s="141"/>
      <c r="VHT238" s="141"/>
      <c r="VHU238" s="141"/>
      <c r="VHV238" s="141"/>
      <c r="VHW238" s="141"/>
      <c r="VHX238" s="141"/>
      <c r="VHY238" s="141"/>
      <c r="VHZ238" s="141"/>
      <c r="VIA238" s="141"/>
      <c r="VIB238" s="141"/>
      <c r="VIC238" s="141"/>
      <c r="VID238" s="141"/>
      <c r="VIE238" s="141"/>
      <c r="VIF238" s="141"/>
      <c r="VIG238" s="141"/>
      <c r="VIH238" s="141"/>
      <c r="VII238" s="141"/>
      <c r="VIJ238" s="141"/>
      <c r="VIK238" s="141"/>
      <c r="VIL238" s="141"/>
      <c r="VIM238" s="141"/>
      <c r="VIN238" s="141"/>
      <c r="VIO238" s="141"/>
      <c r="VIP238" s="141"/>
      <c r="VIQ238" s="141"/>
      <c r="VIR238" s="141"/>
      <c r="VIS238" s="141"/>
      <c r="VIT238" s="141"/>
      <c r="VIU238" s="141"/>
      <c r="VIV238" s="141"/>
      <c r="VIW238" s="141"/>
      <c r="VIX238" s="141"/>
      <c r="VIY238" s="141"/>
      <c r="VIZ238" s="141"/>
      <c r="VJA238" s="141"/>
      <c r="VJB238" s="141"/>
      <c r="VJC238" s="141"/>
      <c r="VJD238" s="141"/>
      <c r="VJE238" s="141"/>
      <c r="VJF238" s="141"/>
      <c r="VJG238" s="141"/>
      <c r="VJH238" s="141"/>
      <c r="VJI238" s="141"/>
      <c r="VJJ238" s="141"/>
      <c r="VJK238" s="141"/>
      <c r="VJL238" s="141"/>
      <c r="VJM238" s="141"/>
      <c r="VJN238" s="141"/>
      <c r="VJO238" s="141"/>
      <c r="VJP238" s="141"/>
      <c r="VJQ238" s="141"/>
      <c r="VJR238" s="141"/>
      <c r="VJS238" s="141"/>
      <c r="VJT238" s="141"/>
      <c r="VJU238" s="141"/>
      <c r="VJV238" s="141"/>
      <c r="VJW238" s="141"/>
      <c r="VJX238" s="141"/>
      <c r="VJY238" s="141"/>
      <c r="VJZ238" s="141"/>
      <c r="VKA238" s="141"/>
      <c r="VKB238" s="141"/>
      <c r="VKC238" s="141"/>
      <c r="VKD238" s="141"/>
      <c r="VKE238" s="141"/>
      <c r="VKF238" s="141"/>
      <c r="VKG238" s="141"/>
      <c r="VKH238" s="141"/>
      <c r="VKI238" s="141"/>
      <c r="VKJ238" s="141"/>
      <c r="VKK238" s="141"/>
      <c r="VKL238" s="141"/>
      <c r="VKM238" s="141"/>
      <c r="VKN238" s="141"/>
      <c r="VKO238" s="141"/>
      <c r="VKP238" s="141"/>
      <c r="VKQ238" s="141"/>
      <c r="VKR238" s="141"/>
      <c r="VKS238" s="141"/>
      <c r="VKT238" s="141"/>
      <c r="VKU238" s="141"/>
      <c r="VKV238" s="141"/>
      <c r="VKW238" s="141"/>
      <c r="VKX238" s="141"/>
      <c r="VKY238" s="141"/>
      <c r="VKZ238" s="141"/>
      <c r="VLA238" s="141"/>
      <c r="VLB238" s="141"/>
      <c r="VLC238" s="141"/>
      <c r="VLD238" s="141"/>
      <c r="VLE238" s="141"/>
      <c r="VLF238" s="141"/>
      <c r="VLG238" s="141"/>
      <c r="VLH238" s="141"/>
      <c r="VLI238" s="141"/>
      <c r="VLJ238" s="141"/>
      <c r="VLK238" s="141"/>
      <c r="VLL238" s="141"/>
      <c r="VLM238" s="141"/>
      <c r="VLN238" s="141"/>
      <c r="VLO238" s="141"/>
      <c r="VLP238" s="141"/>
      <c r="VLQ238" s="141"/>
      <c r="VLR238" s="141"/>
      <c r="VLS238" s="141"/>
      <c r="VLT238" s="141"/>
      <c r="VLU238" s="141"/>
      <c r="VLV238" s="141"/>
      <c r="VLW238" s="141"/>
      <c r="VLX238" s="141"/>
      <c r="VLY238" s="141"/>
      <c r="VLZ238" s="141"/>
      <c r="VMA238" s="141"/>
      <c r="VMB238" s="141"/>
      <c r="VMC238" s="141"/>
      <c r="VMD238" s="141"/>
      <c r="VME238" s="141"/>
      <c r="VMF238" s="141"/>
      <c r="VMG238" s="141"/>
      <c r="VMH238" s="141"/>
      <c r="VMI238" s="141"/>
      <c r="VMJ238" s="141"/>
      <c r="VMK238" s="141"/>
      <c r="VML238" s="141"/>
      <c r="VMM238" s="141"/>
      <c r="VMN238" s="141"/>
      <c r="VMO238" s="141"/>
      <c r="VMP238" s="141"/>
      <c r="VMQ238" s="141"/>
      <c r="VMR238" s="141"/>
      <c r="VMS238" s="141"/>
      <c r="VMT238" s="141"/>
      <c r="VMU238" s="141"/>
      <c r="VMV238" s="141"/>
      <c r="VMW238" s="141"/>
      <c r="VMX238" s="141"/>
      <c r="VMY238" s="141"/>
      <c r="VMZ238" s="141"/>
      <c r="VNA238" s="141"/>
      <c r="VNB238" s="141"/>
      <c r="VNC238" s="141"/>
      <c r="VND238" s="141"/>
      <c r="VNE238" s="141"/>
      <c r="VNF238" s="141"/>
      <c r="VNG238" s="141"/>
      <c r="VNH238" s="141"/>
      <c r="VNI238" s="141"/>
      <c r="VNJ238" s="141"/>
      <c r="VNK238" s="141"/>
      <c r="VNL238" s="141"/>
      <c r="VNM238" s="141"/>
      <c r="VNN238" s="141"/>
      <c r="VNO238" s="141"/>
      <c r="VNP238" s="141"/>
      <c r="VNQ238" s="141"/>
      <c r="VNR238" s="141"/>
      <c r="VNS238" s="141"/>
      <c r="VNT238" s="141"/>
      <c r="VNU238" s="141"/>
      <c r="VNV238" s="141"/>
      <c r="VNW238" s="141"/>
      <c r="VNX238" s="141"/>
      <c r="VNY238" s="141"/>
      <c r="VNZ238" s="141"/>
      <c r="VOA238" s="141"/>
      <c r="VOB238" s="141"/>
      <c r="VOC238" s="141"/>
      <c r="VOD238" s="141"/>
      <c r="VOE238" s="141"/>
      <c r="VOF238" s="141"/>
      <c r="VOG238" s="141"/>
      <c r="VOH238" s="141"/>
      <c r="VOI238" s="141"/>
      <c r="VOJ238" s="141"/>
      <c r="VOK238" s="141"/>
      <c r="VOL238" s="141"/>
      <c r="VOM238" s="141"/>
      <c r="VON238" s="141"/>
      <c r="VOO238" s="141"/>
      <c r="VOP238" s="141"/>
      <c r="VOQ238" s="141"/>
      <c r="VOR238" s="141"/>
      <c r="VOS238" s="141"/>
      <c r="VOT238" s="141"/>
      <c r="VOU238" s="141"/>
      <c r="VOV238" s="141"/>
      <c r="VOW238" s="141"/>
      <c r="VOX238" s="141"/>
      <c r="VOY238" s="141"/>
      <c r="VOZ238" s="141"/>
      <c r="VPA238" s="141"/>
      <c r="VPB238" s="141"/>
      <c r="VPC238" s="141"/>
      <c r="VPD238" s="141"/>
      <c r="VPE238" s="141"/>
      <c r="VPF238" s="141"/>
      <c r="VPG238" s="141"/>
      <c r="VPH238" s="141"/>
      <c r="VPI238" s="141"/>
      <c r="VPJ238" s="141"/>
      <c r="VPK238" s="141"/>
      <c r="VPL238" s="141"/>
      <c r="VPM238" s="141"/>
      <c r="VPN238" s="141"/>
      <c r="VPO238" s="141"/>
      <c r="VPP238" s="141"/>
      <c r="VPQ238" s="141"/>
      <c r="VPR238" s="141"/>
      <c r="VPS238" s="141"/>
      <c r="VPT238" s="141"/>
      <c r="VPU238" s="141"/>
      <c r="VPV238" s="141"/>
      <c r="VPW238" s="141"/>
      <c r="VPX238" s="141"/>
      <c r="VPY238" s="141"/>
      <c r="VPZ238" s="141"/>
      <c r="VQA238" s="141"/>
      <c r="VQB238" s="141"/>
      <c r="VQC238" s="141"/>
      <c r="VQD238" s="141"/>
      <c r="VQE238" s="141"/>
      <c r="VQF238" s="141"/>
      <c r="VQG238" s="141"/>
      <c r="VQH238" s="141"/>
      <c r="VQI238" s="141"/>
      <c r="VQJ238" s="141"/>
      <c r="VQK238" s="141"/>
      <c r="VQL238" s="141"/>
      <c r="VQM238" s="141"/>
      <c r="VQN238" s="141"/>
      <c r="VQO238" s="141"/>
      <c r="VQP238" s="141"/>
      <c r="VQQ238" s="141"/>
      <c r="VQR238" s="141"/>
      <c r="VQS238" s="141"/>
      <c r="VQT238" s="141"/>
      <c r="VQU238" s="141"/>
      <c r="VQV238" s="141"/>
      <c r="VQW238" s="141"/>
      <c r="VQX238" s="141"/>
      <c r="VQY238" s="141"/>
      <c r="VQZ238" s="141"/>
      <c r="VRA238" s="141"/>
      <c r="VRB238" s="141"/>
      <c r="VRC238" s="141"/>
      <c r="VRD238" s="141"/>
      <c r="VRE238" s="141"/>
      <c r="VRF238" s="141"/>
      <c r="VRG238" s="141"/>
      <c r="VRH238" s="141"/>
      <c r="VRI238" s="141"/>
      <c r="VRJ238" s="141"/>
      <c r="VRK238" s="141"/>
      <c r="VRL238" s="141"/>
      <c r="VRM238" s="141"/>
      <c r="VRN238" s="141"/>
      <c r="VRO238" s="141"/>
      <c r="VRP238" s="141"/>
      <c r="VRQ238" s="141"/>
      <c r="VRR238" s="141"/>
      <c r="VRS238" s="141"/>
      <c r="VRT238" s="141"/>
      <c r="VRU238" s="141"/>
      <c r="VRV238" s="141"/>
      <c r="VRW238" s="141"/>
      <c r="VRX238" s="141"/>
      <c r="VRY238" s="141"/>
      <c r="VRZ238" s="141"/>
      <c r="VSA238" s="141"/>
      <c r="VSB238" s="141"/>
      <c r="VSC238" s="141"/>
      <c r="VSD238" s="141"/>
      <c r="VSE238" s="141"/>
      <c r="VSF238" s="141"/>
      <c r="VSG238" s="141"/>
      <c r="VSH238" s="141"/>
      <c r="VSI238" s="141"/>
      <c r="VSJ238" s="141"/>
      <c r="VSK238" s="141"/>
      <c r="VSL238" s="141"/>
      <c r="VSM238" s="141"/>
      <c r="VSN238" s="141"/>
      <c r="VSO238" s="141"/>
      <c r="VSP238" s="141"/>
      <c r="VSQ238" s="141"/>
      <c r="VSR238" s="141"/>
      <c r="VSS238" s="141"/>
      <c r="VST238" s="141"/>
      <c r="VSU238" s="141"/>
      <c r="VSV238" s="141"/>
      <c r="VSW238" s="141"/>
      <c r="VSX238" s="141"/>
      <c r="VSY238" s="141"/>
      <c r="VSZ238" s="141"/>
      <c r="VTA238" s="141"/>
      <c r="VTB238" s="141"/>
      <c r="VTC238" s="141"/>
      <c r="VTD238" s="141"/>
      <c r="VTE238" s="141"/>
      <c r="VTF238" s="141"/>
      <c r="VTG238" s="141"/>
      <c r="VTH238" s="141"/>
      <c r="VTI238" s="141"/>
      <c r="VTJ238" s="141"/>
      <c r="VTK238" s="141"/>
      <c r="VTL238" s="141"/>
      <c r="VTM238" s="141"/>
      <c r="VTN238" s="141"/>
      <c r="VTO238" s="141"/>
      <c r="VTP238" s="141"/>
      <c r="VTQ238" s="141"/>
      <c r="VTR238" s="141"/>
      <c r="VTS238" s="141"/>
      <c r="VTT238" s="141"/>
      <c r="VTU238" s="141"/>
      <c r="VTV238" s="141"/>
      <c r="VTW238" s="141"/>
      <c r="VTX238" s="141"/>
      <c r="VTY238" s="141"/>
      <c r="VTZ238" s="141"/>
      <c r="VUA238" s="141"/>
      <c r="VUB238" s="141"/>
      <c r="VUC238" s="141"/>
      <c r="VUD238" s="141"/>
      <c r="VUE238" s="141"/>
      <c r="VUF238" s="141"/>
      <c r="VUG238" s="141"/>
      <c r="VUH238" s="141"/>
      <c r="VUI238" s="141"/>
      <c r="VUJ238" s="141"/>
      <c r="VUK238" s="141"/>
      <c r="VUL238" s="141"/>
      <c r="VUM238" s="141"/>
      <c r="VUN238" s="141"/>
      <c r="VUO238" s="141"/>
      <c r="VUP238" s="141"/>
      <c r="VUQ238" s="141"/>
      <c r="VUR238" s="141"/>
      <c r="VUS238" s="141"/>
      <c r="VUT238" s="141"/>
      <c r="VUU238" s="141"/>
      <c r="VUV238" s="141"/>
      <c r="VUW238" s="141"/>
      <c r="VUX238" s="141"/>
      <c r="VUY238" s="141"/>
      <c r="VUZ238" s="141"/>
      <c r="VVA238" s="141"/>
      <c r="VVB238" s="141"/>
      <c r="VVC238" s="141"/>
      <c r="VVD238" s="141"/>
      <c r="VVE238" s="141"/>
      <c r="VVF238" s="141"/>
      <c r="VVG238" s="141"/>
      <c r="VVH238" s="141"/>
      <c r="VVI238" s="141"/>
      <c r="VVJ238" s="141"/>
      <c r="VVK238" s="141"/>
      <c r="VVL238" s="141"/>
      <c r="VVM238" s="141"/>
      <c r="VVN238" s="141"/>
      <c r="VVO238" s="141"/>
      <c r="VVP238" s="141"/>
      <c r="VVQ238" s="141"/>
      <c r="VVR238" s="141"/>
      <c r="VVS238" s="141"/>
      <c r="VVT238" s="141"/>
      <c r="VVU238" s="141"/>
      <c r="VVV238" s="141"/>
      <c r="VVW238" s="141"/>
      <c r="VVX238" s="141"/>
      <c r="VVY238" s="141"/>
      <c r="VVZ238" s="141"/>
      <c r="VWA238" s="141"/>
      <c r="VWB238" s="141"/>
      <c r="VWC238" s="141"/>
      <c r="VWD238" s="141"/>
      <c r="VWE238" s="141"/>
      <c r="VWF238" s="141"/>
      <c r="VWG238" s="141"/>
      <c r="VWH238" s="141"/>
      <c r="VWI238" s="141"/>
      <c r="VWJ238" s="141"/>
      <c r="VWK238" s="141"/>
      <c r="VWL238" s="141"/>
      <c r="VWM238" s="141"/>
      <c r="VWN238" s="141"/>
      <c r="VWO238" s="141"/>
      <c r="VWP238" s="141"/>
      <c r="VWQ238" s="141"/>
      <c r="VWR238" s="141"/>
      <c r="VWS238" s="141"/>
      <c r="VWT238" s="141"/>
      <c r="VWU238" s="141"/>
      <c r="VWV238" s="141"/>
      <c r="VWW238" s="141"/>
      <c r="VWX238" s="141"/>
      <c r="VWY238" s="141"/>
      <c r="VWZ238" s="141"/>
      <c r="VXA238" s="141"/>
      <c r="VXB238" s="141"/>
      <c r="VXC238" s="141"/>
      <c r="VXD238" s="141"/>
      <c r="VXE238" s="141"/>
      <c r="VXF238" s="141"/>
      <c r="VXG238" s="141"/>
      <c r="VXH238" s="141"/>
      <c r="VXI238" s="141"/>
      <c r="VXJ238" s="141"/>
      <c r="VXK238" s="141"/>
      <c r="VXL238" s="141"/>
      <c r="VXM238" s="141"/>
      <c r="VXN238" s="141"/>
      <c r="VXO238" s="141"/>
      <c r="VXP238" s="141"/>
      <c r="VXQ238" s="141"/>
      <c r="VXR238" s="141"/>
      <c r="VXS238" s="141"/>
      <c r="VXT238" s="141"/>
      <c r="VXU238" s="141"/>
      <c r="VXV238" s="141"/>
      <c r="VXW238" s="141"/>
      <c r="VXX238" s="141"/>
      <c r="VXY238" s="141"/>
      <c r="VXZ238" s="141"/>
      <c r="VYA238" s="141"/>
      <c r="VYB238" s="141"/>
      <c r="VYC238" s="141"/>
      <c r="VYD238" s="141"/>
      <c r="VYE238" s="141"/>
      <c r="VYF238" s="141"/>
      <c r="VYG238" s="141"/>
      <c r="VYH238" s="141"/>
      <c r="VYI238" s="141"/>
      <c r="VYJ238" s="141"/>
      <c r="VYK238" s="141"/>
      <c r="VYL238" s="141"/>
      <c r="VYM238" s="141"/>
      <c r="VYN238" s="141"/>
      <c r="VYO238" s="141"/>
      <c r="VYP238" s="141"/>
      <c r="VYQ238" s="141"/>
      <c r="VYR238" s="141"/>
      <c r="VYS238" s="141"/>
      <c r="VYT238" s="141"/>
      <c r="VYU238" s="141"/>
      <c r="VYV238" s="141"/>
      <c r="VYW238" s="141"/>
      <c r="VYX238" s="141"/>
      <c r="VYY238" s="141"/>
      <c r="VYZ238" s="141"/>
      <c r="VZA238" s="141"/>
      <c r="VZB238" s="141"/>
      <c r="VZC238" s="141"/>
      <c r="VZD238" s="141"/>
      <c r="VZE238" s="141"/>
      <c r="VZF238" s="141"/>
      <c r="VZG238" s="141"/>
      <c r="VZH238" s="141"/>
      <c r="VZI238" s="141"/>
      <c r="VZJ238" s="141"/>
      <c r="VZK238" s="141"/>
      <c r="VZL238" s="141"/>
      <c r="VZM238" s="141"/>
      <c r="VZN238" s="141"/>
      <c r="VZO238" s="141"/>
      <c r="VZP238" s="141"/>
      <c r="VZQ238" s="141"/>
      <c r="VZR238" s="141"/>
      <c r="VZS238" s="141"/>
      <c r="VZT238" s="141"/>
      <c r="VZU238" s="141"/>
      <c r="VZV238" s="141"/>
      <c r="VZW238" s="141"/>
      <c r="VZX238" s="141"/>
      <c r="VZY238" s="141"/>
      <c r="VZZ238" s="141"/>
      <c r="WAA238" s="141"/>
      <c r="WAB238" s="141"/>
      <c r="WAC238" s="141"/>
      <c r="WAD238" s="141"/>
      <c r="WAE238" s="141"/>
      <c r="WAF238" s="141"/>
      <c r="WAG238" s="141"/>
      <c r="WAH238" s="141"/>
      <c r="WAI238" s="141"/>
      <c r="WAJ238" s="141"/>
      <c r="WAK238" s="141"/>
      <c r="WAL238" s="141"/>
      <c r="WAM238" s="141"/>
      <c r="WAN238" s="141"/>
      <c r="WAO238" s="141"/>
      <c r="WAP238" s="141"/>
      <c r="WAQ238" s="141"/>
      <c r="WAR238" s="141"/>
      <c r="WAS238" s="141"/>
      <c r="WAT238" s="141"/>
      <c r="WAU238" s="141"/>
      <c r="WAV238" s="141"/>
      <c r="WAW238" s="141"/>
      <c r="WAX238" s="141"/>
      <c r="WAY238" s="141"/>
      <c r="WAZ238" s="141"/>
      <c r="WBA238" s="141"/>
      <c r="WBB238" s="141"/>
      <c r="WBC238" s="141"/>
      <c r="WBD238" s="141"/>
      <c r="WBE238" s="141"/>
      <c r="WBF238" s="141"/>
      <c r="WBG238" s="141"/>
      <c r="WBH238" s="141"/>
      <c r="WBI238" s="141"/>
      <c r="WBJ238" s="141"/>
      <c r="WBK238" s="141"/>
      <c r="WBL238" s="141"/>
      <c r="WBM238" s="141"/>
      <c r="WBN238" s="141"/>
      <c r="WBO238" s="141"/>
      <c r="WBP238" s="141"/>
      <c r="WBQ238" s="141"/>
      <c r="WBR238" s="141"/>
      <c r="WBS238" s="141"/>
      <c r="WBT238" s="141"/>
      <c r="WBU238" s="141"/>
      <c r="WBV238" s="141"/>
      <c r="WBW238" s="141"/>
      <c r="WBX238" s="141"/>
      <c r="WBY238" s="141"/>
      <c r="WBZ238" s="141"/>
      <c r="WCA238" s="141"/>
      <c r="WCB238" s="141"/>
      <c r="WCC238" s="141"/>
      <c r="WCD238" s="141"/>
      <c r="WCE238" s="141"/>
      <c r="WCF238" s="141"/>
      <c r="WCG238" s="141"/>
      <c r="WCH238" s="141"/>
      <c r="WCI238" s="141"/>
      <c r="WCJ238" s="141"/>
      <c r="WCK238" s="141"/>
      <c r="WCL238" s="141"/>
      <c r="WCM238" s="141"/>
      <c r="WCN238" s="141"/>
      <c r="WCO238" s="141"/>
      <c r="WCP238" s="141"/>
      <c r="WCQ238" s="141"/>
      <c r="WCR238" s="141"/>
      <c r="WCS238" s="141"/>
      <c r="WCT238" s="141"/>
      <c r="WCU238" s="141"/>
      <c r="WCV238" s="141"/>
      <c r="WCW238" s="141"/>
      <c r="WCX238" s="141"/>
      <c r="WCY238" s="141"/>
      <c r="WCZ238" s="141"/>
      <c r="WDA238" s="141"/>
      <c r="WDB238" s="141"/>
      <c r="WDC238" s="141"/>
      <c r="WDD238" s="141"/>
      <c r="WDE238" s="141"/>
      <c r="WDF238" s="141"/>
      <c r="WDG238" s="141"/>
      <c r="WDH238" s="141"/>
      <c r="WDI238" s="141"/>
      <c r="WDJ238" s="141"/>
      <c r="WDK238" s="141"/>
      <c r="WDL238" s="141"/>
      <c r="WDM238" s="141"/>
      <c r="WDN238" s="141"/>
      <c r="WDO238" s="141"/>
      <c r="WDP238" s="141"/>
      <c r="WDQ238" s="141"/>
      <c r="WDR238" s="141"/>
      <c r="WDS238" s="141"/>
      <c r="WDT238" s="141"/>
      <c r="WDU238" s="141"/>
      <c r="WDV238" s="141"/>
      <c r="WDW238" s="141"/>
      <c r="WDX238" s="141"/>
      <c r="WDY238" s="141"/>
      <c r="WDZ238" s="141"/>
      <c r="WEA238" s="141"/>
      <c r="WEB238" s="141"/>
      <c r="WEC238" s="141"/>
      <c r="WED238" s="141"/>
      <c r="WEE238" s="141"/>
      <c r="WEF238" s="141"/>
      <c r="WEG238" s="141"/>
      <c r="WEH238" s="141"/>
      <c r="WEI238" s="141"/>
      <c r="WEJ238" s="141"/>
      <c r="WEK238" s="141"/>
      <c r="WEL238" s="141"/>
      <c r="WEM238" s="141"/>
      <c r="WEN238" s="141"/>
      <c r="WEO238" s="141"/>
      <c r="WEP238" s="141"/>
      <c r="WEQ238" s="141"/>
      <c r="WER238" s="141"/>
      <c r="WES238" s="141"/>
      <c r="WET238" s="141"/>
      <c r="WEU238" s="141"/>
      <c r="WEV238" s="141"/>
      <c r="WEW238" s="141"/>
      <c r="WEX238" s="141"/>
      <c r="WEY238" s="141"/>
      <c r="WEZ238" s="141"/>
      <c r="WFA238" s="141"/>
      <c r="WFB238" s="141"/>
      <c r="WFC238" s="141"/>
      <c r="WFD238" s="141"/>
      <c r="WFE238" s="141"/>
      <c r="WFF238" s="141"/>
      <c r="WFG238" s="141"/>
      <c r="WFH238" s="141"/>
      <c r="WFI238" s="141"/>
      <c r="WFJ238" s="141"/>
      <c r="WFK238" s="141"/>
      <c r="WFL238" s="141"/>
      <c r="WFM238" s="141"/>
      <c r="WFN238" s="141"/>
      <c r="WFO238" s="141"/>
      <c r="WFP238" s="141"/>
      <c r="WFQ238" s="141"/>
      <c r="WFR238" s="141"/>
      <c r="WFS238" s="141"/>
      <c r="WFT238" s="141"/>
      <c r="WFU238" s="141"/>
      <c r="WFV238" s="141"/>
      <c r="WFW238" s="141"/>
      <c r="WFX238" s="141"/>
      <c r="WFY238" s="141"/>
      <c r="WFZ238" s="141"/>
      <c r="WGA238" s="141"/>
      <c r="WGB238" s="141"/>
      <c r="WGC238" s="141"/>
      <c r="WGD238" s="141"/>
      <c r="WGE238" s="141"/>
      <c r="WGF238" s="141"/>
      <c r="WGG238" s="141"/>
      <c r="WGH238" s="141"/>
      <c r="WGI238" s="141"/>
      <c r="WGJ238" s="141"/>
      <c r="WGK238" s="141"/>
      <c r="WGL238" s="141"/>
      <c r="WGM238" s="141"/>
      <c r="WGN238" s="141"/>
      <c r="WGO238" s="141"/>
      <c r="WGP238" s="141"/>
      <c r="WGQ238" s="141"/>
      <c r="WGR238" s="141"/>
      <c r="WGS238" s="141"/>
      <c r="WGT238" s="141"/>
      <c r="WGU238" s="141"/>
      <c r="WGV238" s="141"/>
      <c r="WGW238" s="141"/>
      <c r="WGX238" s="141"/>
      <c r="WGY238" s="141"/>
      <c r="WGZ238" s="141"/>
      <c r="WHA238" s="141"/>
      <c r="WHB238" s="141"/>
      <c r="WHC238" s="141"/>
      <c r="WHD238" s="141"/>
      <c r="WHE238" s="141"/>
      <c r="WHF238" s="141"/>
      <c r="WHG238" s="141"/>
      <c r="WHH238" s="141"/>
      <c r="WHI238" s="141"/>
      <c r="WHJ238" s="141"/>
      <c r="WHK238" s="141"/>
      <c r="WHL238" s="141"/>
      <c r="WHM238" s="141"/>
      <c r="WHN238" s="141"/>
      <c r="WHO238" s="141"/>
      <c r="WHP238" s="141"/>
      <c r="WHQ238" s="141"/>
      <c r="WHR238" s="141"/>
      <c r="WHS238" s="141"/>
      <c r="WHT238" s="141"/>
      <c r="WHU238" s="141"/>
      <c r="WHV238" s="141"/>
      <c r="WHW238" s="141"/>
      <c r="WHX238" s="141"/>
      <c r="WHY238" s="141"/>
      <c r="WHZ238" s="141"/>
      <c r="WIA238" s="141"/>
      <c r="WIB238" s="141"/>
      <c r="WIC238" s="141"/>
      <c r="WID238" s="141"/>
      <c r="WIE238" s="141"/>
      <c r="WIF238" s="141"/>
      <c r="WIG238" s="141"/>
      <c r="WIH238" s="141"/>
      <c r="WII238" s="141"/>
      <c r="WIJ238" s="141"/>
      <c r="WIK238" s="141"/>
      <c r="WIL238" s="141"/>
      <c r="WIM238" s="141"/>
      <c r="WIN238" s="141"/>
      <c r="WIO238" s="141"/>
      <c r="WIP238" s="141"/>
      <c r="WIQ238" s="141"/>
      <c r="WIR238" s="141"/>
      <c r="WIS238" s="141"/>
      <c r="WIT238" s="141"/>
      <c r="WIU238" s="141"/>
      <c r="WIV238" s="141"/>
      <c r="WIW238" s="141"/>
      <c r="WIX238" s="141"/>
      <c r="WIY238" s="141"/>
      <c r="WIZ238" s="141"/>
      <c r="WJA238" s="141"/>
      <c r="WJB238" s="141"/>
      <c r="WJC238" s="141"/>
      <c r="WJD238" s="141"/>
      <c r="WJE238" s="141"/>
      <c r="WJF238" s="141"/>
      <c r="WJG238" s="141"/>
      <c r="WJH238" s="141"/>
      <c r="WJI238" s="141"/>
      <c r="WJJ238" s="141"/>
      <c r="WJK238" s="141"/>
      <c r="WJL238" s="141"/>
      <c r="WJM238" s="141"/>
      <c r="WJN238" s="141"/>
      <c r="WJO238" s="141"/>
      <c r="WJP238" s="141"/>
      <c r="WJQ238" s="141"/>
      <c r="WJR238" s="141"/>
      <c r="WJS238" s="141"/>
      <c r="WJT238" s="141"/>
      <c r="WJU238" s="141"/>
      <c r="WJV238" s="141"/>
      <c r="WJW238" s="141"/>
      <c r="WJX238" s="141"/>
      <c r="WJY238" s="141"/>
      <c r="WJZ238" s="141"/>
      <c r="WKA238" s="141"/>
      <c r="WKB238" s="141"/>
      <c r="WKC238" s="141"/>
      <c r="WKD238" s="141"/>
      <c r="WKE238" s="141"/>
      <c r="WKF238" s="141"/>
      <c r="WKG238" s="141"/>
      <c r="WKH238" s="141"/>
      <c r="WKI238" s="141"/>
      <c r="WKJ238" s="141"/>
      <c r="WKK238" s="141"/>
      <c r="WKL238" s="141"/>
      <c r="WKM238" s="141"/>
      <c r="WKN238" s="141"/>
      <c r="WKO238" s="141"/>
      <c r="WKP238" s="141"/>
      <c r="WKQ238" s="141"/>
      <c r="WKR238" s="141"/>
      <c r="WKS238" s="141"/>
      <c r="WKT238" s="141"/>
      <c r="WKU238" s="141"/>
      <c r="WKV238" s="141"/>
      <c r="WKW238" s="141"/>
      <c r="WKX238" s="141"/>
      <c r="WKY238" s="141"/>
      <c r="WKZ238" s="141"/>
      <c r="WLA238" s="141"/>
      <c r="WLB238" s="141"/>
      <c r="WLC238" s="141"/>
      <c r="WLD238" s="141"/>
      <c r="WLE238" s="141"/>
      <c r="WLF238" s="141"/>
      <c r="WLG238" s="141"/>
      <c r="WLH238" s="141"/>
      <c r="WLI238" s="141"/>
      <c r="WLJ238" s="141"/>
      <c r="WLK238" s="141"/>
      <c r="WLL238" s="141"/>
      <c r="WLM238" s="141"/>
      <c r="WLN238" s="141"/>
      <c r="WLO238" s="141"/>
      <c r="WLP238" s="141"/>
      <c r="WLQ238" s="141"/>
      <c r="WLR238" s="141"/>
      <c r="WLS238" s="141"/>
      <c r="WLT238" s="141"/>
      <c r="WLU238" s="141"/>
      <c r="WLV238" s="141"/>
      <c r="WLW238" s="141"/>
      <c r="WLX238" s="141"/>
      <c r="WLY238" s="141"/>
      <c r="WLZ238" s="141"/>
      <c r="WMA238" s="141"/>
      <c r="WMB238" s="141"/>
      <c r="WMC238" s="141"/>
      <c r="WMD238" s="141"/>
      <c r="WME238" s="141"/>
      <c r="WMF238" s="141"/>
      <c r="WMG238" s="141"/>
      <c r="WMH238" s="141"/>
      <c r="WMI238" s="141"/>
      <c r="WMJ238" s="141"/>
      <c r="WMK238" s="141"/>
      <c r="WML238" s="141"/>
      <c r="WMM238" s="141"/>
      <c r="WMN238" s="141"/>
      <c r="WMO238" s="141"/>
      <c r="WMP238" s="141"/>
      <c r="WMQ238" s="141"/>
      <c r="WMR238" s="141"/>
      <c r="WMS238" s="141"/>
      <c r="WMT238" s="141"/>
      <c r="WMU238" s="141"/>
      <c r="WMV238" s="141"/>
      <c r="WMW238" s="141"/>
      <c r="WMX238" s="141"/>
      <c r="WMY238" s="141"/>
      <c r="WMZ238" s="141"/>
      <c r="WNA238" s="141"/>
      <c r="WNB238" s="141"/>
      <c r="WNC238" s="141"/>
      <c r="WND238" s="141"/>
      <c r="WNE238" s="141"/>
      <c r="WNF238" s="141"/>
      <c r="WNG238" s="141"/>
      <c r="WNH238" s="141"/>
      <c r="WNI238" s="141"/>
      <c r="WNJ238" s="141"/>
      <c r="WNK238" s="141"/>
      <c r="WNL238" s="141"/>
      <c r="WNM238" s="141"/>
      <c r="WNN238" s="141"/>
      <c r="WNO238" s="141"/>
      <c r="WNP238" s="141"/>
      <c r="WNQ238" s="141"/>
      <c r="WNR238" s="141"/>
      <c r="WNS238" s="141"/>
      <c r="WNT238" s="141"/>
      <c r="WNU238" s="141"/>
      <c r="WNV238" s="141"/>
      <c r="WNW238" s="141"/>
      <c r="WNX238" s="141"/>
      <c r="WNY238" s="141"/>
      <c r="WNZ238" s="141"/>
      <c r="WOA238" s="141"/>
      <c r="WOB238" s="141"/>
      <c r="WOC238" s="141"/>
      <c r="WOD238" s="141"/>
      <c r="WOE238" s="141"/>
      <c r="WOF238" s="141"/>
      <c r="WOG238" s="141"/>
      <c r="WOH238" s="141"/>
      <c r="WOI238" s="141"/>
      <c r="WOJ238" s="141"/>
      <c r="WOK238" s="141"/>
      <c r="WOL238" s="141"/>
      <c r="WOM238" s="141"/>
      <c r="WON238" s="141"/>
      <c r="WOO238" s="141"/>
      <c r="WOP238" s="141"/>
      <c r="WOQ238" s="141"/>
      <c r="WOR238" s="141"/>
      <c r="WOS238" s="141"/>
      <c r="WOT238" s="141"/>
      <c r="WOU238" s="141"/>
      <c r="WOV238" s="141"/>
      <c r="WOW238" s="141"/>
      <c r="WOX238" s="141"/>
      <c r="WOY238" s="141"/>
      <c r="WOZ238" s="141"/>
      <c r="WPA238" s="141"/>
      <c r="WPB238" s="141"/>
      <c r="WPC238" s="141"/>
      <c r="WPD238" s="141"/>
      <c r="WPE238" s="141"/>
      <c r="WPF238" s="141"/>
      <c r="WPG238" s="141"/>
      <c r="WPH238" s="141"/>
      <c r="WPI238" s="141"/>
      <c r="WPJ238" s="141"/>
      <c r="WPK238" s="141"/>
      <c r="WPL238" s="141"/>
      <c r="WPM238" s="141"/>
      <c r="WPN238" s="141"/>
      <c r="WPO238" s="141"/>
      <c r="WPP238" s="141"/>
      <c r="WPQ238" s="141"/>
      <c r="WPR238" s="141"/>
      <c r="WPS238" s="141"/>
      <c r="WPT238" s="141"/>
      <c r="WPU238" s="141"/>
      <c r="WPV238" s="141"/>
      <c r="WPW238" s="141"/>
      <c r="WPX238" s="141"/>
      <c r="WPY238" s="141"/>
      <c r="WPZ238" s="141"/>
      <c r="WQA238" s="141"/>
      <c r="WQB238" s="141"/>
      <c r="WQC238" s="141"/>
      <c r="WQD238" s="141"/>
      <c r="WQE238" s="141"/>
      <c r="WQF238" s="141"/>
      <c r="WQG238" s="141"/>
      <c r="WQH238" s="141"/>
      <c r="WQI238" s="141"/>
      <c r="WQJ238" s="141"/>
      <c r="WQK238" s="141"/>
      <c r="WQL238" s="141"/>
      <c r="WQM238" s="141"/>
      <c r="WQN238" s="141"/>
      <c r="WQO238" s="141"/>
      <c r="WQP238" s="141"/>
      <c r="WQQ238" s="141"/>
      <c r="WQR238" s="141"/>
      <c r="WQS238" s="141"/>
      <c r="WQT238" s="141"/>
      <c r="WQU238" s="141"/>
      <c r="WQV238" s="141"/>
      <c r="WQW238" s="141"/>
      <c r="WQX238" s="141"/>
      <c r="WQY238" s="141"/>
      <c r="WQZ238" s="141"/>
      <c r="WRA238" s="141"/>
      <c r="WRB238" s="141"/>
      <c r="WRC238" s="141"/>
      <c r="WRD238" s="141"/>
      <c r="WRE238" s="141"/>
      <c r="WRF238" s="141"/>
      <c r="WRG238" s="141"/>
      <c r="WRH238" s="141"/>
      <c r="WRI238" s="141"/>
      <c r="WRJ238" s="141"/>
      <c r="WRK238" s="141"/>
      <c r="WRL238" s="141"/>
      <c r="WRM238" s="141"/>
      <c r="WRN238" s="141"/>
      <c r="WRO238" s="141"/>
      <c r="WRP238" s="141"/>
      <c r="WRQ238" s="141"/>
      <c r="WRR238" s="141"/>
      <c r="WRS238" s="141"/>
      <c r="WRT238" s="141"/>
      <c r="WRU238" s="141"/>
      <c r="WRV238" s="141"/>
      <c r="WRW238" s="141"/>
      <c r="WRX238" s="141"/>
      <c r="WRY238" s="141"/>
      <c r="WRZ238" s="141"/>
      <c r="WSA238" s="141"/>
      <c r="WSB238" s="141"/>
      <c r="WSC238" s="141"/>
      <c r="WSD238" s="141"/>
      <c r="WSE238" s="141"/>
      <c r="WSF238" s="141"/>
      <c r="WSG238" s="141"/>
      <c r="WSH238" s="141"/>
      <c r="WSI238" s="141"/>
      <c r="WSJ238" s="141"/>
      <c r="WSK238" s="141"/>
      <c r="WSL238" s="141"/>
      <c r="WSM238" s="141"/>
      <c r="WSN238" s="141"/>
      <c r="WSO238" s="141"/>
      <c r="WSP238" s="141"/>
      <c r="WSQ238" s="141"/>
      <c r="WSR238" s="141"/>
      <c r="WSS238" s="141"/>
      <c r="WST238" s="141"/>
      <c r="WSU238" s="141"/>
      <c r="WSV238" s="141"/>
      <c r="WSW238" s="141"/>
      <c r="WSX238" s="141"/>
      <c r="WSY238" s="141"/>
      <c r="WSZ238" s="141"/>
      <c r="WTA238" s="141"/>
      <c r="WTB238" s="141"/>
      <c r="WTC238" s="141"/>
      <c r="WTD238" s="141"/>
      <c r="WTE238" s="141"/>
      <c r="WTF238" s="141"/>
      <c r="WTG238" s="141"/>
      <c r="WTH238" s="141"/>
      <c r="WTI238" s="141"/>
      <c r="WTJ238" s="141"/>
      <c r="WTK238" s="141"/>
      <c r="WTL238" s="141"/>
      <c r="WTM238" s="141"/>
      <c r="WTN238" s="141"/>
      <c r="WTO238" s="141"/>
      <c r="WTP238" s="141"/>
      <c r="WTQ238" s="141"/>
      <c r="WTR238" s="141"/>
      <c r="WTS238" s="141"/>
      <c r="WTT238" s="141"/>
      <c r="WTU238" s="141"/>
      <c r="WTV238" s="141"/>
      <c r="WTW238" s="141"/>
      <c r="WTX238" s="141"/>
      <c r="WTY238" s="141"/>
      <c r="WTZ238" s="141"/>
      <c r="WUA238" s="141"/>
      <c r="WUB238" s="141"/>
      <c r="WUC238" s="141"/>
      <c r="WUD238" s="141"/>
      <c r="WUE238" s="141"/>
      <c r="WUF238" s="141"/>
      <c r="WUG238" s="141"/>
      <c r="WUH238" s="141"/>
      <c r="WUI238" s="141"/>
      <c r="WUJ238" s="141"/>
      <c r="WUK238" s="141"/>
      <c r="WUL238" s="141"/>
      <c r="WUM238" s="141"/>
      <c r="WUN238" s="141"/>
      <c r="WUO238" s="141"/>
      <c r="WUP238" s="141"/>
      <c r="WUQ238" s="141"/>
      <c r="WUR238" s="141"/>
      <c r="WUS238" s="141"/>
      <c r="WUT238" s="141"/>
      <c r="WUU238" s="141"/>
      <c r="WUV238" s="141"/>
      <c r="WUW238" s="141"/>
      <c r="WUX238" s="141"/>
      <c r="WUY238" s="141"/>
      <c r="WUZ238" s="141"/>
      <c r="WVA238" s="141"/>
      <c r="WVB238" s="141"/>
      <c r="WVC238" s="141"/>
      <c r="WVD238" s="141"/>
      <c r="WVE238" s="141"/>
      <c r="WVF238" s="141"/>
      <c r="WVG238" s="141"/>
      <c r="WVH238" s="141"/>
      <c r="WVI238" s="141"/>
      <c r="WVJ238" s="141"/>
      <c r="WVK238" s="141"/>
      <c r="WVL238" s="141"/>
      <c r="WVM238" s="141"/>
      <c r="WVN238" s="141"/>
      <c r="WVO238" s="141"/>
      <c r="WVP238" s="141"/>
      <c r="WVQ238" s="141"/>
      <c r="WVR238" s="141"/>
      <c r="WVS238" s="141"/>
      <c r="WVT238" s="141"/>
      <c r="WVU238" s="141"/>
      <c r="WVV238" s="141"/>
      <c r="WVW238" s="141"/>
      <c r="WVX238" s="141"/>
      <c r="WVY238" s="141"/>
      <c r="WVZ238" s="141"/>
      <c r="WWA238" s="141"/>
      <c r="WWB238" s="141"/>
      <c r="WWC238" s="141"/>
      <c r="WWD238" s="141"/>
      <c r="WWE238" s="141"/>
      <c r="WWF238" s="141"/>
      <c r="WWG238" s="141"/>
      <c r="WWH238" s="141"/>
      <c r="WWI238" s="141"/>
      <c r="WWJ238" s="141"/>
      <c r="WWK238" s="141"/>
      <c r="WWL238" s="141"/>
      <c r="WWM238" s="141"/>
      <c r="WWN238" s="141"/>
      <c r="WWO238" s="141"/>
      <c r="WWP238" s="141"/>
      <c r="WWQ238" s="141"/>
      <c r="WWR238" s="141"/>
      <c r="WWS238" s="141"/>
      <c r="WWT238" s="141"/>
      <c r="WWU238" s="141"/>
      <c r="WWV238" s="141"/>
      <c r="WWW238" s="141"/>
      <c r="WWX238" s="141"/>
      <c r="WWY238" s="141"/>
      <c r="WWZ238" s="141"/>
      <c r="WXA238" s="141"/>
      <c r="WXB238" s="141"/>
      <c r="WXC238" s="141"/>
      <c r="WXD238" s="141"/>
      <c r="WXE238" s="141"/>
      <c r="WXF238" s="141"/>
      <c r="WXG238" s="141"/>
      <c r="WXH238" s="141"/>
      <c r="WXI238" s="141"/>
      <c r="WXJ238" s="141"/>
      <c r="WXK238" s="141"/>
      <c r="WXL238" s="141"/>
      <c r="WXM238" s="141"/>
      <c r="WXN238" s="141"/>
      <c r="WXO238" s="141"/>
      <c r="WXP238" s="141"/>
      <c r="WXQ238" s="141"/>
      <c r="WXR238" s="141"/>
      <c r="WXS238" s="141"/>
      <c r="WXT238" s="141"/>
      <c r="WXU238" s="141"/>
      <c r="WXV238" s="141"/>
      <c r="WXW238" s="141"/>
      <c r="WXX238" s="141"/>
      <c r="WXY238" s="141"/>
      <c r="WXZ238" s="141"/>
      <c r="WYA238" s="141"/>
      <c r="WYB238" s="141"/>
      <c r="WYC238" s="141"/>
      <c r="WYD238" s="141"/>
      <c r="WYE238" s="141"/>
      <c r="WYF238" s="141"/>
      <c r="WYG238" s="141"/>
      <c r="WYH238" s="141"/>
      <c r="WYI238" s="141"/>
      <c r="WYJ238" s="141"/>
      <c r="WYK238" s="141"/>
      <c r="WYL238" s="141"/>
      <c r="WYM238" s="141"/>
      <c r="WYN238" s="141"/>
      <c r="WYO238" s="141"/>
      <c r="WYP238" s="141"/>
      <c r="WYQ238" s="141"/>
      <c r="WYR238" s="141"/>
      <c r="WYS238" s="141"/>
      <c r="WYT238" s="141"/>
      <c r="WYU238" s="141"/>
      <c r="WYV238" s="141"/>
      <c r="WYW238" s="141"/>
      <c r="WYX238" s="141"/>
      <c r="WYY238" s="141"/>
      <c r="WYZ238" s="141"/>
      <c r="WZA238" s="141"/>
      <c r="WZB238" s="141"/>
      <c r="WZC238" s="141"/>
      <c r="WZD238" s="141"/>
      <c r="WZE238" s="141"/>
      <c r="WZF238" s="141"/>
      <c r="WZG238" s="141"/>
      <c r="WZH238" s="141"/>
      <c r="WZI238" s="141"/>
      <c r="WZJ238" s="141"/>
      <c r="WZK238" s="141"/>
      <c r="WZL238" s="141"/>
      <c r="WZM238" s="141"/>
      <c r="WZN238" s="141"/>
      <c r="WZO238" s="141"/>
      <c r="WZP238" s="141"/>
      <c r="WZQ238" s="141"/>
      <c r="WZR238" s="141"/>
      <c r="WZS238" s="141"/>
      <c r="WZT238" s="141"/>
      <c r="WZU238" s="141"/>
      <c r="WZV238" s="141"/>
      <c r="WZW238" s="141"/>
      <c r="WZX238" s="141"/>
      <c r="WZY238" s="141"/>
      <c r="WZZ238" s="141"/>
      <c r="XAA238" s="141"/>
      <c r="XAB238" s="141"/>
      <c r="XAC238" s="141"/>
      <c r="XAD238" s="141"/>
      <c r="XAE238" s="141"/>
      <c r="XAF238" s="141"/>
      <c r="XAG238" s="141"/>
      <c r="XAH238" s="141"/>
      <c r="XAI238" s="141"/>
      <c r="XAJ238" s="141"/>
      <c r="XAK238" s="141"/>
      <c r="XAL238" s="141"/>
      <c r="XAM238" s="141"/>
      <c r="XAN238" s="141"/>
      <c r="XAO238" s="141"/>
      <c r="XAP238" s="141"/>
      <c r="XAQ238" s="141"/>
      <c r="XAR238" s="141"/>
      <c r="XAS238" s="141"/>
      <c r="XAT238" s="141"/>
      <c r="XAU238" s="141"/>
      <c r="XAV238" s="141"/>
      <c r="XAW238" s="141"/>
      <c r="XAX238" s="141"/>
      <c r="XAY238" s="141"/>
      <c r="XAZ238" s="141"/>
      <c r="XBA238" s="141"/>
      <c r="XBB238" s="141"/>
      <c r="XBC238" s="141"/>
      <c r="XBD238" s="141"/>
      <c r="XBE238" s="141"/>
      <c r="XBF238" s="141"/>
      <c r="XBG238" s="141"/>
      <c r="XBH238" s="141"/>
      <c r="XBI238" s="141"/>
      <c r="XBJ238" s="141"/>
      <c r="XBK238" s="141"/>
      <c r="XBL238" s="141"/>
      <c r="XBM238" s="141"/>
      <c r="XBN238" s="141"/>
      <c r="XBO238" s="141"/>
      <c r="XBP238" s="141"/>
      <c r="XBQ238" s="141"/>
      <c r="XBR238" s="141"/>
      <c r="XBS238" s="141"/>
      <c r="XBT238" s="141"/>
      <c r="XBU238" s="141"/>
      <c r="XBV238" s="141"/>
      <c r="XBW238" s="141"/>
      <c r="XBX238" s="141"/>
      <c r="XBY238" s="141"/>
      <c r="XBZ238" s="141"/>
      <c r="XCA238" s="141"/>
      <c r="XCB238" s="141"/>
      <c r="XCC238" s="141"/>
      <c r="XCD238" s="141"/>
      <c r="XCE238" s="141"/>
      <c r="XCF238" s="141"/>
      <c r="XCG238" s="141"/>
      <c r="XCH238" s="141"/>
      <c r="XCI238" s="141"/>
      <c r="XCJ238" s="141"/>
      <c r="XCK238" s="141"/>
      <c r="XCL238" s="141"/>
      <c r="XCM238" s="141"/>
      <c r="XCN238" s="141"/>
      <c r="XCO238" s="141"/>
      <c r="XCP238" s="141"/>
      <c r="XCQ238" s="141"/>
      <c r="XCR238" s="141"/>
      <c r="XCS238" s="141"/>
      <c r="XCT238" s="141"/>
      <c r="XCU238" s="141"/>
      <c r="XCV238" s="141"/>
      <c r="XCW238" s="141"/>
      <c r="XCX238" s="141"/>
      <c r="XCY238" s="141"/>
      <c r="XCZ238" s="141"/>
      <c r="XDA238" s="141"/>
      <c r="XDB238" s="141"/>
      <c r="XDC238" s="141"/>
      <c r="XDD238" s="141"/>
      <c r="XDE238" s="141"/>
      <c r="XDF238" s="141"/>
      <c r="XDG238" s="141"/>
      <c r="XDH238" s="141"/>
      <c r="XDI238" s="141"/>
      <c r="XDJ238" s="141"/>
      <c r="XDK238" s="141"/>
      <c r="XDL238" s="141"/>
      <c r="XDM238" s="141"/>
      <c r="XDN238" s="141"/>
      <c r="XDO238" s="141"/>
      <c r="XDP238" s="141"/>
      <c r="XDQ238" s="141"/>
      <c r="XDR238" s="141"/>
      <c r="XDS238" s="141"/>
      <c r="XDT238" s="141"/>
      <c r="XDU238" s="141"/>
      <c r="XDV238" s="141"/>
      <c r="XDW238" s="141"/>
      <c r="XDX238" s="141"/>
      <c r="XDY238" s="141"/>
      <c r="XDZ238" s="141"/>
      <c r="XEA238" s="141"/>
      <c r="XEB238" s="141"/>
      <c r="XEC238" s="141"/>
      <c r="XED238" s="141"/>
      <c r="XEE238" s="141"/>
      <c r="XEF238" s="141"/>
      <c r="XEG238" s="141"/>
      <c r="XEH238" s="141"/>
      <c r="XEI238" s="141"/>
      <c r="XEJ238" s="141"/>
      <c r="XEK238" s="141"/>
      <c r="XEL238" s="141"/>
      <c r="XEM238" s="141"/>
      <c r="XEN238" s="141"/>
      <c r="XEO238" s="141"/>
      <c r="XEP238" s="141"/>
      <c r="XEQ238" s="141"/>
      <c r="XER238" s="141"/>
      <c r="XES238" s="141"/>
      <c r="XET238" s="141"/>
      <c r="XEU238" s="141"/>
      <c r="XEV238" s="141"/>
      <c r="XEW238" s="141"/>
      <c r="XEX238" s="141"/>
      <c r="XEY238" s="141"/>
      <c r="XEZ238" s="141"/>
      <c r="XFA238" s="141"/>
      <c r="XFB238" s="141"/>
      <c r="XFC238" s="141"/>
      <c r="XFD238" s="141"/>
    </row>
    <row r="239" spans="1:16384" s="37" customFormat="1" ht="15.75" hidden="1" customHeight="1" x14ac:dyDescent="0.25">
      <c r="A239" s="125" t="s">
        <v>182</v>
      </c>
      <c r="B239" s="111"/>
      <c r="C239" s="111"/>
      <c r="D239" s="111"/>
      <c r="E239" s="111"/>
      <c r="F239" s="111"/>
      <c r="G239" s="111"/>
      <c r="H239" s="111"/>
      <c r="I239" s="139"/>
      <c r="J239" s="139"/>
      <c r="K239" s="139"/>
      <c r="L239" s="139"/>
      <c r="M239" s="139"/>
      <c r="N239" s="139"/>
      <c r="O239" s="139"/>
      <c r="P239" s="140"/>
      <c r="Q239" s="138" t="s">
        <v>181</v>
      </c>
      <c r="R239" s="139"/>
      <c r="S239" s="139"/>
      <c r="T239" s="139"/>
      <c r="U239" s="139"/>
      <c r="V239" s="139"/>
      <c r="W239" s="139"/>
      <c r="X239" s="140"/>
      <c r="Y239" s="138" t="s">
        <v>181</v>
      </c>
      <c r="Z239" s="139"/>
      <c r="AA239" s="139"/>
      <c r="AB239" s="139"/>
      <c r="AC239" s="139"/>
      <c r="AD239" s="139"/>
      <c r="AE239" s="139"/>
      <c r="AF239" s="140"/>
      <c r="AG239" s="138" t="s">
        <v>181</v>
      </c>
      <c r="AH239" s="139"/>
      <c r="AI239" s="139"/>
      <c r="AJ239" s="139"/>
      <c r="AK239" s="139"/>
      <c r="AL239" s="139"/>
      <c r="AM239" s="139"/>
      <c r="AN239" s="140"/>
      <c r="AO239" s="138" t="s">
        <v>181</v>
      </c>
      <c r="AP239" s="139"/>
      <c r="AQ239" s="139"/>
      <c r="AR239" s="139"/>
      <c r="AS239" s="139"/>
      <c r="AT239" s="139"/>
      <c r="AU239" s="139"/>
      <c r="AV239" s="140"/>
      <c r="AW239" s="138" t="s">
        <v>181</v>
      </c>
      <c r="AX239" s="139"/>
      <c r="AY239" s="139"/>
      <c r="AZ239" s="139"/>
      <c r="BA239" s="139"/>
      <c r="BB239" s="139"/>
      <c r="BC239" s="139"/>
      <c r="BD239" s="140"/>
      <c r="BE239" s="138" t="s">
        <v>181</v>
      </c>
      <c r="BF239" s="139"/>
      <c r="BG239" s="139"/>
      <c r="BH239" s="139"/>
      <c r="BI239" s="139"/>
      <c r="BJ239" s="139"/>
      <c r="BK239" s="139"/>
      <c r="BL239" s="140"/>
      <c r="BM239" s="138" t="s">
        <v>181</v>
      </c>
      <c r="BN239" s="139"/>
      <c r="BO239" s="139"/>
      <c r="BP239" s="139"/>
      <c r="BQ239" s="139"/>
      <c r="BR239" s="139"/>
      <c r="BS239" s="139"/>
      <c r="BT239" s="140"/>
      <c r="BU239" s="138" t="s">
        <v>181</v>
      </c>
      <c r="BV239" s="139"/>
      <c r="BW239" s="139"/>
      <c r="BX239" s="139"/>
      <c r="BY239" s="139"/>
      <c r="BZ239" s="139"/>
      <c r="CA239" s="139"/>
      <c r="CB239" s="140"/>
      <c r="CC239" s="138" t="s">
        <v>181</v>
      </c>
      <c r="CD239" s="139"/>
      <c r="CE239" s="139"/>
      <c r="CF239" s="139"/>
      <c r="CG239" s="139"/>
      <c r="CH239" s="139"/>
      <c r="CI239" s="139"/>
      <c r="CJ239" s="140"/>
      <c r="CK239" s="138" t="s">
        <v>181</v>
      </c>
      <c r="CL239" s="139"/>
      <c r="CM239" s="139"/>
      <c r="CN239" s="139"/>
      <c r="CO239" s="139"/>
      <c r="CP239" s="139"/>
      <c r="CQ239" s="139"/>
      <c r="CR239" s="140"/>
      <c r="CS239" s="138" t="s">
        <v>181</v>
      </c>
      <c r="CT239" s="139"/>
      <c r="CU239" s="139"/>
      <c r="CV239" s="139"/>
      <c r="CW239" s="139"/>
      <c r="CX239" s="139"/>
      <c r="CY239" s="139"/>
      <c r="CZ239" s="140"/>
      <c r="DA239" s="138" t="s">
        <v>181</v>
      </c>
      <c r="DB239" s="139"/>
      <c r="DC239" s="139"/>
      <c r="DD239" s="139"/>
      <c r="DE239" s="139"/>
      <c r="DF239" s="139"/>
      <c r="DG239" s="139"/>
      <c r="DH239" s="140"/>
      <c r="DI239" s="138" t="s">
        <v>181</v>
      </c>
      <c r="DJ239" s="139"/>
      <c r="DK239" s="139"/>
      <c r="DL239" s="139"/>
      <c r="DM239" s="139"/>
      <c r="DN239" s="139"/>
      <c r="DO239" s="139"/>
      <c r="DP239" s="140"/>
      <c r="DQ239" s="138" t="s">
        <v>181</v>
      </c>
      <c r="DR239" s="139"/>
      <c r="DS239" s="139"/>
      <c r="DT239" s="139"/>
      <c r="DU239" s="139"/>
      <c r="DV239" s="139"/>
      <c r="DW239" s="139"/>
      <c r="DX239" s="140"/>
      <c r="DY239" s="138" t="s">
        <v>181</v>
      </c>
      <c r="DZ239" s="139"/>
      <c r="EA239" s="139"/>
      <c r="EB239" s="139"/>
      <c r="EC239" s="139"/>
      <c r="ED239" s="139"/>
      <c r="EE239" s="139"/>
      <c r="EF239" s="140"/>
      <c r="EG239" s="138" t="s">
        <v>181</v>
      </c>
      <c r="EH239" s="139"/>
      <c r="EI239" s="139"/>
      <c r="EJ239" s="139"/>
      <c r="EK239" s="139"/>
      <c r="EL239" s="139"/>
      <c r="EM239" s="139"/>
      <c r="EN239" s="140"/>
      <c r="EO239" s="138" t="s">
        <v>181</v>
      </c>
      <c r="EP239" s="139"/>
      <c r="EQ239" s="139"/>
      <c r="ER239" s="139"/>
      <c r="ES239" s="139"/>
      <c r="ET239" s="139"/>
      <c r="EU239" s="139"/>
      <c r="EV239" s="140"/>
      <c r="EW239" s="138" t="s">
        <v>181</v>
      </c>
      <c r="EX239" s="139"/>
      <c r="EY239" s="139"/>
      <c r="EZ239" s="139"/>
      <c r="FA239" s="139"/>
      <c r="FB239" s="139"/>
      <c r="FC239" s="139"/>
      <c r="FD239" s="140"/>
      <c r="FE239" s="138" t="s">
        <v>181</v>
      </c>
      <c r="FF239" s="139"/>
      <c r="FG239" s="139"/>
      <c r="FH239" s="139"/>
      <c r="FI239" s="139"/>
      <c r="FJ239" s="139"/>
      <c r="FK239" s="139"/>
      <c r="FL239" s="140"/>
      <c r="FM239" s="138" t="s">
        <v>181</v>
      </c>
      <c r="FN239" s="139"/>
      <c r="FO239" s="139"/>
      <c r="FP239" s="139"/>
      <c r="FQ239" s="139"/>
      <c r="FR239" s="139"/>
      <c r="FS239" s="139"/>
      <c r="FT239" s="140"/>
      <c r="FU239" s="138" t="s">
        <v>181</v>
      </c>
      <c r="FV239" s="139"/>
      <c r="FW239" s="139"/>
      <c r="FX239" s="139"/>
      <c r="FY239" s="139"/>
      <c r="FZ239" s="139"/>
      <c r="GA239" s="139"/>
      <c r="GB239" s="140"/>
      <c r="GC239" s="138" t="s">
        <v>181</v>
      </c>
      <c r="GD239" s="139"/>
      <c r="GE239" s="139"/>
      <c r="GF239" s="139"/>
      <c r="GG239" s="139"/>
      <c r="GH239" s="139"/>
      <c r="GI239" s="139"/>
      <c r="GJ239" s="140"/>
      <c r="GK239" s="138" t="s">
        <v>181</v>
      </c>
      <c r="GL239" s="139"/>
      <c r="GM239" s="139"/>
      <c r="GN239" s="139"/>
      <c r="GO239" s="139"/>
      <c r="GP239" s="139"/>
      <c r="GQ239" s="139"/>
      <c r="GR239" s="140"/>
      <c r="GS239" s="138" t="s">
        <v>181</v>
      </c>
      <c r="GT239" s="139"/>
      <c r="GU239" s="139"/>
      <c r="GV239" s="139"/>
      <c r="GW239" s="139"/>
      <c r="GX239" s="139"/>
      <c r="GY239" s="139"/>
      <c r="GZ239" s="140"/>
      <c r="HA239" s="138" t="s">
        <v>181</v>
      </c>
      <c r="HB239" s="139"/>
      <c r="HC239" s="139"/>
      <c r="HD239" s="139"/>
      <c r="HE239" s="139"/>
      <c r="HF239" s="139"/>
      <c r="HG239" s="139"/>
      <c r="HH239" s="140"/>
      <c r="HI239" s="138" t="s">
        <v>181</v>
      </c>
      <c r="HJ239" s="139"/>
      <c r="HK239" s="139"/>
      <c r="HL239" s="139"/>
      <c r="HM239" s="139"/>
      <c r="HN239" s="139"/>
      <c r="HO239" s="139"/>
      <c r="HP239" s="140"/>
      <c r="HQ239" s="138" t="s">
        <v>181</v>
      </c>
      <c r="HR239" s="139"/>
      <c r="HS239" s="139"/>
      <c r="HT239" s="139"/>
      <c r="HU239" s="139"/>
      <c r="HV239" s="139"/>
      <c r="HW239" s="139"/>
      <c r="HX239" s="140"/>
      <c r="HY239" s="138" t="s">
        <v>181</v>
      </c>
      <c r="HZ239" s="139"/>
      <c r="IA239" s="139"/>
      <c r="IB239" s="139"/>
      <c r="IC239" s="139"/>
      <c r="ID239" s="139"/>
      <c r="IE239" s="139"/>
      <c r="IF239" s="140"/>
      <c r="IG239" s="138" t="s">
        <v>181</v>
      </c>
      <c r="IH239" s="139"/>
      <c r="II239" s="139"/>
      <c r="IJ239" s="139"/>
      <c r="IK239" s="139"/>
      <c r="IL239" s="139"/>
      <c r="IM239" s="139"/>
      <c r="IN239" s="140"/>
      <c r="IO239" s="138" t="s">
        <v>181</v>
      </c>
      <c r="IP239" s="139"/>
      <c r="IQ239" s="139"/>
      <c r="IR239" s="139"/>
      <c r="IS239" s="139"/>
      <c r="IT239" s="139"/>
      <c r="IU239" s="139"/>
      <c r="IV239" s="140"/>
      <c r="IW239" s="138" t="s">
        <v>181</v>
      </c>
      <c r="IX239" s="139"/>
      <c r="IY239" s="139"/>
      <c r="IZ239" s="139"/>
      <c r="JA239" s="139"/>
      <c r="JB239" s="139"/>
      <c r="JC239" s="139"/>
      <c r="JD239" s="140"/>
      <c r="JE239" s="138" t="s">
        <v>181</v>
      </c>
      <c r="JF239" s="139"/>
      <c r="JG239" s="139"/>
      <c r="JH239" s="139"/>
      <c r="JI239" s="139"/>
      <c r="JJ239" s="139"/>
      <c r="JK239" s="139"/>
      <c r="JL239" s="140"/>
      <c r="JM239" s="138" t="s">
        <v>181</v>
      </c>
      <c r="JN239" s="139"/>
      <c r="JO239" s="139"/>
      <c r="JP239" s="139"/>
      <c r="JQ239" s="139"/>
      <c r="JR239" s="139"/>
      <c r="JS239" s="139"/>
      <c r="JT239" s="140"/>
      <c r="JU239" s="138" t="s">
        <v>181</v>
      </c>
      <c r="JV239" s="139"/>
      <c r="JW239" s="139"/>
      <c r="JX239" s="139"/>
      <c r="JY239" s="139"/>
      <c r="JZ239" s="139"/>
      <c r="KA239" s="139"/>
      <c r="KB239" s="140"/>
      <c r="KC239" s="138" t="s">
        <v>181</v>
      </c>
      <c r="KD239" s="139"/>
      <c r="KE239" s="139"/>
      <c r="KF239" s="139"/>
      <c r="KG239" s="139"/>
      <c r="KH239" s="139"/>
      <c r="KI239" s="139"/>
      <c r="KJ239" s="140"/>
      <c r="KK239" s="138" t="s">
        <v>181</v>
      </c>
      <c r="KL239" s="139"/>
      <c r="KM239" s="139"/>
      <c r="KN239" s="139"/>
      <c r="KO239" s="139"/>
      <c r="KP239" s="139"/>
      <c r="KQ239" s="139"/>
      <c r="KR239" s="140"/>
      <c r="KS239" s="138" t="s">
        <v>181</v>
      </c>
      <c r="KT239" s="139"/>
      <c r="KU239" s="139"/>
      <c r="KV239" s="139"/>
      <c r="KW239" s="139"/>
      <c r="KX239" s="139"/>
      <c r="KY239" s="139"/>
      <c r="KZ239" s="140"/>
      <c r="LA239" s="138" t="s">
        <v>181</v>
      </c>
      <c r="LB239" s="139"/>
      <c r="LC239" s="139"/>
      <c r="LD239" s="139"/>
      <c r="LE239" s="139"/>
      <c r="LF239" s="139"/>
      <c r="LG239" s="139"/>
      <c r="LH239" s="140"/>
      <c r="LI239" s="138" t="s">
        <v>181</v>
      </c>
      <c r="LJ239" s="139"/>
      <c r="LK239" s="139"/>
      <c r="LL239" s="139"/>
      <c r="LM239" s="139"/>
      <c r="LN239" s="139"/>
      <c r="LO239" s="139"/>
      <c r="LP239" s="140"/>
      <c r="LQ239" s="138" t="s">
        <v>181</v>
      </c>
      <c r="LR239" s="139"/>
      <c r="LS239" s="139"/>
      <c r="LT239" s="139"/>
      <c r="LU239" s="139"/>
      <c r="LV239" s="139"/>
      <c r="LW239" s="139"/>
      <c r="LX239" s="140"/>
      <c r="LY239" s="138" t="s">
        <v>181</v>
      </c>
      <c r="LZ239" s="139"/>
      <c r="MA239" s="139"/>
      <c r="MB239" s="139"/>
      <c r="MC239" s="139"/>
      <c r="MD239" s="139"/>
      <c r="ME239" s="139"/>
      <c r="MF239" s="140"/>
      <c r="MG239" s="138" t="s">
        <v>181</v>
      </c>
      <c r="MH239" s="139"/>
      <c r="MI239" s="139"/>
      <c r="MJ239" s="139"/>
      <c r="MK239" s="139"/>
      <c r="ML239" s="139"/>
      <c r="MM239" s="139"/>
      <c r="MN239" s="140"/>
      <c r="MO239" s="138" t="s">
        <v>181</v>
      </c>
      <c r="MP239" s="139"/>
      <c r="MQ239" s="139"/>
      <c r="MR239" s="139"/>
      <c r="MS239" s="139"/>
      <c r="MT239" s="139"/>
      <c r="MU239" s="139"/>
      <c r="MV239" s="140"/>
      <c r="MW239" s="138" t="s">
        <v>181</v>
      </c>
      <c r="MX239" s="139"/>
      <c r="MY239" s="139"/>
      <c r="MZ239" s="139"/>
      <c r="NA239" s="139"/>
      <c r="NB239" s="139"/>
      <c r="NC239" s="139"/>
      <c r="ND239" s="140"/>
      <c r="NE239" s="138" t="s">
        <v>181</v>
      </c>
      <c r="NF239" s="139"/>
      <c r="NG239" s="139"/>
      <c r="NH239" s="139"/>
      <c r="NI239" s="139"/>
      <c r="NJ239" s="139"/>
      <c r="NK239" s="139"/>
      <c r="NL239" s="140"/>
      <c r="NM239" s="138" t="s">
        <v>181</v>
      </c>
      <c r="NN239" s="139"/>
      <c r="NO239" s="139"/>
      <c r="NP239" s="139"/>
      <c r="NQ239" s="139"/>
      <c r="NR239" s="139"/>
      <c r="NS239" s="139"/>
      <c r="NT239" s="140"/>
      <c r="NU239" s="138" t="s">
        <v>181</v>
      </c>
      <c r="NV239" s="139"/>
      <c r="NW239" s="139"/>
      <c r="NX239" s="139"/>
      <c r="NY239" s="139"/>
      <c r="NZ239" s="139"/>
      <c r="OA239" s="139"/>
      <c r="OB239" s="140"/>
      <c r="OC239" s="138" t="s">
        <v>181</v>
      </c>
      <c r="OD239" s="139"/>
      <c r="OE239" s="139"/>
      <c r="OF239" s="139"/>
      <c r="OG239" s="139"/>
      <c r="OH239" s="139"/>
      <c r="OI239" s="139"/>
      <c r="OJ239" s="140"/>
      <c r="OK239" s="138" t="s">
        <v>181</v>
      </c>
      <c r="OL239" s="139"/>
      <c r="OM239" s="139"/>
      <c r="ON239" s="139"/>
      <c r="OO239" s="139"/>
      <c r="OP239" s="139"/>
      <c r="OQ239" s="139"/>
      <c r="OR239" s="140"/>
      <c r="OS239" s="138" t="s">
        <v>181</v>
      </c>
      <c r="OT239" s="139"/>
      <c r="OU239" s="139"/>
      <c r="OV239" s="139"/>
      <c r="OW239" s="139"/>
      <c r="OX239" s="139"/>
      <c r="OY239" s="139"/>
      <c r="OZ239" s="140"/>
      <c r="PA239" s="138" t="s">
        <v>181</v>
      </c>
      <c r="PB239" s="139"/>
      <c r="PC239" s="139"/>
      <c r="PD239" s="139"/>
      <c r="PE239" s="139"/>
      <c r="PF239" s="139"/>
      <c r="PG239" s="139"/>
      <c r="PH239" s="140"/>
      <c r="PI239" s="138" t="s">
        <v>181</v>
      </c>
      <c r="PJ239" s="139"/>
      <c r="PK239" s="139"/>
      <c r="PL239" s="139"/>
      <c r="PM239" s="139"/>
      <c r="PN239" s="139"/>
      <c r="PO239" s="139"/>
      <c r="PP239" s="140"/>
      <c r="PQ239" s="138" t="s">
        <v>181</v>
      </c>
      <c r="PR239" s="139"/>
      <c r="PS239" s="139"/>
      <c r="PT239" s="139"/>
      <c r="PU239" s="139"/>
      <c r="PV239" s="139"/>
      <c r="PW239" s="139"/>
      <c r="PX239" s="140"/>
      <c r="PY239" s="138" t="s">
        <v>181</v>
      </c>
      <c r="PZ239" s="139"/>
      <c r="QA239" s="139"/>
      <c r="QB239" s="139"/>
      <c r="QC239" s="139"/>
      <c r="QD239" s="139"/>
      <c r="QE239" s="139"/>
      <c r="QF239" s="140"/>
      <c r="QG239" s="138" t="s">
        <v>181</v>
      </c>
      <c r="QH239" s="139"/>
      <c r="QI239" s="139"/>
      <c r="QJ239" s="139"/>
      <c r="QK239" s="139"/>
      <c r="QL239" s="139"/>
      <c r="QM239" s="139"/>
      <c r="QN239" s="140"/>
      <c r="QO239" s="138" t="s">
        <v>181</v>
      </c>
      <c r="QP239" s="139"/>
      <c r="QQ239" s="139"/>
      <c r="QR239" s="139"/>
      <c r="QS239" s="139"/>
      <c r="QT239" s="139"/>
      <c r="QU239" s="139"/>
      <c r="QV239" s="140"/>
      <c r="QW239" s="138" t="s">
        <v>181</v>
      </c>
      <c r="QX239" s="139"/>
      <c r="QY239" s="139"/>
      <c r="QZ239" s="139"/>
      <c r="RA239" s="139"/>
      <c r="RB239" s="139"/>
      <c r="RC239" s="139"/>
      <c r="RD239" s="140"/>
      <c r="RE239" s="138" t="s">
        <v>181</v>
      </c>
      <c r="RF239" s="139"/>
      <c r="RG239" s="139"/>
      <c r="RH239" s="139"/>
      <c r="RI239" s="139"/>
      <c r="RJ239" s="139"/>
      <c r="RK239" s="139"/>
      <c r="RL239" s="140"/>
      <c r="RM239" s="138" t="s">
        <v>181</v>
      </c>
      <c r="RN239" s="139"/>
      <c r="RO239" s="139"/>
      <c r="RP239" s="139"/>
      <c r="RQ239" s="139"/>
      <c r="RR239" s="139"/>
      <c r="RS239" s="139"/>
      <c r="RT239" s="140"/>
      <c r="RU239" s="138" t="s">
        <v>181</v>
      </c>
      <c r="RV239" s="139"/>
      <c r="RW239" s="139"/>
      <c r="RX239" s="139"/>
      <c r="RY239" s="139"/>
      <c r="RZ239" s="139"/>
      <c r="SA239" s="139"/>
      <c r="SB239" s="140"/>
      <c r="SC239" s="138" t="s">
        <v>181</v>
      </c>
      <c r="SD239" s="139"/>
      <c r="SE239" s="139"/>
      <c r="SF239" s="139"/>
      <c r="SG239" s="139"/>
      <c r="SH239" s="139"/>
      <c r="SI239" s="139"/>
      <c r="SJ239" s="140"/>
      <c r="SK239" s="138" t="s">
        <v>181</v>
      </c>
      <c r="SL239" s="139"/>
      <c r="SM239" s="139"/>
      <c r="SN239" s="139"/>
      <c r="SO239" s="139"/>
      <c r="SP239" s="139"/>
      <c r="SQ239" s="139"/>
      <c r="SR239" s="140"/>
      <c r="SS239" s="138" t="s">
        <v>181</v>
      </c>
      <c r="ST239" s="139"/>
      <c r="SU239" s="139"/>
      <c r="SV239" s="139"/>
      <c r="SW239" s="139"/>
      <c r="SX239" s="139"/>
      <c r="SY239" s="139"/>
      <c r="SZ239" s="140"/>
      <c r="TA239" s="138" t="s">
        <v>181</v>
      </c>
      <c r="TB239" s="139"/>
      <c r="TC239" s="139"/>
      <c r="TD239" s="139"/>
      <c r="TE239" s="139"/>
      <c r="TF239" s="139"/>
      <c r="TG239" s="139"/>
      <c r="TH239" s="140"/>
      <c r="TI239" s="138" t="s">
        <v>181</v>
      </c>
      <c r="TJ239" s="139"/>
      <c r="TK239" s="139"/>
      <c r="TL239" s="139"/>
      <c r="TM239" s="139"/>
      <c r="TN239" s="139"/>
      <c r="TO239" s="139"/>
      <c r="TP239" s="140"/>
      <c r="TQ239" s="138" t="s">
        <v>181</v>
      </c>
      <c r="TR239" s="139"/>
      <c r="TS239" s="139"/>
      <c r="TT239" s="139"/>
      <c r="TU239" s="139"/>
      <c r="TV239" s="139"/>
      <c r="TW239" s="139"/>
      <c r="TX239" s="140"/>
      <c r="TY239" s="138" t="s">
        <v>181</v>
      </c>
      <c r="TZ239" s="139"/>
      <c r="UA239" s="139"/>
      <c r="UB239" s="139"/>
      <c r="UC239" s="139"/>
      <c r="UD239" s="139"/>
      <c r="UE239" s="139"/>
      <c r="UF239" s="140"/>
      <c r="UG239" s="138" t="s">
        <v>181</v>
      </c>
      <c r="UH239" s="139"/>
      <c r="UI239" s="139"/>
      <c r="UJ239" s="139"/>
      <c r="UK239" s="139"/>
      <c r="UL239" s="139"/>
      <c r="UM239" s="139"/>
      <c r="UN239" s="140"/>
      <c r="UO239" s="138" t="s">
        <v>181</v>
      </c>
      <c r="UP239" s="139"/>
      <c r="UQ239" s="139"/>
      <c r="UR239" s="139"/>
      <c r="US239" s="139"/>
      <c r="UT239" s="139"/>
      <c r="UU239" s="139"/>
      <c r="UV239" s="140"/>
      <c r="UW239" s="138" t="s">
        <v>181</v>
      </c>
      <c r="UX239" s="139"/>
      <c r="UY239" s="139"/>
      <c r="UZ239" s="139"/>
      <c r="VA239" s="139"/>
      <c r="VB239" s="139"/>
      <c r="VC239" s="139"/>
      <c r="VD239" s="140"/>
      <c r="VE239" s="138" t="s">
        <v>181</v>
      </c>
      <c r="VF239" s="139"/>
      <c r="VG239" s="139"/>
      <c r="VH239" s="139"/>
      <c r="VI239" s="139"/>
      <c r="VJ239" s="139"/>
      <c r="VK239" s="139"/>
      <c r="VL239" s="140"/>
      <c r="VM239" s="138" t="s">
        <v>181</v>
      </c>
      <c r="VN239" s="139"/>
      <c r="VO239" s="139"/>
      <c r="VP239" s="139"/>
      <c r="VQ239" s="139"/>
      <c r="VR239" s="139"/>
      <c r="VS239" s="139"/>
      <c r="VT239" s="140"/>
      <c r="VU239" s="138" t="s">
        <v>181</v>
      </c>
      <c r="VV239" s="139"/>
      <c r="VW239" s="139"/>
      <c r="VX239" s="139"/>
      <c r="VY239" s="139"/>
      <c r="VZ239" s="139"/>
      <c r="WA239" s="139"/>
      <c r="WB239" s="140"/>
      <c r="WC239" s="138" t="s">
        <v>181</v>
      </c>
      <c r="WD239" s="139"/>
      <c r="WE239" s="139"/>
      <c r="WF239" s="139"/>
      <c r="WG239" s="139"/>
      <c r="WH239" s="139"/>
      <c r="WI239" s="139"/>
      <c r="WJ239" s="140"/>
      <c r="WK239" s="138" t="s">
        <v>181</v>
      </c>
      <c r="WL239" s="139"/>
      <c r="WM239" s="139"/>
      <c r="WN239" s="139"/>
      <c r="WO239" s="139"/>
      <c r="WP239" s="139"/>
      <c r="WQ239" s="139"/>
      <c r="WR239" s="140"/>
      <c r="WS239" s="138" t="s">
        <v>181</v>
      </c>
      <c r="WT239" s="139"/>
      <c r="WU239" s="139"/>
      <c r="WV239" s="139"/>
      <c r="WW239" s="139"/>
      <c r="WX239" s="139"/>
      <c r="WY239" s="139"/>
      <c r="WZ239" s="140"/>
      <c r="XA239" s="138" t="s">
        <v>181</v>
      </c>
      <c r="XB239" s="139"/>
      <c r="XC239" s="139"/>
      <c r="XD239" s="139"/>
      <c r="XE239" s="139"/>
      <c r="XF239" s="139"/>
      <c r="XG239" s="139"/>
      <c r="XH239" s="140"/>
      <c r="XI239" s="138" t="s">
        <v>181</v>
      </c>
      <c r="XJ239" s="139"/>
      <c r="XK239" s="139"/>
      <c r="XL239" s="139"/>
      <c r="XM239" s="139"/>
      <c r="XN239" s="139"/>
      <c r="XO239" s="139"/>
      <c r="XP239" s="140"/>
      <c r="XQ239" s="138" t="s">
        <v>181</v>
      </c>
      <c r="XR239" s="139"/>
      <c r="XS239" s="139"/>
      <c r="XT239" s="139"/>
      <c r="XU239" s="139"/>
      <c r="XV239" s="139"/>
      <c r="XW239" s="139"/>
      <c r="XX239" s="140"/>
      <c r="XY239" s="138" t="s">
        <v>181</v>
      </c>
      <c r="XZ239" s="139"/>
      <c r="YA239" s="139"/>
      <c r="YB239" s="139"/>
      <c r="YC239" s="139"/>
      <c r="YD239" s="139"/>
      <c r="YE239" s="139"/>
      <c r="YF239" s="140"/>
      <c r="YG239" s="138" t="s">
        <v>181</v>
      </c>
      <c r="YH239" s="139"/>
      <c r="YI239" s="139"/>
      <c r="YJ239" s="139"/>
      <c r="YK239" s="139"/>
      <c r="YL239" s="139"/>
      <c r="YM239" s="139"/>
      <c r="YN239" s="140"/>
      <c r="YO239" s="138" t="s">
        <v>181</v>
      </c>
      <c r="YP239" s="139"/>
      <c r="YQ239" s="139"/>
      <c r="YR239" s="139"/>
      <c r="YS239" s="139"/>
      <c r="YT239" s="139"/>
      <c r="YU239" s="139"/>
      <c r="YV239" s="140"/>
      <c r="YW239" s="138" t="s">
        <v>181</v>
      </c>
      <c r="YX239" s="139"/>
      <c r="YY239" s="139"/>
      <c r="YZ239" s="139"/>
      <c r="ZA239" s="139"/>
      <c r="ZB239" s="139"/>
      <c r="ZC239" s="139"/>
      <c r="ZD239" s="140"/>
      <c r="ZE239" s="138" t="s">
        <v>181</v>
      </c>
      <c r="ZF239" s="139"/>
      <c r="ZG239" s="139"/>
      <c r="ZH239" s="139"/>
      <c r="ZI239" s="139"/>
      <c r="ZJ239" s="139"/>
      <c r="ZK239" s="139"/>
      <c r="ZL239" s="140"/>
      <c r="ZM239" s="138" t="s">
        <v>181</v>
      </c>
      <c r="ZN239" s="139"/>
      <c r="ZO239" s="139"/>
      <c r="ZP239" s="139"/>
      <c r="ZQ239" s="139"/>
      <c r="ZR239" s="139"/>
      <c r="ZS239" s="139"/>
      <c r="ZT239" s="140"/>
      <c r="ZU239" s="138" t="s">
        <v>181</v>
      </c>
      <c r="ZV239" s="139"/>
      <c r="ZW239" s="139"/>
      <c r="ZX239" s="139"/>
      <c r="ZY239" s="139"/>
      <c r="ZZ239" s="139"/>
      <c r="AAA239" s="139"/>
      <c r="AAB239" s="140"/>
      <c r="AAC239" s="138" t="s">
        <v>181</v>
      </c>
      <c r="AAD239" s="139"/>
      <c r="AAE239" s="139"/>
      <c r="AAF239" s="139"/>
      <c r="AAG239" s="139"/>
      <c r="AAH239" s="139"/>
      <c r="AAI239" s="139"/>
      <c r="AAJ239" s="140"/>
      <c r="AAK239" s="138" t="s">
        <v>181</v>
      </c>
      <c r="AAL239" s="139"/>
      <c r="AAM239" s="139"/>
      <c r="AAN239" s="139"/>
      <c r="AAO239" s="139"/>
      <c r="AAP239" s="139"/>
      <c r="AAQ239" s="139"/>
      <c r="AAR239" s="140"/>
      <c r="AAS239" s="138" t="s">
        <v>181</v>
      </c>
      <c r="AAT239" s="139"/>
      <c r="AAU239" s="139"/>
      <c r="AAV239" s="139"/>
      <c r="AAW239" s="139"/>
      <c r="AAX239" s="139"/>
      <c r="AAY239" s="139"/>
      <c r="AAZ239" s="140"/>
      <c r="ABA239" s="138" t="s">
        <v>181</v>
      </c>
      <c r="ABB239" s="139"/>
      <c r="ABC239" s="139"/>
      <c r="ABD239" s="139"/>
      <c r="ABE239" s="139"/>
      <c r="ABF239" s="139"/>
      <c r="ABG239" s="139"/>
      <c r="ABH239" s="140"/>
      <c r="ABI239" s="138" t="s">
        <v>181</v>
      </c>
      <c r="ABJ239" s="139"/>
      <c r="ABK239" s="139"/>
      <c r="ABL239" s="139"/>
      <c r="ABM239" s="139"/>
      <c r="ABN239" s="139"/>
      <c r="ABO239" s="139"/>
      <c r="ABP239" s="140"/>
      <c r="ABQ239" s="138" t="s">
        <v>181</v>
      </c>
      <c r="ABR239" s="139"/>
      <c r="ABS239" s="139"/>
      <c r="ABT239" s="139"/>
      <c r="ABU239" s="139"/>
      <c r="ABV239" s="139"/>
      <c r="ABW239" s="139"/>
      <c r="ABX239" s="140"/>
      <c r="ABY239" s="138" t="s">
        <v>181</v>
      </c>
      <c r="ABZ239" s="139"/>
      <c r="ACA239" s="139"/>
      <c r="ACB239" s="139"/>
      <c r="ACC239" s="139"/>
      <c r="ACD239" s="139"/>
      <c r="ACE239" s="139"/>
      <c r="ACF239" s="140"/>
      <c r="ACG239" s="138" t="s">
        <v>181</v>
      </c>
      <c r="ACH239" s="139"/>
      <c r="ACI239" s="139"/>
      <c r="ACJ239" s="139"/>
      <c r="ACK239" s="139"/>
      <c r="ACL239" s="139"/>
      <c r="ACM239" s="139"/>
      <c r="ACN239" s="140"/>
      <c r="ACO239" s="138" t="s">
        <v>181</v>
      </c>
      <c r="ACP239" s="139"/>
      <c r="ACQ239" s="139"/>
      <c r="ACR239" s="139"/>
      <c r="ACS239" s="139"/>
      <c r="ACT239" s="139"/>
      <c r="ACU239" s="139"/>
      <c r="ACV239" s="140"/>
      <c r="ACW239" s="138" t="s">
        <v>181</v>
      </c>
      <c r="ACX239" s="139"/>
      <c r="ACY239" s="139"/>
      <c r="ACZ239" s="139"/>
      <c r="ADA239" s="139"/>
      <c r="ADB239" s="139"/>
      <c r="ADC239" s="139"/>
      <c r="ADD239" s="140"/>
      <c r="ADE239" s="138" t="s">
        <v>181</v>
      </c>
      <c r="ADF239" s="139"/>
      <c r="ADG239" s="139"/>
      <c r="ADH239" s="139"/>
      <c r="ADI239" s="139"/>
      <c r="ADJ239" s="139"/>
      <c r="ADK239" s="139"/>
      <c r="ADL239" s="140"/>
      <c r="ADM239" s="138" t="s">
        <v>181</v>
      </c>
      <c r="ADN239" s="139"/>
      <c r="ADO239" s="139"/>
      <c r="ADP239" s="139"/>
      <c r="ADQ239" s="139"/>
      <c r="ADR239" s="139"/>
      <c r="ADS239" s="139"/>
      <c r="ADT239" s="140"/>
      <c r="ADU239" s="138" t="s">
        <v>181</v>
      </c>
      <c r="ADV239" s="139"/>
      <c r="ADW239" s="139"/>
      <c r="ADX239" s="139"/>
      <c r="ADY239" s="139"/>
      <c r="ADZ239" s="139"/>
      <c r="AEA239" s="139"/>
      <c r="AEB239" s="140"/>
      <c r="AEC239" s="138" t="s">
        <v>181</v>
      </c>
      <c r="AED239" s="139"/>
      <c r="AEE239" s="139"/>
      <c r="AEF239" s="139"/>
      <c r="AEG239" s="139"/>
      <c r="AEH239" s="139"/>
      <c r="AEI239" s="139"/>
      <c r="AEJ239" s="140"/>
      <c r="AEK239" s="138" t="s">
        <v>181</v>
      </c>
      <c r="AEL239" s="139"/>
      <c r="AEM239" s="139"/>
      <c r="AEN239" s="139"/>
      <c r="AEO239" s="139"/>
      <c r="AEP239" s="139"/>
      <c r="AEQ239" s="139"/>
      <c r="AER239" s="140"/>
      <c r="AES239" s="138" t="s">
        <v>181</v>
      </c>
      <c r="AET239" s="139"/>
      <c r="AEU239" s="139"/>
      <c r="AEV239" s="139"/>
      <c r="AEW239" s="139"/>
      <c r="AEX239" s="139"/>
      <c r="AEY239" s="139"/>
      <c r="AEZ239" s="140"/>
      <c r="AFA239" s="138" t="s">
        <v>181</v>
      </c>
      <c r="AFB239" s="139"/>
      <c r="AFC239" s="139"/>
      <c r="AFD239" s="139"/>
      <c r="AFE239" s="139"/>
      <c r="AFF239" s="139"/>
      <c r="AFG239" s="139"/>
      <c r="AFH239" s="140"/>
      <c r="AFI239" s="138" t="s">
        <v>181</v>
      </c>
      <c r="AFJ239" s="139"/>
      <c r="AFK239" s="139"/>
      <c r="AFL239" s="139"/>
      <c r="AFM239" s="139"/>
      <c r="AFN239" s="139"/>
      <c r="AFO239" s="139"/>
      <c r="AFP239" s="140"/>
      <c r="AFQ239" s="138" t="s">
        <v>181</v>
      </c>
      <c r="AFR239" s="139"/>
      <c r="AFS239" s="139"/>
      <c r="AFT239" s="139"/>
      <c r="AFU239" s="139"/>
      <c r="AFV239" s="139"/>
      <c r="AFW239" s="139"/>
      <c r="AFX239" s="140"/>
      <c r="AFY239" s="138" t="s">
        <v>181</v>
      </c>
      <c r="AFZ239" s="139"/>
      <c r="AGA239" s="139"/>
      <c r="AGB239" s="139"/>
      <c r="AGC239" s="139"/>
      <c r="AGD239" s="139"/>
      <c r="AGE239" s="139"/>
      <c r="AGF239" s="140"/>
      <c r="AGG239" s="138" t="s">
        <v>181</v>
      </c>
      <c r="AGH239" s="139"/>
      <c r="AGI239" s="139"/>
      <c r="AGJ239" s="139"/>
      <c r="AGK239" s="139"/>
      <c r="AGL239" s="139"/>
      <c r="AGM239" s="139"/>
      <c r="AGN239" s="140"/>
      <c r="AGO239" s="138" t="s">
        <v>181</v>
      </c>
      <c r="AGP239" s="139"/>
      <c r="AGQ239" s="139"/>
      <c r="AGR239" s="139"/>
      <c r="AGS239" s="139"/>
      <c r="AGT239" s="139"/>
      <c r="AGU239" s="139"/>
      <c r="AGV239" s="140"/>
      <c r="AGW239" s="138" t="s">
        <v>181</v>
      </c>
      <c r="AGX239" s="139"/>
      <c r="AGY239" s="139"/>
      <c r="AGZ239" s="139"/>
      <c r="AHA239" s="139"/>
      <c r="AHB239" s="139"/>
      <c r="AHC239" s="139"/>
      <c r="AHD239" s="140"/>
      <c r="AHE239" s="138" t="s">
        <v>181</v>
      </c>
      <c r="AHF239" s="139"/>
      <c r="AHG239" s="139"/>
      <c r="AHH239" s="139"/>
      <c r="AHI239" s="139"/>
      <c r="AHJ239" s="139"/>
      <c r="AHK239" s="139"/>
      <c r="AHL239" s="140"/>
      <c r="AHM239" s="138" t="s">
        <v>181</v>
      </c>
      <c r="AHN239" s="139"/>
      <c r="AHO239" s="139"/>
      <c r="AHP239" s="139"/>
      <c r="AHQ239" s="139"/>
      <c r="AHR239" s="139"/>
      <c r="AHS239" s="139"/>
      <c r="AHT239" s="140"/>
      <c r="AHU239" s="138" t="s">
        <v>181</v>
      </c>
      <c r="AHV239" s="139"/>
      <c r="AHW239" s="139"/>
      <c r="AHX239" s="139"/>
      <c r="AHY239" s="139"/>
      <c r="AHZ239" s="139"/>
      <c r="AIA239" s="139"/>
      <c r="AIB239" s="140"/>
      <c r="AIC239" s="138" t="s">
        <v>181</v>
      </c>
      <c r="AID239" s="139"/>
      <c r="AIE239" s="139"/>
      <c r="AIF239" s="139"/>
      <c r="AIG239" s="139"/>
      <c r="AIH239" s="139"/>
      <c r="AII239" s="139"/>
      <c r="AIJ239" s="140"/>
      <c r="AIK239" s="138" t="s">
        <v>181</v>
      </c>
      <c r="AIL239" s="139"/>
      <c r="AIM239" s="139"/>
      <c r="AIN239" s="139"/>
      <c r="AIO239" s="139"/>
      <c r="AIP239" s="139"/>
      <c r="AIQ239" s="139"/>
      <c r="AIR239" s="140"/>
      <c r="AIS239" s="138" t="s">
        <v>181</v>
      </c>
      <c r="AIT239" s="139"/>
      <c r="AIU239" s="139"/>
      <c r="AIV239" s="139"/>
      <c r="AIW239" s="139"/>
      <c r="AIX239" s="139"/>
      <c r="AIY239" s="139"/>
      <c r="AIZ239" s="140"/>
      <c r="AJA239" s="138" t="s">
        <v>181</v>
      </c>
      <c r="AJB239" s="139"/>
      <c r="AJC239" s="139"/>
      <c r="AJD239" s="139"/>
      <c r="AJE239" s="139"/>
      <c r="AJF239" s="139"/>
      <c r="AJG239" s="139"/>
      <c r="AJH239" s="140"/>
      <c r="AJI239" s="138" t="s">
        <v>181</v>
      </c>
      <c r="AJJ239" s="139"/>
      <c r="AJK239" s="139"/>
      <c r="AJL239" s="139"/>
      <c r="AJM239" s="139"/>
      <c r="AJN239" s="139"/>
      <c r="AJO239" s="139"/>
      <c r="AJP239" s="140"/>
      <c r="AJQ239" s="138" t="s">
        <v>181</v>
      </c>
      <c r="AJR239" s="139"/>
      <c r="AJS239" s="139"/>
      <c r="AJT239" s="139"/>
      <c r="AJU239" s="139"/>
      <c r="AJV239" s="139"/>
      <c r="AJW239" s="139"/>
      <c r="AJX239" s="140"/>
      <c r="AJY239" s="138" t="s">
        <v>181</v>
      </c>
      <c r="AJZ239" s="139"/>
      <c r="AKA239" s="139"/>
      <c r="AKB239" s="139"/>
      <c r="AKC239" s="139"/>
      <c r="AKD239" s="139"/>
      <c r="AKE239" s="139"/>
      <c r="AKF239" s="140"/>
      <c r="AKG239" s="138" t="s">
        <v>181</v>
      </c>
      <c r="AKH239" s="139"/>
      <c r="AKI239" s="139"/>
      <c r="AKJ239" s="139"/>
      <c r="AKK239" s="139"/>
      <c r="AKL239" s="139"/>
      <c r="AKM239" s="139"/>
      <c r="AKN239" s="140"/>
      <c r="AKO239" s="138" t="s">
        <v>181</v>
      </c>
      <c r="AKP239" s="139"/>
      <c r="AKQ239" s="139"/>
      <c r="AKR239" s="139"/>
      <c r="AKS239" s="139"/>
      <c r="AKT239" s="139"/>
      <c r="AKU239" s="139"/>
      <c r="AKV239" s="140"/>
      <c r="AKW239" s="138" t="s">
        <v>181</v>
      </c>
      <c r="AKX239" s="139"/>
      <c r="AKY239" s="139"/>
      <c r="AKZ239" s="139"/>
      <c r="ALA239" s="139"/>
      <c r="ALB239" s="139"/>
      <c r="ALC239" s="139"/>
      <c r="ALD239" s="140"/>
      <c r="ALE239" s="138" t="s">
        <v>181</v>
      </c>
      <c r="ALF239" s="139"/>
      <c r="ALG239" s="139"/>
      <c r="ALH239" s="139"/>
      <c r="ALI239" s="139"/>
      <c r="ALJ239" s="139"/>
      <c r="ALK239" s="139"/>
      <c r="ALL239" s="140"/>
      <c r="ALM239" s="138" t="s">
        <v>181</v>
      </c>
      <c r="ALN239" s="139"/>
      <c r="ALO239" s="139"/>
      <c r="ALP239" s="139"/>
      <c r="ALQ239" s="139"/>
      <c r="ALR239" s="139"/>
      <c r="ALS239" s="139"/>
      <c r="ALT239" s="140"/>
      <c r="ALU239" s="138" t="s">
        <v>181</v>
      </c>
      <c r="ALV239" s="139"/>
      <c r="ALW239" s="139"/>
      <c r="ALX239" s="139"/>
      <c r="ALY239" s="139"/>
      <c r="ALZ239" s="139"/>
      <c r="AMA239" s="139"/>
      <c r="AMB239" s="140"/>
      <c r="AMC239" s="138" t="s">
        <v>181</v>
      </c>
      <c r="AMD239" s="139"/>
      <c r="AME239" s="139"/>
      <c r="AMF239" s="139"/>
      <c r="AMG239" s="139"/>
      <c r="AMH239" s="139"/>
      <c r="AMI239" s="139"/>
      <c r="AMJ239" s="140"/>
      <c r="AMK239" s="138" t="s">
        <v>181</v>
      </c>
      <c r="AML239" s="139"/>
      <c r="AMM239" s="139"/>
      <c r="AMN239" s="139"/>
      <c r="AMO239" s="139"/>
      <c r="AMP239" s="139"/>
      <c r="AMQ239" s="139"/>
      <c r="AMR239" s="140"/>
      <c r="AMS239" s="138" t="s">
        <v>181</v>
      </c>
      <c r="AMT239" s="139"/>
      <c r="AMU239" s="139"/>
      <c r="AMV239" s="139"/>
      <c r="AMW239" s="139"/>
      <c r="AMX239" s="139"/>
      <c r="AMY239" s="139"/>
      <c r="AMZ239" s="140"/>
      <c r="ANA239" s="138" t="s">
        <v>181</v>
      </c>
      <c r="ANB239" s="139"/>
      <c r="ANC239" s="139"/>
      <c r="AND239" s="139"/>
      <c r="ANE239" s="139"/>
      <c r="ANF239" s="139"/>
      <c r="ANG239" s="139"/>
      <c r="ANH239" s="140"/>
      <c r="ANI239" s="138" t="s">
        <v>181</v>
      </c>
      <c r="ANJ239" s="139"/>
      <c r="ANK239" s="139"/>
      <c r="ANL239" s="139"/>
      <c r="ANM239" s="139"/>
      <c r="ANN239" s="139"/>
      <c r="ANO239" s="139"/>
      <c r="ANP239" s="140"/>
      <c r="ANQ239" s="138" t="s">
        <v>181</v>
      </c>
      <c r="ANR239" s="139"/>
      <c r="ANS239" s="139"/>
      <c r="ANT239" s="139"/>
      <c r="ANU239" s="139"/>
      <c r="ANV239" s="139"/>
      <c r="ANW239" s="139"/>
      <c r="ANX239" s="140"/>
      <c r="ANY239" s="138" t="s">
        <v>181</v>
      </c>
      <c r="ANZ239" s="139"/>
      <c r="AOA239" s="139"/>
      <c r="AOB239" s="139"/>
      <c r="AOC239" s="139"/>
      <c r="AOD239" s="139"/>
      <c r="AOE239" s="139"/>
      <c r="AOF239" s="140"/>
      <c r="AOG239" s="138" t="s">
        <v>181</v>
      </c>
      <c r="AOH239" s="139"/>
      <c r="AOI239" s="139"/>
      <c r="AOJ239" s="139"/>
      <c r="AOK239" s="139"/>
      <c r="AOL239" s="139"/>
      <c r="AOM239" s="139"/>
      <c r="AON239" s="140"/>
      <c r="AOO239" s="138" t="s">
        <v>181</v>
      </c>
      <c r="AOP239" s="139"/>
      <c r="AOQ239" s="139"/>
      <c r="AOR239" s="139"/>
      <c r="AOS239" s="139"/>
      <c r="AOT239" s="139"/>
      <c r="AOU239" s="139"/>
      <c r="AOV239" s="140"/>
      <c r="AOW239" s="138" t="s">
        <v>181</v>
      </c>
      <c r="AOX239" s="139"/>
      <c r="AOY239" s="139"/>
      <c r="AOZ239" s="139"/>
      <c r="APA239" s="139"/>
      <c r="APB239" s="139"/>
      <c r="APC239" s="139"/>
      <c r="APD239" s="140"/>
      <c r="APE239" s="138" t="s">
        <v>181</v>
      </c>
      <c r="APF239" s="139"/>
      <c r="APG239" s="139"/>
      <c r="APH239" s="139"/>
      <c r="API239" s="139"/>
      <c r="APJ239" s="139"/>
      <c r="APK239" s="139"/>
      <c r="APL239" s="140"/>
      <c r="APM239" s="138" t="s">
        <v>181</v>
      </c>
      <c r="APN239" s="139"/>
      <c r="APO239" s="139"/>
      <c r="APP239" s="139"/>
      <c r="APQ239" s="139"/>
      <c r="APR239" s="139"/>
      <c r="APS239" s="139"/>
      <c r="APT239" s="140"/>
      <c r="APU239" s="138" t="s">
        <v>181</v>
      </c>
      <c r="APV239" s="139"/>
      <c r="APW239" s="139"/>
      <c r="APX239" s="139"/>
      <c r="APY239" s="139"/>
      <c r="APZ239" s="139"/>
      <c r="AQA239" s="139"/>
      <c r="AQB239" s="140"/>
      <c r="AQC239" s="138" t="s">
        <v>181</v>
      </c>
      <c r="AQD239" s="139"/>
      <c r="AQE239" s="139"/>
      <c r="AQF239" s="139"/>
      <c r="AQG239" s="139"/>
      <c r="AQH239" s="139"/>
      <c r="AQI239" s="139"/>
      <c r="AQJ239" s="140"/>
      <c r="AQK239" s="138" t="s">
        <v>181</v>
      </c>
      <c r="AQL239" s="139"/>
      <c r="AQM239" s="139"/>
      <c r="AQN239" s="139"/>
      <c r="AQO239" s="139"/>
      <c r="AQP239" s="139"/>
      <c r="AQQ239" s="139"/>
      <c r="AQR239" s="140"/>
      <c r="AQS239" s="138" t="s">
        <v>181</v>
      </c>
      <c r="AQT239" s="139"/>
      <c r="AQU239" s="139"/>
      <c r="AQV239" s="139"/>
      <c r="AQW239" s="139"/>
      <c r="AQX239" s="139"/>
      <c r="AQY239" s="139"/>
      <c r="AQZ239" s="140"/>
      <c r="ARA239" s="138" t="s">
        <v>181</v>
      </c>
      <c r="ARB239" s="139"/>
      <c r="ARC239" s="139"/>
      <c r="ARD239" s="139"/>
      <c r="ARE239" s="139"/>
      <c r="ARF239" s="139"/>
      <c r="ARG239" s="139"/>
      <c r="ARH239" s="140"/>
      <c r="ARI239" s="138" t="s">
        <v>181</v>
      </c>
      <c r="ARJ239" s="139"/>
      <c r="ARK239" s="139"/>
      <c r="ARL239" s="139"/>
      <c r="ARM239" s="139"/>
      <c r="ARN239" s="139"/>
      <c r="ARO239" s="139"/>
      <c r="ARP239" s="140"/>
      <c r="ARQ239" s="138" t="s">
        <v>181</v>
      </c>
      <c r="ARR239" s="139"/>
      <c r="ARS239" s="139"/>
      <c r="ART239" s="139"/>
      <c r="ARU239" s="139"/>
      <c r="ARV239" s="139"/>
      <c r="ARW239" s="139"/>
      <c r="ARX239" s="140"/>
      <c r="ARY239" s="138" t="s">
        <v>181</v>
      </c>
      <c r="ARZ239" s="139"/>
      <c r="ASA239" s="139"/>
      <c r="ASB239" s="139"/>
      <c r="ASC239" s="139"/>
      <c r="ASD239" s="139"/>
      <c r="ASE239" s="139"/>
      <c r="ASF239" s="140"/>
      <c r="ASG239" s="138" t="s">
        <v>181</v>
      </c>
      <c r="ASH239" s="139"/>
      <c r="ASI239" s="139"/>
      <c r="ASJ239" s="139"/>
      <c r="ASK239" s="139"/>
      <c r="ASL239" s="139"/>
      <c r="ASM239" s="139"/>
      <c r="ASN239" s="140"/>
      <c r="ASO239" s="138" t="s">
        <v>181</v>
      </c>
      <c r="ASP239" s="139"/>
      <c r="ASQ239" s="139"/>
      <c r="ASR239" s="139"/>
      <c r="ASS239" s="139"/>
      <c r="AST239" s="139"/>
      <c r="ASU239" s="139"/>
      <c r="ASV239" s="140"/>
      <c r="ASW239" s="138" t="s">
        <v>181</v>
      </c>
      <c r="ASX239" s="139"/>
      <c r="ASY239" s="139"/>
      <c r="ASZ239" s="139"/>
      <c r="ATA239" s="139"/>
      <c r="ATB239" s="139"/>
      <c r="ATC239" s="139"/>
      <c r="ATD239" s="140"/>
      <c r="ATE239" s="138" t="s">
        <v>181</v>
      </c>
      <c r="ATF239" s="139"/>
      <c r="ATG239" s="139"/>
      <c r="ATH239" s="139"/>
      <c r="ATI239" s="139"/>
      <c r="ATJ239" s="139"/>
      <c r="ATK239" s="139"/>
      <c r="ATL239" s="140"/>
      <c r="ATM239" s="138" t="s">
        <v>181</v>
      </c>
      <c r="ATN239" s="139"/>
      <c r="ATO239" s="139"/>
      <c r="ATP239" s="139"/>
      <c r="ATQ239" s="139"/>
      <c r="ATR239" s="139"/>
      <c r="ATS239" s="139"/>
      <c r="ATT239" s="140"/>
      <c r="ATU239" s="138" t="s">
        <v>181</v>
      </c>
      <c r="ATV239" s="139"/>
      <c r="ATW239" s="139"/>
      <c r="ATX239" s="139"/>
      <c r="ATY239" s="139"/>
      <c r="ATZ239" s="139"/>
      <c r="AUA239" s="139"/>
      <c r="AUB239" s="140"/>
      <c r="AUC239" s="138" t="s">
        <v>181</v>
      </c>
      <c r="AUD239" s="139"/>
      <c r="AUE239" s="139"/>
      <c r="AUF239" s="139"/>
      <c r="AUG239" s="139"/>
      <c r="AUH239" s="139"/>
      <c r="AUI239" s="139"/>
      <c r="AUJ239" s="140"/>
      <c r="AUK239" s="138" t="s">
        <v>181</v>
      </c>
      <c r="AUL239" s="139"/>
      <c r="AUM239" s="139"/>
      <c r="AUN239" s="139"/>
      <c r="AUO239" s="139"/>
      <c r="AUP239" s="139"/>
      <c r="AUQ239" s="139"/>
      <c r="AUR239" s="140"/>
      <c r="AUS239" s="138" t="s">
        <v>181</v>
      </c>
      <c r="AUT239" s="139"/>
      <c r="AUU239" s="139"/>
      <c r="AUV239" s="139"/>
      <c r="AUW239" s="139"/>
      <c r="AUX239" s="139"/>
      <c r="AUY239" s="139"/>
      <c r="AUZ239" s="140"/>
      <c r="AVA239" s="138" t="s">
        <v>181</v>
      </c>
      <c r="AVB239" s="139"/>
      <c r="AVC239" s="139"/>
      <c r="AVD239" s="139"/>
      <c r="AVE239" s="139"/>
      <c r="AVF239" s="139"/>
      <c r="AVG239" s="139"/>
      <c r="AVH239" s="140"/>
      <c r="AVI239" s="138" t="s">
        <v>181</v>
      </c>
      <c r="AVJ239" s="139"/>
      <c r="AVK239" s="139"/>
      <c r="AVL239" s="139"/>
      <c r="AVM239" s="139"/>
      <c r="AVN239" s="139"/>
      <c r="AVO239" s="139"/>
      <c r="AVP239" s="140"/>
      <c r="AVQ239" s="138" t="s">
        <v>181</v>
      </c>
      <c r="AVR239" s="139"/>
      <c r="AVS239" s="139"/>
      <c r="AVT239" s="139"/>
      <c r="AVU239" s="139"/>
      <c r="AVV239" s="139"/>
      <c r="AVW239" s="139"/>
      <c r="AVX239" s="140"/>
      <c r="AVY239" s="138" t="s">
        <v>181</v>
      </c>
      <c r="AVZ239" s="139"/>
      <c r="AWA239" s="139"/>
      <c r="AWB239" s="139"/>
      <c r="AWC239" s="139"/>
      <c r="AWD239" s="139"/>
      <c r="AWE239" s="139"/>
      <c r="AWF239" s="140"/>
      <c r="AWG239" s="138" t="s">
        <v>181</v>
      </c>
      <c r="AWH239" s="139"/>
      <c r="AWI239" s="139"/>
      <c r="AWJ239" s="139"/>
      <c r="AWK239" s="139"/>
      <c r="AWL239" s="139"/>
      <c r="AWM239" s="139"/>
      <c r="AWN239" s="140"/>
      <c r="AWO239" s="138" t="s">
        <v>181</v>
      </c>
      <c r="AWP239" s="139"/>
      <c r="AWQ239" s="139"/>
      <c r="AWR239" s="139"/>
      <c r="AWS239" s="139"/>
      <c r="AWT239" s="139"/>
      <c r="AWU239" s="139"/>
      <c r="AWV239" s="140"/>
      <c r="AWW239" s="138" t="s">
        <v>181</v>
      </c>
      <c r="AWX239" s="139"/>
      <c r="AWY239" s="139"/>
      <c r="AWZ239" s="139"/>
      <c r="AXA239" s="139"/>
      <c r="AXB239" s="139"/>
      <c r="AXC239" s="139"/>
      <c r="AXD239" s="140"/>
      <c r="AXE239" s="138" t="s">
        <v>181</v>
      </c>
      <c r="AXF239" s="139"/>
      <c r="AXG239" s="139"/>
      <c r="AXH239" s="139"/>
      <c r="AXI239" s="139"/>
      <c r="AXJ239" s="139"/>
      <c r="AXK239" s="139"/>
      <c r="AXL239" s="140"/>
      <c r="AXM239" s="138" t="s">
        <v>181</v>
      </c>
      <c r="AXN239" s="139"/>
      <c r="AXO239" s="139"/>
      <c r="AXP239" s="139"/>
      <c r="AXQ239" s="139"/>
      <c r="AXR239" s="139"/>
      <c r="AXS239" s="139"/>
      <c r="AXT239" s="140"/>
      <c r="AXU239" s="138" t="s">
        <v>181</v>
      </c>
      <c r="AXV239" s="139"/>
      <c r="AXW239" s="139"/>
      <c r="AXX239" s="139"/>
      <c r="AXY239" s="139"/>
      <c r="AXZ239" s="139"/>
      <c r="AYA239" s="139"/>
      <c r="AYB239" s="140"/>
      <c r="AYC239" s="138" t="s">
        <v>181</v>
      </c>
      <c r="AYD239" s="139"/>
      <c r="AYE239" s="139"/>
      <c r="AYF239" s="139"/>
      <c r="AYG239" s="139"/>
      <c r="AYH239" s="139"/>
      <c r="AYI239" s="139"/>
      <c r="AYJ239" s="140"/>
      <c r="AYK239" s="138" t="s">
        <v>181</v>
      </c>
      <c r="AYL239" s="139"/>
      <c r="AYM239" s="139"/>
      <c r="AYN239" s="139"/>
      <c r="AYO239" s="139"/>
      <c r="AYP239" s="139"/>
      <c r="AYQ239" s="139"/>
      <c r="AYR239" s="140"/>
      <c r="AYS239" s="138" t="s">
        <v>181</v>
      </c>
      <c r="AYT239" s="139"/>
      <c r="AYU239" s="139"/>
      <c r="AYV239" s="139"/>
      <c r="AYW239" s="139"/>
      <c r="AYX239" s="139"/>
      <c r="AYY239" s="139"/>
      <c r="AYZ239" s="140"/>
      <c r="AZA239" s="138" t="s">
        <v>181</v>
      </c>
      <c r="AZB239" s="139"/>
      <c r="AZC239" s="139"/>
      <c r="AZD239" s="139"/>
      <c r="AZE239" s="139"/>
      <c r="AZF239" s="139"/>
      <c r="AZG239" s="139"/>
      <c r="AZH239" s="140"/>
      <c r="AZI239" s="138" t="s">
        <v>181</v>
      </c>
      <c r="AZJ239" s="139"/>
      <c r="AZK239" s="139"/>
      <c r="AZL239" s="139"/>
      <c r="AZM239" s="139"/>
      <c r="AZN239" s="139"/>
      <c r="AZO239" s="139"/>
      <c r="AZP239" s="140"/>
      <c r="AZQ239" s="138" t="s">
        <v>181</v>
      </c>
      <c r="AZR239" s="139"/>
      <c r="AZS239" s="139"/>
      <c r="AZT239" s="139"/>
      <c r="AZU239" s="139"/>
      <c r="AZV239" s="139"/>
      <c r="AZW239" s="139"/>
      <c r="AZX239" s="140"/>
      <c r="AZY239" s="138" t="s">
        <v>181</v>
      </c>
      <c r="AZZ239" s="139"/>
      <c r="BAA239" s="139"/>
      <c r="BAB239" s="139"/>
      <c r="BAC239" s="139"/>
      <c r="BAD239" s="139"/>
      <c r="BAE239" s="139"/>
      <c r="BAF239" s="140"/>
      <c r="BAG239" s="138" t="s">
        <v>181</v>
      </c>
      <c r="BAH239" s="139"/>
      <c r="BAI239" s="139"/>
      <c r="BAJ239" s="139"/>
      <c r="BAK239" s="139"/>
      <c r="BAL239" s="139"/>
      <c r="BAM239" s="139"/>
      <c r="BAN239" s="140"/>
      <c r="BAO239" s="138" t="s">
        <v>181</v>
      </c>
      <c r="BAP239" s="139"/>
      <c r="BAQ239" s="139"/>
      <c r="BAR239" s="139"/>
      <c r="BAS239" s="139"/>
      <c r="BAT239" s="139"/>
      <c r="BAU239" s="139"/>
      <c r="BAV239" s="140"/>
      <c r="BAW239" s="138" t="s">
        <v>181</v>
      </c>
      <c r="BAX239" s="139"/>
      <c r="BAY239" s="139"/>
      <c r="BAZ239" s="139"/>
      <c r="BBA239" s="139"/>
      <c r="BBB239" s="139"/>
      <c r="BBC239" s="139"/>
      <c r="BBD239" s="140"/>
      <c r="BBE239" s="138" t="s">
        <v>181</v>
      </c>
      <c r="BBF239" s="139"/>
      <c r="BBG239" s="139"/>
      <c r="BBH239" s="139"/>
      <c r="BBI239" s="139"/>
      <c r="BBJ239" s="139"/>
      <c r="BBK239" s="139"/>
      <c r="BBL239" s="140"/>
      <c r="BBM239" s="138" t="s">
        <v>181</v>
      </c>
      <c r="BBN239" s="139"/>
      <c r="BBO239" s="139"/>
      <c r="BBP239" s="139"/>
      <c r="BBQ239" s="139"/>
      <c r="BBR239" s="139"/>
      <c r="BBS239" s="139"/>
      <c r="BBT239" s="140"/>
      <c r="BBU239" s="138" t="s">
        <v>181</v>
      </c>
      <c r="BBV239" s="139"/>
      <c r="BBW239" s="139"/>
      <c r="BBX239" s="139"/>
      <c r="BBY239" s="139"/>
      <c r="BBZ239" s="139"/>
      <c r="BCA239" s="139"/>
      <c r="BCB239" s="140"/>
      <c r="BCC239" s="138" t="s">
        <v>181</v>
      </c>
      <c r="BCD239" s="139"/>
      <c r="BCE239" s="139"/>
      <c r="BCF239" s="139"/>
      <c r="BCG239" s="139"/>
      <c r="BCH239" s="139"/>
      <c r="BCI239" s="139"/>
      <c r="BCJ239" s="140"/>
      <c r="BCK239" s="138" t="s">
        <v>181</v>
      </c>
      <c r="BCL239" s="139"/>
      <c r="BCM239" s="139"/>
      <c r="BCN239" s="139"/>
      <c r="BCO239" s="139"/>
      <c r="BCP239" s="139"/>
      <c r="BCQ239" s="139"/>
      <c r="BCR239" s="140"/>
      <c r="BCS239" s="138" t="s">
        <v>181</v>
      </c>
      <c r="BCT239" s="139"/>
      <c r="BCU239" s="139"/>
      <c r="BCV239" s="139"/>
      <c r="BCW239" s="139"/>
      <c r="BCX239" s="139"/>
      <c r="BCY239" s="139"/>
      <c r="BCZ239" s="140"/>
      <c r="BDA239" s="138" t="s">
        <v>181</v>
      </c>
      <c r="BDB239" s="139"/>
      <c r="BDC239" s="139"/>
      <c r="BDD239" s="139"/>
      <c r="BDE239" s="139"/>
      <c r="BDF239" s="139"/>
      <c r="BDG239" s="139"/>
      <c r="BDH239" s="140"/>
      <c r="BDI239" s="138" t="s">
        <v>181</v>
      </c>
      <c r="BDJ239" s="139"/>
      <c r="BDK239" s="139"/>
      <c r="BDL239" s="139"/>
      <c r="BDM239" s="139"/>
      <c r="BDN239" s="139"/>
      <c r="BDO239" s="139"/>
      <c r="BDP239" s="140"/>
      <c r="BDQ239" s="138" t="s">
        <v>181</v>
      </c>
      <c r="BDR239" s="139"/>
      <c r="BDS239" s="139"/>
      <c r="BDT239" s="139"/>
      <c r="BDU239" s="139"/>
      <c r="BDV239" s="139"/>
      <c r="BDW239" s="139"/>
      <c r="BDX239" s="140"/>
      <c r="BDY239" s="138" t="s">
        <v>181</v>
      </c>
      <c r="BDZ239" s="139"/>
      <c r="BEA239" s="139"/>
      <c r="BEB239" s="139"/>
      <c r="BEC239" s="139"/>
      <c r="BED239" s="139"/>
      <c r="BEE239" s="139"/>
      <c r="BEF239" s="140"/>
      <c r="BEG239" s="138" t="s">
        <v>181</v>
      </c>
      <c r="BEH239" s="139"/>
      <c r="BEI239" s="139"/>
      <c r="BEJ239" s="139"/>
      <c r="BEK239" s="139"/>
      <c r="BEL239" s="139"/>
      <c r="BEM239" s="139"/>
      <c r="BEN239" s="140"/>
      <c r="BEO239" s="138" t="s">
        <v>181</v>
      </c>
      <c r="BEP239" s="139"/>
      <c r="BEQ239" s="139"/>
      <c r="BER239" s="139"/>
      <c r="BES239" s="139"/>
      <c r="BET239" s="139"/>
      <c r="BEU239" s="139"/>
      <c r="BEV239" s="140"/>
      <c r="BEW239" s="138" t="s">
        <v>181</v>
      </c>
      <c r="BEX239" s="139"/>
      <c r="BEY239" s="139"/>
      <c r="BEZ239" s="139"/>
      <c r="BFA239" s="139"/>
      <c r="BFB239" s="139"/>
      <c r="BFC239" s="139"/>
      <c r="BFD239" s="140"/>
      <c r="BFE239" s="138" t="s">
        <v>181</v>
      </c>
      <c r="BFF239" s="139"/>
      <c r="BFG239" s="139"/>
      <c r="BFH239" s="139"/>
      <c r="BFI239" s="139"/>
      <c r="BFJ239" s="139"/>
      <c r="BFK239" s="139"/>
      <c r="BFL239" s="140"/>
      <c r="BFM239" s="138" t="s">
        <v>181</v>
      </c>
      <c r="BFN239" s="139"/>
      <c r="BFO239" s="139"/>
      <c r="BFP239" s="139"/>
      <c r="BFQ239" s="139"/>
      <c r="BFR239" s="139"/>
      <c r="BFS239" s="139"/>
      <c r="BFT239" s="140"/>
      <c r="BFU239" s="138" t="s">
        <v>181</v>
      </c>
      <c r="BFV239" s="139"/>
      <c r="BFW239" s="139"/>
      <c r="BFX239" s="139"/>
      <c r="BFY239" s="139"/>
      <c r="BFZ239" s="139"/>
      <c r="BGA239" s="139"/>
      <c r="BGB239" s="140"/>
      <c r="BGC239" s="138" t="s">
        <v>181</v>
      </c>
      <c r="BGD239" s="139"/>
      <c r="BGE239" s="139"/>
      <c r="BGF239" s="139"/>
      <c r="BGG239" s="139"/>
      <c r="BGH239" s="139"/>
      <c r="BGI239" s="139"/>
      <c r="BGJ239" s="140"/>
      <c r="BGK239" s="138" t="s">
        <v>181</v>
      </c>
      <c r="BGL239" s="139"/>
      <c r="BGM239" s="139"/>
      <c r="BGN239" s="139"/>
      <c r="BGO239" s="139"/>
      <c r="BGP239" s="139"/>
      <c r="BGQ239" s="139"/>
      <c r="BGR239" s="140"/>
      <c r="BGS239" s="138" t="s">
        <v>181</v>
      </c>
      <c r="BGT239" s="139"/>
      <c r="BGU239" s="139"/>
      <c r="BGV239" s="139"/>
      <c r="BGW239" s="139"/>
      <c r="BGX239" s="139"/>
      <c r="BGY239" s="139"/>
      <c r="BGZ239" s="140"/>
      <c r="BHA239" s="138" t="s">
        <v>181</v>
      </c>
      <c r="BHB239" s="139"/>
      <c r="BHC239" s="139"/>
      <c r="BHD239" s="139"/>
      <c r="BHE239" s="139"/>
      <c r="BHF239" s="139"/>
      <c r="BHG239" s="139"/>
      <c r="BHH239" s="140"/>
      <c r="BHI239" s="138" t="s">
        <v>181</v>
      </c>
      <c r="BHJ239" s="139"/>
      <c r="BHK239" s="139"/>
      <c r="BHL239" s="139"/>
      <c r="BHM239" s="139"/>
      <c r="BHN239" s="139"/>
      <c r="BHO239" s="139"/>
      <c r="BHP239" s="140"/>
      <c r="BHQ239" s="138" t="s">
        <v>181</v>
      </c>
      <c r="BHR239" s="139"/>
      <c r="BHS239" s="139"/>
      <c r="BHT239" s="139"/>
      <c r="BHU239" s="139"/>
      <c r="BHV239" s="139"/>
      <c r="BHW239" s="139"/>
      <c r="BHX239" s="140"/>
      <c r="BHY239" s="138" t="s">
        <v>181</v>
      </c>
      <c r="BHZ239" s="139"/>
      <c r="BIA239" s="139"/>
      <c r="BIB239" s="139"/>
      <c r="BIC239" s="139"/>
      <c r="BID239" s="139"/>
      <c r="BIE239" s="139"/>
      <c r="BIF239" s="140"/>
      <c r="BIG239" s="138" t="s">
        <v>181</v>
      </c>
      <c r="BIH239" s="139"/>
      <c r="BII239" s="139"/>
      <c r="BIJ239" s="139"/>
      <c r="BIK239" s="139"/>
      <c r="BIL239" s="139"/>
      <c r="BIM239" s="139"/>
      <c r="BIN239" s="140"/>
      <c r="BIO239" s="138" t="s">
        <v>181</v>
      </c>
      <c r="BIP239" s="139"/>
      <c r="BIQ239" s="139"/>
      <c r="BIR239" s="139"/>
      <c r="BIS239" s="139"/>
      <c r="BIT239" s="139"/>
      <c r="BIU239" s="139"/>
      <c r="BIV239" s="140"/>
      <c r="BIW239" s="138" t="s">
        <v>181</v>
      </c>
      <c r="BIX239" s="139"/>
      <c r="BIY239" s="139"/>
      <c r="BIZ239" s="139"/>
      <c r="BJA239" s="139"/>
      <c r="BJB239" s="139"/>
      <c r="BJC239" s="139"/>
      <c r="BJD239" s="140"/>
      <c r="BJE239" s="138" t="s">
        <v>181</v>
      </c>
      <c r="BJF239" s="139"/>
      <c r="BJG239" s="139"/>
      <c r="BJH239" s="139"/>
      <c r="BJI239" s="139"/>
      <c r="BJJ239" s="139"/>
      <c r="BJK239" s="139"/>
      <c r="BJL239" s="140"/>
      <c r="BJM239" s="138" t="s">
        <v>181</v>
      </c>
      <c r="BJN239" s="139"/>
      <c r="BJO239" s="139"/>
      <c r="BJP239" s="139"/>
      <c r="BJQ239" s="139"/>
      <c r="BJR239" s="139"/>
      <c r="BJS239" s="139"/>
      <c r="BJT239" s="140"/>
      <c r="BJU239" s="138" t="s">
        <v>181</v>
      </c>
      <c r="BJV239" s="139"/>
      <c r="BJW239" s="139"/>
      <c r="BJX239" s="139"/>
      <c r="BJY239" s="139"/>
      <c r="BJZ239" s="139"/>
      <c r="BKA239" s="139"/>
      <c r="BKB239" s="140"/>
      <c r="BKC239" s="138" t="s">
        <v>181</v>
      </c>
      <c r="BKD239" s="139"/>
      <c r="BKE239" s="139"/>
      <c r="BKF239" s="139"/>
      <c r="BKG239" s="139"/>
      <c r="BKH239" s="139"/>
      <c r="BKI239" s="139"/>
      <c r="BKJ239" s="140"/>
      <c r="BKK239" s="138" t="s">
        <v>181</v>
      </c>
      <c r="BKL239" s="139"/>
      <c r="BKM239" s="139"/>
      <c r="BKN239" s="139"/>
      <c r="BKO239" s="139"/>
      <c r="BKP239" s="139"/>
      <c r="BKQ239" s="139"/>
      <c r="BKR239" s="140"/>
      <c r="BKS239" s="138" t="s">
        <v>181</v>
      </c>
      <c r="BKT239" s="139"/>
      <c r="BKU239" s="139"/>
      <c r="BKV239" s="139"/>
      <c r="BKW239" s="139"/>
      <c r="BKX239" s="139"/>
      <c r="BKY239" s="139"/>
      <c r="BKZ239" s="140"/>
      <c r="BLA239" s="138" t="s">
        <v>181</v>
      </c>
      <c r="BLB239" s="139"/>
      <c r="BLC239" s="139"/>
      <c r="BLD239" s="139"/>
      <c r="BLE239" s="139"/>
      <c r="BLF239" s="139"/>
      <c r="BLG239" s="139"/>
      <c r="BLH239" s="140"/>
      <c r="BLI239" s="138" t="s">
        <v>181</v>
      </c>
      <c r="BLJ239" s="139"/>
      <c r="BLK239" s="139"/>
      <c r="BLL239" s="139"/>
      <c r="BLM239" s="139"/>
      <c r="BLN239" s="139"/>
      <c r="BLO239" s="139"/>
      <c r="BLP239" s="140"/>
      <c r="BLQ239" s="138" t="s">
        <v>181</v>
      </c>
      <c r="BLR239" s="139"/>
      <c r="BLS239" s="139"/>
      <c r="BLT239" s="139"/>
      <c r="BLU239" s="139"/>
      <c r="BLV239" s="139"/>
      <c r="BLW239" s="139"/>
      <c r="BLX239" s="140"/>
      <c r="BLY239" s="138" t="s">
        <v>181</v>
      </c>
      <c r="BLZ239" s="139"/>
      <c r="BMA239" s="139"/>
      <c r="BMB239" s="139"/>
      <c r="BMC239" s="139"/>
      <c r="BMD239" s="139"/>
      <c r="BME239" s="139"/>
      <c r="BMF239" s="140"/>
      <c r="BMG239" s="138" t="s">
        <v>181</v>
      </c>
      <c r="BMH239" s="139"/>
      <c r="BMI239" s="139"/>
      <c r="BMJ239" s="139"/>
      <c r="BMK239" s="139"/>
      <c r="BML239" s="139"/>
      <c r="BMM239" s="139"/>
      <c r="BMN239" s="140"/>
      <c r="BMO239" s="138" t="s">
        <v>181</v>
      </c>
      <c r="BMP239" s="139"/>
      <c r="BMQ239" s="139"/>
      <c r="BMR239" s="139"/>
      <c r="BMS239" s="139"/>
      <c r="BMT239" s="139"/>
      <c r="BMU239" s="139"/>
      <c r="BMV239" s="140"/>
      <c r="BMW239" s="138" t="s">
        <v>181</v>
      </c>
      <c r="BMX239" s="139"/>
      <c r="BMY239" s="139"/>
      <c r="BMZ239" s="139"/>
      <c r="BNA239" s="139"/>
      <c r="BNB239" s="139"/>
      <c r="BNC239" s="139"/>
      <c r="BND239" s="140"/>
      <c r="BNE239" s="138" t="s">
        <v>181</v>
      </c>
      <c r="BNF239" s="139"/>
      <c r="BNG239" s="139"/>
      <c r="BNH239" s="139"/>
      <c r="BNI239" s="139"/>
      <c r="BNJ239" s="139"/>
      <c r="BNK239" s="139"/>
      <c r="BNL239" s="140"/>
      <c r="BNM239" s="138" t="s">
        <v>181</v>
      </c>
      <c r="BNN239" s="139"/>
      <c r="BNO239" s="139"/>
      <c r="BNP239" s="139"/>
      <c r="BNQ239" s="139"/>
      <c r="BNR239" s="139"/>
      <c r="BNS239" s="139"/>
      <c r="BNT239" s="140"/>
      <c r="BNU239" s="138" t="s">
        <v>181</v>
      </c>
      <c r="BNV239" s="139"/>
      <c r="BNW239" s="139"/>
      <c r="BNX239" s="139"/>
      <c r="BNY239" s="139"/>
      <c r="BNZ239" s="139"/>
      <c r="BOA239" s="139"/>
      <c r="BOB239" s="140"/>
      <c r="BOC239" s="138" t="s">
        <v>181</v>
      </c>
      <c r="BOD239" s="139"/>
      <c r="BOE239" s="139"/>
      <c r="BOF239" s="139"/>
      <c r="BOG239" s="139"/>
      <c r="BOH239" s="139"/>
      <c r="BOI239" s="139"/>
      <c r="BOJ239" s="140"/>
      <c r="BOK239" s="138" t="s">
        <v>181</v>
      </c>
      <c r="BOL239" s="139"/>
      <c r="BOM239" s="139"/>
      <c r="BON239" s="139"/>
      <c r="BOO239" s="139"/>
      <c r="BOP239" s="139"/>
      <c r="BOQ239" s="139"/>
      <c r="BOR239" s="140"/>
      <c r="BOS239" s="138" t="s">
        <v>181</v>
      </c>
      <c r="BOT239" s="139"/>
      <c r="BOU239" s="139"/>
      <c r="BOV239" s="139"/>
      <c r="BOW239" s="139"/>
      <c r="BOX239" s="139"/>
      <c r="BOY239" s="139"/>
      <c r="BOZ239" s="140"/>
      <c r="BPA239" s="138" t="s">
        <v>181</v>
      </c>
      <c r="BPB239" s="139"/>
      <c r="BPC239" s="139"/>
      <c r="BPD239" s="139"/>
      <c r="BPE239" s="139"/>
      <c r="BPF239" s="139"/>
      <c r="BPG239" s="139"/>
      <c r="BPH239" s="140"/>
      <c r="BPI239" s="138" t="s">
        <v>181</v>
      </c>
      <c r="BPJ239" s="139"/>
      <c r="BPK239" s="139"/>
      <c r="BPL239" s="139"/>
      <c r="BPM239" s="139"/>
      <c r="BPN239" s="139"/>
      <c r="BPO239" s="139"/>
      <c r="BPP239" s="140"/>
      <c r="BPQ239" s="138" t="s">
        <v>181</v>
      </c>
      <c r="BPR239" s="139"/>
      <c r="BPS239" s="139"/>
      <c r="BPT239" s="139"/>
      <c r="BPU239" s="139"/>
      <c r="BPV239" s="139"/>
      <c r="BPW239" s="139"/>
      <c r="BPX239" s="140"/>
      <c r="BPY239" s="138" t="s">
        <v>181</v>
      </c>
      <c r="BPZ239" s="139"/>
      <c r="BQA239" s="139"/>
      <c r="BQB239" s="139"/>
      <c r="BQC239" s="139"/>
      <c r="BQD239" s="139"/>
      <c r="BQE239" s="139"/>
      <c r="BQF239" s="140"/>
      <c r="BQG239" s="138" t="s">
        <v>181</v>
      </c>
      <c r="BQH239" s="139"/>
      <c r="BQI239" s="139"/>
      <c r="BQJ239" s="139"/>
      <c r="BQK239" s="139"/>
      <c r="BQL239" s="139"/>
      <c r="BQM239" s="139"/>
      <c r="BQN239" s="140"/>
      <c r="BQO239" s="138" t="s">
        <v>181</v>
      </c>
      <c r="BQP239" s="139"/>
      <c r="BQQ239" s="139"/>
      <c r="BQR239" s="139"/>
      <c r="BQS239" s="139"/>
      <c r="BQT239" s="139"/>
      <c r="BQU239" s="139"/>
      <c r="BQV239" s="140"/>
      <c r="BQW239" s="138" t="s">
        <v>181</v>
      </c>
      <c r="BQX239" s="139"/>
      <c r="BQY239" s="139"/>
      <c r="BQZ239" s="139"/>
      <c r="BRA239" s="139"/>
      <c r="BRB239" s="139"/>
      <c r="BRC239" s="139"/>
      <c r="BRD239" s="140"/>
      <c r="BRE239" s="138" t="s">
        <v>181</v>
      </c>
      <c r="BRF239" s="139"/>
      <c r="BRG239" s="139"/>
      <c r="BRH239" s="139"/>
      <c r="BRI239" s="139"/>
      <c r="BRJ239" s="139"/>
      <c r="BRK239" s="139"/>
      <c r="BRL239" s="140"/>
      <c r="BRM239" s="138" t="s">
        <v>181</v>
      </c>
      <c r="BRN239" s="139"/>
      <c r="BRO239" s="139"/>
      <c r="BRP239" s="139"/>
      <c r="BRQ239" s="139"/>
      <c r="BRR239" s="139"/>
      <c r="BRS239" s="139"/>
      <c r="BRT239" s="140"/>
      <c r="BRU239" s="138" t="s">
        <v>181</v>
      </c>
      <c r="BRV239" s="139"/>
      <c r="BRW239" s="139"/>
      <c r="BRX239" s="139"/>
      <c r="BRY239" s="139"/>
      <c r="BRZ239" s="139"/>
      <c r="BSA239" s="139"/>
      <c r="BSB239" s="140"/>
      <c r="BSC239" s="138" t="s">
        <v>181</v>
      </c>
      <c r="BSD239" s="139"/>
      <c r="BSE239" s="139"/>
      <c r="BSF239" s="139"/>
      <c r="BSG239" s="139"/>
      <c r="BSH239" s="139"/>
      <c r="BSI239" s="139"/>
      <c r="BSJ239" s="140"/>
      <c r="BSK239" s="138" t="s">
        <v>181</v>
      </c>
      <c r="BSL239" s="139"/>
      <c r="BSM239" s="139"/>
      <c r="BSN239" s="139"/>
      <c r="BSO239" s="139"/>
      <c r="BSP239" s="139"/>
      <c r="BSQ239" s="139"/>
      <c r="BSR239" s="140"/>
      <c r="BSS239" s="138" t="s">
        <v>181</v>
      </c>
      <c r="BST239" s="139"/>
      <c r="BSU239" s="139"/>
      <c r="BSV239" s="139"/>
      <c r="BSW239" s="139"/>
      <c r="BSX239" s="139"/>
      <c r="BSY239" s="139"/>
      <c r="BSZ239" s="140"/>
      <c r="BTA239" s="138" t="s">
        <v>181</v>
      </c>
      <c r="BTB239" s="139"/>
      <c r="BTC239" s="139"/>
      <c r="BTD239" s="139"/>
      <c r="BTE239" s="139"/>
      <c r="BTF239" s="139"/>
      <c r="BTG239" s="139"/>
      <c r="BTH239" s="140"/>
      <c r="BTI239" s="138" t="s">
        <v>181</v>
      </c>
      <c r="BTJ239" s="139"/>
      <c r="BTK239" s="139"/>
      <c r="BTL239" s="139"/>
      <c r="BTM239" s="139"/>
      <c r="BTN239" s="139"/>
      <c r="BTO239" s="139"/>
      <c r="BTP239" s="140"/>
      <c r="BTQ239" s="138" t="s">
        <v>181</v>
      </c>
      <c r="BTR239" s="139"/>
      <c r="BTS239" s="139"/>
      <c r="BTT239" s="139"/>
      <c r="BTU239" s="139"/>
      <c r="BTV239" s="139"/>
      <c r="BTW239" s="139"/>
      <c r="BTX239" s="140"/>
      <c r="BTY239" s="138" t="s">
        <v>181</v>
      </c>
      <c r="BTZ239" s="139"/>
      <c r="BUA239" s="139"/>
      <c r="BUB239" s="139"/>
      <c r="BUC239" s="139"/>
      <c r="BUD239" s="139"/>
      <c r="BUE239" s="139"/>
      <c r="BUF239" s="140"/>
      <c r="BUG239" s="138" t="s">
        <v>181</v>
      </c>
      <c r="BUH239" s="139"/>
      <c r="BUI239" s="139"/>
      <c r="BUJ239" s="139"/>
      <c r="BUK239" s="139"/>
      <c r="BUL239" s="139"/>
      <c r="BUM239" s="139"/>
      <c r="BUN239" s="140"/>
      <c r="BUO239" s="138" t="s">
        <v>181</v>
      </c>
      <c r="BUP239" s="139"/>
      <c r="BUQ239" s="139"/>
      <c r="BUR239" s="139"/>
      <c r="BUS239" s="139"/>
      <c r="BUT239" s="139"/>
      <c r="BUU239" s="139"/>
      <c r="BUV239" s="140"/>
      <c r="BUW239" s="138" t="s">
        <v>181</v>
      </c>
      <c r="BUX239" s="139"/>
      <c r="BUY239" s="139"/>
      <c r="BUZ239" s="139"/>
      <c r="BVA239" s="139"/>
      <c r="BVB239" s="139"/>
      <c r="BVC239" s="139"/>
      <c r="BVD239" s="140"/>
      <c r="BVE239" s="138" t="s">
        <v>181</v>
      </c>
      <c r="BVF239" s="139"/>
      <c r="BVG239" s="139"/>
      <c r="BVH239" s="139"/>
      <c r="BVI239" s="139"/>
      <c r="BVJ239" s="139"/>
      <c r="BVK239" s="139"/>
      <c r="BVL239" s="140"/>
      <c r="BVM239" s="138" t="s">
        <v>181</v>
      </c>
      <c r="BVN239" s="139"/>
      <c r="BVO239" s="139"/>
      <c r="BVP239" s="139"/>
      <c r="BVQ239" s="139"/>
      <c r="BVR239" s="139"/>
      <c r="BVS239" s="139"/>
      <c r="BVT239" s="140"/>
      <c r="BVU239" s="138" t="s">
        <v>181</v>
      </c>
      <c r="BVV239" s="139"/>
      <c r="BVW239" s="139"/>
      <c r="BVX239" s="139"/>
      <c r="BVY239" s="139"/>
      <c r="BVZ239" s="139"/>
      <c r="BWA239" s="139"/>
      <c r="BWB239" s="140"/>
      <c r="BWC239" s="138" t="s">
        <v>181</v>
      </c>
      <c r="BWD239" s="139"/>
      <c r="BWE239" s="139"/>
      <c r="BWF239" s="139"/>
      <c r="BWG239" s="139"/>
      <c r="BWH239" s="139"/>
      <c r="BWI239" s="139"/>
      <c r="BWJ239" s="140"/>
      <c r="BWK239" s="138" t="s">
        <v>181</v>
      </c>
      <c r="BWL239" s="139"/>
      <c r="BWM239" s="139"/>
      <c r="BWN239" s="139"/>
      <c r="BWO239" s="139"/>
      <c r="BWP239" s="139"/>
      <c r="BWQ239" s="139"/>
      <c r="BWR239" s="140"/>
      <c r="BWS239" s="138" t="s">
        <v>181</v>
      </c>
      <c r="BWT239" s="139"/>
      <c r="BWU239" s="139"/>
      <c r="BWV239" s="139"/>
      <c r="BWW239" s="139"/>
      <c r="BWX239" s="139"/>
      <c r="BWY239" s="139"/>
      <c r="BWZ239" s="140"/>
      <c r="BXA239" s="138" t="s">
        <v>181</v>
      </c>
      <c r="BXB239" s="139"/>
      <c r="BXC239" s="139"/>
      <c r="BXD239" s="139"/>
      <c r="BXE239" s="139"/>
      <c r="BXF239" s="139"/>
      <c r="BXG239" s="139"/>
      <c r="BXH239" s="140"/>
      <c r="BXI239" s="138" t="s">
        <v>181</v>
      </c>
      <c r="BXJ239" s="139"/>
      <c r="BXK239" s="139"/>
      <c r="BXL239" s="139"/>
      <c r="BXM239" s="139"/>
      <c r="BXN239" s="139"/>
      <c r="BXO239" s="139"/>
      <c r="BXP239" s="140"/>
      <c r="BXQ239" s="138" t="s">
        <v>181</v>
      </c>
      <c r="BXR239" s="139"/>
      <c r="BXS239" s="139"/>
      <c r="BXT239" s="139"/>
      <c r="BXU239" s="139"/>
      <c r="BXV239" s="139"/>
      <c r="BXW239" s="139"/>
      <c r="BXX239" s="140"/>
      <c r="BXY239" s="138" t="s">
        <v>181</v>
      </c>
      <c r="BXZ239" s="139"/>
      <c r="BYA239" s="139"/>
      <c r="BYB239" s="139"/>
      <c r="BYC239" s="139"/>
      <c r="BYD239" s="139"/>
      <c r="BYE239" s="139"/>
      <c r="BYF239" s="140"/>
      <c r="BYG239" s="138" t="s">
        <v>181</v>
      </c>
      <c r="BYH239" s="139"/>
      <c r="BYI239" s="139"/>
      <c r="BYJ239" s="139"/>
      <c r="BYK239" s="139"/>
      <c r="BYL239" s="139"/>
      <c r="BYM239" s="139"/>
      <c r="BYN239" s="140"/>
      <c r="BYO239" s="138" t="s">
        <v>181</v>
      </c>
      <c r="BYP239" s="139"/>
      <c r="BYQ239" s="139"/>
      <c r="BYR239" s="139"/>
      <c r="BYS239" s="139"/>
      <c r="BYT239" s="139"/>
      <c r="BYU239" s="139"/>
      <c r="BYV239" s="140"/>
      <c r="BYW239" s="138" t="s">
        <v>181</v>
      </c>
      <c r="BYX239" s="139"/>
      <c r="BYY239" s="139"/>
      <c r="BYZ239" s="139"/>
      <c r="BZA239" s="139"/>
      <c r="BZB239" s="139"/>
      <c r="BZC239" s="139"/>
      <c r="BZD239" s="140"/>
      <c r="BZE239" s="138" t="s">
        <v>181</v>
      </c>
      <c r="BZF239" s="139"/>
      <c r="BZG239" s="139"/>
      <c r="BZH239" s="139"/>
      <c r="BZI239" s="139"/>
      <c r="BZJ239" s="139"/>
      <c r="BZK239" s="139"/>
      <c r="BZL239" s="140"/>
      <c r="BZM239" s="138" t="s">
        <v>181</v>
      </c>
      <c r="BZN239" s="139"/>
      <c r="BZO239" s="139"/>
      <c r="BZP239" s="139"/>
      <c r="BZQ239" s="139"/>
      <c r="BZR239" s="139"/>
      <c r="BZS239" s="139"/>
      <c r="BZT239" s="140"/>
      <c r="BZU239" s="138" t="s">
        <v>181</v>
      </c>
      <c r="BZV239" s="139"/>
      <c r="BZW239" s="139"/>
      <c r="BZX239" s="139"/>
      <c r="BZY239" s="139"/>
      <c r="BZZ239" s="139"/>
      <c r="CAA239" s="139"/>
      <c r="CAB239" s="140"/>
      <c r="CAC239" s="138" t="s">
        <v>181</v>
      </c>
      <c r="CAD239" s="139"/>
      <c r="CAE239" s="139"/>
      <c r="CAF239" s="139"/>
      <c r="CAG239" s="139"/>
      <c r="CAH239" s="139"/>
      <c r="CAI239" s="139"/>
      <c r="CAJ239" s="140"/>
      <c r="CAK239" s="138" t="s">
        <v>181</v>
      </c>
      <c r="CAL239" s="139"/>
      <c r="CAM239" s="139"/>
      <c r="CAN239" s="139"/>
      <c r="CAO239" s="139"/>
      <c r="CAP239" s="139"/>
      <c r="CAQ239" s="139"/>
      <c r="CAR239" s="140"/>
      <c r="CAS239" s="138" t="s">
        <v>181</v>
      </c>
      <c r="CAT239" s="139"/>
      <c r="CAU239" s="139"/>
      <c r="CAV239" s="139"/>
      <c r="CAW239" s="139"/>
      <c r="CAX239" s="139"/>
      <c r="CAY239" s="139"/>
      <c r="CAZ239" s="140"/>
      <c r="CBA239" s="138" t="s">
        <v>181</v>
      </c>
      <c r="CBB239" s="139"/>
      <c r="CBC239" s="139"/>
      <c r="CBD239" s="139"/>
      <c r="CBE239" s="139"/>
      <c r="CBF239" s="139"/>
      <c r="CBG239" s="139"/>
      <c r="CBH239" s="140"/>
      <c r="CBI239" s="138" t="s">
        <v>181</v>
      </c>
      <c r="CBJ239" s="139"/>
      <c r="CBK239" s="139"/>
      <c r="CBL239" s="139"/>
      <c r="CBM239" s="139"/>
      <c r="CBN239" s="139"/>
      <c r="CBO239" s="139"/>
      <c r="CBP239" s="140"/>
      <c r="CBQ239" s="138" t="s">
        <v>181</v>
      </c>
      <c r="CBR239" s="139"/>
      <c r="CBS239" s="139"/>
      <c r="CBT239" s="139"/>
      <c r="CBU239" s="139"/>
      <c r="CBV239" s="139"/>
      <c r="CBW239" s="139"/>
      <c r="CBX239" s="140"/>
      <c r="CBY239" s="138" t="s">
        <v>181</v>
      </c>
      <c r="CBZ239" s="139"/>
      <c r="CCA239" s="139"/>
      <c r="CCB239" s="139"/>
      <c r="CCC239" s="139"/>
      <c r="CCD239" s="139"/>
      <c r="CCE239" s="139"/>
      <c r="CCF239" s="140"/>
      <c r="CCG239" s="138" t="s">
        <v>181</v>
      </c>
      <c r="CCH239" s="139"/>
      <c r="CCI239" s="139"/>
      <c r="CCJ239" s="139"/>
      <c r="CCK239" s="139"/>
      <c r="CCL239" s="139"/>
      <c r="CCM239" s="139"/>
      <c r="CCN239" s="140"/>
      <c r="CCO239" s="138" t="s">
        <v>181</v>
      </c>
      <c r="CCP239" s="139"/>
      <c r="CCQ239" s="139"/>
      <c r="CCR239" s="139"/>
      <c r="CCS239" s="139"/>
      <c r="CCT239" s="139"/>
      <c r="CCU239" s="139"/>
      <c r="CCV239" s="140"/>
      <c r="CCW239" s="138" t="s">
        <v>181</v>
      </c>
      <c r="CCX239" s="139"/>
      <c r="CCY239" s="139"/>
      <c r="CCZ239" s="139"/>
      <c r="CDA239" s="139"/>
      <c r="CDB239" s="139"/>
      <c r="CDC239" s="139"/>
      <c r="CDD239" s="140"/>
      <c r="CDE239" s="138" t="s">
        <v>181</v>
      </c>
      <c r="CDF239" s="139"/>
      <c r="CDG239" s="139"/>
      <c r="CDH239" s="139"/>
      <c r="CDI239" s="139"/>
      <c r="CDJ239" s="139"/>
      <c r="CDK239" s="139"/>
      <c r="CDL239" s="140"/>
      <c r="CDM239" s="138" t="s">
        <v>181</v>
      </c>
      <c r="CDN239" s="139"/>
      <c r="CDO239" s="139"/>
      <c r="CDP239" s="139"/>
      <c r="CDQ239" s="139"/>
      <c r="CDR239" s="139"/>
      <c r="CDS239" s="139"/>
      <c r="CDT239" s="140"/>
      <c r="CDU239" s="138" t="s">
        <v>181</v>
      </c>
      <c r="CDV239" s="139"/>
      <c r="CDW239" s="139"/>
      <c r="CDX239" s="139"/>
      <c r="CDY239" s="139"/>
      <c r="CDZ239" s="139"/>
      <c r="CEA239" s="139"/>
      <c r="CEB239" s="140"/>
      <c r="CEC239" s="138" t="s">
        <v>181</v>
      </c>
      <c r="CED239" s="139"/>
      <c r="CEE239" s="139"/>
      <c r="CEF239" s="139"/>
      <c r="CEG239" s="139"/>
      <c r="CEH239" s="139"/>
      <c r="CEI239" s="139"/>
      <c r="CEJ239" s="140"/>
      <c r="CEK239" s="138" t="s">
        <v>181</v>
      </c>
      <c r="CEL239" s="139"/>
      <c r="CEM239" s="139"/>
      <c r="CEN239" s="139"/>
      <c r="CEO239" s="139"/>
      <c r="CEP239" s="139"/>
      <c r="CEQ239" s="139"/>
      <c r="CER239" s="140"/>
      <c r="CES239" s="138" t="s">
        <v>181</v>
      </c>
      <c r="CET239" s="139"/>
      <c r="CEU239" s="139"/>
      <c r="CEV239" s="139"/>
      <c r="CEW239" s="139"/>
      <c r="CEX239" s="139"/>
      <c r="CEY239" s="139"/>
      <c r="CEZ239" s="140"/>
      <c r="CFA239" s="138" t="s">
        <v>181</v>
      </c>
      <c r="CFB239" s="139"/>
      <c r="CFC239" s="139"/>
      <c r="CFD239" s="139"/>
      <c r="CFE239" s="139"/>
      <c r="CFF239" s="139"/>
      <c r="CFG239" s="139"/>
      <c r="CFH239" s="140"/>
      <c r="CFI239" s="138" t="s">
        <v>181</v>
      </c>
      <c r="CFJ239" s="139"/>
      <c r="CFK239" s="139"/>
      <c r="CFL239" s="139"/>
      <c r="CFM239" s="139"/>
      <c r="CFN239" s="139"/>
      <c r="CFO239" s="139"/>
      <c r="CFP239" s="140"/>
      <c r="CFQ239" s="138" t="s">
        <v>181</v>
      </c>
      <c r="CFR239" s="139"/>
      <c r="CFS239" s="139"/>
      <c r="CFT239" s="139"/>
      <c r="CFU239" s="139"/>
      <c r="CFV239" s="139"/>
      <c r="CFW239" s="139"/>
      <c r="CFX239" s="140"/>
      <c r="CFY239" s="138" t="s">
        <v>181</v>
      </c>
      <c r="CFZ239" s="139"/>
      <c r="CGA239" s="139"/>
      <c r="CGB239" s="139"/>
      <c r="CGC239" s="139"/>
      <c r="CGD239" s="139"/>
      <c r="CGE239" s="139"/>
      <c r="CGF239" s="140"/>
      <c r="CGG239" s="138" t="s">
        <v>181</v>
      </c>
      <c r="CGH239" s="139"/>
      <c r="CGI239" s="139"/>
      <c r="CGJ239" s="139"/>
      <c r="CGK239" s="139"/>
      <c r="CGL239" s="139"/>
      <c r="CGM239" s="139"/>
      <c r="CGN239" s="140"/>
      <c r="CGO239" s="138" t="s">
        <v>181</v>
      </c>
      <c r="CGP239" s="139"/>
      <c r="CGQ239" s="139"/>
      <c r="CGR239" s="139"/>
      <c r="CGS239" s="139"/>
      <c r="CGT239" s="139"/>
      <c r="CGU239" s="139"/>
      <c r="CGV239" s="140"/>
      <c r="CGW239" s="138" t="s">
        <v>181</v>
      </c>
      <c r="CGX239" s="139"/>
      <c r="CGY239" s="139"/>
      <c r="CGZ239" s="139"/>
      <c r="CHA239" s="139"/>
      <c r="CHB239" s="139"/>
      <c r="CHC239" s="139"/>
      <c r="CHD239" s="140"/>
      <c r="CHE239" s="138" t="s">
        <v>181</v>
      </c>
      <c r="CHF239" s="139"/>
      <c r="CHG239" s="139"/>
      <c r="CHH239" s="139"/>
      <c r="CHI239" s="139"/>
      <c r="CHJ239" s="139"/>
      <c r="CHK239" s="139"/>
      <c r="CHL239" s="140"/>
      <c r="CHM239" s="138" t="s">
        <v>181</v>
      </c>
      <c r="CHN239" s="139"/>
      <c r="CHO239" s="139"/>
      <c r="CHP239" s="139"/>
      <c r="CHQ239" s="139"/>
      <c r="CHR239" s="139"/>
      <c r="CHS239" s="139"/>
      <c r="CHT239" s="140"/>
      <c r="CHU239" s="138" t="s">
        <v>181</v>
      </c>
      <c r="CHV239" s="139"/>
      <c r="CHW239" s="139"/>
      <c r="CHX239" s="139"/>
      <c r="CHY239" s="139"/>
      <c r="CHZ239" s="139"/>
      <c r="CIA239" s="139"/>
      <c r="CIB239" s="140"/>
      <c r="CIC239" s="138" t="s">
        <v>181</v>
      </c>
      <c r="CID239" s="139"/>
      <c r="CIE239" s="139"/>
      <c r="CIF239" s="139"/>
      <c r="CIG239" s="139"/>
      <c r="CIH239" s="139"/>
      <c r="CII239" s="139"/>
      <c r="CIJ239" s="140"/>
      <c r="CIK239" s="138" t="s">
        <v>181</v>
      </c>
      <c r="CIL239" s="139"/>
      <c r="CIM239" s="139"/>
      <c r="CIN239" s="139"/>
      <c r="CIO239" s="139"/>
      <c r="CIP239" s="139"/>
      <c r="CIQ239" s="139"/>
      <c r="CIR239" s="140"/>
      <c r="CIS239" s="138" t="s">
        <v>181</v>
      </c>
      <c r="CIT239" s="139"/>
      <c r="CIU239" s="139"/>
      <c r="CIV239" s="139"/>
      <c r="CIW239" s="139"/>
      <c r="CIX239" s="139"/>
      <c r="CIY239" s="139"/>
      <c r="CIZ239" s="140"/>
      <c r="CJA239" s="138" t="s">
        <v>181</v>
      </c>
      <c r="CJB239" s="139"/>
      <c r="CJC239" s="139"/>
      <c r="CJD239" s="139"/>
      <c r="CJE239" s="139"/>
      <c r="CJF239" s="139"/>
      <c r="CJG239" s="139"/>
      <c r="CJH239" s="140"/>
      <c r="CJI239" s="138" t="s">
        <v>181</v>
      </c>
      <c r="CJJ239" s="139"/>
      <c r="CJK239" s="139"/>
      <c r="CJL239" s="139"/>
      <c r="CJM239" s="139"/>
      <c r="CJN239" s="139"/>
      <c r="CJO239" s="139"/>
      <c r="CJP239" s="140"/>
      <c r="CJQ239" s="138" t="s">
        <v>181</v>
      </c>
      <c r="CJR239" s="139"/>
      <c r="CJS239" s="139"/>
      <c r="CJT239" s="139"/>
      <c r="CJU239" s="139"/>
      <c r="CJV239" s="139"/>
      <c r="CJW239" s="139"/>
      <c r="CJX239" s="140"/>
      <c r="CJY239" s="138" t="s">
        <v>181</v>
      </c>
      <c r="CJZ239" s="139"/>
      <c r="CKA239" s="139"/>
      <c r="CKB239" s="139"/>
      <c r="CKC239" s="139"/>
      <c r="CKD239" s="139"/>
      <c r="CKE239" s="139"/>
      <c r="CKF239" s="140"/>
      <c r="CKG239" s="138" t="s">
        <v>181</v>
      </c>
      <c r="CKH239" s="139"/>
      <c r="CKI239" s="139"/>
      <c r="CKJ239" s="139"/>
      <c r="CKK239" s="139"/>
      <c r="CKL239" s="139"/>
      <c r="CKM239" s="139"/>
      <c r="CKN239" s="140"/>
      <c r="CKO239" s="138" t="s">
        <v>181</v>
      </c>
      <c r="CKP239" s="139"/>
      <c r="CKQ239" s="139"/>
      <c r="CKR239" s="139"/>
      <c r="CKS239" s="139"/>
      <c r="CKT239" s="139"/>
      <c r="CKU239" s="139"/>
      <c r="CKV239" s="140"/>
      <c r="CKW239" s="138" t="s">
        <v>181</v>
      </c>
      <c r="CKX239" s="139"/>
      <c r="CKY239" s="139"/>
      <c r="CKZ239" s="139"/>
      <c r="CLA239" s="139"/>
      <c r="CLB239" s="139"/>
      <c r="CLC239" s="139"/>
      <c r="CLD239" s="140"/>
      <c r="CLE239" s="138" t="s">
        <v>181</v>
      </c>
      <c r="CLF239" s="139"/>
      <c r="CLG239" s="139"/>
      <c r="CLH239" s="139"/>
      <c r="CLI239" s="139"/>
      <c r="CLJ239" s="139"/>
      <c r="CLK239" s="139"/>
      <c r="CLL239" s="140"/>
      <c r="CLM239" s="138" t="s">
        <v>181</v>
      </c>
      <c r="CLN239" s="139"/>
      <c r="CLO239" s="139"/>
      <c r="CLP239" s="139"/>
      <c r="CLQ239" s="139"/>
      <c r="CLR239" s="139"/>
      <c r="CLS239" s="139"/>
      <c r="CLT239" s="140"/>
      <c r="CLU239" s="138" t="s">
        <v>181</v>
      </c>
      <c r="CLV239" s="139"/>
      <c r="CLW239" s="139"/>
      <c r="CLX239" s="139"/>
      <c r="CLY239" s="139"/>
      <c r="CLZ239" s="139"/>
      <c r="CMA239" s="139"/>
      <c r="CMB239" s="140"/>
      <c r="CMC239" s="138" t="s">
        <v>181</v>
      </c>
      <c r="CMD239" s="139"/>
      <c r="CME239" s="139"/>
      <c r="CMF239" s="139"/>
      <c r="CMG239" s="139"/>
      <c r="CMH239" s="139"/>
      <c r="CMI239" s="139"/>
      <c r="CMJ239" s="140"/>
      <c r="CMK239" s="138" t="s">
        <v>181</v>
      </c>
      <c r="CML239" s="139"/>
      <c r="CMM239" s="139"/>
      <c r="CMN239" s="139"/>
      <c r="CMO239" s="139"/>
      <c r="CMP239" s="139"/>
      <c r="CMQ239" s="139"/>
      <c r="CMR239" s="140"/>
      <c r="CMS239" s="138" t="s">
        <v>181</v>
      </c>
      <c r="CMT239" s="139"/>
      <c r="CMU239" s="139"/>
      <c r="CMV239" s="139"/>
      <c r="CMW239" s="139"/>
      <c r="CMX239" s="139"/>
      <c r="CMY239" s="139"/>
      <c r="CMZ239" s="140"/>
      <c r="CNA239" s="138" t="s">
        <v>181</v>
      </c>
      <c r="CNB239" s="139"/>
      <c r="CNC239" s="139"/>
      <c r="CND239" s="139"/>
      <c r="CNE239" s="139"/>
      <c r="CNF239" s="139"/>
      <c r="CNG239" s="139"/>
      <c r="CNH239" s="140"/>
      <c r="CNI239" s="138" t="s">
        <v>181</v>
      </c>
      <c r="CNJ239" s="139"/>
      <c r="CNK239" s="139"/>
      <c r="CNL239" s="139"/>
      <c r="CNM239" s="139"/>
      <c r="CNN239" s="139"/>
      <c r="CNO239" s="139"/>
      <c r="CNP239" s="140"/>
      <c r="CNQ239" s="138" t="s">
        <v>181</v>
      </c>
      <c r="CNR239" s="139"/>
      <c r="CNS239" s="139"/>
      <c r="CNT239" s="139"/>
      <c r="CNU239" s="139"/>
      <c r="CNV239" s="139"/>
      <c r="CNW239" s="139"/>
      <c r="CNX239" s="140"/>
      <c r="CNY239" s="138" t="s">
        <v>181</v>
      </c>
      <c r="CNZ239" s="139"/>
      <c r="COA239" s="139"/>
      <c r="COB239" s="139"/>
      <c r="COC239" s="139"/>
      <c r="COD239" s="139"/>
      <c r="COE239" s="139"/>
      <c r="COF239" s="140"/>
      <c r="COG239" s="138" t="s">
        <v>181</v>
      </c>
      <c r="COH239" s="139"/>
      <c r="COI239" s="139"/>
      <c r="COJ239" s="139"/>
      <c r="COK239" s="139"/>
      <c r="COL239" s="139"/>
      <c r="COM239" s="139"/>
      <c r="CON239" s="140"/>
      <c r="COO239" s="138" t="s">
        <v>181</v>
      </c>
      <c r="COP239" s="139"/>
      <c r="COQ239" s="139"/>
      <c r="COR239" s="139"/>
      <c r="COS239" s="139"/>
      <c r="COT239" s="139"/>
      <c r="COU239" s="139"/>
      <c r="COV239" s="140"/>
      <c r="COW239" s="138" t="s">
        <v>181</v>
      </c>
      <c r="COX239" s="139"/>
      <c r="COY239" s="139"/>
      <c r="COZ239" s="139"/>
      <c r="CPA239" s="139"/>
      <c r="CPB239" s="139"/>
      <c r="CPC239" s="139"/>
      <c r="CPD239" s="140"/>
      <c r="CPE239" s="138" t="s">
        <v>181</v>
      </c>
      <c r="CPF239" s="139"/>
      <c r="CPG239" s="139"/>
      <c r="CPH239" s="139"/>
      <c r="CPI239" s="139"/>
      <c r="CPJ239" s="139"/>
      <c r="CPK239" s="139"/>
      <c r="CPL239" s="140"/>
      <c r="CPM239" s="138" t="s">
        <v>181</v>
      </c>
      <c r="CPN239" s="139"/>
      <c r="CPO239" s="139"/>
      <c r="CPP239" s="139"/>
      <c r="CPQ239" s="139"/>
      <c r="CPR239" s="139"/>
      <c r="CPS239" s="139"/>
      <c r="CPT239" s="140"/>
      <c r="CPU239" s="138" t="s">
        <v>181</v>
      </c>
      <c r="CPV239" s="139"/>
      <c r="CPW239" s="139"/>
      <c r="CPX239" s="139"/>
      <c r="CPY239" s="139"/>
      <c r="CPZ239" s="139"/>
      <c r="CQA239" s="139"/>
      <c r="CQB239" s="140"/>
      <c r="CQC239" s="138" t="s">
        <v>181</v>
      </c>
      <c r="CQD239" s="139"/>
      <c r="CQE239" s="139"/>
      <c r="CQF239" s="139"/>
      <c r="CQG239" s="139"/>
      <c r="CQH239" s="139"/>
      <c r="CQI239" s="139"/>
      <c r="CQJ239" s="140"/>
      <c r="CQK239" s="138" t="s">
        <v>181</v>
      </c>
      <c r="CQL239" s="139"/>
      <c r="CQM239" s="139"/>
      <c r="CQN239" s="139"/>
      <c r="CQO239" s="139"/>
      <c r="CQP239" s="139"/>
      <c r="CQQ239" s="139"/>
      <c r="CQR239" s="140"/>
      <c r="CQS239" s="138" t="s">
        <v>181</v>
      </c>
      <c r="CQT239" s="139"/>
      <c r="CQU239" s="139"/>
      <c r="CQV239" s="139"/>
      <c r="CQW239" s="139"/>
      <c r="CQX239" s="139"/>
      <c r="CQY239" s="139"/>
      <c r="CQZ239" s="140"/>
      <c r="CRA239" s="138" t="s">
        <v>181</v>
      </c>
      <c r="CRB239" s="139"/>
      <c r="CRC239" s="139"/>
      <c r="CRD239" s="139"/>
      <c r="CRE239" s="139"/>
      <c r="CRF239" s="139"/>
      <c r="CRG239" s="139"/>
      <c r="CRH239" s="140"/>
      <c r="CRI239" s="138" t="s">
        <v>181</v>
      </c>
      <c r="CRJ239" s="139"/>
      <c r="CRK239" s="139"/>
      <c r="CRL239" s="139"/>
      <c r="CRM239" s="139"/>
      <c r="CRN239" s="139"/>
      <c r="CRO239" s="139"/>
      <c r="CRP239" s="140"/>
      <c r="CRQ239" s="138" t="s">
        <v>181</v>
      </c>
      <c r="CRR239" s="139"/>
      <c r="CRS239" s="139"/>
      <c r="CRT239" s="139"/>
      <c r="CRU239" s="139"/>
      <c r="CRV239" s="139"/>
      <c r="CRW239" s="139"/>
      <c r="CRX239" s="140"/>
      <c r="CRY239" s="138" t="s">
        <v>181</v>
      </c>
      <c r="CRZ239" s="139"/>
      <c r="CSA239" s="139"/>
      <c r="CSB239" s="139"/>
      <c r="CSC239" s="139"/>
      <c r="CSD239" s="139"/>
      <c r="CSE239" s="139"/>
      <c r="CSF239" s="140"/>
      <c r="CSG239" s="138" t="s">
        <v>181</v>
      </c>
      <c r="CSH239" s="139"/>
      <c r="CSI239" s="139"/>
      <c r="CSJ239" s="139"/>
      <c r="CSK239" s="139"/>
      <c r="CSL239" s="139"/>
      <c r="CSM239" s="139"/>
      <c r="CSN239" s="140"/>
      <c r="CSO239" s="138" t="s">
        <v>181</v>
      </c>
      <c r="CSP239" s="139"/>
      <c r="CSQ239" s="139"/>
      <c r="CSR239" s="139"/>
      <c r="CSS239" s="139"/>
      <c r="CST239" s="139"/>
      <c r="CSU239" s="139"/>
      <c r="CSV239" s="140"/>
      <c r="CSW239" s="138" t="s">
        <v>181</v>
      </c>
      <c r="CSX239" s="139"/>
      <c r="CSY239" s="139"/>
      <c r="CSZ239" s="139"/>
      <c r="CTA239" s="139"/>
      <c r="CTB239" s="139"/>
      <c r="CTC239" s="139"/>
      <c r="CTD239" s="140"/>
      <c r="CTE239" s="138" t="s">
        <v>181</v>
      </c>
      <c r="CTF239" s="139"/>
      <c r="CTG239" s="139"/>
      <c r="CTH239" s="139"/>
      <c r="CTI239" s="139"/>
      <c r="CTJ239" s="139"/>
      <c r="CTK239" s="139"/>
      <c r="CTL239" s="140"/>
      <c r="CTM239" s="138" t="s">
        <v>181</v>
      </c>
      <c r="CTN239" s="139"/>
      <c r="CTO239" s="139"/>
      <c r="CTP239" s="139"/>
      <c r="CTQ239" s="139"/>
      <c r="CTR239" s="139"/>
      <c r="CTS239" s="139"/>
      <c r="CTT239" s="140"/>
      <c r="CTU239" s="138" t="s">
        <v>181</v>
      </c>
      <c r="CTV239" s="139"/>
      <c r="CTW239" s="139"/>
      <c r="CTX239" s="139"/>
      <c r="CTY239" s="139"/>
      <c r="CTZ239" s="139"/>
      <c r="CUA239" s="139"/>
      <c r="CUB239" s="140"/>
      <c r="CUC239" s="138" t="s">
        <v>181</v>
      </c>
      <c r="CUD239" s="139"/>
      <c r="CUE239" s="139"/>
      <c r="CUF239" s="139"/>
      <c r="CUG239" s="139"/>
      <c r="CUH239" s="139"/>
      <c r="CUI239" s="139"/>
      <c r="CUJ239" s="140"/>
      <c r="CUK239" s="138" t="s">
        <v>181</v>
      </c>
      <c r="CUL239" s="139"/>
      <c r="CUM239" s="139"/>
      <c r="CUN239" s="139"/>
      <c r="CUO239" s="139"/>
      <c r="CUP239" s="139"/>
      <c r="CUQ239" s="139"/>
      <c r="CUR239" s="140"/>
      <c r="CUS239" s="138" t="s">
        <v>181</v>
      </c>
      <c r="CUT239" s="139"/>
      <c r="CUU239" s="139"/>
      <c r="CUV239" s="139"/>
      <c r="CUW239" s="139"/>
      <c r="CUX239" s="139"/>
      <c r="CUY239" s="139"/>
      <c r="CUZ239" s="140"/>
      <c r="CVA239" s="138" t="s">
        <v>181</v>
      </c>
      <c r="CVB239" s="139"/>
      <c r="CVC239" s="139"/>
      <c r="CVD239" s="139"/>
      <c r="CVE239" s="139"/>
      <c r="CVF239" s="139"/>
      <c r="CVG239" s="139"/>
      <c r="CVH239" s="140"/>
      <c r="CVI239" s="138" t="s">
        <v>181</v>
      </c>
      <c r="CVJ239" s="139"/>
      <c r="CVK239" s="139"/>
      <c r="CVL239" s="139"/>
      <c r="CVM239" s="139"/>
      <c r="CVN239" s="139"/>
      <c r="CVO239" s="139"/>
      <c r="CVP239" s="140"/>
      <c r="CVQ239" s="138" t="s">
        <v>181</v>
      </c>
      <c r="CVR239" s="139"/>
      <c r="CVS239" s="139"/>
      <c r="CVT239" s="139"/>
      <c r="CVU239" s="139"/>
      <c r="CVV239" s="139"/>
      <c r="CVW239" s="139"/>
      <c r="CVX239" s="140"/>
      <c r="CVY239" s="138" t="s">
        <v>181</v>
      </c>
      <c r="CVZ239" s="139"/>
      <c r="CWA239" s="139"/>
      <c r="CWB239" s="139"/>
      <c r="CWC239" s="139"/>
      <c r="CWD239" s="139"/>
      <c r="CWE239" s="139"/>
      <c r="CWF239" s="140"/>
      <c r="CWG239" s="138" t="s">
        <v>181</v>
      </c>
      <c r="CWH239" s="139"/>
      <c r="CWI239" s="139"/>
      <c r="CWJ239" s="139"/>
      <c r="CWK239" s="139"/>
      <c r="CWL239" s="139"/>
      <c r="CWM239" s="139"/>
      <c r="CWN239" s="140"/>
      <c r="CWO239" s="138" t="s">
        <v>181</v>
      </c>
      <c r="CWP239" s="139"/>
      <c r="CWQ239" s="139"/>
      <c r="CWR239" s="139"/>
      <c r="CWS239" s="139"/>
      <c r="CWT239" s="139"/>
      <c r="CWU239" s="139"/>
      <c r="CWV239" s="140"/>
      <c r="CWW239" s="138" t="s">
        <v>181</v>
      </c>
      <c r="CWX239" s="139"/>
      <c r="CWY239" s="139"/>
      <c r="CWZ239" s="139"/>
      <c r="CXA239" s="139"/>
      <c r="CXB239" s="139"/>
      <c r="CXC239" s="139"/>
      <c r="CXD239" s="140"/>
      <c r="CXE239" s="138" t="s">
        <v>181</v>
      </c>
      <c r="CXF239" s="139"/>
      <c r="CXG239" s="139"/>
      <c r="CXH239" s="139"/>
      <c r="CXI239" s="139"/>
      <c r="CXJ239" s="139"/>
      <c r="CXK239" s="139"/>
      <c r="CXL239" s="140"/>
      <c r="CXM239" s="138" t="s">
        <v>181</v>
      </c>
      <c r="CXN239" s="139"/>
      <c r="CXO239" s="139"/>
      <c r="CXP239" s="139"/>
      <c r="CXQ239" s="139"/>
      <c r="CXR239" s="139"/>
      <c r="CXS239" s="139"/>
      <c r="CXT239" s="140"/>
      <c r="CXU239" s="138" t="s">
        <v>181</v>
      </c>
      <c r="CXV239" s="139"/>
      <c r="CXW239" s="139"/>
      <c r="CXX239" s="139"/>
      <c r="CXY239" s="139"/>
      <c r="CXZ239" s="139"/>
      <c r="CYA239" s="139"/>
      <c r="CYB239" s="140"/>
      <c r="CYC239" s="138" t="s">
        <v>181</v>
      </c>
      <c r="CYD239" s="139"/>
      <c r="CYE239" s="139"/>
      <c r="CYF239" s="139"/>
      <c r="CYG239" s="139"/>
      <c r="CYH239" s="139"/>
      <c r="CYI239" s="139"/>
      <c r="CYJ239" s="140"/>
      <c r="CYK239" s="138" t="s">
        <v>181</v>
      </c>
      <c r="CYL239" s="139"/>
      <c r="CYM239" s="139"/>
      <c r="CYN239" s="139"/>
      <c r="CYO239" s="139"/>
      <c r="CYP239" s="139"/>
      <c r="CYQ239" s="139"/>
      <c r="CYR239" s="140"/>
      <c r="CYS239" s="138" t="s">
        <v>181</v>
      </c>
      <c r="CYT239" s="139"/>
      <c r="CYU239" s="139"/>
      <c r="CYV239" s="139"/>
      <c r="CYW239" s="139"/>
      <c r="CYX239" s="139"/>
      <c r="CYY239" s="139"/>
      <c r="CYZ239" s="140"/>
      <c r="CZA239" s="138" t="s">
        <v>181</v>
      </c>
      <c r="CZB239" s="139"/>
      <c r="CZC239" s="139"/>
      <c r="CZD239" s="139"/>
      <c r="CZE239" s="139"/>
      <c r="CZF239" s="139"/>
      <c r="CZG239" s="139"/>
      <c r="CZH239" s="140"/>
      <c r="CZI239" s="138" t="s">
        <v>181</v>
      </c>
      <c r="CZJ239" s="139"/>
      <c r="CZK239" s="139"/>
      <c r="CZL239" s="139"/>
      <c r="CZM239" s="139"/>
      <c r="CZN239" s="139"/>
      <c r="CZO239" s="139"/>
      <c r="CZP239" s="140"/>
      <c r="CZQ239" s="138" t="s">
        <v>181</v>
      </c>
      <c r="CZR239" s="139"/>
      <c r="CZS239" s="139"/>
      <c r="CZT239" s="139"/>
      <c r="CZU239" s="139"/>
      <c r="CZV239" s="139"/>
      <c r="CZW239" s="139"/>
      <c r="CZX239" s="140"/>
      <c r="CZY239" s="138" t="s">
        <v>181</v>
      </c>
      <c r="CZZ239" s="139"/>
      <c r="DAA239" s="139"/>
      <c r="DAB239" s="139"/>
      <c r="DAC239" s="139"/>
      <c r="DAD239" s="139"/>
      <c r="DAE239" s="139"/>
      <c r="DAF239" s="140"/>
      <c r="DAG239" s="138" t="s">
        <v>181</v>
      </c>
      <c r="DAH239" s="139"/>
      <c r="DAI239" s="139"/>
      <c r="DAJ239" s="139"/>
      <c r="DAK239" s="139"/>
      <c r="DAL239" s="139"/>
      <c r="DAM239" s="139"/>
      <c r="DAN239" s="140"/>
      <c r="DAO239" s="138" t="s">
        <v>181</v>
      </c>
      <c r="DAP239" s="139"/>
      <c r="DAQ239" s="139"/>
      <c r="DAR239" s="139"/>
      <c r="DAS239" s="139"/>
      <c r="DAT239" s="139"/>
      <c r="DAU239" s="139"/>
      <c r="DAV239" s="140"/>
      <c r="DAW239" s="138" t="s">
        <v>181</v>
      </c>
      <c r="DAX239" s="139"/>
      <c r="DAY239" s="139"/>
      <c r="DAZ239" s="139"/>
      <c r="DBA239" s="139"/>
      <c r="DBB239" s="139"/>
      <c r="DBC239" s="139"/>
      <c r="DBD239" s="140"/>
      <c r="DBE239" s="138" t="s">
        <v>181</v>
      </c>
      <c r="DBF239" s="139"/>
      <c r="DBG239" s="139"/>
      <c r="DBH239" s="139"/>
      <c r="DBI239" s="139"/>
      <c r="DBJ239" s="139"/>
      <c r="DBK239" s="139"/>
      <c r="DBL239" s="140"/>
      <c r="DBM239" s="138" t="s">
        <v>181</v>
      </c>
      <c r="DBN239" s="139"/>
      <c r="DBO239" s="139"/>
      <c r="DBP239" s="139"/>
      <c r="DBQ239" s="139"/>
      <c r="DBR239" s="139"/>
      <c r="DBS239" s="139"/>
      <c r="DBT239" s="140"/>
      <c r="DBU239" s="138" t="s">
        <v>181</v>
      </c>
      <c r="DBV239" s="139"/>
      <c r="DBW239" s="139"/>
      <c r="DBX239" s="139"/>
      <c r="DBY239" s="139"/>
      <c r="DBZ239" s="139"/>
      <c r="DCA239" s="139"/>
      <c r="DCB239" s="140"/>
      <c r="DCC239" s="138" t="s">
        <v>181</v>
      </c>
      <c r="DCD239" s="139"/>
      <c r="DCE239" s="139"/>
      <c r="DCF239" s="139"/>
      <c r="DCG239" s="139"/>
      <c r="DCH239" s="139"/>
      <c r="DCI239" s="139"/>
      <c r="DCJ239" s="140"/>
      <c r="DCK239" s="138" t="s">
        <v>181</v>
      </c>
      <c r="DCL239" s="139"/>
      <c r="DCM239" s="139"/>
      <c r="DCN239" s="139"/>
      <c r="DCO239" s="139"/>
      <c r="DCP239" s="139"/>
      <c r="DCQ239" s="139"/>
      <c r="DCR239" s="140"/>
      <c r="DCS239" s="138" t="s">
        <v>181</v>
      </c>
      <c r="DCT239" s="139"/>
      <c r="DCU239" s="139"/>
      <c r="DCV239" s="139"/>
      <c r="DCW239" s="139"/>
      <c r="DCX239" s="139"/>
      <c r="DCY239" s="139"/>
      <c r="DCZ239" s="140"/>
      <c r="DDA239" s="138" t="s">
        <v>181</v>
      </c>
      <c r="DDB239" s="139"/>
      <c r="DDC239" s="139"/>
      <c r="DDD239" s="139"/>
      <c r="DDE239" s="139"/>
      <c r="DDF239" s="139"/>
      <c r="DDG239" s="139"/>
      <c r="DDH239" s="140"/>
      <c r="DDI239" s="138" t="s">
        <v>181</v>
      </c>
      <c r="DDJ239" s="139"/>
      <c r="DDK239" s="139"/>
      <c r="DDL239" s="139"/>
      <c r="DDM239" s="139"/>
      <c r="DDN239" s="139"/>
      <c r="DDO239" s="139"/>
      <c r="DDP239" s="140"/>
      <c r="DDQ239" s="138" t="s">
        <v>181</v>
      </c>
      <c r="DDR239" s="139"/>
      <c r="DDS239" s="139"/>
      <c r="DDT239" s="139"/>
      <c r="DDU239" s="139"/>
      <c r="DDV239" s="139"/>
      <c r="DDW239" s="139"/>
      <c r="DDX239" s="140"/>
      <c r="DDY239" s="138" t="s">
        <v>181</v>
      </c>
      <c r="DDZ239" s="139"/>
      <c r="DEA239" s="139"/>
      <c r="DEB239" s="139"/>
      <c r="DEC239" s="139"/>
      <c r="DED239" s="139"/>
      <c r="DEE239" s="139"/>
      <c r="DEF239" s="140"/>
      <c r="DEG239" s="138" t="s">
        <v>181</v>
      </c>
      <c r="DEH239" s="139"/>
      <c r="DEI239" s="139"/>
      <c r="DEJ239" s="139"/>
      <c r="DEK239" s="139"/>
      <c r="DEL239" s="139"/>
      <c r="DEM239" s="139"/>
      <c r="DEN239" s="140"/>
      <c r="DEO239" s="138" t="s">
        <v>181</v>
      </c>
      <c r="DEP239" s="139"/>
      <c r="DEQ239" s="139"/>
      <c r="DER239" s="139"/>
      <c r="DES239" s="139"/>
      <c r="DET239" s="139"/>
      <c r="DEU239" s="139"/>
      <c r="DEV239" s="140"/>
      <c r="DEW239" s="138" t="s">
        <v>181</v>
      </c>
      <c r="DEX239" s="139"/>
      <c r="DEY239" s="139"/>
      <c r="DEZ239" s="139"/>
      <c r="DFA239" s="139"/>
      <c r="DFB239" s="139"/>
      <c r="DFC239" s="139"/>
      <c r="DFD239" s="140"/>
      <c r="DFE239" s="138" t="s">
        <v>181</v>
      </c>
      <c r="DFF239" s="139"/>
      <c r="DFG239" s="139"/>
      <c r="DFH239" s="139"/>
      <c r="DFI239" s="139"/>
      <c r="DFJ239" s="139"/>
      <c r="DFK239" s="139"/>
      <c r="DFL239" s="140"/>
      <c r="DFM239" s="138" t="s">
        <v>181</v>
      </c>
      <c r="DFN239" s="139"/>
      <c r="DFO239" s="139"/>
      <c r="DFP239" s="139"/>
      <c r="DFQ239" s="139"/>
      <c r="DFR239" s="139"/>
      <c r="DFS239" s="139"/>
      <c r="DFT239" s="140"/>
      <c r="DFU239" s="138" t="s">
        <v>181</v>
      </c>
      <c r="DFV239" s="139"/>
      <c r="DFW239" s="139"/>
      <c r="DFX239" s="139"/>
      <c r="DFY239" s="139"/>
      <c r="DFZ239" s="139"/>
      <c r="DGA239" s="139"/>
      <c r="DGB239" s="140"/>
      <c r="DGC239" s="138" t="s">
        <v>181</v>
      </c>
      <c r="DGD239" s="139"/>
      <c r="DGE239" s="139"/>
      <c r="DGF239" s="139"/>
      <c r="DGG239" s="139"/>
      <c r="DGH239" s="139"/>
      <c r="DGI239" s="139"/>
      <c r="DGJ239" s="140"/>
      <c r="DGK239" s="138" t="s">
        <v>181</v>
      </c>
      <c r="DGL239" s="139"/>
      <c r="DGM239" s="139"/>
      <c r="DGN239" s="139"/>
      <c r="DGO239" s="139"/>
      <c r="DGP239" s="139"/>
      <c r="DGQ239" s="139"/>
      <c r="DGR239" s="140"/>
      <c r="DGS239" s="138" t="s">
        <v>181</v>
      </c>
      <c r="DGT239" s="139"/>
      <c r="DGU239" s="139"/>
      <c r="DGV239" s="139"/>
      <c r="DGW239" s="139"/>
      <c r="DGX239" s="139"/>
      <c r="DGY239" s="139"/>
      <c r="DGZ239" s="140"/>
      <c r="DHA239" s="138" t="s">
        <v>181</v>
      </c>
      <c r="DHB239" s="139"/>
      <c r="DHC239" s="139"/>
      <c r="DHD239" s="139"/>
      <c r="DHE239" s="139"/>
      <c r="DHF239" s="139"/>
      <c r="DHG239" s="139"/>
      <c r="DHH239" s="140"/>
      <c r="DHI239" s="138" t="s">
        <v>181</v>
      </c>
      <c r="DHJ239" s="139"/>
      <c r="DHK239" s="139"/>
      <c r="DHL239" s="139"/>
      <c r="DHM239" s="139"/>
      <c r="DHN239" s="139"/>
      <c r="DHO239" s="139"/>
      <c r="DHP239" s="140"/>
      <c r="DHQ239" s="138" t="s">
        <v>181</v>
      </c>
      <c r="DHR239" s="139"/>
      <c r="DHS239" s="139"/>
      <c r="DHT239" s="139"/>
      <c r="DHU239" s="139"/>
      <c r="DHV239" s="139"/>
      <c r="DHW239" s="139"/>
      <c r="DHX239" s="140"/>
      <c r="DHY239" s="138" t="s">
        <v>181</v>
      </c>
      <c r="DHZ239" s="139"/>
      <c r="DIA239" s="139"/>
      <c r="DIB239" s="139"/>
      <c r="DIC239" s="139"/>
      <c r="DID239" s="139"/>
      <c r="DIE239" s="139"/>
      <c r="DIF239" s="140"/>
      <c r="DIG239" s="138" t="s">
        <v>181</v>
      </c>
      <c r="DIH239" s="139"/>
      <c r="DII239" s="139"/>
      <c r="DIJ239" s="139"/>
      <c r="DIK239" s="139"/>
      <c r="DIL239" s="139"/>
      <c r="DIM239" s="139"/>
      <c r="DIN239" s="140"/>
      <c r="DIO239" s="138" t="s">
        <v>181</v>
      </c>
      <c r="DIP239" s="139"/>
      <c r="DIQ239" s="139"/>
      <c r="DIR239" s="139"/>
      <c r="DIS239" s="139"/>
      <c r="DIT239" s="139"/>
      <c r="DIU239" s="139"/>
      <c r="DIV239" s="140"/>
      <c r="DIW239" s="138" t="s">
        <v>181</v>
      </c>
      <c r="DIX239" s="139"/>
      <c r="DIY239" s="139"/>
      <c r="DIZ239" s="139"/>
      <c r="DJA239" s="139"/>
      <c r="DJB239" s="139"/>
      <c r="DJC239" s="139"/>
      <c r="DJD239" s="140"/>
      <c r="DJE239" s="138" t="s">
        <v>181</v>
      </c>
      <c r="DJF239" s="139"/>
      <c r="DJG239" s="139"/>
      <c r="DJH239" s="139"/>
      <c r="DJI239" s="139"/>
      <c r="DJJ239" s="139"/>
      <c r="DJK239" s="139"/>
      <c r="DJL239" s="140"/>
      <c r="DJM239" s="138" t="s">
        <v>181</v>
      </c>
      <c r="DJN239" s="139"/>
      <c r="DJO239" s="139"/>
      <c r="DJP239" s="139"/>
      <c r="DJQ239" s="139"/>
      <c r="DJR239" s="139"/>
      <c r="DJS239" s="139"/>
      <c r="DJT239" s="140"/>
      <c r="DJU239" s="138" t="s">
        <v>181</v>
      </c>
      <c r="DJV239" s="139"/>
      <c r="DJW239" s="139"/>
      <c r="DJX239" s="139"/>
      <c r="DJY239" s="139"/>
      <c r="DJZ239" s="139"/>
      <c r="DKA239" s="139"/>
      <c r="DKB239" s="140"/>
      <c r="DKC239" s="138" t="s">
        <v>181</v>
      </c>
      <c r="DKD239" s="139"/>
      <c r="DKE239" s="139"/>
      <c r="DKF239" s="139"/>
      <c r="DKG239" s="139"/>
      <c r="DKH239" s="139"/>
      <c r="DKI239" s="139"/>
      <c r="DKJ239" s="140"/>
      <c r="DKK239" s="138" t="s">
        <v>181</v>
      </c>
      <c r="DKL239" s="139"/>
      <c r="DKM239" s="139"/>
      <c r="DKN239" s="139"/>
      <c r="DKO239" s="139"/>
      <c r="DKP239" s="139"/>
      <c r="DKQ239" s="139"/>
      <c r="DKR239" s="140"/>
      <c r="DKS239" s="138" t="s">
        <v>181</v>
      </c>
      <c r="DKT239" s="139"/>
      <c r="DKU239" s="139"/>
      <c r="DKV239" s="139"/>
      <c r="DKW239" s="139"/>
      <c r="DKX239" s="139"/>
      <c r="DKY239" s="139"/>
      <c r="DKZ239" s="140"/>
      <c r="DLA239" s="138" t="s">
        <v>181</v>
      </c>
      <c r="DLB239" s="139"/>
      <c r="DLC239" s="139"/>
      <c r="DLD239" s="139"/>
      <c r="DLE239" s="139"/>
      <c r="DLF239" s="139"/>
      <c r="DLG239" s="139"/>
      <c r="DLH239" s="140"/>
      <c r="DLI239" s="138" t="s">
        <v>181</v>
      </c>
      <c r="DLJ239" s="139"/>
      <c r="DLK239" s="139"/>
      <c r="DLL239" s="139"/>
      <c r="DLM239" s="139"/>
      <c r="DLN239" s="139"/>
      <c r="DLO239" s="139"/>
      <c r="DLP239" s="140"/>
      <c r="DLQ239" s="138" t="s">
        <v>181</v>
      </c>
      <c r="DLR239" s="139"/>
      <c r="DLS239" s="139"/>
      <c r="DLT239" s="139"/>
      <c r="DLU239" s="139"/>
      <c r="DLV239" s="139"/>
      <c r="DLW239" s="139"/>
      <c r="DLX239" s="140"/>
      <c r="DLY239" s="138" t="s">
        <v>181</v>
      </c>
      <c r="DLZ239" s="139"/>
      <c r="DMA239" s="139"/>
      <c r="DMB239" s="139"/>
      <c r="DMC239" s="139"/>
      <c r="DMD239" s="139"/>
      <c r="DME239" s="139"/>
      <c r="DMF239" s="140"/>
      <c r="DMG239" s="138" t="s">
        <v>181</v>
      </c>
      <c r="DMH239" s="139"/>
      <c r="DMI239" s="139"/>
      <c r="DMJ239" s="139"/>
      <c r="DMK239" s="139"/>
      <c r="DML239" s="139"/>
      <c r="DMM239" s="139"/>
      <c r="DMN239" s="140"/>
      <c r="DMO239" s="138" t="s">
        <v>181</v>
      </c>
      <c r="DMP239" s="139"/>
      <c r="DMQ239" s="139"/>
      <c r="DMR239" s="139"/>
      <c r="DMS239" s="139"/>
      <c r="DMT239" s="139"/>
      <c r="DMU239" s="139"/>
      <c r="DMV239" s="140"/>
      <c r="DMW239" s="138" t="s">
        <v>181</v>
      </c>
      <c r="DMX239" s="139"/>
      <c r="DMY239" s="139"/>
      <c r="DMZ239" s="139"/>
      <c r="DNA239" s="139"/>
      <c r="DNB239" s="139"/>
      <c r="DNC239" s="139"/>
      <c r="DND239" s="140"/>
      <c r="DNE239" s="138" t="s">
        <v>181</v>
      </c>
      <c r="DNF239" s="139"/>
      <c r="DNG239" s="139"/>
      <c r="DNH239" s="139"/>
      <c r="DNI239" s="139"/>
      <c r="DNJ239" s="139"/>
      <c r="DNK239" s="139"/>
      <c r="DNL239" s="140"/>
      <c r="DNM239" s="138" t="s">
        <v>181</v>
      </c>
      <c r="DNN239" s="139"/>
      <c r="DNO239" s="139"/>
      <c r="DNP239" s="139"/>
      <c r="DNQ239" s="139"/>
      <c r="DNR239" s="139"/>
      <c r="DNS239" s="139"/>
      <c r="DNT239" s="140"/>
      <c r="DNU239" s="138" t="s">
        <v>181</v>
      </c>
      <c r="DNV239" s="139"/>
      <c r="DNW239" s="139"/>
      <c r="DNX239" s="139"/>
      <c r="DNY239" s="139"/>
      <c r="DNZ239" s="139"/>
      <c r="DOA239" s="139"/>
      <c r="DOB239" s="140"/>
      <c r="DOC239" s="138" t="s">
        <v>181</v>
      </c>
      <c r="DOD239" s="139"/>
      <c r="DOE239" s="139"/>
      <c r="DOF239" s="139"/>
      <c r="DOG239" s="139"/>
      <c r="DOH239" s="139"/>
      <c r="DOI239" s="139"/>
      <c r="DOJ239" s="140"/>
      <c r="DOK239" s="138" t="s">
        <v>181</v>
      </c>
      <c r="DOL239" s="139"/>
      <c r="DOM239" s="139"/>
      <c r="DON239" s="139"/>
      <c r="DOO239" s="139"/>
      <c r="DOP239" s="139"/>
      <c r="DOQ239" s="139"/>
      <c r="DOR239" s="140"/>
      <c r="DOS239" s="138" t="s">
        <v>181</v>
      </c>
      <c r="DOT239" s="139"/>
      <c r="DOU239" s="139"/>
      <c r="DOV239" s="139"/>
      <c r="DOW239" s="139"/>
      <c r="DOX239" s="139"/>
      <c r="DOY239" s="139"/>
      <c r="DOZ239" s="140"/>
      <c r="DPA239" s="138" t="s">
        <v>181</v>
      </c>
      <c r="DPB239" s="139"/>
      <c r="DPC239" s="139"/>
      <c r="DPD239" s="139"/>
      <c r="DPE239" s="139"/>
      <c r="DPF239" s="139"/>
      <c r="DPG239" s="139"/>
      <c r="DPH239" s="140"/>
      <c r="DPI239" s="138" t="s">
        <v>181</v>
      </c>
      <c r="DPJ239" s="139"/>
      <c r="DPK239" s="139"/>
      <c r="DPL239" s="139"/>
      <c r="DPM239" s="139"/>
      <c r="DPN239" s="139"/>
      <c r="DPO239" s="139"/>
      <c r="DPP239" s="140"/>
      <c r="DPQ239" s="138" t="s">
        <v>181</v>
      </c>
      <c r="DPR239" s="139"/>
      <c r="DPS239" s="139"/>
      <c r="DPT239" s="139"/>
      <c r="DPU239" s="139"/>
      <c r="DPV239" s="139"/>
      <c r="DPW239" s="139"/>
      <c r="DPX239" s="140"/>
      <c r="DPY239" s="138" t="s">
        <v>181</v>
      </c>
      <c r="DPZ239" s="139"/>
      <c r="DQA239" s="139"/>
      <c r="DQB239" s="139"/>
      <c r="DQC239" s="139"/>
      <c r="DQD239" s="139"/>
      <c r="DQE239" s="139"/>
      <c r="DQF239" s="140"/>
      <c r="DQG239" s="138" t="s">
        <v>181</v>
      </c>
      <c r="DQH239" s="139"/>
      <c r="DQI239" s="139"/>
      <c r="DQJ239" s="139"/>
      <c r="DQK239" s="139"/>
      <c r="DQL239" s="139"/>
      <c r="DQM239" s="139"/>
      <c r="DQN239" s="140"/>
      <c r="DQO239" s="138" t="s">
        <v>181</v>
      </c>
      <c r="DQP239" s="139"/>
      <c r="DQQ239" s="139"/>
      <c r="DQR239" s="139"/>
      <c r="DQS239" s="139"/>
      <c r="DQT239" s="139"/>
      <c r="DQU239" s="139"/>
      <c r="DQV239" s="140"/>
      <c r="DQW239" s="138" t="s">
        <v>181</v>
      </c>
      <c r="DQX239" s="139"/>
      <c r="DQY239" s="139"/>
      <c r="DQZ239" s="139"/>
      <c r="DRA239" s="139"/>
      <c r="DRB239" s="139"/>
      <c r="DRC239" s="139"/>
      <c r="DRD239" s="140"/>
      <c r="DRE239" s="138" t="s">
        <v>181</v>
      </c>
      <c r="DRF239" s="139"/>
      <c r="DRG239" s="139"/>
      <c r="DRH239" s="139"/>
      <c r="DRI239" s="139"/>
      <c r="DRJ239" s="139"/>
      <c r="DRK239" s="139"/>
      <c r="DRL239" s="140"/>
      <c r="DRM239" s="138" t="s">
        <v>181</v>
      </c>
      <c r="DRN239" s="139"/>
      <c r="DRO239" s="139"/>
      <c r="DRP239" s="139"/>
      <c r="DRQ239" s="139"/>
      <c r="DRR239" s="139"/>
      <c r="DRS239" s="139"/>
      <c r="DRT239" s="140"/>
      <c r="DRU239" s="138" t="s">
        <v>181</v>
      </c>
      <c r="DRV239" s="139"/>
      <c r="DRW239" s="139"/>
      <c r="DRX239" s="139"/>
      <c r="DRY239" s="139"/>
      <c r="DRZ239" s="139"/>
      <c r="DSA239" s="139"/>
      <c r="DSB239" s="140"/>
      <c r="DSC239" s="138" t="s">
        <v>181</v>
      </c>
      <c r="DSD239" s="139"/>
      <c r="DSE239" s="139"/>
      <c r="DSF239" s="139"/>
      <c r="DSG239" s="139"/>
      <c r="DSH239" s="139"/>
      <c r="DSI239" s="139"/>
      <c r="DSJ239" s="140"/>
      <c r="DSK239" s="138" t="s">
        <v>181</v>
      </c>
      <c r="DSL239" s="139"/>
      <c r="DSM239" s="139"/>
      <c r="DSN239" s="139"/>
      <c r="DSO239" s="139"/>
      <c r="DSP239" s="139"/>
      <c r="DSQ239" s="139"/>
      <c r="DSR239" s="140"/>
      <c r="DSS239" s="138" t="s">
        <v>181</v>
      </c>
      <c r="DST239" s="139"/>
      <c r="DSU239" s="139"/>
      <c r="DSV239" s="139"/>
      <c r="DSW239" s="139"/>
      <c r="DSX239" s="139"/>
      <c r="DSY239" s="139"/>
      <c r="DSZ239" s="140"/>
      <c r="DTA239" s="138" t="s">
        <v>181</v>
      </c>
      <c r="DTB239" s="139"/>
      <c r="DTC239" s="139"/>
      <c r="DTD239" s="139"/>
      <c r="DTE239" s="139"/>
      <c r="DTF239" s="139"/>
      <c r="DTG239" s="139"/>
      <c r="DTH239" s="140"/>
      <c r="DTI239" s="138" t="s">
        <v>181</v>
      </c>
      <c r="DTJ239" s="139"/>
      <c r="DTK239" s="139"/>
      <c r="DTL239" s="139"/>
      <c r="DTM239" s="139"/>
      <c r="DTN239" s="139"/>
      <c r="DTO239" s="139"/>
      <c r="DTP239" s="140"/>
      <c r="DTQ239" s="138" t="s">
        <v>181</v>
      </c>
      <c r="DTR239" s="139"/>
      <c r="DTS239" s="139"/>
      <c r="DTT239" s="139"/>
      <c r="DTU239" s="139"/>
      <c r="DTV239" s="139"/>
      <c r="DTW239" s="139"/>
      <c r="DTX239" s="140"/>
      <c r="DTY239" s="138" t="s">
        <v>181</v>
      </c>
      <c r="DTZ239" s="139"/>
      <c r="DUA239" s="139"/>
      <c r="DUB239" s="139"/>
      <c r="DUC239" s="139"/>
      <c r="DUD239" s="139"/>
      <c r="DUE239" s="139"/>
      <c r="DUF239" s="140"/>
      <c r="DUG239" s="138" t="s">
        <v>181</v>
      </c>
      <c r="DUH239" s="139"/>
      <c r="DUI239" s="139"/>
      <c r="DUJ239" s="139"/>
      <c r="DUK239" s="139"/>
      <c r="DUL239" s="139"/>
      <c r="DUM239" s="139"/>
      <c r="DUN239" s="140"/>
      <c r="DUO239" s="138" t="s">
        <v>181</v>
      </c>
      <c r="DUP239" s="139"/>
      <c r="DUQ239" s="139"/>
      <c r="DUR239" s="139"/>
      <c r="DUS239" s="139"/>
      <c r="DUT239" s="139"/>
      <c r="DUU239" s="139"/>
      <c r="DUV239" s="140"/>
      <c r="DUW239" s="138" t="s">
        <v>181</v>
      </c>
      <c r="DUX239" s="139"/>
      <c r="DUY239" s="139"/>
      <c r="DUZ239" s="139"/>
      <c r="DVA239" s="139"/>
      <c r="DVB239" s="139"/>
      <c r="DVC239" s="139"/>
      <c r="DVD239" s="140"/>
      <c r="DVE239" s="138" t="s">
        <v>181</v>
      </c>
      <c r="DVF239" s="139"/>
      <c r="DVG239" s="139"/>
      <c r="DVH239" s="139"/>
      <c r="DVI239" s="139"/>
      <c r="DVJ239" s="139"/>
      <c r="DVK239" s="139"/>
      <c r="DVL239" s="140"/>
      <c r="DVM239" s="138" t="s">
        <v>181</v>
      </c>
      <c r="DVN239" s="139"/>
      <c r="DVO239" s="139"/>
      <c r="DVP239" s="139"/>
      <c r="DVQ239" s="139"/>
      <c r="DVR239" s="139"/>
      <c r="DVS239" s="139"/>
      <c r="DVT239" s="140"/>
      <c r="DVU239" s="138" t="s">
        <v>181</v>
      </c>
      <c r="DVV239" s="139"/>
      <c r="DVW239" s="139"/>
      <c r="DVX239" s="139"/>
      <c r="DVY239" s="139"/>
      <c r="DVZ239" s="139"/>
      <c r="DWA239" s="139"/>
      <c r="DWB239" s="140"/>
      <c r="DWC239" s="138" t="s">
        <v>181</v>
      </c>
      <c r="DWD239" s="139"/>
      <c r="DWE239" s="139"/>
      <c r="DWF239" s="139"/>
      <c r="DWG239" s="139"/>
      <c r="DWH239" s="139"/>
      <c r="DWI239" s="139"/>
      <c r="DWJ239" s="140"/>
      <c r="DWK239" s="138" t="s">
        <v>181</v>
      </c>
      <c r="DWL239" s="139"/>
      <c r="DWM239" s="139"/>
      <c r="DWN239" s="139"/>
      <c r="DWO239" s="139"/>
      <c r="DWP239" s="139"/>
      <c r="DWQ239" s="139"/>
      <c r="DWR239" s="140"/>
      <c r="DWS239" s="138" t="s">
        <v>181</v>
      </c>
      <c r="DWT239" s="139"/>
      <c r="DWU239" s="139"/>
      <c r="DWV239" s="139"/>
      <c r="DWW239" s="139"/>
      <c r="DWX239" s="139"/>
      <c r="DWY239" s="139"/>
      <c r="DWZ239" s="140"/>
      <c r="DXA239" s="138" t="s">
        <v>181</v>
      </c>
      <c r="DXB239" s="139"/>
      <c r="DXC239" s="139"/>
      <c r="DXD239" s="139"/>
      <c r="DXE239" s="139"/>
      <c r="DXF239" s="139"/>
      <c r="DXG239" s="139"/>
      <c r="DXH239" s="140"/>
      <c r="DXI239" s="138" t="s">
        <v>181</v>
      </c>
      <c r="DXJ239" s="139"/>
      <c r="DXK239" s="139"/>
      <c r="DXL239" s="139"/>
      <c r="DXM239" s="139"/>
      <c r="DXN239" s="139"/>
      <c r="DXO239" s="139"/>
      <c r="DXP239" s="140"/>
      <c r="DXQ239" s="138" t="s">
        <v>181</v>
      </c>
      <c r="DXR239" s="139"/>
      <c r="DXS239" s="139"/>
      <c r="DXT239" s="139"/>
      <c r="DXU239" s="139"/>
      <c r="DXV239" s="139"/>
      <c r="DXW239" s="139"/>
      <c r="DXX239" s="140"/>
      <c r="DXY239" s="138" t="s">
        <v>181</v>
      </c>
      <c r="DXZ239" s="139"/>
      <c r="DYA239" s="139"/>
      <c r="DYB239" s="139"/>
      <c r="DYC239" s="139"/>
      <c r="DYD239" s="139"/>
      <c r="DYE239" s="139"/>
      <c r="DYF239" s="140"/>
      <c r="DYG239" s="138" t="s">
        <v>181</v>
      </c>
      <c r="DYH239" s="139"/>
      <c r="DYI239" s="139"/>
      <c r="DYJ239" s="139"/>
      <c r="DYK239" s="139"/>
      <c r="DYL239" s="139"/>
      <c r="DYM239" s="139"/>
      <c r="DYN239" s="140"/>
      <c r="DYO239" s="138" t="s">
        <v>181</v>
      </c>
      <c r="DYP239" s="139"/>
      <c r="DYQ239" s="139"/>
      <c r="DYR239" s="139"/>
      <c r="DYS239" s="139"/>
      <c r="DYT239" s="139"/>
      <c r="DYU239" s="139"/>
      <c r="DYV239" s="140"/>
      <c r="DYW239" s="138" t="s">
        <v>181</v>
      </c>
      <c r="DYX239" s="139"/>
      <c r="DYY239" s="139"/>
      <c r="DYZ239" s="139"/>
      <c r="DZA239" s="139"/>
      <c r="DZB239" s="139"/>
      <c r="DZC239" s="139"/>
      <c r="DZD239" s="140"/>
      <c r="DZE239" s="138" t="s">
        <v>181</v>
      </c>
      <c r="DZF239" s="139"/>
      <c r="DZG239" s="139"/>
      <c r="DZH239" s="139"/>
      <c r="DZI239" s="139"/>
      <c r="DZJ239" s="139"/>
      <c r="DZK239" s="139"/>
      <c r="DZL239" s="140"/>
      <c r="DZM239" s="138" t="s">
        <v>181</v>
      </c>
      <c r="DZN239" s="139"/>
      <c r="DZO239" s="139"/>
      <c r="DZP239" s="139"/>
      <c r="DZQ239" s="139"/>
      <c r="DZR239" s="139"/>
      <c r="DZS239" s="139"/>
      <c r="DZT239" s="140"/>
      <c r="DZU239" s="138" t="s">
        <v>181</v>
      </c>
      <c r="DZV239" s="139"/>
      <c r="DZW239" s="139"/>
      <c r="DZX239" s="139"/>
      <c r="DZY239" s="139"/>
      <c r="DZZ239" s="139"/>
      <c r="EAA239" s="139"/>
      <c r="EAB239" s="140"/>
      <c r="EAC239" s="138" t="s">
        <v>181</v>
      </c>
      <c r="EAD239" s="139"/>
      <c r="EAE239" s="139"/>
      <c r="EAF239" s="139"/>
      <c r="EAG239" s="139"/>
      <c r="EAH239" s="139"/>
      <c r="EAI239" s="139"/>
      <c r="EAJ239" s="140"/>
      <c r="EAK239" s="138" t="s">
        <v>181</v>
      </c>
      <c r="EAL239" s="139"/>
      <c r="EAM239" s="139"/>
      <c r="EAN239" s="139"/>
      <c r="EAO239" s="139"/>
      <c r="EAP239" s="139"/>
      <c r="EAQ239" s="139"/>
      <c r="EAR239" s="140"/>
      <c r="EAS239" s="138" t="s">
        <v>181</v>
      </c>
      <c r="EAT239" s="139"/>
      <c r="EAU239" s="139"/>
      <c r="EAV239" s="139"/>
      <c r="EAW239" s="139"/>
      <c r="EAX239" s="139"/>
      <c r="EAY239" s="139"/>
      <c r="EAZ239" s="140"/>
      <c r="EBA239" s="138" t="s">
        <v>181</v>
      </c>
      <c r="EBB239" s="139"/>
      <c r="EBC239" s="139"/>
      <c r="EBD239" s="139"/>
      <c r="EBE239" s="139"/>
      <c r="EBF239" s="139"/>
      <c r="EBG239" s="139"/>
      <c r="EBH239" s="140"/>
      <c r="EBI239" s="138" t="s">
        <v>181</v>
      </c>
      <c r="EBJ239" s="139"/>
      <c r="EBK239" s="139"/>
      <c r="EBL239" s="139"/>
      <c r="EBM239" s="139"/>
      <c r="EBN239" s="139"/>
      <c r="EBO239" s="139"/>
      <c r="EBP239" s="140"/>
      <c r="EBQ239" s="138" t="s">
        <v>181</v>
      </c>
      <c r="EBR239" s="139"/>
      <c r="EBS239" s="139"/>
      <c r="EBT239" s="139"/>
      <c r="EBU239" s="139"/>
      <c r="EBV239" s="139"/>
      <c r="EBW239" s="139"/>
      <c r="EBX239" s="140"/>
      <c r="EBY239" s="138" t="s">
        <v>181</v>
      </c>
      <c r="EBZ239" s="139"/>
      <c r="ECA239" s="139"/>
      <c r="ECB239" s="139"/>
      <c r="ECC239" s="139"/>
      <c r="ECD239" s="139"/>
      <c r="ECE239" s="139"/>
      <c r="ECF239" s="140"/>
      <c r="ECG239" s="138" t="s">
        <v>181</v>
      </c>
      <c r="ECH239" s="139"/>
      <c r="ECI239" s="139"/>
      <c r="ECJ239" s="139"/>
      <c r="ECK239" s="139"/>
      <c r="ECL239" s="139"/>
      <c r="ECM239" s="139"/>
      <c r="ECN239" s="140"/>
      <c r="ECO239" s="138" t="s">
        <v>181</v>
      </c>
      <c r="ECP239" s="139"/>
      <c r="ECQ239" s="139"/>
      <c r="ECR239" s="139"/>
      <c r="ECS239" s="139"/>
      <c r="ECT239" s="139"/>
      <c r="ECU239" s="139"/>
      <c r="ECV239" s="140"/>
      <c r="ECW239" s="138" t="s">
        <v>181</v>
      </c>
      <c r="ECX239" s="139"/>
      <c r="ECY239" s="139"/>
      <c r="ECZ239" s="139"/>
      <c r="EDA239" s="139"/>
      <c r="EDB239" s="139"/>
      <c r="EDC239" s="139"/>
      <c r="EDD239" s="140"/>
      <c r="EDE239" s="138" t="s">
        <v>181</v>
      </c>
      <c r="EDF239" s="139"/>
      <c r="EDG239" s="139"/>
      <c r="EDH239" s="139"/>
      <c r="EDI239" s="139"/>
      <c r="EDJ239" s="139"/>
      <c r="EDK239" s="139"/>
      <c r="EDL239" s="140"/>
      <c r="EDM239" s="138" t="s">
        <v>181</v>
      </c>
      <c r="EDN239" s="139"/>
      <c r="EDO239" s="139"/>
      <c r="EDP239" s="139"/>
      <c r="EDQ239" s="139"/>
      <c r="EDR239" s="139"/>
      <c r="EDS239" s="139"/>
      <c r="EDT239" s="140"/>
      <c r="EDU239" s="138" t="s">
        <v>181</v>
      </c>
      <c r="EDV239" s="139"/>
      <c r="EDW239" s="139"/>
      <c r="EDX239" s="139"/>
      <c r="EDY239" s="139"/>
      <c r="EDZ239" s="139"/>
      <c r="EEA239" s="139"/>
      <c r="EEB239" s="140"/>
      <c r="EEC239" s="138" t="s">
        <v>181</v>
      </c>
      <c r="EED239" s="139"/>
      <c r="EEE239" s="139"/>
      <c r="EEF239" s="139"/>
      <c r="EEG239" s="139"/>
      <c r="EEH239" s="139"/>
      <c r="EEI239" s="139"/>
      <c r="EEJ239" s="140"/>
      <c r="EEK239" s="138" t="s">
        <v>181</v>
      </c>
      <c r="EEL239" s="139"/>
      <c r="EEM239" s="139"/>
      <c r="EEN239" s="139"/>
      <c r="EEO239" s="139"/>
      <c r="EEP239" s="139"/>
      <c r="EEQ239" s="139"/>
      <c r="EER239" s="140"/>
      <c r="EES239" s="138" t="s">
        <v>181</v>
      </c>
      <c r="EET239" s="139"/>
      <c r="EEU239" s="139"/>
      <c r="EEV239" s="139"/>
      <c r="EEW239" s="139"/>
      <c r="EEX239" s="139"/>
      <c r="EEY239" s="139"/>
      <c r="EEZ239" s="140"/>
      <c r="EFA239" s="138" t="s">
        <v>181</v>
      </c>
      <c r="EFB239" s="139"/>
      <c r="EFC239" s="139"/>
      <c r="EFD239" s="139"/>
      <c r="EFE239" s="139"/>
      <c r="EFF239" s="139"/>
      <c r="EFG239" s="139"/>
      <c r="EFH239" s="140"/>
      <c r="EFI239" s="138" t="s">
        <v>181</v>
      </c>
      <c r="EFJ239" s="139"/>
      <c r="EFK239" s="139"/>
      <c r="EFL239" s="139"/>
      <c r="EFM239" s="139"/>
      <c r="EFN239" s="139"/>
      <c r="EFO239" s="139"/>
      <c r="EFP239" s="140"/>
      <c r="EFQ239" s="138" t="s">
        <v>181</v>
      </c>
      <c r="EFR239" s="139"/>
      <c r="EFS239" s="139"/>
      <c r="EFT239" s="139"/>
      <c r="EFU239" s="139"/>
      <c r="EFV239" s="139"/>
      <c r="EFW239" s="139"/>
      <c r="EFX239" s="140"/>
      <c r="EFY239" s="138" t="s">
        <v>181</v>
      </c>
      <c r="EFZ239" s="139"/>
      <c r="EGA239" s="139"/>
      <c r="EGB239" s="139"/>
      <c r="EGC239" s="139"/>
      <c r="EGD239" s="139"/>
      <c r="EGE239" s="139"/>
      <c r="EGF239" s="140"/>
      <c r="EGG239" s="138" t="s">
        <v>181</v>
      </c>
      <c r="EGH239" s="139"/>
      <c r="EGI239" s="139"/>
      <c r="EGJ239" s="139"/>
      <c r="EGK239" s="139"/>
      <c r="EGL239" s="139"/>
      <c r="EGM239" s="139"/>
      <c r="EGN239" s="140"/>
      <c r="EGO239" s="138" t="s">
        <v>181</v>
      </c>
      <c r="EGP239" s="139"/>
      <c r="EGQ239" s="139"/>
      <c r="EGR239" s="139"/>
      <c r="EGS239" s="139"/>
      <c r="EGT239" s="139"/>
      <c r="EGU239" s="139"/>
      <c r="EGV239" s="140"/>
      <c r="EGW239" s="138" t="s">
        <v>181</v>
      </c>
      <c r="EGX239" s="139"/>
      <c r="EGY239" s="139"/>
      <c r="EGZ239" s="139"/>
      <c r="EHA239" s="139"/>
      <c r="EHB239" s="139"/>
      <c r="EHC239" s="139"/>
      <c r="EHD239" s="140"/>
      <c r="EHE239" s="138" t="s">
        <v>181</v>
      </c>
      <c r="EHF239" s="139"/>
      <c r="EHG239" s="139"/>
      <c r="EHH239" s="139"/>
      <c r="EHI239" s="139"/>
      <c r="EHJ239" s="139"/>
      <c r="EHK239" s="139"/>
      <c r="EHL239" s="140"/>
      <c r="EHM239" s="138" t="s">
        <v>181</v>
      </c>
      <c r="EHN239" s="139"/>
      <c r="EHO239" s="139"/>
      <c r="EHP239" s="139"/>
      <c r="EHQ239" s="139"/>
      <c r="EHR239" s="139"/>
      <c r="EHS239" s="139"/>
      <c r="EHT239" s="140"/>
      <c r="EHU239" s="138" t="s">
        <v>181</v>
      </c>
      <c r="EHV239" s="139"/>
      <c r="EHW239" s="139"/>
      <c r="EHX239" s="139"/>
      <c r="EHY239" s="139"/>
      <c r="EHZ239" s="139"/>
      <c r="EIA239" s="139"/>
      <c r="EIB239" s="140"/>
      <c r="EIC239" s="138" t="s">
        <v>181</v>
      </c>
      <c r="EID239" s="139"/>
      <c r="EIE239" s="139"/>
      <c r="EIF239" s="139"/>
      <c r="EIG239" s="139"/>
      <c r="EIH239" s="139"/>
      <c r="EII239" s="139"/>
      <c r="EIJ239" s="140"/>
      <c r="EIK239" s="138" t="s">
        <v>181</v>
      </c>
      <c r="EIL239" s="139"/>
      <c r="EIM239" s="139"/>
      <c r="EIN239" s="139"/>
      <c r="EIO239" s="139"/>
      <c r="EIP239" s="139"/>
      <c r="EIQ239" s="139"/>
      <c r="EIR239" s="140"/>
      <c r="EIS239" s="138" t="s">
        <v>181</v>
      </c>
      <c r="EIT239" s="139"/>
      <c r="EIU239" s="139"/>
      <c r="EIV239" s="139"/>
      <c r="EIW239" s="139"/>
      <c r="EIX239" s="139"/>
      <c r="EIY239" s="139"/>
      <c r="EIZ239" s="140"/>
      <c r="EJA239" s="138" t="s">
        <v>181</v>
      </c>
      <c r="EJB239" s="139"/>
      <c r="EJC239" s="139"/>
      <c r="EJD239" s="139"/>
      <c r="EJE239" s="139"/>
      <c r="EJF239" s="139"/>
      <c r="EJG239" s="139"/>
      <c r="EJH239" s="140"/>
      <c r="EJI239" s="138" t="s">
        <v>181</v>
      </c>
      <c r="EJJ239" s="139"/>
      <c r="EJK239" s="139"/>
      <c r="EJL239" s="139"/>
      <c r="EJM239" s="139"/>
      <c r="EJN239" s="139"/>
      <c r="EJO239" s="139"/>
      <c r="EJP239" s="140"/>
      <c r="EJQ239" s="138" t="s">
        <v>181</v>
      </c>
      <c r="EJR239" s="139"/>
      <c r="EJS239" s="139"/>
      <c r="EJT239" s="139"/>
      <c r="EJU239" s="139"/>
      <c r="EJV239" s="139"/>
      <c r="EJW239" s="139"/>
      <c r="EJX239" s="140"/>
      <c r="EJY239" s="138" t="s">
        <v>181</v>
      </c>
      <c r="EJZ239" s="139"/>
      <c r="EKA239" s="139"/>
      <c r="EKB239" s="139"/>
      <c r="EKC239" s="139"/>
      <c r="EKD239" s="139"/>
      <c r="EKE239" s="139"/>
      <c r="EKF239" s="140"/>
      <c r="EKG239" s="138" t="s">
        <v>181</v>
      </c>
      <c r="EKH239" s="139"/>
      <c r="EKI239" s="139"/>
      <c r="EKJ239" s="139"/>
      <c r="EKK239" s="139"/>
      <c r="EKL239" s="139"/>
      <c r="EKM239" s="139"/>
      <c r="EKN239" s="140"/>
      <c r="EKO239" s="138" t="s">
        <v>181</v>
      </c>
      <c r="EKP239" s="139"/>
      <c r="EKQ239" s="139"/>
      <c r="EKR239" s="139"/>
      <c r="EKS239" s="139"/>
      <c r="EKT239" s="139"/>
      <c r="EKU239" s="139"/>
      <c r="EKV239" s="140"/>
      <c r="EKW239" s="138" t="s">
        <v>181</v>
      </c>
      <c r="EKX239" s="139"/>
      <c r="EKY239" s="139"/>
      <c r="EKZ239" s="139"/>
      <c r="ELA239" s="139"/>
      <c r="ELB239" s="139"/>
      <c r="ELC239" s="139"/>
      <c r="ELD239" s="140"/>
      <c r="ELE239" s="138" t="s">
        <v>181</v>
      </c>
      <c r="ELF239" s="139"/>
      <c r="ELG239" s="139"/>
      <c r="ELH239" s="139"/>
      <c r="ELI239" s="139"/>
      <c r="ELJ239" s="139"/>
      <c r="ELK239" s="139"/>
      <c r="ELL239" s="140"/>
      <c r="ELM239" s="138" t="s">
        <v>181</v>
      </c>
      <c r="ELN239" s="139"/>
      <c r="ELO239" s="139"/>
      <c r="ELP239" s="139"/>
      <c r="ELQ239" s="139"/>
      <c r="ELR239" s="139"/>
      <c r="ELS239" s="139"/>
      <c r="ELT239" s="140"/>
      <c r="ELU239" s="138" t="s">
        <v>181</v>
      </c>
      <c r="ELV239" s="139"/>
      <c r="ELW239" s="139"/>
      <c r="ELX239" s="139"/>
      <c r="ELY239" s="139"/>
      <c r="ELZ239" s="139"/>
      <c r="EMA239" s="139"/>
      <c r="EMB239" s="140"/>
      <c r="EMC239" s="138" t="s">
        <v>181</v>
      </c>
      <c r="EMD239" s="139"/>
      <c r="EME239" s="139"/>
      <c r="EMF239" s="139"/>
      <c r="EMG239" s="139"/>
      <c r="EMH239" s="139"/>
      <c r="EMI239" s="139"/>
      <c r="EMJ239" s="140"/>
      <c r="EMK239" s="138" t="s">
        <v>181</v>
      </c>
      <c r="EML239" s="139"/>
      <c r="EMM239" s="139"/>
      <c r="EMN239" s="139"/>
      <c r="EMO239" s="139"/>
      <c r="EMP239" s="139"/>
      <c r="EMQ239" s="139"/>
      <c r="EMR239" s="140"/>
      <c r="EMS239" s="138" t="s">
        <v>181</v>
      </c>
      <c r="EMT239" s="139"/>
      <c r="EMU239" s="139"/>
      <c r="EMV239" s="139"/>
      <c r="EMW239" s="139"/>
      <c r="EMX239" s="139"/>
      <c r="EMY239" s="139"/>
      <c r="EMZ239" s="140"/>
      <c r="ENA239" s="138" t="s">
        <v>181</v>
      </c>
      <c r="ENB239" s="139"/>
      <c r="ENC239" s="139"/>
      <c r="END239" s="139"/>
      <c r="ENE239" s="139"/>
      <c r="ENF239" s="139"/>
      <c r="ENG239" s="139"/>
      <c r="ENH239" s="140"/>
      <c r="ENI239" s="138" t="s">
        <v>181</v>
      </c>
      <c r="ENJ239" s="139"/>
      <c r="ENK239" s="139"/>
      <c r="ENL239" s="139"/>
      <c r="ENM239" s="139"/>
      <c r="ENN239" s="139"/>
      <c r="ENO239" s="139"/>
      <c r="ENP239" s="140"/>
      <c r="ENQ239" s="138" t="s">
        <v>181</v>
      </c>
      <c r="ENR239" s="139"/>
      <c r="ENS239" s="139"/>
      <c r="ENT239" s="139"/>
      <c r="ENU239" s="139"/>
      <c r="ENV239" s="139"/>
      <c r="ENW239" s="139"/>
      <c r="ENX239" s="140"/>
      <c r="ENY239" s="138" t="s">
        <v>181</v>
      </c>
      <c r="ENZ239" s="139"/>
      <c r="EOA239" s="139"/>
      <c r="EOB239" s="139"/>
      <c r="EOC239" s="139"/>
      <c r="EOD239" s="139"/>
      <c r="EOE239" s="139"/>
      <c r="EOF239" s="140"/>
      <c r="EOG239" s="138" t="s">
        <v>181</v>
      </c>
      <c r="EOH239" s="139"/>
      <c r="EOI239" s="139"/>
      <c r="EOJ239" s="139"/>
      <c r="EOK239" s="139"/>
      <c r="EOL239" s="139"/>
      <c r="EOM239" s="139"/>
      <c r="EON239" s="140"/>
      <c r="EOO239" s="138" t="s">
        <v>181</v>
      </c>
      <c r="EOP239" s="139"/>
      <c r="EOQ239" s="139"/>
      <c r="EOR239" s="139"/>
      <c r="EOS239" s="139"/>
      <c r="EOT239" s="139"/>
      <c r="EOU239" s="139"/>
      <c r="EOV239" s="140"/>
      <c r="EOW239" s="138" t="s">
        <v>181</v>
      </c>
      <c r="EOX239" s="139"/>
      <c r="EOY239" s="139"/>
      <c r="EOZ239" s="139"/>
      <c r="EPA239" s="139"/>
      <c r="EPB239" s="139"/>
      <c r="EPC239" s="139"/>
      <c r="EPD239" s="140"/>
      <c r="EPE239" s="138" t="s">
        <v>181</v>
      </c>
      <c r="EPF239" s="139"/>
      <c r="EPG239" s="139"/>
      <c r="EPH239" s="139"/>
      <c r="EPI239" s="139"/>
      <c r="EPJ239" s="139"/>
      <c r="EPK239" s="139"/>
      <c r="EPL239" s="140"/>
      <c r="EPM239" s="138" t="s">
        <v>181</v>
      </c>
      <c r="EPN239" s="139"/>
      <c r="EPO239" s="139"/>
      <c r="EPP239" s="139"/>
      <c r="EPQ239" s="139"/>
      <c r="EPR239" s="139"/>
      <c r="EPS239" s="139"/>
      <c r="EPT239" s="140"/>
      <c r="EPU239" s="138" t="s">
        <v>181</v>
      </c>
      <c r="EPV239" s="139"/>
      <c r="EPW239" s="139"/>
      <c r="EPX239" s="139"/>
      <c r="EPY239" s="139"/>
      <c r="EPZ239" s="139"/>
      <c r="EQA239" s="139"/>
      <c r="EQB239" s="140"/>
      <c r="EQC239" s="138" t="s">
        <v>181</v>
      </c>
      <c r="EQD239" s="139"/>
      <c r="EQE239" s="139"/>
      <c r="EQF239" s="139"/>
      <c r="EQG239" s="139"/>
      <c r="EQH239" s="139"/>
      <c r="EQI239" s="139"/>
      <c r="EQJ239" s="140"/>
      <c r="EQK239" s="138" t="s">
        <v>181</v>
      </c>
      <c r="EQL239" s="139"/>
      <c r="EQM239" s="139"/>
      <c r="EQN239" s="139"/>
      <c r="EQO239" s="139"/>
      <c r="EQP239" s="139"/>
      <c r="EQQ239" s="139"/>
      <c r="EQR239" s="140"/>
      <c r="EQS239" s="138" t="s">
        <v>181</v>
      </c>
      <c r="EQT239" s="139"/>
      <c r="EQU239" s="139"/>
      <c r="EQV239" s="139"/>
      <c r="EQW239" s="139"/>
      <c r="EQX239" s="139"/>
      <c r="EQY239" s="139"/>
      <c r="EQZ239" s="140"/>
      <c r="ERA239" s="138" t="s">
        <v>181</v>
      </c>
      <c r="ERB239" s="139"/>
      <c r="ERC239" s="139"/>
      <c r="ERD239" s="139"/>
      <c r="ERE239" s="139"/>
      <c r="ERF239" s="139"/>
      <c r="ERG239" s="139"/>
      <c r="ERH239" s="140"/>
      <c r="ERI239" s="138" t="s">
        <v>181</v>
      </c>
      <c r="ERJ239" s="139"/>
      <c r="ERK239" s="139"/>
      <c r="ERL239" s="139"/>
      <c r="ERM239" s="139"/>
      <c r="ERN239" s="139"/>
      <c r="ERO239" s="139"/>
      <c r="ERP239" s="140"/>
      <c r="ERQ239" s="138" t="s">
        <v>181</v>
      </c>
      <c r="ERR239" s="139"/>
      <c r="ERS239" s="139"/>
      <c r="ERT239" s="139"/>
      <c r="ERU239" s="139"/>
      <c r="ERV239" s="139"/>
      <c r="ERW239" s="139"/>
      <c r="ERX239" s="140"/>
      <c r="ERY239" s="138" t="s">
        <v>181</v>
      </c>
      <c r="ERZ239" s="139"/>
      <c r="ESA239" s="139"/>
      <c r="ESB239" s="139"/>
      <c r="ESC239" s="139"/>
      <c r="ESD239" s="139"/>
      <c r="ESE239" s="139"/>
      <c r="ESF239" s="140"/>
      <c r="ESG239" s="138" t="s">
        <v>181</v>
      </c>
      <c r="ESH239" s="139"/>
      <c r="ESI239" s="139"/>
      <c r="ESJ239" s="139"/>
      <c r="ESK239" s="139"/>
      <c r="ESL239" s="139"/>
      <c r="ESM239" s="139"/>
      <c r="ESN239" s="140"/>
      <c r="ESO239" s="138" t="s">
        <v>181</v>
      </c>
      <c r="ESP239" s="139"/>
      <c r="ESQ239" s="139"/>
      <c r="ESR239" s="139"/>
      <c r="ESS239" s="139"/>
      <c r="EST239" s="139"/>
      <c r="ESU239" s="139"/>
      <c r="ESV239" s="140"/>
      <c r="ESW239" s="138" t="s">
        <v>181</v>
      </c>
      <c r="ESX239" s="139"/>
      <c r="ESY239" s="139"/>
      <c r="ESZ239" s="139"/>
      <c r="ETA239" s="139"/>
      <c r="ETB239" s="139"/>
      <c r="ETC239" s="139"/>
      <c r="ETD239" s="140"/>
      <c r="ETE239" s="138" t="s">
        <v>181</v>
      </c>
      <c r="ETF239" s="139"/>
      <c r="ETG239" s="139"/>
      <c r="ETH239" s="139"/>
      <c r="ETI239" s="139"/>
      <c r="ETJ239" s="139"/>
      <c r="ETK239" s="139"/>
      <c r="ETL239" s="140"/>
      <c r="ETM239" s="138" t="s">
        <v>181</v>
      </c>
      <c r="ETN239" s="139"/>
      <c r="ETO239" s="139"/>
      <c r="ETP239" s="139"/>
      <c r="ETQ239" s="139"/>
      <c r="ETR239" s="139"/>
      <c r="ETS239" s="139"/>
      <c r="ETT239" s="140"/>
      <c r="ETU239" s="138" t="s">
        <v>181</v>
      </c>
      <c r="ETV239" s="139"/>
      <c r="ETW239" s="139"/>
      <c r="ETX239" s="139"/>
      <c r="ETY239" s="139"/>
      <c r="ETZ239" s="139"/>
      <c r="EUA239" s="139"/>
      <c r="EUB239" s="140"/>
      <c r="EUC239" s="138" t="s">
        <v>181</v>
      </c>
      <c r="EUD239" s="139"/>
      <c r="EUE239" s="139"/>
      <c r="EUF239" s="139"/>
      <c r="EUG239" s="139"/>
      <c r="EUH239" s="139"/>
      <c r="EUI239" s="139"/>
      <c r="EUJ239" s="140"/>
      <c r="EUK239" s="138" t="s">
        <v>181</v>
      </c>
      <c r="EUL239" s="139"/>
      <c r="EUM239" s="139"/>
      <c r="EUN239" s="139"/>
      <c r="EUO239" s="139"/>
      <c r="EUP239" s="139"/>
      <c r="EUQ239" s="139"/>
      <c r="EUR239" s="140"/>
      <c r="EUS239" s="138" t="s">
        <v>181</v>
      </c>
      <c r="EUT239" s="139"/>
      <c r="EUU239" s="139"/>
      <c r="EUV239" s="139"/>
      <c r="EUW239" s="139"/>
      <c r="EUX239" s="139"/>
      <c r="EUY239" s="139"/>
      <c r="EUZ239" s="140"/>
      <c r="EVA239" s="138" t="s">
        <v>181</v>
      </c>
      <c r="EVB239" s="139"/>
      <c r="EVC239" s="139"/>
      <c r="EVD239" s="139"/>
      <c r="EVE239" s="139"/>
      <c r="EVF239" s="139"/>
      <c r="EVG239" s="139"/>
      <c r="EVH239" s="140"/>
      <c r="EVI239" s="138" t="s">
        <v>181</v>
      </c>
      <c r="EVJ239" s="139"/>
      <c r="EVK239" s="139"/>
      <c r="EVL239" s="139"/>
      <c r="EVM239" s="139"/>
      <c r="EVN239" s="139"/>
      <c r="EVO239" s="139"/>
      <c r="EVP239" s="140"/>
      <c r="EVQ239" s="138" t="s">
        <v>181</v>
      </c>
      <c r="EVR239" s="139"/>
      <c r="EVS239" s="139"/>
      <c r="EVT239" s="139"/>
      <c r="EVU239" s="139"/>
      <c r="EVV239" s="139"/>
      <c r="EVW239" s="139"/>
      <c r="EVX239" s="140"/>
      <c r="EVY239" s="138" t="s">
        <v>181</v>
      </c>
      <c r="EVZ239" s="139"/>
      <c r="EWA239" s="139"/>
      <c r="EWB239" s="139"/>
      <c r="EWC239" s="139"/>
      <c r="EWD239" s="139"/>
      <c r="EWE239" s="139"/>
      <c r="EWF239" s="140"/>
      <c r="EWG239" s="138" t="s">
        <v>181</v>
      </c>
      <c r="EWH239" s="139"/>
      <c r="EWI239" s="139"/>
      <c r="EWJ239" s="139"/>
      <c r="EWK239" s="139"/>
      <c r="EWL239" s="139"/>
      <c r="EWM239" s="139"/>
      <c r="EWN239" s="140"/>
      <c r="EWO239" s="138" t="s">
        <v>181</v>
      </c>
      <c r="EWP239" s="139"/>
      <c r="EWQ239" s="139"/>
      <c r="EWR239" s="139"/>
      <c r="EWS239" s="139"/>
      <c r="EWT239" s="139"/>
      <c r="EWU239" s="139"/>
      <c r="EWV239" s="140"/>
      <c r="EWW239" s="138" t="s">
        <v>181</v>
      </c>
      <c r="EWX239" s="139"/>
      <c r="EWY239" s="139"/>
      <c r="EWZ239" s="139"/>
      <c r="EXA239" s="139"/>
      <c r="EXB239" s="139"/>
      <c r="EXC239" s="139"/>
      <c r="EXD239" s="140"/>
      <c r="EXE239" s="138" t="s">
        <v>181</v>
      </c>
      <c r="EXF239" s="139"/>
      <c r="EXG239" s="139"/>
      <c r="EXH239" s="139"/>
      <c r="EXI239" s="139"/>
      <c r="EXJ239" s="139"/>
      <c r="EXK239" s="139"/>
      <c r="EXL239" s="140"/>
      <c r="EXM239" s="138" t="s">
        <v>181</v>
      </c>
      <c r="EXN239" s="139"/>
      <c r="EXO239" s="139"/>
      <c r="EXP239" s="139"/>
      <c r="EXQ239" s="139"/>
      <c r="EXR239" s="139"/>
      <c r="EXS239" s="139"/>
      <c r="EXT239" s="140"/>
      <c r="EXU239" s="138" t="s">
        <v>181</v>
      </c>
      <c r="EXV239" s="139"/>
      <c r="EXW239" s="139"/>
      <c r="EXX239" s="139"/>
      <c r="EXY239" s="139"/>
      <c r="EXZ239" s="139"/>
      <c r="EYA239" s="139"/>
      <c r="EYB239" s="140"/>
      <c r="EYC239" s="138" t="s">
        <v>181</v>
      </c>
      <c r="EYD239" s="139"/>
      <c r="EYE239" s="139"/>
      <c r="EYF239" s="139"/>
      <c r="EYG239" s="139"/>
      <c r="EYH239" s="139"/>
      <c r="EYI239" s="139"/>
      <c r="EYJ239" s="140"/>
      <c r="EYK239" s="138" t="s">
        <v>181</v>
      </c>
      <c r="EYL239" s="139"/>
      <c r="EYM239" s="139"/>
      <c r="EYN239" s="139"/>
      <c r="EYO239" s="139"/>
      <c r="EYP239" s="139"/>
      <c r="EYQ239" s="139"/>
      <c r="EYR239" s="140"/>
      <c r="EYS239" s="138" t="s">
        <v>181</v>
      </c>
      <c r="EYT239" s="139"/>
      <c r="EYU239" s="139"/>
      <c r="EYV239" s="139"/>
      <c r="EYW239" s="139"/>
      <c r="EYX239" s="139"/>
      <c r="EYY239" s="139"/>
      <c r="EYZ239" s="140"/>
      <c r="EZA239" s="138" t="s">
        <v>181</v>
      </c>
      <c r="EZB239" s="139"/>
      <c r="EZC239" s="139"/>
      <c r="EZD239" s="139"/>
      <c r="EZE239" s="139"/>
      <c r="EZF239" s="139"/>
      <c r="EZG239" s="139"/>
      <c r="EZH239" s="140"/>
      <c r="EZI239" s="138" t="s">
        <v>181</v>
      </c>
      <c r="EZJ239" s="139"/>
      <c r="EZK239" s="139"/>
      <c r="EZL239" s="139"/>
      <c r="EZM239" s="139"/>
      <c r="EZN239" s="139"/>
      <c r="EZO239" s="139"/>
      <c r="EZP239" s="140"/>
      <c r="EZQ239" s="138" t="s">
        <v>181</v>
      </c>
      <c r="EZR239" s="139"/>
      <c r="EZS239" s="139"/>
      <c r="EZT239" s="139"/>
      <c r="EZU239" s="139"/>
      <c r="EZV239" s="139"/>
      <c r="EZW239" s="139"/>
      <c r="EZX239" s="140"/>
      <c r="EZY239" s="138" t="s">
        <v>181</v>
      </c>
      <c r="EZZ239" s="139"/>
      <c r="FAA239" s="139"/>
      <c r="FAB239" s="139"/>
      <c r="FAC239" s="139"/>
      <c r="FAD239" s="139"/>
      <c r="FAE239" s="139"/>
      <c r="FAF239" s="140"/>
      <c r="FAG239" s="138" t="s">
        <v>181</v>
      </c>
      <c r="FAH239" s="139"/>
      <c r="FAI239" s="139"/>
      <c r="FAJ239" s="139"/>
      <c r="FAK239" s="139"/>
      <c r="FAL239" s="139"/>
      <c r="FAM239" s="139"/>
      <c r="FAN239" s="140"/>
      <c r="FAO239" s="138" t="s">
        <v>181</v>
      </c>
      <c r="FAP239" s="139"/>
      <c r="FAQ239" s="139"/>
      <c r="FAR239" s="139"/>
      <c r="FAS239" s="139"/>
      <c r="FAT239" s="139"/>
      <c r="FAU239" s="139"/>
      <c r="FAV239" s="140"/>
      <c r="FAW239" s="138" t="s">
        <v>181</v>
      </c>
      <c r="FAX239" s="139"/>
      <c r="FAY239" s="139"/>
      <c r="FAZ239" s="139"/>
      <c r="FBA239" s="139"/>
      <c r="FBB239" s="139"/>
      <c r="FBC239" s="139"/>
      <c r="FBD239" s="140"/>
      <c r="FBE239" s="138" t="s">
        <v>181</v>
      </c>
      <c r="FBF239" s="139"/>
      <c r="FBG239" s="139"/>
      <c r="FBH239" s="139"/>
      <c r="FBI239" s="139"/>
      <c r="FBJ239" s="139"/>
      <c r="FBK239" s="139"/>
      <c r="FBL239" s="140"/>
      <c r="FBM239" s="138" t="s">
        <v>181</v>
      </c>
      <c r="FBN239" s="139"/>
      <c r="FBO239" s="139"/>
      <c r="FBP239" s="139"/>
      <c r="FBQ239" s="139"/>
      <c r="FBR239" s="139"/>
      <c r="FBS239" s="139"/>
      <c r="FBT239" s="140"/>
      <c r="FBU239" s="138" t="s">
        <v>181</v>
      </c>
      <c r="FBV239" s="139"/>
      <c r="FBW239" s="139"/>
      <c r="FBX239" s="139"/>
      <c r="FBY239" s="139"/>
      <c r="FBZ239" s="139"/>
      <c r="FCA239" s="139"/>
      <c r="FCB239" s="140"/>
      <c r="FCC239" s="138" t="s">
        <v>181</v>
      </c>
      <c r="FCD239" s="139"/>
      <c r="FCE239" s="139"/>
      <c r="FCF239" s="139"/>
      <c r="FCG239" s="139"/>
      <c r="FCH239" s="139"/>
      <c r="FCI239" s="139"/>
      <c r="FCJ239" s="140"/>
      <c r="FCK239" s="138" t="s">
        <v>181</v>
      </c>
      <c r="FCL239" s="139"/>
      <c r="FCM239" s="139"/>
      <c r="FCN239" s="139"/>
      <c r="FCO239" s="139"/>
      <c r="FCP239" s="139"/>
      <c r="FCQ239" s="139"/>
      <c r="FCR239" s="140"/>
      <c r="FCS239" s="138" t="s">
        <v>181</v>
      </c>
      <c r="FCT239" s="139"/>
      <c r="FCU239" s="139"/>
      <c r="FCV239" s="139"/>
      <c r="FCW239" s="139"/>
      <c r="FCX239" s="139"/>
      <c r="FCY239" s="139"/>
      <c r="FCZ239" s="140"/>
      <c r="FDA239" s="138" t="s">
        <v>181</v>
      </c>
      <c r="FDB239" s="139"/>
      <c r="FDC239" s="139"/>
      <c r="FDD239" s="139"/>
      <c r="FDE239" s="139"/>
      <c r="FDF239" s="139"/>
      <c r="FDG239" s="139"/>
      <c r="FDH239" s="140"/>
      <c r="FDI239" s="138" t="s">
        <v>181</v>
      </c>
      <c r="FDJ239" s="139"/>
      <c r="FDK239" s="139"/>
      <c r="FDL239" s="139"/>
      <c r="FDM239" s="139"/>
      <c r="FDN239" s="139"/>
      <c r="FDO239" s="139"/>
      <c r="FDP239" s="140"/>
      <c r="FDQ239" s="138" t="s">
        <v>181</v>
      </c>
      <c r="FDR239" s="139"/>
      <c r="FDS239" s="139"/>
      <c r="FDT239" s="139"/>
      <c r="FDU239" s="139"/>
      <c r="FDV239" s="139"/>
      <c r="FDW239" s="139"/>
      <c r="FDX239" s="140"/>
      <c r="FDY239" s="138" t="s">
        <v>181</v>
      </c>
      <c r="FDZ239" s="139"/>
      <c r="FEA239" s="139"/>
      <c r="FEB239" s="139"/>
      <c r="FEC239" s="139"/>
      <c r="FED239" s="139"/>
      <c r="FEE239" s="139"/>
      <c r="FEF239" s="140"/>
      <c r="FEG239" s="138" t="s">
        <v>181</v>
      </c>
      <c r="FEH239" s="139"/>
      <c r="FEI239" s="139"/>
      <c r="FEJ239" s="139"/>
      <c r="FEK239" s="139"/>
      <c r="FEL239" s="139"/>
      <c r="FEM239" s="139"/>
      <c r="FEN239" s="140"/>
      <c r="FEO239" s="138" t="s">
        <v>181</v>
      </c>
      <c r="FEP239" s="139"/>
      <c r="FEQ239" s="139"/>
      <c r="FER239" s="139"/>
      <c r="FES239" s="139"/>
      <c r="FET239" s="139"/>
      <c r="FEU239" s="139"/>
      <c r="FEV239" s="140"/>
      <c r="FEW239" s="138" t="s">
        <v>181</v>
      </c>
      <c r="FEX239" s="139"/>
      <c r="FEY239" s="139"/>
      <c r="FEZ239" s="139"/>
      <c r="FFA239" s="139"/>
      <c r="FFB239" s="139"/>
      <c r="FFC239" s="139"/>
      <c r="FFD239" s="140"/>
      <c r="FFE239" s="138" t="s">
        <v>181</v>
      </c>
      <c r="FFF239" s="139"/>
      <c r="FFG239" s="139"/>
      <c r="FFH239" s="139"/>
      <c r="FFI239" s="139"/>
      <c r="FFJ239" s="139"/>
      <c r="FFK239" s="139"/>
      <c r="FFL239" s="140"/>
      <c r="FFM239" s="138" t="s">
        <v>181</v>
      </c>
      <c r="FFN239" s="139"/>
      <c r="FFO239" s="139"/>
      <c r="FFP239" s="139"/>
      <c r="FFQ239" s="139"/>
      <c r="FFR239" s="139"/>
      <c r="FFS239" s="139"/>
      <c r="FFT239" s="140"/>
      <c r="FFU239" s="138" t="s">
        <v>181</v>
      </c>
      <c r="FFV239" s="139"/>
      <c r="FFW239" s="139"/>
      <c r="FFX239" s="139"/>
      <c r="FFY239" s="139"/>
      <c r="FFZ239" s="139"/>
      <c r="FGA239" s="139"/>
      <c r="FGB239" s="140"/>
      <c r="FGC239" s="138" t="s">
        <v>181</v>
      </c>
      <c r="FGD239" s="139"/>
      <c r="FGE239" s="139"/>
      <c r="FGF239" s="139"/>
      <c r="FGG239" s="139"/>
      <c r="FGH239" s="139"/>
      <c r="FGI239" s="139"/>
      <c r="FGJ239" s="140"/>
      <c r="FGK239" s="138" t="s">
        <v>181</v>
      </c>
      <c r="FGL239" s="139"/>
      <c r="FGM239" s="139"/>
      <c r="FGN239" s="139"/>
      <c r="FGO239" s="139"/>
      <c r="FGP239" s="139"/>
      <c r="FGQ239" s="139"/>
      <c r="FGR239" s="140"/>
      <c r="FGS239" s="138" t="s">
        <v>181</v>
      </c>
      <c r="FGT239" s="139"/>
      <c r="FGU239" s="139"/>
      <c r="FGV239" s="139"/>
      <c r="FGW239" s="139"/>
      <c r="FGX239" s="139"/>
      <c r="FGY239" s="139"/>
      <c r="FGZ239" s="140"/>
      <c r="FHA239" s="138" t="s">
        <v>181</v>
      </c>
      <c r="FHB239" s="139"/>
      <c r="FHC239" s="139"/>
      <c r="FHD239" s="139"/>
      <c r="FHE239" s="139"/>
      <c r="FHF239" s="139"/>
      <c r="FHG239" s="139"/>
      <c r="FHH239" s="140"/>
      <c r="FHI239" s="138" t="s">
        <v>181</v>
      </c>
      <c r="FHJ239" s="139"/>
      <c r="FHK239" s="139"/>
      <c r="FHL239" s="139"/>
      <c r="FHM239" s="139"/>
      <c r="FHN239" s="139"/>
      <c r="FHO239" s="139"/>
      <c r="FHP239" s="140"/>
      <c r="FHQ239" s="138" t="s">
        <v>181</v>
      </c>
      <c r="FHR239" s="139"/>
      <c r="FHS239" s="139"/>
      <c r="FHT239" s="139"/>
      <c r="FHU239" s="139"/>
      <c r="FHV239" s="139"/>
      <c r="FHW239" s="139"/>
      <c r="FHX239" s="140"/>
      <c r="FHY239" s="138" t="s">
        <v>181</v>
      </c>
      <c r="FHZ239" s="139"/>
      <c r="FIA239" s="139"/>
      <c r="FIB239" s="139"/>
      <c r="FIC239" s="139"/>
      <c r="FID239" s="139"/>
      <c r="FIE239" s="139"/>
      <c r="FIF239" s="140"/>
      <c r="FIG239" s="138" t="s">
        <v>181</v>
      </c>
      <c r="FIH239" s="139"/>
      <c r="FII239" s="139"/>
      <c r="FIJ239" s="139"/>
      <c r="FIK239" s="139"/>
      <c r="FIL239" s="139"/>
      <c r="FIM239" s="139"/>
      <c r="FIN239" s="140"/>
      <c r="FIO239" s="138" t="s">
        <v>181</v>
      </c>
      <c r="FIP239" s="139"/>
      <c r="FIQ239" s="139"/>
      <c r="FIR239" s="139"/>
      <c r="FIS239" s="139"/>
      <c r="FIT239" s="139"/>
      <c r="FIU239" s="139"/>
      <c r="FIV239" s="140"/>
      <c r="FIW239" s="138" t="s">
        <v>181</v>
      </c>
      <c r="FIX239" s="139"/>
      <c r="FIY239" s="139"/>
      <c r="FIZ239" s="139"/>
      <c r="FJA239" s="139"/>
      <c r="FJB239" s="139"/>
      <c r="FJC239" s="139"/>
      <c r="FJD239" s="140"/>
      <c r="FJE239" s="138" t="s">
        <v>181</v>
      </c>
      <c r="FJF239" s="139"/>
      <c r="FJG239" s="139"/>
      <c r="FJH239" s="139"/>
      <c r="FJI239" s="139"/>
      <c r="FJJ239" s="139"/>
      <c r="FJK239" s="139"/>
      <c r="FJL239" s="140"/>
      <c r="FJM239" s="138" t="s">
        <v>181</v>
      </c>
      <c r="FJN239" s="139"/>
      <c r="FJO239" s="139"/>
      <c r="FJP239" s="139"/>
      <c r="FJQ239" s="139"/>
      <c r="FJR239" s="139"/>
      <c r="FJS239" s="139"/>
      <c r="FJT239" s="140"/>
      <c r="FJU239" s="138" t="s">
        <v>181</v>
      </c>
      <c r="FJV239" s="139"/>
      <c r="FJW239" s="139"/>
      <c r="FJX239" s="139"/>
      <c r="FJY239" s="139"/>
      <c r="FJZ239" s="139"/>
      <c r="FKA239" s="139"/>
      <c r="FKB239" s="140"/>
      <c r="FKC239" s="138" t="s">
        <v>181</v>
      </c>
      <c r="FKD239" s="139"/>
      <c r="FKE239" s="139"/>
      <c r="FKF239" s="139"/>
      <c r="FKG239" s="139"/>
      <c r="FKH239" s="139"/>
      <c r="FKI239" s="139"/>
      <c r="FKJ239" s="140"/>
      <c r="FKK239" s="138" t="s">
        <v>181</v>
      </c>
      <c r="FKL239" s="139"/>
      <c r="FKM239" s="139"/>
      <c r="FKN239" s="139"/>
      <c r="FKO239" s="139"/>
      <c r="FKP239" s="139"/>
      <c r="FKQ239" s="139"/>
      <c r="FKR239" s="140"/>
      <c r="FKS239" s="138" t="s">
        <v>181</v>
      </c>
      <c r="FKT239" s="139"/>
      <c r="FKU239" s="139"/>
      <c r="FKV239" s="139"/>
      <c r="FKW239" s="139"/>
      <c r="FKX239" s="139"/>
      <c r="FKY239" s="139"/>
      <c r="FKZ239" s="140"/>
      <c r="FLA239" s="138" t="s">
        <v>181</v>
      </c>
      <c r="FLB239" s="139"/>
      <c r="FLC239" s="139"/>
      <c r="FLD239" s="139"/>
      <c r="FLE239" s="139"/>
      <c r="FLF239" s="139"/>
      <c r="FLG239" s="139"/>
      <c r="FLH239" s="140"/>
      <c r="FLI239" s="138" t="s">
        <v>181</v>
      </c>
      <c r="FLJ239" s="139"/>
      <c r="FLK239" s="139"/>
      <c r="FLL239" s="139"/>
      <c r="FLM239" s="139"/>
      <c r="FLN239" s="139"/>
      <c r="FLO239" s="139"/>
      <c r="FLP239" s="140"/>
      <c r="FLQ239" s="138" t="s">
        <v>181</v>
      </c>
      <c r="FLR239" s="139"/>
      <c r="FLS239" s="139"/>
      <c r="FLT239" s="139"/>
      <c r="FLU239" s="139"/>
      <c r="FLV239" s="139"/>
      <c r="FLW239" s="139"/>
      <c r="FLX239" s="140"/>
      <c r="FLY239" s="138" t="s">
        <v>181</v>
      </c>
      <c r="FLZ239" s="139"/>
      <c r="FMA239" s="139"/>
      <c r="FMB239" s="139"/>
      <c r="FMC239" s="139"/>
      <c r="FMD239" s="139"/>
      <c r="FME239" s="139"/>
      <c r="FMF239" s="140"/>
      <c r="FMG239" s="138" t="s">
        <v>181</v>
      </c>
      <c r="FMH239" s="139"/>
      <c r="FMI239" s="139"/>
      <c r="FMJ239" s="139"/>
      <c r="FMK239" s="139"/>
      <c r="FML239" s="139"/>
      <c r="FMM239" s="139"/>
      <c r="FMN239" s="140"/>
      <c r="FMO239" s="138" t="s">
        <v>181</v>
      </c>
      <c r="FMP239" s="139"/>
      <c r="FMQ239" s="139"/>
      <c r="FMR239" s="139"/>
      <c r="FMS239" s="139"/>
      <c r="FMT239" s="139"/>
      <c r="FMU239" s="139"/>
      <c r="FMV239" s="140"/>
      <c r="FMW239" s="138" t="s">
        <v>181</v>
      </c>
      <c r="FMX239" s="139"/>
      <c r="FMY239" s="139"/>
      <c r="FMZ239" s="139"/>
      <c r="FNA239" s="139"/>
      <c r="FNB239" s="139"/>
      <c r="FNC239" s="139"/>
      <c r="FND239" s="140"/>
      <c r="FNE239" s="138" t="s">
        <v>181</v>
      </c>
      <c r="FNF239" s="139"/>
      <c r="FNG239" s="139"/>
      <c r="FNH239" s="139"/>
      <c r="FNI239" s="139"/>
      <c r="FNJ239" s="139"/>
      <c r="FNK239" s="139"/>
      <c r="FNL239" s="140"/>
      <c r="FNM239" s="138" t="s">
        <v>181</v>
      </c>
      <c r="FNN239" s="139"/>
      <c r="FNO239" s="139"/>
      <c r="FNP239" s="139"/>
      <c r="FNQ239" s="139"/>
      <c r="FNR239" s="139"/>
      <c r="FNS239" s="139"/>
      <c r="FNT239" s="140"/>
      <c r="FNU239" s="138" t="s">
        <v>181</v>
      </c>
      <c r="FNV239" s="139"/>
      <c r="FNW239" s="139"/>
      <c r="FNX239" s="139"/>
      <c r="FNY239" s="139"/>
      <c r="FNZ239" s="139"/>
      <c r="FOA239" s="139"/>
      <c r="FOB239" s="140"/>
      <c r="FOC239" s="138" t="s">
        <v>181</v>
      </c>
      <c r="FOD239" s="139"/>
      <c r="FOE239" s="139"/>
      <c r="FOF239" s="139"/>
      <c r="FOG239" s="139"/>
      <c r="FOH239" s="139"/>
      <c r="FOI239" s="139"/>
      <c r="FOJ239" s="140"/>
      <c r="FOK239" s="138" t="s">
        <v>181</v>
      </c>
      <c r="FOL239" s="139"/>
      <c r="FOM239" s="139"/>
      <c r="FON239" s="139"/>
      <c r="FOO239" s="139"/>
      <c r="FOP239" s="139"/>
      <c r="FOQ239" s="139"/>
      <c r="FOR239" s="140"/>
      <c r="FOS239" s="138" t="s">
        <v>181</v>
      </c>
      <c r="FOT239" s="139"/>
      <c r="FOU239" s="139"/>
      <c r="FOV239" s="139"/>
      <c r="FOW239" s="139"/>
      <c r="FOX239" s="139"/>
      <c r="FOY239" s="139"/>
      <c r="FOZ239" s="140"/>
      <c r="FPA239" s="138" t="s">
        <v>181</v>
      </c>
      <c r="FPB239" s="139"/>
      <c r="FPC239" s="139"/>
      <c r="FPD239" s="139"/>
      <c r="FPE239" s="139"/>
      <c r="FPF239" s="139"/>
      <c r="FPG239" s="139"/>
      <c r="FPH239" s="140"/>
      <c r="FPI239" s="138" t="s">
        <v>181</v>
      </c>
      <c r="FPJ239" s="139"/>
      <c r="FPK239" s="139"/>
      <c r="FPL239" s="139"/>
      <c r="FPM239" s="139"/>
      <c r="FPN239" s="139"/>
      <c r="FPO239" s="139"/>
      <c r="FPP239" s="140"/>
      <c r="FPQ239" s="138" t="s">
        <v>181</v>
      </c>
      <c r="FPR239" s="139"/>
      <c r="FPS239" s="139"/>
      <c r="FPT239" s="139"/>
      <c r="FPU239" s="139"/>
      <c r="FPV239" s="139"/>
      <c r="FPW239" s="139"/>
      <c r="FPX239" s="140"/>
      <c r="FPY239" s="138" t="s">
        <v>181</v>
      </c>
      <c r="FPZ239" s="139"/>
      <c r="FQA239" s="139"/>
      <c r="FQB239" s="139"/>
      <c r="FQC239" s="139"/>
      <c r="FQD239" s="139"/>
      <c r="FQE239" s="139"/>
      <c r="FQF239" s="140"/>
      <c r="FQG239" s="138" t="s">
        <v>181</v>
      </c>
      <c r="FQH239" s="139"/>
      <c r="FQI239" s="139"/>
      <c r="FQJ239" s="139"/>
      <c r="FQK239" s="139"/>
      <c r="FQL239" s="139"/>
      <c r="FQM239" s="139"/>
      <c r="FQN239" s="140"/>
      <c r="FQO239" s="138" t="s">
        <v>181</v>
      </c>
      <c r="FQP239" s="139"/>
      <c r="FQQ239" s="139"/>
      <c r="FQR239" s="139"/>
      <c r="FQS239" s="139"/>
      <c r="FQT239" s="139"/>
      <c r="FQU239" s="139"/>
      <c r="FQV239" s="140"/>
      <c r="FQW239" s="138" t="s">
        <v>181</v>
      </c>
      <c r="FQX239" s="139"/>
      <c r="FQY239" s="139"/>
      <c r="FQZ239" s="139"/>
      <c r="FRA239" s="139"/>
      <c r="FRB239" s="139"/>
      <c r="FRC239" s="139"/>
      <c r="FRD239" s="140"/>
      <c r="FRE239" s="138" t="s">
        <v>181</v>
      </c>
      <c r="FRF239" s="139"/>
      <c r="FRG239" s="139"/>
      <c r="FRH239" s="139"/>
      <c r="FRI239" s="139"/>
      <c r="FRJ239" s="139"/>
      <c r="FRK239" s="139"/>
      <c r="FRL239" s="140"/>
      <c r="FRM239" s="138" t="s">
        <v>181</v>
      </c>
      <c r="FRN239" s="139"/>
      <c r="FRO239" s="139"/>
      <c r="FRP239" s="139"/>
      <c r="FRQ239" s="139"/>
      <c r="FRR239" s="139"/>
      <c r="FRS239" s="139"/>
      <c r="FRT239" s="140"/>
      <c r="FRU239" s="138" t="s">
        <v>181</v>
      </c>
      <c r="FRV239" s="139"/>
      <c r="FRW239" s="139"/>
      <c r="FRX239" s="139"/>
      <c r="FRY239" s="139"/>
      <c r="FRZ239" s="139"/>
      <c r="FSA239" s="139"/>
      <c r="FSB239" s="140"/>
      <c r="FSC239" s="138" t="s">
        <v>181</v>
      </c>
      <c r="FSD239" s="139"/>
      <c r="FSE239" s="139"/>
      <c r="FSF239" s="139"/>
      <c r="FSG239" s="139"/>
      <c r="FSH239" s="139"/>
      <c r="FSI239" s="139"/>
      <c r="FSJ239" s="140"/>
      <c r="FSK239" s="138" t="s">
        <v>181</v>
      </c>
      <c r="FSL239" s="139"/>
      <c r="FSM239" s="139"/>
      <c r="FSN239" s="139"/>
      <c r="FSO239" s="139"/>
      <c r="FSP239" s="139"/>
      <c r="FSQ239" s="139"/>
      <c r="FSR239" s="140"/>
      <c r="FSS239" s="138" t="s">
        <v>181</v>
      </c>
      <c r="FST239" s="139"/>
      <c r="FSU239" s="139"/>
      <c r="FSV239" s="139"/>
      <c r="FSW239" s="139"/>
      <c r="FSX239" s="139"/>
      <c r="FSY239" s="139"/>
      <c r="FSZ239" s="140"/>
      <c r="FTA239" s="138" t="s">
        <v>181</v>
      </c>
      <c r="FTB239" s="139"/>
      <c r="FTC239" s="139"/>
      <c r="FTD239" s="139"/>
      <c r="FTE239" s="139"/>
      <c r="FTF239" s="139"/>
      <c r="FTG239" s="139"/>
      <c r="FTH239" s="140"/>
      <c r="FTI239" s="138" t="s">
        <v>181</v>
      </c>
      <c r="FTJ239" s="139"/>
      <c r="FTK239" s="139"/>
      <c r="FTL239" s="139"/>
      <c r="FTM239" s="139"/>
      <c r="FTN239" s="139"/>
      <c r="FTO239" s="139"/>
      <c r="FTP239" s="140"/>
      <c r="FTQ239" s="138" t="s">
        <v>181</v>
      </c>
      <c r="FTR239" s="139"/>
      <c r="FTS239" s="139"/>
      <c r="FTT239" s="139"/>
      <c r="FTU239" s="139"/>
      <c r="FTV239" s="139"/>
      <c r="FTW239" s="139"/>
      <c r="FTX239" s="140"/>
      <c r="FTY239" s="138" t="s">
        <v>181</v>
      </c>
      <c r="FTZ239" s="139"/>
      <c r="FUA239" s="139"/>
      <c r="FUB239" s="139"/>
      <c r="FUC239" s="139"/>
      <c r="FUD239" s="139"/>
      <c r="FUE239" s="139"/>
      <c r="FUF239" s="140"/>
      <c r="FUG239" s="138" t="s">
        <v>181</v>
      </c>
      <c r="FUH239" s="139"/>
      <c r="FUI239" s="139"/>
      <c r="FUJ239" s="139"/>
      <c r="FUK239" s="139"/>
      <c r="FUL239" s="139"/>
      <c r="FUM239" s="139"/>
      <c r="FUN239" s="140"/>
      <c r="FUO239" s="138" t="s">
        <v>181</v>
      </c>
      <c r="FUP239" s="139"/>
      <c r="FUQ239" s="139"/>
      <c r="FUR239" s="139"/>
      <c r="FUS239" s="139"/>
      <c r="FUT239" s="139"/>
      <c r="FUU239" s="139"/>
      <c r="FUV239" s="140"/>
      <c r="FUW239" s="138" t="s">
        <v>181</v>
      </c>
      <c r="FUX239" s="139"/>
      <c r="FUY239" s="139"/>
      <c r="FUZ239" s="139"/>
      <c r="FVA239" s="139"/>
      <c r="FVB239" s="139"/>
      <c r="FVC239" s="139"/>
      <c r="FVD239" s="140"/>
      <c r="FVE239" s="138" t="s">
        <v>181</v>
      </c>
      <c r="FVF239" s="139"/>
      <c r="FVG239" s="139"/>
      <c r="FVH239" s="139"/>
      <c r="FVI239" s="139"/>
      <c r="FVJ239" s="139"/>
      <c r="FVK239" s="139"/>
      <c r="FVL239" s="140"/>
      <c r="FVM239" s="138" t="s">
        <v>181</v>
      </c>
      <c r="FVN239" s="139"/>
      <c r="FVO239" s="139"/>
      <c r="FVP239" s="139"/>
      <c r="FVQ239" s="139"/>
      <c r="FVR239" s="139"/>
      <c r="FVS239" s="139"/>
      <c r="FVT239" s="140"/>
      <c r="FVU239" s="138" t="s">
        <v>181</v>
      </c>
      <c r="FVV239" s="139"/>
      <c r="FVW239" s="139"/>
      <c r="FVX239" s="139"/>
      <c r="FVY239" s="139"/>
      <c r="FVZ239" s="139"/>
      <c r="FWA239" s="139"/>
      <c r="FWB239" s="140"/>
      <c r="FWC239" s="138" t="s">
        <v>181</v>
      </c>
      <c r="FWD239" s="139"/>
      <c r="FWE239" s="139"/>
      <c r="FWF239" s="139"/>
      <c r="FWG239" s="139"/>
      <c r="FWH239" s="139"/>
      <c r="FWI239" s="139"/>
      <c r="FWJ239" s="140"/>
      <c r="FWK239" s="138" t="s">
        <v>181</v>
      </c>
      <c r="FWL239" s="139"/>
      <c r="FWM239" s="139"/>
      <c r="FWN239" s="139"/>
      <c r="FWO239" s="139"/>
      <c r="FWP239" s="139"/>
      <c r="FWQ239" s="139"/>
      <c r="FWR239" s="140"/>
      <c r="FWS239" s="138" t="s">
        <v>181</v>
      </c>
      <c r="FWT239" s="139"/>
      <c r="FWU239" s="139"/>
      <c r="FWV239" s="139"/>
      <c r="FWW239" s="139"/>
      <c r="FWX239" s="139"/>
      <c r="FWY239" s="139"/>
      <c r="FWZ239" s="140"/>
      <c r="FXA239" s="138" t="s">
        <v>181</v>
      </c>
      <c r="FXB239" s="139"/>
      <c r="FXC239" s="139"/>
      <c r="FXD239" s="139"/>
      <c r="FXE239" s="139"/>
      <c r="FXF239" s="139"/>
      <c r="FXG239" s="139"/>
      <c r="FXH239" s="140"/>
      <c r="FXI239" s="138" t="s">
        <v>181</v>
      </c>
      <c r="FXJ239" s="139"/>
      <c r="FXK239" s="139"/>
      <c r="FXL239" s="139"/>
      <c r="FXM239" s="139"/>
      <c r="FXN239" s="139"/>
      <c r="FXO239" s="139"/>
      <c r="FXP239" s="140"/>
      <c r="FXQ239" s="138" t="s">
        <v>181</v>
      </c>
      <c r="FXR239" s="139"/>
      <c r="FXS239" s="139"/>
      <c r="FXT239" s="139"/>
      <c r="FXU239" s="139"/>
      <c r="FXV239" s="139"/>
      <c r="FXW239" s="139"/>
      <c r="FXX239" s="140"/>
      <c r="FXY239" s="138" t="s">
        <v>181</v>
      </c>
      <c r="FXZ239" s="139"/>
      <c r="FYA239" s="139"/>
      <c r="FYB239" s="139"/>
      <c r="FYC239" s="139"/>
      <c r="FYD239" s="139"/>
      <c r="FYE239" s="139"/>
      <c r="FYF239" s="140"/>
      <c r="FYG239" s="138" t="s">
        <v>181</v>
      </c>
      <c r="FYH239" s="139"/>
      <c r="FYI239" s="139"/>
      <c r="FYJ239" s="139"/>
      <c r="FYK239" s="139"/>
      <c r="FYL239" s="139"/>
      <c r="FYM239" s="139"/>
      <c r="FYN239" s="140"/>
      <c r="FYO239" s="138" t="s">
        <v>181</v>
      </c>
      <c r="FYP239" s="139"/>
      <c r="FYQ239" s="139"/>
      <c r="FYR239" s="139"/>
      <c r="FYS239" s="139"/>
      <c r="FYT239" s="139"/>
      <c r="FYU239" s="139"/>
      <c r="FYV239" s="140"/>
      <c r="FYW239" s="138" t="s">
        <v>181</v>
      </c>
      <c r="FYX239" s="139"/>
      <c r="FYY239" s="139"/>
      <c r="FYZ239" s="139"/>
      <c r="FZA239" s="139"/>
      <c r="FZB239" s="139"/>
      <c r="FZC239" s="139"/>
      <c r="FZD239" s="140"/>
      <c r="FZE239" s="138" t="s">
        <v>181</v>
      </c>
      <c r="FZF239" s="139"/>
      <c r="FZG239" s="139"/>
      <c r="FZH239" s="139"/>
      <c r="FZI239" s="139"/>
      <c r="FZJ239" s="139"/>
      <c r="FZK239" s="139"/>
      <c r="FZL239" s="140"/>
      <c r="FZM239" s="138" t="s">
        <v>181</v>
      </c>
      <c r="FZN239" s="139"/>
      <c r="FZO239" s="139"/>
      <c r="FZP239" s="139"/>
      <c r="FZQ239" s="139"/>
      <c r="FZR239" s="139"/>
      <c r="FZS239" s="139"/>
      <c r="FZT239" s="140"/>
      <c r="FZU239" s="138" t="s">
        <v>181</v>
      </c>
      <c r="FZV239" s="139"/>
      <c r="FZW239" s="139"/>
      <c r="FZX239" s="139"/>
      <c r="FZY239" s="139"/>
      <c r="FZZ239" s="139"/>
      <c r="GAA239" s="139"/>
      <c r="GAB239" s="140"/>
      <c r="GAC239" s="138" t="s">
        <v>181</v>
      </c>
      <c r="GAD239" s="139"/>
      <c r="GAE239" s="139"/>
      <c r="GAF239" s="139"/>
      <c r="GAG239" s="139"/>
      <c r="GAH239" s="139"/>
      <c r="GAI239" s="139"/>
      <c r="GAJ239" s="140"/>
      <c r="GAK239" s="138" t="s">
        <v>181</v>
      </c>
      <c r="GAL239" s="139"/>
      <c r="GAM239" s="139"/>
      <c r="GAN239" s="139"/>
      <c r="GAO239" s="139"/>
      <c r="GAP239" s="139"/>
      <c r="GAQ239" s="139"/>
      <c r="GAR239" s="140"/>
      <c r="GAS239" s="138" t="s">
        <v>181</v>
      </c>
      <c r="GAT239" s="139"/>
      <c r="GAU239" s="139"/>
      <c r="GAV239" s="139"/>
      <c r="GAW239" s="139"/>
      <c r="GAX239" s="139"/>
      <c r="GAY239" s="139"/>
      <c r="GAZ239" s="140"/>
      <c r="GBA239" s="138" t="s">
        <v>181</v>
      </c>
      <c r="GBB239" s="139"/>
      <c r="GBC239" s="139"/>
      <c r="GBD239" s="139"/>
      <c r="GBE239" s="139"/>
      <c r="GBF239" s="139"/>
      <c r="GBG239" s="139"/>
      <c r="GBH239" s="140"/>
      <c r="GBI239" s="138" t="s">
        <v>181</v>
      </c>
      <c r="GBJ239" s="139"/>
      <c r="GBK239" s="139"/>
      <c r="GBL239" s="139"/>
      <c r="GBM239" s="139"/>
      <c r="GBN239" s="139"/>
      <c r="GBO239" s="139"/>
      <c r="GBP239" s="140"/>
      <c r="GBQ239" s="138" t="s">
        <v>181</v>
      </c>
      <c r="GBR239" s="139"/>
      <c r="GBS239" s="139"/>
      <c r="GBT239" s="139"/>
      <c r="GBU239" s="139"/>
      <c r="GBV239" s="139"/>
      <c r="GBW239" s="139"/>
      <c r="GBX239" s="140"/>
      <c r="GBY239" s="138" t="s">
        <v>181</v>
      </c>
      <c r="GBZ239" s="139"/>
      <c r="GCA239" s="139"/>
      <c r="GCB239" s="139"/>
      <c r="GCC239" s="139"/>
      <c r="GCD239" s="139"/>
      <c r="GCE239" s="139"/>
      <c r="GCF239" s="140"/>
      <c r="GCG239" s="138" t="s">
        <v>181</v>
      </c>
      <c r="GCH239" s="139"/>
      <c r="GCI239" s="139"/>
      <c r="GCJ239" s="139"/>
      <c r="GCK239" s="139"/>
      <c r="GCL239" s="139"/>
      <c r="GCM239" s="139"/>
      <c r="GCN239" s="140"/>
      <c r="GCO239" s="138" t="s">
        <v>181</v>
      </c>
      <c r="GCP239" s="139"/>
      <c r="GCQ239" s="139"/>
      <c r="GCR239" s="139"/>
      <c r="GCS239" s="139"/>
      <c r="GCT239" s="139"/>
      <c r="GCU239" s="139"/>
      <c r="GCV239" s="140"/>
      <c r="GCW239" s="138" t="s">
        <v>181</v>
      </c>
      <c r="GCX239" s="139"/>
      <c r="GCY239" s="139"/>
      <c r="GCZ239" s="139"/>
      <c r="GDA239" s="139"/>
      <c r="GDB239" s="139"/>
      <c r="GDC239" s="139"/>
      <c r="GDD239" s="140"/>
      <c r="GDE239" s="138" t="s">
        <v>181</v>
      </c>
      <c r="GDF239" s="139"/>
      <c r="GDG239" s="139"/>
      <c r="GDH239" s="139"/>
      <c r="GDI239" s="139"/>
      <c r="GDJ239" s="139"/>
      <c r="GDK239" s="139"/>
      <c r="GDL239" s="140"/>
      <c r="GDM239" s="138" t="s">
        <v>181</v>
      </c>
      <c r="GDN239" s="139"/>
      <c r="GDO239" s="139"/>
      <c r="GDP239" s="139"/>
      <c r="GDQ239" s="139"/>
      <c r="GDR239" s="139"/>
      <c r="GDS239" s="139"/>
      <c r="GDT239" s="140"/>
      <c r="GDU239" s="138" t="s">
        <v>181</v>
      </c>
      <c r="GDV239" s="139"/>
      <c r="GDW239" s="139"/>
      <c r="GDX239" s="139"/>
      <c r="GDY239" s="139"/>
      <c r="GDZ239" s="139"/>
      <c r="GEA239" s="139"/>
      <c r="GEB239" s="140"/>
      <c r="GEC239" s="138" t="s">
        <v>181</v>
      </c>
      <c r="GED239" s="139"/>
      <c r="GEE239" s="139"/>
      <c r="GEF239" s="139"/>
      <c r="GEG239" s="139"/>
      <c r="GEH239" s="139"/>
      <c r="GEI239" s="139"/>
      <c r="GEJ239" s="140"/>
      <c r="GEK239" s="138" t="s">
        <v>181</v>
      </c>
      <c r="GEL239" s="139"/>
      <c r="GEM239" s="139"/>
      <c r="GEN239" s="139"/>
      <c r="GEO239" s="139"/>
      <c r="GEP239" s="139"/>
      <c r="GEQ239" s="139"/>
      <c r="GER239" s="140"/>
      <c r="GES239" s="138" t="s">
        <v>181</v>
      </c>
      <c r="GET239" s="139"/>
      <c r="GEU239" s="139"/>
      <c r="GEV239" s="139"/>
      <c r="GEW239" s="139"/>
      <c r="GEX239" s="139"/>
      <c r="GEY239" s="139"/>
      <c r="GEZ239" s="140"/>
      <c r="GFA239" s="138" t="s">
        <v>181</v>
      </c>
      <c r="GFB239" s="139"/>
      <c r="GFC239" s="139"/>
      <c r="GFD239" s="139"/>
      <c r="GFE239" s="139"/>
      <c r="GFF239" s="139"/>
      <c r="GFG239" s="139"/>
      <c r="GFH239" s="140"/>
      <c r="GFI239" s="138" t="s">
        <v>181</v>
      </c>
      <c r="GFJ239" s="139"/>
      <c r="GFK239" s="139"/>
      <c r="GFL239" s="139"/>
      <c r="GFM239" s="139"/>
      <c r="GFN239" s="139"/>
      <c r="GFO239" s="139"/>
      <c r="GFP239" s="140"/>
      <c r="GFQ239" s="138" t="s">
        <v>181</v>
      </c>
      <c r="GFR239" s="139"/>
      <c r="GFS239" s="139"/>
      <c r="GFT239" s="139"/>
      <c r="GFU239" s="139"/>
      <c r="GFV239" s="139"/>
      <c r="GFW239" s="139"/>
      <c r="GFX239" s="140"/>
      <c r="GFY239" s="138" t="s">
        <v>181</v>
      </c>
      <c r="GFZ239" s="139"/>
      <c r="GGA239" s="139"/>
      <c r="GGB239" s="139"/>
      <c r="GGC239" s="139"/>
      <c r="GGD239" s="139"/>
      <c r="GGE239" s="139"/>
      <c r="GGF239" s="140"/>
      <c r="GGG239" s="138" t="s">
        <v>181</v>
      </c>
      <c r="GGH239" s="139"/>
      <c r="GGI239" s="139"/>
      <c r="GGJ239" s="139"/>
      <c r="GGK239" s="139"/>
      <c r="GGL239" s="139"/>
      <c r="GGM239" s="139"/>
      <c r="GGN239" s="140"/>
      <c r="GGO239" s="138" t="s">
        <v>181</v>
      </c>
      <c r="GGP239" s="139"/>
      <c r="GGQ239" s="139"/>
      <c r="GGR239" s="139"/>
      <c r="GGS239" s="139"/>
      <c r="GGT239" s="139"/>
      <c r="GGU239" s="139"/>
      <c r="GGV239" s="140"/>
      <c r="GGW239" s="138" t="s">
        <v>181</v>
      </c>
      <c r="GGX239" s="139"/>
      <c r="GGY239" s="139"/>
      <c r="GGZ239" s="139"/>
      <c r="GHA239" s="139"/>
      <c r="GHB239" s="139"/>
      <c r="GHC239" s="139"/>
      <c r="GHD239" s="140"/>
      <c r="GHE239" s="138" t="s">
        <v>181</v>
      </c>
      <c r="GHF239" s="139"/>
      <c r="GHG239" s="139"/>
      <c r="GHH239" s="139"/>
      <c r="GHI239" s="139"/>
      <c r="GHJ239" s="139"/>
      <c r="GHK239" s="139"/>
      <c r="GHL239" s="140"/>
      <c r="GHM239" s="138" t="s">
        <v>181</v>
      </c>
      <c r="GHN239" s="139"/>
      <c r="GHO239" s="139"/>
      <c r="GHP239" s="139"/>
      <c r="GHQ239" s="139"/>
      <c r="GHR239" s="139"/>
      <c r="GHS239" s="139"/>
      <c r="GHT239" s="140"/>
      <c r="GHU239" s="138" t="s">
        <v>181</v>
      </c>
      <c r="GHV239" s="139"/>
      <c r="GHW239" s="139"/>
      <c r="GHX239" s="139"/>
      <c r="GHY239" s="139"/>
      <c r="GHZ239" s="139"/>
      <c r="GIA239" s="139"/>
      <c r="GIB239" s="140"/>
      <c r="GIC239" s="138" t="s">
        <v>181</v>
      </c>
      <c r="GID239" s="139"/>
      <c r="GIE239" s="139"/>
      <c r="GIF239" s="139"/>
      <c r="GIG239" s="139"/>
      <c r="GIH239" s="139"/>
      <c r="GII239" s="139"/>
      <c r="GIJ239" s="140"/>
      <c r="GIK239" s="138" t="s">
        <v>181</v>
      </c>
      <c r="GIL239" s="139"/>
      <c r="GIM239" s="139"/>
      <c r="GIN239" s="139"/>
      <c r="GIO239" s="139"/>
      <c r="GIP239" s="139"/>
      <c r="GIQ239" s="139"/>
      <c r="GIR239" s="140"/>
      <c r="GIS239" s="138" t="s">
        <v>181</v>
      </c>
      <c r="GIT239" s="139"/>
      <c r="GIU239" s="139"/>
      <c r="GIV239" s="139"/>
      <c r="GIW239" s="139"/>
      <c r="GIX239" s="139"/>
      <c r="GIY239" s="139"/>
      <c r="GIZ239" s="140"/>
      <c r="GJA239" s="138" t="s">
        <v>181</v>
      </c>
      <c r="GJB239" s="139"/>
      <c r="GJC239" s="139"/>
      <c r="GJD239" s="139"/>
      <c r="GJE239" s="139"/>
      <c r="GJF239" s="139"/>
      <c r="GJG239" s="139"/>
      <c r="GJH239" s="140"/>
      <c r="GJI239" s="138" t="s">
        <v>181</v>
      </c>
      <c r="GJJ239" s="139"/>
      <c r="GJK239" s="139"/>
      <c r="GJL239" s="139"/>
      <c r="GJM239" s="139"/>
      <c r="GJN239" s="139"/>
      <c r="GJO239" s="139"/>
      <c r="GJP239" s="140"/>
      <c r="GJQ239" s="138" t="s">
        <v>181</v>
      </c>
      <c r="GJR239" s="139"/>
      <c r="GJS239" s="139"/>
      <c r="GJT239" s="139"/>
      <c r="GJU239" s="139"/>
      <c r="GJV239" s="139"/>
      <c r="GJW239" s="139"/>
      <c r="GJX239" s="140"/>
      <c r="GJY239" s="138" t="s">
        <v>181</v>
      </c>
      <c r="GJZ239" s="139"/>
      <c r="GKA239" s="139"/>
      <c r="GKB239" s="139"/>
      <c r="GKC239" s="139"/>
      <c r="GKD239" s="139"/>
      <c r="GKE239" s="139"/>
      <c r="GKF239" s="140"/>
      <c r="GKG239" s="138" t="s">
        <v>181</v>
      </c>
      <c r="GKH239" s="139"/>
      <c r="GKI239" s="139"/>
      <c r="GKJ239" s="139"/>
      <c r="GKK239" s="139"/>
      <c r="GKL239" s="139"/>
      <c r="GKM239" s="139"/>
      <c r="GKN239" s="140"/>
      <c r="GKO239" s="138" t="s">
        <v>181</v>
      </c>
      <c r="GKP239" s="139"/>
      <c r="GKQ239" s="139"/>
      <c r="GKR239" s="139"/>
      <c r="GKS239" s="139"/>
      <c r="GKT239" s="139"/>
      <c r="GKU239" s="139"/>
      <c r="GKV239" s="140"/>
      <c r="GKW239" s="138" t="s">
        <v>181</v>
      </c>
      <c r="GKX239" s="139"/>
      <c r="GKY239" s="139"/>
      <c r="GKZ239" s="139"/>
      <c r="GLA239" s="139"/>
      <c r="GLB239" s="139"/>
      <c r="GLC239" s="139"/>
      <c r="GLD239" s="140"/>
      <c r="GLE239" s="138" t="s">
        <v>181</v>
      </c>
      <c r="GLF239" s="139"/>
      <c r="GLG239" s="139"/>
      <c r="GLH239" s="139"/>
      <c r="GLI239" s="139"/>
      <c r="GLJ239" s="139"/>
      <c r="GLK239" s="139"/>
      <c r="GLL239" s="140"/>
      <c r="GLM239" s="138" t="s">
        <v>181</v>
      </c>
      <c r="GLN239" s="139"/>
      <c r="GLO239" s="139"/>
      <c r="GLP239" s="139"/>
      <c r="GLQ239" s="139"/>
      <c r="GLR239" s="139"/>
      <c r="GLS239" s="139"/>
      <c r="GLT239" s="140"/>
      <c r="GLU239" s="138" t="s">
        <v>181</v>
      </c>
      <c r="GLV239" s="139"/>
      <c r="GLW239" s="139"/>
      <c r="GLX239" s="139"/>
      <c r="GLY239" s="139"/>
      <c r="GLZ239" s="139"/>
      <c r="GMA239" s="139"/>
      <c r="GMB239" s="140"/>
      <c r="GMC239" s="138" t="s">
        <v>181</v>
      </c>
      <c r="GMD239" s="139"/>
      <c r="GME239" s="139"/>
      <c r="GMF239" s="139"/>
      <c r="GMG239" s="139"/>
      <c r="GMH239" s="139"/>
      <c r="GMI239" s="139"/>
      <c r="GMJ239" s="140"/>
      <c r="GMK239" s="138" t="s">
        <v>181</v>
      </c>
      <c r="GML239" s="139"/>
      <c r="GMM239" s="139"/>
      <c r="GMN239" s="139"/>
      <c r="GMO239" s="139"/>
      <c r="GMP239" s="139"/>
      <c r="GMQ239" s="139"/>
      <c r="GMR239" s="140"/>
      <c r="GMS239" s="138" t="s">
        <v>181</v>
      </c>
      <c r="GMT239" s="139"/>
      <c r="GMU239" s="139"/>
      <c r="GMV239" s="139"/>
      <c r="GMW239" s="139"/>
      <c r="GMX239" s="139"/>
      <c r="GMY239" s="139"/>
      <c r="GMZ239" s="140"/>
      <c r="GNA239" s="138" t="s">
        <v>181</v>
      </c>
      <c r="GNB239" s="139"/>
      <c r="GNC239" s="139"/>
      <c r="GND239" s="139"/>
      <c r="GNE239" s="139"/>
      <c r="GNF239" s="139"/>
      <c r="GNG239" s="139"/>
      <c r="GNH239" s="140"/>
      <c r="GNI239" s="138" t="s">
        <v>181</v>
      </c>
      <c r="GNJ239" s="139"/>
      <c r="GNK239" s="139"/>
      <c r="GNL239" s="139"/>
      <c r="GNM239" s="139"/>
      <c r="GNN239" s="139"/>
      <c r="GNO239" s="139"/>
      <c r="GNP239" s="140"/>
      <c r="GNQ239" s="138" t="s">
        <v>181</v>
      </c>
      <c r="GNR239" s="139"/>
      <c r="GNS239" s="139"/>
      <c r="GNT239" s="139"/>
      <c r="GNU239" s="139"/>
      <c r="GNV239" s="139"/>
      <c r="GNW239" s="139"/>
      <c r="GNX239" s="140"/>
      <c r="GNY239" s="138" t="s">
        <v>181</v>
      </c>
      <c r="GNZ239" s="139"/>
      <c r="GOA239" s="139"/>
      <c r="GOB239" s="139"/>
      <c r="GOC239" s="139"/>
      <c r="GOD239" s="139"/>
      <c r="GOE239" s="139"/>
      <c r="GOF239" s="140"/>
      <c r="GOG239" s="138" t="s">
        <v>181</v>
      </c>
      <c r="GOH239" s="139"/>
      <c r="GOI239" s="139"/>
      <c r="GOJ239" s="139"/>
      <c r="GOK239" s="139"/>
      <c r="GOL239" s="139"/>
      <c r="GOM239" s="139"/>
      <c r="GON239" s="140"/>
      <c r="GOO239" s="138" t="s">
        <v>181</v>
      </c>
      <c r="GOP239" s="139"/>
      <c r="GOQ239" s="139"/>
      <c r="GOR239" s="139"/>
      <c r="GOS239" s="139"/>
      <c r="GOT239" s="139"/>
      <c r="GOU239" s="139"/>
      <c r="GOV239" s="140"/>
      <c r="GOW239" s="138" t="s">
        <v>181</v>
      </c>
      <c r="GOX239" s="139"/>
      <c r="GOY239" s="139"/>
      <c r="GOZ239" s="139"/>
      <c r="GPA239" s="139"/>
      <c r="GPB239" s="139"/>
      <c r="GPC239" s="139"/>
      <c r="GPD239" s="140"/>
      <c r="GPE239" s="138" t="s">
        <v>181</v>
      </c>
      <c r="GPF239" s="139"/>
      <c r="GPG239" s="139"/>
      <c r="GPH239" s="139"/>
      <c r="GPI239" s="139"/>
      <c r="GPJ239" s="139"/>
      <c r="GPK239" s="139"/>
      <c r="GPL239" s="140"/>
      <c r="GPM239" s="138" t="s">
        <v>181</v>
      </c>
      <c r="GPN239" s="139"/>
      <c r="GPO239" s="139"/>
      <c r="GPP239" s="139"/>
      <c r="GPQ239" s="139"/>
      <c r="GPR239" s="139"/>
      <c r="GPS239" s="139"/>
      <c r="GPT239" s="140"/>
      <c r="GPU239" s="138" t="s">
        <v>181</v>
      </c>
      <c r="GPV239" s="139"/>
      <c r="GPW239" s="139"/>
      <c r="GPX239" s="139"/>
      <c r="GPY239" s="139"/>
      <c r="GPZ239" s="139"/>
      <c r="GQA239" s="139"/>
      <c r="GQB239" s="140"/>
      <c r="GQC239" s="138" t="s">
        <v>181</v>
      </c>
      <c r="GQD239" s="139"/>
      <c r="GQE239" s="139"/>
      <c r="GQF239" s="139"/>
      <c r="GQG239" s="139"/>
      <c r="GQH239" s="139"/>
      <c r="GQI239" s="139"/>
      <c r="GQJ239" s="140"/>
      <c r="GQK239" s="138" t="s">
        <v>181</v>
      </c>
      <c r="GQL239" s="139"/>
      <c r="GQM239" s="139"/>
      <c r="GQN239" s="139"/>
      <c r="GQO239" s="139"/>
      <c r="GQP239" s="139"/>
      <c r="GQQ239" s="139"/>
      <c r="GQR239" s="140"/>
      <c r="GQS239" s="138" t="s">
        <v>181</v>
      </c>
      <c r="GQT239" s="139"/>
      <c r="GQU239" s="139"/>
      <c r="GQV239" s="139"/>
      <c r="GQW239" s="139"/>
      <c r="GQX239" s="139"/>
      <c r="GQY239" s="139"/>
      <c r="GQZ239" s="140"/>
      <c r="GRA239" s="138" t="s">
        <v>181</v>
      </c>
      <c r="GRB239" s="139"/>
      <c r="GRC239" s="139"/>
      <c r="GRD239" s="139"/>
      <c r="GRE239" s="139"/>
      <c r="GRF239" s="139"/>
      <c r="GRG239" s="139"/>
      <c r="GRH239" s="140"/>
      <c r="GRI239" s="138" t="s">
        <v>181</v>
      </c>
      <c r="GRJ239" s="139"/>
      <c r="GRK239" s="139"/>
      <c r="GRL239" s="139"/>
      <c r="GRM239" s="139"/>
      <c r="GRN239" s="139"/>
      <c r="GRO239" s="139"/>
      <c r="GRP239" s="140"/>
      <c r="GRQ239" s="138" t="s">
        <v>181</v>
      </c>
      <c r="GRR239" s="139"/>
      <c r="GRS239" s="139"/>
      <c r="GRT239" s="139"/>
      <c r="GRU239" s="139"/>
      <c r="GRV239" s="139"/>
      <c r="GRW239" s="139"/>
      <c r="GRX239" s="140"/>
      <c r="GRY239" s="138" t="s">
        <v>181</v>
      </c>
      <c r="GRZ239" s="139"/>
      <c r="GSA239" s="139"/>
      <c r="GSB239" s="139"/>
      <c r="GSC239" s="139"/>
      <c r="GSD239" s="139"/>
      <c r="GSE239" s="139"/>
      <c r="GSF239" s="140"/>
      <c r="GSG239" s="138" t="s">
        <v>181</v>
      </c>
      <c r="GSH239" s="139"/>
      <c r="GSI239" s="139"/>
      <c r="GSJ239" s="139"/>
      <c r="GSK239" s="139"/>
      <c r="GSL239" s="139"/>
      <c r="GSM239" s="139"/>
      <c r="GSN239" s="140"/>
      <c r="GSO239" s="138" t="s">
        <v>181</v>
      </c>
      <c r="GSP239" s="139"/>
      <c r="GSQ239" s="139"/>
      <c r="GSR239" s="139"/>
      <c r="GSS239" s="139"/>
      <c r="GST239" s="139"/>
      <c r="GSU239" s="139"/>
      <c r="GSV239" s="140"/>
      <c r="GSW239" s="138" t="s">
        <v>181</v>
      </c>
      <c r="GSX239" s="139"/>
      <c r="GSY239" s="139"/>
      <c r="GSZ239" s="139"/>
      <c r="GTA239" s="139"/>
      <c r="GTB239" s="139"/>
      <c r="GTC239" s="139"/>
      <c r="GTD239" s="140"/>
      <c r="GTE239" s="138" t="s">
        <v>181</v>
      </c>
      <c r="GTF239" s="139"/>
      <c r="GTG239" s="139"/>
      <c r="GTH239" s="139"/>
      <c r="GTI239" s="139"/>
      <c r="GTJ239" s="139"/>
      <c r="GTK239" s="139"/>
      <c r="GTL239" s="140"/>
      <c r="GTM239" s="138" t="s">
        <v>181</v>
      </c>
      <c r="GTN239" s="139"/>
      <c r="GTO239" s="139"/>
      <c r="GTP239" s="139"/>
      <c r="GTQ239" s="139"/>
      <c r="GTR239" s="139"/>
      <c r="GTS239" s="139"/>
      <c r="GTT239" s="140"/>
      <c r="GTU239" s="138" t="s">
        <v>181</v>
      </c>
      <c r="GTV239" s="139"/>
      <c r="GTW239" s="139"/>
      <c r="GTX239" s="139"/>
      <c r="GTY239" s="139"/>
      <c r="GTZ239" s="139"/>
      <c r="GUA239" s="139"/>
      <c r="GUB239" s="140"/>
      <c r="GUC239" s="138" t="s">
        <v>181</v>
      </c>
      <c r="GUD239" s="139"/>
      <c r="GUE239" s="139"/>
      <c r="GUF239" s="139"/>
      <c r="GUG239" s="139"/>
      <c r="GUH239" s="139"/>
      <c r="GUI239" s="139"/>
      <c r="GUJ239" s="140"/>
      <c r="GUK239" s="138" t="s">
        <v>181</v>
      </c>
      <c r="GUL239" s="139"/>
      <c r="GUM239" s="139"/>
      <c r="GUN239" s="139"/>
      <c r="GUO239" s="139"/>
      <c r="GUP239" s="139"/>
      <c r="GUQ239" s="139"/>
      <c r="GUR239" s="140"/>
      <c r="GUS239" s="138" t="s">
        <v>181</v>
      </c>
      <c r="GUT239" s="139"/>
      <c r="GUU239" s="139"/>
      <c r="GUV239" s="139"/>
      <c r="GUW239" s="139"/>
      <c r="GUX239" s="139"/>
      <c r="GUY239" s="139"/>
      <c r="GUZ239" s="140"/>
      <c r="GVA239" s="138" t="s">
        <v>181</v>
      </c>
      <c r="GVB239" s="139"/>
      <c r="GVC239" s="139"/>
      <c r="GVD239" s="139"/>
      <c r="GVE239" s="139"/>
      <c r="GVF239" s="139"/>
      <c r="GVG239" s="139"/>
      <c r="GVH239" s="140"/>
      <c r="GVI239" s="138" t="s">
        <v>181</v>
      </c>
      <c r="GVJ239" s="139"/>
      <c r="GVK239" s="139"/>
      <c r="GVL239" s="139"/>
      <c r="GVM239" s="139"/>
      <c r="GVN239" s="139"/>
      <c r="GVO239" s="139"/>
      <c r="GVP239" s="140"/>
      <c r="GVQ239" s="138" t="s">
        <v>181</v>
      </c>
      <c r="GVR239" s="139"/>
      <c r="GVS239" s="139"/>
      <c r="GVT239" s="139"/>
      <c r="GVU239" s="139"/>
      <c r="GVV239" s="139"/>
      <c r="GVW239" s="139"/>
      <c r="GVX239" s="140"/>
      <c r="GVY239" s="138" t="s">
        <v>181</v>
      </c>
      <c r="GVZ239" s="139"/>
      <c r="GWA239" s="139"/>
      <c r="GWB239" s="139"/>
      <c r="GWC239" s="139"/>
      <c r="GWD239" s="139"/>
      <c r="GWE239" s="139"/>
      <c r="GWF239" s="140"/>
      <c r="GWG239" s="138" t="s">
        <v>181</v>
      </c>
      <c r="GWH239" s="139"/>
      <c r="GWI239" s="139"/>
      <c r="GWJ239" s="139"/>
      <c r="GWK239" s="139"/>
      <c r="GWL239" s="139"/>
      <c r="GWM239" s="139"/>
      <c r="GWN239" s="140"/>
      <c r="GWO239" s="138" t="s">
        <v>181</v>
      </c>
      <c r="GWP239" s="139"/>
      <c r="GWQ239" s="139"/>
      <c r="GWR239" s="139"/>
      <c r="GWS239" s="139"/>
      <c r="GWT239" s="139"/>
      <c r="GWU239" s="139"/>
      <c r="GWV239" s="140"/>
      <c r="GWW239" s="138" t="s">
        <v>181</v>
      </c>
      <c r="GWX239" s="139"/>
      <c r="GWY239" s="139"/>
      <c r="GWZ239" s="139"/>
      <c r="GXA239" s="139"/>
      <c r="GXB239" s="139"/>
      <c r="GXC239" s="139"/>
      <c r="GXD239" s="140"/>
      <c r="GXE239" s="138" t="s">
        <v>181</v>
      </c>
      <c r="GXF239" s="139"/>
      <c r="GXG239" s="139"/>
      <c r="GXH239" s="139"/>
      <c r="GXI239" s="139"/>
      <c r="GXJ239" s="139"/>
      <c r="GXK239" s="139"/>
      <c r="GXL239" s="140"/>
      <c r="GXM239" s="138" t="s">
        <v>181</v>
      </c>
      <c r="GXN239" s="139"/>
      <c r="GXO239" s="139"/>
      <c r="GXP239" s="139"/>
      <c r="GXQ239" s="139"/>
      <c r="GXR239" s="139"/>
      <c r="GXS239" s="139"/>
      <c r="GXT239" s="140"/>
      <c r="GXU239" s="138" t="s">
        <v>181</v>
      </c>
      <c r="GXV239" s="139"/>
      <c r="GXW239" s="139"/>
      <c r="GXX239" s="139"/>
      <c r="GXY239" s="139"/>
      <c r="GXZ239" s="139"/>
      <c r="GYA239" s="139"/>
      <c r="GYB239" s="140"/>
      <c r="GYC239" s="138" t="s">
        <v>181</v>
      </c>
      <c r="GYD239" s="139"/>
      <c r="GYE239" s="139"/>
      <c r="GYF239" s="139"/>
      <c r="GYG239" s="139"/>
      <c r="GYH239" s="139"/>
      <c r="GYI239" s="139"/>
      <c r="GYJ239" s="140"/>
      <c r="GYK239" s="138" t="s">
        <v>181</v>
      </c>
      <c r="GYL239" s="139"/>
      <c r="GYM239" s="139"/>
      <c r="GYN239" s="139"/>
      <c r="GYO239" s="139"/>
      <c r="GYP239" s="139"/>
      <c r="GYQ239" s="139"/>
      <c r="GYR239" s="140"/>
      <c r="GYS239" s="138" t="s">
        <v>181</v>
      </c>
      <c r="GYT239" s="139"/>
      <c r="GYU239" s="139"/>
      <c r="GYV239" s="139"/>
      <c r="GYW239" s="139"/>
      <c r="GYX239" s="139"/>
      <c r="GYY239" s="139"/>
      <c r="GYZ239" s="140"/>
      <c r="GZA239" s="138" t="s">
        <v>181</v>
      </c>
      <c r="GZB239" s="139"/>
      <c r="GZC239" s="139"/>
      <c r="GZD239" s="139"/>
      <c r="GZE239" s="139"/>
      <c r="GZF239" s="139"/>
      <c r="GZG239" s="139"/>
      <c r="GZH239" s="140"/>
      <c r="GZI239" s="138" t="s">
        <v>181</v>
      </c>
      <c r="GZJ239" s="139"/>
      <c r="GZK239" s="139"/>
      <c r="GZL239" s="139"/>
      <c r="GZM239" s="139"/>
      <c r="GZN239" s="139"/>
      <c r="GZO239" s="139"/>
      <c r="GZP239" s="140"/>
      <c r="GZQ239" s="138" t="s">
        <v>181</v>
      </c>
      <c r="GZR239" s="139"/>
      <c r="GZS239" s="139"/>
      <c r="GZT239" s="139"/>
      <c r="GZU239" s="139"/>
      <c r="GZV239" s="139"/>
      <c r="GZW239" s="139"/>
      <c r="GZX239" s="140"/>
      <c r="GZY239" s="138" t="s">
        <v>181</v>
      </c>
      <c r="GZZ239" s="139"/>
      <c r="HAA239" s="139"/>
      <c r="HAB239" s="139"/>
      <c r="HAC239" s="139"/>
      <c r="HAD239" s="139"/>
      <c r="HAE239" s="139"/>
      <c r="HAF239" s="140"/>
      <c r="HAG239" s="138" t="s">
        <v>181</v>
      </c>
      <c r="HAH239" s="139"/>
      <c r="HAI239" s="139"/>
      <c r="HAJ239" s="139"/>
      <c r="HAK239" s="139"/>
      <c r="HAL239" s="139"/>
      <c r="HAM239" s="139"/>
      <c r="HAN239" s="140"/>
      <c r="HAO239" s="138" t="s">
        <v>181</v>
      </c>
      <c r="HAP239" s="139"/>
      <c r="HAQ239" s="139"/>
      <c r="HAR239" s="139"/>
      <c r="HAS239" s="139"/>
      <c r="HAT239" s="139"/>
      <c r="HAU239" s="139"/>
      <c r="HAV239" s="140"/>
      <c r="HAW239" s="138" t="s">
        <v>181</v>
      </c>
      <c r="HAX239" s="139"/>
      <c r="HAY239" s="139"/>
      <c r="HAZ239" s="139"/>
      <c r="HBA239" s="139"/>
      <c r="HBB239" s="139"/>
      <c r="HBC239" s="139"/>
      <c r="HBD239" s="140"/>
      <c r="HBE239" s="138" t="s">
        <v>181</v>
      </c>
      <c r="HBF239" s="139"/>
      <c r="HBG239" s="139"/>
      <c r="HBH239" s="139"/>
      <c r="HBI239" s="139"/>
      <c r="HBJ239" s="139"/>
      <c r="HBK239" s="139"/>
      <c r="HBL239" s="140"/>
      <c r="HBM239" s="138" t="s">
        <v>181</v>
      </c>
      <c r="HBN239" s="139"/>
      <c r="HBO239" s="139"/>
      <c r="HBP239" s="139"/>
      <c r="HBQ239" s="139"/>
      <c r="HBR239" s="139"/>
      <c r="HBS239" s="139"/>
      <c r="HBT239" s="140"/>
      <c r="HBU239" s="138" t="s">
        <v>181</v>
      </c>
      <c r="HBV239" s="139"/>
      <c r="HBW239" s="139"/>
      <c r="HBX239" s="139"/>
      <c r="HBY239" s="139"/>
      <c r="HBZ239" s="139"/>
      <c r="HCA239" s="139"/>
      <c r="HCB239" s="140"/>
      <c r="HCC239" s="138" t="s">
        <v>181</v>
      </c>
      <c r="HCD239" s="139"/>
      <c r="HCE239" s="139"/>
      <c r="HCF239" s="139"/>
      <c r="HCG239" s="139"/>
      <c r="HCH239" s="139"/>
      <c r="HCI239" s="139"/>
      <c r="HCJ239" s="140"/>
      <c r="HCK239" s="138" t="s">
        <v>181</v>
      </c>
      <c r="HCL239" s="139"/>
      <c r="HCM239" s="139"/>
      <c r="HCN239" s="139"/>
      <c r="HCO239" s="139"/>
      <c r="HCP239" s="139"/>
      <c r="HCQ239" s="139"/>
      <c r="HCR239" s="140"/>
      <c r="HCS239" s="138" t="s">
        <v>181</v>
      </c>
      <c r="HCT239" s="139"/>
      <c r="HCU239" s="139"/>
      <c r="HCV239" s="139"/>
      <c r="HCW239" s="139"/>
      <c r="HCX239" s="139"/>
      <c r="HCY239" s="139"/>
      <c r="HCZ239" s="140"/>
      <c r="HDA239" s="138" t="s">
        <v>181</v>
      </c>
      <c r="HDB239" s="139"/>
      <c r="HDC239" s="139"/>
      <c r="HDD239" s="139"/>
      <c r="HDE239" s="139"/>
      <c r="HDF239" s="139"/>
      <c r="HDG239" s="139"/>
      <c r="HDH239" s="140"/>
      <c r="HDI239" s="138" t="s">
        <v>181</v>
      </c>
      <c r="HDJ239" s="139"/>
      <c r="HDK239" s="139"/>
      <c r="HDL239" s="139"/>
      <c r="HDM239" s="139"/>
      <c r="HDN239" s="139"/>
      <c r="HDO239" s="139"/>
      <c r="HDP239" s="140"/>
      <c r="HDQ239" s="138" t="s">
        <v>181</v>
      </c>
      <c r="HDR239" s="139"/>
      <c r="HDS239" s="139"/>
      <c r="HDT239" s="139"/>
      <c r="HDU239" s="139"/>
      <c r="HDV239" s="139"/>
      <c r="HDW239" s="139"/>
      <c r="HDX239" s="140"/>
      <c r="HDY239" s="138" t="s">
        <v>181</v>
      </c>
      <c r="HDZ239" s="139"/>
      <c r="HEA239" s="139"/>
      <c r="HEB239" s="139"/>
      <c r="HEC239" s="139"/>
      <c r="HED239" s="139"/>
      <c r="HEE239" s="139"/>
      <c r="HEF239" s="140"/>
      <c r="HEG239" s="138" t="s">
        <v>181</v>
      </c>
      <c r="HEH239" s="139"/>
      <c r="HEI239" s="139"/>
      <c r="HEJ239" s="139"/>
      <c r="HEK239" s="139"/>
      <c r="HEL239" s="139"/>
      <c r="HEM239" s="139"/>
      <c r="HEN239" s="140"/>
      <c r="HEO239" s="138" t="s">
        <v>181</v>
      </c>
      <c r="HEP239" s="139"/>
      <c r="HEQ239" s="139"/>
      <c r="HER239" s="139"/>
      <c r="HES239" s="139"/>
      <c r="HET239" s="139"/>
      <c r="HEU239" s="139"/>
      <c r="HEV239" s="140"/>
      <c r="HEW239" s="138" t="s">
        <v>181</v>
      </c>
      <c r="HEX239" s="139"/>
      <c r="HEY239" s="139"/>
      <c r="HEZ239" s="139"/>
      <c r="HFA239" s="139"/>
      <c r="HFB239" s="139"/>
      <c r="HFC239" s="139"/>
      <c r="HFD239" s="140"/>
      <c r="HFE239" s="138" t="s">
        <v>181</v>
      </c>
      <c r="HFF239" s="139"/>
      <c r="HFG239" s="139"/>
      <c r="HFH239" s="139"/>
      <c r="HFI239" s="139"/>
      <c r="HFJ239" s="139"/>
      <c r="HFK239" s="139"/>
      <c r="HFL239" s="140"/>
      <c r="HFM239" s="138" t="s">
        <v>181</v>
      </c>
      <c r="HFN239" s="139"/>
      <c r="HFO239" s="139"/>
      <c r="HFP239" s="139"/>
      <c r="HFQ239" s="139"/>
      <c r="HFR239" s="139"/>
      <c r="HFS239" s="139"/>
      <c r="HFT239" s="140"/>
      <c r="HFU239" s="138" t="s">
        <v>181</v>
      </c>
      <c r="HFV239" s="139"/>
      <c r="HFW239" s="139"/>
      <c r="HFX239" s="139"/>
      <c r="HFY239" s="139"/>
      <c r="HFZ239" s="139"/>
      <c r="HGA239" s="139"/>
      <c r="HGB239" s="140"/>
      <c r="HGC239" s="138" t="s">
        <v>181</v>
      </c>
      <c r="HGD239" s="139"/>
      <c r="HGE239" s="139"/>
      <c r="HGF239" s="139"/>
      <c r="HGG239" s="139"/>
      <c r="HGH239" s="139"/>
      <c r="HGI239" s="139"/>
      <c r="HGJ239" s="140"/>
      <c r="HGK239" s="138" t="s">
        <v>181</v>
      </c>
      <c r="HGL239" s="139"/>
      <c r="HGM239" s="139"/>
      <c r="HGN239" s="139"/>
      <c r="HGO239" s="139"/>
      <c r="HGP239" s="139"/>
      <c r="HGQ239" s="139"/>
      <c r="HGR239" s="140"/>
      <c r="HGS239" s="138" t="s">
        <v>181</v>
      </c>
      <c r="HGT239" s="139"/>
      <c r="HGU239" s="139"/>
      <c r="HGV239" s="139"/>
      <c r="HGW239" s="139"/>
      <c r="HGX239" s="139"/>
      <c r="HGY239" s="139"/>
      <c r="HGZ239" s="140"/>
      <c r="HHA239" s="138" t="s">
        <v>181</v>
      </c>
      <c r="HHB239" s="139"/>
      <c r="HHC239" s="139"/>
      <c r="HHD239" s="139"/>
      <c r="HHE239" s="139"/>
      <c r="HHF239" s="139"/>
      <c r="HHG239" s="139"/>
      <c r="HHH239" s="140"/>
      <c r="HHI239" s="138" t="s">
        <v>181</v>
      </c>
      <c r="HHJ239" s="139"/>
      <c r="HHK239" s="139"/>
      <c r="HHL239" s="139"/>
      <c r="HHM239" s="139"/>
      <c r="HHN239" s="139"/>
      <c r="HHO239" s="139"/>
      <c r="HHP239" s="140"/>
      <c r="HHQ239" s="138" t="s">
        <v>181</v>
      </c>
      <c r="HHR239" s="139"/>
      <c r="HHS239" s="139"/>
      <c r="HHT239" s="139"/>
      <c r="HHU239" s="139"/>
      <c r="HHV239" s="139"/>
      <c r="HHW239" s="139"/>
      <c r="HHX239" s="140"/>
      <c r="HHY239" s="138" t="s">
        <v>181</v>
      </c>
      <c r="HHZ239" s="139"/>
      <c r="HIA239" s="139"/>
      <c r="HIB239" s="139"/>
      <c r="HIC239" s="139"/>
      <c r="HID239" s="139"/>
      <c r="HIE239" s="139"/>
      <c r="HIF239" s="140"/>
      <c r="HIG239" s="138" t="s">
        <v>181</v>
      </c>
      <c r="HIH239" s="139"/>
      <c r="HII239" s="139"/>
      <c r="HIJ239" s="139"/>
      <c r="HIK239" s="139"/>
      <c r="HIL239" s="139"/>
      <c r="HIM239" s="139"/>
      <c r="HIN239" s="140"/>
      <c r="HIO239" s="138" t="s">
        <v>181</v>
      </c>
      <c r="HIP239" s="139"/>
      <c r="HIQ239" s="139"/>
      <c r="HIR239" s="139"/>
      <c r="HIS239" s="139"/>
      <c r="HIT239" s="139"/>
      <c r="HIU239" s="139"/>
      <c r="HIV239" s="140"/>
      <c r="HIW239" s="138" t="s">
        <v>181</v>
      </c>
      <c r="HIX239" s="139"/>
      <c r="HIY239" s="139"/>
      <c r="HIZ239" s="139"/>
      <c r="HJA239" s="139"/>
      <c r="HJB239" s="139"/>
      <c r="HJC239" s="139"/>
      <c r="HJD239" s="140"/>
      <c r="HJE239" s="138" t="s">
        <v>181</v>
      </c>
      <c r="HJF239" s="139"/>
      <c r="HJG239" s="139"/>
      <c r="HJH239" s="139"/>
      <c r="HJI239" s="139"/>
      <c r="HJJ239" s="139"/>
      <c r="HJK239" s="139"/>
      <c r="HJL239" s="140"/>
      <c r="HJM239" s="138" t="s">
        <v>181</v>
      </c>
      <c r="HJN239" s="139"/>
      <c r="HJO239" s="139"/>
      <c r="HJP239" s="139"/>
      <c r="HJQ239" s="139"/>
      <c r="HJR239" s="139"/>
      <c r="HJS239" s="139"/>
      <c r="HJT239" s="140"/>
      <c r="HJU239" s="138" t="s">
        <v>181</v>
      </c>
      <c r="HJV239" s="139"/>
      <c r="HJW239" s="139"/>
      <c r="HJX239" s="139"/>
      <c r="HJY239" s="139"/>
      <c r="HJZ239" s="139"/>
      <c r="HKA239" s="139"/>
      <c r="HKB239" s="140"/>
      <c r="HKC239" s="138" t="s">
        <v>181</v>
      </c>
      <c r="HKD239" s="139"/>
      <c r="HKE239" s="139"/>
      <c r="HKF239" s="139"/>
      <c r="HKG239" s="139"/>
      <c r="HKH239" s="139"/>
      <c r="HKI239" s="139"/>
      <c r="HKJ239" s="140"/>
      <c r="HKK239" s="138" t="s">
        <v>181</v>
      </c>
      <c r="HKL239" s="139"/>
      <c r="HKM239" s="139"/>
      <c r="HKN239" s="139"/>
      <c r="HKO239" s="139"/>
      <c r="HKP239" s="139"/>
      <c r="HKQ239" s="139"/>
      <c r="HKR239" s="140"/>
      <c r="HKS239" s="138" t="s">
        <v>181</v>
      </c>
      <c r="HKT239" s="139"/>
      <c r="HKU239" s="139"/>
      <c r="HKV239" s="139"/>
      <c r="HKW239" s="139"/>
      <c r="HKX239" s="139"/>
      <c r="HKY239" s="139"/>
      <c r="HKZ239" s="140"/>
      <c r="HLA239" s="138" t="s">
        <v>181</v>
      </c>
      <c r="HLB239" s="139"/>
      <c r="HLC239" s="139"/>
      <c r="HLD239" s="139"/>
      <c r="HLE239" s="139"/>
      <c r="HLF239" s="139"/>
      <c r="HLG239" s="139"/>
      <c r="HLH239" s="140"/>
      <c r="HLI239" s="138" t="s">
        <v>181</v>
      </c>
      <c r="HLJ239" s="139"/>
      <c r="HLK239" s="139"/>
      <c r="HLL239" s="139"/>
      <c r="HLM239" s="139"/>
      <c r="HLN239" s="139"/>
      <c r="HLO239" s="139"/>
      <c r="HLP239" s="140"/>
      <c r="HLQ239" s="138" t="s">
        <v>181</v>
      </c>
      <c r="HLR239" s="139"/>
      <c r="HLS239" s="139"/>
      <c r="HLT239" s="139"/>
      <c r="HLU239" s="139"/>
      <c r="HLV239" s="139"/>
      <c r="HLW239" s="139"/>
      <c r="HLX239" s="140"/>
      <c r="HLY239" s="138" t="s">
        <v>181</v>
      </c>
      <c r="HLZ239" s="139"/>
      <c r="HMA239" s="139"/>
      <c r="HMB239" s="139"/>
      <c r="HMC239" s="139"/>
      <c r="HMD239" s="139"/>
      <c r="HME239" s="139"/>
      <c r="HMF239" s="140"/>
      <c r="HMG239" s="138" t="s">
        <v>181</v>
      </c>
      <c r="HMH239" s="139"/>
      <c r="HMI239" s="139"/>
      <c r="HMJ239" s="139"/>
      <c r="HMK239" s="139"/>
      <c r="HML239" s="139"/>
      <c r="HMM239" s="139"/>
      <c r="HMN239" s="140"/>
      <c r="HMO239" s="138" t="s">
        <v>181</v>
      </c>
      <c r="HMP239" s="139"/>
      <c r="HMQ239" s="139"/>
      <c r="HMR239" s="139"/>
      <c r="HMS239" s="139"/>
      <c r="HMT239" s="139"/>
      <c r="HMU239" s="139"/>
      <c r="HMV239" s="140"/>
      <c r="HMW239" s="138" t="s">
        <v>181</v>
      </c>
      <c r="HMX239" s="139"/>
      <c r="HMY239" s="139"/>
      <c r="HMZ239" s="139"/>
      <c r="HNA239" s="139"/>
      <c r="HNB239" s="139"/>
      <c r="HNC239" s="139"/>
      <c r="HND239" s="140"/>
      <c r="HNE239" s="138" t="s">
        <v>181</v>
      </c>
      <c r="HNF239" s="139"/>
      <c r="HNG239" s="139"/>
      <c r="HNH239" s="139"/>
      <c r="HNI239" s="139"/>
      <c r="HNJ239" s="139"/>
      <c r="HNK239" s="139"/>
      <c r="HNL239" s="140"/>
      <c r="HNM239" s="138" t="s">
        <v>181</v>
      </c>
      <c r="HNN239" s="139"/>
      <c r="HNO239" s="139"/>
      <c r="HNP239" s="139"/>
      <c r="HNQ239" s="139"/>
      <c r="HNR239" s="139"/>
      <c r="HNS239" s="139"/>
      <c r="HNT239" s="140"/>
      <c r="HNU239" s="138" t="s">
        <v>181</v>
      </c>
      <c r="HNV239" s="139"/>
      <c r="HNW239" s="139"/>
      <c r="HNX239" s="139"/>
      <c r="HNY239" s="139"/>
      <c r="HNZ239" s="139"/>
      <c r="HOA239" s="139"/>
      <c r="HOB239" s="140"/>
      <c r="HOC239" s="138" t="s">
        <v>181</v>
      </c>
      <c r="HOD239" s="139"/>
      <c r="HOE239" s="139"/>
      <c r="HOF239" s="139"/>
      <c r="HOG239" s="139"/>
      <c r="HOH239" s="139"/>
      <c r="HOI239" s="139"/>
      <c r="HOJ239" s="140"/>
      <c r="HOK239" s="138" t="s">
        <v>181</v>
      </c>
      <c r="HOL239" s="139"/>
      <c r="HOM239" s="139"/>
      <c r="HON239" s="139"/>
      <c r="HOO239" s="139"/>
      <c r="HOP239" s="139"/>
      <c r="HOQ239" s="139"/>
      <c r="HOR239" s="140"/>
      <c r="HOS239" s="138" t="s">
        <v>181</v>
      </c>
      <c r="HOT239" s="139"/>
      <c r="HOU239" s="139"/>
      <c r="HOV239" s="139"/>
      <c r="HOW239" s="139"/>
      <c r="HOX239" s="139"/>
      <c r="HOY239" s="139"/>
      <c r="HOZ239" s="140"/>
      <c r="HPA239" s="138" t="s">
        <v>181</v>
      </c>
      <c r="HPB239" s="139"/>
      <c r="HPC239" s="139"/>
      <c r="HPD239" s="139"/>
      <c r="HPE239" s="139"/>
      <c r="HPF239" s="139"/>
      <c r="HPG239" s="139"/>
      <c r="HPH239" s="140"/>
      <c r="HPI239" s="138" t="s">
        <v>181</v>
      </c>
      <c r="HPJ239" s="139"/>
      <c r="HPK239" s="139"/>
      <c r="HPL239" s="139"/>
      <c r="HPM239" s="139"/>
      <c r="HPN239" s="139"/>
      <c r="HPO239" s="139"/>
      <c r="HPP239" s="140"/>
      <c r="HPQ239" s="138" t="s">
        <v>181</v>
      </c>
      <c r="HPR239" s="139"/>
      <c r="HPS239" s="139"/>
      <c r="HPT239" s="139"/>
      <c r="HPU239" s="139"/>
      <c r="HPV239" s="139"/>
      <c r="HPW239" s="139"/>
      <c r="HPX239" s="140"/>
      <c r="HPY239" s="138" t="s">
        <v>181</v>
      </c>
      <c r="HPZ239" s="139"/>
      <c r="HQA239" s="139"/>
      <c r="HQB239" s="139"/>
      <c r="HQC239" s="139"/>
      <c r="HQD239" s="139"/>
      <c r="HQE239" s="139"/>
      <c r="HQF239" s="140"/>
      <c r="HQG239" s="138" t="s">
        <v>181</v>
      </c>
      <c r="HQH239" s="139"/>
      <c r="HQI239" s="139"/>
      <c r="HQJ239" s="139"/>
      <c r="HQK239" s="139"/>
      <c r="HQL239" s="139"/>
      <c r="HQM239" s="139"/>
      <c r="HQN239" s="140"/>
      <c r="HQO239" s="138" t="s">
        <v>181</v>
      </c>
      <c r="HQP239" s="139"/>
      <c r="HQQ239" s="139"/>
      <c r="HQR239" s="139"/>
      <c r="HQS239" s="139"/>
      <c r="HQT239" s="139"/>
      <c r="HQU239" s="139"/>
      <c r="HQV239" s="140"/>
      <c r="HQW239" s="138" t="s">
        <v>181</v>
      </c>
      <c r="HQX239" s="139"/>
      <c r="HQY239" s="139"/>
      <c r="HQZ239" s="139"/>
      <c r="HRA239" s="139"/>
      <c r="HRB239" s="139"/>
      <c r="HRC239" s="139"/>
      <c r="HRD239" s="140"/>
      <c r="HRE239" s="138" t="s">
        <v>181</v>
      </c>
      <c r="HRF239" s="139"/>
      <c r="HRG239" s="139"/>
      <c r="HRH239" s="139"/>
      <c r="HRI239" s="139"/>
      <c r="HRJ239" s="139"/>
      <c r="HRK239" s="139"/>
      <c r="HRL239" s="140"/>
      <c r="HRM239" s="138" t="s">
        <v>181</v>
      </c>
      <c r="HRN239" s="139"/>
      <c r="HRO239" s="139"/>
      <c r="HRP239" s="139"/>
      <c r="HRQ239" s="139"/>
      <c r="HRR239" s="139"/>
      <c r="HRS239" s="139"/>
      <c r="HRT239" s="140"/>
      <c r="HRU239" s="138" t="s">
        <v>181</v>
      </c>
      <c r="HRV239" s="139"/>
      <c r="HRW239" s="139"/>
      <c r="HRX239" s="139"/>
      <c r="HRY239" s="139"/>
      <c r="HRZ239" s="139"/>
      <c r="HSA239" s="139"/>
      <c r="HSB239" s="140"/>
      <c r="HSC239" s="138" t="s">
        <v>181</v>
      </c>
      <c r="HSD239" s="139"/>
      <c r="HSE239" s="139"/>
      <c r="HSF239" s="139"/>
      <c r="HSG239" s="139"/>
      <c r="HSH239" s="139"/>
      <c r="HSI239" s="139"/>
      <c r="HSJ239" s="140"/>
      <c r="HSK239" s="138" t="s">
        <v>181</v>
      </c>
      <c r="HSL239" s="139"/>
      <c r="HSM239" s="139"/>
      <c r="HSN239" s="139"/>
      <c r="HSO239" s="139"/>
      <c r="HSP239" s="139"/>
      <c r="HSQ239" s="139"/>
      <c r="HSR239" s="140"/>
      <c r="HSS239" s="138" t="s">
        <v>181</v>
      </c>
      <c r="HST239" s="139"/>
      <c r="HSU239" s="139"/>
      <c r="HSV239" s="139"/>
      <c r="HSW239" s="139"/>
      <c r="HSX239" s="139"/>
      <c r="HSY239" s="139"/>
      <c r="HSZ239" s="140"/>
      <c r="HTA239" s="138" t="s">
        <v>181</v>
      </c>
      <c r="HTB239" s="139"/>
      <c r="HTC239" s="139"/>
      <c r="HTD239" s="139"/>
      <c r="HTE239" s="139"/>
      <c r="HTF239" s="139"/>
      <c r="HTG239" s="139"/>
      <c r="HTH239" s="140"/>
      <c r="HTI239" s="138" t="s">
        <v>181</v>
      </c>
      <c r="HTJ239" s="139"/>
      <c r="HTK239" s="139"/>
      <c r="HTL239" s="139"/>
      <c r="HTM239" s="139"/>
      <c r="HTN239" s="139"/>
      <c r="HTO239" s="139"/>
      <c r="HTP239" s="140"/>
      <c r="HTQ239" s="138" t="s">
        <v>181</v>
      </c>
      <c r="HTR239" s="139"/>
      <c r="HTS239" s="139"/>
      <c r="HTT239" s="139"/>
      <c r="HTU239" s="139"/>
      <c r="HTV239" s="139"/>
      <c r="HTW239" s="139"/>
      <c r="HTX239" s="140"/>
      <c r="HTY239" s="138" t="s">
        <v>181</v>
      </c>
      <c r="HTZ239" s="139"/>
      <c r="HUA239" s="139"/>
      <c r="HUB239" s="139"/>
      <c r="HUC239" s="139"/>
      <c r="HUD239" s="139"/>
      <c r="HUE239" s="139"/>
      <c r="HUF239" s="140"/>
      <c r="HUG239" s="138" t="s">
        <v>181</v>
      </c>
      <c r="HUH239" s="139"/>
      <c r="HUI239" s="139"/>
      <c r="HUJ239" s="139"/>
      <c r="HUK239" s="139"/>
      <c r="HUL239" s="139"/>
      <c r="HUM239" s="139"/>
      <c r="HUN239" s="140"/>
      <c r="HUO239" s="138" t="s">
        <v>181</v>
      </c>
      <c r="HUP239" s="139"/>
      <c r="HUQ239" s="139"/>
      <c r="HUR239" s="139"/>
      <c r="HUS239" s="139"/>
      <c r="HUT239" s="139"/>
      <c r="HUU239" s="139"/>
      <c r="HUV239" s="140"/>
      <c r="HUW239" s="138" t="s">
        <v>181</v>
      </c>
      <c r="HUX239" s="139"/>
      <c r="HUY239" s="139"/>
      <c r="HUZ239" s="139"/>
      <c r="HVA239" s="139"/>
      <c r="HVB239" s="139"/>
      <c r="HVC239" s="139"/>
      <c r="HVD239" s="140"/>
      <c r="HVE239" s="138" t="s">
        <v>181</v>
      </c>
      <c r="HVF239" s="139"/>
      <c r="HVG239" s="139"/>
      <c r="HVH239" s="139"/>
      <c r="HVI239" s="139"/>
      <c r="HVJ239" s="139"/>
      <c r="HVK239" s="139"/>
      <c r="HVL239" s="140"/>
      <c r="HVM239" s="138" t="s">
        <v>181</v>
      </c>
      <c r="HVN239" s="139"/>
      <c r="HVO239" s="139"/>
      <c r="HVP239" s="139"/>
      <c r="HVQ239" s="139"/>
      <c r="HVR239" s="139"/>
      <c r="HVS239" s="139"/>
      <c r="HVT239" s="140"/>
      <c r="HVU239" s="138" t="s">
        <v>181</v>
      </c>
      <c r="HVV239" s="139"/>
      <c r="HVW239" s="139"/>
      <c r="HVX239" s="139"/>
      <c r="HVY239" s="139"/>
      <c r="HVZ239" s="139"/>
      <c r="HWA239" s="139"/>
      <c r="HWB239" s="140"/>
      <c r="HWC239" s="138" t="s">
        <v>181</v>
      </c>
      <c r="HWD239" s="139"/>
      <c r="HWE239" s="139"/>
      <c r="HWF239" s="139"/>
      <c r="HWG239" s="139"/>
      <c r="HWH239" s="139"/>
      <c r="HWI239" s="139"/>
      <c r="HWJ239" s="140"/>
      <c r="HWK239" s="138" t="s">
        <v>181</v>
      </c>
      <c r="HWL239" s="139"/>
      <c r="HWM239" s="139"/>
      <c r="HWN239" s="139"/>
      <c r="HWO239" s="139"/>
      <c r="HWP239" s="139"/>
      <c r="HWQ239" s="139"/>
      <c r="HWR239" s="140"/>
      <c r="HWS239" s="138" t="s">
        <v>181</v>
      </c>
      <c r="HWT239" s="139"/>
      <c r="HWU239" s="139"/>
      <c r="HWV239" s="139"/>
      <c r="HWW239" s="139"/>
      <c r="HWX239" s="139"/>
      <c r="HWY239" s="139"/>
      <c r="HWZ239" s="140"/>
      <c r="HXA239" s="138" t="s">
        <v>181</v>
      </c>
      <c r="HXB239" s="139"/>
      <c r="HXC239" s="139"/>
      <c r="HXD239" s="139"/>
      <c r="HXE239" s="139"/>
      <c r="HXF239" s="139"/>
      <c r="HXG239" s="139"/>
      <c r="HXH239" s="140"/>
      <c r="HXI239" s="138" t="s">
        <v>181</v>
      </c>
      <c r="HXJ239" s="139"/>
      <c r="HXK239" s="139"/>
      <c r="HXL239" s="139"/>
      <c r="HXM239" s="139"/>
      <c r="HXN239" s="139"/>
      <c r="HXO239" s="139"/>
      <c r="HXP239" s="140"/>
      <c r="HXQ239" s="138" t="s">
        <v>181</v>
      </c>
      <c r="HXR239" s="139"/>
      <c r="HXS239" s="139"/>
      <c r="HXT239" s="139"/>
      <c r="HXU239" s="139"/>
      <c r="HXV239" s="139"/>
      <c r="HXW239" s="139"/>
      <c r="HXX239" s="140"/>
      <c r="HXY239" s="138" t="s">
        <v>181</v>
      </c>
      <c r="HXZ239" s="139"/>
      <c r="HYA239" s="139"/>
      <c r="HYB239" s="139"/>
      <c r="HYC239" s="139"/>
      <c r="HYD239" s="139"/>
      <c r="HYE239" s="139"/>
      <c r="HYF239" s="140"/>
      <c r="HYG239" s="138" t="s">
        <v>181</v>
      </c>
      <c r="HYH239" s="139"/>
      <c r="HYI239" s="139"/>
      <c r="HYJ239" s="139"/>
      <c r="HYK239" s="139"/>
      <c r="HYL239" s="139"/>
      <c r="HYM239" s="139"/>
      <c r="HYN239" s="140"/>
      <c r="HYO239" s="138" t="s">
        <v>181</v>
      </c>
      <c r="HYP239" s="139"/>
      <c r="HYQ239" s="139"/>
      <c r="HYR239" s="139"/>
      <c r="HYS239" s="139"/>
      <c r="HYT239" s="139"/>
      <c r="HYU239" s="139"/>
      <c r="HYV239" s="140"/>
      <c r="HYW239" s="138" t="s">
        <v>181</v>
      </c>
      <c r="HYX239" s="139"/>
      <c r="HYY239" s="139"/>
      <c r="HYZ239" s="139"/>
      <c r="HZA239" s="139"/>
      <c r="HZB239" s="139"/>
      <c r="HZC239" s="139"/>
      <c r="HZD239" s="140"/>
      <c r="HZE239" s="138" t="s">
        <v>181</v>
      </c>
      <c r="HZF239" s="139"/>
      <c r="HZG239" s="139"/>
      <c r="HZH239" s="139"/>
      <c r="HZI239" s="139"/>
      <c r="HZJ239" s="139"/>
      <c r="HZK239" s="139"/>
      <c r="HZL239" s="140"/>
      <c r="HZM239" s="138" t="s">
        <v>181</v>
      </c>
      <c r="HZN239" s="139"/>
      <c r="HZO239" s="139"/>
      <c r="HZP239" s="139"/>
      <c r="HZQ239" s="139"/>
      <c r="HZR239" s="139"/>
      <c r="HZS239" s="139"/>
      <c r="HZT239" s="140"/>
      <c r="HZU239" s="138" t="s">
        <v>181</v>
      </c>
      <c r="HZV239" s="139"/>
      <c r="HZW239" s="139"/>
      <c r="HZX239" s="139"/>
      <c r="HZY239" s="139"/>
      <c r="HZZ239" s="139"/>
      <c r="IAA239" s="139"/>
      <c r="IAB239" s="140"/>
      <c r="IAC239" s="138" t="s">
        <v>181</v>
      </c>
      <c r="IAD239" s="139"/>
      <c r="IAE239" s="139"/>
      <c r="IAF239" s="139"/>
      <c r="IAG239" s="139"/>
      <c r="IAH239" s="139"/>
      <c r="IAI239" s="139"/>
      <c r="IAJ239" s="140"/>
      <c r="IAK239" s="138" t="s">
        <v>181</v>
      </c>
      <c r="IAL239" s="139"/>
      <c r="IAM239" s="139"/>
      <c r="IAN239" s="139"/>
      <c r="IAO239" s="139"/>
      <c r="IAP239" s="139"/>
      <c r="IAQ239" s="139"/>
      <c r="IAR239" s="140"/>
      <c r="IAS239" s="138" t="s">
        <v>181</v>
      </c>
      <c r="IAT239" s="139"/>
      <c r="IAU239" s="139"/>
      <c r="IAV239" s="139"/>
      <c r="IAW239" s="139"/>
      <c r="IAX239" s="139"/>
      <c r="IAY239" s="139"/>
      <c r="IAZ239" s="140"/>
      <c r="IBA239" s="138" t="s">
        <v>181</v>
      </c>
      <c r="IBB239" s="139"/>
      <c r="IBC239" s="139"/>
      <c r="IBD239" s="139"/>
      <c r="IBE239" s="139"/>
      <c r="IBF239" s="139"/>
      <c r="IBG239" s="139"/>
      <c r="IBH239" s="140"/>
      <c r="IBI239" s="138" t="s">
        <v>181</v>
      </c>
      <c r="IBJ239" s="139"/>
      <c r="IBK239" s="139"/>
      <c r="IBL239" s="139"/>
      <c r="IBM239" s="139"/>
      <c r="IBN239" s="139"/>
      <c r="IBO239" s="139"/>
      <c r="IBP239" s="140"/>
      <c r="IBQ239" s="138" t="s">
        <v>181</v>
      </c>
      <c r="IBR239" s="139"/>
      <c r="IBS239" s="139"/>
      <c r="IBT239" s="139"/>
      <c r="IBU239" s="139"/>
      <c r="IBV239" s="139"/>
      <c r="IBW239" s="139"/>
      <c r="IBX239" s="140"/>
      <c r="IBY239" s="138" t="s">
        <v>181</v>
      </c>
      <c r="IBZ239" s="139"/>
      <c r="ICA239" s="139"/>
      <c r="ICB239" s="139"/>
      <c r="ICC239" s="139"/>
      <c r="ICD239" s="139"/>
      <c r="ICE239" s="139"/>
      <c r="ICF239" s="140"/>
      <c r="ICG239" s="138" t="s">
        <v>181</v>
      </c>
      <c r="ICH239" s="139"/>
      <c r="ICI239" s="139"/>
      <c r="ICJ239" s="139"/>
      <c r="ICK239" s="139"/>
      <c r="ICL239" s="139"/>
      <c r="ICM239" s="139"/>
      <c r="ICN239" s="140"/>
      <c r="ICO239" s="138" t="s">
        <v>181</v>
      </c>
      <c r="ICP239" s="139"/>
      <c r="ICQ239" s="139"/>
      <c r="ICR239" s="139"/>
      <c r="ICS239" s="139"/>
      <c r="ICT239" s="139"/>
      <c r="ICU239" s="139"/>
      <c r="ICV239" s="140"/>
      <c r="ICW239" s="138" t="s">
        <v>181</v>
      </c>
      <c r="ICX239" s="139"/>
      <c r="ICY239" s="139"/>
      <c r="ICZ239" s="139"/>
      <c r="IDA239" s="139"/>
      <c r="IDB239" s="139"/>
      <c r="IDC239" s="139"/>
      <c r="IDD239" s="140"/>
      <c r="IDE239" s="138" t="s">
        <v>181</v>
      </c>
      <c r="IDF239" s="139"/>
      <c r="IDG239" s="139"/>
      <c r="IDH239" s="139"/>
      <c r="IDI239" s="139"/>
      <c r="IDJ239" s="139"/>
      <c r="IDK239" s="139"/>
      <c r="IDL239" s="140"/>
      <c r="IDM239" s="138" t="s">
        <v>181</v>
      </c>
      <c r="IDN239" s="139"/>
      <c r="IDO239" s="139"/>
      <c r="IDP239" s="139"/>
      <c r="IDQ239" s="139"/>
      <c r="IDR239" s="139"/>
      <c r="IDS239" s="139"/>
      <c r="IDT239" s="140"/>
      <c r="IDU239" s="138" t="s">
        <v>181</v>
      </c>
      <c r="IDV239" s="139"/>
      <c r="IDW239" s="139"/>
      <c r="IDX239" s="139"/>
      <c r="IDY239" s="139"/>
      <c r="IDZ239" s="139"/>
      <c r="IEA239" s="139"/>
      <c r="IEB239" s="140"/>
      <c r="IEC239" s="138" t="s">
        <v>181</v>
      </c>
      <c r="IED239" s="139"/>
      <c r="IEE239" s="139"/>
      <c r="IEF239" s="139"/>
      <c r="IEG239" s="139"/>
      <c r="IEH239" s="139"/>
      <c r="IEI239" s="139"/>
      <c r="IEJ239" s="140"/>
      <c r="IEK239" s="138" t="s">
        <v>181</v>
      </c>
      <c r="IEL239" s="139"/>
      <c r="IEM239" s="139"/>
      <c r="IEN239" s="139"/>
      <c r="IEO239" s="139"/>
      <c r="IEP239" s="139"/>
      <c r="IEQ239" s="139"/>
      <c r="IER239" s="140"/>
      <c r="IES239" s="138" t="s">
        <v>181</v>
      </c>
      <c r="IET239" s="139"/>
      <c r="IEU239" s="139"/>
      <c r="IEV239" s="139"/>
      <c r="IEW239" s="139"/>
      <c r="IEX239" s="139"/>
      <c r="IEY239" s="139"/>
      <c r="IEZ239" s="140"/>
      <c r="IFA239" s="138" t="s">
        <v>181</v>
      </c>
      <c r="IFB239" s="139"/>
      <c r="IFC239" s="139"/>
      <c r="IFD239" s="139"/>
      <c r="IFE239" s="139"/>
      <c r="IFF239" s="139"/>
      <c r="IFG239" s="139"/>
      <c r="IFH239" s="140"/>
      <c r="IFI239" s="138" t="s">
        <v>181</v>
      </c>
      <c r="IFJ239" s="139"/>
      <c r="IFK239" s="139"/>
      <c r="IFL239" s="139"/>
      <c r="IFM239" s="139"/>
      <c r="IFN239" s="139"/>
      <c r="IFO239" s="139"/>
      <c r="IFP239" s="140"/>
      <c r="IFQ239" s="138" t="s">
        <v>181</v>
      </c>
      <c r="IFR239" s="139"/>
      <c r="IFS239" s="139"/>
      <c r="IFT239" s="139"/>
      <c r="IFU239" s="139"/>
      <c r="IFV239" s="139"/>
      <c r="IFW239" s="139"/>
      <c r="IFX239" s="140"/>
      <c r="IFY239" s="138" t="s">
        <v>181</v>
      </c>
      <c r="IFZ239" s="139"/>
      <c r="IGA239" s="139"/>
      <c r="IGB239" s="139"/>
      <c r="IGC239" s="139"/>
      <c r="IGD239" s="139"/>
      <c r="IGE239" s="139"/>
      <c r="IGF239" s="140"/>
      <c r="IGG239" s="138" t="s">
        <v>181</v>
      </c>
      <c r="IGH239" s="139"/>
      <c r="IGI239" s="139"/>
      <c r="IGJ239" s="139"/>
      <c r="IGK239" s="139"/>
      <c r="IGL239" s="139"/>
      <c r="IGM239" s="139"/>
      <c r="IGN239" s="140"/>
      <c r="IGO239" s="138" t="s">
        <v>181</v>
      </c>
      <c r="IGP239" s="139"/>
      <c r="IGQ239" s="139"/>
      <c r="IGR239" s="139"/>
      <c r="IGS239" s="139"/>
      <c r="IGT239" s="139"/>
      <c r="IGU239" s="139"/>
      <c r="IGV239" s="140"/>
      <c r="IGW239" s="138" t="s">
        <v>181</v>
      </c>
      <c r="IGX239" s="139"/>
      <c r="IGY239" s="139"/>
      <c r="IGZ239" s="139"/>
      <c r="IHA239" s="139"/>
      <c r="IHB239" s="139"/>
      <c r="IHC239" s="139"/>
      <c r="IHD239" s="140"/>
      <c r="IHE239" s="138" t="s">
        <v>181</v>
      </c>
      <c r="IHF239" s="139"/>
      <c r="IHG239" s="139"/>
      <c r="IHH239" s="139"/>
      <c r="IHI239" s="139"/>
      <c r="IHJ239" s="139"/>
      <c r="IHK239" s="139"/>
      <c r="IHL239" s="140"/>
      <c r="IHM239" s="138" t="s">
        <v>181</v>
      </c>
      <c r="IHN239" s="139"/>
      <c r="IHO239" s="139"/>
      <c r="IHP239" s="139"/>
      <c r="IHQ239" s="139"/>
      <c r="IHR239" s="139"/>
      <c r="IHS239" s="139"/>
      <c r="IHT239" s="140"/>
      <c r="IHU239" s="138" t="s">
        <v>181</v>
      </c>
      <c r="IHV239" s="139"/>
      <c r="IHW239" s="139"/>
      <c r="IHX239" s="139"/>
      <c r="IHY239" s="139"/>
      <c r="IHZ239" s="139"/>
      <c r="IIA239" s="139"/>
      <c r="IIB239" s="140"/>
      <c r="IIC239" s="138" t="s">
        <v>181</v>
      </c>
      <c r="IID239" s="139"/>
      <c r="IIE239" s="139"/>
      <c r="IIF239" s="139"/>
      <c r="IIG239" s="139"/>
      <c r="IIH239" s="139"/>
      <c r="III239" s="139"/>
      <c r="IIJ239" s="140"/>
      <c r="IIK239" s="138" t="s">
        <v>181</v>
      </c>
      <c r="IIL239" s="139"/>
      <c r="IIM239" s="139"/>
      <c r="IIN239" s="139"/>
      <c r="IIO239" s="139"/>
      <c r="IIP239" s="139"/>
      <c r="IIQ239" s="139"/>
      <c r="IIR239" s="140"/>
      <c r="IIS239" s="138" t="s">
        <v>181</v>
      </c>
      <c r="IIT239" s="139"/>
      <c r="IIU239" s="139"/>
      <c r="IIV239" s="139"/>
      <c r="IIW239" s="139"/>
      <c r="IIX239" s="139"/>
      <c r="IIY239" s="139"/>
      <c r="IIZ239" s="140"/>
      <c r="IJA239" s="138" t="s">
        <v>181</v>
      </c>
      <c r="IJB239" s="139"/>
      <c r="IJC239" s="139"/>
      <c r="IJD239" s="139"/>
      <c r="IJE239" s="139"/>
      <c r="IJF239" s="139"/>
      <c r="IJG239" s="139"/>
      <c r="IJH239" s="140"/>
      <c r="IJI239" s="138" t="s">
        <v>181</v>
      </c>
      <c r="IJJ239" s="139"/>
      <c r="IJK239" s="139"/>
      <c r="IJL239" s="139"/>
      <c r="IJM239" s="139"/>
      <c r="IJN239" s="139"/>
      <c r="IJO239" s="139"/>
      <c r="IJP239" s="140"/>
      <c r="IJQ239" s="138" t="s">
        <v>181</v>
      </c>
      <c r="IJR239" s="139"/>
      <c r="IJS239" s="139"/>
      <c r="IJT239" s="139"/>
      <c r="IJU239" s="139"/>
      <c r="IJV239" s="139"/>
      <c r="IJW239" s="139"/>
      <c r="IJX239" s="140"/>
      <c r="IJY239" s="138" t="s">
        <v>181</v>
      </c>
      <c r="IJZ239" s="139"/>
      <c r="IKA239" s="139"/>
      <c r="IKB239" s="139"/>
      <c r="IKC239" s="139"/>
      <c r="IKD239" s="139"/>
      <c r="IKE239" s="139"/>
      <c r="IKF239" s="140"/>
      <c r="IKG239" s="138" t="s">
        <v>181</v>
      </c>
      <c r="IKH239" s="139"/>
      <c r="IKI239" s="139"/>
      <c r="IKJ239" s="139"/>
      <c r="IKK239" s="139"/>
      <c r="IKL239" s="139"/>
      <c r="IKM239" s="139"/>
      <c r="IKN239" s="140"/>
      <c r="IKO239" s="138" t="s">
        <v>181</v>
      </c>
      <c r="IKP239" s="139"/>
      <c r="IKQ239" s="139"/>
      <c r="IKR239" s="139"/>
      <c r="IKS239" s="139"/>
      <c r="IKT239" s="139"/>
      <c r="IKU239" s="139"/>
      <c r="IKV239" s="140"/>
      <c r="IKW239" s="138" t="s">
        <v>181</v>
      </c>
      <c r="IKX239" s="139"/>
      <c r="IKY239" s="139"/>
      <c r="IKZ239" s="139"/>
      <c r="ILA239" s="139"/>
      <c r="ILB239" s="139"/>
      <c r="ILC239" s="139"/>
      <c r="ILD239" s="140"/>
      <c r="ILE239" s="138" t="s">
        <v>181</v>
      </c>
      <c r="ILF239" s="139"/>
      <c r="ILG239" s="139"/>
      <c r="ILH239" s="139"/>
      <c r="ILI239" s="139"/>
      <c r="ILJ239" s="139"/>
      <c r="ILK239" s="139"/>
      <c r="ILL239" s="140"/>
      <c r="ILM239" s="138" t="s">
        <v>181</v>
      </c>
      <c r="ILN239" s="139"/>
      <c r="ILO239" s="139"/>
      <c r="ILP239" s="139"/>
      <c r="ILQ239" s="139"/>
      <c r="ILR239" s="139"/>
      <c r="ILS239" s="139"/>
      <c r="ILT239" s="140"/>
      <c r="ILU239" s="138" t="s">
        <v>181</v>
      </c>
      <c r="ILV239" s="139"/>
      <c r="ILW239" s="139"/>
      <c r="ILX239" s="139"/>
      <c r="ILY239" s="139"/>
      <c r="ILZ239" s="139"/>
      <c r="IMA239" s="139"/>
      <c r="IMB239" s="140"/>
      <c r="IMC239" s="138" t="s">
        <v>181</v>
      </c>
      <c r="IMD239" s="139"/>
      <c r="IME239" s="139"/>
      <c r="IMF239" s="139"/>
      <c r="IMG239" s="139"/>
      <c r="IMH239" s="139"/>
      <c r="IMI239" s="139"/>
      <c r="IMJ239" s="140"/>
      <c r="IMK239" s="138" t="s">
        <v>181</v>
      </c>
      <c r="IML239" s="139"/>
      <c r="IMM239" s="139"/>
      <c r="IMN239" s="139"/>
      <c r="IMO239" s="139"/>
      <c r="IMP239" s="139"/>
      <c r="IMQ239" s="139"/>
      <c r="IMR239" s="140"/>
      <c r="IMS239" s="138" t="s">
        <v>181</v>
      </c>
      <c r="IMT239" s="139"/>
      <c r="IMU239" s="139"/>
      <c r="IMV239" s="139"/>
      <c r="IMW239" s="139"/>
      <c r="IMX239" s="139"/>
      <c r="IMY239" s="139"/>
      <c r="IMZ239" s="140"/>
      <c r="INA239" s="138" t="s">
        <v>181</v>
      </c>
      <c r="INB239" s="139"/>
      <c r="INC239" s="139"/>
      <c r="IND239" s="139"/>
      <c r="INE239" s="139"/>
      <c r="INF239" s="139"/>
      <c r="ING239" s="139"/>
      <c r="INH239" s="140"/>
      <c r="INI239" s="138" t="s">
        <v>181</v>
      </c>
      <c r="INJ239" s="139"/>
      <c r="INK239" s="139"/>
      <c r="INL239" s="139"/>
      <c r="INM239" s="139"/>
      <c r="INN239" s="139"/>
      <c r="INO239" s="139"/>
      <c r="INP239" s="140"/>
      <c r="INQ239" s="138" t="s">
        <v>181</v>
      </c>
      <c r="INR239" s="139"/>
      <c r="INS239" s="139"/>
      <c r="INT239" s="139"/>
      <c r="INU239" s="139"/>
      <c r="INV239" s="139"/>
      <c r="INW239" s="139"/>
      <c r="INX239" s="140"/>
      <c r="INY239" s="138" t="s">
        <v>181</v>
      </c>
      <c r="INZ239" s="139"/>
      <c r="IOA239" s="139"/>
      <c r="IOB239" s="139"/>
      <c r="IOC239" s="139"/>
      <c r="IOD239" s="139"/>
      <c r="IOE239" s="139"/>
      <c r="IOF239" s="140"/>
      <c r="IOG239" s="138" t="s">
        <v>181</v>
      </c>
      <c r="IOH239" s="139"/>
      <c r="IOI239" s="139"/>
      <c r="IOJ239" s="139"/>
      <c r="IOK239" s="139"/>
      <c r="IOL239" s="139"/>
      <c r="IOM239" s="139"/>
      <c r="ION239" s="140"/>
      <c r="IOO239" s="138" t="s">
        <v>181</v>
      </c>
      <c r="IOP239" s="139"/>
      <c r="IOQ239" s="139"/>
      <c r="IOR239" s="139"/>
      <c r="IOS239" s="139"/>
      <c r="IOT239" s="139"/>
      <c r="IOU239" s="139"/>
      <c r="IOV239" s="140"/>
      <c r="IOW239" s="138" t="s">
        <v>181</v>
      </c>
      <c r="IOX239" s="139"/>
      <c r="IOY239" s="139"/>
      <c r="IOZ239" s="139"/>
      <c r="IPA239" s="139"/>
      <c r="IPB239" s="139"/>
      <c r="IPC239" s="139"/>
      <c r="IPD239" s="140"/>
      <c r="IPE239" s="138" t="s">
        <v>181</v>
      </c>
      <c r="IPF239" s="139"/>
      <c r="IPG239" s="139"/>
      <c r="IPH239" s="139"/>
      <c r="IPI239" s="139"/>
      <c r="IPJ239" s="139"/>
      <c r="IPK239" s="139"/>
      <c r="IPL239" s="140"/>
      <c r="IPM239" s="138" t="s">
        <v>181</v>
      </c>
      <c r="IPN239" s="139"/>
      <c r="IPO239" s="139"/>
      <c r="IPP239" s="139"/>
      <c r="IPQ239" s="139"/>
      <c r="IPR239" s="139"/>
      <c r="IPS239" s="139"/>
      <c r="IPT239" s="140"/>
      <c r="IPU239" s="138" t="s">
        <v>181</v>
      </c>
      <c r="IPV239" s="139"/>
      <c r="IPW239" s="139"/>
      <c r="IPX239" s="139"/>
      <c r="IPY239" s="139"/>
      <c r="IPZ239" s="139"/>
      <c r="IQA239" s="139"/>
      <c r="IQB239" s="140"/>
      <c r="IQC239" s="138" t="s">
        <v>181</v>
      </c>
      <c r="IQD239" s="139"/>
      <c r="IQE239" s="139"/>
      <c r="IQF239" s="139"/>
      <c r="IQG239" s="139"/>
      <c r="IQH239" s="139"/>
      <c r="IQI239" s="139"/>
      <c r="IQJ239" s="140"/>
      <c r="IQK239" s="138" t="s">
        <v>181</v>
      </c>
      <c r="IQL239" s="139"/>
      <c r="IQM239" s="139"/>
      <c r="IQN239" s="139"/>
      <c r="IQO239" s="139"/>
      <c r="IQP239" s="139"/>
      <c r="IQQ239" s="139"/>
      <c r="IQR239" s="140"/>
      <c r="IQS239" s="138" t="s">
        <v>181</v>
      </c>
      <c r="IQT239" s="139"/>
      <c r="IQU239" s="139"/>
      <c r="IQV239" s="139"/>
      <c r="IQW239" s="139"/>
      <c r="IQX239" s="139"/>
      <c r="IQY239" s="139"/>
      <c r="IQZ239" s="140"/>
      <c r="IRA239" s="138" t="s">
        <v>181</v>
      </c>
      <c r="IRB239" s="139"/>
      <c r="IRC239" s="139"/>
      <c r="IRD239" s="139"/>
      <c r="IRE239" s="139"/>
      <c r="IRF239" s="139"/>
      <c r="IRG239" s="139"/>
      <c r="IRH239" s="140"/>
      <c r="IRI239" s="138" t="s">
        <v>181</v>
      </c>
      <c r="IRJ239" s="139"/>
      <c r="IRK239" s="139"/>
      <c r="IRL239" s="139"/>
      <c r="IRM239" s="139"/>
      <c r="IRN239" s="139"/>
      <c r="IRO239" s="139"/>
      <c r="IRP239" s="140"/>
      <c r="IRQ239" s="138" t="s">
        <v>181</v>
      </c>
      <c r="IRR239" s="139"/>
      <c r="IRS239" s="139"/>
      <c r="IRT239" s="139"/>
      <c r="IRU239" s="139"/>
      <c r="IRV239" s="139"/>
      <c r="IRW239" s="139"/>
      <c r="IRX239" s="140"/>
      <c r="IRY239" s="138" t="s">
        <v>181</v>
      </c>
      <c r="IRZ239" s="139"/>
      <c r="ISA239" s="139"/>
      <c r="ISB239" s="139"/>
      <c r="ISC239" s="139"/>
      <c r="ISD239" s="139"/>
      <c r="ISE239" s="139"/>
      <c r="ISF239" s="140"/>
      <c r="ISG239" s="138" t="s">
        <v>181</v>
      </c>
      <c r="ISH239" s="139"/>
      <c r="ISI239" s="139"/>
      <c r="ISJ239" s="139"/>
      <c r="ISK239" s="139"/>
      <c r="ISL239" s="139"/>
      <c r="ISM239" s="139"/>
      <c r="ISN239" s="140"/>
      <c r="ISO239" s="138" t="s">
        <v>181</v>
      </c>
      <c r="ISP239" s="139"/>
      <c r="ISQ239" s="139"/>
      <c r="ISR239" s="139"/>
      <c r="ISS239" s="139"/>
      <c r="IST239" s="139"/>
      <c r="ISU239" s="139"/>
      <c r="ISV239" s="140"/>
      <c r="ISW239" s="138" t="s">
        <v>181</v>
      </c>
      <c r="ISX239" s="139"/>
      <c r="ISY239" s="139"/>
      <c r="ISZ239" s="139"/>
      <c r="ITA239" s="139"/>
      <c r="ITB239" s="139"/>
      <c r="ITC239" s="139"/>
      <c r="ITD239" s="140"/>
      <c r="ITE239" s="138" t="s">
        <v>181</v>
      </c>
      <c r="ITF239" s="139"/>
      <c r="ITG239" s="139"/>
      <c r="ITH239" s="139"/>
      <c r="ITI239" s="139"/>
      <c r="ITJ239" s="139"/>
      <c r="ITK239" s="139"/>
      <c r="ITL239" s="140"/>
      <c r="ITM239" s="138" t="s">
        <v>181</v>
      </c>
      <c r="ITN239" s="139"/>
      <c r="ITO239" s="139"/>
      <c r="ITP239" s="139"/>
      <c r="ITQ239" s="139"/>
      <c r="ITR239" s="139"/>
      <c r="ITS239" s="139"/>
      <c r="ITT239" s="140"/>
      <c r="ITU239" s="138" t="s">
        <v>181</v>
      </c>
      <c r="ITV239" s="139"/>
      <c r="ITW239" s="139"/>
      <c r="ITX239" s="139"/>
      <c r="ITY239" s="139"/>
      <c r="ITZ239" s="139"/>
      <c r="IUA239" s="139"/>
      <c r="IUB239" s="140"/>
      <c r="IUC239" s="138" t="s">
        <v>181</v>
      </c>
      <c r="IUD239" s="139"/>
      <c r="IUE239" s="139"/>
      <c r="IUF239" s="139"/>
      <c r="IUG239" s="139"/>
      <c r="IUH239" s="139"/>
      <c r="IUI239" s="139"/>
      <c r="IUJ239" s="140"/>
      <c r="IUK239" s="138" t="s">
        <v>181</v>
      </c>
      <c r="IUL239" s="139"/>
      <c r="IUM239" s="139"/>
      <c r="IUN239" s="139"/>
      <c r="IUO239" s="139"/>
      <c r="IUP239" s="139"/>
      <c r="IUQ239" s="139"/>
      <c r="IUR239" s="140"/>
      <c r="IUS239" s="138" t="s">
        <v>181</v>
      </c>
      <c r="IUT239" s="139"/>
      <c r="IUU239" s="139"/>
      <c r="IUV239" s="139"/>
      <c r="IUW239" s="139"/>
      <c r="IUX239" s="139"/>
      <c r="IUY239" s="139"/>
      <c r="IUZ239" s="140"/>
      <c r="IVA239" s="138" t="s">
        <v>181</v>
      </c>
      <c r="IVB239" s="139"/>
      <c r="IVC239" s="139"/>
      <c r="IVD239" s="139"/>
      <c r="IVE239" s="139"/>
      <c r="IVF239" s="139"/>
      <c r="IVG239" s="139"/>
      <c r="IVH239" s="140"/>
      <c r="IVI239" s="138" t="s">
        <v>181</v>
      </c>
      <c r="IVJ239" s="139"/>
      <c r="IVK239" s="139"/>
      <c r="IVL239" s="139"/>
      <c r="IVM239" s="139"/>
      <c r="IVN239" s="139"/>
      <c r="IVO239" s="139"/>
      <c r="IVP239" s="140"/>
      <c r="IVQ239" s="138" t="s">
        <v>181</v>
      </c>
      <c r="IVR239" s="139"/>
      <c r="IVS239" s="139"/>
      <c r="IVT239" s="139"/>
      <c r="IVU239" s="139"/>
      <c r="IVV239" s="139"/>
      <c r="IVW239" s="139"/>
      <c r="IVX239" s="140"/>
      <c r="IVY239" s="138" t="s">
        <v>181</v>
      </c>
      <c r="IVZ239" s="139"/>
      <c r="IWA239" s="139"/>
      <c r="IWB239" s="139"/>
      <c r="IWC239" s="139"/>
      <c r="IWD239" s="139"/>
      <c r="IWE239" s="139"/>
      <c r="IWF239" s="140"/>
      <c r="IWG239" s="138" t="s">
        <v>181</v>
      </c>
      <c r="IWH239" s="139"/>
      <c r="IWI239" s="139"/>
      <c r="IWJ239" s="139"/>
      <c r="IWK239" s="139"/>
      <c r="IWL239" s="139"/>
      <c r="IWM239" s="139"/>
      <c r="IWN239" s="140"/>
      <c r="IWO239" s="138" t="s">
        <v>181</v>
      </c>
      <c r="IWP239" s="139"/>
      <c r="IWQ239" s="139"/>
      <c r="IWR239" s="139"/>
      <c r="IWS239" s="139"/>
      <c r="IWT239" s="139"/>
      <c r="IWU239" s="139"/>
      <c r="IWV239" s="140"/>
      <c r="IWW239" s="138" t="s">
        <v>181</v>
      </c>
      <c r="IWX239" s="139"/>
      <c r="IWY239" s="139"/>
      <c r="IWZ239" s="139"/>
      <c r="IXA239" s="139"/>
      <c r="IXB239" s="139"/>
      <c r="IXC239" s="139"/>
      <c r="IXD239" s="140"/>
      <c r="IXE239" s="138" t="s">
        <v>181</v>
      </c>
      <c r="IXF239" s="139"/>
      <c r="IXG239" s="139"/>
      <c r="IXH239" s="139"/>
      <c r="IXI239" s="139"/>
      <c r="IXJ239" s="139"/>
      <c r="IXK239" s="139"/>
      <c r="IXL239" s="140"/>
      <c r="IXM239" s="138" t="s">
        <v>181</v>
      </c>
      <c r="IXN239" s="139"/>
      <c r="IXO239" s="139"/>
      <c r="IXP239" s="139"/>
      <c r="IXQ239" s="139"/>
      <c r="IXR239" s="139"/>
      <c r="IXS239" s="139"/>
      <c r="IXT239" s="140"/>
      <c r="IXU239" s="138" t="s">
        <v>181</v>
      </c>
      <c r="IXV239" s="139"/>
      <c r="IXW239" s="139"/>
      <c r="IXX239" s="139"/>
      <c r="IXY239" s="139"/>
      <c r="IXZ239" s="139"/>
      <c r="IYA239" s="139"/>
      <c r="IYB239" s="140"/>
      <c r="IYC239" s="138" t="s">
        <v>181</v>
      </c>
      <c r="IYD239" s="139"/>
      <c r="IYE239" s="139"/>
      <c r="IYF239" s="139"/>
      <c r="IYG239" s="139"/>
      <c r="IYH239" s="139"/>
      <c r="IYI239" s="139"/>
      <c r="IYJ239" s="140"/>
      <c r="IYK239" s="138" t="s">
        <v>181</v>
      </c>
      <c r="IYL239" s="139"/>
      <c r="IYM239" s="139"/>
      <c r="IYN239" s="139"/>
      <c r="IYO239" s="139"/>
      <c r="IYP239" s="139"/>
      <c r="IYQ239" s="139"/>
      <c r="IYR239" s="140"/>
      <c r="IYS239" s="138" t="s">
        <v>181</v>
      </c>
      <c r="IYT239" s="139"/>
      <c r="IYU239" s="139"/>
      <c r="IYV239" s="139"/>
      <c r="IYW239" s="139"/>
      <c r="IYX239" s="139"/>
      <c r="IYY239" s="139"/>
      <c r="IYZ239" s="140"/>
      <c r="IZA239" s="138" t="s">
        <v>181</v>
      </c>
      <c r="IZB239" s="139"/>
      <c r="IZC239" s="139"/>
      <c r="IZD239" s="139"/>
      <c r="IZE239" s="139"/>
      <c r="IZF239" s="139"/>
      <c r="IZG239" s="139"/>
      <c r="IZH239" s="140"/>
      <c r="IZI239" s="138" t="s">
        <v>181</v>
      </c>
      <c r="IZJ239" s="139"/>
      <c r="IZK239" s="139"/>
      <c r="IZL239" s="139"/>
      <c r="IZM239" s="139"/>
      <c r="IZN239" s="139"/>
      <c r="IZO239" s="139"/>
      <c r="IZP239" s="140"/>
      <c r="IZQ239" s="138" t="s">
        <v>181</v>
      </c>
      <c r="IZR239" s="139"/>
      <c r="IZS239" s="139"/>
      <c r="IZT239" s="139"/>
      <c r="IZU239" s="139"/>
      <c r="IZV239" s="139"/>
      <c r="IZW239" s="139"/>
      <c r="IZX239" s="140"/>
      <c r="IZY239" s="138" t="s">
        <v>181</v>
      </c>
      <c r="IZZ239" s="139"/>
      <c r="JAA239" s="139"/>
      <c r="JAB239" s="139"/>
      <c r="JAC239" s="139"/>
      <c r="JAD239" s="139"/>
      <c r="JAE239" s="139"/>
      <c r="JAF239" s="140"/>
      <c r="JAG239" s="138" t="s">
        <v>181</v>
      </c>
      <c r="JAH239" s="139"/>
      <c r="JAI239" s="139"/>
      <c r="JAJ239" s="139"/>
      <c r="JAK239" s="139"/>
      <c r="JAL239" s="139"/>
      <c r="JAM239" s="139"/>
      <c r="JAN239" s="140"/>
      <c r="JAO239" s="138" t="s">
        <v>181</v>
      </c>
      <c r="JAP239" s="139"/>
      <c r="JAQ239" s="139"/>
      <c r="JAR239" s="139"/>
      <c r="JAS239" s="139"/>
      <c r="JAT239" s="139"/>
      <c r="JAU239" s="139"/>
      <c r="JAV239" s="140"/>
      <c r="JAW239" s="138" t="s">
        <v>181</v>
      </c>
      <c r="JAX239" s="139"/>
      <c r="JAY239" s="139"/>
      <c r="JAZ239" s="139"/>
      <c r="JBA239" s="139"/>
      <c r="JBB239" s="139"/>
      <c r="JBC239" s="139"/>
      <c r="JBD239" s="140"/>
      <c r="JBE239" s="138" t="s">
        <v>181</v>
      </c>
      <c r="JBF239" s="139"/>
      <c r="JBG239" s="139"/>
      <c r="JBH239" s="139"/>
      <c r="JBI239" s="139"/>
      <c r="JBJ239" s="139"/>
      <c r="JBK239" s="139"/>
      <c r="JBL239" s="140"/>
      <c r="JBM239" s="138" t="s">
        <v>181</v>
      </c>
      <c r="JBN239" s="139"/>
      <c r="JBO239" s="139"/>
      <c r="JBP239" s="139"/>
      <c r="JBQ239" s="139"/>
      <c r="JBR239" s="139"/>
      <c r="JBS239" s="139"/>
      <c r="JBT239" s="140"/>
      <c r="JBU239" s="138" t="s">
        <v>181</v>
      </c>
      <c r="JBV239" s="139"/>
      <c r="JBW239" s="139"/>
      <c r="JBX239" s="139"/>
      <c r="JBY239" s="139"/>
      <c r="JBZ239" s="139"/>
      <c r="JCA239" s="139"/>
      <c r="JCB239" s="140"/>
      <c r="JCC239" s="138" t="s">
        <v>181</v>
      </c>
      <c r="JCD239" s="139"/>
      <c r="JCE239" s="139"/>
      <c r="JCF239" s="139"/>
      <c r="JCG239" s="139"/>
      <c r="JCH239" s="139"/>
      <c r="JCI239" s="139"/>
      <c r="JCJ239" s="140"/>
      <c r="JCK239" s="138" t="s">
        <v>181</v>
      </c>
      <c r="JCL239" s="139"/>
      <c r="JCM239" s="139"/>
      <c r="JCN239" s="139"/>
      <c r="JCO239" s="139"/>
      <c r="JCP239" s="139"/>
      <c r="JCQ239" s="139"/>
      <c r="JCR239" s="140"/>
      <c r="JCS239" s="138" t="s">
        <v>181</v>
      </c>
      <c r="JCT239" s="139"/>
      <c r="JCU239" s="139"/>
      <c r="JCV239" s="139"/>
      <c r="JCW239" s="139"/>
      <c r="JCX239" s="139"/>
      <c r="JCY239" s="139"/>
      <c r="JCZ239" s="140"/>
      <c r="JDA239" s="138" t="s">
        <v>181</v>
      </c>
      <c r="JDB239" s="139"/>
      <c r="JDC239" s="139"/>
      <c r="JDD239" s="139"/>
      <c r="JDE239" s="139"/>
      <c r="JDF239" s="139"/>
      <c r="JDG239" s="139"/>
      <c r="JDH239" s="140"/>
      <c r="JDI239" s="138" t="s">
        <v>181</v>
      </c>
      <c r="JDJ239" s="139"/>
      <c r="JDK239" s="139"/>
      <c r="JDL239" s="139"/>
      <c r="JDM239" s="139"/>
      <c r="JDN239" s="139"/>
      <c r="JDO239" s="139"/>
      <c r="JDP239" s="140"/>
      <c r="JDQ239" s="138" t="s">
        <v>181</v>
      </c>
      <c r="JDR239" s="139"/>
      <c r="JDS239" s="139"/>
      <c r="JDT239" s="139"/>
      <c r="JDU239" s="139"/>
      <c r="JDV239" s="139"/>
      <c r="JDW239" s="139"/>
      <c r="JDX239" s="140"/>
      <c r="JDY239" s="138" t="s">
        <v>181</v>
      </c>
      <c r="JDZ239" s="139"/>
      <c r="JEA239" s="139"/>
      <c r="JEB239" s="139"/>
      <c r="JEC239" s="139"/>
      <c r="JED239" s="139"/>
      <c r="JEE239" s="139"/>
      <c r="JEF239" s="140"/>
      <c r="JEG239" s="138" t="s">
        <v>181</v>
      </c>
      <c r="JEH239" s="139"/>
      <c r="JEI239" s="139"/>
      <c r="JEJ239" s="139"/>
      <c r="JEK239" s="139"/>
      <c r="JEL239" s="139"/>
      <c r="JEM239" s="139"/>
      <c r="JEN239" s="140"/>
      <c r="JEO239" s="138" t="s">
        <v>181</v>
      </c>
      <c r="JEP239" s="139"/>
      <c r="JEQ239" s="139"/>
      <c r="JER239" s="139"/>
      <c r="JES239" s="139"/>
      <c r="JET239" s="139"/>
      <c r="JEU239" s="139"/>
      <c r="JEV239" s="140"/>
      <c r="JEW239" s="138" t="s">
        <v>181</v>
      </c>
      <c r="JEX239" s="139"/>
      <c r="JEY239" s="139"/>
      <c r="JEZ239" s="139"/>
      <c r="JFA239" s="139"/>
      <c r="JFB239" s="139"/>
      <c r="JFC239" s="139"/>
      <c r="JFD239" s="140"/>
      <c r="JFE239" s="138" t="s">
        <v>181</v>
      </c>
      <c r="JFF239" s="139"/>
      <c r="JFG239" s="139"/>
      <c r="JFH239" s="139"/>
      <c r="JFI239" s="139"/>
      <c r="JFJ239" s="139"/>
      <c r="JFK239" s="139"/>
      <c r="JFL239" s="140"/>
      <c r="JFM239" s="138" t="s">
        <v>181</v>
      </c>
      <c r="JFN239" s="139"/>
      <c r="JFO239" s="139"/>
      <c r="JFP239" s="139"/>
      <c r="JFQ239" s="139"/>
      <c r="JFR239" s="139"/>
      <c r="JFS239" s="139"/>
      <c r="JFT239" s="140"/>
      <c r="JFU239" s="138" t="s">
        <v>181</v>
      </c>
      <c r="JFV239" s="139"/>
      <c r="JFW239" s="139"/>
      <c r="JFX239" s="139"/>
      <c r="JFY239" s="139"/>
      <c r="JFZ239" s="139"/>
      <c r="JGA239" s="139"/>
      <c r="JGB239" s="140"/>
      <c r="JGC239" s="138" t="s">
        <v>181</v>
      </c>
      <c r="JGD239" s="139"/>
      <c r="JGE239" s="139"/>
      <c r="JGF239" s="139"/>
      <c r="JGG239" s="139"/>
      <c r="JGH239" s="139"/>
      <c r="JGI239" s="139"/>
      <c r="JGJ239" s="140"/>
      <c r="JGK239" s="138" t="s">
        <v>181</v>
      </c>
      <c r="JGL239" s="139"/>
      <c r="JGM239" s="139"/>
      <c r="JGN239" s="139"/>
      <c r="JGO239" s="139"/>
      <c r="JGP239" s="139"/>
      <c r="JGQ239" s="139"/>
      <c r="JGR239" s="140"/>
      <c r="JGS239" s="138" t="s">
        <v>181</v>
      </c>
      <c r="JGT239" s="139"/>
      <c r="JGU239" s="139"/>
      <c r="JGV239" s="139"/>
      <c r="JGW239" s="139"/>
      <c r="JGX239" s="139"/>
      <c r="JGY239" s="139"/>
      <c r="JGZ239" s="140"/>
      <c r="JHA239" s="138" t="s">
        <v>181</v>
      </c>
      <c r="JHB239" s="139"/>
      <c r="JHC239" s="139"/>
      <c r="JHD239" s="139"/>
      <c r="JHE239" s="139"/>
      <c r="JHF239" s="139"/>
      <c r="JHG239" s="139"/>
      <c r="JHH239" s="140"/>
      <c r="JHI239" s="138" t="s">
        <v>181</v>
      </c>
      <c r="JHJ239" s="139"/>
      <c r="JHK239" s="139"/>
      <c r="JHL239" s="139"/>
      <c r="JHM239" s="139"/>
      <c r="JHN239" s="139"/>
      <c r="JHO239" s="139"/>
      <c r="JHP239" s="140"/>
      <c r="JHQ239" s="138" t="s">
        <v>181</v>
      </c>
      <c r="JHR239" s="139"/>
      <c r="JHS239" s="139"/>
      <c r="JHT239" s="139"/>
      <c r="JHU239" s="139"/>
      <c r="JHV239" s="139"/>
      <c r="JHW239" s="139"/>
      <c r="JHX239" s="140"/>
      <c r="JHY239" s="138" t="s">
        <v>181</v>
      </c>
      <c r="JHZ239" s="139"/>
      <c r="JIA239" s="139"/>
      <c r="JIB239" s="139"/>
      <c r="JIC239" s="139"/>
      <c r="JID239" s="139"/>
      <c r="JIE239" s="139"/>
      <c r="JIF239" s="140"/>
      <c r="JIG239" s="138" t="s">
        <v>181</v>
      </c>
      <c r="JIH239" s="139"/>
      <c r="JII239" s="139"/>
      <c r="JIJ239" s="139"/>
      <c r="JIK239" s="139"/>
      <c r="JIL239" s="139"/>
      <c r="JIM239" s="139"/>
      <c r="JIN239" s="140"/>
      <c r="JIO239" s="138" t="s">
        <v>181</v>
      </c>
      <c r="JIP239" s="139"/>
      <c r="JIQ239" s="139"/>
      <c r="JIR239" s="139"/>
      <c r="JIS239" s="139"/>
      <c r="JIT239" s="139"/>
      <c r="JIU239" s="139"/>
      <c r="JIV239" s="140"/>
      <c r="JIW239" s="138" t="s">
        <v>181</v>
      </c>
      <c r="JIX239" s="139"/>
      <c r="JIY239" s="139"/>
      <c r="JIZ239" s="139"/>
      <c r="JJA239" s="139"/>
      <c r="JJB239" s="139"/>
      <c r="JJC239" s="139"/>
      <c r="JJD239" s="140"/>
      <c r="JJE239" s="138" t="s">
        <v>181</v>
      </c>
      <c r="JJF239" s="139"/>
      <c r="JJG239" s="139"/>
      <c r="JJH239" s="139"/>
      <c r="JJI239" s="139"/>
      <c r="JJJ239" s="139"/>
      <c r="JJK239" s="139"/>
      <c r="JJL239" s="140"/>
      <c r="JJM239" s="138" t="s">
        <v>181</v>
      </c>
      <c r="JJN239" s="139"/>
      <c r="JJO239" s="139"/>
      <c r="JJP239" s="139"/>
      <c r="JJQ239" s="139"/>
      <c r="JJR239" s="139"/>
      <c r="JJS239" s="139"/>
      <c r="JJT239" s="140"/>
      <c r="JJU239" s="138" t="s">
        <v>181</v>
      </c>
      <c r="JJV239" s="139"/>
      <c r="JJW239" s="139"/>
      <c r="JJX239" s="139"/>
      <c r="JJY239" s="139"/>
      <c r="JJZ239" s="139"/>
      <c r="JKA239" s="139"/>
      <c r="JKB239" s="140"/>
      <c r="JKC239" s="138" t="s">
        <v>181</v>
      </c>
      <c r="JKD239" s="139"/>
      <c r="JKE239" s="139"/>
      <c r="JKF239" s="139"/>
      <c r="JKG239" s="139"/>
      <c r="JKH239" s="139"/>
      <c r="JKI239" s="139"/>
      <c r="JKJ239" s="140"/>
      <c r="JKK239" s="138" t="s">
        <v>181</v>
      </c>
      <c r="JKL239" s="139"/>
      <c r="JKM239" s="139"/>
      <c r="JKN239" s="139"/>
      <c r="JKO239" s="139"/>
      <c r="JKP239" s="139"/>
      <c r="JKQ239" s="139"/>
      <c r="JKR239" s="140"/>
      <c r="JKS239" s="138" t="s">
        <v>181</v>
      </c>
      <c r="JKT239" s="139"/>
      <c r="JKU239" s="139"/>
      <c r="JKV239" s="139"/>
      <c r="JKW239" s="139"/>
      <c r="JKX239" s="139"/>
      <c r="JKY239" s="139"/>
      <c r="JKZ239" s="140"/>
      <c r="JLA239" s="138" t="s">
        <v>181</v>
      </c>
      <c r="JLB239" s="139"/>
      <c r="JLC239" s="139"/>
      <c r="JLD239" s="139"/>
      <c r="JLE239" s="139"/>
      <c r="JLF239" s="139"/>
      <c r="JLG239" s="139"/>
      <c r="JLH239" s="140"/>
      <c r="JLI239" s="138" t="s">
        <v>181</v>
      </c>
      <c r="JLJ239" s="139"/>
      <c r="JLK239" s="139"/>
      <c r="JLL239" s="139"/>
      <c r="JLM239" s="139"/>
      <c r="JLN239" s="139"/>
      <c r="JLO239" s="139"/>
      <c r="JLP239" s="140"/>
      <c r="JLQ239" s="138" t="s">
        <v>181</v>
      </c>
      <c r="JLR239" s="139"/>
      <c r="JLS239" s="139"/>
      <c r="JLT239" s="139"/>
      <c r="JLU239" s="139"/>
      <c r="JLV239" s="139"/>
      <c r="JLW239" s="139"/>
      <c r="JLX239" s="140"/>
      <c r="JLY239" s="138" t="s">
        <v>181</v>
      </c>
      <c r="JLZ239" s="139"/>
      <c r="JMA239" s="139"/>
      <c r="JMB239" s="139"/>
      <c r="JMC239" s="139"/>
      <c r="JMD239" s="139"/>
      <c r="JME239" s="139"/>
      <c r="JMF239" s="140"/>
      <c r="JMG239" s="138" t="s">
        <v>181</v>
      </c>
      <c r="JMH239" s="139"/>
      <c r="JMI239" s="139"/>
      <c r="JMJ239" s="139"/>
      <c r="JMK239" s="139"/>
      <c r="JML239" s="139"/>
      <c r="JMM239" s="139"/>
      <c r="JMN239" s="140"/>
      <c r="JMO239" s="138" t="s">
        <v>181</v>
      </c>
      <c r="JMP239" s="139"/>
      <c r="JMQ239" s="139"/>
      <c r="JMR239" s="139"/>
      <c r="JMS239" s="139"/>
      <c r="JMT239" s="139"/>
      <c r="JMU239" s="139"/>
      <c r="JMV239" s="140"/>
      <c r="JMW239" s="138" t="s">
        <v>181</v>
      </c>
      <c r="JMX239" s="139"/>
      <c r="JMY239" s="139"/>
      <c r="JMZ239" s="139"/>
      <c r="JNA239" s="139"/>
      <c r="JNB239" s="139"/>
      <c r="JNC239" s="139"/>
      <c r="JND239" s="140"/>
      <c r="JNE239" s="138" t="s">
        <v>181</v>
      </c>
      <c r="JNF239" s="139"/>
      <c r="JNG239" s="139"/>
      <c r="JNH239" s="139"/>
      <c r="JNI239" s="139"/>
      <c r="JNJ239" s="139"/>
      <c r="JNK239" s="139"/>
      <c r="JNL239" s="140"/>
      <c r="JNM239" s="138" t="s">
        <v>181</v>
      </c>
      <c r="JNN239" s="139"/>
      <c r="JNO239" s="139"/>
      <c r="JNP239" s="139"/>
      <c r="JNQ239" s="139"/>
      <c r="JNR239" s="139"/>
      <c r="JNS239" s="139"/>
      <c r="JNT239" s="140"/>
      <c r="JNU239" s="138" t="s">
        <v>181</v>
      </c>
      <c r="JNV239" s="139"/>
      <c r="JNW239" s="139"/>
      <c r="JNX239" s="139"/>
      <c r="JNY239" s="139"/>
      <c r="JNZ239" s="139"/>
      <c r="JOA239" s="139"/>
      <c r="JOB239" s="140"/>
      <c r="JOC239" s="138" t="s">
        <v>181</v>
      </c>
      <c r="JOD239" s="139"/>
      <c r="JOE239" s="139"/>
      <c r="JOF239" s="139"/>
      <c r="JOG239" s="139"/>
      <c r="JOH239" s="139"/>
      <c r="JOI239" s="139"/>
      <c r="JOJ239" s="140"/>
      <c r="JOK239" s="138" t="s">
        <v>181</v>
      </c>
      <c r="JOL239" s="139"/>
      <c r="JOM239" s="139"/>
      <c r="JON239" s="139"/>
      <c r="JOO239" s="139"/>
      <c r="JOP239" s="139"/>
      <c r="JOQ239" s="139"/>
      <c r="JOR239" s="140"/>
      <c r="JOS239" s="138" t="s">
        <v>181</v>
      </c>
      <c r="JOT239" s="139"/>
      <c r="JOU239" s="139"/>
      <c r="JOV239" s="139"/>
      <c r="JOW239" s="139"/>
      <c r="JOX239" s="139"/>
      <c r="JOY239" s="139"/>
      <c r="JOZ239" s="140"/>
      <c r="JPA239" s="138" t="s">
        <v>181</v>
      </c>
      <c r="JPB239" s="139"/>
      <c r="JPC239" s="139"/>
      <c r="JPD239" s="139"/>
      <c r="JPE239" s="139"/>
      <c r="JPF239" s="139"/>
      <c r="JPG239" s="139"/>
      <c r="JPH239" s="140"/>
      <c r="JPI239" s="138" t="s">
        <v>181</v>
      </c>
      <c r="JPJ239" s="139"/>
      <c r="JPK239" s="139"/>
      <c r="JPL239" s="139"/>
      <c r="JPM239" s="139"/>
      <c r="JPN239" s="139"/>
      <c r="JPO239" s="139"/>
      <c r="JPP239" s="140"/>
      <c r="JPQ239" s="138" t="s">
        <v>181</v>
      </c>
      <c r="JPR239" s="139"/>
      <c r="JPS239" s="139"/>
      <c r="JPT239" s="139"/>
      <c r="JPU239" s="139"/>
      <c r="JPV239" s="139"/>
      <c r="JPW239" s="139"/>
      <c r="JPX239" s="140"/>
      <c r="JPY239" s="138" t="s">
        <v>181</v>
      </c>
      <c r="JPZ239" s="139"/>
      <c r="JQA239" s="139"/>
      <c r="JQB239" s="139"/>
      <c r="JQC239" s="139"/>
      <c r="JQD239" s="139"/>
      <c r="JQE239" s="139"/>
      <c r="JQF239" s="140"/>
      <c r="JQG239" s="138" t="s">
        <v>181</v>
      </c>
      <c r="JQH239" s="139"/>
      <c r="JQI239" s="139"/>
      <c r="JQJ239" s="139"/>
      <c r="JQK239" s="139"/>
      <c r="JQL239" s="139"/>
      <c r="JQM239" s="139"/>
      <c r="JQN239" s="140"/>
      <c r="JQO239" s="138" t="s">
        <v>181</v>
      </c>
      <c r="JQP239" s="139"/>
      <c r="JQQ239" s="139"/>
      <c r="JQR239" s="139"/>
      <c r="JQS239" s="139"/>
      <c r="JQT239" s="139"/>
      <c r="JQU239" s="139"/>
      <c r="JQV239" s="140"/>
      <c r="JQW239" s="138" t="s">
        <v>181</v>
      </c>
      <c r="JQX239" s="139"/>
      <c r="JQY239" s="139"/>
      <c r="JQZ239" s="139"/>
      <c r="JRA239" s="139"/>
      <c r="JRB239" s="139"/>
      <c r="JRC239" s="139"/>
      <c r="JRD239" s="140"/>
      <c r="JRE239" s="138" t="s">
        <v>181</v>
      </c>
      <c r="JRF239" s="139"/>
      <c r="JRG239" s="139"/>
      <c r="JRH239" s="139"/>
      <c r="JRI239" s="139"/>
      <c r="JRJ239" s="139"/>
      <c r="JRK239" s="139"/>
      <c r="JRL239" s="140"/>
      <c r="JRM239" s="138" t="s">
        <v>181</v>
      </c>
      <c r="JRN239" s="139"/>
      <c r="JRO239" s="139"/>
      <c r="JRP239" s="139"/>
      <c r="JRQ239" s="139"/>
      <c r="JRR239" s="139"/>
      <c r="JRS239" s="139"/>
      <c r="JRT239" s="140"/>
      <c r="JRU239" s="138" t="s">
        <v>181</v>
      </c>
      <c r="JRV239" s="139"/>
      <c r="JRW239" s="139"/>
      <c r="JRX239" s="139"/>
      <c r="JRY239" s="139"/>
      <c r="JRZ239" s="139"/>
      <c r="JSA239" s="139"/>
      <c r="JSB239" s="140"/>
      <c r="JSC239" s="138" t="s">
        <v>181</v>
      </c>
      <c r="JSD239" s="139"/>
      <c r="JSE239" s="139"/>
      <c r="JSF239" s="139"/>
      <c r="JSG239" s="139"/>
      <c r="JSH239" s="139"/>
      <c r="JSI239" s="139"/>
      <c r="JSJ239" s="140"/>
      <c r="JSK239" s="138" t="s">
        <v>181</v>
      </c>
      <c r="JSL239" s="139"/>
      <c r="JSM239" s="139"/>
      <c r="JSN239" s="139"/>
      <c r="JSO239" s="139"/>
      <c r="JSP239" s="139"/>
      <c r="JSQ239" s="139"/>
      <c r="JSR239" s="140"/>
      <c r="JSS239" s="138" t="s">
        <v>181</v>
      </c>
      <c r="JST239" s="139"/>
      <c r="JSU239" s="139"/>
      <c r="JSV239" s="139"/>
      <c r="JSW239" s="139"/>
      <c r="JSX239" s="139"/>
      <c r="JSY239" s="139"/>
      <c r="JSZ239" s="140"/>
      <c r="JTA239" s="138" t="s">
        <v>181</v>
      </c>
      <c r="JTB239" s="139"/>
      <c r="JTC239" s="139"/>
      <c r="JTD239" s="139"/>
      <c r="JTE239" s="139"/>
      <c r="JTF239" s="139"/>
      <c r="JTG239" s="139"/>
      <c r="JTH239" s="140"/>
      <c r="JTI239" s="138" t="s">
        <v>181</v>
      </c>
      <c r="JTJ239" s="139"/>
      <c r="JTK239" s="139"/>
      <c r="JTL239" s="139"/>
      <c r="JTM239" s="139"/>
      <c r="JTN239" s="139"/>
      <c r="JTO239" s="139"/>
      <c r="JTP239" s="140"/>
      <c r="JTQ239" s="138" t="s">
        <v>181</v>
      </c>
      <c r="JTR239" s="139"/>
      <c r="JTS239" s="139"/>
      <c r="JTT239" s="139"/>
      <c r="JTU239" s="139"/>
      <c r="JTV239" s="139"/>
      <c r="JTW239" s="139"/>
      <c r="JTX239" s="140"/>
      <c r="JTY239" s="138" t="s">
        <v>181</v>
      </c>
      <c r="JTZ239" s="139"/>
      <c r="JUA239" s="139"/>
      <c r="JUB239" s="139"/>
      <c r="JUC239" s="139"/>
      <c r="JUD239" s="139"/>
      <c r="JUE239" s="139"/>
      <c r="JUF239" s="140"/>
      <c r="JUG239" s="138" t="s">
        <v>181</v>
      </c>
      <c r="JUH239" s="139"/>
      <c r="JUI239" s="139"/>
      <c r="JUJ239" s="139"/>
      <c r="JUK239" s="139"/>
      <c r="JUL239" s="139"/>
      <c r="JUM239" s="139"/>
      <c r="JUN239" s="140"/>
      <c r="JUO239" s="138" t="s">
        <v>181</v>
      </c>
      <c r="JUP239" s="139"/>
      <c r="JUQ239" s="139"/>
      <c r="JUR239" s="139"/>
      <c r="JUS239" s="139"/>
      <c r="JUT239" s="139"/>
      <c r="JUU239" s="139"/>
      <c r="JUV239" s="140"/>
      <c r="JUW239" s="138" t="s">
        <v>181</v>
      </c>
      <c r="JUX239" s="139"/>
      <c r="JUY239" s="139"/>
      <c r="JUZ239" s="139"/>
      <c r="JVA239" s="139"/>
      <c r="JVB239" s="139"/>
      <c r="JVC239" s="139"/>
      <c r="JVD239" s="140"/>
      <c r="JVE239" s="138" t="s">
        <v>181</v>
      </c>
      <c r="JVF239" s="139"/>
      <c r="JVG239" s="139"/>
      <c r="JVH239" s="139"/>
      <c r="JVI239" s="139"/>
      <c r="JVJ239" s="139"/>
      <c r="JVK239" s="139"/>
      <c r="JVL239" s="140"/>
      <c r="JVM239" s="138" t="s">
        <v>181</v>
      </c>
      <c r="JVN239" s="139"/>
      <c r="JVO239" s="139"/>
      <c r="JVP239" s="139"/>
      <c r="JVQ239" s="139"/>
      <c r="JVR239" s="139"/>
      <c r="JVS239" s="139"/>
      <c r="JVT239" s="140"/>
      <c r="JVU239" s="138" t="s">
        <v>181</v>
      </c>
      <c r="JVV239" s="139"/>
      <c r="JVW239" s="139"/>
      <c r="JVX239" s="139"/>
      <c r="JVY239" s="139"/>
      <c r="JVZ239" s="139"/>
      <c r="JWA239" s="139"/>
      <c r="JWB239" s="140"/>
      <c r="JWC239" s="138" t="s">
        <v>181</v>
      </c>
      <c r="JWD239" s="139"/>
      <c r="JWE239" s="139"/>
      <c r="JWF239" s="139"/>
      <c r="JWG239" s="139"/>
      <c r="JWH239" s="139"/>
      <c r="JWI239" s="139"/>
      <c r="JWJ239" s="140"/>
      <c r="JWK239" s="138" t="s">
        <v>181</v>
      </c>
      <c r="JWL239" s="139"/>
      <c r="JWM239" s="139"/>
      <c r="JWN239" s="139"/>
      <c r="JWO239" s="139"/>
      <c r="JWP239" s="139"/>
      <c r="JWQ239" s="139"/>
      <c r="JWR239" s="140"/>
      <c r="JWS239" s="138" t="s">
        <v>181</v>
      </c>
      <c r="JWT239" s="139"/>
      <c r="JWU239" s="139"/>
      <c r="JWV239" s="139"/>
      <c r="JWW239" s="139"/>
      <c r="JWX239" s="139"/>
      <c r="JWY239" s="139"/>
      <c r="JWZ239" s="140"/>
      <c r="JXA239" s="138" t="s">
        <v>181</v>
      </c>
      <c r="JXB239" s="139"/>
      <c r="JXC239" s="139"/>
      <c r="JXD239" s="139"/>
      <c r="JXE239" s="139"/>
      <c r="JXF239" s="139"/>
      <c r="JXG239" s="139"/>
      <c r="JXH239" s="140"/>
      <c r="JXI239" s="138" t="s">
        <v>181</v>
      </c>
      <c r="JXJ239" s="139"/>
      <c r="JXK239" s="139"/>
      <c r="JXL239" s="139"/>
      <c r="JXM239" s="139"/>
      <c r="JXN239" s="139"/>
      <c r="JXO239" s="139"/>
      <c r="JXP239" s="140"/>
      <c r="JXQ239" s="138" t="s">
        <v>181</v>
      </c>
      <c r="JXR239" s="139"/>
      <c r="JXS239" s="139"/>
      <c r="JXT239" s="139"/>
      <c r="JXU239" s="139"/>
      <c r="JXV239" s="139"/>
      <c r="JXW239" s="139"/>
      <c r="JXX239" s="140"/>
      <c r="JXY239" s="138" t="s">
        <v>181</v>
      </c>
      <c r="JXZ239" s="139"/>
      <c r="JYA239" s="139"/>
      <c r="JYB239" s="139"/>
      <c r="JYC239" s="139"/>
      <c r="JYD239" s="139"/>
      <c r="JYE239" s="139"/>
      <c r="JYF239" s="140"/>
      <c r="JYG239" s="138" t="s">
        <v>181</v>
      </c>
      <c r="JYH239" s="139"/>
      <c r="JYI239" s="139"/>
      <c r="JYJ239" s="139"/>
      <c r="JYK239" s="139"/>
      <c r="JYL239" s="139"/>
      <c r="JYM239" s="139"/>
      <c r="JYN239" s="140"/>
      <c r="JYO239" s="138" t="s">
        <v>181</v>
      </c>
      <c r="JYP239" s="139"/>
      <c r="JYQ239" s="139"/>
      <c r="JYR239" s="139"/>
      <c r="JYS239" s="139"/>
      <c r="JYT239" s="139"/>
      <c r="JYU239" s="139"/>
      <c r="JYV239" s="140"/>
      <c r="JYW239" s="138" t="s">
        <v>181</v>
      </c>
      <c r="JYX239" s="139"/>
      <c r="JYY239" s="139"/>
      <c r="JYZ239" s="139"/>
      <c r="JZA239" s="139"/>
      <c r="JZB239" s="139"/>
      <c r="JZC239" s="139"/>
      <c r="JZD239" s="140"/>
      <c r="JZE239" s="138" t="s">
        <v>181</v>
      </c>
      <c r="JZF239" s="139"/>
      <c r="JZG239" s="139"/>
      <c r="JZH239" s="139"/>
      <c r="JZI239" s="139"/>
      <c r="JZJ239" s="139"/>
      <c r="JZK239" s="139"/>
      <c r="JZL239" s="140"/>
      <c r="JZM239" s="138" t="s">
        <v>181</v>
      </c>
      <c r="JZN239" s="139"/>
      <c r="JZO239" s="139"/>
      <c r="JZP239" s="139"/>
      <c r="JZQ239" s="139"/>
      <c r="JZR239" s="139"/>
      <c r="JZS239" s="139"/>
      <c r="JZT239" s="140"/>
      <c r="JZU239" s="138" t="s">
        <v>181</v>
      </c>
      <c r="JZV239" s="139"/>
      <c r="JZW239" s="139"/>
      <c r="JZX239" s="139"/>
      <c r="JZY239" s="139"/>
      <c r="JZZ239" s="139"/>
      <c r="KAA239" s="139"/>
      <c r="KAB239" s="140"/>
      <c r="KAC239" s="138" t="s">
        <v>181</v>
      </c>
      <c r="KAD239" s="139"/>
      <c r="KAE239" s="139"/>
      <c r="KAF239" s="139"/>
      <c r="KAG239" s="139"/>
      <c r="KAH239" s="139"/>
      <c r="KAI239" s="139"/>
      <c r="KAJ239" s="140"/>
      <c r="KAK239" s="138" t="s">
        <v>181</v>
      </c>
      <c r="KAL239" s="139"/>
      <c r="KAM239" s="139"/>
      <c r="KAN239" s="139"/>
      <c r="KAO239" s="139"/>
      <c r="KAP239" s="139"/>
      <c r="KAQ239" s="139"/>
      <c r="KAR239" s="140"/>
      <c r="KAS239" s="138" t="s">
        <v>181</v>
      </c>
      <c r="KAT239" s="139"/>
      <c r="KAU239" s="139"/>
      <c r="KAV239" s="139"/>
      <c r="KAW239" s="139"/>
      <c r="KAX239" s="139"/>
      <c r="KAY239" s="139"/>
      <c r="KAZ239" s="140"/>
      <c r="KBA239" s="138" t="s">
        <v>181</v>
      </c>
      <c r="KBB239" s="139"/>
      <c r="KBC239" s="139"/>
      <c r="KBD239" s="139"/>
      <c r="KBE239" s="139"/>
      <c r="KBF239" s="139"/>
      <c r="KBG239" s="139"/>
      <c r="KBH239" s="140"/>
      <c r="KBI239" s="138" t="s">
        <v>181</v>
      </c>
      <c r="KBJ239" s="139"/>
      <c r="KBK239" s="139"/>
      <c r="KBL239" s="139"/>
      <c r="KBM239" s="139"/>
      <c r="KBN239" s="139"/>
      <c r="KBO239" s="139"/>
      <c r="KBP239" s="140"/>
      <c r="KBQ239" s="138" t="s">
        <v>181</v>
      </c>
      <c r="KBR239" s="139"/>
      <c r="KBS239" s="139"/>
      <c r="KBT239" s="139"/>
      <c r="KBU239" s="139"/>
      <c r="KBV239" s="139"/>
      <c r="KBW239" s="139"/>
      <c r="KBX239" s="140"/>
      <c r="KBY239" s="138" t="s">
        <v>181</v>
      </c>
      <c r="KBZ239" s="139"/>
      <c r="KCA239" s="139"/>
      <c r="KCB239" s="139"/>
      <c r="KCC239" s="139"/>
      <c r="KCD239" s="139"/>
      <c r="KCE239" s="139"/>
      <c r="KCF239" s="140"/>
      <c r="KCG239" s="138" t="s">
        <v>181</v>
      </c>
      <c r="KCH239" s="139"/>
      <c r="KCI239" s="139"/>
      <c r="KCJ239" s="139"/>
      <c r="KCK239" s="139"/>
      <c r="KCL239" s="139"/>
      <c r="KCM239" s="139"/>
      <c r="KCN239" s="140"/>
      <c r="KCO239" s="138" t="s">
        <v>181</v>
      </c>
      <c r="KCP239" s="139"/>
      <c r="KCQ239" s="139"/>
      <c r="KCR239" s="139"/>
      <c r="KCS239" s="139"/>
      <c r="KCT239" s="139"/>
      <c r="KCU239" s="139"/>
      <c r="KCV239" s="140"/>
      <c r="KCW239" s="138" t="s">
        <v>181</v>
      </c>
      <c r="KCX239" s="139"/>
      <c r="KCY239" s="139"/>
      <c r="KCZ239" s="139"/>
      <c r="KDA239" s="139"/>
      <c r="KDB239" s="139"/>
      <c r="KDC239" s="139"/>
      <c r="KDD239" s="140"/>
      <c r="KDE239" s="138" t="s">
        <v>181</v>
      </c>
      <c r="KDF239" s="139"/>
      <c r="KDG239" s="139"/>
      <c r="KDH239" s="139"/>
      <c r="KDI239" s="139"/>
      <c r="KDJ239" s="139"/>
      <c r="KDK239" s="139"/>
      <c r="KDL239" s="140"/>
      <c r="KDM239" s="138" t="s">
        <v>181</v>
      </c>
      <c r="KDN239" s="139"/>
      <c r="KDO239" s="139"/>
      <c r="KDP239" s="139"/>
      <c r="KDQ239" s="139"/>
      <c r="KDR239" s="139"/>
      <c r="KDS239" s="139"/>
      <c r="KDT239" s="140"/>
      <c r="KDU239" s="138" t="s">
        <v>181</v>
      </c>
      <c r="KDV239" s="139"/>
      <c r="KDW239" s="139"/>
      <c r="KDX239" s="139"/>
      <c r="KDY239" s="139"/>
      <c r="KDZ239" s="139"/>
      <c r="KEA239" s="139"/>
      <c r="KEB239" s="140"/>
      <c r="KEC239" s="138" t="s">
        <v>181</v>
      </c>
      <c r="KED239" s="139"/>
      <c r="KEE239" s="139"/>
      <c r="KEF239" s="139"/>
      <c r="KEG239" s="139"/>
      <c r="KEH239" s="139"/>
      <c r="KEI239" s="139"/>
      <c r="KEJ239" s="140"/>
      <c r="KEK239" s="138" t="s">
        <v>181</v>
      </c>
      <c r="KEL239" s="139"/>
      <c r="KEM239" s="139"/>
      <c r="KEN239" s="139"/>
      <c r="KEO239" s="139"/>
      <c r="KEP239" s="139"/>
      <c r="KEQ239" s="139"/>
      <c r="KER239" s="140"/>
      <c r="KES239" s="138" t="s">
        <v>181</v>
      </c>
      <c r="KET239" s="139"/>
      <c r="KEU239" s="139"/>
      <c r="KEV239" s="139"/>
      <c r="KEW239" s="139"/>
      <c r="KEX239" s="139"/>
      <c r="KEY239" s="139"/>
      <c r="KEZ239" s="140"/>
      <c r="KFA239" s="138" t="s">
        <v>181</v>
      </c>
      <c r="KFB239" s="139"/>
      <c r="KFC239" s="139"/>
      <c r="KFD239" s="139"/>
      <c r="KFE239" s="139"/>
      <c r="KFF239" s="139"/>
      <c r="KFG239" s="139"/>
      <c r="KFH239" s="140"/>
      <c r="KFI239" s="138" t="s">
        <v>181</v>
      </c>
      <c r="KFJ239" s="139"/>
      <c r="KFK239" s="139"/>
      <c r="KFL239" s="139"/>
      <c r="KFM239" s="139"/>
      <c r="KFN239" s="139"/>
      <c r="KFO239" s="139"/>
      <c r="KFP239" s="140"/>
      <c r="KFQ239" s="138" t="s">
        <v>181</v>
      </c>
      <c r="KFR239" s="139"/>
      <c r="KFS239" s="139"/>
      <c r="KFT239" s="139"/>
      <c r="KFU239" s="139"/>
      <c r="KFV239" s="139"/>
      <c r="KFW239" s="139"/>
      <c r="KFX239" s="140"/>
      <c r="KFY239" s="138" t="s">
        <v>181</v>
      </c>
      <c r="KFZ239" s="139"/>
      <c r="KGA239" s="139"/>
      <c r="KGB239" s="139"/>
      <c r="KGC239" s="139"/>
      <c r="KGD239" s="139"/>
      <c r="KGE239" s="139"/>
      <c r="KGF239" s="140"/>
      <c r="KGG239" s="138" t="s">
        <v>181</v>
      </c>
      <c r="KGH239" s="139"/>
      <c r="KGI239" s="139"/>
      <c r="KGJ239" s="139"/>
      <c r="KGK239" s="139"/>
      <c r="KGL239" s="139"/>
      <c r="KGM239" s="139"/>
      <c r="KGN239" s="140"/>
      <c r="KGO239" s="138" t="s">
        <v>181</v>
      </c>
      <c r="KGP239" s="139"/>
      <c r="KGQ239" s="139"/>
      <c r="KGR239" s="139"/>
      <c r="KGS239" s="139"/>
      <c r="KGT239" s="139"/>
      <c r="KGU239" s="139"/>
      <c r="KGV239" s="140"/>
      <c r="KGW239" s="138" t="s">
        <v>181</v>
      </c>
      <c r="KGX239" s="139"/>
      <c r="KGY239" s="139"/>
      <c r="KGZ239" s="139"/>
      <c r="KHA239" s="139"/>
      <c r="KHB239" s="139"/>
      <c r="KHC239" s="139"/>
      <c r="KHD239" s="140"/>
      <c r="KHE239" s="138" t="s">
        <v>181</v>
      </c>
      <c r="KHF239" s="139"/>
      <c r="KHG239" s="139"/>
      <c r="KHH239" s="139"/>
      <c r="KHI239" s="139"/>
      <c r="KHJ239" s="139"/>
      <c r="KHK239" s="139"/>
      <c r="KHL239" s="140"/>
      <c r="KHM239" s="138" t="s">
        <v>181</v>
      </c>
      <c r="KHN239" s="139"/>
      <c r="KHO239" s="139"/>
      <c r="KHP239" s="139"/>
      <c r="KHQ239" s="139"/>
      <c r="KHR239" s="139"/>
      <c r="KHS239" s="139"/>
      <c r="KHT239" s="140"/>
      <c r="KHU239" s="138" t="s">
        <v>181</v>
      </c>
      <c r="KHV239" s="139"/>
      <c r="KHW239" s="139"/>
      <c r="KHX239" s="139"/>
      <c r="KHY239" s="139"/>
      <c r="KHZ239" s="139"/>
      <c r="KIA239" s="139"/>
      <c r="KIB239" s="140"/>
      <c r="KIC239" s="138" t="s">
        <v>181</v>
      </c>
      <c r="KID239" s="139"/>
      <c r="KIE239" s="139"/>
      <c r="KIF239" s="139"/>
      <c r="KIG239" s="139"/>
      <c r="KIH239" s="139"/>
      <c r="KII239" s="139"/>
      <c r="KIJ239" s="140"/>
      <c r="KIK239" s="138" t="s">
        <v>181</v>
      </c>
      <c r="KIL239" s="139"/>
      <c r="KIM239" s="139"/>
      <c r="KIN239" s="139"/>
      <c r="KIO239" s="139"/>
      <c r="KIP239" s="139"/>
      <c r="KIQ239" s="139"/>
      <c r="KIR239" s="140"/>
      <c r="KIS239" s="138" t="s">
        <v>181</v>
      </c>
      <c r="KIT239" s="139"/>
      <c r="KIU239" s="139"/>
      <c r="KIV239" s="139"/>
      <c r="KIW239" s="139"/>
      <c r="KIX239" s="139"/>
      <c r="KIY239" s="139"/>
      <c r="KIZ239" s="140"/>
      <c r="KJA239" s="138" t="s">
        <v>181</v>
      </c>
      <c r="KJB239" s="139"/>
      <c r="KJC239" s="139"/>
      <c r="KJD239" s="139"/>
      <c r="KJE239" s="139"/>
      <c r="KJF239" s="139"/>
      <c r="KJG239" s="139"/>
      <c r="KJH239" s="140"/>
      <c r="KJI239" s="138" t="s">
        <v>181</v>
      </c>
      <c r="KJJ239" s="139"/>
      <c r="KJK239" s="139"/>
      <c r="KJL239" s="139"/>
      <c r="KJM239" s="139"/>
      <c r="KJN239" s="139"/>
      <c r="KJO239" s="139"/>
      <c r="KJP239" s="140"/>
      <c r="KJQ239" s="138" t="s">
        <v>181</v>
      </c>
      <c r="KJR239" s="139"/>
      <c r="KJS239" s="139"/>
      <c r="KJT239" s="139"/>
      <c r="KJU239" s="139"/>
      <c r="KJV239" s="139"/>
      <c r="KJW239" s="139"/>
      <c r="KJX239" s="140"/>
      <c r="KJY239" s="138" t="s">
        <v>181</v>
      </c>
      <c r="KJZ239" s="139"/>
      <c r="KKA239" s="139"/>
      <c r="KKB239" s="139"/>
      <c r="KKC239" s="139"/>
      <c r="KKD239" s="139"/>
      <c r="KKE239" s="139"/>
      <c r="KKF239" s="140"/>
      <c r="KKG239" s="138" t="s">
        <v>181</v>
      </c>
      <c r="KKH239" s="139"/>
      <c r="KKI239" s="139"/>
      <c r="KKJ239" s="139"/>
      <c r="KKK239" s="139"/>
      <c r="KKL239" s="139"/>
      <c r="KKM239" s="139"/>
      <c r="KKN239" s="140"/>
      <c r="KKO239" s="138" t="s">
        <v>181</v>
      </c>
      <c r="KKP239" s="139"/>
      <c r="KKQ239" s="139"/>
      <c r="KKR239" s="139"/>
      <c r="KKS239" s="139"/>
      <c r="KKT239" s="139"/>
      <c r="KKU239" s="139"/>
      <c r="KKV239" s="140"/>
      <c r="KKW239" s="138" t="s">
        <v>181</v>
      </c>
      <c r="KKX239" s="139"/>
      <c r="KKY239" s="139"/>
      <c r="KKZ239" s="139"/>
      <c r="KLA239" s="139"/>
      <c r="KLB239" s="139"/>
      <c r="KLC239" s="139"/>
      <c r="KLD239" s="140"/>
      <c r="KLE239" s="138" t="s">
        <v>181</v>
      </c>
      <c r="KLF239" s="139"/>
      <c r="KLG239" s="139"/>
      <c r="KLH239" s="139"/>
      <c r="KLI239" s="139"/>
      <c r="KLJ239" s="139"/>
      <c r="KLK239" s="139"/>
      <c r="KLL239" s="140"/>
      <c r="KLM239" s="138" t="s">
        <v>181</v>
      </c>
      <c r="KLN239" s="139"/>
      <c r="KLO239" s="139"/>
      <c r="KLP239" s="139"/>
      <c r="KLQ239" s="139"/>
      <c r="KLR239" s="139"/>
      <c r="KLS239" s="139"/>
      <c r="KLT239" s="140"/>
      <c r="KLU239" s="138" t="s">
        <v>181</v>
      </c>
      <c r="KLV239" s="139"/>
      <c r="KLW239" s="139"/>
      <c r="KLX239" s="139"/>
      <c r="KLY239" s="139"/>
      <c r="KLZ239" s="139"/>
      <c r="KMA239" s="139"/>
      <c r="KMB239" s="140"/>
      <c r="KMC239" s="138" t="s">
        <v>181</v>
      </c>
      <c r="KMD239" s="139"/>
      <c r="KME239" s="139"/>
      <c r="KMF239" s="139"/>
      <c r="KMG239" s="139"/>
      <c r="KMH239" s="139"/>
      <c r="KMI239" s="139"/>
      <c r="KMJ239" s="140"/>
      <c r="KMK239" s="138" t="s">
        <v>181</v>
      </c>
      <c r="KML239" s="139"/>
      <c r="KMM239" s="139"/>
      <c r="KMN239" s="139"/>
      <c r="KMO239" s="139"/>
      <c r="KMP239" s="139"/>
      <c r="KMQ239" s="139"/>
      <c r="KMR239" s="140"/>
      <c r="KMS239" s="138" t="s">
        <v>181</v>
      </c>
      <c r="KMT239" s="139"/>
      <c r="KMU239" s="139"/>
      <c r="KMV239" s="139"/>
      <c r="KMW239" s="139"/>
      <c r="KMX239" s="139"/>
      <c r="KMY239" s="139"/>
      <c r="KMZ239" s="140"/>
      <c r="KNA239" s="138" t="s">
        <v>181</v>
      </c>
      <c r="KNB239" s="139"/>
      <c r="KNC239" s="139"/>
      <c r="KND239" s="139"/>
      <c r="KNE239" s="139"/>
      <c r="KNF239" s="139"/>
      <c r="KNG239" s="139"/>
      <c r="KNH239" s="140"/>
      <c r="KNI239" s="138" t="s">
        <v>181</v>
      </c>
      <c r="KNJ239" s="139"/>
      <c r="KNK239" s="139"/>
      <c r="KNL239" s="139"/>
      <c r="KNM239" s="139"/>
      <c r="KNN239" s="139"/>
      <c r="KNO239" s="139"/>
      <c r="KNP239" s="140"/>
      <c r="KNQ239" s="138" t="s">
        <v>181</v>
      </c>
      <c r="KNR239" s="139"/>
      <c r="KNS239" s="139"/>
      <c r="KNT239" s="139"/>
      <c r="KNU239" s="139"/>
      <c r="KNV239" s="139"/>
      <c r="KNW239" s="139"/>
      <c r="KNX239" s="140"/>
      <c r="KNY239" s="138" t="s">
        <v>181</v>
      </c>
      <c r="KNZ239" s="139"/>
      <c r="KOA239" s="139"/>
      <c r="KOB239" s="139"/>
      <c r="KOC239" s="139"/>
      <c r="KOD239" s="139"/>
      <c r="KOE239" s="139"/>
      <c r="KOF239" s="140"/>
      <c r="KOG239" s="138" t="s">
        <v>181</v>
      </c>
      <c r="KOH239" s="139"/>
      <c r="KOI239" s="139"/>
      <c r="KOJ239" s="139"/>
      <c r="KOK239" s="139"/>
      <c r="KOL239" s="139"/>
      <c r="KOM239" s="139"/>
      <c r="KON239" s="140"/>
      <c r="KOO239" s="138" t="s">
        <v>181</v>
      </c>
      <c r="KOP239" s="139"/>
      <c r="KOQ239" s="139"/>
      <c r="KOR239" s="139"/>
      <c r="KOS239" s="139"/>
      <c r="KOT239" s="139"/>
      <c r="KOU239" s="139"/>
      <c r="KOV239" s="140"/>
      <c r="KOW239" s="138" t="s">
        <v>181</v>
      </c>
      <c r="KOX239" s="139"/>
      <c r="KOY239" s="139"/>
      <c r="KOZ239" s="139"/>
      <c r="KPA239" s="139"/>
      <c r="KPB239" s="139"/>
      <c r="KPC239" s="139"/>
      <c r="KPD239" s="140"/>
      <c r="KPE239" s="138" t="s">
        <v>181</v>
      </c>
      <c r="KPF239" s="139"/>
      <c r="KPG239" s="139"/>
      <c r="KPH239" s="139"/>
      <c r="KPI239" s="139"/>
      <c r="KPJ239" s="139"/>
      <c r="KPK239" s="139"/>
      <c r="KPL239" s="140"/>
      <c r="KPM239" s="138" t="s">
        <v>181</v>
      </c>
      <c r="KPN239" s="139"/>
      <c r="KPO239" s="139"/>
      <c r="KPP239" s="139"/>
      <c r="KPQ239" s="139"/>
      <c r="KPR239" s="139"/>
      <c r="KPS239" s="139"/>
      <c r="KPT239" s="140"/>
      <c r="KPU239" s="138" t="s">
        <v>181</v>
      </c>
      <c r="KPV239" s="139"/>
      <c r="KPW239" s="139"/>
      <c r="KPX239" s="139"/>
      <c r="KPY239" s="139"/>
      <c r="KPZ239" s="139"/>
      <c r="KQA239" s="139"/>
      <c r="KQB239" s="140"/>
      <c r="KQC239" s="138" t="s">
        <v>181</v>
      </c>
      <c r="KQD239" s="139"/>
      <c r="KQE239" s="139"/>
      <c r="KQF239" s="139"/>
      <c r="KQG239" s="139"/>
      <c r="KQH239" s="139"/>
      <c r="KQI239" s="139"/>
      <c r="KQJ239" s="140"/>
      <c r="KQK239" s="138" t="s">
        <v>181</v>
      </c>
      <c r="KQL239" s="139"/>
      <c r="KQM239" s="139"/>
      <c r="KQN239" s="139"/>
      <c r="KQO239" s="139"/>
      <c r="KQP239" s="139"/>
      <c r="KQQ239" s="139"/>
      <c r="KQR239" s="140"/>
      <c r="KQS239" s="138" t="s">
        <v>181</v>
      </c>
      <c r="KQT239" s="139"/>
      <c r="KQU239" s="139"/>
      <c r="KQV239" s="139"/>
      <c r="KQW239" s="139"/>
      <c r="KQX239" s="139"/>
      <c r="KQY239" s="139"/>
      <c r="KQZ239" s="140"/>
      <c r="KRA239" s="138" t="s">
        <v>181</v>
      </c>
      <c r="KRB239" s="139"/>
      <c r="KRC239" s="139"/>
      <c r="KRD239" s="139"/>
      <c r="KRE239" s="139"/>
      <c r="KRF239" s="139"/>
      <c r="KRG239" s="139"/>
      <c r="KRH239" s="140"/>
      <c r="KRI239" s="138" t="s">
        <v>181</v>
      </c>
      <c r="KRJ239" s="139"/>
      <c r="KRK239" s="139"/>
      <c r="KRL239" s="139"/>
      <c r="KRM239" s="139"/>
      <c r="KRN239" s="139"/>
      <c r="KRO239" s="139"/>
      <c r="KRP239" s="140"/>
      <c r="KRQ239" s="138" t="s">
        <v>181</v>
      </c>
      <c r="KRR239" s="139"/>
      <c r="KRS239" s="139"/>
      <c r="KRT239" s="139"/>
      <c r="KRU239" s="139"/>
      <c r="KRV239" s="139"/>
      <c r="KRW239" s="139"/>
      <c r="KRX239" s="140"/>
      <c r="KRY239" s="138" t="s">
        <v>181</v>
      </c>
      <c r="KRZ239" s="139"/>
      <c r="KSA239" s="139"/>
      <c r="KSB239" s="139"/>
      <c r="KSC239" s="139"/>
      <c r="KSD239" s="139"/>
      <c r="KSE239" s="139"/>
      <c r="KSF239" s="140"/>
      <c r="KSG239" s="138" t="s">
        <v>181</v>
      </c>
      <c r="KSH239" s="139"/>
      <c r="KSI239" s="139"/>
      <c r="KSJ239" s="139"/>
      <c r="KSK239" s="139"/>
      <c r="KSL239" s="139"/>
      <c r="KSM239" s="139"/>
      <c r="KSN239" s="140"/>
      <c r="KSO239" s="138" t="s">
        <v>181</v>
      </c>
      <c r="KSP239" s="139"/>
      <c r="KSQ239" s="139"/>
      <c r="KSR239" s="139"/>
      <c r="KSS239" s="139"/>
      <c r="KST239" s="139"/>
      <c r="KSU239" s="139"/>
      <c r="KSV239" s="140"/>
      <c r="KSW239" s="138" t="s">
        <v>181</v>
      </c>
      <c r="KSX239" s="139"/>
      <c r="KSY239" s="139"/>
      <c r="KSZ239" s="139"/>
      <c r="KTA239" s="139"/>
      <c r="KTB239" s="139"/>
      <c r="KTC239" s="139"/>
      <c r="KTD239" s="140"/>
      <c r="KTE239" s="138" t="s">
        <v>181</v>
      </c>
      <c r="KTF239" s="139"/>
      <c r="KTG239" s="139"/>
      <c r="KTH239" s="139"/>
      <c r="KTI239" s="139"/>
      <c r="KTJ239" s="139"/>
      <c r="KTK239" s="139"/>
      <c r="KTL239" s="140"/>
      <c r="KTM239" s="138" t="s">
        <v>181</v>
      </c>
      <c r="KTN239" s="139"/>
      <c r="KTO239" s="139"/>
      <c r="KTP239" s="139"/>
      <c r="KTQ239" s="139"/>
      <c r="KTR239" s="139"/>
      <c r="KTS239" s="139"/>
      <c r="KTT239" s="140"/>
      <c r="KTU239" s="138" t="s">
        <v>181</v>
      </c>
      <c r="KTV239" s="139"/>
      <c r="KTW239" s="139"/>
      <c r="KTX239" s="139"/>
      <c r="KTY239" s="139"/>
      <c r="KTZ239" s="139"/>
      <c r="KUA239" s="139"/>
      <c r="KUB239" s="140"/>
      <c r="KUC239" s="138" t="s">
        <v>181</v>
      </c>
      <c r="KUD239" s="139"/>
      <c r="KUE239" s="139"/>
      <c r="KUF239" s="139"/>
      <c r="KUG239" s="139"/>
      <c r="KUH239" s="139"/>
      <c r="KUI239" s="139"/>
      <c r="KUJ239" s="140"/>
      <c r="KUK239" s="138" t="s">
        <v>181</v>
      </c>
      <c r="KUL239" s="139"/>
      <c r="KUM239" s="139"/>
      <c r="KUN239" s="139"/>
      <c r="KUO239" s="139"/>
      <c r="KUP239" s="139"/>
      <c r="KUQ239" s="139"/>
      <c r="KUR239" s="140"/>
      <c r="KUS239" s="138" t="s">
        <v>181</v>
      </c>
      <c r="KUT239" s="139"/>
      <c r="KUU239" s="139"/>
      <c r="KUV239" s="139"/>
      <c r="KUW239" s="139"/>
      <c r="KUX239" s="139"/>
      <c r="KUY239" s="139"/>
      <c r="KUZ239" s="140"/>
      <c r="KVA239" s="138" t="s">
        <v>181</v>
      </c>
      <c r="KVB239" s="139"/>
      <c r="KVC239" s="139"/>
      <c r="KVD239" s="139"/>
      <c r="KVE239" s="139"/>
      <c r="KVF239" s="139"/>
      <c r="KVG239" s="139"/>
      <c r="KVH239" s="140"/>
      <c r="KVI239" s="138" t="s">
        <v>181</v>
      </c>
      <c r="KVJ239" s="139"/>
      <c r="KVK239" s="139"/>
      <c r="KVL239" s="139"/>
      <c r="KVM239" s="139"/>
      <c r="KVN239" s="139"/>
      <c r="KVO239" s="139"/>
      <c r="KVP239" s="140"/>
      <c r="KVQ239" s="138" t="s">
        <v>181</v>
      </c>
      <c r="KVR239" s="139"/>
      <c r="KVS239" s="139"/>
      <c r="KVT239" s="139"/>
      <c r="KVU239" s="139"/>
      <c r="KVV239" s="139"/>
      <c r="KVW239" s="139"/>
      <c r="KVX239" s="140"/>
      <c r="KVY239" s="138" t="s">
        <v>181</v>
      </c>
      <c r="KVZ239" s="139"/>
      <c r="KWA239" s="139"/>
      <c r="KWB239" s="139"/>
      <c r="KWC239" s="139"/>
      <c r="KWD239" s="139"/>
      <c r="KWE239" s="139"/>
      <c r="KWF239" s="140"/>
      <c r="KWG239" s="138" t="s">
        <v>181</v>
      </c>
      <c r="KWH239" s="139"/>
      <c r="KWI239" s="139"/>
      <c r="KWJ239" s="139"/>
      <c r="KWK239" s="139"/>
      <c r="KWL239" s="139"/>
      <c r="KWM239" s="139"/>
      <c r="KWN239" s="140"/>
      <c r="KWO239" s="138" t="s">
        <v>181</v>
      </c>
      <c r="KWP239" s="139"/>
      <c r="KWQ239" s="139"/>
      <c r="KWR239" s="139"/>
      <c r="KWS239" s="139"/>
      <c r="KWT239" s="139"/>
      <c r="KWU239" s="139"/>
      <c r="KWV239" s="140"/>
      <c r="KWW239" s="138" t="s">
        <v>181</v>
      </c>
      <c r="KWX239" s="139"/>
      <c r="KWY239" s="139"/>
      <c r="KWZ239" s="139"/>
      <c r="KXA239" s="139"/>
      <c r="KXB239" s="139"/>
      <c r="KXC239" s="139"/>
      <c r="KXD239" s="140"/>
      <c r="KXE239" s="138" t="s">
        <v>181</v>
      </c>
      <c r="KXF239" s="139"/>
      <c r="KXG239" s="139"/>
      <c r="KXH239" s="139"/>
      <c r="KXI239" s="139"/>
      <c r="KXJ239" s="139"/>
      <c r="KXK239" s="139"/>
      <c r="KXL239" s="140"/>
      <c r="KXM239" s="138" t="s">
        <v>181</v>
      </c>
      <c r="KXN239" s="139"/>
      <c r="KXO239" s="139"/>
      <c r="KXP239" s="139"/>
      <c r="KXQ239" s="139"/>
      <c r="KXR239" s="139"/>
      <c r="KXS239" s="139"/>
      <c r="KXT239" s="140"/>
      <c r="KXU239" s="138" t="s">
        <v>181</v>
      </c>
      <c r="KXV239" s="139"/>
      <c r="KXW239" s="139"/>
      <c r="KXX239" s="139"/>
      <c r="KXY239" s="139"/>
      <c r="KXZ239" s="139"/>
      <c r="KYA239" s="139"/>
      <c r="KYB239" s="140"/>
      <c r="KYC239" s="138" t="s">
        <v>181</v>
      </c>
      <c r="KYD239" s="139"/>
      <c r="KYE239" s="139"/>
      <c r="KYF239" s="139"/>
      <c r="KYG239" s="139"/>
      <c r="KYH239" s="139"/>
      <c r="KYI239" s="139"/>
      <c r="KYJ239" s="140"/>
      <c r="KYK239" s="138" t="s">
        <v>181</v>
      </c>
      <c r="KYL239" s="139"/>
      <c r="KYM239" s="139"/>
      <c r="KYN239" s="139"/>
      <c r="KYO239" s="139"/>
      <c r="KYP239" s="139"/>
      <c r="KYQ239" s="139"/>
      <c r="KYR239" s="140"/>
      <c r="KYS239" s="138" t="s">
        <v>181</v>
      </c>
      <c r="KYT239" s="139"/>
      <c r="KYU239" s="139"/>
      <c r="KYV239" s="139"/>
      <c r="KYW239" s="139"/>
      <c r="KYX239" s="139"/>
      <c r="KYY239" s="139"/>
      <c r="KYZ239" s="140"/>
      <c r="KZA239" s="138" t="s">
        <v>181</v>
      </c>
      <c r="KZB239" s="139"/>
      <c r="KZC239" s="139"/>
      <c r="KZD239" s="139"/>
      <c r="KZE239" s="139"/>
      <c r="KZF239" s="139"/>
      <c r="KZG239" s="139"/>
      <c r="KZH239" s="140"/>
      <c r="KZI239" s="138" t="s">
        <v>181</v>
      </c>
      <c r="KZJ239" s="139"/>
      <c r="KZK239" s="139"/>
      <c r="KZL239" s="139"/>
      <c r="KZM239" s="139"/>
      <c r="KZN239" s="139"/>
      <c r="KZO239" s="139"/>
      <c r="KZP239" s="140"/>
      <c r="KZQ239" s="138" t="s">
        <v>181</v>
      </c>
      <c r="KZR239" s="139"/>
      <c r="KZS239" s="139"/>
      <c r="KZT239" s="139"/>
      <c r="KZU239" s="139"/>
      <c r="KZV239" s="139"/>
      <c r="KZW239" s="139"/>
      <c r="KZX239" s="140"/>
      <c r="KZY239" s="138" t="s">
        <v>181</v>
      </c>
      <c r="KZZ239" s="139"/>
      <c r="LAA239" s="139"/>
      <c r="LAB239" s="139"/>
      <c r="LAC239" s="139"/>
      <c r="LAD239" s="139"/>
      <c r="LAE239" s="139"/>
      <c r="LAF239" s="140"/>
      <c r="LAG239" s="138" t="s">
        <v>181</v>
      </c>
      <c r="LAH239" s="139"/>
      <c r="LAI239" s="139"/>
      <c r="LAJ239" s="139"/>
      <c r="LAK239" s="139"/>
      <c r="LAL239" s="139"/>
      <c r="LAM239" s="139"/>
      <c r="LAN239" s="140"/>
      <c r="LAO239" s="138" t="s">
        <v>181</v>
      </c>
      <c r="LAP239" s="139"/>
      <c r="LAQ239" s="139"/>
      <c r="LAR239" s="139"/>
      <c r="LAS239" s="139"/>
      <c r="LAT239" s="139"/>
      <c r="LAU239" s="139"/>
      <c r="LAV239" s="140"/>
      <c r="LAW239" s="138" t="s">
        <v>181</v>
      </c>
      <c r="LAX239" s="139"/>
      <c r="LAY239" s="139"/>
      <c r="LAZ239" s="139"/>
      <c r="LBA239" s="139"/>
      <c r="LBB239" s="139"/>
      <c r="LBC239" s="139"/>
      <c r="LBD239" s="140"/>
      <c r="LBE239" s="138" t="s">
        <v>181</v>
      </c>
      <c r="LBF239" s="139"/>
      <c r="LBG239" s="139"/>
      <c r="LBH239" s="139"/>
      <c r="LBI239" s="139"/>
      <c r="LBJ239" s="139"/>
      <c r="LBK239" s="139"/>
      <c r="LBL239" s="140"/>
      <c r="LBM239" s="138" t="s">
        <v>181</v>
      </c>
      <c r="LBN239" s="139"/>
      <c r="LBO239" s="139"/>
      <c r="LBP239" s="139"/>
      <c r="LBQ239" s="139"/>
      <c r="LBR239" s="139"/>
      <c r="LBS239" s="139"/>
      <c r="LBT239" s="140"/>
      <c r="LBU239" s="138" t="s">
        <v>181</v>
      </c>
      <c r="LBV239" s="139"/>
      <c r="LBW239" s="139"/>
      <c r="LBX239" s="139"/>
      <c r="LBY239" s="139"/>
      <c r="LBZ239" s="139"/>
      <c r="LCA239" s="139"/>
      <c r="LCB239" s="140"/>
      <c r="LCC239" s="138" t="s">
        <v>181</v>
      </c>
      <c r="LCD239" s="139"/>
      <c r="LCE239" s="139"/>
      <c r="LCF239" s="139"/>
      <c r="LCG239" s="139"/>
      <c r="LCH239" s="139"/>
      <c r="LCI239" s="139"/>
      <c r="LCJ239" s="140"/>
      <c r="LCK239" s="138" t="s">
        <v>181</v>
      </c>
      <c r="LCL239" s="139"/>
      <c r="LCM239" s="139"/>
      <c r="LCN239" s="139"/>
      <c r="LCO239" s="139"/>
      <c r="LCP239" s="139"/>
      <c r="LCQ239" s="139"/>
      <c r="LCR239" s="140"/>
      <c r="LCS239" s="138" t="s">
        <v>181</v>
      </c>
      <c r="LCT239" s="139"/>
      <c r="LCU239" s="139"/>
      <c r="LCV239" s="139"/>
      <c r="LCW239" s="139"/>
      <c r="LCX239" s="139"/>
      <c r="LCY239" s="139"/>
      <c r="LCZ239" s="140"/>
      <c r="LDA239" s="138" t="s">
        <v>181</v>
      </c>
      <c r="LDB239" s="139"/>
      <c r="LDC239" s="139"/>
      <c r="LDD239" s="139"/>
      <c r="LDE239" s="139"/>
      <c r="LDF239" s="139"/>
      <c r="LDG239" s="139"/>
      <c r="LDH239" s="140"/>
      <c r="LDI239" s="138" t="s">
        <v>181</v>
      </c>
      <c r="LDJ239" s="139"/>
      <c r="LDK239" s="139"/>
      <c r="LDL239" s="139"/>
      <c r="LDM239" s="139"/>
      <c r="LDN239" s="139"/>
      <c r="LDO239" s="139"/>
      <c r="LDP239" s="140"/>
      <c r="LDQ239" s="138" t="s">
        <v>181</v>
      </c>
      <c r="LDR239" s="139"/>
      <c r="LDS239" s="139"/>
      <c r="LDT239" s="139"/>
      <c r="LDU239" s="139"/>
      <c r="LDV239" s="139"/>
      <c r="LDW239" s="139"/>
      <c r="LDX239" s="140"/>
      <c r="LDY239" s="138" t="s">
        <v>181</v>
      </c>
      <c r="LDZ239" s="139"/>
      <c r="LEA239" s="139"/>
      <c r="LEB239" s="139"/>
      <c r="LEC239" s="139"/>
      <c r="LED239" s="139"/>
      <c r="LEE239" s="139"/>
      <c r="LEF239" s="140"/>
      <c r="LEG239" s="138" t="s">
        <v>181</v>
      </c>
      <c r="LEH239" s="139"/>
      <c r="LEI239" s="139"/>
      <c r="LEJ239" s="139"/>
      <c r="LEK239" s="139"/>
      <c r="LEL239" s="139"/>
      <c r="LEM239" s="139"/>
      <c r="LEN239" s="140"/>
      <c r="LEO239" s="138" t="s">
        <v>181</v>
      </c>
      <c r="LEP239" s="139"/>
      <c r="LEQ239" s="139"/>
      <c r="LER239" s="139"/>
      <c r="LES239" s="139"/>
      <c r="LET239" s="139"/>
      <c r="LEU239" s="139"/>
      <c r="LEV239" s="140"/>
      <c r="LEW239" s="138" t="s">
        <v>181</v>
      </c>
      <c r="LEX239" s="139"/>
      <c r="LEY239" s="139"/>
      <c r="LEZ239" s="139"/>
      <c r="LFA239" s="139"/>
      <c r="LFB239" s="139"/>
      <c r="LFC239" s="139"/>
      <c r="LFD239" s="140"/>
      <c r="LFE239" s="138" t="s">
        <v>181</v>
      </c>
      <c r="LFF239" s="139"/>
      <c r="LFG239" s="139"/>
      <c r="LFH239" s="139"/>
      <c r="LFI239" s="139"/>
      <c r="LFJ239" s="139"/>
      <c r="LFK239" s="139"/>
      <c r="LFL239" s="140"/>
      <c r="LFM239" s="138" t="s">
        <v>181</v>
      </c>
      <c r="LFN239" s="139"/>
      <c r="LFO239" s="139"/>
      <c r="LFP239" s="139"/>
      <c r="LFQ239" s="139"/>
      <c r="LFR239" s="139"/>
      <c r="LFS239" s="139"/>
      <c r="LFT239" s="140"/>
      <c r="LFU239" s="138" t="s">
        <v>181</v>
      </c>
      <c r="LFV239" s="139"/>
      <c r="LFW239" s="139"/>
      <c r="LFX239" s="139"/>
      <c r="LFY239" s="139"/>
      <c r="LFZ239" s="139"/>
      <c r="LGA239" s="139"/>
      <c r="LGB239" s="140"/>
      <c r="LGC239" s="138" t="s">
        <v>181</v>
      </c>
      <c r="LGD239" s="139"/>
      <c r="LGE239" s="139"/>
      <c r="LGF239" s="139"/>
      <c r="LGG239" s="139"/>
      <c r="LGH239" s="139"/>
      <c r="LGI239" s="139"/>
      <c r="LGJ239" s="140"/>
      <c r="LGK239" s="138" t="s">
        <v>181</v>
      </c>
      <c r="LGL239" s="139"/>
      <c r="LGM239" s="139"/>
      <c r="LGN239" s="139"/>
      <c r="LGO239" s="139"/>
      <c r="LGP239" s="139"/>
      <c r="LGQ239" s="139"/>
      <c r="LGR239" s="140"/>
      <c r="LGS239" s="138" t="s">
        <v>181</v>
      </c>
      <c r="LGT239" s="139"/>
      <c r="LGU239" s="139"/>
      <c r="LGV239" s="139"/>
      <c r="LGW239" s="139"/>
      <c r="LGX239" s="139"/>
      <c r="LGY239" s="139"/>
      <c r="LGZ239" s="140"/>
      <c r="LHA239" s="138" t="s">
        <v>181</v>
      </c>
      <c r="LHB239" s="139"/>
      <c r="LHC239" s="139"/>
      <c r="LHD239" s="139"/>
      <c r="LHE239" s="139"/>
      <c r="LHF239" s="139"/>
      <c r="LHG239" s="139"/>
      <c r="LHH239" s="140"/>
      <c r="LHI239" s="138" t="s">
        <v>181</v>
      </c>
      <c r="LHJ239" s="139"/>
      <c r="LHK239" s="139"/>
      <c r="LHL239" s="139"/>
      <c r="LHM239" s="139"/>
      <c r="LHN239" s="139"/>
      <c r="LHO239" s="139"/>
      <c r="LHP239" s="140"/>
      <c r="LHQ239" s="138" t="s">
        <v>181</v>
      </c>
      <c r="LHR239" s="139"/>
      <c r="LHS239" s="139"/>
      <c r="LHT239" s="139"/>
      <c r="LHU239" s="139"/>
      <c r="LHV239" s="139"/>
      <c r="LHW239" s="139"/>
      <c r="LHX239" s="140"/>
      <c r="LHY239" s="138" t="s">
        <v>181</v>
      </c>
      <c r="LHZ239" s="139"/>
      <c r="LIA239" s="139"/>
      <c r="LIB239" s="139"/>
      <c r="LIC239" s="139"/>
      <c r="LID239" s="139"/>
      <c r="LIE239" s="139"/>
      <c r="LIF239" s="140"/>
      <c r="LIG239" s="138" t="s">
        <v>181</v>
      </c>
      <c r="LIH239" s="139"/>
      <c r="LII239" s="139"/>
      <c r="LIJ239" s="139"/>
      <c r="LIK239" s="139"/>
      <c r="LIL239" s="139"/>
      <c r="LIM239" s="139"/>
      <c r="LIN239" s="140"/>
      <c r="LIO239" s="138" t="s">
        <v>181</v>
      </c>
      <c r="LIP239" s="139"/>
      <c r="LIQ239" s="139"/>
      <c r="LIR239" s="139"/>
      <c r="LIS239" s="139"/>
      <c r="LIT239" s="139"/>
      <c r="LIU239" s="139"/>
      <c r="LIV239" s="140"/>
      <c r="LIW239" s="138" t="s">
        <v>181</v>
      </c>
      <c r="LIX239" s="139"/>
      <c r="LIY239" s="139"/>
      <c r="LIZ239" s="139"/>
      <c r="LJA239" s="139"/>
      <c r="LJB239" s="139"/>
      <c r="LJC239" s="139"/>
      <c r="LJD239" s="140"/>
      <c r="LJE239" s="138" t="s">
        <v>181</v>
      </c>
      <c r="LJF239" s="139"/>
      <c r="LJG239" s="139"/>
      <c r="LJH239" s="139"/>
      <c r="LJI239" s="139"/>
      <c r="LJJ239" s="139"/>
      <c r="LJK239" s="139"/>
      <c r="LJL239" s="140"/>
      <c r="LJM239" s="138" t="s">
        <v>181</v>
      </c>
      <c r="LJN239" s="139"/>
      <c r="LJO239" s="139"/>
      <c r="LJP239" s="139"/>
      <c r="LJQ239" s="139"/>
      <c r="LJR239" s="139"/>
      <c r="LJS239" s="139"/>
      <c r="LJT239" s="140"/>
      <c r="LJU239" s="138" t="s">
        <v>181</v>
      </c>
      <c r="LJV239" s="139"/>
      <c r="LJW239" s="139"/>
      <c r="LJX239" s="139"/>
      <c r="LJY239" s="139"/>
      <c r="LJZ239" s="139"/>
      <c r="LKA239" s="139"/>
      <c r="LKB239" s="140"/>
      <c r="LKC239" s="138" t="s">
        <v>181</v>
      </c>
      <c r="LKD239" s="139"/>
      <c r="LKE239" s="139"/>
      <c r="LKF239" s="139"/>
      <c r="LKG239" s="139"/>
      <c r="LKH239" s="139"/>
      <c r="LKI239" s="139"/>
      <c r="LKJ239" s="140"/>
      <c r="LKK239" s="138" t="s">
        <v>181</v>
      </c>
      <c r="LKL239" s="139"/>
      <c r="LKM239" s="139"/>
      <c r="LKN239" s="139"/>
      <c r="LKO239" s="139"/>
      <c r="LKP239" s="139"/>
      <c r="LKQ239" s="139"/>
      <c r="LKR239" s="140"/>
      <c r="LKS239" s="138" t="s">
        <v>181</v>
      </c>
      <c r="LKT239" s="139"/>
      <c r="LKU239" s="139"/>
      <c r="LKV239" s="139"/>
      <c r="LKW239" s="139"/>
      <c r="LKX239" s="139"/>
      <c r="LKY239" s="139"/>
      <c r="LKZ239" s="140"/>
      <c r="LLA239" s="138" t="s">
        <v>181</v>
      </c>
      <c r="LLB239" s="139"/>
      <c r="LLC239" s="139"/>
      <c r="LLD239" s="139"/>
      <c r="LLE239" s="139"/>
      <c r="LLF239" s="139"/>
      <c r="LLG239" s="139"/>
      <c r="LLH239" s="140"/>
      <c r="LLI239" s="138" t="s">
        <v>181</v>
      </c>
      <c r="LLJ239" s="139"/>
      <c r="LLK239" s="139"/>
      <c r="LLL239" s="139"/>
      <c r="LLM239" s="139"/>
      <c r="LLN239" s="139"/>
      <c r="LLO239" s="139"/>
      <c r="LLP239" s="140"/>
      <c r="LLQ239" s="138" t="s">
        <v>181</v>
      </c>
      <c r="LLR239" s="139"/>
      <c r="LLS239" s="139"/>
      <c r="LLT239" s="139"/>
      <c r="LLU239" s="139"/>
      <c r="LLV239" s="139"/>
      <c r="LLW239" s="139"/>
      <c r="LLX239" s="140"/>
      <c r="LLY239" s="138" t="s">
        <v>181</v>
      </c>
      <c r="LLZ239" s="139"/>
      <c r="LMA239" s="139"/>
      <c r="LMB239" s="139"/>
      <c r="LMC239" s="139"/>
      <c r="LMD239" s="139"/>
      <c r="LME239" s="139"/>
      <c r="LMF239" s="140"/>
      <c r="LMG239" s="138" t="s">
        <v>181</v>
      </c>
      <c r="LMH239" s="139"/>
      <c r="LMI239" s="139"/>
      <c r="LMJ239" s="139"/>
      <c r="LMK239" s="139"/>
      <c r="LML239" s="139"/>
      <c r="LMM239" s="139"/>
      <c r="LMN239" s="140"/>
      <c r="LMO239" s="138" t="s">
        <v>181</v>
      </c>
      <c r="LMP239" s="139"/>
      <c r="LMQ239" s="139"/>
      <c r="LMR239" s="139"/>
      <c r="LMS239" s="139"/>
      <c r="LMT239" s="139"/>
      <c r="LMU239" s="139"/>
      <c r="LMV239" s="140"/>
      <c r="LMW239" s="138" t="s">
        <v>181</v>
      </c>
      <c r="LMX239" s="139"/>
      <c r="LMY239" s="139"/>
      <c r="LMZ239" s="139"/>
      <c r="LNA239" s="139"/>
      <c r="LNB239" s="139"/>
      <c r="LNC239" s="139"/>
      <c r="LND239" s="140"/>
      <c r="LNE239" s="138" t="s">
        <v>181</v>
      </c>
      <c r="LNF239" s="139"/>
      <c r="LNG239" s="139"/>
      <c r="LNH239" s="139"/>
      <c r="LNI239" s="139"/>
      <c r="LNJ239" s="139"/>
      <c r="LNK239" s="139"/>
      <c r="LNL239" s="140"/>
      <c r="LNM239" s="138" t="s">
        <v>181</v>
      </c>
      <c r="LNN239" s="139"/>
      <c r="LNO239" s="139"/>
      <c r="LNP239" s="139"/>
      <c r="LNQ239" s="139"/>
      <c r="LNR239" s="139"/>
      <c r="LNS239" s="139"/>
      <c r="LNT239" s="140"/>
      <c r="LNU239" s="138" t="s">
        <v>181</v>
      </c>
      <c r="LNV239" s="139"/>
      <c r="LNW239" s="139"/>
      <c r="LNX239" s="139"/>
      <c r="LNY239" s="139"/>
      <c r="LNZ239" s="139"/>
      <c r="LOA239" s="139"/>
      <c r="LOB239" s="140"/>
      <c r="LOC239" s="138" t="s">
        <v>181</v>
      </c>
      <c r="LOD239" s="139"/>
      <c r="LOE239" s="139"/>
      <c r="LOF239" s="139"/>
      <c r="LOG239" s="139"/>
      <c r="LOH239" s="139"/>
      <c r="LOI239" s="139"/>
      <c r="LOJ239" s="140"/>
      <c r="LOK239" s="138" t="s">
        <v>181</v>
      </c>
      <c r="LOL239" s="139"/>
      <c r="LOM239" s="139"/>
      <c r="LON239" s="139"/>
      <c r="LOO239" s="139"/>
      <c r="LOP239" s="139"/>
      <c r="LOQ239" s="139"/>
      <c r="LOR239" s="140"/>
      <c r="LOS239" s="138" t="s">
        <v>181</v>
      </c>
      <c r="LOT239" s="139"/>
      <c r="LOU239" s="139"/>
      <c r="LOV239" s="139"/>
      <c r="LOW239" s="139"/>
      <c r="LOX239" s="139"/>
      <c r="LOY239" s="139"/>
      <c r="LOZ239" s="140"/>
      <c r="LPA239" s="138" t="s">
        <v>181</v>
      </c>
      <c r="LPB239" s="139"/>
      <c r="LPC239" s="139"/>
      <c r="LPD239" s="139"/>
      <c r="LPE239" s="139"/>
      <c r="LPF239" s="139"/>
      <c r="LPG239" s="139"/>
      <c r="LPH239" s="140"/>
      <c r="LPI239" s="138" t="s">
        <v>181</v>
      </c>
      <c r="LPJ239" s="139"/>
      <c r="LPK239" s="139"/>
      <c r="LPL239" s="139"/>
      <c r="LPM239" s="139"/>
      <c r="LPN239" s="139"/>
      <c r="LPO239" s="139"/>
      <c r="LPP239" s="140"/>
      <c r="LPQ239" s="138" t="s">
        <v>181</v>
      </c>
      <c r="LPR239" s="139"/>
      <c r="LPS239" s="139"/>
      <c r="LPT239" s="139"/>
      <c r="LPU239" s="139"/>
      <c r="LPV239" s="139"/>
      <c r="LPW239" s="139"/>
      <c r="LPX239" s="140"/>
      <c r="LPY239" s="138" t="s">
        <v>181</v>
      </c>
      <c r="LPZ239" s="139"/>
      <c r="LQA239" s="139"/>
      <c r="LQB239" s="139"/>
      <c r="LQC239" s="139"/>
      <c r="LQD239" s="139"/>
      <c r="LQE239" s="139"/>
      <c r="LQF239" s="140"/>
      <c r="LQG239" s="138" t="s">
        <v>181</v>
      </c>
      <c r="LQH239" s="139"/>
      <c r="LQI239" s="139"/>
      <c r="LQJ239" s="139"/>
      <c r="LQK239" s="139"/>
      <c r="LQL239" s="139"/>
      <c r="LQM239" s="139"/>
      <c r="LQN239" s="140"/>
      <c r="LQO239" s="138" t="s">
        <v>181</v>
      </c>
      <c r="LQP239" s="139"/>
      <c r="LQQ239" s="139"/>
      <c r="LQR239" s="139"/>
      <c r="LQS239" s="139"/>
      <c r="LQT239" s="139"/>
      <c r="LQU239" s="139"/>
      <c r="LQV239" s="140"/>
      <c r="LQW239" s="138" t="s">
        <v>181</v>
      </c>
      <c r="LQX239" s="139"/>
      <c r="LQY239" s="139"/>
      <c r="LQZ239" s="139"/>
      <c r="LRA239" s="139"/>
      <c r="LRB239" s="139"/>
      <c r="LRC239" s="139"/>
      <c r="LRD239" s="140"/>
      <c r="LRE239" s="138" t="s">
        <v>181</v>
      </c>
      <c r="LRF239" s="139"/>
      <c r="LRG239" s="139"/>
      <c r="LRH239" s="139"/>
      <c r="LRI239" s="139"/>
      <c r="LRJ239" s="139"/>
      <c r="LRK239" s="139"/>
      <c r="LRL239" s="140"/>
      <c r="LRM239" s="138" t="s">
        <v>181</v>
      </c>
      <c r="LRN239" s="139"/>
      <c r="LRO239" s="139"/>
      <c r="LRP239" s="139"/>
      <c r="LRQ239" s="139"/>
      <c r="LRR239" s="139"/>
      <c r="LRS239" s="139"/>
      <c r="LRT239" s="140"/>
      <c r="LRU239" s="138" t="s">
        <v>181</v>
      </c>
      <c r="LRV239" s="139"/>
      <c r="LRW239" s="139"/>
      <c r="LRX239" s="139"/>
      <c r="LRY239" s="139"/>
      <c r="LRZ239" s="139"/>
      <c r="LSA239" s="139"/>
      <c r="LSB239" s="140"/>
      <c r="LSC239" s="138" t="s">
        <v>181</v>
      </c>
      <c r="LSD239" s="139"/>
      <c r="LSE239" s="139"/>
      <c r="LSF239" s="139"/>
      <c r="LSG239" s="139"/>
      <c r="LSH239" s="139"/>
      <c r="LSI239" s="139"/>
      <c r="LSJ239" s="140"/>
      <c r="LSK239" s="138" t="s">
        <v>181</v>
      </c>
      <c r="LSL239" s="139"/>
      <c r="LSM239" s="139"/>
      <c r="LSN239" s="139"/>
      <c r="LSO239" s="139"/>
      <c r="LSP239" s="139"/>
      <c r="LSQ239" s="139"/>
      <c r="LSR239" s="140"/>
      <c r="LSS239" s="138" t="s">
        <v>181</v>
      </c>
      <c r="LST239" s="139"/>
      <c r="LSU239" s="139"/>
      <c r="LSV239" s="139"/>
      <c r="LSW239" s="139"/>
      <c r="LSX239" s="139"/>
      <c r="LSY239" s="139"/>
      <c r="LSZ239" s="140"/>
      <c r="LTA239" s="138" t="s">
        <v>181</v>
      </c>
      <c r="LTB239" s="139"/>
      <c r="LTC239" s="139"/>
      <c r="LTD239" s="139"/>
      <c r="LTE239" s="139"/>
      <c r="LTF239" s="139"/>
      <c r="LTG239" s="139"/>
      <c r="LTH239" s="140"/>
      <c r="LTI239" s="138" t="s">
        <v>181</v>
      </c>
      <c r="LTJ239" s="139"/>
      <c r="LTK239" s="139"/>
      <c r="LTL239" s="139"/>
      <c r="LTM239" s="139"/>
      <c r="LTN239" s="139"/>
      <c r="LTO239" s="139"/>
      <c r="LTP239" s="140"/>
      <c r="LTQ239" s="138" t="s">
        <v>181</v>
      </c>
      <c r="LTR239" s="139"/>
      <c r="LTS239" s="139"/>
      <c r="LTT239" s="139"/>
      <c r="LTU239" s="139"/>
      <c r="LTV239" s="139"/>
      <c r="LTW239" s="139"/>
      <c r="LTX239" s="140"/>
      <c r="LTY239" s="138" t="s">
        <v>181</v>
      </c>
      <c r="LTZ239" s="139"/>
      <c r="LUA239" s="139"/>
      <c r="LUB239" s="139"/>
      <c r="LUC239" s="139"/>
      <c r="LUD239" s="139"/>
      <c r="LUE239" s="139"/>
      <c r="LUF239" s="140"/>
      <c r="LUG239" s="138" t="s">
        <v>181</v>
      </c>
      <c r="LUH239" s="139"/>
      <c r="LUI239" s="139"/>
      <c r="LUJ239" s="139"/>
      <c r="LUK239" s="139"/>
      <c r="LUL239" s="139"/>
      <c r="LUM239" s="139"/>
      <c r="LUN239" s="140"/>
      <c r="LUO239" s="138" t="s">
        <v>181</v>
      </c>
      <c r="LUP239" s="139"/>
      <c r="LUQ239" s="139"/>
      <c r="LUR239" s="139"/>
      <c r="LUS239" s="139"/>
      <c r="LUT239" s="139"/>
      <c r="LUU239" s="139"/>
      <c r="LUV239" s="140"/>
      <c r="LUW239" s="138" t="s">
        <v>181</v>
      </c>
      <c r="LUX239" s="139"/>
      <c r="LUY239" s="139"/>
      <c r="LUZ239" s="139"/>
      <c r="LVA239" s="139"/>
      <c r="LVB239" s="139"/>
      <c r="LVC239" s="139"/>
      <c r="LVD239" s="140"/>
      <c r="LVE239" s="138" t="s">
        <v>181</v>
      </c>
      <c r="LVF239" s="139"/>
      <c r="LVG239" s="139"/>
      <c r="LVH239" s="139"/>
      <c r="LVI239" s="139"/>
      <c r="LVJ239" s="139"/>
      <c r="LVK239" s="139"/>
      <c r="LVL239" s="140"/>
      <c r="LVM239" s="138" t="s">
        <v>181</v>
      </c>
      <c r="LVN239" s="139"/>
      <c r="LVO239" s="139"/>
      <c r="LVP239" s="139"/>
      <c r="LVQ239" s="139"/>
      <c r="LVR239" s="139"/>
      <c r="LVS239" s="139"/>
      <c r="LVT239" s="140"/>
      <c r="LVU239" s="138" t="s">
        <v>181</v>
      </c>
      <c r="LVV239" s="139"/>
      <c r="LVW239" s="139"/>
      <c r="LVX239" s="139"/>
      <c r="LVY239" s="139"/>
      <c r="LVZ239" s="139"/>
      <c r="LWA239" s="139"/>
      <c r="LWB239" s="140"/>
      <c r="LWC239" s="138" t="s">
        <v>181</v>
      </c>
      <c r="LWD239" s="139"/>
      <c r="LWE239" s="139"/>
      <c r="LWF239" s="139"/>
      <c r="LWG239" s="139"/>
      <c r="LWH239" s="139"/>
      <c r="LWI239" s="139"/>
      <c r="LWJ239" s="140"/>
      <c r="LWK239" s="138" t="s">
        <v>181</v>
      </c>
      <c r="LWL239" s="139"/>
      <c r="LWM239" s="139"/>
      <c r="LWN239" s="139"/>
      <c r="LWO239" s="139"/>
      <c r="LWP239" s="139"/>
      <c r="LWQ239" s="139"/>
      <c r="LWR239" s="140"/>
      <c r="LWS239" s="138" t="s">
        <v>181</v>
      </c>
      <c r="LWT239" s="139"/>
      <c r="LWU239" s="139"/>
      <c r="LWV239" s="139"/>
      <c r="LWW239" s="139"/>
      <c r="LWX239" s="139"/>
      <c r="LWY239" s="139"/>
      <c r="LWZ239" s="140"/>
      <c r="LXA239" s="138" t="s">
        <v>181</v>
      </c>
      <c r="LXB239" s="139"/>
      <c r="LXC239" s="139"/>
      <c r="LXD239" s="139"/>
      <c r="LXE239" s="139"/>
      <c r="LXF239" s="139"/>
      <c r="LXG239" s="139"/>
      <c r="LXH239" s="140"/>
      <c r="LXI239" s="138" t="s">
        <v>181</v>
      </c>
      <c r="LXJ239" s="139"/>
      <c r="LXK239" s="139"/>
      <c r="LXL239" s="139"/>
      <c r="LXM239" s="139"/>
      <c r="LXN239" s="139"/>
      <c r="LXO239" s="139"/>
      <c r="LXP239" s="140"/>
      <c r="LXQ239" s="138" t="s">
        <v>181</v>
      </c>
      <c r="LXR239" s="139"/>
      <c r="LXS239" s="139"/>
      <c r="LXT239" s="139"/>
      <c r="LXU239" s="139"/>
      <c r="LXV239" s="139"/>
      <c r="LXW239" s="139"/>
      <c r="LXX239" s="140"/>
      <c r="LXY239" s="138" t="s">
        <v>181</v>
      </c>
      <c r="LXZ239" s="139"/>
      <c r="LYA239" s="139"/>
      <c r="LYB239" s="139"/>
      <c r="LYC239" s="139"/>
      <c r="LYD239" s="139"/>
      <c r="LYE239" s="139"/>
      <c r="LYF239" s="140"/>
      <c r="LYG239" s="138" t="s">
        <v>181</v>
      </c>
      <c r="LYH239" s="139"/>
      <c r="LYI239" s="139"/>
      <c r="LYJ239" s="139"/>
      <c r="LYK239" s="139"/>
      <c r="LYL239" s="139"/>
      <c r="LYM239" s="139"/>
      <c r="LYN239" s="140"/>
      <c r="LYO239" s="138" t="s">
        <v>181</v>
      </c>
      <c r="LYP239" s="139"/>
      <c r="LYQ239" s="139"/>
      <c r="LYR239" s="139"/>
      <c r="LYS239" s="139"/>
      <c r="LYT239" s="139"/>
      <c r="LYU239" s="139"/>
      <c r="LYV239" s="140"/>
      <c r="LYW239" s="138" t="s">
        <v>181</v>
      </c>
      <c r="LYX239" s="139"/>
      <c r="LYY239" s="139"/>
      <c r="LYZ239" s="139"/>
      <c r="LZA239" s="139"/>
      <c r="LZB239" s="139"/>
      <c r="LZC239" s="139"/>
      <c r="LZD239" s="140"/>
      <c r="LZE239" s="138" t="s">
        <v>181</v>
      </c>
      <c r="LZF239" s="139"/>
      <c r="LZG239" s="139"/>
      <c r="LZH239" s="139"/>
      <c r="LZI239" s="139"/>
      <c r="LZJ239" s="139"/>
      <c r="LZK239" s="139"/>
      <c r="LZL239" s="140"/>
      <c r="LZM239" s="138" t="s">
        <v>181</v>
      </c>
      <c r="LZN239" s="139"/>
      <c r="LZO239" s="139"/>
      <c r="LZP239" s="139"/>
      <c r="LZQ239" s="139"/>
      <c r="LZR239" s="139"/>
      <c r="LZS239" s="139"/>
      <c r="LZT239" s="140"/>
      <c r="LZU239" s="138" t="s">
        <v>181</v>
      </c>
      <c r="LZV239" s="139"/>
      <c r="LZW239" s="139"/>
      <c r="LZX239" s="139"/>
      <c r="LZY239" s="139"/>
      <c r="LZZ239" s="139"/>
      <c r="MAA239" s="139"/>
      <c r="MAB239" s="140"/>
      <c r="MAC239" s="138" t="s">
        <v>181</v>
      </c>
      <c r="MAD239" s="139"/>
      <c r="MAE239" s="139"/>
      <c r="MAF239" s="139"/>
      <c r="MAG239" s="139"/>
      <c r="MAH239" s="139"/>
      <c r="MAI239" s="139"/>
      <c r="MAJ239" s="140"/>
      <c r="MAK239" s="138" t="s">
        <v>181</v>
      </c>
      <c r="MAL239" s="139"/>
      <c r="MAM239" s="139"/>
      <c r="MAN239" s="139"/>
      <c r="MAO239" s="139"/>
      <c r="MAP239" s="139"/>
      <c r="MAQ239" s="139"/>
      <c r="MAR239" s="140"/>
      <c r="MAS239" s="138" t="s">
        <v>181</v>
      </c>
      <c r="MAT239" s="139"/>
      <c r="MAU239" s="139"/>
      <c r="MAV239" s="139"/>
      <c r="MAW239" s="139"/>
      <c r="MAX239" s="139"/>
      <c r="MAY239" s="139"/>
      <c r="MAZ239" s="140"/>
      <c r="MBA239" s="138" t="s">
        <v>181</v>
      </c>
      <c r="MBB239" s="139"/>
      <c r="MBC239" s="139"/>
      <c r="MBD239" s="139"/>
      <c r="MBE239" s="139"/>
      <c r="MBF239" s="139"/>
      <c r="MBG239" s="139"/>
      <c r="MBH239" s="140"/>
      <c r="MBI239" s="138" t="s">
        <v>181</v>
      </c>
      <c r="MBJ239" s="139"/>
      <c r="MBK239" s="139"/>
      <c r="MBL239" s="139"/>
      <c r="MBM239" s="139"/>
      <c r="MBN239" s="139"/>
      <c r="MBO239" s="139"/>
      <c r="MBP239" s="140"/>
      <c r="MBQ239" s="138" t="s">
        <v>181</v>
      </c>
      <c r="MBR239" s="139"/>
      <c r="MBS239" s="139"/>
      <c r="MBT239" s="139"/>
      <c r="MBU239" s="139"/>
      <c r="MBV239" s="139"/>
      <c r="MBW239" s="139"/>
      <c r="MBX239" s="140"/>
      <c r="MBY239" s="138" t="s">
        <v>181</v>
      </c>
      <c r="MBZ239" s="139"/>
      <c r="MCA239" s="139"/>
      <c r="MCB239" s="139"/>
      <c r="MCC239" s="139"/>
      <c r="MCD239" s="139"/>
      <c r="MCE239" s="139"/>
      <c r="MCF239" s="140"/>
      <c r="MCG239" s="138" t="s">
        <v>181</v>
      </c>
      <c r="MCH239" s="139"/>
      <c r="MCI239" s="139"/>
      <c r="MCJ239" s="139"/>
      <c r="MCK239" s="139"/>
      <c r="MCL239" s="139"/>
      <c r="MCM239" s="139"/>
      <c r="MCN239" s="140"/>
      <c r="MCO239" s="138" t="s">
        <v>181</v>
      </c>
      <c r="MCP239" s="139"/>
      <c r="MCQ239" s="139"/>
      <c r="MCR239" s="139"/>
      <c r="MCS239" s="139"/>
      <c r="MCT239" s="139"/>
      <c r="MCU239" s="139"/>
      <c r="MCV239" s="140"/>
      <c r="MCW239" s="138" t="s">
        <v>181</v>
      </c>
      <c r="MCX239" s="139"/>
      <c r="MCY239" s="139"/>
      <c r="MCZ239" s="139"/>
      <c r="MDA239" s="139"/>
      <c r="MDB239" s="139"/>
      <c r="MDC239" s="139"/>
      <c r="MDD239" s="140"/>
      <c r="MDE239" s="138" t="s">
        <v>181</v>
      </c>
      <c r="MDF239" s="139"/>
      <c r="MDG239" s="139"/>
      <c r="MDH239" s="139"/>
      <c r="MDI239" s="139"/>
      <c r="MDJ239" s="139"/>
      <c r="MDK239" s="139"/>
      <c r="MDL239" s="140"/>
      <c r="MDM239" s="138" t="s">
        <v>181</v>
      </c>
      <c r="MDN239" s="139"/>
      <c r="MDO239" s="139"/>
      <c r="MDP239" s="139"/>
      <c r="MDQ239" s="139"/>
      <c r="MDR239" s="139"/>
      <c r="MDS239" s="139"/>
      <c r="MDT239" s="140"/>
      <c r="MDU239" s="138" t="s">
        <v>181</v>
      </c>
      <c r="MDV239" s="139"/>
      <c r="MDW239" s="139"/>
      <c r="MDX239" s="139"/>
      <c r="MDY239" s="139"/>
      <c r="MDZ239" s="139"/>
      <c r="MEA239" s="139"/>
      <c r="MEB239" s="140"/>
      <c r="MEC239" s="138" t="s">
        <v>181</v>
      </c>
      <c r="MED239" s="139"/>
      <c r="MEE239" s="139"/>
      <c r="MEF239" s="139"/>
      <c r="MEG239" s="139"/>
      <c r="MEH239" s="139"/>
      <c r="MEI239" s="139"/>
      <c r="MEJ239" s="140"/>
      <c r="MEK239" s="138" t="s">
        <v>181</v>
      </c>
      <c r="MEL239" s="139"/>
      <c r="MEM239" s="139"/>
      <c r="MEN239" s="139"/>
      <c r="MEO239" s="139"/>
      <c r="MEP239" s="139"/>
      <c r="MEQ239" s="139"/>
      <c r="MER239" s="140"/>
      <c r="MES239" s="138" t="s">
        <v>181</v>
      </c>
      <c r="MET239" s="139"/>
      <c r="MEU239" s="139"/>
      <c r="MEV239" s="139"/>
      <c r="MEW239" s="139"/>
      <c r="MEX239" s="139"/>
      <c r="MEY239" s="139"/>
      <c r="MEZ239" s="140"/>
      <c r="MFA239" s="138" t="s">
        <v>181</v>
      </c>
      <c r="MFB239" s="139"/>
      <c r="MFC239" s="139"/>
      <c r="MFD239" s="139"/>
      <c r="MFE239" s="139"/>
      <c r="MFF239" s="139"/>
      <c r="MFG239" s="139"/>
      <c r="MFH239" s="140"/>
      <c r="MFI239" s="138" t="s">
        <v>181</v>
      </c>
      <c r="MFJ239" s="139"/>
      <c r="MFK239" s="139"/>
      <c r="MFL239" s="139"/>
      <c r="MFM239" s="139"/>
      <c r="MFN239" s="139"/>
      <c r="MFO239" s="139"/>
      <c r="MFP239" s="140"/>
      <c r="MFQ239" s="138" t="s">
        <v>181</v>
      </c>
      <c r="MFR239" s="139"/>
      <c r="MFS239" s="139"/>
      <c r="MFT239" s="139"/>
      <c r="MFU239" s="139"/>
      <c r="MFV239" s="139"/>
      <c r="MFW239" s="139"/>
      <c r="MFX239" s="140"/>
      <c r="MFY239" s="138" t="s">
        <v>181</v>
      </c>
      <c r="MFZ239" s="139"/>
      <c r="MGA239" s="139"/>
      <c r="MGB239" s="139"/>
      <c r="MGC239" s="139"/>
      <c r="MGD239" s="139"/>
      <c r="MGE239" s="139"/>
      <c r="MGF239" s="140"/>
      <c r="MGG239" s="138" t="s">
        <v>181</v>
      </c>
      <c r="MGH239" s="139"/>
      <c r="MGI239" s="139"/>
      <c r="MGJ239" s="139"/>
      <c r="MGK239" s="139"/>
      <c r="MGL239" s="139"/>
      <c r="MGM239" s="139"/>
      <c r="MGN239" s="140"/>
      <c r="MGO239" s="138" t="s">
        <v>181</v>
      </c>
      <c r="MGP239" s="139"/>
      <c r="MGQ239" s="139"/>
      <c r="MGR239" s="139"/>
      <c r="MGS239" s="139"/>
      <c r="MGT239" s="139"/>
      <c r="MGU239" s="139"/>
      <c r="MGV239" s="140"/>
      <c r="MGW239" s="138" t="s">
        <v>181</v>
      </c>
      <c r="MGX239" s="139"/>
      <c r="MGY239" s="139"/>
      <c r="MGZ239" s="139"/>
      <c r="MHA239" s="139"/>
      <c r="MHB239" s="139"/>
      <c r="MHC239" s="139"/>
      <c r="MHD239" s="140"/>
      <c r="MHE239" s="138" t="s">
        <v>181</v>
      </c>
      <c r="MHF239" s="139"/>
      <c r="MHG239" s="139"/>
      <c r="MHH239" s="139"/>
      <c r="MHI239" s="139"/>
      <c r="MHJ239" s="139"/>
      <c r="MHK239" s="139"/>
      <c r="MHL239" s="140"/>
      <c r="MHM239" s="138" t="s">
        <v>181</v>
      </c>
      <c r="MHN239" s="139"/>
      <c r="MHO239" s="139"/>
      <c r="MHP239" s="139"/>
      <c r="MHQ239" s="139"/>
      <c r="MHR239" s="139"/>
      <c r="MHS239" s="139"/>
      <c r="MHT239" s="140"/>
      <c r="MHU239" s="138" t="s">
        <v>181</v>
      </c>
      <c r="MHV239" s="139"/>
      <c r="MHW239" s="139"/>
      <c r="MHX239" s="139"/>
      <c r="MHY239" s="139"/>
      <c r="MHZ239" s="139"/>
      <c r="MIA239" s="139"/>
      <c r="MIB239" s="140"/>
      <c r="MIC239" s="138" t="s">
        <v>181</v>
      </c>
      <c r="MID239" s="139"/>
      <c r="MIE239" s="139"/>
      <c r="MIF239" s="139"/>
      <c r="MIG239" s="139"/>
      <c r="MIH239" s="139"/>
      <c r="MII239" s="139"/>
      <c r="MIJ239" s="140"/>
      <c r="MIK239" s="138" t="s">
        <v>181</v>
      </c>
      <c r="MIL239" s="139"/>
      <c r="MIM239" s="139"/>
      <c r="MIN239" s="139"/>
      <c r="MIO239" s="139"/>
      <c r="MIP239" s="139"/>
      <c r="MIQ239" s="139"/>
      <c r="MIR239" s="140"/>
      <c r="MIS239" s="138" t="s">
        <v>181</v>
      </c>
      <c r="MIT239" s="139"/>
      <c r="MIU239" s="139"/>
      <c r="MIV239" s="139"/>
      <c r="MIW239" s="139"/>
      <c r="MIX239" s="139"/>
      <c r="MIY239" s="139"/>
      <c r="MIZ239" s="140"/>
      <c r="MJA239" s="138" t="s">
        <v>181</v>
      </c>
      <c r="MJB239" s="139"/>
      <c r="MJC239" s="139"/>
      <c r="MJD239" s="139"/>
      <c r="MJE239" s="139"/>
      <c r="MJF239" s="139"/>
      <c r="MJG239" s="139"/>
      <c r="MJH239" s="140"/>
      <c r="MJI239" s="138" t="s">
        <v>181</v>
      </c>
      <c r="MJJ239" s="139"/>
      <c r="MJK239" s="139"/>
      <c r="MJL239" s="139"/>
      <c r="MJM239" s="139"/>
      <c r="MJN239" s="139"/>
      <c r="MJO239" s="139"/>
      <c r="MJP239" s="140"/>
      <c r="MJQ239" s="138" t="s">
        <v>181</v>
      </c>
      <c r="MJR239" s="139"/>
      <c r="MJS239" s="139"/>
      <c r="MJT239" s="139"/>
      <c r="MJU239" s="139"/>
      <c r="MJV239" s="139"/>
      <c r="MJW239" s="139"/>
      <c r="MJX239" s="140"/>
      <c r="MJY239" s="138" t="s">
        <v>181</v>
      </c>
      <c r="MJZ239" s="139"/>
      <c r="MKA239" s="139"/>
      <c r="MKB239" s="139"/>
      <c r="MKC239" s="139"/>
      <c r="MKD239" s="139"/>
      <c r="MKE239" s="139"/>
      <c r="MKF239" s="140"/>
      <c r="MKG239" s="138" t="s">
        <v>181</v>
      </c>
      <c r="MKH239" s="139"/>
      <c r="MKI239" s="139"/>
      <c r="MKJ239" s="139"/>
      <c r="MKK239" s="139"/>
      <c r="MKL239" s="139"/>
      <c r="MKM239" s="139"/>
      <c r="MKN239" s="140"/>
      <c r="MKO239" s="138" t="s">
        <v>181</v>
      </c>
      <c r="MKP239" s="139"/>
      <c r="MKQ239" s="139"/>
      <c r="MKR239" s="139"/>
      <c r="MKS239" s="139"/>
      <c r="MKT239" s="139"/>
      <c r="MKU239" s="139"/>
      <c r="MKV239" s="140"/>
      <c r="MKW239" s="138" t="s">
        <v>181</v>
      </c>
      <c r="MKX239" s="139"/>
      <c r="MKY239" s="139"/>
      <c r="MKZ239" s="139"/>
      <c r="MLA239" s="139"/>
      <c r="MLB239" s="139"/>
      <c r="MLC239" s="139"/>
      <c r="MLD239" s="140"/>
      <c r="MLE239" s="138" t="s">
        <v>181</v>
      </c>
      <c r="MLF239" s="139"/>
      <c r="MLG239" s="139"/>
      <c r="MLH239" s="139"/>
      <c r="MLI239" s="139"/>
      <c r="MLJ239" s="139"/>
      <c r="MLK239" s="139"/>
      <c r="MLL239" s="140"/>
      <c r="MLM239" s="138" t="s">
        <v>181</v>
      </c>
      <c r="MLN239" s="139"/>
      <c r="MLO239" s="139"/>
      <c r="MLP239" s="139"/>
      <c r="MLQ239" s="139"/>
      <c r="MLR239" s="139"/>
      <c r="MLS239" s="139"/>
      <c r="MLT239" s="140"/>
      <c r="MLU239" s="138" t="s">
        <v>181</v>
      </c>
      <c r="MLV239" s="139"/>
      <c r="MLW239" s="139"/>
      <c r="MLX239" s="139"/>
      <c r="MLY239" s="139"/>
      <c r="MLZ239" s="139"/>
      <c r="MMA239" s="139"/>
      <c r="MMB239" s="140"/>
      <c r="MMC239" s="138" t="s">
        <v>181</v>
      </c>
      <c r="MMD239" s="139"/>
      <c r="MME239" s="139"/>
      <c r="MMF239" s="139"/>
      <c r="MMG239" s="139"/>
      <c r="MMH239" s="139"/>
      <c r="MMI239" s="139"/>
      <c r="MMJ239" s="140"/>
      <c r="MMK239" s="138" t="s">
        <v>181</v>
      </c>
      <c r="MML239" s="139"/>
      <c r="MMM239" s="139"/>
      <c r="MMN239" s="139"/>
      <c r="MMO239" s="139"/>
      <c r="MMP239" s="139"/>
      <c r="MMQ239" s="139"/>
      <c r="MMR239" s="140"/>
      <c r="MMS239" s="138" t="s">
        <v>181</v>
      </c>
      <c r="MMT239" s="139"/>
      <c r="MMU239" s="139"/>
      <c r="MMV239" s="139"/>
      <c r="MMW239" s="139"/>
      <c r="MMX239" s="139"/>
      <c r="MMY239" s="139"/>
      <c r="MMZ239" s="140"/>
      <c r="MNA239" s="138" t="s">
        <v>181</v>
      </c>
      <c r="MNB239" s="139"/>
      <c r="MNC239" s="139"/>
      <c r="MND239" s="139"/>
      <c r="MNE239" s="139"/>
      <c r="MNF239" s="139"/>
      <c r="MNG239" s="139"/>
      <c r="MNH239" s="140"/>
      <c r="MNI239" s="138" t="s">
        <v>181</v>
      </c>
      <c r="MNJ239" s="139"/>
      <c r="MNK239" s="139"/>
      <c r="MNL239" s="139"/>
      <c r="MNM239" s="139"/>
      <c r="MNN239" s="139"/>
      <c r="MNO239" s="139"/>
      <c r="MNP239" s="140"/>
      <c r="MNQ239" s="138" t="s">
        <v>181</v>
      </c>
      <c r="MNR239" s="139"/>
      <c r="MNS239" s="139"/>
      <c r="MNT239" s="139"/>
      <c r="MNU239" s="139"/>
      <c r="MNV239" s="139"/>
      <c r="MNW239" s="139"/>
      <c r="MNX239" s="140"/>
      <c r="MNY239" s="138" t="s">
        <v>181</v>
      </c>
      <c r="MNZ239" s="139"/>
      <c r="MOA239" s="139"/>
      <c r="MOB239" s="139"/>
      <c r="MOC239" s="139"/>
      <c r="MOD239" s="139"/>
      <c r="MOE239" s="139"/>
      <c r="MOF239" s="140"/>
      <c r="MOG239" s="138" t="s">
        <v>181</v>
      </c>
      <c r="MOH239" s="139"/>
      <c r="MOI239" s="139"/>
      <c r="MOJ239" s="139"/>
      <c r="MOK239" s="139"/>
      <c r="MOL239" s="139"/>
      <c r="MOM239" s="139"/>
      <c r="MON239" s="140"/>
      <c r="MOO239" s="138" t="s">
        <v>181</v>
      </c>
      <c r="MOP239" s="139"/>
      <c r="MOQ239" s="139"/>
      <c r="MOR239" s="139"/>
      <c r="MOS239" s="139"/>
      <c r="MOT239" s="139"/>
      <c r="MOU239" s="139"/>
      <c r="MOV239" s="140"/>
      <c r="MOW239" s="138" t="s">
        <v>181</v>
      </c>
      <c r="MOX239" s="139"/>
      <c r="MOY239" s="139"/>
      <c r="MOZ239" s="139"/>
      <c r="MPA239" s="139"/>
      <c r="MPB239" s="139"/>
      <c r="MPC239" s="139"/>
      <c r="MPD239" s="140"/>
      <c r="MPE239" s="138" t="s">
        <v>181</v>
      </c>
      <c r="MPF239" s="139"/>
      <c r="MPG239" s="139"/>
      <c r="MPH239" s="139"/>
      <c r="MPI239" s="139"/>
      <c r="MPJ239" s="139"/>
      <c r="MPK239" s="139"/>
      <c r="MPL239" s="140"/>
      <c r="MPM239" s="138" t="s">
        <v>181</v>
      </c>
      <c r="MPN239" s="139"/>
      <c r="MPO239" s="139"/>
      <c r="MPP239" s="139"/>
      <c r="MPQ239" s="139"/>
      <c r="MPR239" s="139"/>
      <c r="MPS239" s="139"/>
      <c r="MPT239" s="140"/>
      <c r="MPU239" s="138" t="s">
        <v>181</v>
      </c>
      <c r="MPV239" s="139"/>
      <c r="MPW239" s="139"/>
      <c r="MPX239" s="139"/>
      <c r="MPY239" s="139"/>
      <c r="MPZ239" s="139"/>
      <c r="MQA239" s="139"/>
      <c r="MQB239" s="140"/>
      <c r="MQC239" s="138" t="s">
        <v>181</v>
      </c>
      <c r="MQD239" s="139"/>
      <c r="MQE239" s="139"/>
      <c r="MQF239" s="139"/>
      <c r="MQG239" s="139"/>
      <c r="MQH239" s="139"/>
      <c r="MQI239" s="139"/>
      <c r="MQJ239" s="140"/>
      <c r="MQK239" s="138" t="s">
        <v>181</v>
      </c>
      <c r="MQL239" s="139"/>
      <c r="MQM239" s="139"/>
      <c r="MQN239" s="139"/>
      <c r="MQO239" s="139"/>
      <c r="MQP239" s="139"/>
      <c r="MQQ239" s="139"/>
      <c r="MQR239" s="140"/>
      <c r="MQS239" s="138" t="s">
        <v>181</v>
      </c>
      <c r="MQT239" s="139"/>
      <c r="MQU239" s="139"/>
      <c r="MQV239" s="139"/>
      <c r="MQW239" s="139"/>
      <c r="MQX239" s="139"/>
      <c r="MQY239" s="139"/>
      <c r="MQZ239" s="140"/>
      <c r="MRA239" s="138" t="s">
        <v>181</v>
      </c>
      <c r="MRB239" s="139"/>
      <c r="MRC239" s="139"/>
      <c r="MRD239" s="139"/>
      <c r="MRE239" s="139"/>
      <c r="MRF239" s="139"/>
      <c r="MRG239" s="139"/>
      <c r="MRH239" s="140"/>
      <c r="MRI239" s="138" t="s">
        <v>181</v>
      </c>
      <c r="MRJ239" s="139"/>
      <c r="MRK239" s="139"/>
      <c r="MRL239" s="139"/>
      <c r="MRM239" s="139"/>
      <c r="MRN239" s="139"/>
      <c r="MRO239" s="139"/>
      <c r="MRP239" s="140"/>
      <c r="MRQ239" s="138" t="s">
        <v>181</v>
      </c>
      <c r="MRR239" s="139"/>
      <c r="MRS239" s="139"/>
      <c r="MRT239" s="139"/>
      <c r="MRU239" s="139"/>
      <c r="MRV239" s="139"/>
      <c r="MRW239" s="139"/>
      <c r="MRX239" s="140"/>
      <c r="MRY239" s="138" t="s">
        <v>181</v>
      </c>
      <c r="MRZ239" s="139"/>
      <c r="MSA239" s="139"/>
      <c r="MSB239" s="139"/>
      <c r="MSC239" s="139"/>
      <c r="MSD239" s="139"/>
      <c r="MSE239" s="139"/>
      <c r="MSF239" s="140"/>
      <c r="MSG239" s="138" t="s">
        <v>181</v>
      </c>
      <c r="MSH239" s="139"/>
      <c r="MSI239" s="139"/>
      <c r="MSJ239" s="139"/>
      <c r="MSK239" s="139"/>
      <c r="MSL239" s="139"/>
      <c r="MSM239" s="139"/>
      <c r="MSN239" s="140"/>
      <c r="MSO239" s="138" t="s">
        <v>181</v>
      </c>
      <c r="MSP239" s="139"/>
      <c r="MSQ239" s="139"/>
      <c r="MSR239" s="139"/>
      <c r="MSS239" s="139"/>
      <c r="MST239" s="139"/>
      <c r="MSU239" s="139"/>
      <c r="MSV239" s="140"/>
      <c r="MSW239" s="138" t="s">
        <v>181</v>
      </c>
      <c r="MSX239" s="139"/>
      <c r="MSY239" s="139"/>
      <c r="MSZ239" s="139"/>
      <c r="MTA239" s="139"/>
      <c r="MTB239" s="139"/>
      <c r="MTC239" s="139"/>
      <c r="MTD239" s="140"/>
      <c r="MTE239" s="138" t="s">
        <v>181</v>
      </c>
      <c r="MTF239" s="139"/>
      <c r="MTG239" s="139"/>
      <c r="MTH239" s="139"/>
      <c r="MTI239" s="139"/>
      <c r="MTJ239" s="139"/>
      <c r="MTK239" s="139"/>
      <c r="MTL239" s="140"/>
      <c r="MTM239" s="138" t="s">
        <v>181</v>
      </c>
      <c r="MTN239" s="139"/>
      <c r="MTO239" s="139"/>
      <c r="MTP239" s="139"/>
      <c r="MTQ239" s="139"/>
      <c r="MTR239" s="139"/>
      <c r="MTS239" s="139"/>
      <c r="MTT239" s="140"/>
      <c r="MTU239" s="138" t="s">
        <v>181</v>
      </c>
      <c r="MTV239" s="139"/>
      <c r="MTW239" s="139"/>
      <c r="MTX239" s="139"/>
      <c r="MTY239" s="139"/>
      <c r="MTZ239" s="139"/>
      <c r="MUA239" s="139"/>
      <c r="MUB239" s="140"/>
      <c r="MUC239" s="138" t="s">
        <v>181</v>
      </c>
      <c r="MUD239" s="139"/>
      <c r="MUE239" s="139"/>
      <c r="MUF239" s="139"/>
      <c r="MUG239" s="139"/>
      <c r="MUH239" s="139"/>
      <c r="MUI239" s="139"/>
      <c r="MUJ239" s="140"/>
      <c r="MUK239" s="138" t="s">
        <v>181</v>
      </c>
      <c r="MUL239" s="139"/>
      <c r="MUM239" s="139"/>
      <c r="MUN239" s="139"/>
      <c r="MUO239" s="139"/>
      <c r="MUP239" s="139"/>
      <c r="MUQ239" s="139"/>
      <c r="MUR239" s="140"/>
      <c r="MUS239" s="138" t="s">
        <v>181</v>
      </c>
      <c r="MUT239" s="139"/>
      <c r="MUU239" s="139"/>
      <c r="MUV239" s="139"/>
      <c r="MUW239" s="139"/>
      <c r="MUX239" s="139"/>
      <c r="MUY239" s="139"/>
      <c r="MUZ239" s="140"/>
      <c r="MVA239" s="138" t="s">
        <v>181</v>
      </c>
      <c r="MVB239" s="139"/>
      <c r="MVC239" s="139"/>
      <c r="MVD239" s="139"/>
      <c r="MVE239" s="139"/>
      <c r="MVF239" s="139"/>
      <c r="MVG239" s="139"/>
      <c r="MVH239" s="140"/>
      <c r="MVI239" s="138" t="s">
        <v>181</v>
      </c>
      <c r="MVJ239" s="139"/>
      <c r="MVK239" s="139"/>
      <c r="MVL239" s="139"/>
      <c r="MVM239" s="139"/>
      <c r="MVN239" s="139"/>
      <c r="MVO239" s="139"/>
      <c r="MVP239" s="140"/>
      <c r="MVQ239" s="138" t="s">
        <v>181</v>
      </c>
      <c r="MVR239" s="139"/>
      <c r="MVS239" s="139"/>
      <c r="MVT239" s="139"/>
      <c r="MVU239" s="139"/>
      <c r="MVV239" s="139"/>
      <c r="MVW239" s="139"/>
      <c r="MVX239" s="140"/>
      <c r="MVY239" s="138" t="s">
        <v>181</v>
      </c>
      <c r="MVZ239" s="139"/>
      <c r="MWA239" s="139"/>
      <c r="MWB239" s="139"/>
      <c r="MWC239" s="139"/>
      <c r="MWD239" s="139"/>
      <c r="MWE239" s="139"/>
      <c r="MWF239" s="140"/>
      <c r="MWG239" s="138" t="s">
        <v>181</v>
      </c>
      <c r="MWH239" s="139"/>
      <c r="MWI239" s="139"/>
      <c r="MWJ239" s="139"/>
      <c r="MWK239" s="139"/>
      <c r="MWL239" s="139"/>
      <c r="MWM239" s="139"/>
      <c r="MWN239" s="140"/>
      <c r="MWO239" s="138" t="s">
        <v>181</v>
      </c>
      <c r="MWP239" s="139"/>
      <c r="MWQ239" s="139"/>
      <c r="MWR239" s="139"/>
      <c r="MWS239" s="139"/>
      <c r="MWT239" s="139"/>
      <c r="MWU239" s="139"/>
      <c r="MWV239" s="140"/>
      <c r="MWW239" s="138" t="s">
        <v>181</v>
      </c>
      <c r="MWX239" s="139"/>
      <c r="MWY239" s="139"/>
      <c r="MWZ239" s="139"/>
      <c r="MXA239" s="139"/>
      <c r="MXB239" s="139"/>
      <c r="MXC239" s="139"/>
      <c r="MXD239" s="140"/>
      <c r="MXE239" s="138" t="s">
        <v>181</v>
      </c>
      <c r="MXF239" s="139"/>
      <c r="MXG239" s="139"/>
      <c r="MXH239" s="139"/>
      <c r="MXI239" s="139"/>
      <c r="MXJ239" s="139"/>
      <c r="MXK239" s="139"/>
      <c r="MXL239" s="140"/>
      <c r="MXM239" s="138" t="s">
        <v>181</v>
      </c>
      <c r="MXN239" s="139"/>
      <c r="MXO239" s="139"/>
      <c r="MXP239" s="139"/>
      <c r="MXQ239" s="139"/>
      <c r="MXR239" s="139"/>
      <c r="MXS239" s="139"/>
      <c r="MXT239" s="140"/>
      <c r="MXU239" s="138" t="s">
        <v>181</v>
      </c>
      <c r="MXV239" s="139"/>
      <c r="MXW239" s="139"/>
      <c r="MXX239" s="139"/>
      <c r="MXY239" s="139"/>
      <c r="MXZ239" s="139"/>
      <c r="MYA239" s="139"/>
      <c r="MYB239" s="140"/>
      <c r="MYC239" s="138" t="s">
        <v>181</v>
      </c>
      <c r="MYD239" s="139"/>
      <c r="MYE239" s="139"/>
      <c r="MYF239" s="139"/>
      <c r="MYG239" s="139"/>
      <c r="MYH239" s="139"/>
      <c r="MYI239" s="139"/>
      <c r="MYJ239" s="140"/>
      <c r="MYK239" s="138" t="s">
        <v>181</v>
      </c>
      <c r="MYL239" s="139"/>
      <c r="MYM239" s="139"/>
      <c r="MYN239" s="139"/>
      <c r="MYO239" s="139"/>
      <c r="MYP239" s="139"/>
      <c r="MYQ239" s="139"/>
      <c r="MYR239" s="140"/>
      <c r="MYS239" s="138" t="s">
        <v>181</v>
      </c>
      <c r="MYT239" s="139"/>
      <c r="MYU239" s="139"/>
      <c r="MYV239" s="139"/>
      <c r="MYW239" s="139"/>
      <c r="MYX239" s="139"/>
      <c r="MYY239" s="139"/>
      <c r="MYZ239" s="140"/>
      <c r="MZA239" s="138" t="s">
        <v>181</v>
      </c>
      <c r="MZB239" s="139"/>
      <c r="MZC239" s="139"/>
      <c r="MZD239" s="139"/>
      <c r="MZE239" s="139"/>
      <c r="MZF239" s="139"/>
      <c r="MZG239" s="139"/>
      <c r="MZH239" s="140"/>
      <c r="MZI239" s="138" t="s">
        <v>181</v>
      </c>
      <c r="MZJ239" s="139"/>
      <c r="MZK239" s="139"/>
      <c r="MZL239" s="139"/>
      <c r="MZM239" s="139"/>
      <c r="MZN239" s="139"/>
      <c r="MZO239" s="139"/>
      <c r="MZP239" s="140"/>
      <c r="MZQ239" s="138" t="s">
        <v>181</v>
      </c>
      <c r="MZR239" s="139"/>
      <c r="MZS239" s="139"/>
      <c r="MZT239" s="139"/>
      <c r="MZU239" s="139"/>
      <c r="MZV239" s="139"/>
      <c r="MZW239" s="139"/>
      <c r="MZX239" s="140"/>
      <c r="MZY239" s="138" t="s">
        <v>181</v>
      </c>
      <c r="MZZ239" s="139"/>
      <c r="NAA239" s="139"/>
      <c r="NAB239" s="139"/>
      <c r="NAC239" s="139"/>
      <c r="NAD239" s="139"/>
      <c r="NAE239" s="139"/>
      <c r="NAF239" s="140"/>
      <c r="NAG239" s="138" t="s">
        <v>181</v>
      </c>
      <c r="NAH239" s="139"/>
      <c r="NAI239" s="139"/>
      <c r="NAJ239" s="139"/>
      <c r="NAK239" s="139"/>
      <c r="NAL239" s="139"/>
      <c r="NAM239" s="139"/>
      <c r="NAN239" s="140"/>
      <c r="NAO239" s="138" t="s">
        <v>181</v>
      </c>
      <c r="NAP239" s="139"/>
      <c r="NAQ239" s="139"/>
      <c r="NAR239" s="139"/>
      <c r="NAS239" s="139"/>
      <c r="NAT239" s="139"/>
      <c r="NAU239" s="139"/>
      <c r="NAV239" s="140"/>
      <c r="NAW239" s="138" t="s">
        <v>181</v>
      </c>
      <c r="NAX239" s="139"/>
      <c r="NAY239" s="139"/>
      <c r="NAZ239" s="139"/>
      <c r="NBA239" s="139"/>
      <c r="NBB239" s="139"/>
      <c r="NBC239" s="139"/>
      <c r="NBD239" s="140"/>
      <c r="NBE239" s="138" t="s">
        <v>181</v>
      </c>
      <c r="NBF239" s="139"/>
      <c r="NBG239" s="139"/>
      <c r="NBH239" s="139"/>
      <c r="NBI239" s="139"/>
      <c r="NBJ239" s="139"/>
      <c r="NBK239" s="139"/>
      <c r="NBL239" s="140"/>
      <c r="NBM239" s="138" t="s">
        <v>181</v>
      </c>
      <c r="NBN239" s="139"/>
      <c r="NBO239" s="139"/>
      <c r="NBP239" s="139"/>
      <c r="NBQ239" s="139"/>
      <c r="NBR239" s="139"/>
      <c r="NBS239" s="139"/>
      <c r="NBT239" s="140"/>
      <c r="NBU239" s="138" t="s">
        <v>181</v>
      </c>
      <c r="NBV239" s="139"/>
      <c r="NBW239" s="139"/>
      <c r="NBX239" s="139"/>
      <c r="NBY239" s="139"/>
      <c r="NBZ239" s="139"/>
      <c r="NCA239" s="139"/>
      <c r="NCB239" s="140"/>
      <c r="NCC239" s="138" t="s">
        <v>181</v>
      </c>
      <c r="NCD239" s="139"/>
      <c r="NCE239" s="139"/>
      <c r="NCF239" s="139"/>
      <c r="NCG239" s="139"/>
      <c r="NCH239" s="139"/>
      <c r="NCI239" s="139"/>
      <c r="NCJ239" s="140"/>
      <c r="NCK239" s="138" t="s">
        <v>181</v>
      </c>
      <c r="NCL239" s="139"/>
      <c r="NCM239" s="139"/>
      <c r="NCN239" s="139"/>
      <c r="NCO239" s="139"/>
      <c r="NCP239" s="139"/>
      <c r="NCQ239" s="139"/>
      <c r="NCR239" s="140"/>
      <c r="NCS239" s="138" t="s">
        <v>181</v>
      </c>
      <c r="NCT239" s="139"/>
      <c r="NCU239" s="139"/>
      <c r="NCV239" s="139"/>
      <c r="NCW239" s="139"/>
      <c r="NCX239" s="139"/>
      <c r="NCY239" s="139"/>
      <c r="NCZ239" s="140"/>
      <c r="NDA239" s="138" t="s">
        <v>181</v>
      </c>
      <c r="NDB239" s="139"/>
      <c r="NDC239" s="139"/>
      <c r="NDD239" s="139"/>
      <c r="NDE239" s="139"/>
      <c r="NDF239" s="139"/>
      <c r="NDG239" s="139"/>
      <c r="NDH239" s="140"/>
      <c r="NDI239" s="138" t="s">
        <v>181</v>
      </c>
      <c r="NDJ239" s="139"/>
      <c r="NDK239" s="139"/>
      <c r="NDL239" s="139"/>
      <c r="NDM239" s="139"/>
      <c r="NDN239" s="139"/>
      <c r="NDO239" s="139"/>
      <c r="NDP239" s="140"/>
      <c r="NDQ239" s="138" t="s">
        <v>181</v>
      </c>
      <c r="NDR239" s="139"/>
      <c r="NDS239" s="139"/>
      <c r="NDT239" s="139"/>
      <c r="NDU239" s="139"/>
      <c r="NDV239" s="139"/>
      <c r="NDW239" s="139"/>
      <c r="NDX239" s="140"/>
      <c r="NDY239" s="138" t="s">
        <v>181</v>
      </c>
      <c r="NDZ239" s="139"/>
      <c r="NEA239" s="139"/>
      <c r="NEB239" s="139"/>
      <c r="NEC239" s="139"/>
      <c r="NED239" s="139"/>
      <c r="NEE239" s="139"/>
      <c r="NEF239" s="140"/>
      <c r="NEG239" s="138" t="s">
        <v>181</v>
      </c>
      <c r="NEH239" s="139"/>
      <c r="NEI239" s="139"/>
      <c r="NEJ239" s="139"/>
      <c r="NEK239" s="139"/>
      <c r="NEL239" s="139"/>
      <c r="NEM239" s="139"/>
      <c r="NEN239" s="140"/>
      <c r="NEO239" s="138" t="s">
        <v>181</v>
      </c>
      <c r="NEP239" s="139"/>
      <c r="NEQ239" s="139"/>
      <c r="NER239" s="139"/>
      <c r="NES239" s="139"/>
      <c r="NET239" s="139"/>
      <c r="NEU239" s="139"/>
      <c r="NEV239" s="140"/>
      <c r="NEW239" s="138" t="s">
        <v>181</v>
      </c>
      <c r="NEX239" s="139"/>
      <c r="NEY239" s="139"/>
      <c r="NEZ239" s="139"/>
      <c r="NFA239" s="139"/>
      <c r="NFB239" s="139"/>
      <c r="NFC239" s="139"/>
      <c r="NFD239" s="140"/>
      <c r="NFE239" s="138" t="s">
        <v>181</v>
      </c>
      <c r="NFF239" s="139"/>
      <c r="NFG239" s="139"/>
      <c r="NFH239" s="139"/>
      <c r="NFI239" s="139"/>
      <c r="NFJ239" s="139"/>
      <c r="NFK239" s="139"/>
      <c r="NFL239" s="140"/>
      <c r="NFM239" s="138" t="s">
        <v>181</v>
      </c>
      <c r="NFN239" s="139"/>
      <c r="NFO239" s="139"/>
      <c r="NFP239" s="139"/>
      <c r="NFQ239" s="139"/>
      <c r="NFR239" s="139"/>
      <c r="NFS239" s="139"/>
      <c r="NFT239" s="140"/>
      <c r="NFU239" s="138" t="s">
        <v>181</v>
      </c>
      <c r="NFV239" s="139"/>
      <c r="NFW239" s="139"/>
      <c r="NFX239" s="139"/>
      <c r="NFY239" s="139"/>
      <c r="NFZ239" s="139"/>
      <c r="NGA239" s="139"/>
      <c r="NGB239" s="140"/>
      <c r="NGC239" s="138" t="s">
        <v>181</v>
      </c>
      <c r="NGD239" s="139"/>
      <c r="NGE239" s="139"/>
      <c r="NGF239" s="139"/>
      <c r="NGG239" s="139"/>
      <c r="NGH239" s="139"/>
      <c r="NGI239" s="139"/>
      <c r="NGJ239" s="140"/>
      <c r="NGK239" s="138" t="s">
        <v>181</v>
      </c>
      <c r="NGL239" s="139"/>
      <c r="NGM239" s="139"/>
      <c r="NGN239" s="139"/>
      <c r="NGO239" s="139"/>
      <c r="NGP239" s="139"/>
      <c r="NGQ239" s="139"/>
      <c r="NGR239" s="140"/>
      <c r="NGS239" s="138" t="s">
        <v>181</v>
      </c>
      <c r="NGT239" s="139"/>
      <c r="NGU239" s="139"/>
      <c r="NGV239" s="139"/>
      <c r="NGW239" s="139"/>
      <c r="NGX239" s="139"/>
      <c r="NGY239" s="139"/>
      <c r="NGZ239" s="140"/>
      <c r="NHA239" s="138" t="s">
        <v>181</v>
      </c>
      <c r="NHB239" s="139"/>
      <c r="NHC239" s="139"/>
      <c r="NHD239" s="139"/>
      <c r="NHE239" s="139"/>
      <c r="NHF239" s="139"/>
      <c r="NHG239" s="139"/>
      <c r="NHH239" s="140"/>
      <c r="NHI239" s="138" t="s">
        <v>181</v>
      </c>
      <c r="NHJ239" s="139"/>
      <c r="NHK239" s="139"/>
      <c r="NHL239" s="139"/>
      <c r="NHM239" s="139"/>
      <c r="NHN239" s="139"/>
      <c r="NHO239" s="139"/>
      <c r="NHP239" s="140"/>
      <c r="NHQ239" s="138" t="s">
        <v>181</v>
      </c>
      <c r="NHR239" s="139"/>
      <c r="NHS239" s="139"/>
      <c r="NHT239" s="139"/>
      <c r="NHU239" s="139"/>
      <c r="NHV239" s="139"/>
      <c r="NHW239" s="139"/>
      <c r="NHX239" s="140"/>
      <c r="NHY239" s="138" t="s">
        <v>181</v>
      </c>
      <c r="NHZ239" s="139"/>
      <c r="NIA239" s="139"/>
      <c r="NIB239" s="139"/>
      <c r="NIC239" s="139"/>
      <c r="NID239" s="139"/>
      <c r="NIE239" s="139"/>
      <c r="NIF239" s="140"/>
      <c r="NIG239" s="138" t="s">
        <v>181</v>
      </c>
      <c r="NIH239" s="139"/>
      <c r="NII239" s="139"/>
      <c r="NIJ239" s="139"/>
      <c r="NIK239" s="139"/>
      <c r="NIL239" s="139"/>
      <c r="NIM239" s="139"/>
      <c r="NIN239" s="140"/>
      <c r="NIO239" s="138" t="s">
        <v>181</v>
      </c>
      <c r="NIP239" s="139"/>
      <c r="NIQ239" s="139"/>
      <c r="NIR239" s="139"/>
      <c r="NIS239" s="139"/>
      <c r="NIT239" s="139"/>
      <c r="NIU239" s="139"/>
      <c r="NIV239" s="140"/>
      <c r="NIW239" s="138" t="s">
        <v>181</v>
      </c>
      <c r="NIX239" s="139"/>
      <c r="NIY239" s="139"/>
      <c r="NIZ239" s="139"/>
      <c r="NJA239" s="139"/>
      <c r="NJB239" s="139"/>
      <c r="NJC239" s="139"/>
      <c r="NJD239" s="140"/>
      <c r="NJE239" s="138" t="s">
        <v>181</v>
      </c>
      <c r="NJF239" s="139"/>
      <c r="NJG239" s="139"/>
      <c r="NJH239" s="139"/>
      <c r="NJI239" s="139"/>
      <c r="NJJ239" s="139"/>
      <c r="NJK239" s="139"/>
      <c r="NJL239" s="140"/>
      <c r="NJM239" s="138" t="s">
        <v>181</v>
      </c>
      <c r="NJN239" s="139"/>
      <c r="NJO239" s="139"/>
      <c r="NJP239" s="139"/>
      <c r="NJQ239" s="139"/>
      <c r="NJR239" s="139"/>
      <c r="NJS239" s="139"/>
      <c r="NJT239" s="140"/>
      <c r="NJU239" s="138" t="s">
        <v>181</v>
      </c>
      <c r="NJV239" s="139"/>
      <c r="NJW239" s="139"/>
      <c r="NJX239" s="139"/>
      <c r="NJY239" s="139"/>
      <c r="NJZ239" s="139"/>
      <c r="NKA239" s="139"/>
      <c r="NKB239" s="140"/>
      <c r="NKC239" s="138" t="s">
        <v>181</v>
      </c>
      <c r="NKD239" s="139"/>
      <c r="NKE239" s="139"/>
      <c r="NKF239" s="139"/>
      <c r="NKG239" s="139"/>
      <c r="NKH239" s="139"/>
      <c r="NKI239" s="139"/>
      <c r="NKJ239" s="140"/>
      <c r="NKK239" s="138" t="s">
        <v>181</v>
      </c>
      <c r="NKL239" s="139"/>
      <c r="NKM239" s="139"/>
      <c r="NKN239" s="139"/>
      <c r="NKO239" s="139"/>
      <c r="NKP239" s="139"/>
      <c r="NKQ239" s="139"/>
      <c r="NKR239" s="140"/>
      <c r="NKS239" s="138" t="s">
        <v>181</v>
      </c>
      <c r="NKT239" s="139"/>
      <c r="NKU239" s="139"/>
      <c r="NKV239" s="139"/>
      <c r="NKW239" s="139"/>
      <c r="NKX239" s="139"/>
      <c r="NKY239" s="139"/>
      <c r="NKZ239" s="140"/>
      <c r="NLA239" s="138" t="s">
        <v>181</v>
      </c>
      <c r="NLB239" s="139"/>
      <c r="NLC239" s="139"/>
      <c r="NLD239" s="139"/>
      <c r="NLE239" s="139"/>
      <c r="NLF239" s="139"/>
      <c r="NLG239" s="139"/>
      <c r="NLH239" s="140"/>
      <c r="NLI239" s="138" t="s">
        <v>181</v>
      </c>
      <c r="NLJ239" s="139"/>
      <c r="NLK239" s="139"/>
      <c r="NLL239" s="139"/>
      <c r="NLM239" s="139"/>
      <c r="NLN239" s="139"/>
      <c r="NLO239" s="139"/>
      <c r="NLP239" s="140"/>
      <c r="NLQ239" s="138" t="s">
        <v>181</v>
      </c>
      <c r="NLR239" s="139"/>
      <c r="NLS239" s="139"/>
      <c r="NLT239" s="139"/>
      <c r="NLU239" s="139"/>
      <c r="NLV239" s="139"/>
      <c r="NLW239" s="139"/>
      <c r="NLX239" s="140"/>
      <c r="NLY239" s="138" t="s">
        <v>181</v>
      </c>
      <c r="NLZ239" s="139"/>
      <c r="NMA239" s="139"/>
      <c r="NMB239" s="139"/>
      <c r="NMC239" s="139"/>
      <c r="NMD239" s="139"/>
      <c r="NME239" s="139"/>
      <c r="NMF239" s="140"/>
      <c r="NMG239" s="138" t="s">
        <v>181</v>
      </c>
      <c r="NMH239" s="139"/>
      <c r="NMI239" s="139"/>
      <c r="NMJ239" s="139"/>
      <c r="NMK239" s="139"/>
      <c r="NML239" s="139"/>
      <c r="NMM239" s="139"/>
      <c r="NMN239" s="140"/>
      <c r="NMO239" s="138" t="s">
        <v>181</v>
      </c>
      <c r="NMP239" s="139"/>
      <c r="NMQ239" s="139"/>
      <c r="NMR239" s="139"/>
      <c r="NMS239" s="139"/>
      <c r="NMT239" s="139"/>
      <c r="NMU239" s="139"/>
      <c r="NMV239" s="140"/>
      <c r="NMW239" s="138" t="s">
        <v>181</v>
      </c>
      <c r="NMX239" s="139"/>
      <c r="NMY239" s="139"/>
      <c r="NMZ239" s="139"/>
      <c r="NNA239" s="139"/>
      <c r="NNB239" s="139"/>
      <c r="NNC239" s="139"/>
      <c r="NND239" s="140"/>
      <c r="NNE239" s="138" t="s">
        <v>181</v>
      </c>
      <c r="NNF239" s="139"/>
      <c r="NNG239" s="139"/>
      <c r="NNH239" s="139"/>
      <c r="NNI239" s="139"/>
      <c r="NNJ239" s="139"/>
      <c r="NNK239" s="139"/>
      <c r="NNL239" s="140"/>
      <c r="NNM239" s="138" t="s">
        <v>181</v>
      </c>
      <c r="NNN239" s="139"/>
      <c r="NNO239" s="139"/>
      <c r="NNP239" s="139"/>
      <c r="NNQ239" s="139"/>
      <c r="NNR239" s="139"/>
      <c r="NNS239" s="139"/>
      <c r="NNT239" s="140"/>
      <c r="NNU239" s="138" t="s">
        <v>181</v>
      </c>
      <c r="NNV239" s="139"/>
      <c r="NNW239" s="139"/>
      <c r="NNX239" s="139"/>
      <c r="NNY239" s="139"/>
      <c r="NNZ239" s="139"/>
      <c r="NOA239" s="139"/>
      <c r="NOB239" s="140"/>
      <c r="NOC239" s="138" t="s">
        <v>181</v>
      </c>
      <c r="NOD239" s="139"/>
      <c r="NOE239" s="139"/>
      <c r="NOF239" s="139"/>
      <c r="NOG239" s="139"/>
      <c r="NOH239" s="139"/>
      <c r="NOI239" s="139"/>
      <c r="NOJ239" s="140"/>
      <c r="NOK239" s="138" t="s">
        <v>181</v>
      </c>
      <c r="NOL239" s="139"/>
      <c r="NOM239" s="139"/>
      <c r="NON239" s="139"/>
      <c r="NOO239" s="139"/>
      <c r="NOP239" s="139"/>
      <c r="NOQ239" s="139"/>
      <c r="NOR239" s="140"/>
      <c r="NOS239" s="138" t="s">
        <v>181</v>
      </c>
      <c r="NOT239" s="139"/>
      <c r="NOU239" s="139"/>
      <c r="NOV239" s="139"/>
      <c r="NOW239" s="139"/>
      <c r="NOX239" s="139"/>
      <c r="NOY239" s="139"/>
      <c r="NOZ239" s="140"/>
      <c r="NPA239" s="138" t="s">
        <v>181</v>
      </c>
      <c r="NPB239" s="139"/>
      <c r="NPC239" s="139"/>
      <c r="NPD239" s="139"/>
      <c r="NPE239" s="139"/>
      <c r="NPF239" s="139"/>
      <c r="NPG239" s="139"/>
      <c r="NPH239" s="140"/>
      <c r="NPI239" s="138" t="s">
        <v>181</v>
      </c>
      <c r="NPJ239" s="139"/>
      <c r="NPK239" s="139"/>
      <c r="NPL239" s="139"/>
      <c r="NPM239" s="139"/>
      <c r="NPN239" s="139"/>
      <c r="NPO239" s="139"/>
      <c r="NPP239" s="140"/>
      <c r="NPQ239" s="138" t="s">
        <v>181</v>
      </c>
      <c r="NPR239" s="139"/>
      <c r="NPS239" s="139"/>
      <c r="NPT239" s="139"/>
      <c r="NPU239" s="139"/>
      <c r="NPV239" s="139"/>
      <c r="NPW239" s="139"/>
      <c r="NPX239" s="140"/>
      <c r="NPY239" s="138" t="s">
        <v>181</v>
      </c>
      <c r="NPZ239" s="139"/>
      <c r="NQA239" s="139"/>
      <c r="NQB239" s="139"/>
      <c r="NQC239" s="139"/>
      <c r="NQD239" s="139"/>
      <c r="NQE239" s="139"/>
      <c r="NQF239" s="140"/>
      <c r="NQG239" s="138" t="s">
        <v>181</v>
      </c>
      <c r="NQH239" s="139"/>
      <c r="NQI239" s="139"/>
      <c r="NQJ239" s="139"/>
      <c r="NQK239" s="139"/>
      <c r="NQL239" s="139"/>
      <c r="NQM239" s="139"/>
      <c r="NQN239" s="140"/>
      <c r="NQO239" s="138" t="s">
        <v>181</v>
      </c>
      <c r="NQP239" s="139"/>
      <c r="NQQ239" s="139"/>
      <c r="NQR239" s="139"/>
      <c r="NQS239" s="139"/>
      <c r="NQT239" s="139"/>
      <c r="NQU239" s="139"/>
      <c r="NQV239" s="140"/>
      <c r="NQW239" s="138" t="s">
        <v>181</v>
      </c>
      <c r="NQX239" s="139"/>
      <c r="NQY239" s="139"/>
      <c r="NQZ239" s="139"/>
      <c r="NRA239" s="139"/>
      <c r="NRB239" s="139"/>
      <c r="NRC239" s="139"/>
      <c r="NRD239" s="140"/>
      <c r="NRE239" s="138" t="s">
        <v>181</v>
      </c>
      <c r="NRF239" s="139"/>
      <c r="NRG239" s="139"/>
      <c r="NRH239" s="139"/>
      <c r="NRI239" s="139"/>
      <c r="NRJ239" s="139"/>
      <c r="NRK239" s="139"/>
      <c r="NRL239" s="140"/>
      <c r="NRM239" s="138" t="s">
        <v>181</v>
      </c>
      <c r="NRN239" s="139"/>
      <c r="NRO239" s="139"/>
      <c r="NRP239" s="139"/>
      <c r="NRQ239" s="139"/>
      <c r="NRR239" s="139"/>
      <c r="NRS239" s="139"/>
      <c r="NRT239" s="140"/>
      <c r="NRU239" s="138" t="s">
        <v>181</v>
      </c>
      <c r="NRV239" s="139"/>
      <c r="NRW239" s="139"/>
      <c r="NRX239" s="139"/>
      <c r="NRY239" s="139"/>
      <c r="NRZ239" s="139"/>
      <c r="NSA239" s="139"/>
      <c r="NSB239" s="140"/>
      <c r="NSC239" s="138" t="s">
        <v>181</v>
      </c>
      <c r="NSD239" s="139"/>
      <c r="NSE239" s="139"/>
      <c r="NSF239" s="139"/>
      <c r="NSG239" s="139"/>
      <c r="NSH239" s="139"/>
      <c r="NSI239" s="139"/>
      <c r="NSJ239" s="140"/>
      <c r="NSK239" s="138" t="s">
        <v>181</v>
      </c>
      <c r="NSL239" s="139"/>
      <c r="NSM239" s="139"/>
      <c r="NSN239" s="139"/>
      <c r="NSO239" s="139"/>
      <c r="NSP239" s="139"/>
      <c r="NSQ239" s="139"/>
      <c r="NSR239" s="140"/>
      <c r="NSS239" s="138" t="s">
        <v>181</v>
      </c>
      <c r="NST239" s="139"/>
      <c r="NSU239" s="139"/>
      <c r="NSV239" s="139"/>
      <c r="NSW239" s="139"/>
      <c r="NSX239" s="139"/>
      <c r="NSY239" s="139"/>
      <c r="NSZ239" s="140"/>
      <c r="NTA239" s="138" t="s">
        <v>181</v>
      </c>
      <c r="NTB239" s="139"/>
      <c r="NTC239" s="139"/>
      <c r="NTD239" s="139"/>
      <c r="NTE239" s="139"/>
      <c r="NTF239" s="139"/>
      <c r="NTG239" s="139"/>
      <c r="NTH239" s="140"/>
      <c r="NTI239" s="138" t="s">
        <v>181</v>
      </c>
      <c r="NTJ239" s="139"/>
      <c r="NTK239" s="139"/>
      <c r="NTL239" s="139"/>
      <c r="NTM239" s="139"/>
      <c r="NTN239" s="139"/>
      <c r="NTO239" s="139"/>
      <c r="NTP239" s="140"/>
      <c r="NTQ239" s="138" t="s">
        <v>181</v>
      </c>
      <c r="NTR239" s="139"/>
      <c r="NTS239" s="139"/>
      <c r="NTT239" s="139"/>
      <c r="NTU239" s="139"/>
      <c r="NTV239" s="139"/>
      <c r="NTW239" s="139"/>
      <c r="NTX239" s="140"/>
      <c r="NTY239" s="138" t="s">
        <v>181</v>
      </c>
      <c r="NTZ239" s="139"/>
      <c r="NUA239" s="139"/>
      <c r="NUB239" s="139"/>
      <c r="NUC239" s="139"/>
      <c r="NUD239" s="139"/>
      <c r="NUE239" s="139"/>
      <c r="NUF239" s="140"/>
      <c r="NUG239" s="138" t="s">
        <v>181</v>
      </c>
      <c r="NUH239" s="139"/>
      <c r="NUI239" s="139"/>
      <c r="NUJ239" s="139"/>
      <c r="NUK239" s="139"/>
      <c r="NUL239" s="139"/>
      <c r="NUM239" s="139"/>
      <c r="NUN239" s="140"/>
      <c r="NUO239" s="138" t="s">
        <v>181</v>
      </c>
      <c r="NUP239" s="139"/>
      <c r="NUQ239" s="139"/>
      <c r="NUR239" s="139"/>
      <c r="NUS239" s="139"/>
      <c r="NUT239" s="139"/>
      <c r="NUU239" s="139"/>
      <c r="NUV239" s="140"/>
      <c r="NUW239" s="138" t="s">
        <v>181</v>
      </c>
      <c r="NUX239" s="139"/>
      <c r="NUY239" s="139"/>
      <c r="NUZ239" s="139"/>
      <c r="NVA239" s="139"/>
      <c r="NVB239" s="139"/>
      <c r="NVC239" s="139"/>
      <c r="NVD239" s="140"/>
      <c r="NVE239" s="138" t="s">
        <v>181</v>
      </c>
      <c r="NVF239" s="139"/>
      <c r="NVG239" s="139"/>
      <c r="NVH239" s="139"/>
      <c r="NVI239" s="139"/>
      <c r="NVJ239" s="139"/>
      <c r="NVK239" s="139"/>
      <c r="NVL239" s="140"/>
      <c r="NVM239" s="138" t="s">
        <v>181</v>
      </c>
      <c r="NVN239" s="139"/>
      <c r="NVO239" s="139"/>
      <c r="NVP239" s="139"/>
      <c r="NVQ239" s="139"/>
      <c r="NVR239" s="139"/>
      <c r="NVS239" s="139"/>
      <c r="NVT239" s="140"/>
      <c r="NVU239" s="138" t="s">
        <v>181</v>
      </c>
      <c r="NVV239" s="139"/>
      <c r="NVW239" s="139"/>
      <c r="NVX239" s="139"/>
      <c r="NVY239" s="139"/>
      <c r="NVZ239" s="139"/>
      <c r="NWA239" s="139"/>
      <c r="NWB239" s="140"/>
      <c r="NWC239" s="138" t="s">
        <v>181</v>
      </c>
      <c r="NWD239" s="139"/>
      <c r="NWE239" s="139"/>
      <c r="NWF239" s="139"/>
      <c r="NWG239" s="139"/>
      <c r="NWH239" s="139"/>
      <c r="NWI239" s="139"/>
      <c r="NWJ239" s="140"/>
      <c r="NWK239" s="138" t="s">
        <v>181</v>
      </c>
      <c r="NWL239" s="139"/>
      <c r="NWM239" s="139"/>
      <c r="NWN239" s="139"/>
      <c r="NWO239" s="139"/>
      <c r="NWP239" s="139"/>
      <c r="NWQ239" s="139"/>
      <c r="NWR239" s="140"/>
      <c r="NWS239" s="138" t="s">
        <v>181</v>
      </c>
      <c r="NWT239" s="139"/>
      <c r="NWU239" s="139"/>
      <c r="NWV239" s="139"/>
      <c r="NWW239" s="139"/>
      <c r="NWX239" s="139"/>
      <c r="NWY239" s="139"/>
      <c r="NWZ239" s="140"/>
      <c r="NXA239" s="138" t="s">
        <v>181</v>
      </c>
      <c r="NXB239" s="139"/>
      <c r="NXC239" s="139"/>
      <c r="NXD239" s="139"/>
      <c r="NXE239" s="139"/>
      <c r="NXF239" s="139"/>
      <c r="NXG239" s="139"/>
      <c r="NXH239" s="140"/>
      <c r="NXI239" s="138" t="s">
        <v>181</v>
      </c>
      <c r="NXJ239" s="139"/>
      <c r="NXK239" s="139"/>
      <c r="NXL239" s="139"/>
      <c r="NXM239" s="139"/>
      <c r="NXN239" s="139"/>
      <c r="NXO239" s="139"/>
      <c r="NXP239" s="140"/>
      <c r="NXQ239" s="138" t="s">
        <v>181</v>
      </c>
      <c r="NXR239" s="139"/>
      <c r="NXS239" s="139"/>
      <c r="NXT239" s="139"/>
      <c r="NXU239" s="139"/>
      <c r="NXV239" s="139"/>
      <c r="NXW239" s="139"/>
      <c r="NXX239" s="140"/>
      <c r="NXY239" s="138" t="s">
        <v>181</v>
      </c>
      <c r="NXZ239" s="139"/>
      <c r="NYA239" s="139"/>
      <c r="NYB239" s="139"/>
      <c r="NYC239" s="139"/>
      <c r="NYD239" s="139"/>
      <c r="NYE239" s="139"/>
      <c r="NYF239" s="140"/>
      <c r="NYG239" s="138" t="s">
        <v>181</v>
      </c>
      <c r="NYH239" s="139"/>
      <c r="NYI239" s="139"/>
      <c r="NYJ239" s="139"/>
      <c r="NYK239" s="139"/>
      <c r="NYL239" s="139"/>
      <c r="NYM239" s="139"/>
      <c r="NYN239" s="140"/>
      <c r="NYO239" s="138" t="s">
        <v>181</v>
      </c>
      <c r="NYP239" s="139"/>
      <c r="NYQ239" s="139"/>
      <c r="NYR239" s="139"/>
      <c r="NYS239" s="139"/>
      <c r="NYT239" s="139"/>
      <c r="NYU239" s="139"/>
      <c r="NYV239" s="140"/>
      <c r="NYW239" s="138" t="s">
        <v>181</v>
      </c>
      <c r="NYX239" s="139"/>
      <c r="NYY239" s="139"/>
      <c r="NYZ239" s="139"/>
      <c r="NZA239" s="139"/>
      <c r="NZB239" s="139"/>
      <c r="NZC239" s="139"/>
      <c r="NZD239" s="140"/>
      <c r="NZE239" s="138" t="s">
        <v>181</v>
      </c>
      <c r="NZF239" s="139"/>
      <c r="NZG239" s="139"/>
      <c r="NZH239" s="139"/>
      <c r="NZI239" s="139"/>
      <c r="NZJ239" s="139"/>
      <c r="NZK239" s="139"/>
      <c r="NZL239" s="140"/>
      <c r="NZM239" s="138" t="s">
        <v>181</v>
      </c>
      <c r="NZN239" s="139"/>
      <c r="NZO239" s="139"/>
      <c r="NZP239" s="139"/>
      <c r="NZQ239" s="139"/>
      <c r="NZR239" s="139"/>
      <c r="NZS239" s="139"/>
      <c r="NZT239" s="140"/>
      <c r="NZU239" s="138" t="s">
        <v>181</v>
      </c>
      <c r="NZV239" s="139"/>
      <c r="NZW239" s="139"/>
      <c r="NZX239" s="139"/>
      <c r="NZY239" s="139"/>
      <c r="NZZ239" s="139"/>
      <c r="OAA239" s="139"/>
      <c r="OAB239" s="140"/>
      <c r="OAC239" s="138" t="s">
        <v>181</v>
      </c>
      <c r="OAD239" s="139"/>
      <c r="OAE239" s="139"/>
      <c r="OAF239" s="139"/>
      <c r="OAG239" s="139"/>
      <c r="OAH239" s="139"/>
      <c r="OAI239" s="139"/>
      <c r="OAJ239" s="140"/>
      <c r="OAK239" s="138" t="s">
        <v>181</v>
      </c>
      <c r="OAL239" s="139"/>
      <c r="OAM239" s="139"/>
      <c r="OAN239" s="139"/>
      <c r="OAO239" s="139"/>
      <c r="OAP239" s="139"/>
      <c r="OAQ239" s="139"/>
      <c r="OAR239" s="140"/>
      <c r="OAS239" s="138" t="s">
        <v>181</v>
      </c>
      <c r="OAT239" s="139"/>
      <c r="OAU239" s="139"/>
      <c r="OAV239" s="139"/>
      <c r="OAW239" s="139"/>
      <c r="OAX239" s="139"/>
      <c r="OAY239" s="139"/>
      <c r="OAZ239" s="140"/>
      <c r="OBA239" s="138" t="s">
        <v>181</v>
      </c>
      <c r="OBB239" s="139"/>
      <c r="OBC239" s="139"/>
      <c r="OBD239" s="139"/>
      <c r="OBE239" s="139"/>
      <c r="OBF239" s="139"/>
      <c r="OBG239" s="139"/>
      <c r="OBH239" s="140"/>
      <c r="OBI239" s="138" t="s">
        <v>181</v>
      </c>
      <c r="OBJ239" s="139"/>
      <c r="OBK239" s="139"/>
      <c r="OBL239" s="139"/>
      <c r="OBM239" s="139"/>
      <c r="OBN239" s="139"/>
      <c r="OBO239" s="139"/>
      <c r="OBP239" s="140"/>
      <c r="OBQ239" s="138" t="s">
        <v>181</v>
      </c>
      <c r="OBR239" s="139"/>
      <c r="OBS239" s="139"/>
      <c r="OBT239" s="139"/>
      <c r="OBU239" s="139"/>
      <c r="OBV239" s="139"/>
      <c r="OBW239" s="139"/>
      <c r="OBX239" s="140"/>
      <c r="OBY239" s="138" t="s">
        <v>181</v>
      </c>
      <c r="OBZ239" s="139"/>
      <c r="OCA239" s="139"/>
      <c r="OCB239" s="139"/>
      <c r="OCC239" s="139"/>
      <c r="OCD239" s="139"/>
      <c r="OCE239" s="139"/>
      <c r="OCF239" s="140"/>
      <c r="OCG239" s="138" t="s">
        <v>181</v>
      </c>
      <c r="OCH239" s="139"/>
      <c r="OCI239" s="139"/>
      <c r="OCJ239" s="139"/>
      <c r="OCK239" s="139"/>
      <c r="OCL239" s="139"/>
      <c r="OCM239" s="139"/>
      <c r="OCN239" s="140"/>
      <c r="OCO239" s="138" t="s">
        <v>181</v>
      </c>
      <c r="OCP239" s="139"/>
      <c r="OCQ239" s="139"/>
      <c r="OCR239" s="139"/>
      <c r="OCS239" s="139"/>
      <c r="OCT239" s="139"/>
      <c r="OCU239" s="139"/>
      <c r="OCV239" s="140"/>
      <c r="OCW239" s="138" t="s">
        <v>181</v>
      </c>
      <c r="OCX239" s="139"/>
      <c r="OCY239" s="139"/>
      <c r="OCZ239" s="139"/>
      <c r="ODA239" s="139"/>
      <c r="ODB239" s="139"/>
      <c r="ODC239" s="139"/>
      <c r="ODD239" s="140"/>
      <c r="ODE239" s="138" t="s">
        <v>181</v>
      </c>
      <c r="ODF239" s="139"/>
      <c r="ODG239" s="139"/>
      <c r="ODH239" s="139"/>
      <c r="ODI239" s="139"/>
      <c r="ODJ239" s="139"/>
      <c r="ODK239" s="139"/>
      <c r="ODL239" s="140"/>
      <c r="ODM239" s="138" t="s">
        <v>181</v>
      </c>
      <c r="ODN239" s="139"/>
      <c r="ODO239" s="139"/>
      <c r="ODP239" s="139"/>
      <c r="ODQ239" s="139"/>
      <c r="ODR239" s="139"/>
      <c r="ODS239" s="139"/>
      <c r="ODT239" s="140"/>
      <c r="ODU239" s="138" t="s">
        <v>181</v>
      </c>
      <c r="ODV239" s="139"/>
      <c r="ODW239" s="139"/>
      <c r="ODX239" s="139"/>
      <c r="ODY239" s="139"/>
      <c r="ODZ239" s="139"/>
      <c r="OEA239" s="139"/>
      <c r="OEB239" s="140"/>
      <c r="OEC239" s="138" t="s">
        <v>181</v>
      </c>
      <c r="OED239" s="139"/>
      <c r="OEE239" s="139"/>
      <c r="OEF239" s="139"/>
      <c r="OEG239" s="139"/>
      <c r="OEH239" s="139"/>
      <c r="OEI239" s="139"/>
      <c r="OEJ239" s="140"/>
      <c r="OEK239" s="138" t="s">
        <v>181</v>
      </c>
      <c r="OEL239" s="139"/>
      <c r="OEM239" s="139"/>
      <c r="OEN239" s="139"/>
      <c r="OEO239" s="139"/>
      <c r="OEP239" s="139"/>
      <c r="OEQ239" s="139"/>
      <c r="OER239" s="140"/>
      <c r="OES239" s="138" t="s">
        <v>181</v>
      </c>
      <c r="OET239" s="139"/>
      <c r="OEU239" s="139"/>
      <c r="OEV239" s="139"/>
      <c r="OEW239" s="139"/>
      <c r="OEX239" s="139"/>
      <c r="OEY239" s="139"/>
      <c r="OEZ239" s="140"/>
      <c r="OFA239" s="138" t="s">
        <v>181</v>
      </c>
      <c r="OFB239" s="139"/>
      <c r="OFC239" s="139"/>
      <c r="OFD239" s="139"/>
      <c r="OFE239" s="139"/>
      <c r="OFF239" s="139"/>
      <c r="OFG239" s="139"/>
      <c r="OFH239" s="140"/>
      <c r="OFI239" s="138" t="s">
        <v>181</v>
      </c>
      <c r="OFJ239" s="139"/>
      <c r="OFK239" s="139"/>
      <c r="OFL239" s="139"/>
      <c r="OFM239" s="139"/>
      <c r="OFN239" s="139"/>
      <c r="OFO239" s="139"/>
      <c r="OFP239" s="140"/>
      <c r="OFQ239" s="138" t="s">
        <v>181</v>
      </c>
      <c r="OFR239" s="139"/>
      <c r="OFS239" s="139"/>
      <c r="OFT239" s="139"/>
      <c r="OFU239" s="139"/>
      <c r="OFV239" s="139"/>
      <c r="OFW239" s="139"/>
      <c r="OFX239" s="140"/>
      <c r="OFY239" s="138" t="s">
        <v>181</v>
      </c>
      <c r="OFZ239" s="139"/>
      <c r="OGA239" s="139"/>
      <c r="OGB239" s="139"/>
      <c r="OGC239" s="139"/>
      <c r="OGD239" s="139"/>
      <c r="OGE239" s="139"/>
      <c r="OGF239" s="140"/>
      <c r="OGG239" s="138" t="s">
        <v>181</v>
      </c>
      <c r="OGH239" s="139"/>
      <c r="OGI239" s="139"/>
      <c r="OGJ239" s="139"/>
      <c r="OGK239" s="139"/>
      <c r="OGL239" s="139"/>
      <c r="OGM239" s="139"/>
      <c r="OGN239" s="140"/>
      <c r="OGO239" s="138" t="s">
        <v>181</v>
      </c>
      <c r="OGP239" s="139"/>
      <c r="OGQ239" s="139"/>
      <c r="OGR239" s="139"/>
      <c r="OGS239" s="139"/>
      <c r="OGT239" s="139"/>
      <c r="OGU239" s="139"/>
      <c r="OGV239" s="140"/>
      <c r="OGW239" s="138" t="s">
        <v>181</v>
      </c>
      <c r="OGX239" s="139"/>
      <c r="OGY239" s="139"/>
      <c r="OGZ239" s="139"/>
      <c r="OHA239" s="139"/>
      <c r="OHB239" s="139"/>
      <c r="OHC239" s="139"/>
      <c r="OHD239" s="140"/>
      <c r="OHE239" s="138" t="s">
        <v>181</v>
      </c>
      <c r="OHF239" s="139"/>
      <c r="OHG239" s="139"/>
      <c r="OHH239" s="139"/>
      <c r="OHI239" s="139"/>
      <c r="OHJ239" s="139"/>
      <c r="OHK239" s="139"/>
      <c r="OHL239" s="140"/>
      <c r="OHM239" s="138" t="s">
        <v>181</v>
      </c>
      <c r="OHN239" s="139"/>
      <c r="OHO239" s="139"/>
      <c r="OHP239" s="139"/>
      <c r="OHQ239" s="139"/>
      <c r="OHR239" s="139"/>
      <c r="OHS239" s="139"/>
      <c r="OHT239" s="140"/>
      <c r="OHU239" s="138" t="s">
        <v>181</v>
      </c>
      <c r="OHV239" s="139"/>
      <c r="OHW239" s="139"/>
      <c r="OHX239" s="139"/>
      <c r="OHY239" s="139"/>
      <c r="OHZ239" s="139"/>
      <c r="OIA239" s="139"/>
      <c r="OIB239" s="140"/>
      <c r="OIC239" s="138" t="s">
        <v>181</v>
      </c>
      <c r="OID239" s="139"/>
      <c r="OIE239" s="139"/>
      <c r="OIF239" s="139"/>
      <c r="OIG239" s="139"/>
      <c r="OIH239" s="139"/>
      <c r="OII239" s="139"/>
      <c r="OIJ239" s="140"/>
      <c r="OIK239" s="138" t="s">
        <v>181</v>
      </c>
      <c r="OIL239" s="139"/>
      <c r="OIM239" s="139"/>
      <c r="OIN239" s="139"/>
      <c r="OIO239" s="139"/>
      <c r="OIP239" s="139"/>
      <c r="OIQ239" s="139"/>
      <c r="OIR239" s="140"/>
      <c r="OIS239" s="138" t="s">
        <v>181</v>
      </c>
      <c r="OIT239" s="139"/>
      <c r="OIU239" s="139"/>
      <c r="OIV239" s="139"/>
      <c r="OIW239" s="139"/>
      <c r="OIX239" s="139"/>
      <c r="OIY239" s="139"/>
      <c r="OIZ239" s="140"/>
      <c r="OJA239" s="138" t="s">
        <v>181</v>
      </c>
      <c r="OJB239" s="139"/>
      <c r="OJC239" s="139"/>
      <c r="OJD239" s="139"/>
      <c r="OJE239" s="139"/>
      <c r="OJF239" s="139"/>
      <c r="OJG239" s="139"/>
      <c r="OJH239" s="140"/>
      <c r="OJI239" s="138" t="s">
        <v>181</v>
      </c>
      <c r="OJJ239" s="139"/>
      <c r="OJK239" s="139"/>
      <c r="OJL239" s="139"/>
      <c r="OJM239" s="139"/>
      <c r="OJN239" s="139"/>
      <c r="OJO239" s="139"/>
      <c r="OJP239" s="140"/>
      <c r="OJQ239" s="138" t="s">
        <v>181</v>
      </c>
      <c r="OJR239" s="139"/>
      <c r="OJS239" s="139"/>
      <c r="OJT239" s="139"/>
      <c r="OJU239" s="139"/>
      <c r="OJV239" s="139"/>
      <c r="OJW239" s="139"/>
      <c r="OJX239" s="140"/>
      <c r="OJY239" s="138" t="s">
        <v>181</v>
      </c>
      <c r="OJZ239" s="139"/>
      <c r="OKA239" s="139"/>
      <c r="OKB239" s="139"/>
      <c r="OKC239" s="139"/>
      <c r="OKD239" s="139"/>
      <c r="OKE239" s="139"/>
      <c r="OKF239" s="140"/>
      <c r="OKG239" s="138" t="s">
        <v>181</v>
      </c>
      <c r="OKH239" s="139"/>
      <c r="OKI239" s="139"/>
      <c r="OKJ239" s="139"/>
      <c r="OKK239" s="139"/>
      <c r="OKL239" s="139"/>
      <c r="OKM239" s="139"/>
      <c r="OKN239" s="140"/>
      <c r="OKO239" s="138" t="s">
        <v>181</v>
      </c>
      <c r="OKP239" s="139"/>
      <c r="OKQ239" s="139"/>
      <c r="OKR239" s="139"/>
      <c r="OKS239" s="139"/>
      <c r="OKT239" s="139"/>
      <c r="OKU239" s="139"/>
      <c r="OKV239" s="140"/>
      <c r="OKW239" s="138" t="s">
        <v>181</v>
      </c>
      <c r="OKX239" s="139"/>
      <c r="OKY239" s="139"/>
      <c r="OKZ239" s="139"/>
      <c r="OLA239" s="139"/>
      <c r="OLB239" s="139"/>
      <c r="OLC239" s="139"/>
      <c r="OLD239" s="140"/>
      <c r="OLE239" s="138" t="s">
        <v>181</v>
      </c>
      <c r="OLF239" s="139"/>
      <c r="OLG239" s="139"/>
      <c r="OLH239" s="139"/>
      <c r="OLI239" s="139"/>
      <c r="OLJ239" s="139"/>
      <c r="OLK239" s="139"/>
      <c r="OLL239" s="140"/>
      <c r="OLM239" s="138" t="s">
        <v>181</v>
      </c>
      <c r="OLN239" s="139"/>
      <c r="OLO239" s="139"/>
      <c r="OLP239" s="139"/>
      <c r="OLQ239" s="139"/>
      <c r="OLR239" s="139"/>
      <c r="OLS239" s="139"/>
      <c r="OLT239" s="140"/>
      <c r="OLU239" s="138" t="s">
        <v>181</v>
      </c>
      <c r="OLV239" s="139"/>
      <c r="OLW239" s="139"/>
      <c r="OLX239" s="139"/>
      <c r="OLY239" s="139"/>
      <c r="OLZ239" s="139"/>
      <c r="OMA239" s="139"/>
      <c r="OMB239" s="140"/>
      <c r="OMC239" s="138" t="s">
        <v>181</v>
      </c>
      <c r="OMD239" s="139"/>
      <c r="OME239" s="139"/>
      <c r="OMF239" s="139"/>
      <c r="OMG239" s="139"/>
      <c r="OMH239" s="139"/>
      <c r="OMI239" s="139"/>
      <c r="OMJ239" s="140"/>
      <c r="OMK239" s="138" t="s">
        <v>181</v>
      </c>
      <c r="OML239" s="139"/>
      <c r="OMM239" s="139"/>
      <c r="OMN239" s="139"/>
      <c r="OMO239" s="139"/>
      <c r="OMP239" s="139"/>
      <c r="OMQ239" s="139"/>
      <c r="OMR239" s="140"/>
      <c r="OMS239" s="138" t="s">
        <v>181</v>
      </c>
      <c r="OMT239" s="139"/>
      <c r="OMU239" s="139"/>
      <c r="OMV239" s="139"/>
      <c r="OMW239" s="139"/>
      <c r="OMX239" s="139"/>
      <c r="OMY239" s="139"/>
      <c r="OMZ239" s="140"/>
      <c r="ONA239" s="138" t="s">
        <v>181</v>
      </c>
      <c r="ONB239" s="139"/>
      <c r="ONC239" s="139"/>
      <c r="OND239" s="139"/>
      <c r="ONE239" s="139"/>
      <c r="ONF239" s="139"/>
      <c r="ONG239" s="139"/>
      <c r="ONH239" s="140"/>
      <c r="ONI239" s="138" t="s">
        <v>181</v>
      </c>
      <c r="ONJ239" s="139"/>
      <c r="ONK239" s="139"/>
      <c r="ONL239" s="139"/>
      <c r="ONM239" s="139"/>
      <c r="ONN239" s="139"/>
      <c r="ONO239" s="139"/>
      <c r="ONP239" s="140"/>
      <c r="ONQ239" s="138" t="s">
        <v>181</v>
      </c>
      <c r="ONR239" s="139"/>
      <c r="ONS239" s="139"/>
      <c r="ONT239" s="139"/>
      <c r="ONU239" s="139"/>
      <c r="ONV239" s="139"/>
      <c r="ONW239" s="139"/>
      <c r="ONX239" s="140"/>
      <c r="ONY239" s="138" t="s">
        <v>181</v>
      </c>
      <c r="ONZ239" s="139"/>
      <c r="OOA239" s="139"/>
      <c r="OOB239" s="139"/>
      <c r="OOC239" s="139"/>
      <c r="OOD239" s="139"/>
      <c r="OOE239" s="139"/>
      <c r="OOF239" s="140"/>
      <c r="OOG239" s="138" t="s">
        <v>181</v>
      </c>
      <c r="OOH239" s="139"/>
      <c r="OOI239" s="139"/>
      <c r="OOJ239" s="139"/>
      <c r="OOK239" s="139"/>
      <c r="OOL239" s="139"/>
      <c r="OOM239" s="139"/>
      <c r="OON239" s="140"/>
      <c r="OOO239" s="138" t="s">
        <v>181</v>
      </c>
      <c r="OOP239" s="139"/>
      <c r="OOQ239" s="139"/>
      <c r="OOR239" s="139"/>
      <c r="OOS239" s="139"/>
      <c r="OOT239" s="139"/>
      <c r="OOU239" s="139"/>
      <c r="OOV239" s="140"/>
      <c r="OOW239" s="138" t="s">
        <v>181</v>
      </c>
      <c r="OOX239" s="139"/>
      <c r="OOY239" s="139"/>
      <c r="OOZ239" s="139"/>
      <c r="OPA239" s="139"/>
      <c r="OPB239" s="139"/>
      <c r="OPC239" s="139"/>
      <c r="OPD239" s="140"/>
      <c r="OPE239" s="138" t="s">
        <v>181</v>
      </c>
      <c r="OPF239" s="139"/>
      <c r="OPG239" s="139"/>
      <c r="OPH239" s="139"/>
      <c r="OPI239" s="139"/>
      <c r="OPJ239" s="139"/>
      <c r="OPK239" s="139"/>
      <c r="OPL239" s="140"/>
      <c r="OPM239" s="138" t="s">
        <v>181</v>
      </c>
      <c r="OPN239" s="139"/>
      <c r="OPO239" s="139"/>
      <c r="OPP239" s="139"/>
      <c r="OPQ239" s="139"/>
      <c r="OPR239" s="139"/>
      <c r="OPS239" s="139"/>
      <c r="OPT239" s="140"/>
      <c r="OPU239" s="138" t="s">
        <v>181</v>
      </c>
      <c r="OPV239" s="139"/>
      <c r="OPW239" s="139"/>
      <c r="OPX239" s="139"/>
      <c r="OPY239" s="139"/>
      <c r="OPZ239" s="139"/>
      <c r="OQA239" s="139"/>
      <c r="OQB239" s="140"/>
      <c r="OQC239" s="138" t="s">
        <v>181</v>
      </c>
      <c r="OQD239" s="139"/>
      <c r="OQE239" s="139"/>
      <c r="OQF239" s="139"/>
      <c r="OQG239" s="139"/>
      <c r="OQH239" s="139"/>
      <c r="OQI239" s="139"/>
      <c r="OQJ239" s="140"/>
      <c r="OQK239" s="138" t="s">
        <v>181</v>
      </c>
      <c r="OQL239" s="139"/>
      <c r="OQM239" s="139"/>
      <c r="OQN239" s="139"/>
      <c r="OQO239" s="139"/>
      <c r="OQP239" s="139"/>
      <c r="OQQ239" s="139"/>
      <c r="OQR239" s="140"/>
      <c r="OQS239" s="138" t="s">
        <v>181</v>
      </c>
      <c r="OQT239" s="139"/>
      <c r="OQU239" s="139"/>
      <c r="OQV239" s="139"/>
      <c r="OQW239" s="139"/>
      <c r="OQX239" s="139"/>
      <c r="OQY239" s="139"/>
      <c r="OQZ239" s="140"/>
      <c r="ORA239" s="138" t="s">
        <v>181</v>
      </c>
      <c r="ORB239" s="139"/>
      <c r="ORC239" s="139"/>
      <c r="ORD239" s="139"/>
      <c r="ORE239" s="139"/>
      <c r="ORF239" s="139"/>
      <c r="ORG239" s="139"/>
      <c r="ORH239" s="140"/>
      <c r="ORI239" s="138" t="s">
        <v>181</v>
      </c>
      <c r="ORJ239" s="139"/>
      <c r="ORK239" s="139"/>
      <c r="ORL239" s="139"/>
      <c r="ORM239" s="139"/>
      <c r="ORN239" s="139"/>
      <c r="ORO239" s="139"/>
      <c r="ORP239" s="140"/>
      <c r="ORQ239" s="138" t="s">
        <v>181</v>
      </c>
      <c r="ORR239" s="139"/>
      <c r="ORS239" s="139"/>
      <c r="ORT239" s="139"/>
      <c r="ORU239" s="139"/>
      <c r="ORV239" s="139"/>
      <c r="ORW239" s="139"/>
      <c r="ORX239" s="140"/>
      <c r="ORY239" s="138" t="s">
        <v>181</v>
      </c>
      <c r="ORZ239" s="139"/>
      <c r="OSA239" s="139"/>
      <c r="OSB239" s="139"/>
      <c r="OSC239" s="139"/>
      <c r="OSD239" s="139"/>
      <c r="OSE239" s="139"/>
      <c r="OSF239" s="140"/>
      <c r="OSG239" s="138" t="s">
        <v>181</v>
      </c>
      <c r="OSH239" s="139"/>
      <c r="OSI239" s="139"/>
      <c r="OSJ239" s="139"/>
      <c r="OSK239" s="139"/>
      <c r="OSL239" s="139"/>
      <c r="OSM239" s="139"/>
      <c r="OSN239" s="140"/>
      <c r="OSO239" s="138" t="s">
        <v>181</v>
      </c>
      <c r="OSP239" s="139"/>
      <c r="OSQ239" s="139"/>
      <c r="OSR239" s="139"/>
      <c r="OSS239" s="139"/>
      <c r="OST239" s="139"/>
      <c r="OSU239" s="139"/>
      <c r="OSV239" s="140"/>
      <c r="OSW239" s="138" t="s">
        <v>181</v>
      </c>
      <c r="OSX239" s="139"/>
      <c r="OSY239" s="139"/>
      <c r="OSZ239" s="139"/>
      <c r="OTA239" s="139"/>
      <c r="OTB239" s="139"/>
      <c r="OTC239" s="139"/>
      <c r="OTD239" s="140"/>
      <c r="OTE239" s="138" t="s">
        <v>181</v>
      </c>
      <c r="OTF239" s="139"/>
      <c r="OTG239" s="139"/>
      <c r="OTH239" s="139"/>
      <c r="OTI239" s="139"/>
      <c r="OTJ239" s="139"/>
      <c r="OTK239" s="139"/>
      <c r="OTL239" s="140"/>
      <c r="OTM239" s="138" t="s">
        <v>181</v>
      </c>
      <c r="OTN239" s="139"/>
      <c r="OTO239" s="139"/>
      <c r="OTP239" s="139"/>
      <c r="OTQ239" s="139"/>
      <c r="OTR239" s="139"/>
      <c r="OTS239" s="139"/>
      <c r="OTT239" s="140"/>
      <c r="OTU239" s="138" t="s">
        <v>181</v>
      </c>
      <c r="OTV239" s="139"/>
      <c r="OTW239" s="139"/>
      <c r="OTX239" s="139"/>
      <c r="OTY239" s="139"/>
      <c r="OTZ239" s="139"/>
      <c r="OUA239" s="139"/>
      <c r="OUB239" s="140"/>
      <c r="OUC239" s="138" t="s">
        <v>181</v>
      </c>
      <c r="OUD239" s="139"/>
      <c r="OUE239" s="139"/>
      <c r="OUF239" s="139"/>
      <c r="OUG239" s="139"/>
      <c r="OUH239" s="139"/>
      <c r="OUI239" s="139"/>
      <c r="OUJ239" s="140"/>
      <c r="OUK239" s="138" t="s">
        <v>181</v>
      </c>
      <c r="OUL239" s="139"/>
      <c r="OUM239" s="139"/>
      <c r="OUN239" s="139"/>
      <c r="OUO239" s="139"/>
      <c r="OUP239" s="139"/>
      <c r="OUQ239" s="139"/>
      <c r="OUR239" s="140"/>
      <c r="OUS239" s="138" t="s">
        <v>181</v>
      </c>
      <c r="OUT239" s="139"/>
      <c r="OUU239" s="139"/>
      <c r="OUV239" s="139"/>
      <c r="OUW239" s="139"/>
      <c r="OUX239" s="139"/>
      <c r="OUY239" s="139"/>
      <c r="OUZ239" s="140"/>
      <c r="OVA239" s="138" t="s">
        <v>181</v>
      </c>
      <c r="OVB239" s="139"/>
      <c r="OVC239" s="139"/>
      <c r="OVD239" s="139"/>
      <c r="OVE239" s="139"/>
      <c r="OVF239" s="139"/>
      <c r="OVG239" s="139"/>
      <c r="OVH239" s="140"/>
      <c r="OVI239" s="138" t="s">
        <v>181</v>
      </c>
      <c r="OVJ239" s="139"/>
      <c r="OVK239" s="139"/>
      <c r="OVL239" s="139"/>
      <c r="OVM239" s="139"/>
      <c r="OVN239" s="139"/>
      <c r="OVO239" s="139"/>
      <c r="OVP239" s="140"/>
      <c r="OVQ239" s="138" t="s">
        <v>181</v>
      </c>
      <c r="OVR239" s="139"/>
      <c r="OVS239" s="139"/>
      <c r="OVT239" s="139"/>
      <c r="OVU239" s="139"/>
      <c r="OVV239" s="139"/>
      <c r="OVW239" s="139"/>
      <c r="OVX239" s="140"/>
      <c r="OVY239" s="138" t="s">
        <v>181</v>
      </c>
      <c r="OVZ239" s="139"/>
      <c r="OWA239" s="139"/>
      <c r="OWB239" s="139"/>
      <c r="OWC239" s="139"/>
      <c r="OWD239" s="139"/>
      <c r="OWE239" s="139"/>
      <c r="OWF239" s="140"/>
      <c r="OWG239" s="138" t="s">
        <v>181</v>
      </c>
      <c r="OWH239" s="139"/>
      <c r="OWI239" s="139"/>
      <c r="OWJ239" s="139"/>
      <c r="OWK239" s="139"/>
      <c r="OWL239" s="139"/>
      <c r="OWM239" s="139"/>
      <c r="OWN239" s="140"/>
      <c r="OWO239" s="138" t="s">
        <v>181</v>
      </c>
      <c r="OWP239" s="139"/>
      <c r="OWQ239" s="139"/>
      <c r="OWR239" s="139"/>
      <c r="OWS239" s="139"/>
      <c r="OWT239" s="139"/>
      <c r="OWU239" s="139"/>
      <c r="OWV239" s="140"/>
      <c r="OWW239" s="138" t="s">
        <v>181</v>
      </c>
      <c r="OWX239" s="139"/>
      <c r="OWY239" s="139"/>
      <c r="OWZ239" s="139"/>
      <c r="OXA239" s="139"/>
      <c r="OXB239" s="139"/>
      <c r="OXC239" s="139"/>
      <c r="OXD239" s="140"/>
      <c r="OXE239" s="138" t="s">
        <v>181</v>
      </c>
      <c r="OXF239" s="139"/>
      <c r="OXG239" s="139"/>
      <c r="OXH239" s="139"/>
      <c r="OXI239" s="139"/>
      <c r="OXJ239" s="139"/>
      <c r="OXK239" s="139"/>
      <c r="OXL239" s="140"/>
      <c r="OXM239" s="138" t="s">
        <v>181</v>
      </c>
      <c r="OXN239" s="139"/>
      <c r="OXO239" s="139"/>
      <c r="OXP239" s="139"/>
      <c r="OXQ239" s="139"/>
      <c r="OXR239" s="139"/>
      <c r="OXS239" s="139"/>
      <c r="OXT239" s="140"/>
      <c r="OXU239" s="138" t="s">
        <v>181</v>
      </c>
      <c r="OXV239" s="139"/>
      <c r="OXW239" s="139"/>
      <c r="OXX239" s="139"/>
      <c r="OXY239" s="139"/>
      <c r="OXZ239" s="139"/>
      <c r="OYA239" s="139"/>
      <c r="OYB239" s="140"/>
      <c r="OYC239" s="138" t="s">
        <v>181</v>
      </c>
      <c r="OYD239" s="139"/>
      <c r="OYE239" s="139"/>
      <c r="OYF239" s="139"/>
      <c r="OYG239" s="139"/>
      <c r="OYH239" s="139"/>
      <c r="OYI239" s="139"/>
      <c r="OYJ239" s="140"/>
      <c r="OYK239" s="138" t="s">
        <v>181</v>
      </c>
      <c r="OYL239" s="139"/>
      <c r="OYM239" s="139"/>
      <c r="OYN239" s="139"/>
      <c r="OYO239" s="139"/>
      <c r="OYP239" s="139"/>
      <c r="OYQ239" s="139"/>
      <c r="OYR239" s="140"/>
      <c r="OYS239" s="138" t="s">
        <v>181</v>
      </c>
      <c r="OYT239" s="139"/>
      <c r="OYU239" s="139"/>
      <c r="OYV239" s="139"/>
      <c r="OYW239" s="139"/>
      <c r="OYX239" s="139"/>
      <c r="OYY239" s="139"/>
      <c r="OYZ239" s="140"/>
      <c r="OZA239" s="138" t="s">
        <v>181</v>
      </c>
      <c r="OZB239" s="139"/>
      <c r="OZC239" s="139"/>
      <c r="OZD239" s="139"/>
      <c r="OZE239" s="139"/>
      <c r="OZF239" s="139"/>
      <c r="OZG239" s="139"/>
      <c r="OZH239" s="140"/>
      <c r="OZI239" s="138" t="s">
        <v>181</v>
      </c>
      <c r="OZJ239" s="139"/>
      <c r="OZK239" s="139"/>
      <c r="OZL239" s="139"/>
      <c r="OZM239" s="139"/>
      <c r="OZN239" s="139"/>
      <c r="OZO239" s="139"/>
      <c r="OZP239" s="140"/>
      <c r="OZQ239" s="138" t="s">
        <v>181</v>
      </c>
      <c r="OZR239" s="139"/>
      <c r="OZS239" s="139"/>
      <c r="OZT239" s="139"/>
      <c r="OZU239" s="139"/>
      <c r="OZV239" s="139"/>
      <c r="OZW239" s="139"/>
      <c r="OZX239" s="140"/>
      <c r="OZY239" s="138" t="s">
        <v>181</v>
      </c>
      <c r="OZZ239" s="139"/>
      <c r="PAA239" s="139"/>
      <c r="PAB239" s="139"/>
      <c r="PAC239" s="139"/>
      <c r="PAD239" s="139"/>
      <c r="PAE239" s="139"/>
      <c r="PAF239" s="140"/>
      <c r="PAG239" s="138" t="s">
        <v>181</v>
      </c>
      <c r="PAH239" s="139"/>
      <c r="PAI239" s="139"/>
      <c r="PAJ239" s="139"/>
      <c r="PAK239" s="139"/>
      <c r="PAL239" s="139"/>
      <c r="PAM239" s="139"/>
      <c r="PAN239" s="140"/>
      <c r="PAO239" s="138" t="s">
        <v>181</v>
      </c>
      <c r="PAP239" s="139"/>
      <c r="PAQ239" s="139"/>
      <c r="PAR239" s="139"/>
      <c r="PAS239" s="139"/>
      <c r="PAT239" s="139"/>
      <c r="PAU239" s="139"/>
      <c r="PAV239" s="140"/>
      <c r="PAW239" s="138" t="s">
        <v>181</v>
      </c>
      <c r="PAX239" s="139"/>
      <c r="PAY239" s="139"/>
      <c r="PAZ239" s="139"/>
      <c r="PBA239" s="139"/>
      <c r="PBB239" s="139"/>
      <c r="PBC239" s="139"/>
      <c r="PBD239" s="140"/>
      <c r="PBE239" s="138" t="s">
        <v>181</v>
      </c>
      <c r="PBF239" s="139"/>
      <c r="PBG239" s="139"/>
      <c r="PBH239" s="139"/>
      <c r="PBI239" s="139"/>
      <c r="PBJ239" s="139"/>
      <c r="PBK239" s="139"/>
      <c r="PBL239" s="140"/>
      <c r="PBM239" s="138" t="s">
        <v>181</v>
      </c>
      <c r="PBN239" s="139"/>
      <c r="PBO239" s="139"/>
      <c r="PBP239" s="139"/>
      <c r="PBQ239" s="139"/>
      <c r="PBR239" s="139"/>
      <c r="PBS239" s="139"/>
      <c r="PBT239" s="140"/>
      <c r="PBU239" s="138" t="s">
        <v>181</v>
      </c>
      <c r="PBV239" s="139"/>
      <c r="PBW239" s="139"/>
      <c r="PBX239" s="139"/>
      <c r="PBY239" s="139"/>
      <c r="PBZ239" s="139"/>
      <c r="PCA239" s="139"/>
      <c r="PCB239" s="140"/>
      <c r="PCC239" s="138" t="s">
        <v>181</v>
      </c>
      <c r="PCD239" s="139"/>
      <c r="PCE239" s="139"/>
      <c r="PCF239" s="139"/>
      <c r="PCG239" s="139"/>
      <c r="PCH239" s="139"/>
      <c r="PCI239" s="139"/>
      <c r="PCJ239" s="140"/>
      <c r="PCK239" s="138" t="s">
        <v>181</v>
      </c>
      <c r="PCL239" s="139"/>
      <c r="PCM239" s="139"/>
      <c r="PCN239" s="139"/>
      <c r="PCO239" s="139"/>
      <c r="PCP239" s="139"/>
      <c r="PCQ239" s="139"/>
      <c r="PCR239" s="140"/>
      <c r="PCS239" s="138" t="s">
        <v>181</v>
      </c>
      <c r="PCT239" s="139"/>
      <c r="PCU239" s="139"/>
      <c r="PCV239" s="139"/>
      <c r="PCW239" s="139"/>
      <c r="PCX239" s="139"/>
      <c r="PCY239" s="139"/>
      <c r="PCZ239" s="140"/>
      <c r="PDA239" s="138" t="s">
        <v>181</v>
      </c>
      <c r="PDB239" s="139"/>
      <c r="PDC239" s="139"/>
      <c r="PDD239" s="139"/>
      <c r="PDE239" s="139"/>
      <c r="PDF239" s="139"/>
      <c r="PDG239" s="139"/>
      <c r="PDH239" s="140"/>
      <c r="PDI239" s="138" t="s">
        <v>181</v>
      </c>
      <c r="PDJ239" s="139"/>
      <c r="PDK239" s="139"/>
      <c r="PDL239" s="139"/>
      <c r="PDM239" s="139"/>
      <c r="PDN239" s="139"/>
      <c r="PDO239" s="139"/>
      <c r="PDP239" s="140"/>
      <c r="PDQ239" s="138" t="s">
        <v>181</v>
      </c>
      <c r="PDR239" s="139"/>
      <c r="PDS239" s="139"/>
      <c r="PDT239" s="139"/>
      <c r="PDU239" s="139"/>
      <c r="PDV239" s="139"/>
      <c r="PDW239" s="139"/>
      <c r="PDX239" s="140"/>
      <c r="PDY239" s="138" t="s">
        <v>181</v>
      </c>
      <c r="PDZ239" s="139"/>
      <c r="PEA239" s="139"/>
      <c r="PEB239" s="139"/>
      <c r="PEC239" s="139"/>
      <c r="PED239" s="139"/>
      <c r="PEE239" s="139"/>
      <c r="PEF239" s="140"/>
      <c r="PEG239" s="138" t="s">
        <v>181</v>
      </c>
      <c r="PEH239" s="139"/>
      <c r="PEI239" s="139"/>
      <c r="PEJ239" s="139"/>
      <c r="PEK239" s="139"/>
      <c r="PEL239" s="139"/>
      <c r="PEM239" s="139"/>
      <c r="PEN239" s="140"/>
      <c r="PEO239" s="138" t="s">
        <v>181</v>
      </c>
      <c r="PEP239" s="139"/>
      <c r="PEQ239" s="139"/>
      <c r="PER239" s="139"/>
      <c r="PES239" s="139"/>
      <c r="PET239" s="139"/>
      <c r="PEU239" s="139"/>
      <c r="PEV239" s="140"/>
      <c r="PEW239" s="138" t="s">
        <v>181</v>
      </c>
      <c r="PEX239" s="139"/>
      <c r="PEY239" s="139"/>
      <c r="PEZ239" s="139"/>
      <c r="PFA239" s="139"/>
      <c r="PFB239" s="139"/>
      <c r="PFC239" s="139"/>
      <c r="PFD239" s="140"/>
      <c r="PFE239" s="138" t="s">
        <v>181</v>
      </c>
      <c r="PFF239" s="139"/>
      <c r="PFG239" s="139"/>
      <c r="PFH239" s="139"/>
      <c r="PFI239" s="139"/>
      <c r="PFJ239" s="139"/>
      <c r="PFK239" s="139"/>
      <c r="PFL239" s="140"/>
      <c r="PFM239" s="138" t="s">
        <v>181</v>
      </c>
      <c r="PFN239" s="139"/>
      <c r="PFO239" s="139"/>
      <c r="PFP239" s="139"/>
      <c r="PFQ239" s="139"/>
      <c r="PFR239" s="139"/>
      <c r="PFS239" s="139"/>
      <c r="PFT239" s="140"/>
      <c r="PFU239" s="138" t="s">
        <v>181</v>
      </c>
      <c r="PFV239" s="139"/>
      <c r="PFW239" s="139"/>
      <c r="PFX239" s="139"/>
      <c r="PFY239" s="139"/>
      <c r="PFZ239" s="139"/>
      <c r="PGA239" s="139"/>
      <c r="PGB239" s="140"/>
      <c r="PGC239" s="138" t="s">
        <v>181</v>
      </c>
      <c r="PGD239" s="139"/>
      <c r="PGE239" s="139"/>
      <c r="PGF239" s="139"/>
      <c r="PGG239" s="139"/>
      <c r="PGH239" s="139"/>
      <c r="PGI239" s="139"/>
      <c r="PGJ239" s="140"/>
      <c r="PGK239" s="138" t="s">
        <v>181</v>
      </c>
      <c r="PGL239" s="139"/>
      <c r="PGM239" s="139"/>
      <c r="PGN239" s="139"/>
      <c r="PGO239" s="139"/>
      <c r="PGP239" s="139"/>
      <c r="PGQ239" s="139"/>
      <c r="PGR239" s="140"/>
      <c r="PGS239" s="138" t="s">
        <v>181</v>
      </c>
      <c r="PGT239" s="139"/>
      <c r="PGU239" s="139"/>
      <c r="PGV239" s="139"/>
      <c r="PGW239" s="139"/>
      <c r="PGX239" s="139"/>
      <c r="PGY239" s="139"/>
      <c r="PGZ239" s="140"/>
      <c r="PHA239" s="138" t="s">
        <v>181</v>
      </c>
      <c r="PHB239" s="139"/>
      <c r="PHC239" s="139"/>
      <c r="PHD239" s="139"/>
      <c r="PHE239" s="139"/>
      <c r="PHF239" s="139"/>
      <c r="PHG239" s="139"/>
      <c r="PHH239" s="140"/>
      <c r="PHI239" s="138" t="s">
        <v>181</v>
      </c>
      <c r="PHJ239" s="139"/>
      <c r="PHK239" s="139"/>
      <c r="PHL239" s="139"/>
      <c r="PHM239" s="139"/>
      <c r="PHN239" s="139"/>
      <c r="PHO239" s="139"/>
      <c r="PHP239" s="140"/>
      <c r="PHQ239" s="138" t="s">
        <v>181</v>
      </c>
      <c r="PHR239" s="139"/>
      <c r="PHS239" s="139"/>
      <c r="PHT239" s="139"/>
      <c r="PHU239" s="139"/>
      <c r="PHV239" s="139"/>
      <c r="PHW239" s="139"/>
      <c r="PHX239" s="140"/>
      <c r="PHY239" s="138" t="s">
        <v>181</v>
      </c>
      <c r="PHZ239" s="139"/>
      <c r="PIA239" s="139"/>
      <c r="PIB239" s="139"/>
      <c r="PIC239" s="139"/>
      <c r="PID239" s="139"/>
      <c r="PIE239" s="139"/>
      <c r="PIF239" s="140"/>
      <c r="PIG239" s="138" t="s">
        <v>181</v>
      </c>
      <c r="PIH239" s="139"/>
      <c r="PII239" s="139"/>
      <c r="PIJ239" s="139"/>
      <c r="PIK239" s="139"/>
      <c r="PIL239" s="139"/>
      <c r="PIM239" s="139"/>
      <c r="PIN239" s="140"/>
      <c r="PIO239" s="138" t="s">
        <v>181</v>
      </c>
      <c r="PIP239" s="139"/>
      <c r="PIQ239" s="139"/>
      <c r="PIR239" s="139"/>
      <c r="PIS239" s="139"/>
      <c r="PIT239" s="139"/>
      <c r="PIU239" s="139"/>
      <c r="PIV239" s="140"/>
      <c r="PIW239" s="138" t="s">
        <v>181</v>
      </c>
      <c r="PIX239" s="139"/>
      <c r="PIY239" s="139"/>
      <c r="PIZ239" s="139"/>
      <c r="PJA239" s="139"/>
      <c r="PJB239" s="139"/>
      <c r="PJC239" s="139"/>
      <c r="PJD239" s="140"/>
      <c r="PJE239" s="138" t="s">
        <v>181</v>
      </c>
      <c r="PJF239" s="139"/>
      <c r="PJG239" s="139"/>
      <c r="PJH239" s="139"/>
      <c r="PJI239" s="139"/>
      <c r="PJJ239" s="139"/>
      <c r="PJK239" s="139"/>
      <c r="PJL239" s="140"/>
      <c r="PJM239" s="138" t="s">
        <v>181</v>
      </c>
      <c r="PJN239" s="139"/>
      <c r="PJO239" s="139"/>
      <c r="PJP239" s="139"/>
      <c r="PJQ239" s="139"/>
      <c r="PJR239" s="139"/>
      <c r="PJS239" s="139"/>
      <c r="PJT239" s="140"/>
      <c r="PJU239" s="138" t="s">
        <v>181</v>
      </c>
      <c r="PJV239" s="139"/>
      <c r="PJW239" s="139"/>
      <c r="PJX239" s="139"/>
      <c r="PJY239" s="139"/>
      <c r="PJZ239" s="139"/>
      <c r="PKA239" s="139"/>
      <c r="PKB239" s="140"/>
      <c r="PKC239" s="138" t="s">
        <v>181</v>
      </c>
      <c r="PKD239" s="139"/>
      <c r="PKE239" s="139"/>
      <c r="PKF239" s="139"/>
      <c r="PKG239" s="139"/>
      <c r="PKH239" s="139"/>
      <c r="PKI239" s="139"/>
      <c r="PKJ239" s="140"/>
      <c r="PKK239" s="138" t="s">
        <v>181</v>
      </c>
      <c r="PKL239" s="139"/>
      <c r="PKM239" s="139"/>
      <c r="PKN239" s="139"/>
      <c r="PKO239" s="139"/>
      <c r="PKP239" s="139"/>
      <c r="PKQ239" s="139"/>
      <c r="PKR239" s="140"/>
      <c r="PKS239" s="138" t="s">
        <v>181</v>
      </c>
      <c r="PKT239" s="139"/>
      <c r="PKU239" s="139"/>
      <c r="PKV239" s="139"/>
      <c r="PKW239" s="139"/>
      <c r="PKX239" s="139"/>
      <c r="PKY239" s="139"/>
      <c r="PKZ239" s="140"/>
      <c r="PLA239" s="138" t="s">
        <v>181</v>
      </c>
      <c r="PLB239" s="139"/>
      <c r="PLC239" s="139"/>
      <c r="PLD239" s="139"/>
      <c r="PLE239" s="139"/>
      <c r="PLF239" s="139"/>
      <c r="PLG239" s="139"/>
      <c r="PLH239" s="140"/>
      <c r="PLI239" s="138" t="s">
        <v>181</v>
      </c>
      <c r="PLJ239" s="139"/>
      <c r="PLK239" s="139"/>
      <c r="PLL239" s="139"/>
      <c r="PLM239" s="139"/>
      <c r="PLN239" s="139"/>
      <c r="PLO239" s="139"/>
      <c r="PLP239" s="140"/>
      <c r="PLQ239" s="138" t="s">
        <v>181</v>
      </c>
      <c r="PLR239" s="139"/>
      <c r="PLS239" s="139"/>
      <c r="PLT239" s="139"/>
      <c r="PLU239" s="139"/>
      <c r="PLV239" s="139"/>
      <c r="PLW239" s="139"/>
      <c r="PLX239" s="140"/>
      <c r="PLY239" s="138" t="s">
        <v>181</v>
      </c>
      <c r="PLZ239" s="139"/>
      <c r="PMA239" s="139"/>
      <c r="PMB239" s="139"/>
      <c r="PMC239" s="139"/>
      <c r="PMD239" s="139"/>
      <c r="PME239" s="139"/>
      <c r="PMF239" s="140"/>
      <c r="PMG239" s="138" t="s">
        <v>181</v>
      </c>
      <c r="PMH239" s="139"/>
      <c r="PMI239" s="139"/>
      <c r="PMJ239" s="139"/>
      <c r="PMK239" s="139"/>
      <c r="PML239" s="139"/>
      <c r="PMM239" s="139"/>
      <c r="PMN239" s="140"/>
      <c r="PMO239" s="138" t="s">
        <v>181</v>
      </c>
      <c r="PMP239" s="139"/>
      <c r="PMQ239" s="139"/>
      <c r="PMR239" s="139"/>
      <c r="PMS239" s="139"/>
      <c r="PMT239" s="139"/>
      <c r="PMU239" s="139"/>
      <c r="PMV239" s="140"/>
      <c r="PMW239" s="138" t="s">
        <v>181</v>
      </c>
      <c r="PMX239" s="139"/>
      <c r="PMY239" s="139"/>
      <c r="PMZ239" s="139"/>
      <c r="PNA239" s="139"/>
      <c r="PNB239" s="139"/>
      <c r="PNC239" s="139"/>
      <c r="PND239" s="140"/>
      <c r="PNE239" s="138" t="s">
        <v>181</v>
      </c>
      <c r="PNF239" s="139"/>
      <c r="PNG239" s="139"/>
      <c r="PNH239" s="139"/>
      <c r="PNI239" s="139"/>
      <c r="PNJ239" s="139"/>
      <c r="PNK239" s="139"/>
      <c r="PNL239" s="140"/>
      <c r="PNM239" s="138" t="s">
        <v>181</v>
      </c>
      <c r="PNN239" s="139"/>
      <c r="PNO239" s="139"/>
      <c r="PNP239" s="139"/>
      <c r="PNQ239" s="139"/>
      <c r="PNR239" s="139"/>
      <c r="PNS239" s="139"/>
      <c r="PNT239" s="140"/>
      <c r="PNU239" s="138" t="s">
        <v>181</v>
      </c>
      <c r="PNV239" s="139"/>
      <c r="PNW239" s="139"/>
      <c r="PNX239" s="139"/>
      <c r="PNY239" s="139"/>
      <c r="PNZ239" s="139"/>
      <c r="POA239" s="139"/>
      <c r="POB239" s="140"/>
      <c r="POC239" s="138" t="s">
        <v>181</v>
      </c>
      <c r="POD239" s="139"/>
      <c r="POE239" s="139"/>
      <c r="POF239" s="139"/>
      <c r="POG239" s="139"/>
      <c r="POH239" s="139"/>
      <c r="POI239" s="139"/>
      <c r="POJ239" s="140"/>
      <c r="POK239" s="138" t="s">
        <v>181</v>
      </c>
      <c r="POL239" s="139"/>
      <c r="POM239" s="139"/>
      <c r="PON239" s="139"/>
      <c r="POO239" s="139"/>
      <c r="POP239" s="139"/>
      <c r="POQ239" s="139"/>
      <c r="POR239" s="140"/>
      <c r="POS239" s="138" t="s">
        <v>181</v>
      </c>
      <c r="POT239" s="139"/>
      <c r="POU239" s="139"/>
      <c r="POV239" s="139"/>
      <c r="POW239" s="139"/>
      <c r="POX239" s="139"/>
      <c r="POY239" s="139"/>
      <c r="POZ239" s="140"/>
      <c r="PPA239" s="138" t="s">
        <v>181</v>
      </c>
      <c r="PPB239" s="139"/>
      <c r="PPC239" s="139"/>
      <c r="PPD239" s="139"/>
      <c r="PPE239" s="139"/>
      <c r="PPF239" s="139"/>
      <c r="PPG239" s="139"/>
      <c r="PPH239" s="140"/>
      <c r="PPI239" s="138" t="s">
        <v>181</v>
      </c>
      <c r="PPJ239" s="139"/>
      <c r="PPK239" s="139"/>
      <c r="PPL239" s="139"/>
      <c r="PPM239" s="139"/>
      <c r="PPN239" s="139"/>
      <c r="PPO239" s="139"/>
      <c r="PPP239" s="140"/>
      <c r="PPQ239" s="138" t="s">
        <v>181</v>
      </c>
      <c r="PPR239" s="139"/>
      <c r="PPS239" s="139"/>
      <c r="PPT239" s="139"/>
      <c r="PPU239" s="139"/>
      <c r="PPV239" s="139"/>
      <c r="PPW239" s="139"/>
      <c r="PPX239" s="140"/>
      <c r="PPY239" s="138" t="s">
        <v>181</v>
      </c>
      <c r="PPZ239" s="139"/>
      <c r="PQA239" s="139"/>
      <c r="PQB239" s="139"/>
      <c r="PQC239" s="139"/>
      <c r="PQD239" s="139"/>
      <c r="PQE239" s="139"/>
      <c r="PQF239" s="140"/>
      <c r="PQG239" s="138" t="s">
        <v>181</v>
      </c>
      <c r="PQH239" s="139"/>
      <c r="PQI239" s="139"/>
      <c r="PQJ239" s="139"/>
      <c r="PQK239" s="139"/>
      <c r="PQL239" s="139"/>
      <c r="PQM239" s="139"/>
      <c r="PQN239" s="140"/>
      <c r="PQO239" s="138" t="s">
        <v>181</v>
      </c>
      <c r="PQP239" s="139"/>
      <c r="PQQ239" s="139"/>
      <c r="PQR239" s="139"/>
      <c r="PQS239" s="139"/>
      <c r="PQT239" s="139"/>
      <c r="PQU239" s="139"/>
      <c r="PQV239" s="140"/>
      <c r="PQW239" s="138" t="s">
        <v>181</v>
      </c>
      <c r="PQX239" s="139"/>
      <c r="PQY239" s="139"/>
      <c r="PQZ239" s="139"/>
      <c r="PRA239" s="139"/>
      <c r="PRB239" s="139"/>
      <c r="PRC239" s="139"/>
      <c r="PRD239" s="140"/>
      <c r="PRE239" s="138" t="s">
        <v>181</v>
      </c>
      <c r="PRF239" s="139"/>
      <c r="PRG239" s="139"/>
      <c r="PRH239" s="139"/>
      <c r="PRI239" s="139"/>
      <c r="PRJ239" s="139"/>
      <c r="PRK239" s="139"/>
      <c r="PRL239" s="140"/>
      <c r="PRM239" s="138" t="s">
        <v>181</v>
      </c>
      <c r="PRN239" s="139"/>
      <c r="PRO239" s="139"/>
      <c r="PRP239" s="139"/>
      <c r="PRQ239" s="139"/>
      <c r="PRR239" s="139"/>
      <c r="PRS239" s="139"/>
      <c r="PRT239" s="140"/>
      <c r="PRU239" s="138" t="s">
        <v>181</v>
      </c>
      <c r="PRV239" s="139"/>
      <c r="PRW239" s="139"/>
      <c r="PRX239" s="139"/>
      <c r="PRY239" s="139"/>
      <c r="PRZ239" s="139"/>
      <c r="PSA239" s="139"/>
      <c r="PSB239" s="140"/>
      <c r="PSC239" s="138" t="s">
        <v>181</v>
      </c>
      <c r="PSD239" s="139"/>
      <c r="PSE239" s="139"/>
      <c r="PSF239" s="139"/>
      <c r="PSG239" s="139"/>
      <c r="PSH239" s="139"/>
      <c r="PSI239" s="139"/>
      <c r="PSJ239" s="140"/>
      <c r="PSK239" s="138" t="s">
        <v>181</v>
      </c>
      <c r="PSL239" s="139"/>
      <c r="PSM239" s="139"/>
      <c r="PSN239" s="139"/>
      <c r="PSO239" s="139"/>
      <c r="PSP239" s="139"/>
      <c r="PSQ239" s="139"/>
      <c r="PSR239" s="140"/>
      <c r="PSS239" s="138" t="s">
        <v>181</v>
      </c>
      <c r="PST239" s="139"/>
      <c r="PSU239" s="139"/>
      <c r="PSV239" s="139"/>
      <c r="PSW239" s="139"/>
      <c r="PSX239" s="139"/>
      <c r="PSY239" s="139"/>
      <c r="PSZ239" s="140"/>
      <c r="PTA239" s="138" t="s">
        <v>181</v>
      </c>
      <c r="PTB239" s="139"/>
      <c r="PTC239" s="139"/>
      <c r="PTD239" s="139"/>
      <c r="PTE239" s="139"/>
      <c r="PTF239" s="139"/>
      <c r="PTG239" s="139"/>
      <c r="PTH239" s="140"/>
      <c r="PTI239" s="138" t="s">
        <v>181</v>
      </c>
      <c r="PTJ239" s="139"/>
      <c r="PTK239" s="139"/>
      <c r="PTL239" s="139"/>
      <c r="PTM239" s="139"/>
      <c r="PTN239" s="139"/>
      <c r="PTO239" s="139"/>
      <c r="PTP239" s="140"/>
      <c r="PTQ239" s="138" t="s">
        <v>181</v>
      </c>
      <c r="PTR239" s="139"/>
      <c r="PTS239" s="139"/>
      <c r="PTT239" s="139"/>
      <c r="PTU239" s="139"/>
      <c r="PTV239" s="139"/>
      <c r="PTW239" s="139"/>
      <c r="PTX239" s="140"/>
      <c r="PTY239" s="138" t="s">
        <v>181</v>
      </c>
      <c r="PTZ239" s="139"/>
      <c r="PUA239" s="139"/>
      <c r="PUB239" s="139"/>
      <c r="PUC239" s="139"/>
      <c r="PUD239" s="139"/>
      <c r="PUE239" s="139"/>
      <c r="PUF239" s="140"/>
      <c r="PUG239" s="138" t="s">
        <v>181</v>
      </c>
      <c r="PUH239" s="139"/>
      <c r="PUI239" s="139"/>
      <c r="PUJ239" s="139"/>
      <c r="PUK239" s="139"/>
      <c r="PUL239" s="139"/>
      <c r="PUM239" s="139"/>
      <c r="PUN239" s="140"/>
      <c r="PUO239" s="138" t="s">
        <v>181</v>
      </c>
      <c r="PUP239" s="139"/>
      <c r="PUQ239" s="139"/>
      <c r="PUR239" s="139"/>
      <c r="PUS239" s="139"/>
      <c r="PUT239" s="139"/>
      <c r="PUU239" s="139"/>
      <c r="PUV239" s="140"/>
      <c r="PUW239" s="138" t="s">
        <v>181</v>
      </c>
      <c r="PUX239" s="139"/>
      <c r="PUY239" s="139"/>
      <c r="PUZ239" s="139"/>
      <c r="PVA239" s="139"/>
      <c r="PVB239" s="139"/>
      <c r="PVC239" s="139"/>
      <c r="PVD239" s="140"/>
      <c r="PVE239" s="138" t="s">
        <v>181</v>
      </c>
      <c r="PVF239" s="139"/>
      <c r="PVG239" s="139"/>
      <c r="PVH239" s="139"/>
      <c r="PVI239" s="139"/>
      <c r="PVJ239" s="139"/>
      <c r="PVK239" s="139"/>
      <c r="PVL239" s="140"/>
      <c r="PVM239" s="138" t="s">
        <v>181</v>
      </c>
      <c r="PVN239" s="139"/>
      <c r="PVO239" s="139"/>
      <c r="PVP239" s="139"/>
      <c r="PVQ239" s="139"/>
      <c r="PVR239" s="139"/>
      <c r="PVS239" s="139"/>
      <c r="PVT239" s="140"/>
      <c r="PVU239" s="138" t="s">
        <v>181</v>
      </c>
      <c r="PVV239" s="139"/>
      <c r="PVW239" s="139"/>
      <c r="PVX239" s="139"/>
      <c r="PVY239" s="139"/>
      <c r="PVZ239" s="139"/>
      <c r="PWA239" s="139"/>
      <c r="PWB239" s="140"/>
      <c r="PWC239" s="138" t="s">
        <v>181</v>
      </c>
      <c r="PWD239" s="139"/>
      <c r="PWE239" s="139"/>
      <c r="PWF239" s="139"/>
      <c r="PWG239" s="139"/>
      <c r="PWH239" s="139"/>
      <c r="PWI239" s="139"/>
      <c r="PWJ239" s="140"/>
      <c r="PWK239" s="138" t="s">
        <v>181</v>
      </c>
      <c r="PWL239" s="139"/>
      <c r="PWM239" s="139"/>
      <c r="PWN239" s="139"/>
      <c r="PWO239" s="139"/>
      <c r="PWP239" s="139"/>
      <c r="PWQ239" s="139"/>
      <c r="PWR239" s="140"/>
      <c r="PWS239" s="138" t="s">
        <v>181</v>
      </c>
      <c r="PWT239" s="139"/>
      <c r="PWU239" s="139"/>
      <c r="PWV239" s="139"/>
      <c r="PWW239" s="139"/>
      <c r="PWX239" s="139"/>
      <c r="PWY239" s="139"/>
      <c r="PWZ239" s="140"/>
      <c r="PXA239" s="138" t="s">
        <v>181</v>
      </c>
      <c r="PXB239" s="139"/>
      <c r="PXC239" s="139"/>
      <c r="PXD239" s="139"/>
      <c r="PXE239" s="139"/>
      <c r="PXF239" s="139"/>
      <c r="PXG239" s="139"/>
      <c r="PXH239" s="140"/>
      <c r="PXI239" s="138" t="s">
        <v>181</v>
      </c>
      <c r="PXJ239" s="139"/>
      <c r="PXK239" s="139"/>
      <c r="PXL239" s="139"/>
      <c r="PXM239" s="139"/>
      <c r="PXN239" s="139"/>
      <c r="PXO239" s="139"/>
      <c r="PXP239" s="140"/>
      <c r="PXQ239" s="138" t="s">
        <v>181</v>
      </c>
      <c r="PXR239" s="139"/>
      <c r="PXS239" s="139"/>
      <c r="PXT239" s="139"/>
      <c r="PXU239" s="139"/>
      <c r="PXV239" s="139"/>
      <c r="PXW239" s="139"/>
      <c r="PXX239" s="140"/>
      <c r="PXY239" s="138" t="s">
        <v>181</v>
      </c>
      <c r="PXZ239" s="139"/>
      <c r="PYA239" s="139"/>
      <c r="PYB239" s="139"/>
      <c r="PYC239" s="139"/>
      <c r="PYD239" s="139"/>
      <c r="PYE239" s="139"/>
      <c r="PYF239" s="140"/>
      <c r="PYG239" s="138" t="s">
        <v>181</v>
      </c>
      <c r="PYH239" s="139"/>
      <c r="PYI239" s="139"/>
      <c r="PYJ239" s="139"/>
      <c r="PYK239" s="139"/>
      <c r="PYL239" s="139"/>
      <c r="PYM239" s="139"/>
      <c r="PYN239" s="140"/>
      <c r="PYO239" s="138" t="s">
        <v>181</v>
      </c>
      <c r="PYP239" s="139"/>
      <c r="PYQ239" s="139"/>
      <c r="PYR239" s="139"/>
      <c r="PYS239" s="139"/>
      <c r="PYT239" s="139"/>
      <c r="PYU239" s="139"/>
      <c r="PYV239" s="140"/>
      <c r="PYW239" s="138" t="s">
        <v>181</v>
      </c>
      <c r="PYX239" s="139"/>
      <c r="PYY239" s="139"/>
      <c r="PYZ239" s="139"/>
      <c r="PZA239" s="139"/>
      <c r="PZB239" s="139"/>
      <c r="PZC239" s="139"/>
      <c r="PZD239" s="140"/>
      <c r="PZE239" s="138" t="s">
        <v>181</v>
      </c>
      <c r="PZF239" s="139"/>
      <c r="PZG239" s="139"/>
      <c r="PZH239" s="139"/>
      <c r="PZI239" s="139"/>
      <c r="PZJ239" s="139"/>
      <c r="PZK239" s="139"/>
      <c r="PZL239" s="140"/>
      <c r="PZM239" s="138" t="s">
        <v>181</v>
      </c>
      <c r="PZN239" s="139"/>
      <c r="PZO239" s="139"/>
      <c r="PZP239" s="139"/>
      <c r="PZQ239" s="139"/>
      <c r="PZR239" s="139"/>
      <c r="PZS239" s="139"/>
      <c r="PZT239" s="140"/>
      <c r="PZU239" s="138" t="s">
        <v>181</v>
      </c>
      <c r="PZV239" s="139"/>
      <c r="PZW239" s="139"/>
      <c r="PZX239" s="139"/>
      <c r="PZY239" s="139"/>
      <c r="PZZ239" s="139"/>
      <c r="QAA239" s="139"/>
      <c r="QAB239" s="140"/>
      <c r="QAC239" s="138" t="s">
        <v>181</v>
      </c>
      <c r="QAD239" s="139"/>
      <c r="QAE239" s="139"/>
      <c r="QAF239" s="139"/>
      <c r="QAG239" s="139"/>
      <c r="QAH239" s="139"/>
      <c r="QAI239" s="139"/>
      <c r="QAJ239" s="140"/>
      <c r="QAK239" s="138" t="s">
        <v>181</v>
      </c>
      <c r="QAL239" s="139"/>
      <c r="QAM239" s="139"/>
      <c r="QAN239" s="139"/>
      <c r="QAO239" s="139"/>
      <c r="QAP239" s="139"/>
      <c r="QAQ239" s="139"/>
      <c r="QAR239" s="140"/>
      <c r="QAS239" s="138" t="s">
        <v>181</v>
      </c>
      <c r="QAT239" s="139"/>
      <c r="QAU239" s="139"/>
      <c r="QAV239" s="139"/>
      <c r="QAW239" s="139"/>
      <c r="QAX239" s="139"/>
      <c r="QAY239" s="139"/>
      <c r="QAZ239" s="140"/>
      <c r="QBA239" s="138" t="s">
        <v>181</v>
      </c>
      <c r="QBB239" s="139"/>
      <c r="QBC239" s="139"/>
      <c r="QBD239" s="139"/>
      <c r="QBE239" s="139"/>
      <c r="QBF239" s="139"/>
      <c r="QBG239" s="139"/>
      <c r="QBH239" s="140"/>
      <c r="QBI239" s="138" t="s">
        <v>181</v>
      </c>
      <c r="QBJ239" s="139"/>
      <c r="QBK239" s="139"/>
      <c r="QBL239" s="139"/>
      <c r="QBM239" s="139"/>
      <c r="QBN239" s="139"/>
      <c r="QBO239" s="139"/>
      <c r="QBP239" s="140"/>
      <c r="QBQ239" s="138" t="s">
        <v>181</v>
      </c>
      <c r="QBR239" s="139"/>
      <c r="QBS239" s="139"/>
      <c r="QBT239" s="139"/>
      <c r="QBU239" s="139"/>
      <c r="QBV239" s="139"/>
      <c r="QBW239" s="139"/>
      <c r="QBX239" s="140"/>
      <c r="QBY239" s="138" t="s">
        <v>181</v>
      </c>
      <c r="QBZ239" s="139"/>
      <c r="QCA239" s="139"/>
      <c r="QCB239" s="139"/>
      <c r="QCC239" s="139"/>
      <c r="QCD239" s="139"/>
      <c r="QCE239" s="139"/>
      <c r="QCF239" s="140"/>
      <c r="QCG239" s="138" t="s">
        <v>181</v>
      </c>
      <c r="QCH239" s="139"/>
      <c r="QCI239" s="139"/>
      <c r="QCJ239" s="139"/>
      <c r="QCK239" s="139"/>
      <c r="QCL239" s="139"/>
      <c r="QCM239" s="139"/>
      <c r="QCN239" s="140"/>
      <c r="QCO239" s="138" t="s">
        <v>181</v>
      </c>
      <c r="QCP239" s="139"/>
      <c r="QCQ239" s="139"/>
      <c r="QCR239" s="139"/>
      <c r="QCS239" s="139"/>
      <c r="QCT239" s="139"/>
      <c r="QCU239" s="139"/>
      <c r="QCV239" s="140"/>
      <c r="QCW239" s="138" t="s">
        <v>181</v>
      </c>
      <c r="QCX239" s="139"/>
      <c r="QCY239" s="139"/>
      <c r="QCZ239" s="139"/>
      <c r="QDA239" s="139"/>
      <c r="QDB239" s="139"/>
      <c r="QDC239" s="139"/>
      <c r="QDD239" s="140"/>
      <c r="QDE239" s="138" t="s">
        <v>181</v>
      </c>
      <c r="QDF239" s="139"/>
      <c r="QDG239" s="139"/>
      <c r="QDH239" s="139"/>
      <c r="QDI239" s="139"/>
      <c r="QDJ239" s="139"/>
      <c r="QDK239" s="139"/>
      <c r="QDL239" s="140"/>
      <c r="QDM239" s="138" t="s">
        <v>181</v>
      </c>
      <c r="QDN239" s="139"/>
      <c r="QDO239" s="139"/>
      <c r="QDP239" s="139"/>
      <c r="QDQ239" s="139"/>
      <c r="QDR239" s="139"/>
      <c r="QDS239" s="139"/>
      <c r="QDT239" s="140"/>
      <c r="QDU239" s="138" t="s">
        <v>181</v>
      </c>
      <c r="QDV239" s="139"/>
      <c r="QDW239" s="139"/>
      <c r="QDX239" s="139"/>
      <c r="QDY239" s="139"/>
      <c r="QDZ239" s="139"/>
      <c r="QEA239" s="139"/>
      <c r="QEB239" s="140"/>
      <c r="QEC239" s="138" t="s">
        <v>181</v>
      </c>
      <c r="QED239" s="139"/>
      <c r="QEE239" s="139"/>
      <c r="QEF239" s="139"/>
      <c r="QEG239" s="139"/>
      <c r="QEH239" s="139"/>
      <c r="QEI239" s="139"/>
      <c r="QEJ239" s="140"/>
      <c r="QEK239" s="138" t="s">
        <v>181</v>
      </c>
      <c r="QEL239" s="139"/>
      <c r="QEM239" s="139"/>
      <c r="QEN239" s="139"/>
      <c r="QEO239" s="139"/>
      <c r="QEP239" s="139"/>
      <c r="QEQ239" s="139"/>
      <c r="QER239" s="140"/>
      <c r="QES239" s="138" t="s">
        <v>181</v>
      </c>
      <c r="QET239" s="139"/>
      <c r="QEU239" s="139"/>
      <c r="QEV239" s="139"/>
      <c r="QEW239" s="139"/>
      <c r="QEX239" s="139"/>
      <c r="QEY239" s="139"/>
      <c r="QEZ239" s="140"/>
      <c r="QFA239" s="138" t="s">
        <v>181</v>
      </c>
      <c r="QFB239" s="139"/>
      <c r="QFC239" s="139"/>
      <c r="QFD239" s="139"/>
      <c r="QFE239" s="139"/>
      <c r="QFF239" s="139"/>
      <c r="QFG239" s="139"/>
      <c r="QFH239" s="140"/>
      <c r="QFI239" s="138" t="s">
        <v>181</v>
      </c>
      <c r="QFJ239" s="139"/>
      <c r="QFK239" s="139"/>
      <c r="QFL239" s="139"/>
      <c r="QFM239" s="139"/>
      <c r="QFN239" s="139"/>
      <c r="QFO239" s="139"/>
      <c r="QFP239" s="140"/>
      <c r="QFQ239" s="138" t="s">
        <v>181</v>
      </c>
      <c r="QFR239" s="139"/>
      <c r="QFS239" s="139"/>
      <c r="QFT239" s="139"/>
      <c r="QFU239" s="139"/>
      <c r="QFV239" s="139"/>
      <c r="QFW239" s="139"/>
      <c r="QFX239" s="140"/>
      <c r="QFY239" s="138" t="s">
        <v>181</v>
      </c>
      <c r="QFZ239" s="139"/>
      <c r="QGA239" s="139"/>
      <c r="QGB239" s="139"/>
      <c r="QGC239" s="139"/>
      <c r="QGD239" s="139"/>
      <c r="QGE239" s="139"/>
      <c r="QGF239" s="140"/>
      <c r="QGG239" s="138" t="s">
        <v>181</v>
      </c>
      <c r="QGH239" s="139"/>
      <c r="QGI239" s="139"/>
      <c r="QGJ239" s="139"/>
      <c r="QGK239" s="139"/>
      <c r="QGL239" s="139"/>
      <c r="QGM239" s="139"/>
      <c r="QGN239" s="140"/>
      <c r="QGO239" s="138" t="s">
        <v>181</v>
      </c>
      <c r="QGP239" s="139"/>
      <c r="QGQ239" s="139"/>
      <c r="QGR239" s="139"/>
      <c r="QGS239" s="139"/>
      <c r="QGT239" s="139"/>
      <c r="QGU239" s="139"/>
      <c r="QGV239" s="140"/>
      <c r="QGW239" s="138" t="s">
        <v>181</v>
      </c>
      <c r="QGX239" s="139"/>
      <c r="QGY239" s="139"/>
      <c r="QGZ239" s="139"/>
      <c r="QHA239" s="139"/>
      <c r="QHB239" s="139"/>
      <c r="QHC239" s="139"/>
      <c r="QHD239" s="140"/>
      <c r="QHE239" s="138" t="s">
        <v>181</v>
      </c>
      <c r="QHF239" s="139"/>
      <c r="QHG239" s="139"/>
      <c r="QHH239" s="139"/>
      <c r="QHI239" s="139"/>
      <c r="QHJ239" s="139"/>
      <c r="QHK239" s="139"/>
      <c r="QHL239" s="140"/>
      <c r="QHM239" s="138" t="s">
        <v>181</v>
      </c>
      <c r="QHN239" s="139"/>
      <c r="QHO239" s="139"/>
      <c r="QHP239" s="139"/>
      <c r="QHQ239" s="139"/>
      <c r="QHR239" s="139"/>
      <c r="QHS239" s="139"/>
      <c r="QHT239" s="140"/>
      <c r="QHU239" s="138" t="s">
        <v>181</v>
      </c>
      <c r="QHV239" s="139"/>
      <c r="QHW239" s="139"/>
      <c r="QHX239" s="139"/>
      <c r="QHY239" s="139"/>
      <c r="QHZ239" s="139"/>
      <c r="QIA239" s="139"/>
      <c r="QIB239" s="140"/>
      <c r="QIC239" s="138" t="s">
        <v>181</v>
      </c>
      <c r="QID239" s="139"/>
      <c r="QIE239" s="139"/>
      <c r="QIF239" s="139"/>
      <c r="QIG239" s="139"/>
      <c r="QIH239" s="139"/>
      <c r="QII239" s="139"/>
      <c r="QIJ239" s="140"/>
      <c r="QIK239" s="138" t="s">
        <v>181</v>
      </c>
      <c r="QIL239" s="139"/>
      <c r="QIM239" s="139"/>
      <c r="QIN239" s="139"/>
      <c r="QIO239" s="139"/>
      <c r="QIP239" s="139"/>
      <c r="QIQ239" s="139"/>
      <c r="QIR239" s="140"/>
      <c r="QIS239" s="138" t="s">
        <v>181</v>
      </c>
      <c r="QIT239" s="139"/>
      <c r="QIU239" s="139"/>
      <c r="QIV239" s="139"/>
      <c r="QIW239" s="139"/>
      <c r="QIX239" s="139"/>
      <c r="QIY239" s="139"/>
      <c r="QIZ239" s="140"/>
      <c r="QJA239" s="138" t="s">
        <v>181</v>
      </c>
      <c r="QJB239" s="139"/>
      <c r="QJC239" s="139"/>
      <c r="QJD239" s="139"/>
      <c r="QJE239" s="139"/>
      <c r="QJF239" s="139"/>
      <c r="QJG239" s="139"/>
      <c r="QJH239" s="140"/>
      <c r="QJI239" s="138" t="s">
        <v>181</v>
      </c>
      <c r="QJJ239" s="139"/>
      <c r="QJK239" s="139"/>
      <c r="QJL239" s="139"/>
      <c r="QJM239" s="139"/>
      <c r="QJN239" s="139"/>
      <c r="QJO239" s="139"/>
      <c r="QJP239" s="140"/>
      <c r="QJQ239" s="138" t="s">
        <v>181</v>
      </c>
      <c r="QJR239" s="139"/>
      <c r="QJS239" s="139"/>
      <c r="QJT239" s="139"/>
      <c r="QJU239" s="139"/>
      <c r="QJV239" s="139"/>
      <c r="QJW239" s="139"/>
      <c r="QJX239" s="140"/>
      <c r="QJY239" s="138" t="s">
        <v>181</v>
      </c>
      <c r="QJZ239" s="139"/>
      <c r="QKA239" s="139"/>
      <c r="QKB239" s="139"/>
      <c r="QKC239" s="139"/>
      <c r="QKD239" s="139"/>
      <c r="QKE239" s="139"/>
      <c r="QKF239" s="140"/>
      <c r="QKG239" s="138" t="s">
        <v>181</v>
      </c>
      <c r="QKH239" s="139"/>
      <c r="QKI239" s="139"/>
      <c r="QKJ239" s="139"/>
      <c r="QKK239" s="139"/>
      <c r="QKL239" s="139"/>
      <c r="QKM239" s="139"/>
      <c r="QKN239" s="140"/>
      <c r="QKO239" s="138" t="s">
        <v>181</v>
      </c>
      <c r="QKP239" s="139"/>
      <c r="QKQ239" s="139"/>
      <c r="QKR239" s="139"/>
      <c r="QKS239" s="139"/>
      <c r="QKT239" s="139"/>
      <c r="QKU239" s="139"/>
      <c r="QKV239" s="140"/>
      <c r="QKW239" s="138" t="s">
        <v>181</v>
      </c>
      <c r="QKX239" s="139"/>
      <c r="QKY239" s="139"/>
      <c r="QKZ239" s="139"/>
      <c r="QLA239" s="139"/>
      <c r="QLB239" s="139"/>
      <c r="QLC239" s="139"/>
      <c r="QLD239" s="140"/>
      <c r="QLE239" s="138" t="s">
        <v>181</v>
      </c>
      <c r="QLF239" s="139"/>
      <c r="QLG239" s="139"/>
      <c r="QLH239" s="139"/>
      <c r="QLI239" s="139"/>
      <c r="QLJ239" s="139"/>
      <c r="QLK239" s="139"/>
      <c r="QLL239" s="140"/>
      <c r="QLM239" s="138" t="s">
        <v>181</v>
      </c>
      <c r="QLN239" s="139"/>
      <c r="QLO239" s="139"/>
      <c r="QLP239" s="139"/>
      <c r="QLQ239" s="139"/>
      <c r="QLR239" s="139"/>
      <c r="QLS239" s="139"/>
      <c r="QLT239" s="140"/>
      <c r="QLU239" s="138" t="s">
        <v>181</v>
      </c>
      <c r="QLV239" s="139"/>
      <c r="QLW239" s="139"/>
      <c r="QLX239" s="139"/>
      <c r="QLY239" s="139"/>
      <c r="QLZ239" s="139"/>
      <c r="QMA239" s="139"/>
      <c r="QMB239" s="140"/>
      <c r="QMC239" s="138" t="s">
        <v>181</v>
      </c>
      <c r="QMD239" s="139"/>
      <c r="QME239" s="139"/>
      <c r="QMF239" s="139"/>
      <c r="QMG239" s="139"/>
      <c r="QMH239" s="139"/>
      <c r="QMI239" s="139"/>
      <c r="QMJ239" s="140"/>
      <c r="QMK239" s="138" t="s">
        <v>181</v>
      </c>
      <c r="QML239" s="139"/>
      <c r="QMM239" s="139"/>
      <c r="QMN239" s="139"/>
      <c r="QMO239" s="139"/>
      <c r="QMP239" s="139"/>
      <c r="QMQ239" s="139"/>
      <c r="QMR239" s="140"/>
      <c r="QMS239" s="138" t="s">
        <v>181</v>
      </c>
      <c r="QMT239" s="139"/>
      <c r="QMU239" s="139"/>
      <c r="QMV239" s="139"/>
      <c r="QMW239" s="139"/>
      <c r="QMX239" s="139"/>
      <c r="QMY239" s="139"/>
      <c r="QMZ239" s="140"/>
      <c r="QNA239" s="138" t="s">
        <v>181</v>
      </c>
      <c r="QNB239" s="139"/>
      <c r="QNC239" s="139"/>
      <c r="QND239" s="139"/>
      <c r="QNE239" s="139"/>
      <c r="QNF239" s="139"/>
      <c r="QNG239" s="139"/>
      <c r="QNH239" s="140"/>
      <c r="QNI239" s="138" t="s">
        <v>181</v>
      </c>
      <c r="QNJ239" s="139"/>
      <c r="QNK239" s="139"/>
      <c r="QNL239" s="139"/>
      <c r="QNM239" s="139"/>
      <c r="QNN239" s="139"/>
      <c r="QNO239" s="139"/>
      <c r="QNP239" s="140"/>
      <c r="QNQ239" s="138" t="s">
        <v>181</v>
      </c>
      <c r="QNR239" s="139"/>
      <c r="QNS239" s="139"/>
      <c r="QNT239" s="139"/>
      <c r="QNU239" s="139"/>
      <c r="QNV239" s="139"/>
      <c r="QNW239" s="139"/>
      <c r="QNX239" s="140"/>
      <c r="QNY239" s="138" t="s">
        <v>181</v>
      </c>
      <c r="QNZ239" s="139"/>
      <c r="QOA239" s="139"/>
      <c r="QOB239" s="139"/>
      <c r="QOC239" s="139"/>
      <c r="QOD239" s="139"/>
      <c r="QOE239" s="139"/>
      <c r="QOF239" s="140"/>
      <c r="QOG239" s="138" t="s">
        <v>181</v>
      </c>
      <c r="QOH239" s="139"/>
      <c r="QOI239" s="139"/>
      <c r="QOJ239" s="139"/>
      <c r="QOK239" s="139"/>
      <c r="QOL239" s="139"/>
      <c r="QOM239" s="139"/>
      <c r="QON239" s="140"/>
      <c r="QOO239" s="138" t="s">
        <v>181</v>
      </c>
      <c r="QOP239" s="139"/>
      <c r="QOQ239" s="139"/>
      <c r="QOR239" s="139"/>
      <c r="QOS239" s="139"/>
      <c r="QOT239" s="139"/>
      <c r="QOU239" s="139"/>
      <c r="QOV239" s="140"/>
      <c r="QOW239" s="138" t="s">
        <v>181</v>
      </c>
      <c r="QOX239" s="139"/>
      <c r="QOY239" s="139"/>
      <c r="QOZ239" s="139"/>
      <c r="QPA239" s="139"/>
      <c r="QPB239" s="139"/>
      <c r="QPC239" s="139"/>
      <c r="QPD239" s="140"/>
      <c r="QPE239" s="138" t="s">
        <v>181</v>
      </c>
      <c r="QPF239" s="139"/>
      <c r="QPG239" s="139"/>
      <c r="QPH239" s="139"/>
      <c r="QPI239" s="139"/>
      <c r="QPJ239" s="139"/>
      <c r="QPK239" s="139"/>
      <c r="QPL239" s="140"/>
      <c r="QPM239" s="138" t="s">
        <v>181</v>
      </c>
      <c r="QPN239" s="139"/>
      <c r="QPO239" s="139"/>
      <c r="QPP239" s="139"/>
      <c r="QPQ239" s="139"/>
      <c r="QPR239" s="139"/>
      <c r="QPS239" s="139"/>
      <c r="QPT239" s="140"/>
      <c r="QPU239" s="138" t="s">
        <v>181</v>
      </c>
      <c r="QPV239" s="139"/>
      <c r="QPW239" s="139"/>
      <c r="QPX239" s="139"/>
      <c r="QPY239" s="139"/>
      <c r="QPZ239" s="139"/>
      <c r="QQA239" s="139"/>
      <c r="QQB239" s="140"/>
      <c r="QQC239" s="138" t="s">
        <v>181</v>
      </c>
      <c r="QQD239" s="139"/>
      <c r="QQE239" s="139"/>
      <c r="QQF239" s="139"/>
      <c r="QQG239" s="139"/>
      <c r="QQH239" s="139"/>
      <c r="QQI239" s="139"/>
      <c r="QQJ239" s="140"/>
      <c r="QQK239" s="138" t="s">
        <v>181</v>
      </c>
      <c r="QQL239" s="139"/>
      <c r="QQM239" s="139"/>
      <c r="QQN239" s="139"/>
      <c r="QQO239" s="139"/>
      <c r="QQP239" s="139"/>
      <c r="QQQ239" s="139"/>
      <c r="QQR239" s="140"/>
      <c r="QQS239" s="138" t="s">
        <v>181</v>
      </c>
      <c r="QQT239" s="139"/>
      <c r="QQU239" s="139"/>
      <c r="QQV239" s="139"/>
      <c r="QQW239" s="139"/>
      <c r="QQX239" s="139"/>
      <c r="QQY239" s="139"/>
      <c r="QQZ239" s="140"/>
      <c r="QRA239" s="138" t="s">
        <v>181</v>
      </c>
      <c r="QRB239" s="139"/>
      <c r="QRC239" s="139"/>
      <c r="QRD239" s="139"/>
      <c r="QRE239" s="139"/>
      <c r="QRF239" s="139"/>
      <c r="QRG239" s="139"/>
      <c r="QRH239" s="140"/>
      <c r="QRI239" s="138" t="s">
        <v>181</v>
      </c>
      <c r="QRJ239" s="139"/>
      <c r="QRK239" s="139"/>
      <c r="QRL239" s="139"/>
      <c r="QRM239" s="139"/>
      <c r="QRN239" s="139"/>
      <c r="QRO239" s="139"/>
      <c r="QRP239" s="140"/>
      <c r="QRQ239" s="138" t="s">
        <v>181</v>
      </c>
      <c r="QRR239" s="139"/>
      <c r="QRS239" s="139"/>
      <c r="QRT239" s="139"/>
      <c r="QRU239" s="139"/>
      <c r="QRV239" s="139"/>
      <c r="QRW239" s="139"/>
      <c r="QRX239" s="140"/>
      <c r="QRY239" s="138" t="s">
        <v>181</v>
      </c>
      <c r="QRZ239" s="139"/>
      <c r="QSA239" s="139"/>
      <c r="QSB239" s="139"/>
      <c r="QSC239" s="139"/>
      <c r="QSD239" s="139"/>
      <c r="QSE239" s="139"/>
      <c r="QSF239" s="140"/>
      <c r="QSG239" s="138" t="s">
        <v>181</v>
      </c>
      <c r="QSH239" s="139"/>
      <c r="QSI239" s="139"/>
      <c r="QSJ239" s="139"/>
      <c r="QSK239" s="139"/>
      <c r="QSL239" s="139"/>
      <c r="QSM239" s="139"/>
      <c r="QSN239" s="140"/>
      <c r="QSO239" s="138" t="s">
        <v>181</v>
      </c>
      <c r="QSP239" s="139"/>
      <c r="QSQ239" s="139"/>
      <c r="QSR239" s="139"/>
      <c r="QSS239" s="139"/>
      <c r="QST239" s="139"/>
      <c r="QSU239" s="139"/>
      <c r="QSV239" s="140"/>
      <c r="QSW239" s="138" t="s">
        <v>181</v>
      </c>
      <c r="QSX239" s="139"/>
      <c r="QSY239" s="139"/>
      <c r="QSZ239" s="139"/>
      <c r="QTA239" s="139"/>
      <c r="QTB239" s="139"/>
      <c r="QTC239" s="139"/>
      <c r="QTD239" s="140"/>
      <c r="QTE239" s="138" t="s">
        <v>181</v>
      </c>
      <c r="QTF239" s="139"/>
      <c r="QTG239" s="139"/>
      <c r="QTH239" s="139"/>
      <c r="QTI239" s="139"/>
      <c r="QTJ239" s="139"/>
      <c r="QTK239" s="139"/>
      <c r="QTL239" s="140"/>
      <c r="QTM239" s="138" t="s">
        <v>181</v>
      </c>
      <c r="QTN239" s="139"/>
      <c r="QTO239" s="139"/>
      <c r="QTP239" s="139"/>
      <c r="QTQ239" s="139"/>
      <c r="QTR239" s="139"/>
      <c r="QTS239" s="139"/>
      <c r="QTT239" s="140"/>
      <c r="QTU239" s="138" t="s">
        <v>181</v>
      </c>
      <c r="QTV239" s="139"/>
      <c r="QTW239" s="139"/>
      <c r="QTX239" s="139"/>
      <c r="QTY239" s="139"/>
      <c r="QTZ239" s="139"/>
      <c r="QUA239" s="139"/>
      <c r="QUB239" s="140"/>
      <c r="QUC239" s="138" t="s">
        <v>181</v>
      </c>
      <c r="QUD239" s="139"/>
      <c r="QUE239" s="139"/>
      <c r="QUF239" s="139"/>
      <c r="QUG239" s="139"/>
      <c r="QUH239" s="139"/>
      <c r="QUI239" s="139"/>
      <c r="QUJ239" s="140"/>
      <c r="QUK239" s="138" t="s">
        <v>181</v>
      </c>
      <c r="QUL239" s="139"/>
      <c r="QUM239" s="139"/>
      <c r="QUN239" s="139"/>
      <c r="QUO239" s="139"/>
      <c r="QUP239" s="139"/>
      <c r="QUQ239" s="139"/>
      <c r="QUR239" s="140"/>
      <c r="QUS239" s="138" t="s">
        <v>181</v>
      </c>
      <c r="QUT239" s="139"/>
      <c r="QUU239" s="139"/>
      <c r="QUV239" s="139"/>
      <c r="QUW239" s="139"/>
      <c r="QUX239" s="139"/>
      <c r="QUY239" s="139"/>
      <c r="QUZ239" s="140"/>
      <c r="QVA239" s="138" t="s">
        <v>181</v>
      </c>
      <c r="QVB239" s="139"/>
      <c r="QVC239" s="139"/>
      <c r="QVD239" s="139"/>
      <c r="QVE239" s="139"/>
      <c r="QVF239" s="139"/>
      <c r="QVG239" s="139"/>
      <c r="QVH239" s="140"/>
      <c r="QVI239" s="138" t="s">
        <v>181</v>
      </c>
      <c r="QVJ239" s="139"/>
      <c r="QVK239" s="139"/>
      <c r="QVL239" s="139"/>
      <c r="QVM239" s="139"/>
      <c r="QVN239" s="139"/>
      <c r="QVO239" s="139"/>
      <c r="QVP239" s="140"/>
      <c r="QVQ239" s="138" t="s">
        <v>181</v>
      </c>
      <c r="QVR239" s="139"/>
      <c r="QVS239" s="139"/>
      <c r="QVT239" s="139"/>
      <c r="QVU239" s="139"/>
      <c r="QVV239" s="139"/>
      <c r="QVW239" s="139"/>
      <c r="QVX239" s="140"/>
      <c r="QVY239" s="138" t="s">
        <v>181</v>
      </c>
      <c r="QVZ239" s="139"/>
      <c r="QWA239" s="139"/>
      <c r="QWB239" s="139"/>
      <c r="QWC239" s="139"/>
      <c r="QWD239" s="139"/>
      <c r="QWE239" s="139"/>
      <c r="QWF239" s="140"/>
      <c r="QWG239" s="138" t="s">
        <v>181</v>
      </c>
      <c r="QWH239" s="139"/>
      <c r="QWI239" s="139"/>
      <c r="QWJ239" s="139"/>
      <c r="QWK239" s="139"/>
      <c r="QWL239" s="139"/>
      <c r="QWM239" s="139"/>
      <c r="QWN239" s="140"/>
      <c r="QWO239" s="138" t="s">
        <v>181</v>
      </c>
      <c r="QWP239" s="139"/>
      <c r="QWQ239" s="139"/>
      <c r="QWR239" s="139"/>
      <c r="QWS239" s="139"/>
      <c r="QWT239" s="139"/>
      <c r="QWU239" s="139"/>
      <c r="QWV239" s="140"/>
      <c r="QWW239" s="138" t="s">
        <v>181</v>
      </c>
      <c r="QWX239" s="139"/>
      <c r="QWY239" s="139"/>
      <c r="QWZ239" s="139"/>
      <c r="QXA239" s="139"/>
      <c r="QXB239" s="139"/>
      <c r="QXC239" s="139"/>
      <c r="QXD239" s="140"/>
      <c r="QXE239" s="138" t="s">
        <v>181</v>
      </c>
      <c r="QXF239" s="139"/>
      <c r="QXG239" s="139"/>
      <c r="QXH239" s="139"/>
      <c r="QXI239" s="139"/>
      <c r="QXJ239" s="139"/>
      <c r="QXK239" s="139"/>
      <c r="QXL239" s="140"/>
      <c r="QXM239" s="138" t="s">
        <v>181</v>
      </c>
      <c r="QXN239" s="139"/>
      <c r="QXO239" s="139"/>
      <c r="QXP239" s="139"/>
      <c r="QXQ239" s="139"/>
      <c r="QXR239" s="139"/>
      <c r="QXS239" s="139"/>
      <c r="QXT239" s="140"/>
      <c r="QXU239" s="138" t="s">
        <v>181</v>
      </c>
      <c r="QXV239" s="139"/>
      <c r="QXW239" s="139"/>
      <c r="QXX239" s="139"/>
      <c r="QXY239" s="139"/>
      <c r="QXZ239" s="139"/>
      <c r="QYA239" s="139"/>
      <c r="QYB239" s="140"/>
      <c r="QYC239" s="138" t="s">
        <v>181</v>
      </c>
      <c r="QYD239" s="139"/>
      <c r="QYE239" s="139"/>
      <c r="QYF239" s="139"/>
      <c r="QYG239" s="139"/>
      <c r="QYH239" s="139"/>
      <c r="QYI239" s="139"/>
      <c r="QYJ239" s="140"/>
      <c r="QYK239" s="138" t="s">
        <v>181</v>
      </c>
      <c r="QYL239" s="139"/>
      <c r="QYM239" s="139"/>
      <c r="QYN239" s="139"/>
      <c r="QYO239" s="139"/>
      <c r="QYP239" s="139"/>
      <c r="QYQ239" s="139"/>
      <c r="QYR239" s="140"/>
      <c r="QYS239" s="138" t="s">
        <v>181</v>
      </c>
      <c r="QYT239" s="139"/>
      <c r="QYU239" s="139"/>
      <c r="QYV239" s="139"/>
      <c r="QYW239" s="139"/>
      <c r="QYX239" s="139"/>
      <c r="QYY239" s="139"/>
      <c r="QYZ239" s="140"/>
      <c r="QZA239" s="138" t="s">
        <v>181</v>
      </c>
      <c r="QZB239" s="139"/>
      <c r="QZC239" s="139"/>
      <c r="QZD239" s="139"/>
      <c r="QZE239" s="139"/>
      <c r="QZF239" s="139"/>
      <c r="QZG239" s="139"/>
      <c r="QZH239" s="140"/>
      <c r="QZI239" s="138" t="s">
        <v>181</v>
      </c>
      <c r="QZJ239" s="139"/>
      <c r="QZK239" s="139"/>
      <c r="QZL239" s="139"/>
      <c r="QZM239" s="139"/>
      <c r="QZN239" s="139"/>
      <c r="QZO239" s="139"/>
      <c r="QZP239" s="140"/>
      <c r="QZQ239" s="138" t="s">
        <v>181</v>
      </c>
      <c r="QZR239" s="139"/>
      <c r="QZS239" s="139"/>
      <c r="QZT239" s="139"/>
      <c r="QZU239" s="139"/>
      <c r="QZV239" s="139"/>
      <c r="QZW239" s="139"/>
      <c r="QZX239" s="140"/>
      <c r="QZY239" s="138" t="s">
        <v>181</v>
      </c>
      <c r="QZZ239" s="139"/>
      <c r="RAA239" s="139"/>
      <c r="RAB239" s="139"/>
      <c r="RAC239" s="139"/>
      <c r="RAD239" s="139"/>
      <c r="RAE239" s="139"/>
      <c r="RAF239" s="140"/>
      <c r="RAG239" s="138" t="s">
        <v>181</v>
      </c>
      <c r="RAH239" s="139"/>
      <c r="RAI239" s="139"/>
      <c r="RAJ239" s="139"/>
      <c r="RAK239" s="139"/>
      <c r="RAL239" s="139"/>
      <c r="RAM239" s="139"/>
      <c r="RAN239" s="140"/>
      <c r="RAO239" s="138" t="s">
        <v>181</v>
      </c>
      <c r="RAP239" s="139"/>
      <c r="RAQ239" s="139"/>
      <c r="RAR239" s="139"/>
      <c r="RAS239" s="139"/>
      <c r="RAT239" s="139"/>
      <c r="RAU239" s="139"/>
      <c r="RAV239" s="140"/>
      <c r="RAW239" s="138" t="s">
        <v>181</v>
      </c>
      <c r="RAX239" s="139"/>
      <c r="RAY239" s="139"/>
      <c r="RAZ239" s="139"/>
      <c r="RBA239" s="139"/>
      <c r="RBB239" s="139"/>
      <c r="RBC239" s="139"/>
      <c r="RBD239" s="140"/>
      <c r="RBE239" s="138" t="s">
        <v>181</v>
      </c>
      <c r="RBF239" s="139"/>
      <c r="RBG239" s="139"/>
      <c r="RBH239" s="139"/>
      <c r="RBI239" s="139"/>
      <c r="RBJ239" s="139"/>
      <c r="RBK239" s="139"/>
      <c r="RBL239" s="140"/>
      <c r="RBM239" s="138" t="s">
        <v>181</v>
      </c>
      <c r="RBN239" s="139"/>
      <c r="RBO239" s="139"/>
      <c r="RBP239" s="139"/>
      <c r="RBQ239" s="139"/>
      <c r="RBR239" s="139"/>
      <c r="RBS239" s="139"/>
      <c r="RBT239" s="140"/>
      <c r="RBU239" s="138" t="s">
        <v>181</v>
      </c>
      <c r="RBV239" s="139"/>
      <c r="RBW239" s="139"/>
      <c r="RBX239" s="139"/>
      <c r="RBY239" s="139"/>
      <c r="RBZ239" s="139"/>
      <c r="RCA239" s="139"/>
      <c r="RCB239" s="140"/>
      <c r="RCC239" s="138" t="s">
        <v>181</v>
      </c>
      <c r="RCD239" s="139"/>
      <c r="RCE239" s="139"/>
      <c r="RCF239" s="139"/>
      <c r="RCG239" s="139"/>
      <c r="RCH239" s="139"/>
      <c r="RCI239" s="139"/>
      <c r="RCJ239" s="140"/>
      <c r="RCK239" s="138" t="s">
        <v>181</v>
      </c>
      <c r="RCL239" s="139"/>
      <c r="RCM239" s="139"/>
      <c r="RCN239" s="139"/>
      <c r="RCO239" s="139"/>
      <c r="RCP239" s="139"/>
      <c r="RCQ239" s="139"/>
      <c r="RCR239" s="140"/>
      <c r="RCS239" s="138" t="s">
        <v>181</v>
      </c>
      <c r="RCT239" s="139"/>
      <c r="RCU239" s="139"/>
      <c r="RCV239" s="139"/>
      <c r="RCW239" s="139"/>
      <c r="RCX239" s="139"/>
      <c r="RCY239" s="139"/>
      <c r="RCZ239" s="140"/>
      <c r="RDA239" s="138" t="s">
        <v>181</v>
      </c>
      <c r="RDB239" s="139"/>
      <c r="RDC239" s="139"/>
      <c r="RDD239" s="139"/>
      <c r="RDE239" s="139"/>
      <c r="RDF239" s="139"/>
      <c r="RDG239" s="139"/>
      <c r="RDH239" s="140"/>
      <c r="RDI239" s="138" t="s">
        <v>181</v>
      </c>
      <c r="RDJ239" s="139"/>
      <c r="RDK239" s="139"/>
      <c r="RDL239" s="139"/>
      <c r="RDM239" s="139"/>
      <c r="RDN239" s="139"/>
      <c r="RDO239" s="139"/>
      <c r="RDP239" s="140"/>
      <c r="RDQ239" s="138" t="s">
        <v>181</v>
      </c>
      <c r="RDR239" s="139"/>
      <c r="RDS239" s="139"/>
      <c r="RDT239" s="139"/>
      <c r="RDU239" s="139"/>
      <c r="RDV239" s="139"/>
      <c r="RDW239" s="139"/>
      <c r="RDX239" s="140"/>
      <c r="RDY239" s="138" t="s">
        <v>181</v>
      </c>
      <c r="RDZ239" s="139"/>
      <c r="REA239" s="139"/>
      <c r="REB239" s="139"/>
      <c r="REC239" s="139"/>
      <c r="RED239" s="139"/>
      <c r="REE239" s="139"/>
      <c r="REF239" s="140"/>
      <c r="REG239" s="138" t="s">
        <v>181</v>
      </c>
      <c r="REH239" s="139"/>
      <c r="REI239" s="139"/>
      <c r="REJ239" s="139"/>
      <c r="REK239" s="139"/>
      <c r="REL239" s="139"/>
      <c r="REM239" s="139"/>
      <c r="REN239" s="140"/>
      <c r="REO239" s="138" t="s">
        <v>181</v>
      </c>
      <c r="REP239" s="139"/>
      <c r="REQ239" s="139"/>
      <c r="RER239" s="139"/>
      <c r="RES239" s="139"/>
      <c r="RET239" s="139"/>
      <c r="REU239" s="139"/>
      <c r="REV239" s="140"/>
      <c r="REW239" s="138" t="s">
        <v>181</v>
      </c>
      <c r="REX239" s="139"/>
      <c r="REY239" s="139"/>
      <c r="REZ239" s="139"/>
      <c r="RFA239" s="139"/>
      <c r="RFB239" s="139"/>
      <c r="RFC239" s="139"/>
      <c r="RFD239" s="140"/>
      <c r="RFE239" s="138" t="s">
        <v>181</v>
      </c>
      <c r="RFF239" s="139"/>
      <c r="RFG239" s="139"/>
      <c r="RFH239" s="139"/>
      <c r="RFI239" s="139"/>
      <c r="RFJ239" s="139"/>
      <c r="RFK239" s="139"/>
      <c r="RFL239" s="140"/>
      <c r="RFM239" s="138" t="s">
        <v>181</v>
      </c>
      <c r="RFN239" s="139"/>
      <c r="RFO239" s="139"/>
      <c r="RFP239" s="139"/>
      <c r="RFQ239" s="139"/>
      <c r="RFR239" s="139"/>
      <c r="RFS239" s="139"/>
      <c r="RFT239" s="140"/>
      <c r="RFU239" s="138" t="s">
        <v>181</v>
      </c>
      <c r="RFV239" s="139"/>
      <c r="RFW239" s="139"/>
      <c r="RFX239" s="139"/>
      <c r="RFY239" s="139"/>
      <c r="RFZ239" s="139"/>
      <c r="RGA239" s="139"/>
      <c r="RGB239" s="140"/>
      <c r="RGC239" s="138" t="s">
        <v>181</v>
      </c>
      <c r="RGD239" s="139"/>
      <c r="RGE239" s="139"/>
      <c r="RGF239" s="139"/>
      <c r="RGG239" s="139"/>
      <c r="RGH239" s="139"/>
      <c r="RGI239" s="139"/>
      <c r="RGJ239" s="140"/>
      <c r="RGK239" s="138" t="s">
        <v>181</v>
      </c>
      <c r="RGL239" s="139"/>
      <c r="RGM239" s="139"/>
      <c r="RGN239" s="139"/>
      <c r="RGO239" s="139"/>
      <c r="RGP239" s="139"/>
      <c r="RGQ239" s="139"/>
      <c r="RGR239" s="140"/>
      <c r="RGS239" s="138" t="s">
        <v>181</v>
      </c>
      <c r="RGT239" s="139"/>
      <c r="RGU239" s="139"/>
      <c r="RGV239" s="139"/>
      <c r="RGW239" s="139"/>
      <c r="RGX239" s="139"/>
      <c r="RGY239" s="139"/>
      <c r="RGZ239" s="140"/>
      <c r="RHA239" s="138" t="s">
        <v>181</v>
      </c>
      <c r="RHB239" s="139"/>
      <c r="RHC239" s="139"/>
      <c r="RHD239" s="139"/>
      <c r="RHE239" s="139"/>
      <c r="RHF239" s="139"/>
      <c r="RHG239" s="139"/>
      <c r="RHH239" s="140"/>
      <c r="RHI239" s="138" t="s">
        <v>181</v>
      </c>
      <c r="RHJ239" s="139"/>
      <c r="RHK239" s="139"/>
      <c r="RHL239" s="139"/>
      <c r="RHM239" s="139"/>
      <c r="RHN239" s="139"/>
      <c r="RHO239" s="139"/>
      <c r="RHP239" s="140"/>
      <c r="RHQ239" s="138" t="s">
        <v>181</v>
      </c>
      <c r="RHR239" s="139"/>
      <c r="RHS239" s="139"/>
      <c r="RHT239" s="139"/>
      <c r="RHU239" s="139"/>
      <c r="RHV239" s="139"/>
      <c r="RHW239" s="139"/>
      <c r="RHX239" s="140"/>
      <c r="RHY239" s="138" t="s">
        <v>181</v>
      </c>
      <c r="RHZ239" s="139"/>
      <c r="RIA239" s="139"/>
      <c r="RIB239" s="139"/>
      <c r="RIC239" s="139"/>
      <c r="RID239" s="139"/>
      <c r="RIE239" s="139"/>
      <c r="RIF239" s="140"/>
      <c r="RIG239" s="138" t="s">
        <v>181</v>
      </c>
      <c r="RIH239" s="139"/>
      <c r="RII239" s="139"/>
      <c r="RIJ239" s="139"/>
      <c r="RIK239" s="139"/>
      <c r="RIL239" s="139"/>
      <c r="RIM239" s="139"/>
      <c r="RIN239" s="140"/>
      <c r="RIO239" s="138" t="s">
        <v>181</v>
      </c>
      <c r="RIP239" s="139"/>
      <c r="RIQ239" s="139"/>
      <c r="RIR239" s="139"/>
      <c r="RIS239" s="139"/>
      <c r="RIT239" s="139"/>
      <c r="RIU239" s="139"/>
      <c r="RIV239" s="140"/>
      <c r="RIW239" s="138" t="s">
        <v>181</v>
      </c>
      <c r="RIX239" s="139"/>
      <c r="RIY239" s="139"/>
      <c r="RIZ239" s="139"/>
      <c r="RJA239" s="139"/>
      <c r="RJB239" s="139"/>
      <c r="RJC239" s="139"/>
      <c r="RJD239" s="140"/>
      <c r="RJE239" s="138" t="s">
        <v>181</v>
      </c>
      <c r="RJF239" s="139"/>
      <c r="RJG239" s="139"/>
      <c r="RJH239" s="139"/>
      <c r="RJI239" s="139"/>
      <c r="RJJ239" s="139"/>
      <c r="RJK239" s="139"/>
      <c r="RJL239" s="140"/>
      <c r="RJM239" s="138" t="s">
        <v>181</v>
      </c>
      <c r="RJN239" s="139"/>
      <c r="RJO239" s="139"/>
      <c r="RJP239" s="139"/>
      <c r="RJQ239" s="139"/>
      <c r="RJR239" s="139"/>
      <c r="RJS239" s="139"/>
      <c r="RJT239" s="140"/>
      <c r="RJU239" s="138" t="s">
        <v>181</v>
      </c>
      <c r="RJV239" s="139"/>
      <c r="RJW239" s="139"/>
      <c r="RJX239" s="139"/>
      <c r="RJY239" s="139"/>
      <c r="RJZ239" s="139"/>
      <c r="RKA239" s="139"/>
      <c r="RKB239" s="140"/>
      <c r="RKC239" s="138" t="s">
        <v>181</v>
      </c>
      <c r="RKD239" s="139"/>
      <c r="RKE239" s="139"/>
      <c r="RKF239" s="139"/>
      <c r="RKG239" s="139"/>
      <c r="RKH239" s="139"/>
      <c r="RKI239" s="139"/>
      <c r="RKJ239" s="140"/>
      <c r="RKK239" s="138" t="s">
        <v>181</v>
      </c>
      <c r="RKL239" s="139"/>
      <c r="RKM239" s="139"/>
      <c r="RKN239" s="139"/>
      <c r="RKO239" s="139"/>
      <c r="RKP239" s="139"/>
      <c r="RKQ239" s="139"/>
      <c r="RKR239" s="140"/>
      <c r="RKS239" s="138" t="s">
        <v>181</v>
      </c>
      <c r="RKT239" s="139"/>
      <c r="RKU239" s="139"/>
      <c r="RKV239" s="139"/>
      <c r="RKW239" s="139"/>
      <c r="RKX239" s="139"/>
      <c r="RKY239" s="139"/>
      <c r="RKZ239" s="140"/>
      <c r="RLA239" s="138" t="s">
        <v>181</v>
      </c>
      <c r="RLB239" s="139"/>
      <c r="RLC239" s="139"/>
      <c r="RLD239" s="139"/>
      <c r="RLE239" s="139"/>
      <c r="RLF239" s="139"/>
      <c r="RLG239" s="139"/>
      <c r="RLH239" s="140"/>
      <c r="RLI239" s="138" t="s">
        <v>181</v>
      </c>
      <c r="RLJ239" s="139"/>
      <c r="RLK239" s="139"/>
      <c r="RLL239" s="139"/>
      <c r="RLM239" s="139"/>
      <c r="RLN239" s="139"/>
      <c r="RLO239" s="139"/>
      <c r="RLP239" s="140"/>
      <c r="RLQ239" s="138" t="s">
        <v>181</v>
      </c>
      <c r="RLR239" s="139"/>
      <c r="RLS239" s="139"/>
      <c r="RLT239" s="139"/>
      <c r="RLU239" s="139"/>
      <c r="RLV239" s="139"/>
      <c r="RLW239" s="139"/>
      <c r="RLX239" s="140"/>
      <c r="RLY239" s="138" t="s">
        <v>181</v>
      </c>
      <c r="RLZ239" s="139"/>
      <c r="RMA239" s="139"/>
      <c r="RMB239" s="139"/>
      <c r="RMC239" s="139"/>
      <c r="RMD239" s="139"/>
      <c r="RME239" s="139"/>
      <c r="RMF239" s="140"/>
      <c r="RMG239" s="138" t="s">
        <v>181</v>
      </c>
      <c r="RMH239" s="139"/>
      <c r="RMI239" s="139"/>
      <c r="RMJ239" s="139"/>
      <c r="RMK239" s="139"/>
      <c r="RML239" s="139"/>
      <c r="RMM239" s="139"/>
      <c r="RMN239" s="140"/>
      <c r="RMO239" s="138" t="s">
        <v>181</v>
      </c>
      <c r="RMP239" s="139"/>
      <c r="RMQ239" s="139"/>
      <c r="RMR239" s="139"/>
      <c r="RMS239" s="139"/>
      <c r="RMT239" s="139"/>
      <c r="RMU239" s="139"/>
      <c r="RMV239" s="140"/>
      <c r="RMW239" s="138" t="s">
        <v>181</v>
      </c>
      <c r="RMX239" s="139"/>
      <c r="RMY239" s="139"/>
      <c r="RMZ239" s="139"/>
      <c r="RNA239" s="139"/>
      <c r="RNB239" s="139"/>
      <c r="RNC239" s="139"/>
      <c r="RND239" s="140"/>
      <c r="RNE239" s="138" t="s">
        <v>181</v>
      </c>
      <c r="RNF239" s="139"/>
      <c r="RNG239" s="139"/>
      <c r="RNH239" s="139"/>
      <c r="RNI239" s="139"/>
      <c r="RNJ239" s="139"/>
      <c r="RNK239" s="139"/>
      <c r="RNL239" s="140"/>
      <c r="RNM239" s="138" t="s">
        <v>181</v>
      </c>
      <c r="RNN239" s="139"/>
      <c r="RNO239" s="139"/>
      <c r="RNP239" s="139"/>
      <c r="RNQ239" s="139"/>
      <c r="RNR239" s="139"/>
      <c r="RNS239" s="139"/>
      <c r="RNT239" s="140"/>
      <c r="RNU239" s="138" t="s">
        <v>181</v>
      </c>
      <c r="RNV239" s="139"/>
      <c r="RNW239" s="139"/>
      <c r="RNX239" s="139"/>
      <c r="RNY239" s="139"/>
      <c r="RNZ239" s="139"/>
      <c r="ROA239" s="139"/>
      <c r="ROB239" s="140"/>
      <c r="ROC239" s="138" t="s">
        <v>181</v>
      </c>
      <c r="ROD239" s="139"/>
      <c r="ROE239" s="139"/>
      <c r="ROF239" s="139"/>
      <c r="ROG239" s="139"/>
      <c r="ROH239" s="139"/>
      <c r="ROI239" s="139"/>
      <c r="ROJ239" s="140"/>
      <c r="ROK239" s="138" t="s">
        <v>181</v>
      </c>
      <c r="ROL239" s="139"/>
      <c r="ROM239" s="139"/>
      <c r="RON239" s="139"/>
      <c r="ROO239" s="139"/>
      <c r="ROP239" s="139"/>
      <c r="ROQ239" s="139"/>
      <c r="ROR239" s="140"/>
      <c r="ROS239" s="138" t="s">
        <v>181</v>
      </c>
      <c r="ROT239" s="139"/>
      <c r="ROU239" s="139"/>
      <c r="ROV239" s="139"/>
      <c r="ROW239" s="139"/>
      <c r="ROX239" s="139"/>
      <c r="ROY239" s="139"/>
      <c r="ROZ239" s="140"/>
      <c r="RPA239" s="138" t="s">
        <v>181</v>
      </c>
      <c r="RPB239" s="139"/>
      <c r="RPC239" s="139"/>
      <c r="RPD239" s="139"/>
      <c r="RPE239" s="139"/>
      <c r="RPF239" s="139"/>
      <c r="RPG239" s="139"/>
      <c r="RPH239" s="140"/>
      <c r="RPI239" s="138" t="s">
        <v>181</v>
      </c>
      <c r="RPJ239" s="139"/>
      <c r="RPK239" s="139"/>
      <c r="RPL239" s="139"/>
      <c r="RPM239" s="139"/>
      <c r="RPN239" s="139"/>
      <c r="RPO239" s="139"/>
      <c r="RPP239" s="140"/>
      <c r="RPQ239" s="138" t="s">
        <v>181</v>
      </c>
      <c r="RPR239" s="139"/>
      <c r="RPS239" s="139"/>
      <c r="RPT239" s="139"/>
      <c r="RPU239" s="139"/>
      <c r="RPV239" s="139"/>
      <c r="RPW239" s="139"/>
      <c r="RPX239" s="140"/>
      <c r="RPY239" s="138" t="s">
        <v>181</v>
      </c>
      <c r="RPZ239" s="139"/>
      <c r="RQA239" s="139"/>
      <c r="RQB239" s="139"/>
      <c r="RQC239" s="139"/>
      <c r="RQD239" s="139"/>
      <c r="RQE239" s="139"/>
      <c r="RQF239" s="140"/>
      <c r="RQG239" s="138" t="s">
        <v>181</v>
      </c>
      <c r="RQH239" s="139"/>
      <c r="RQI239" s="139"/>
      <c r="RQJ239" s="139"/>
      <c r="RQK239" s="139"/>
      <c r="RQL239" s="139"/>
      <c r="RQM239" s="139"/>
      <c r="RQN239" s="140"/>
      <c r="RQO239" s="138" t="s">
        <v>181</v>
      </c>
      <c r="RQP239" s="139"/>
      <c r="RQQ239" s="139"/>
      <c r="RQR239" s="139"/>
      <c r="RQS239" s="139"/>
      <c r="RQT239" s="139"/>
      <c r="RQU239" s="139"/>
      <c r="RQV239" s="140"/>
      <c r="RQW239" s="138" t="s">
        <v>181</v>
      </c>
      <c r="RQX239" s="139"/>
      <c r="RQY239" s="139"/>
      <c r="RQZ239" s="139"/>
      <c r="RRA239" s="139"/>
      <c r="RRB239" s="139"/>
      <c r="RRC239" s="139"/>
      <c r="RRD239" s="140"/>
      <c r="RRE239" s="138" t="s">
        <v>181</v>
      </c>
      <c r="RRF239" s="139"/>
      <c r="RRG239" s="139"/>
      <c r="RRH239" s="139"/>
      <c r="RRI239" s="139"/>
      <c r="RRJ239" s="139"/>
      <c r="RRK239" s="139"/>
      <c r="RRL239" s="140"/>
      <c r="RRM239" s="138" t="s">
        <v>181</v>
      </c>
      <c r="RRN239" s="139"/>
      <c r="RRO239" s="139"/>
      <c r="RRP239" s="139"/>
      <c r="RRQ239" s="139"/>
      <c r="RRR239" s="139"/>
      <c r="RRS239" s="139"/>
      <c r="RRT239" s="140"/>
      <c r="RRU239" s="138" t="s">
        <v>181</v>
      </c>
      <c r="RRV239" s="139"/>
      <c r="RRW239" s="139"/>
      <c r="RRX239" s="139"/>
      <c r="RRY239" s="139"/>
      <c r="RRZ239" s="139"/>
      <c r="RSA239" s="139"/>
      <c r="RSB239" s="140"/>
      <c r="RSC239" s="138" t="s">
        <v>181</v>
      </c>
      <c r="RSD239" s="139"/>
      <c r="RSE239" s="139"/>
      <c r="RSF239" s="139"/>
      <c r="RSG239" s="139"/>
      <c r="RSH239" s="139"/>
      <c r="RSI239" s="139"/>
      <c r="RSJ239" s="140"/>
      <c r="RSK239" s="138" t="s">
        <v>181</v>
      </c>
      <c r="RSL239" s="139"/>
      <c r="RSM239" s="139"/>
      <c r="RSN239" s="139"/>
      <c r="RSO239" s="139"/>
      <c r="RSP239" s="139"/>
      <c r="RSQ239" s="139"/>
      <c r="RSR239" s="140"/>
      <c r="RSS239" s="138" t="s">
        <v>181</v>
      </c>
      <c r="RST239" s="139"/>
      <c r="RSU239" s="139"/>
      <c r="RSV239" s="139"/>
      <c r="RSW239" s="139"/>
      <c r="RSX239" s="139"/>
      <c r="RSY239" s="139"/>
      <c r="RSZ239" s="140"/>
      <c r="RTA239" s="138" t="s">
        <v>181</v>
      </c>
      <c r="RTB239" s="139"/>
      <c r="RTC239" s="139"/>
      <c r="RTD239" s="139"/>
      <c r="RTE239" s="139"/>
      <c r="RTF239" s="139"/>
      <c r="RTG239" s="139"/>
      <c r="RTH239" s="140"/>
      <c r="RTI239" s="138" t="s">
        <v>181</v>
      </c>
      <c r="RTJ239" s="139"/>
      <c r="RTK239" s="139"/>
      <c r="RTL239" s="139"/>
      <c r="RTM239" s="139"/>
      <c r="RTN239" s="139"/>
      <c r="RTO239" s="139"/>
      <c r="RTP239" s="140"/>
      <c r="RTQ239" s="138" t="s">
        <v>181</v>
      </c>
      <c r="RTR239" s="139"/>
      <c r="RTS239" s="139"/>
      <c r="RTT239" s="139"/>
      <c r="RTU239" s="139"/>
      <c r="RTV239" s="139"/>
      <c r="RTW239" s="139"/>
      <c r="RTX239" s="140"/>
      <c r="RTY239" s="138" t="s">
        <v>181</v>
      </c>
      <c r="RTZ239" s="139"/>
      <c r="RUA239" s="139"/>
      <c r="RUB239" s="139"/>
      <c r="RUC239" s="139"/>
      <c r="RUD239" s="139"/>
      <c r="RUE239" s="139"/>
      <c r="RUF239" s="140"/>
      <c r="RUG239" s="138" t="s">
        <v>181</v>
      </c>
      <c r="RUH239" s="139"/>
      <c r="RUI239" s="139"/>
      <c r="RUJ239" s="139"/>
      <c r="RUK239" s="139"/>
      <c r="RUL239" s="139"/>
      <c r="RUM239" s="139"/>
      <c r="RUN239" s="140"/>
      <c r="RUO239" s="138" t="s">
        <v>181</v>
      </c>
      <c r="RUP239" s="139"/>
      <c r="RUQ239" s="139"/>
      <c r="RUR239" s="139"/>
      <c r="RUS239" s="139"/>
      <c r="RUT239" s="139"/>
      <c r="RUU239" s="139"/>
      <c r="RUV239" s="140"/>
      <c r="RUW239" s="138" t="s">
        <v>181</v>
      </c>
      <c r="RUX239" s="139"/>
      <c r="RUY239" s="139"/>
      <c r="RUZ239" s="139"/>
      <c r="RVA239" s="139"/>
      <c r="RVB239" s="139"/>
      <c r="RVC239" s="139"/>
      <c r="RVD239" s="140"/>
      <c r="RVE239" s="138" t="s">
        <v>181</v>
      </c>
      <c r="RVF239" s="139"/>
      <c r="RVG239" s="139"/>
      <c r="RVH239" s="139"/>
      <c r="RVI239" s="139"/>
      <c r="RVJ239" s="139"/>
      <c r="RVK239" s="139"/>
      <c r="RVL239" s="140"/>
      <c r="RVM239" s="138" t="s">
        <v>181</v>
      </c>
      <c r="RVN239" s="139"/>
      <c r="RVO239" s="139"/>
      <c r="RVP239" s="139"/>
      <c r="RVQ239" s="139"/>
      <c r="RVR239" s="139"/>
      <c r="RVS239" s="139"/>
      <c r="RVT239" s="140"/>
      <c r="RVU239" s="138" t="s">
        <v>181</v>
      </c>
      <c r="RVV239" s="139"/>
      <c r="RVW239" s="139"/>
      <c r="RVX239" s="139"/>
      <c r="RVY239" s="139"/>
      <c r="RVZ239" s="139"/>
      <c r="RWA239" s="139"/>
      <c r="RWB239" s="140"/>
      <c r="RWC239" s="138" t="s">
        <v>181</v>
      </c>
      <c r="RWD239" s="139"/>
      <c r="RWE239" s="139"/>
      <c r="RWF239" s="139"/>
      <c r="RWG239" s="139"/>
      <c r="RWH239" s="139"/>
      <c r="RWI239" s="139"/>
      <c r="RWJ239" s="140"/>
      <c r="RWK239" s="138" t="s">
        <v>181</v>
      </c>
      <c r="RWL239" s="139"/>
      <c r="RWM239" s="139"/>
      <c r="RWN239" s="139"/>
      <c r="RWO239" s="139"/>
      <c r="RWP239" s="139"/>
      <c r="RWQ239" s="139"/>
      <c r="RWR239" s="140"/>
      <c r="RWS239" s="138" t="s">
        <v>181</v>
      </c>
      <c r="RWT239" s="139"/>
      <c r="RWU239" s="139"/>
      <c r="RWV239" s="139"/>
      <c r="RWW239" s="139"/>
      <c r="RWX239" s="139"/>
      <c r="RWY239" s="139"/>
      <c r="RWZ239" s="140"/>
      <c r="RXA239" s="138" t="s">
        <v>181</v>
      </c>
      <c r="RXB239" s="139"/>
      <c r="RXC239" s="139"/>
      <c r="RXD239" s="139"/>
      <c r="RXE239" s="139"/>
      <c r="RXF239" s="139"/>
      <c r="RXG239" s="139"/>
      <c r="RXH239" s="140"/>
      <c r="RXI239" s="138" t="s">
        <v>181</v>
      </c>
      <c r="RXJ239" s="139"/>
      <c r="RXK239" s="139"/>
      <c r="RXL239" s="139"/>
      <c r="RXM239" s="139"/>
      <c r="RXN239" s="139"/>
      <c r="RXO239" s="139"/>
      <c r="RXP239" s="140"/>
      <c r="RXQ239" s="138" t="s">
        <v>181</v>
      </c>
      <c r="RXR239" s="139"/>
      <c r="RXS239" s="139"/>
      <c r="RXT239" s="139"/>
      <c r="RXU239" s="139"/>
      <c r="RXV239" s="139"/>
      <c r="RXW239" s="139"/>
      <c r="RXX239" s="140"/>
      <c r="RXY239" s="138" t="s">
        <v>181</v>
      </c>
      <c r="RXZ239" s="139"/>
      <c r="RYA239" s="139"/>
      <c r="RYB239" s="139"/>
      <c r="RYC239" s="139"/>
      <c r="RYD239" s="139"/>
      <c r="RYE239" s="139"/>
      <c r="RYF239" s="140"/>
      <c r="RYG239" s="138" t="s">
        <v>181</v>
      </c>
      <c r="RYH239" s="139"/>
      <c r="RYI239" s="139"/>
      <c r="RYJ239" s="139"/>
      <c r="RYK239" s="139"/>
      <c r="RYL239" s="139"/>
      <c r="RYM239" s="139"/>
      <c r="RYN239" s="140"/>
      <c r="RYO239" s="138" t="s">
        <v>181</v>
      </c>
      <c r="RYP239" s="139"/>
      <c r="RYQ239" s="139"/>
      <c r="RYR239" s="139"/>
      <c r="RYS239" s="139"/>
      <c r="RYT239" s="139"/>
      <c r="RYU239" s="139"/>
      <c r="RYV239" s="140"/>
      <c r="RYW239" s="138" t="s">
        <v>181</v>
      </c>
      <c r="RYX239" s="139"/>
      <c r="RYY239" s="139"/>
      <c r="RYZ239" s="139"/>
      <c r="RZA239" s="139"/>
      <c r="RZB239" s="139"/>
      <c r="RZC239" s="139"/>
      <c r="RZD239" s="140"/>
      <c r="RZE239" s="138" t="s">
        <v>181</v>
      </c>
      <c r="RZF239" s="139"/>
      <c r="RZG239" s="139"/>
      <c r="RZH239" s="139"/>
      <c r="RZI239" s="139"/>
      <c r="RZJ239" s="139"/>
      <c r="RZK239" s="139"/>
      <c r="RZL239" s="140"/>
      <c r="RZM239" s="138" t="s">
        <v>181</v>
      </c>
      <c r="RZN239" s="139"/>
      <c r="RZO239" s="139"/>
      <c r="RZP239" s="139"/>
      <c r="RZQ239" s="139"/>
      <c r="RZR239" s="139"/>
      <c r="RZS239" s="139"/>
      <c r="RZT239" s="140"/>
      <c r="RZU239" s="138" t="s">
        <v>181</v>
      </c>
      <c r="RZV239" s="139"/>
      <c r="RZW239" s="139"/>
      <c r="RZX239" s="139"/>
      <c r="RZY239" s="139"/>
      <c r="RZZ239" s="139"/>
      <c r="SAA239" s="139"/>
      <c r="SAB239" s="140"/>
      <c r="SAC239" s="138" t="s">
        <v>181</v>
      </c>
      <c r="SAD239" s="139"/>
      <c r="SAE239" s="139"/>
      <c r="SAF239" s="139"/>
      <c r="SAG239" s="139"/>
      <c r="SAH239" s="139"/>
      <c r="SAI239" s="139"/>
      <c r="SAJ239" s="140"/>
      <c r="SAK239" s="138" t="s">
        <v>181</v>
      </c>
      <c r="SAL239" s="139"/>
      <c r="SAM239" s="139"/>
      <c r="SAN239" s="139"/>
      <c r="SAO239" s="139"/>
      <c r="SAP239" s="139"/>
      <c r="SAQ239" s="139"/>
      <c r="SAR239" s="140"/>
      <c r="SAS239" s="138" t="s">
        <v>181</v>
      </c>
      <c r="SAT239" s="139"/>
      <c r="SAU239" s="139"/>
      <c r="SAV239" s="139"/>
      <c r="SAW239" s="139"/>
      <c r="SAX239" s="139"/>
      <c r="SAY239" s="139"/>
      <c r="SAZ239" s="140"/>
      <c r="SBA239" s="138" t="s">
        <v>181</v>
      </c>
      <c r="SBB239" s="139"/>
      <c r="SBC239" s="139"/>
      <c r="SBD239" s="139"/>
      <c r="SBE239" s="139"/>
      <c r="SBF239" s="139"/>
      <c r="SBG239" s="139"/>
      <c r="SBH239" s="140"/>
      <c r="SBI239" s="138" t="s">
        <v>181</v>
      </c>
      <c r="SBJ239" s="139"/>
      <c r="SBK239" s="139"/>
      <c r="SBL239" s="139"/>
      <c r="SBM239" s="139"/>
      <c r="SBN239" s="139"/>
      <c r="SBO239" s="139"/>
      <c r="SBP239" s="140"/>
      <c r="SBQ239" s="138" t="s">
        <v>181</v>
      </c>
      <c r="SBR239" s="139"/>
      <c r="SBS239" s="139"/>
      <c r="SBT239" s="139"/>
      <c r="SBU239" s="139"/>
      <c r="SBV239" s="139"/>
      <c r="SBW239" s="139"/>
      <c r="SBX239" s="140"/>
      <c r="SBY239" s="138" t="s">
        <v>181</v>
      </c>
      <c r="SBZ239" s="139"/>
      <c r="SCA239" s="139"/>
      <c r="SCB239" s="139"/>
      <c r="SCC239" s="139"/>
      <c r="SCD239" s="139"/>
      <c r="SCE239" s="139"/>
      <c r="SCF239" s="140"/>
      <c r="SCG239" s="138" t="s">
        <v>181</v>
      </c>
      <c r="SCH239" s="139"/>
      <c r="SCI239" s="139"/>
      <c r="SCJ239" s="139"/>
      <c r="SCK239" s="139"/>
      <c r="SCL239" s="139"/>
      <c r="SCM239" s="139"/>
      <c r="SCN239" s="140"/>
      <c r="SCO239" s="138" t="s">
        <v>181</v>
      </c>
      <c r="SCP239" s="139"/>
      <c r="SCQ239" s="139"/>
      <c r="SCR239" s="139"/>
      <c r="SCS239" s="139"/>
      <c r="SCT239" s="139"/>
      <c r="SCU239" s="139"/>
      <c r="SCV239" s="140"/>
      <c r="SCW239" s="138" t="s">
        <v>181</v>
      </c>
      <c r="SCX239" s="139"/>
      <c r="SCY239" s="139"/>
      <c r="SCZ239" s="139"/>
      <c r="SDA239" s="139"/>
      <c r="SDB239" s="139"/>
      <c r="SDC239" s="139"/>
      <c r="SDD239" s="140"/>
      <c r="SDE239" s="138" t="s">
        <v>181</v>
      </c>
      <c r="SDF239" s="139"/>
      <c r="SDG239" s="139"/>
      <c r="SDH239" s="139"/>
      <c r="SDI239" s="139"/>
      <c r="SDJ239" s="139"/>
      <c r="SDK239" s="139"/>
      <c r="SDL239" s="140"/>
      <c r="SDM239" s="138" t="s">
        <v>181</v>
      </c>
      <c r="SDN239" s="139"/>
      <c r="SDO239" s="139"/>
      <c r="SDP239" s="139"/>
      <c r="SDQ239" s="139"/>
      <c r="SDR239" s="139"/>
      <c r="SDS239" s="139"/>
      <c r="SDT239" s="140"/>
      <c r="SDU239" s="138" t="s">
        <v>181</v>
      </c>
      <c r="SDV239" s="139"/>
      <c r="SDW239" s="139"/>
      <c r="SDX239" s="139"/>
      <c r="SDY239" s="139"/>
      <c r="SDZ239" s="139"/>
      <c r="SEA239" s="139"/>
      <c r="SEB239" s="140"/>
      <c r="SEC239" s="138" t="s">
        <v>181</v>
      </c>
      <c r="SED239" s="139"/>
      <c r="SEE239" s="139"/>
      <c r="SEF239" s="139"/>
      <c r="SEG239" s="139"/>
      <c r="SEH239" s="139"/>
      <c r="SEI239" s="139"/>
      <c r="SEJ239" s="140"/>
      <c r="SEK239" s="138" t="s">
        <v>181</v>
      </c>
      <c r="SEL239" s="139"/>
      <c r="SEM239" s="139"/>
      <c r="SEN239" s="139"/>
      <c r="SEO239" s="139"/>
      <c r="SEP239" s="139"/>
      <c r="SEQ239" s="139"/>
      <c r="SER239" s="140"/>
      <c r="SES239" s="138" t="s">
        <v>181</v>
      </c>
      <c r="SET239" s="139"/>
      <c r="SEU239" s="139"/>
      <c r="SEV239" s="139"/>
      <c r="SEW239" s="139"/>
      <c r="SEX239" s="139"/>
      <c r="SEY239" s="139"/>
      <c r="SEZ239" s="140"/>
      <c r="SFA239" s="138" t="s">
        <v>181</v>
      </c>
      <c r="SFB239" s="139"/>
      <c r="SFC239" s="139"/>
      <c r="SFD239" s="139"/>
      <c r="SFE239" s="139"/>
      <c r="SFF239" s="139"/>
      <c r="SFG239" s="139"/>
      <c r="SFH239" s="140"/>
      <c r="SFI239" s="138" t="s">
        <v>181</v>
      </c>
      <c r="SFJ239" s="139"/>
      <c r="SFK239" s="139"/>
      <c r="SFL239" s="139"/>
      <c r="SFM239" s="139"/>
      <c r="SFN239" s="139"/>
      <c r="SFO239" s="139"/>
      <c r="SFP239" s="140"/>
      <c r="SFQ239" s="138" t="s">
        <v>181</v>
      </c>
      <c r="SFR239" s="139"/>
      <c r="SFS239" s="139"/>
      <c r="SFT239" s="139"/>
      <c r="SFU239" s="139"/>
      <c r="SFV239" s="139"/>
      <c r="SFW239" s="139"/>
      <c r="SFX239" s="140"/>
      <c r="SFY239" s="138" t="s">
        <v>181</v>
      </c>
      <c r="SFZ239" s="139"/>
      <c r="SGA239" s="139"/>
      <c r="SGB239" s="139"/>
      <c r="SGC239" s="139"/>
      <c r="SGD239" s="139"/>
      <c r="SGE239" s="139"/>
      <c r="SGF239" s="140"/>
      <c r="SGG239" s="138" t="s">
        <v>181</v>
      </c>
      <c r="SGH239" s="139"/>
      <c r="SGI239" s="139"/>
      <c r="SGJ239" s="139"/>
      <c r="SGK239" s="139"/>
      <c r="SGL239" s="139"/>
      <c r="SGM239" s="139"/>
      <c r="SGN239" s="140"/>
      <c r="SGO239" s="138" t="s">
        <v>181</v>
      </c>
      <c r="SGP239" s="139"/>
      <c r="SGQ239" s="139"/>
      <c r="SGR239" s="139"/>
      <c r="SGS239" s="139"/>
      <c r="SGT239" s="139"/>
      <c r="SGU239" s="139"/>
      <c r="SGV239" s="140"/>
      <c r="SGW239" s="138" t="s">
        <v>181</v>
      </c>
      <c r="SGX239" s="139"/>
      <c r="SGY239" s="139"/>
      <c r="SGZ239" s="139"/>
      <c r="SHA239" s="139"/>
      <c r="SHB239" s="139"/>
      <c r="SHC239" s="139"/>
      <c r="SHD239" s="140"/>
      <c r="SHE239" s="138" t="s">
        <v>181</v>
      </c>
      <c r="SHF239" s="139"/>
      <c r="SHG239" s="139"/>
      <c r="SHH239" s="139"/>
      <c r="SHI239" s="139"/>
      <c r="SHJ239" s="139"/>
      <c r="SHK239" s="139"/>
      <c r="SHL239" s="140"/>
      <c r="SHM239" s="138" t="s">
        <v>181</v>
      </c>
      <c r="SHN239" s="139"/>
      <c r="SHO239" s="139"/>
      <c r="SHP239" s="139"/>
      <c r="SHQ239" s="139"/>
      <c r="SHR239" s="139"/>
      <c r="SHS239" s="139"/>
      <c r="SHT239" s="140"/>
      <c r="SHU239" s="138" t="s">
        <v>181</v>
      </c>
      <c r="SHV239" s="139"/>
      <c r="SHW239" s="139"/>
      <c r="SHX239" s="139"/>
      <c r="SHY239" s="139"/>
      <c r="SHZ239" s="139"/>
      <c r="SIA239" s="139"/>
      <c r="SIB239" s="140"/>
      <c r="SIC239" s="138" t="s">
        <v>181</v>
      </c>
      <c r="SID239" s="139"/>
      <c r="SIE239" s="139"/>
      <c r="SIF239" s="139"/>
      <c r="SIG239" s="139"/>
      <c r="SIH239" s="139"/>
      <c r="SII239" s="139"/>
      <c r="SIJ239" s="140"/>
      <c r="SIK239" s="138" t="s">
        <v>181</v>
      </c>
      <c r="SIL239" s="139"/>
      <c r="SIM239" s="139"/>
      <c r="SIN239" s="139"/>
      <c r="SIO239" s="139"/>
      <c r="SIP239" s="139"/>
      <c r="SIQ239" s="139"/>
      <c r="SIR239" s="140"/>
      <c r="SIS239" s="138" t="s">
        <v>181</v>
      </c>
      <c r="SIT239" s="139"/>
      <c r="SIU239" s="139"/>
      <c r="SIV239" s="139"/>
      <c r="SIW239" s="139"/>
      <c r="SIX239" s="139"/>
      <c r="SIY239" s="139"/>
      <c r="SIZ239" s="140"/>
      <c r="SJA239" s="138" t="s">
        <v>181</v>
      </c>
      <c r="SJB239" s="139"/>
      <c r="SJC239" s="139"/>
      <c r="SJD239" s="139"/>
      <c r="SJE239" s="139"/>
      <c r="SJF239" s="139"/>
      <c r="SJG239" s="139"/>
      <c r="SJH239" s="140"/>
      <c r="SJI239" s="138" t="s">
        <v>181</v>
      </c>
      <c r="SJJ239" s="139"/>
      <c r="SJK239" s="139"/>
      <c r="SJL239" s="139"/>
      <c r="SJM239" s="139"/>
      <c r="SJN239" s="139"/>
      <c r="SJO239" s="139"/>
      <c r="SJP239" s="140"/>
      <c r="SJQ239" s="138" t="s">
        <v>181</v>
      </c>
      <c r="SJR239" s="139"/>
      <c r="SJS239" s="139"/>
      <c r="SJT239" s="139"/>
      <c r="SJU239" s="139"/>
      <c r="SJV239" s="139"/>
      <c r="SJW239" s="139"/>
      <c r="SJX239" s="140"/>
      <c r="SJY239" s="138" t="s">
        <v>181</v>
      </c>
      <c r="SJZ239" s="139"/>
      <c r="SKA239" s="139"/>
      <c r="SKB239" s="139"/>
      <c r="SKC239" s="139"/>
      <c r="SKD239" s="139"/>
      <c r="SKE239" s="139"/>
      <c r="SKF239" s="140"/>
      <c r="SKG239" s="138" t="s">
        <v>181</v>
      </c>
      <c r="SKH239" s="139"/>
      <c r="SKI239" s="139"/>
      <c r="SKJ239" s="139"/>
      <c r="SKK239" s="139"/>
      <c r="SKL239" s="139"/>
      <c r="SKM239" s="139"/>
      <c r="SKN239" s="140"/>
      <c r="SKO239" s="138" t="s">
        <v>181</v>
      </c>
      <c r="SKP239" s="139"/>
      <c r="SKQ239" s="139"/>
      <c r="SKR239" s="139"/>
      <c r="SKS239" s="139"/>
      <c r="SKT239" s="139"/>
      <c r="SKU239" s="139"/>
      <c r="SKV239" s="140"/>
      <c r="SKW239" s="138" t="s">
        <v>181</v>
      </c>
      <c r="SKX239" s="139"/>
      <c r="SKY239" s="139"/>
      <c r="SKZ239" s="139"/>
      <c r="SLA239" s="139"/>
      <c r="SLB239" s="139"/>
      <c r="SLC239" s="139"/>
      <c r="SLD239" s="140"/>
      <c r="SLE239" s="138" t="s">
        <v>181</v>
      </c>
      <c r="SLF239" s="139"/>
      <c r="SLG239" s="139"/>
      <c r="SLH239" s="139"/>
      <c r="SLI239" s="139"/>
      <c r="SLJ239" s="139"/>
      <c r="SLK239" s="139"/>
      <c r="SLL239" s="140"/>
      <c r="SLM239" s="138" t="s">
        <v>181</v>
      </c>
      <c r="SLN239" s="139"/>
      <c r="SLO239" s="139"/>
      <c r="SLP239" s="139"/>
      <c r="SLQ239" s="139"/>
      <c r="SLR239" s="139"/>
      <c r="SLS239" s="139"/>
      <c r="SLT239" s="140"/>
      <c r="SLU239" s="138" t="s">
        <v>181</v>
      </c>
      <c r="SLV239" s="139"/>
      <c r="SLW239" s="139"/>
      <c r="SLX239" s="139"/>
      <c r="SLY239" s="139"/>
      <c r="SLZ239" s="139"/>
      <c r="SMA239" s="139"/>
      <c r="SMB239" s="140"/>
      <c r="SMC239" s="138" t="s">
        <v>181</v>
      </c>
      <c r="SMD239" s="139"/>
      <c r="SME239" s="139"/>
      <c r="SMF239" s="139"/>
      <c r="SMG239" s="139"/>
      <c r="SMH239" s="139"/>
      <c r="SMI239" s="139"/>
      <c r="SMJ239" s="140"/>
      <c r="SMK239" s="138" t="s">
        <v>181</v>
      </c>
      <c r="SML239" s="139"/>
      <c r="SMM239" s="139"/>
      <c r="SMN239" s="139"/>
      <c r="SMO239" s="139"/>
      <c r="SMP239" s="139"/>
      <c r="SMQ239" s="139"/>
      <c r="SMR239" s="140"/>
      <c r="SMS239" s="138" t="s">
        <v>181</v>
      </c>
      <c r="SMT239" s="139"/>
      <c r="SMU239" s="139"/>
      <c r="SMV239" s="139"/>
      <c r="SMW239" s="139"/>
      <c r="SMX239" s="139"/>
      <c r="SMY239" s="139"/>
      <c r="SMZ239" s="140"/>
      <c r="SNA239" s="138" t="s">
        <v>181</v>
      </c>
      <c r="SNB239" s="139"/>
      <c r="SNC239" s="139"/>
      <c r="SND239" s="139"/>
      <c r="SNE239" s="139"/>
      <c r="SNF239" s="139"/>
      <c r="SNG239" s="139"/>
      <c r="SNH239" s="140"/>
      <c r="SNI239" s="138" t="s">
        <v>181</v>
      </c>
      <c r="SNJ239" s="139"/>
      <c r="SNK239" s="139"/>
      <c r="SNL239" s="139"/>
      <c r="SNM239" s="139"/>
      <c r="SNN239" s="139"/>
      <c r="SNO239" s="139"/>
      <c r="SNP239" s="140"/>
      <c r="SNQ239" s="138" t="s">
        <v>181</v>
      </c>
      <c r="SNR239" s="139"/>
      <c r="SNS239" s="139"/>
      <c r="SNT239" s="139"/>
      <c r="SNU239" s="139"/>
      <c r="SNV239" s="139"/>
      <c r="SNW239" s="139"/>
      <c r="SNX239" s="140"/>
      <c r="SNY239" s="138" t="s">
        <v>181</v>
      </c>
      <c r="SNZ239" s="139"/>
      <c r="SOA239" s="139"/>
      <c r="SOB239" s="139"/>
      <c r="SOC239" s="139"/>
      <c r="SOD239" s="139"/>
      <c r="SOE239" s="139"/>
      <c r="SOF239" s="140"/>
      <c r="SOG239" s="138" t="s">
        <v>181</v>
      </c>
      <c r="SOH239" s="139"/>
      <c r="SOI239" s="139"/>
      <c r="SOJ239" s="139"/>
      <c r="SOK239" s="139"/>
      <c r="SOL239" s="139"/>
      <c r="SOM239" s="139"/>
      <c r="SON239" s="140"/>
      <c r="SOO239" s="138" t="s">
        <v>181</v>
      </c>
      <c r="SOP239" s="139"/>
      <c r="SOQ239" s="139"/>
      <c r="SOR239" s="139"/>
      <c r="SOS239" s="139"/>
      <c r="SOT239" s="139"/>
      <c r="SOU239" s="139"/>
      <c r="SOV239" s="140"/>
      <c r="SOW239" s="138" t="s">
        <v>181</v>
      </c>
      <c r="SOX239" s="139"/>
      <c r="SOY239" s="139"/>
      <c r="SOZ239" s="139"/>
      <c r="SPA239" s="139"/>
      <c r="SPB239" s="139"/>
      <c r="SPC239" s="139"/>
      <c r="SPD239" s="140"/>
      <c r="SPE239" s="138" t="s">
        <v>181</v>
      </c>
      <c r="SPF239" s="139"/>
      <c r="SPG239" s="139"/>
      <c r="SPH239" s="139"/>
      <c r="SPI239" s="139"/>
      <c r="SPJ239" s="139"/>
      <c r="SPK239" s="139"/>
      <c r="SPL239" s="140"/>
      <c r="SPM239" s="138" t="s">
        <v>181</v>
      </c>
      <c r="SPN239" s="139"/>
      <c r="SPO239" s="139"/>
      <c r="SPP239" s="139"/>
      <c r="SPQ239" s="139"/>
      <c r="SPR239" s="139"/>
      <c r="SPS239" s="139"/>
      <c r="SPT239" s="140"/>
      <c r="SPU239" s="138" t="s">
        <v>181</v>
      </c>
      <c r="SPV239" s="139"/>
      <c r="SPW239" s="139"/>
      <c r="SPX239" s="139"/>
      <c r="SPY239" s="139"/>
      <c r="SPZ239" s="139"/>
      <c r="SQA239" s="139"/>
      <c r="SQB239" s="140"/>
      <c r="SQC239" s="138" t="s">
        <v>181</v>
      </c>
      <c r="SQD239" s="139"/>
      <c r="SQE239" s="139"/>
      <c r="SQF239" s="139"/>
      <c r="SQG239" s="139"/>
      <c r="SQH239" s="139"/>
      <c r="SQI239" s="139"/>
      <c r="SQJ239" s="140"/>
      <c r="SQK239" s="138" t="s">
        <v>181</v>
      </c>
      <c r="SQL239" s="139"/>
      <c r="SQM239" s="139"/>
      <c r="SQN239" s="139"/>
      <c r="SQO239" s="139"/>
      <c r="SQP239" s="139"/>
      <c r="SQQ239" s="139"/>
      <c r="SQR239" s="140"/>
      <c r="SQS239" s="138" t="s">
        <v>181</v>
      </c>
      <c r="SQT239" s="139"/>
      <c r="SQU239" s="139"/>
      <c r="SQV239" s="139"/>
      <c r="SQW239" s="139"/>
      <c r="SQX239" s="139"/>
      <c r="SQY239" s="139"/>
      <c r="SQZ239" s="140"/>
      <c r="SRA239" s="138" t="s">
        <v>181</v>
      </c>
      <c r="SRB239" s="139"/>
      <c r="SRC239" s="139"/>
      <c r="SRD239" s="139"/>
      <c r="SRE239" s="139"/>
      <c r="SRF239" s="139"/>
      <c r="SRG239" s="139"/>
      <c r="SRH239" s="140"/>
      <c r="SRI239" s="138" t="s">
        <v>181</v>
      </c>
      <c r="SRJ239" s="139"/>
      <c r="SRK239" s="139"/>
      <c r="SRL239" s="139"/>
      <c r="SRM239" s="139"/>
      <c r="SRN239" s="139"/>
      <c r="SRO239" s="139"/>
      <c r="SRP239" s="140"/>
      <c r="SRQ239" s="138" t="s">
        <v>181</v>
      </c>
      <c r="SRR239" s="139"/>
      <c r="SRS239" s="139"/>
      <c r="SRT239" s="139"/>
      <c r="SRU239" s="139"/>
      <c r="SRV239" s="139"/>
      <c r="SRW239" s="139"/>
      <c r="SRX239" s="140"/>
      <c r="SRY239" s="138" t="s">
        <v>181</v>
      </c>
      <c r="SRZ239" s="139"/>
      <c r="SSA239" s="139"/>
      <c r="SSB239" s="139"/>
      <c r="SSC239" s="139"/>
      <c r="SSD239" s="139"/>
      <c r="SSE239" s="139"/>
      <c r="SSF239" s="140"/>
      <c r="SSG239" s="138" t="s">
        <v>181</v>
      </c>
      <c r="SSH239" s="139"/>
      <c r="SSI239" s="139"/>
      <c r="SSJ239" s="139"/>
      <c r="SSK239" s="139"/>
      <c r="SSL239" s="139"/>
      <c r="SSM239" s="139"/>
      <c r="SSN239" s="140"/>
      <c r="SSO239" s="138" t="s">
        <v>181</v>
      </c>
      <c r="SSP239" s="139"/>
      <c r="SSQ239" s="139"/>
      <c r="SSR239" s="139"/>
      <c r="SSS239" s="139"/>
      <c r="SST239" s="139"/>
      <c r="SSU239" s="139"/>
      <c r="SSV239" s="140"/>
      <c r="SSW239" s="138" t="s">
        <v>181</v>
      </c>
      <c r="SSX239" s="139"/>
      <c r="SSY239" s="139"/>
      <c r="SSZ239" s="139"/>
      <c r="STA239" s="139"/>
      <c r="STB239" s="139"/>
      <c r="STC239" s="139"/>
      <c r="STD239" s="140"/>
      <c r="STE239" s="138" t="s">
        <v>181</v>
      </c>
      <c r="STF239" s="139"/>
      <c r="STG239" s="139"/>
      <c r="STH239" s="139"/>
      <c r="STI239" s="139"/>
      <c r="STJ239" s="139"/>
      <c r="STK239" s="139"/>
      <c r="STL239" s="140"/>
      <c r="STM239" s="138" t="s">
        <v>181</v>
      </c>
      <c r="STN239" s="139"/>
      <c r="STO239" s="139"/>
      <c r="STP239" s="139"/>
      <c r="STQ239" s="139"/>
      <c r="STR239" s="139"/>
      <c r="STS239" s="139"/>
      <c r="STT239" s="140"/>
      <c r="STU239" s="138" t="s">
        <v>181</v>
      </c>
      <c r="STV239" s="139"/>
      <c r="STW239" s="139"/>
      <c r="STX239" s="139"/>
      <c r="STY239" s="139"/>
      <c r="STZ239" s="139"/>
      <c r="SUA239" s="139"/>
      <c r="SUB239" s="140"/>
      <c r="SUC239" s="138" t="s">
        <v>181</v>
      </c>
      <c r="SUD239" s="139"/>
      <c r="SUE239" s="139"/>
      <c r="SUF239" s="139"/>
      <c r="SUG239" s="139"/>
      <c r="SUH239" s="139"/>
      <c r="SUI239" s="139"/>
      <c r="SUJ239" s="140"/>
      <c r="SUK239" s="138" t="s">
        <v>181</v>
      </c>
      <c r="SUL239" s="139"/>
      <c r="SUM239" s="139"/>
      <c r="SUN239" s="139"/>
      <c r="SUO239" s="139"/>
      <c r="SUP239" s="139"/>
      <c r="SUQ239" s="139"/>
      <c r="SUR239" s="140"/>
      <c r="SUS239" s="138" t="s">
        <v>181</v>
      </c>
      <c r="SUT239" s="139"/>
      <c r="SUU239" s="139"/>
      <c r="SUV239" s="139"/>
      <c r="SUW239" s="139"/>
      <c r="SUX239" s="139"/>
      <c r="SUY239" s="139"/>
      <c r="SUZ239" s="140"/>
      <c r="SVA239" s="138" t="s">
        <v>181</v>
      </c>
      <c r="SVB239" s="139"/>
      <c r="SVC239" s="139"/>
      <c r="SVD239" s="139"/>
      <c r="SVE239" s="139"/>
      <c r="SVF239" s="139"/>
      <c r="SVG239" s="139"/>
      <c r="SVH239" s="140"/>
      <c r="SVI239" s="138" t="s">
        <v>181</v>
      </c>
      <c r="SVJ239" s="139"/>
      <c r="SVK239" s="139"/>
      <c r="SVL239" s="139"/>
      <c r="SVM239" s="139"/>
      <c r="SVN239" s="139"/>
      <c r="SVO239" s="139"/>
      <c r="SVP239" s="140"/>
      <c r="SVQ239" s="138" t="s">
        <v>181</v>
      </c>
      <c r="SVR239" s="139"/>
      <c r="SVS239" s="139"/>
      <c r="SVT239" s="139"/>
      <c r="SVU239" s="139"/>
      <c r="SVV239" s="139"/>
      <c r="SVW239" s="139"/>
      <c r="SVX239" s="140"/>
      <c r="SVY239" s="138" t="s">
        <v>181</v>
      </c>
      <c r="SVZ239" s="139"/>
      <c r="SWA239" s="139"/>
      <c r="SWB239" s="139"/>
      <c r="SWC239" s="139"/>
      <c r="SWD239" s="139"/>
      <c r="SWE239" s="139"/>
      <c r="SWF239" s="140"/>
      <c r="SWG239" s="138" t="s">
        <v>181</v>
      </c>
      <c r="SWH239" s="139"/>
      <c r="SWI239" s="139"/>
      <c r="SWJ239" s="139"/>
      <c r="SWK239" s="139"/>
      <c r="SWL239" s="139"/>
      <c r="SWM239" s="139"/>
      <c r="SWN239" s="140"/>
      <c r="SWO239" s="138" t="s">
        <v>181</v>
      </c>
      <c r="SWP239" s="139"/>
      <c r="SWQ239" s="139"/>
      <c r="SWR239" s="139"/>
      <c r="SWS239" s="139"/>
      <c r="SWT239" s="139"/>
      <c r="SWU239" s="139"/>
      <c r="SWV239" s="140"/>
      <c r="SWW239" s="138" t="s">
        <v>181</v>
      </c>
      <c r="SWX239" s="139"/>
      <c r="SWY239" s="139"/>
      <c r="SWZ239" s="139"/>
      <c r="SXA239" s="139"/>
      <c r="SXB239" s="139"/>
      <c r="SXC239" s="139"/>
      <c r="SXD239" s="140"/>
      <c r="SXE239" s="138" t="s">
        <v>181</v>
      </c>
      <c r="SXF239" s="139"/>
      <c r="SXG239" s="139"/>
      <c r="SXH239" s="139"/>
      <c r="SXI239" s="139"/>
      <c r="SXJ239" s="139"/>
      <c r="SXK239" s="139"/>
      <c r="SXL239" s="140"/>
      <c r="SXM239" s="138" t="s">
        <v>181</v>
      </c>
      <c r="SXN239" s="139"/>
      <c r="SXO239" s="139"/>
      <c r="SXP239" s="139"/>
      <c r="SXQ239" s="139"/>
      <c r="SXR239" s="139"/>
      <c r="SXS239" s="139"/>
      <c r="SXT239" s="140"/>
      <c r="SXU239" s="138" t="s">
        <v>181</v>
      </c>
      <c r="SXV239" s="139"/>
      <c r="SXW239" s="139"/>
      <c r="SXX239" s="139"/>
      <c r="SXY239" s="139"/>
      <c r="SXZ239" s="139"/>
      <c r="SYA239" s="139"/>
      <c r="SYB239" s="140"/>
      <c r="SYC239" s="138" t="s">
        <v>181</v>
      </c>
      <c r="SYD239" s="139"/>
      <c r="SYE239" s="139"/>
      <c r="SYF239" s="139"/>
      <c r="SYG239" s="139"/>
      <c r="SYH239" s="139"/>
      <c r="SYI239" s="139"/>
      <c r="SYJ239" s="140"/>
      <c r="SYK239" s="138" t="s">
        <v>181</v>
      </c>
      <c r="SYL239" s="139"/>
      <c r="SYM239" s="139"/>
      <c r="SYN239" s="139"/>
      <c r="SYO239" s="139"/>
      <c r="SYP239" s="139"/>
      <c r="SYQ239" s="139"/>
      <c r="SYR239" s="140"/>
      <c r="SYS239" s="138" t="s">
        <v>181</v>
      </c>
      <c r="SYT239" s="139"/>
      <c r="SYU239" s="139"/>
      <c r="SYV239" s="139"/>
      <c r="SYW239" s="139"/>
      <c r="SYX239" s="139"/>
      <c r="SYY239" s="139"/>
      <c r="SYZ239" s="140"/>
      <c r="SZA239" s="138" t="s">
        <v>181</v>
      </c>
      <c r="SZB239" s="139"/>
      <c r="SZC239" s="139"/>
      <c r="SZD239" s="139"/>
      <c r="SZE239" s="139"/>
      <c r="SZF239" s="139"/>
      <c r="SZG239" s="139"/>
      <c r="SZH239" s="140"/>
      <c r="SZI239" s="138" t="s">
        <v>181</v>
      </c>
      <c r="SZJ239" s="139"/>
      <c r="SZK239" s="139"/>
      <c r="SZL239" s="139"/>
      <c r="SZM239" s="139"/>
      <c r="SZN239" s="139"/>
      <c r="SZO239" s="139"/>
      <c r="SZP239" s="140"/>
      <c r="SZQ239" s="138" t="s">
        <v>181</v>
      </c>
      <c r="SZR239" s="139"/>
      <c r="SZS239" s="139"/>
      <c r="SZT239" s="139"/>
      <c r="SZU239" s="139"/>
      <c r="SZV239" s="139"/>
      <c r="SZW239" s="139"/>
      <c r="SZX239" s="140"/>
      <c r="SZY239" s="138" t="s">
        <v>181</v>
      </c>
      <c r="SZZ239" s="139"/>
      <c r="TAA239" s="139"/>
      <c r="TAB239" s="139"/>
      <c r="TAC239" s="139"/>
      <c r="TAD239" s="139"/>
      <c r="TAE239" s="139"/>
      <c r="TAF239" s="140"/>
      <c r="TAG239" s="138" t="s">
        <v>181</v>
      </c>
      <c r="TAH239" s="139"/>
      <c r="TAI239" s="139"/>
      <c r="TAJ239" s="139"/>
      <c r="TAK239" s="139"/>
      <c r="TAL239" s="139"/>
      <c r="TAM239" s="139"/>
      <c r="TAN239" s="140"/>
      <c r="TAO239" s="138" t="s">
        <v>181</v>
      </c>
      <c r="TAP239" s="139"/>
      <c r="TAQ239" s="139"/>
      <c r="TAR239" s="139"/>
      <c r="TAS239" s="139"/>
      <c r="TAT239" s="139"/>
      <c r="TAU239" s="139"/>
      <c r="TAV239" s="140"/>
      <c r="TAW239" s="138" t="s">
        <v>181</v>
      </c>
      <c r="TAX239" s="139"/>
      <c r="TAY239" s="139"/>
      <c r="TAZ239" s="139"/>
      <c r="TBA239" s="139"/>
      <c r="TBB239" s="139"/>
      <c r="TBC239" s="139"/>
      <c r="TBD239" s="140"/>
      <c r="TBE239" s="138" t="s">
        <v>181</v>
      </c>
      <c r="TBF239" s="139"/>
      <c r="TBG239" s="139"/>
      <c r="TBH239" s="139"/>
      <c r="TBI239" s="139"/>
      <c r="TBJ239" s="139"/>
      <c r="TBK239" s="139"/>
      <c r="TBL239" s="140"/>
      <c r="TBM239" s="138" t="s">
        <v>181</v>
      </c>
      <c r="TBN239" s="139"/>
      <c r="TBO239" s="139"/>
      <c r="TBP239" s="139"/>
      <c r="TBQ239" s="139"/>
      <c r="TBR239" s="139"/>
      <c r="TBS239" s="139"/>
      <c r="TBT239" s="140"/>
      <c r="TBU239" s="138" t="s">
        <v>181</v>
      </c>
      <c r="TBV239" s="139"/>
      <c r="TBW239" s="139"/>
      <c r="TBX239" s="139"/>
      <c r="TBY239" s="139"/>
      <c r="TBZ239" s="139"/>
      <c r="TCA239" s="139"/>
      <c r="TCB239" s="140"/>
      <c r="TCC239" s="138" t="s">
        <v>181</v>
      </c>
      <c r="TCD239" s="139"/>
      <c r="TCE239" s="139"/>
      <c r="TCF239" s="139"/>
      <c r="TCG239" s="139"/>
      <c r="TCH239" s="139"/>
      <c r="TCI239" s="139"/>
      <c r="TCJ239" s="140"/>
      <c r="TCK239" s="138" t="s">
        <v>181</v>
      </c>
      <c r="TCL239" s="139"/>
      <c r="TCM239" s="139"/>
      <c r="TCN239" s="139"/>
      <c r="TCO239" s="139"/>
      <c r="TCP239" s="139"/>
      <c r="TCQ239" s="139"/>
      <c r="TCR239" s="140"/>
      <c r="TCS239" s="138" t="s">
        <v>181</v>
      </c>
      <c r="TCT239" s="139"/>
      <c r="TCU239" s="139"/>
      <c r="TCV239" s="139"/>
      <c r="TCW239" s="139"/>
      <c r="TCX239" s="139"/>
      <c r="TCY239" s="139"/>
      <c r="TCZ239" s="140"/>
      <c r="TDA239" s="138" t="s">
        <v>181</v>
      </c>
      <c r="TDB239" s="139"/>
      <c r="TDC239" s="139"/>
      <c r="TDD239" s="139"/>
      <c r="TDE239" s="139"/>
      <c r="TDF239" s="139"/>
      <c r="TDG239" s="139"/>
      <c r="TDH239" s="140"/>
      <c r="TDI239" s="138" t="s">
        <v>181</v>
      </c>
      <c r="TDJ239" s="139"/>
      <c r="TDK239" s="139"/>
      <c r="TDL239" s="139"/>
      <c r="TDM239" s="139"/>
      <c r="TDN239" s="139"/>
      <c r="TDO239" s="139"/>
      <c r="TDP239" s="140"/>
      <c r="TDQ239" s="138" t="s">
        <v>181</v>
      </c>
      <c r="TDR239" s="139"/>
      <c r="TDS239" s="139"/>
      <c r="TDT239" s="139"/>
      <c r="TDU239" s="139"/>
      <c r="TDV239" s="139"/>
      <c r="TDW239" s="139"/>
      <c r="TDX239" s="140"/>
      <c r="TDY239" s="138" t="s">
        <v>181</v>
      </c>
      <c r="TDZ239" s="139"/>
      <c r="TEA239" s="139"/>
      <c r="TEB239" s="139"/>
      <c r="TEC239" s="139"/>
      <c r="TED239" s="139"/>
      <c r="TEE239" s="139"/>
      <c r="TEF239" s="140"/>
      <c r="TEG239" s="138" t="s">
        <v>181</v>
      </c>
      <c r="TEH239" s="139"/>
      <c r="TEI239" s="139"/>
      <c r="TEJ239" s="139"/>
      <c r="TEK239" s="139"/>
      <c r="TEL239" s="139"/>
      <c r="TEM239" s="139"/>
      <c r="TEN239" s="140"/>
      <c r="TEO239" s="138" t="s">
        <v>181</v>
      </c>
      <c r="TEP239" s="139"/>
      <c r="TEQ239" s="139"/>
      <c r="TER239" s="139"/>
      <c r="TES239" s="139"/>
      <c r="TET239" s="139"/>
      <c r="TEU239" s="139"/>
      <c r="TEV239" s="140"/>
      <c r="TEW239" s="138" t="s">
        <v>181</v>
      </c>
      <c r="TEX239" s="139"/>
      <c r="TEY239" s="139"/>
      <c r="TEZ239" s="139"/>
      <c r="TFA239" s="139"/>
      <c r="TFB239" s="139"/>
      <c r="TFC239" s="139"/>
      <c r="TFD239" s="140"/>
      <c r="TFE239" s="138" t="s">
        <v>181</v>
      </c>
      <c r="TFF239" s="139"/>
      <c r="TFG239" s="139"/>
      <c r="TFH239" s="139"/>
      <c r="TFI239" s="139"/>
      <c r="TFJ239" s="139"/>
      <c r="TFK239" s="139"/>
      <c r="TFL239" s="140"/>
      <c r="TFM239" s="138" t="s">
        <v>181</v>
      </c>
      <c r="TFN239" s="139"/>
      <c r="TFO239" s="139"/>
      <c r="TFP239" s="139"/>
      <c r="TFQ239" s="139"/>
      <c r="TFR239" s="139"/>
      <c r="TFS239" s="139"/>
      <c r="TFT239" s="140"/>
      <c r="TFU239" s="138" t="s">
        <v>181</v>
      </c>
      <c r="TFV239" s="139"/>
      <c r="TFW239" s="139"/>
      <c r="TFX239" s="139"/>
      <c r="TFY239" s="139"/>
      <c r="TFZ239" s="139"/>
      <c r="TGA239" s="139"/>
      <c r="TGB239" s="140"/>
      <c r="TGC239" s="138" t="s">
        <v>181</v>
      </c>
      <c r="TGD239" s="139"/>
      <c r="TGE239" s="139"/>
      <c r="TGF239" s="139"/>
      <c r="TGG239" s="139"/>
      <c r="TGH239" s="139"/>
      <c r="TGI239" s="139"/>
      <c r="TGJ239" s="140"/>
      <c r="TGK239" s="138" t="s">
        <v>181</v>
      </c>
      <c r="TGL239" s="139"/>
      <c r="TGM239" s="139"/>
      <c r="TGN239" s="139"/>
      <c r="TGO239" s="139"/>
      <c r="TGP239" s="139"/>
      <c r="TGQ239" s="139"/>
      <c r="TGR239" s="140"/>
      <c r="TGS239" s="138" t="s">
        <v>181</v>
      </c>
      <c r="TGT239" s="139"/>
      <c r="TGU239" s="139"/>
      <c r="TGV239" s="139"/>
      <c r="TGW239" s="139"/>
      <c r="TGX239" s="139"/>
      <c r="TGY239" s="139"/>
      <c r="TGZ239" s="140"/>
      <c r="THA239" s="138" t="s">
        <v>181</v>
      </c>
      <c r="THB239" s="139"/>
      <c r="THC239" s="139"/>
      <c r="THD239" s="139"/>
      <c r="THE239" s="139"/>
      <c r="THF239" s="139"/>
      <c r="THG239" s="139"/>
      <c r="THH239" s="140"/>
      <c r="THI239" s="138" t="s">
        <v>181</v>
      </c>
      <c r="THJ239" s="139"/>
      <c r="THK239" s="139"/>
      <c r="THL239" s="139"/>
      <c r="THM239" s="139"/>
      <c r="THN239" s="139"/>
      <c r="THO239" s="139"/>
      <c r="THP239" s="140"/>
      <c r="THQ239" s="138" t="s">
        <v>181</v>
      </c>
      <c r="THR239" s="139"/>
      <c r="THS239" s="139"/>
      <c r="THT239" s="139"/>
      <c r="THU239" s="139"/>
      <c r="THV239" s="139"/>
      <c r="THW239" s="139"/>
      <c r="THX239" s="140"/>
      <c r="THY239" s="138" t="s">
        <v>181</v>
      </c>
      <c r="THZ239" s="139"/>
      <c r="TIA239" s="139"/>
      <c r="TIB239" s="139"/>
      <c r="TIC239" s="139"/>
      <c r="TID239" s="139"/>
      <c r="TIE239" s="139"/>
      <c r="TIF239" s="140"/>
      <c r="TIG239" s="138" t="s">
        <v>181</v>
      </c>
      <c r="TIH239" s="139"/>
      <c r="TII239" s="139"/>
      <c r="TIJ239" s="139"/>
      <c r="TIK239" s="139"/>
      <c r="TIL239" s="139"/>
      <c r="TIM239" s="139"/>
      <c r="TIN239" s="140"/>
      <c r="TIO239" s="138" t="s">
        <v>181</v>
      </c>
      <c r="TIP239" s="139"/>
      <c r="TIQ239" s="139"/>
      <c r="TIR239" s="139"/>
      <c r="TIS239" s="139"/>
      <c r="TIT239" s="139"/>
      <c r="TIU239" s="139"/>
      <c r="TIV239" s="140"/>
      <c r="TIW239" s="138" t="s">
        <v>181</v>
      </c>
      <c r="TIX239" s="139"/>
      <c r="TIY239" s="139"/>
      <c r="TIZ239" s="139"/>
      <c r="TJA239" s="139"/>
      <c r="TJB239" s="139"/>
      <c r="TJC239" s="139"/>
      <c r="TJD239" s="140"/>
      <c r="TJE239" s="138" t="s">
        <v>181</v>
      </c>
      <c r="TJF239" s="139"/>
      <c r="TJG239" s="139"/>
      <c r="TJH239" s="139"/>
      <c r="TJI239" s="139"/>
      <c r="TJJ239" s="139"/>
      <c r="TJK239" s="139"/>
      <c r="TJL239" s="140"/>
      <c r="TJM239" s="138" t="s">
        <v>181</v>
      </c>
      <c r="TJN239" s="139"/>
      <c r="TJO239" s="139"/>
      <c r="TJP239" s="139"/>
      <c r="TJQ239" s="139"/>
      <c r="TJR239" s="139"/>
      <c r="TJS239" s="139"/>
      <c r="TJT239" s="140"/>
      <c r="TJU239" s="138" t="s">
        <v>181</v>
      </c>
      <c r="TJV239" s="139"/>
      <c r="TJW239" s="139"/>
      <c r="TJX239" s="139"/>
      <c r="TJY239" s="139"/>
      <c r="TJZ239" s="139"/>
      <c r="TKA239" s="139"/>
      <c r="TKB239" s="140"/>
      <c r="TKC239" s="138" t="s">
        <v>181</v>
      </c>
      <c r="TKD239" s="139"/>
      <c r="TKE239" s="139"/>
      <c r="TKF239" s="139"/>
      <c r="TKG239" s="139"/>
      <c r="TKH239" s="139"/>
      <c r="TKI239" s="139"/>
      <c r="TKJ239" s="140"/>
      <c r="TKK239" s="138" t="s">
        <v>181</v>
      </c>
      <c r="TKL239" s="139"/>
      <c r="TKM239" s="139"/>
      <c r="TKN239" s="139"/>
      <c r="TKO239" s="139"/>
      <c r="TKP239" s="139"/>
      <c r="TKQ239" s="139"/>
      <c r="TKR239" s="140"/>
      <c r="TKS239" s="138" t="s">
        <v>181</v>
      </c>
      <c r="TKT239" s="139"/>
      <c r="TKU239" s="139"/>
      <c r="TKV239" s="139"/>
      <c r="TKW239" s="139"/>
      <c r="TKX239" s="139"/>
      <c r="TKY239" s="139"/>
      <c r="TKZ239" s="140"/>
      <c r="TLA239" s="138" t="s">
        <v>181</v>
      </c>
      <c r="TLB239" s="139"/>
      <c r="TLC239" s="139"/>
      <c r="TLD239" s="139"/>
      <c r="TLE239" s="139"/>
      <c r="TLF239" s="139"/>
      <c r="TLG239" s="139"/>
      <c r="TLH239" s="140"/>
      <c r="TLI239" s="138" t="s">
        <v>181</v>
      </c>
      <c r="TLJ239" s="139"/>
      <c r="TLK239" s="139"/>
      <c r="TLL239" s="139"/>
      <c r="TLM239" s="139"/>
      <c r="TLN239" s="139"/>
      <c r="TLO239" s="139"/>
      <c r="TLP239" s="140"/>
      <c r="TLQ239" s="138" t="s">
        <v>181</v>
      </c>
      <c r="TLR239" s="139"/>
      <c r="TLS239" s="139"/>
      <c r="TLT239" s="139"/>
      <c r="TLU239" s="139"/>
      <c r="TLV239" s="139"/>
      <c r="TLW239" s="139"/>
      <c r="TLX239" s="140"/>
      <c r="TLY239" s="138" t="s">
        <v>181</v>
      </c>
      <c r="TLZ239" s="139"/>
      <c r="TMA239" s="139"/>
      <c r="TMB239" s="139"/>
      <c r="TMC239" s="139"/>
      <c r="TMD239" s="139"/>
      <c r="TME239" s="139"/>
      <c r="TMF239" s="140"/>
      <c r="TMG239" s="138" t="s">
        <v>181</v>
      </c>
      <c r="TMH239" s="139"/>
      <c r="TMI239" s="139"/>
      <c r="TMJ239" s="139"/>
      <c r="TMK239" s="139"/>
      <c r="TML239" s="139"/>
      <c r="TMM239" s="139"/>
      <c r="TMN239" s="140"/>
      <c r="TMO239" s="138" t="s">
        <v>181</v>
      </c>
      <c r="TMP239" s="139"/>
      <c r="TMQ239" s="139"/>
      <c r="TMR239" s="139"/>
      <c r="TMS239" s="139"/>
      <c r="TMT239" s="139"/>
      <c r="TMU239" s="139"/>
      <c r="TMV239" s="140"/>
      <c r="TMW239" s="138" t="s">
        <v>181</v>
      </c>
      <c r="TMX239" s="139"/>
      <c r="TMY239" s="139"/>
      <c r="TMZ239" s="139"/>
      <c r="TNA239" s="139"/>
      <c r="TNB239" s="139"/>
      <c r="TNC239" s="139"/>
      <c r="TND239" s="140"/>
      <c r="TNE239" s="138" t="s">
        <v>181</v>
      </c>
      <c r="TNF239" s="139"/>
      <c r="TNG239" s="139"/>
      <c r="TNH239" s="139"/>
      <c r="TNI239" s="139"/>
      <c r="TNJ239" s="139"/>
      <c r="TNK239" s="139"/>
      <c r="TNL239" s="140"/>
      <c r="TNM239" s="138" t="s">
        <v>181</v>
      </c>
      <c r="TNN239" s="139"/>
      <c r="TNO239" s="139"/>
      <c r="TNP239" s="139"/>
      <c r="TNQ239" s="139"/>
      <c r="TNR239" s="139"/>
      <c r="TNS239" s="139"/>
      <c r="TNT239" s="140"/>
      <c r="TNU239" s="138" t="s">
        <v>181</v>
      </c>
      <c r="TNV239" s="139"/>
      <c r="TNW239" s="139"/>
      <c r="TNX239" s="139"/>
      <c r="TNY239" s="139"/>
      <c r="TNZ239" s="139"/>
      <c r="TOA239" s="139"/>
      <c r="TOB239" s="140"/>
      <c r="TOC239" s="138" t="s">
        <v>181</v>
      </c>
      <c r="TOD239" s="139"/>
      <c r="TOE239" s="139"/>
      <c r="TOF239" s="139"/>
      <c r="TOG239" s="139"/>
      <c r="TOH239" s="139"/>
      <c r="TOI239" s="139"/>
      <c r="TOJ239" s="140"/>
      <c r="TOK239" s="138" t="s">
        <v>181</v>
      </c>
      <c r="TOL239" s="139"/>
      <c r="TOM239" s="139"/>
      <c r="TON239" s="139"/>
      <c r="TOO239" s="139"/>
      <c r="TOP239" s="139"/>
      <c r="TOQ239" s="139"/>
      <c r="TOR239" s="140"/>
      <c r="TOS239" s="138" t="s">
        <v>181</v>
      </c>
      <c r="TOT239" s="139"/>
      <c r="TOU239" s="139"/>
      <c r="TOV239" s="139"/>
      <c r="TOW239" s="139"/>
      <c r="TOX239" s="139"/>
      <c r="TOY239" s="139"/>
      <c r="TOZ239" s="140"/>
      <c r="TPA239" s="138" t="s">
        <v>181</v>
      </c>
      <c r="TPB239" s="139"/>
      <c r="TPC239" s="139"/>
      <c r="TPD239" s="139"/>
      <c r="TPE239" s="139"/>
      <c r="TPF239" s="139"/>
      <c r="TPG239" s="139"/>
      <c r="TPH239" s="140"/>
      <c r="TPI239" s="138" t="s">
        <v>181</v>
      </c>
      <c r="TPJ239" s="139"/>
      <c r="TPK239" s="139"/>
      <c r="TPL239" s="139"/>
      <c r="TPM239" s="139"/>
      <c r="TPN239" s="139"/>
      <c r="TPO239" s="139"/>
      <c r="TPP239" s="140"/>
      <c r="TPQ239" s="138" t="s">
        <v>181</v>
      </c>
      <c r="TPR239" s="139"/>
      <c r="TPS239" s="139"/>
      <c r="TPT239" s="139"/>
      <c r="TPU239" s="139"/>
      <c r="TPV239" s="139"/>
      <c r="TPW239" s="139"/>
      <c r="TPX239" s="140"/>
      <c r="TPY239" s="138" t="s">
        <v>181</v>
      </c>
      <c r="TPZ239" s="139"/>
      <c r="TQA239" s="139"/>
      <c r="TQB239" s="139"/>
      <c r="TQC239" s="139"/>
      <c r="TQD239" s="139"/>
      <c r="TQE239" s="139"/>
      <c r="TQF239" s="140"/>
      <c r="TQG239" s="138" t="s">
        <v>181</v>
      </c>
      <c r="TQH239" s="139"/>
      <c r="TQI239" s="139"/>
      <c r="TQJ239" s="139"/>
      <c r="TQK239" s="139"/>
      <c r="TQL239" s="139"/>
      <c r="TQM239" s="139"/>
      <c r="TQN239" s="140"/>
      <c r="TQO239" s="138" t="s">
        <v>181</v>
      </c>
      <c r="TQP239" s="139"/>
      <c r="TQQ239" s="139"/>
      <c r="TQR239" s="139"/>
      <c r="TQS239" s="139"/>
      <c r="TQT239" s="139"/>
      <c r="TQU239" s="139"/>
      <c r="TQV239" s="140"/>
      <c r="TQW239" s="138" t="s">
        <v>181</v>
      </c>
      <c r="TQX239" s="139"/>
      <c r="TQY239" s="139"/>
      <c r="TQZ239" s="139"/>
      <c r="TRA239" s="139"/>
      <c r="TRB239" s="139"/>
      <c r="TRC239" s="139"/>
      <c r="TRD239" s="140"/>
      <c r="TRE239" s="138" t="s">
        <v>181</v>
      </c>
      <c r="TRF239" s="139"/>
      <c r="TRG239" s="139"/>
      <c r="TRH239" s="139"/>
      <c r="TRI239" s="139"/>
      <c r="TRJ239" s="139"/>
      <c r="TRK239" s="139"/>
      <c r="TRL239" s="140"/>
      <c r="TRM239" s="138" t="s">
        <v>181</v>
      </c>
      <c r="TRN239" s="139"/>
      <c r="TRO239" s="139"/>
      <c r="TRP239" s="139"/>
      <c r="TRQ239" s="139"/>
      <c r="TRR239" s="139"/>
      <c r="TRS239" s="139"/>
      <c r="TRT239" s="140"/>
      <c r="TRU239" s="138" t="s">
        <v>181</v>
      </c>
      <c r="TRV239" s="139"/>
      <c r="TRW239" s="139"/>
      <c r="TRX239" s="139"/>
      <c r="TRY239" s="139"/>
      <c r="TRZ239" s="139"/>
      <c r="TSA239" s="139"/>
      <c r="TSB239" s="140"/>
      <c r="TSC239" s="138" t="s">
        <v>181</v>
      </c>
      <c r="TSD239" s="139"/>
      <c r="TSE239" s="139"/>
      <c r="TSF239" s="139"/>
      <c r="TSG239" s="139"/>
      <c r="TSH239" s="139"/>
      <c r="TSI239" s="139"/>
      <c r="TSJ239" s="140"/>
      <c r="TSK239" s="138" t="s">
        <v>181</v>
      </c>
      <c r="TSL239" s="139"/>
      <c r="TSM239" s="139"/>
      <c r="TSN239" s="139"/>
      <c r="TSO239" s="139"/>
      <c r="TSP239" s="139"/>
      <c r="TSQ239" s="139"/>
      <c r="TSR239" s="140"/>
      <c r="TSS239" s="138" t="s">
        <v>181</v>
      </c>
      <c r="TST239" s="139"/>
      <c r="TSU239" s="139"/>
      <c r="TSV239" s="139"/>
      <c r="TSW239" s="139"/>
      <c r="TSX239" s="139"/>
      <c r="TSY239" s="139"/>
      <c r="TSZ239" s="140"/>
      <c r="TTA239" s="138" t="s">
        <v>181</v>
      </c>
      <c r="TTB239" s="139"/>
      <c r="TTC239" s="139"/>
      <c r="TTD239" s="139"/>
      <c r="TTE239" s="139"/>
      <c r="TTF239" s="139"/>
      <c r="TTG239" s="139"/>
      <c r="TTH239" s="140"/>
      <c r="TTI239" s="138" t="s">
        <v>181</v>
      </c>
      <c r="TTJ239" s="139"/>
      <c r="TTK239" s="139"/>
      <c r="TTL239" s="139"/>
      <c r="TTM239" s="139"/>
      <c r="TTN239" s="139"/>
      <c r="TTO239" s="139"/>
      <c r="TTP239" s="140"/>
      <c r="TTQ239" s="138" t="s">
        <v>181</v>
      </c>
      <c r="TTR239" s="139"/>
      <c r="TTS239" s="139"/>
      <c r="TTT239" s="139"/>
      <c r="TTU239" s="139"/>
      <c r="TTV239" s="139"/>
      <c r="TTW239" s="139"/>
      <c r="TTX239" s="140"/>
      <c r="TTY239" s="138" t="s">
        <v>181</v>
      </c>
      <c r="TTZ239" s="139"/>
      <c r="TUA239" s="139"/>
      <c r="TUB239" s="139"/>
      <c r="TUC239" s="139"/>
      <c r="TUD239" s="139"/>
      <c r="TUE239" s="139"/>
      <c r="TUF239" s="140"/>
      <c r="TUG239" s="138" t="s">
        <v>181</v>
      </c>
      <c r="TUH239" s="139"/>
      <c r="TUI239" s="139"/>
      <c r="TUJ239" s="139"/>
      <c r="TUK239" s="139"/>
      <c r="TUL239" s="139"/>
      <c r="TUM239" s="139"/>
      <c r="TUN239" s="140"/>
      <c r="TUO239" s="138" t="s">
        <v>181</v>
      </c>
      <c r="TUP239" s="139"/>
      <c r="TUQ239" s="139"/>
      <c r="TUR239" s="139"/>
      <c r="TUS239" s="139"/>
      <c r="TUT239" s="139"/>
      <c r="TUU239" s="139"/>
      <c r="TUV239" s="140"/>
      <c r="TUW239" s="138" t="s">
        <v>181</v>
      </c>
      <c r="TUX239" s="139"/>
      <c r="TUY239" s="139"/>
      <c r="TUZ239" s="139"/>
      <c r="TVA239" s="139"/>
      <c r="TVB239" s="139"/>
      <c r="TVC239" s="139"/>
      <c r="TVD239" s="140"/>
      <c r="TVE239" s="138" t="s">
        <v>181</v>
      </c>
      <c r="TVF239" s="139"/>
      <c r="TVG239" s="139"/>
      <c r="TVH239" s="139"/>
      <c r="TVI239" s="139"/>
      <c r="TVJ239" s="139"/>
      <c r="TVK239" s="139"/>
      <c r="TVL239" s="140"/>
      <c r="TVM239" s="138" t="s">
        <v>181</v>
      </c>
      <c r="TVN239" s="139"/>
      <c r="TVO239" s="139"/>
      <c r="TVP239" s="139"/>
      <c r="TVQ239" s="139"/>
      <c r="TVR239" s="139"/>
      <c r="TVS239" s="139"/>
      <c r="TVT239" s="140"/>
      <c r="TVU239" s="138" t="s">
        <v>181</v>
      </c>
      <c r="TVV239" s="139"/>
      <c r="TVW239" s="139"/>
      <c r="TVX239" s="139"/>
      <c r="TVY239" s="139"/>
      <c r="TVZ239" s="139"/>
      <c r="TWA239" s="139"/>
      <c r="TWB239" s="140"/>
      <c r="TWC239" s="138" t="s">
        <v>181</v>
      </c>
      <c r="TWD239" s="139"/>
      <c r="TWE239" s="139"/>
      <c r="TWF239" s="139"/>
      <c r="TWG239" s="139"/>
      <c r="TWH239" s="139"/>
      <c r="TWI239" s="139"/>
      <c r="TWJ239" s="140"/>
      <c r="TWK239" s="138" t="s">
        <v>181</v>
      </c>
      <c r="TWL239" s="139"/>
      <c r="TWM239" s="139"/>
      <c r="TWN239" s="139"/>
      <c r="TWO239" s="139"/>
      <c r="TWP239" s="139"/>
      <c r="TWQ239" s="139"/>
      <c r="TWR239" s="140"/>
      <c r="TWS239" s="138" t="s">
        <v>181</v>
      </c>
      <c r="TWT239" s="139"/>
      <c r="TWU239" s="139"/>
      <c r="TWV239" s="139"/>
      <c r="TWW239" s="139"/>
      <c r="TWX239" s="139"/>
      <c r="TWY239" s="139"/>
      <c r="TWZ239" s="140"/>
      <c r="TXA239" s="138" t="s">
        <v>181</v>
      </c>
      <c r="TXB239" s="139"/>
      <c r="TXC239" s="139"/>
      <c r="TXD239" s="139"/>
      <c r="TXE239" s="139"/>
      <c r="TXF239" s="139"/>
      <c r="TXG239" s="139"/>
      <c r="TXH239" s="140"/>
      <c r="TXI239" s="138" t="s">
        <v>181</v>
      </c>
      <c r="TXJ239" s="139"/>
      <c r="TXK239" s="139"/>
      <c r="TXL239" s="139"/>
      <c r="TXM239" s="139"/>
      <c r="TXN239" s="139"/>
      <c r="TXO239" s="139"/>
      <c r="TXP239" s="140"/>
      <c r="TXQ239" s="138" t="s">
        <v>181</v>
      </c>
      <c r="TXR239" s="139"/>
      <c r="TXS239" s="139"/>
      <c r="TXT239" s="139"/>
      <c r="TXU239" s="139"/>
      <c r="TXV239" s="139"/>
      <c r="TXW239" s="139"/>
      <c r="TXX239" s="140"/>
      <c r="TXY239" s="138" t="s">
        <v>181</v>
      </c>
      <c r="TXZ239" s="139"/>
      <c r="TYA239" s="139"/>
      <c r="TYB239" s="139"/>
      <c r="TYC239" s="139"/>
      <c r="TYD239" s="139"/>
      <c r="TYE239" s="139"/>
      <c r="TYF239" s="140"/>
      <c r="TYG239" s="138" t="s">
        <v>181</v>
      </c>
      <c r="TYH239" s="139"/>
      <c r="TYI239" s="139"/>
      <c r="TYJ239" s="139"/>
      <c r="TYK239" s="139"/>
      <c r="TYL239" s="139"/>
      <c r="TYM239" s="139"/>
      <c r="TYN239" s="140"/>
      <c r="TYO239" s="138" t="s">
        <v>181</v>
      </c>
      <c r="TYP239" s="139"/>
      <c r="TYQ239" s="139"/>
      <c r="TYR239" s="139"/>
      <c r="TYS239" s="139"/>
      <c r="TYT239" s="139"/>
      <c r="TYU239" s="139"/>
      <c r="TYV239" s="140"/>
      <c r="TYW239" s="138" t="s">
        <v>181</v>
      </c>
      <c r="TYX239" s="139"/>
      <c r="TYY239" s="139"/>
      <c r="TYZ239" s="139"/>
      <c r="TZA239" s="139"/>
      <c r="TZB239" s="139"/>
      <c r="TZC239" s="139"/>
      <c r="TZD239" s="140"/>
      <c r="TZE239" s="138" t="s">
        <v>181</v>
      </c>
      <c r="TZF239" s="139"/>
      <c r="TZG239" s="139"/>
      <c r="TZH239" s="139"/>
      <c r="TZI239" s="139"/>
      <c r="TZJ239" s="139"/>
      <c r="TZK239" s="139"/>
      <c r="TZL239" s="140"/>
      <c r="TZM239" s="138" t="s">
        <v>181</v>
      </c>
      <c r="TZN239" s="139"/>
      <c r="TZO239" s="139"/>
      <c r="TZP239" s="139"/>
      <c r="TZQ239" s="139"/>
      <c r="TZR239" s="139"/>
      <c r="TZS239" s="139"/>
      <c r="TZT239" s="140"/>
      <c r="TZU239" s="138" t="s">
        <v>181</v>
      </c>
      <c r="TZV239" s="139"/>
      <c r="TZW239" s="139"/>
      <c r="TZX239" s="139"/>
      <c r="TZY239" s="139"/>
      <c r="TZZ239" s="139"/>
      <c r="UAA239" s="139"/>
      <c r="UAB239" s="140"/>
      <c r="UAC239" s="138" t="s">
        <v>181</v>
      </c>
      <c r="UAD239" s="139"/>
      <c r="UAE239" s="139"/>
      <c r="UAF239" s="139"/>
      <c r="UAG239" s="139"/>
      <c r="UAH239" s="139"/>
      <c r="UAI239" s="139"/>
      <c r="UAJ239" s="140"/>
      <c r="UAK239" s="138" t="s">
        <v>181</v>
      </c>
      <c r="UAL239" s="139"/>
      <c r="UAM239" s="139"/>
      <c r="UAN239" s="139"/>
      <c r="UAO239" s="139"/>
      <c r="UAP239" s="139"/>
      <c r="UAQ239" s="139"/>
      <c r="UAR239" s="140"/>
      <c r="UAS239" s="138" t="s">
        <v>181</v>
      </c>
      <c r="UAT239" s="139"/>
      <c r="UAU239" s="139"/>
      <c r="UAV239" s="139"/>
      <c r="UAW239" s="139"/>
      <c r="UAX239" s="139"/>
      <c r="UAY239" s="139"/>
      <c r="UAZ239" s="140"/>
      <c r="UBA239" s="138" t="s">
        <v>181</v>
      </c>
      <c r="UBB239" s="139"/>
      <c r="UBC239" s="139"/>
      <c r="UBD239" s="139"/>
      <c r="UBE239" s="139"/>
      <c r="UBF239" s="139"/>
      <c r="UBG239" s="139"/>
      <c r="UBH239" s="140"/>
      <c r="UBI239" s="138" t="s">
        <v>181</v>
      </c>
      <c r="UBJ239" s="139"/>
      <c r="UBK239" s="139"/>
      <c r="UBL239" s="139"/>
      <c r="UBM239" s="139"/>
      <c r="UBN239" s="139"/>
      <c r="UBO239" s="139"/>
      <c r="UBP239" s="140"/>
      <c r="UBQ239" s="138" t="s">
        <v>181</v>
      </c>
      <c r="UBR239" s="139"/>
      <c r="UBS239" s="139"/>
      <c r="UBT239" s="139"/>
      <c r="UBU239" s="139"/>
      <c r="UBV239" s="139"/>
      <c r="UBW239" s="139"/>
      <c r="UBX239" s="140"/>
      <c r="UBY239" s="138" t="s">
        <v>181</v>
      </c>
      <c r="UBZ239" s="139"/>
      <c r="UCA239" s="139"/>
      <c r="UCB239" s="139"/>
      <c r="UCC239" s="139"/>
      <c r="UCD239" s="139"/>
      <c r="UCE239" s="139"/>
      <c r="UCF239" s="140"/>
      <c r="UCG239" s="138" t="s">
        <v>181</v>
      </c>
      <c r="UCH239" s="139"/>
      <c r="UCI239" s="139"/>
      <c r="UCJ239" s="139"/>
      <c r="UCK239" s="139"/>
      <c r="UCL239" s="139"/>
      <c r="UCM239" s="139"/>
      <c r="UCN239" s="140"/>
      <c r="UCO239" s="138" t="s">
        <v>181</v>
      </c>
      <c r="UCP239" s="139"/>
      <c r="UCQ239" s="139"/>
      <c r="UCR239" s="139"/>
      <c r="UCS239" s="139"/>
      <c r="UCT239" s="139"/>
      <c r="UCU239" s="139"/>
      <c r="UCV239" s="140"/>
      <c r="UCW239" s="138" t="s">
        <v>181</v>
      </c>
      <c r="UCX239" s="139"/>
      <c r="UCY239" s="139"/>
      <c r="UCZ239" s="139"/>
      <c r="UDA239" s="139"/>
      <c r="UDB239" s="139"/>
      <c r="UDC239" s="139"/>
      <c r="UDD239" s="140"/>
      <c r="UDE239" s="138" t="s">
        <v>181</v>
      </c>
      <c r="UDF239" s="139"/>
      <c r="UDG239" s="139"/>
      <c r="UDH239" s="139"/>
      <c r="UDI239" s="139"/>
      <c r="UDJ239" s="139"/>
      <c r="UDK239" s="139"/>
      <c r="UDL239" s="140"/>
      <c r="UDM239" s="138" t="s">
        <v>181</v>
      </c>
      <c r="UDN239" s="139"/>
      <c r="UDO239" s="139"/>
      <c r="UDP239" s="139"/>
      <c r="UDQ239" s="139"/>
      <c r="UDR239" s="139"/>
      <c r="UDS239" s="139"/>
      <c r="UDT239" s="140"/>
      <c r="UDU239" s="138" t="s">
        <v>181</v>
      </c>
      <c r="UDV239" s="139"/>
      <c r="UDW239" s="139"/>
      <c r="UDX239" s="139"/>
      <c r="UDY239" s="139"/>
      <c r="UDZ239" s="139"/>
      <c r="UEA239" s="139"/>
      <c r="UEB239" s="140"/>
      <c r="UEC239" s="138" t="s">
        <v>181</v>
      </c>
      <c r="UED239" s="139"/>
      <c r="UEE239" s="139"/>
      <c r="UEF239" s="139"/>
      <c r="UEG239" s="139"/>
      <c r="UEH239" s="139"/>
      <c r="UEI239" s="139"/>
      <c r="UEJ239" s="140"/>
      <c r="UEK239" s="138" t="s">
        <v>181</v>
      </c>
      <c r="UEL239" s="139"/>
      <c r="UEM239" s="139"/>
      <c r="UEN239" s="139"/>
      <c r="UEO239" s="139"/>
      <c r="UEP239" s="139"/>
      <c r="UEQ239" s="139"/>
      <c r="UER239" s="140"/>
      <c r="UES239" s="138" t="s">
        <v>181</v>
      </c>
      <c r="UET239" s="139"/>
      <c r="UEU239" s="139"/>
      <c r="UEV239" s="139"/>
      <c r="UEW239" s="139"/>
      <c r="UEX239" s="139"/>
      <c r="UEY239" s="139"/>
      <c r="UEZ239" s="140"/>
      <c r="UFA239" s="138" t="s">
        <v>181</v>
      </c>
      <c r="UFB239" s="139"/>
      <c r="UFC239" s="139"/>
      <c r="UFD239" s="139"/>
      <c r="UFE239" s="139"/>
      <c r="UFF239" s="139"/>
      <c r="UFG239" s="139"/>
      <c r="UFH239" s="140"/>
      <c r="UFI239" s="138" t="s">
        <v>181</v>
      </c>
      <c r="UFJ239" s="139"/>
      <c r="UFK239" s="139"/>
      <c r="UFL239" s="139"/>
      <c r="UFM239" s="139"/>
      <c r="UFN239" s="139"/>
      <c r="UFO239" s="139"/>
      <c r="UFP239" s="140"/>
      <c r="UFQ239" s="138" t="s">
        <v>181</v>
      </c>
      <c r="UFR239" s="139"/>
      <c r="UFS239" s="139"/>
      <c r="UFT239" s="139"/>
      <c r="UFU239" s="139"/>
      <c r="UFV239" s="139"/>
      <c r="UFW239" s="139"/>
      <c r="UFX239" s="140"/>
      <c r="UFY239" s="138" t="s">
        <v>181</v>
      </c>
      <c r="UFZ239" s="139"/>
      <c r="UGA239" s="139"/>
      <c r="UGB239" s="139"/>
      <c r="UGC239" s="139"/>
      <c r="UGD239" s="139"/>
      <c r="UGE239" s="139"/>
      <c r="UGF239" s="140"/>
      <c r="UGG239" s="138" t="s">
        <v>181</v>
      </c>
      <c r="UGH239" s="139"/>
      <c r="UGI239" s="139"/>
      <c r="UGJ239" s="139"/>
      <c r="UGK239" s="139"/>
      <c r="UGL239" s="139"/>
      <c r="UGM239" s="139"/>
      <c r="UGN239" s="140"/>
      <c r="UGO239" s="138" t="s">
        <v>181</v>
      </c>
      <c r="UGP239" s="139"/>
      <c r="UGQ239" s="139"/>
      <c r="UGR239" s="139"/>
      <c r="UGS239" s="139"/>
      <c r="UGT239" s="139"/>
      <c r="UGU239" s="139"/>
      <c r="UGV239" s="140"/>
      <c r="UGW239" s="138" t="s">
        <v>181</v>
      </c>
      <c r="UGX239" s="139"/>
      <c r="UGY239" s="139"/>
      <c r="UGZ239" s="139"/>
      <c r="UHA239" s="139"/>
      <c r="UHB239" s="139"/>
      <c r="UHC239" s="139"/>
      <c r="UHD239" s="140"/>
      <c r="UHE239" s="138" t="s">
        <v>181</v>
      </c>
      <c r="UHF239" s="139"/>
      <c r="UHG239" s="139"/>
      <c r="UHH239" s="139"/>
      <c r="UHI239" s="139"/>
      <c r="UHJ239" s="139"/>
      <c r="UHK239" s="139"/>
      <c r="UHL239" s="140"/>
      <c r="UHM239" s="138" t="s">
        <v>181</v>
      </c>
      <c r="UHN239" s="139"/>
      <c r="UHO239" s="139"/>
      <c r="UHP239" s="139"/>
      <c r="UHQ239" s="139"/>
      <c r="UHR239" s="139"/>
      <c r="UHS239" s="139"/>
      <c r="UHT239" s="140"/>
      <c r="UHU239" s="138" t="s">
        <v>181</v>
      </c>
      <c r="UHV239" s="139"/>
      <c r="UHW239" s="139"/>
      <c r="UHX239" s="139"/>
      <c r="UHY239" s="139"/>
      <c r="UHZ239" s="139"/>
      <c r="UIA239" s="139"/>
      <c r="UIB239" s="140"/>
      <c r="UIC239" s="138" t="s">
        <v>181</v>
      </c>
      <c r="UID239" s="139"/>
      <c r="UIE239" s="139"/>
      <c r="UIF239" s="139"/>
      <c r="UIG239" s="139"/>
      <c r="UIH239" s="139"/>
      <c r="UII239" s="139"/>
      <c r="UIJ239" s="140"/>
      <c r="UIK239" s="138" t="s">
        <v>181</v>
      </c>
      <c r="UIL239" s="139"/>
      <c r="UIM239" s="139"/>
      <c r="UIN239" s="139"/>
      <c r="UIO239" s="139"/>
      <c r="UIP239" s="139"/>
      <c r="UIQ239" s="139"/>
      <c r="UIR239" s="140"/>
      <c r="UIS239" s="138" t="s">
        <v>181</v>
      </c>
      <c r="UIT239" s="139"/>
      <c r="UIU239" s="139"/>
      <c r="UIV239" s="139"/>
      <c r="UIW239" s="139"/>
      <c r="UIX239" s="139"/>
      <c r="UIY239" s="139"/>
      <c r="UIZ239" s="140"/>
      <c r="UJA239" s="138" t="s">
        <v>181</v>
      </c>
      <c r="UJB239" s="139"/>
      <c r="UJC239" s="139"/>
      <c r="UJD239" s="139"/>
      <c r="UJE239" s="139"/>
      <c r="UJF239" s="139"/>
      <c r="UJG239" s="139"/>
      <c r="UJH239" s="140"/>
      <c r="UJI239" s="138" t="s">
        <v>181</v>
      </c>
      <c r="UJJ239" s="139"/>
      <c r="UJK239" s="139"/>
      <c r="UJL239" s="139"/>
      <c r="UJM239" s="139"/>
      <c r="UJN239" s="139"/>
      <c r="UJO239" s="139"/>
      <c r="UJP239" s="140"/>
      <c r="UJQ239" s="138" t="s">
        <v>181</v>
      </c>
      <c r="UJR239" s="139"/>
      <c r="UJS239" s="139"/>
      <c r="UJT239" s="139"/>
      <c r="UJU239" s="139"/>
      <c r="UJV239" s="139"/>
      <c r="UJW239" s="139"/>
      <c r="UJX239" s="140"/>
      <c r="UJY239" s="138" t="s">
        <v>181</v>
      </c>
      <c r="UJZ239" s="139"/>
      <c r="UKA239" s="139"/>
      <c r="UKB239" s="139"/>
      <c r="UKC239" s="139"/>
      <c r="UKD239" s="139"/>
      <c r="UKE239" s="139"/>
      <c r="UKF239" s="140"/>
      <c r="UKG239" s="138" t="s">
        <v>181</v>
      </c>
      <c r="UKH239" s="139"/>
      <c r="UKI239" s="139"/>
      <c r="UKJ239" s="139"/>
      <c r="UKK239" s="139"/>
      <c r="UKL239" s="139"/>
      <c r="UKM239" s="139"/>
      <c r="UKN239" s="140"/>
      <c r="UKO239" s="138" t="s">
        <v>181</v>
      </c>
      <c r="UKP239" s="139"/>
      <c r="UKQ239" s="139"/>
      <c r="UKR239" s="139"/>
      <c r="UKS239" s="139"/>
      <c r="UKT239" s="139"/>
      <c r="UKU239" s="139"/>
      <c r="UKV239" s="140"/>
      <c r="UKW239" s="138" t="s">
        <v>181</v>
      </c>
      <c r="UKX239" s="139"/>
      <c r="UKY239" s="139"/>
      <c r="UKZ239" s="139"/>
      <c r="ULA239" s="139"/>
      <c r="ULB239" s="139"/>
      <c r="ULC239" s="139"/>
      <c r="ULD239" s="140"/>
      <c r="ULE239" s="138" t="s">
        <v>181</v>
      </c>
      <c r="ULF239" s="139"/>
      <c r="ULG239" s="139"/>
      <c r="ULH239" s="139"/>
      <c r="ULI239" s="139"/>
      <c r="ULJ239" s="139"/>
      <c r="ULK239" s="139"/>
      <c r="ULL239" s="140"/>
      <c r="ULM239" s="138" t="s">
        <v>181</v>
      </c>
      <c r="ULN239" s="139"/>
      <c r="ULO239" s="139"/>
      <c r="ULP239" s="139"/>
      <c r="ULQ239" s="139"/>
      <c r="ULR239" s="139"/>
      <c r="ULS239" s="139"/>
      <c r="ULT239" s="140"/>
      <c r="ULU239" s="138" t="s">
        <v>181</v>
      </c>
      <c r="ULV239" s="139"/>
      <c r="ULW239" s="139"/>
      <c r="ULX239" s="139"/>
      <c r="ULY239" s="139"/>
      <c r="ULZ239" s="139"/>
      <c r="UMA239" s="139"/>
      <c r="UMB239" s="140"/>
      <c r="UMC239" s="138" t="s">
        <v>181</v>
      </c>
      <c r="UMD239" s="139"/>
      <c r="UME239" s="139"/>
      <c r="UMF239" s="139"/>
      <c r="UMG239" s="139"/>
      <c r="UMH239" s="139"/>
      <c r="UMI239" s="139"/>
      <c r="UMJ239" s="140"/>
      <c r="UMK239" s="138" t="s">
        <v>181</v>
      </c>
      <c r="UML239" s="139"/>
      <c r="UMM239" s="139"/>
      <c r="UMN239" s="139"/>
      <c r="UMO239" s="139"/>
      <c r="UMP239" s="139"/>
      <c r="UMQ239" s="139"/>
      <c r="UMR239" s="140"/>
      <c r="UMS239" s="138" t="s">
        <v>181</v>
      </c>
      <c r="UMT239" s="139"/>
      <c r="UMU239" s="139"/>
      <c r="UMV239" s="139"/>
      <c r="UMW239" s="139"/>
      <c r="UMX239" s="139"/>
      <c r="UMY239" s="139"/>
      <c r="UMZ239" s="140"/>
      <c r="UNA239" s="138" t="s">
        <v>181</v>
      </c>
      <c r="UNB239" s="139"/>
      <c r="UNC239" s="139"/>
      <c r="UND239" s="139"/>
      <c r="UNE239" s="139"/>
      <c r="UNF239" s="139"/>
      <c r="UNG239" s="139"/>
      <c r="UNH239" s="140"/>
      <c r="UNI239" s="138" t="s">
        <v>181</v>
      </c>
      <c r="UNJ239" s="139"/>
      <c r="UNK239" s="139"/>
      <c r="UNL239" s="139"/>
      <c r="UNM239" s="139"/>
      <c r="UNN239" s="139"/>
      <c r="UNO239" s="139"/>
      <c r="UNP239" s="140"/>
      <c r="UNQ239" s="138" t="s">
        <v>181</v>
      </c>
      <c r="UNR239" s="139"/>
      <c r="UNS239" s="139"/>
      <c r="UNT239" s="139"/>
      <c r="UNU239" s="139"/>
      <c r="UNV239" s="139"/>
      <c r="UNW239" s="139"/>
      <c r="UNX239" s="140"/>
      <c r="UNY239" s="138" t="s">
        <v>181</v>
      </c>
      <c r="UNZ239" s="139"/>
      <c r="UOA239" s="139"/>
      <c r="UOB239" s="139"/>
      <c r="UOC239" s="139"/>
      <c r="UOD239" s="139"/>
      <c r="UOE239" s="139"/>
      <c r="UOF239" s="140"/>
      <c r="UOG239" s="138" t="s">
        <v>181</v>
      </c>
      <c r="UOH239" s="139"/>
      <c r="UOI239" s="139"/>
      <c r="UOJ239" s="139"/>
      <c r="UOK239" s="139"/>
      <c r="UOL239" s="139"/>
      <c r="UOM239" s="139"/>
      <c r="UON239" s="140"/>
      <c r="UOO239" s="138" t="s">
        <v>181</v>
      </c>
      <c r="UOP239" s="139"/>
      <c r="UOQ239" s="139"/>
      <c r="UOR239" s="139"/>
      <c r="UOS239" s="139"/>
      <c r="UOT239" s="139"/>
      <c r="UOU239" s="139"/>
      <c r="UOV239" s="140"/>
      <c r="UOW239" s="138" t="s">
        <v>181</v>
      </c>
      <c r="UOX239" s="139"/>
      <c r="UOY239" s="139"/>
      <c r="UOZ239" s="139"/>
      <c r="UPA239" s="139"/>
      <c r="UPB239" s="139"/>
      <c r="UPC239" s="139"/>
      <c r="UPD239" s="140"/>
      <c r="UPE239" s="138" t="s">
        <v>181</v>
      </c>
      <c r="UPF239" s="139"/>
      <c r="UPG239" s="139"/>
      <c r="UPH239" s="139"/>
      <c r="UPI239" s="139"/>
      <c r="UPJ239" s="139"/>
      <c r="UPK239" s="139"/>
      <c r="UPL239" s="140"/>
      <c r="UPM239" s="138" t="s">
        <v>181</v>
      </c>
      <c r="UPN239" s="139"/>
      <c r="UPO239" s="139"/>
      <c r="UPP239" s="139"/>
      <c r="UPQ239" s="139"/>
      <c r="UPR239" s="139"/>
      <c r="UPS239" s="139"/>
      <c r="UPT239" s="140"/>
      <c r="UPU239" s="138" t="s">
        <v>181</v>
      </c>
      <c r="UPV239" s="139"/>
      <c r="UPW239" s="139"/>
      <c r="UPX239" s="139"/>
      <c r="UPY239" s="139"/>
      <c r="UPZ239" s="139"/>
      <c r="UQA239" s="139"/>
      <c r="UQB239" s="140"/>
      <c r="UQC239" s="138" t="s">
        <v>181</v>
      </c>
      <c r="UQD239" s="139"/>
      <c r="UQE239" s="139"/>
      <c r="UQF239" s="139"/>
      <c r="UQG239" s="139"/>
      <c r="UQH239" s="139"/>
      <c r="UQI239" s="139"/>
      <c r="UQJ239" s="140"/>
      <c r="UQK239" s="138" t="s">
        <v>181</v>
      </c>
      <c r="UQL239" s="139"/>
      <c r="UQM239" s="139"/>
      <c r="UQN239" s="139"/>
      <c r="UQO239" s="139"/>
      <c r="UQP239" s="139"/>
      <c r="UQQ239" s="139"/>
      <c r="UQR239" s="140"/>
      <c r="UQS239" s="138" t="s">
        <v>181</v>
      </c>
      <c r="UQT239" s="139"/>
      <c r="UQU239" s="139"/>
      <c r="UQV239" s="139"/>
      <c r="UQW239" s="139"/>
      <c r="UQX239" s="139"/>
      <c r="UQY239" s="139"/>
      <c r="UQZ239" s="140"/>
      <c r="URA239" s="138" t="s">
        <v>181</v>
      </c>
      <c r="URB239" s="139"/>
      <c r="URC239" s="139"/>
      <c r="URD239" s="139"/>
      <c r="URE239" s="139"/>
      <c r="URF239" s="139"/>
      <c r="URG239" s="139"/>
      <c r="URH239" s="140"/>
      <c r="URI239" s="138" t="s">
        <v>181</v>
      </c>
      <c r="URJ239" s="139"/>
      <c r="URK239" s="139"/>
      <c r="URL239" s="139"/>
      <c r="URM239" s="139"/>
      <c r="URN239" s="139"/>
      <c r="URO239" s="139"/>
      <c r="URP239" s="140"/>
      <c r="URQ239" s="138" t="s">
        <v>181</v>
      </c>
      <c r="URR239" s="139"/>
      <c r="URS239" s="139"/>
      <c r="URT239" s="139"/>
      <c r="URU239" s="139"/>
      <c r="URV239" s="139"/>
      <c r="URW239" s="139"/>
      <c r="URX239" s="140"/>
      <c r="URY239" s="138" t="s">
        <v>181</v>
      </c>
      <c r="URZ239" s="139"/>
      <c r="USA239" s="139"/>
      <c r="USB239" s="139"/>
      <c r="USC239" s="139"/>
      <c r="USD239" s="139"/>
      <c r="USE239" s="139"/>
      <c r="USF239" s="140"/>
      <c r="USG239" s="138" t="s">
        <v>181</v>
      </c>
      <c r="USH239" s="139"/>
      <c r="USI239" s="139"/>
      <c r="USJ239" s="139"/>
      <c r="USK239" s="139"/>
      <c r="USL239" s="139"/>
      <c r="USM239" s="139"/>
      <c r="USN239" s="140"/>
      <c r="USO239" s="138" t="s">
        <v>181</v>
      </c>
      <c r="USP239" s="139"/>
      <c r="USQ239" s="139"/>
      <c r="USR239" s="139"/>
      <c r="USS239" s="139"/>
      <c r="UST239" s="139"/>
      <c r="USU239" s="139"/>
      <c r="USV239" s="140"/>
      <c r="USW239" s="138" t="s">
        <v>181</v>
      </c>
      <c r="USX239" s="139"/>
      <c r="USY239" s="139"/>
      <c r="USZ239" s="139"/>
      <c r="UTA239" s="139"/>
      <c r="UTB239" s="139"/>
      <c r="UTC239" s="139"/>
      <c r="UTD239" s="140"/>
      <c r="UTE239" s="138" t="s">
        <v>181</v>
      </c>
      <c r="UTF239" s="139"/>
      <c r="UTG239" s="139"/>
      <c r="UTH239" s="139"/>
      <c r="UTI239" s="139"/>
      <c r="UTJ239" s="139"/>
      <c r="UTK239" s="139"/>
      <c r="UTL239" s="140"/>
      <c r="UTM239" s="138" t="s">
        <v>181</v>
      </c>
      <c r="UTN239" s="139"/>
      <c r="UTO239" s="139"/>
      <c r="UTP239" s="139"/>
      <c r="UTQ239" s="139"/>
      <c r="UTR239" s="139"/>
      <c r="UTS239" s="139"/>
      <c r="UTT239" s="140"/>
      <c r="UTU239" s="138" t="s">
        <v>181</v>
      </c>
      <c r="UTV239" s="139"/>
      <c r="UTW239" s="139"/>
      <c r="UTX239" s="139"/>
      <c r="UTY239" s="139"/>
      <c r="UTZ239" s="139"/>
      <c r="UUA239" s="139"/>
      <c r="UUB239" s="140"/>
      <c r="UUC239" s="138" t="s">
        <v>181</v>
      </c>
      <c r="UUD239" s="139"/>
      <c r="UUE239" s="139"/>
      <c r="UUF239" s="139"/>
      <c r="UUG239" s="139"/>
      <c r="UUH239" s="139"/>
      <c r="UUI239" s="139"/>
      <c r="UUJ239" s="140"/>
      <c r="UUK239" s="138" t="s">
        <v>181</v>
      </c>
      <c r="UUL239" s="139"/>
      <c r="UUM239" s="139"/>
      <c r="UUN239" s="139"/>
      <c r="UUO239" s="139"/>
      <c r="UUP239" s="139"/>
      <c r="UUQ239" s="139"/>
      <c r="UUR239" s="140"/>
      <c r="UUS239" s="138" t="s">
        <v>181</v>
      </c>
      <c r="UUT239" s="139"/>
      <c r="UUU239" s="139"/>
      <c r="UUV239" s="139"/>
      <c r="UUW239" s="139"/>
      <c r="UUX239" s="139"/>
      <c r="UUY239" s="139"/>
      <c r="UUZ239" s="140"/>
      <c r="UVA239" s="138" t="s">
        <v>181</v>
      </c>
      <c r="UVB239" s="139"/>
      <c r="UVC239" s="139"/>
      <c r="UVD239" s="139"/>
      <c r="UVE239" s="139"/>
      <c r="UVF239" s="139"/>
      <c r="UVG239" s="139"/>
      <c r="UVH239" s="140"/>
      <c r="UVI239" s="138" t="s">
        <v>181</v>
      </c>
      <c r="UVJ239" s="139"/>
      <c r="UVK239" s="139"/>
      <c r="UVL239" s="139"/>
      <c r="UVM239" s="139"/>
      <c r="UVN239" s="139"/>
      <c r="UVO239" s="139"/>
      <c r="UVP239" s="140"/>
      <c r="UVQ239" s="138" t="s">
        <v>181</v>
      </c>
      <c r="UVR239" s="139"/>
      <c r="UVS239" s="139"/>
      <c r="UVT239" s="139"/>
      <c r="UVU239" s="139"/>
      <c r="UVV239" s="139"/>
      <c r="UVW239" s="139"/>
      <c r="UVX239" s="140"/>
      <c r="UVY239" s="138" t="s">
        <v>181</v>
      </c>
      <c r="UVZ239" s="139"/>
      <c r="UWA239" s="139"/>
      <c r="UWB239" s="139"/>
      <c r="UWC239" s="139"/>
      <c r="UWD239" s="139"/>
      <c r="UWE239" s="139"/>
      <c r="UWF239" s="140"/>
      <c r="UWG239" s="138" t="s">
        <v>181</v>
      </c>
      <c r="UWH239" s="139"/>
      <c r="UWI239" s="139"/>
      <c r="UWJ239" s="139"/>
      <c r="UWK239" s="139"/>
      <c r="UWL239" s="139"/>
      <c r="UWM239" s="139"/>
      <c r="UWN239" s="140"/>
      <c r="UWO239" s="138" t="s">
        <v>181</v>
      </c>
      <c r="UWP239" s="139"/>
      <c r="UWQ239" s="139"/>
      <c r="UWR239" s="139"/>
      <c r="UWS239" s="139"/>
      <c r="UWT239" s="139"/>
      <c r="UWU239" s="139"/>
      <c r="UWV239" s="140"/>
      <c r="UWW239" s="138" t="s">
        <v>181</v>
      </c>
      <c r="UWX239" s="139"/>
      <c r="UWY239" s="139"/>
      <c r="UWZ239" s="139"/>
      <c r="UXA239" s="139"/>
      <c r="UXB239" s="139"/>
      <c r="UXC239" s="139"/>
      <c r="UXD239" s="140"/>
      <c r="UXE239" s="138" t="s">
        <v>181</v>
      </c>
      <c r="UXF239" s="139"/>
      <c r="UXG239" s="139"/>
      <c r="UXH239" s="139"/>
      <c r="UXI239" s="139"/>
      <c r="UXJ239" s="139"/>
      <c r="UXK239" s="139"/>
      <c r="UXL239" s="140"/>
      <c r="UXM239" s="138" t="s">
        <v>181</v>
      </c>
      <c r="UXN239" s="139"/>
      <c r="UXO239" s="139"/>
      <c r="UXP239" s="139"/>
      <c r="UXQ239" s="139"/>
      <c r="UXR239" s="139"/>
      <c r="UXS239" s="139"/>
      <c r="UXT239" s="140"/>
      <c r="UXU239" s="138" t="s">
        <v>181</v>
      </c>
      <c r="UXV239" s="139"/>
      <c r="UXW239" s="139"/>
      <c r="UXX239" s="139"/>
      <c r="UXY239" s="139"/>
      <c r="UXZ239" s="139"/>
      <c r="UYA239" s="139"/>
      <c r="UYB239" s="140"/>
      <c r="UYC239" s="138" t="s">
        <v>181</v>
      </c>
      <c r="UYD239" s="139"/>
      <c r="UYE239" s="139"/>
      <c r="UYF239" s="139"/>
      <c r="UYG239" s="139"/>
      <c r="UYH239" s="139"/>
      <c r="UYI239" s="139"/>
      <c r="UYJ239" s="140"/>
      <c r="UYK239" s="138" t="s">
        <v>181</v>
      </c>
      <c r="UYL239" s="139"/>
      <c r="UYM239" s="139"/>
      <c r="UYN239" s="139"/>
      <c r="UYO239" s="139"/>
      <c r="UYP239" s="139"/>
      <c r="UYQ239" s="139"/>
      <c r="UYR239" s="140"/>
      <c r="UYS239" s="138" t="s">
        <v>181</v>
      </c>
      <c r="UYT239" s="139"/>
      <c r="UYU239" s="139"/>
      <c r="UYV239" s="139"/>
      <c r="UYW239" s="139"/>
      <c r="UYX239" s="139"/>
      <c r="UYY239" s="139"/>
      <c r="UYZ239" s="140"/>
      <c r="UZA239" s="138" t="s">
        <v>181</v>
      </c>
      <c r="UZB239" s="139"/>
      <c r="UZC239" s="139"/>
      <c r="UZD239" s="139"/>
      <c r="UZE239" s="139"/>
      <c r="UZF239" s="139"/>
      <c r="UZG239" s="139"/>
      <c r="UZH239" s="140"/>
      <c r="UZI239" s="138" t="s">
        <v>181</v>
      </c>
      <c r="UZJ239" s="139"/>
      <c r="UZK239" s="139"/>
      <c r="UZL239" s="139"/>
      <c r="UZM239" s="139"/>
      <c r="UZN239" s="139"/>
      <c r="UZO239" s="139"/>
      <c r="UZP239" s="140"/>
      <c r="UZQ239" s="138" t="s">
        <v>181</v>
      </c>
      <c r="UZR239" s="139"/>
      <c r="UZS239" s="139"/>
      <c r="UZT239" s="139"/>
      <c r="UZU239" s="139"/>
      <c r="UZV239" s="139"/>
      <c r="UZW239" s="139"/>
      <c r="UZX239" s="140"/>
      <c r="UZY239" s="138" t="s">
        <v>181</v>
      </c>
      <c r="UZZ239" s="139"/>
      <c r="VAA239" s="139"/>
      <c r="VAB239" s="139"/>
      <c r="VAC239" s="139"/>
      <c r="VAD239" s="139"/>
      <c r="VAE239" s="139"/>
      <c r="VAF239" s="140"/>
      <c r="VAG239" s="138" t="s">
        <v>181</v>
      </c>
      <c r="VAH239" s="139"/>
      <c r="VAI239" s="139"/>
      <c r="VAJ239" s="139"/>
      <c r="VAK239" s="139"/>
      <c r="VAL239" s="139"/>
      <c r="VAM239" s="139"/>
      <c r="VAN239" s="140"/>
      <c r="VAO239" s="138" t="s">
        <v>181</v>
      </c>
      <c r="VAP239" s="139"/>
      <c r="VAQ239" s="139"/>
      <c r="VAR239" s="139"/>
      <c r="VAS239" s="139"/>
      <c r="VAT239" s="139"/>
      <c r="VAU239" s="139"/>
      <c r="VAV239" s="140"/>
      <c r="VAW239" s="138" t="s">
        <v>181</v>
      </c>
      <c r="VAX239" s="139"/>
      <c r="VAY239" s="139"/>
      <c r="VAZ239" s="139"/>
      <c r="VBA239" s="139"/>
      <c r="VBB239" s="139"/>
      <c r="VBC239" s="139"/>
      <c r="VBD239" s="140"/>
      <c r="VBE239" s="138" t="s">
        <v>181</v>
      </c>
      <c r="VBF239" s="139"/>
      <c r="VBG239" s="139"/>
      <c r="VBH239" s="139"/>
      <c r="VBI239" s="139"/>
      <c r="VBJ239" s="139"/>
      <c r="VBK239" s="139"/>
      <c r="VBL239" s="140"/>
      <c r="VBM239" s="138" t="s">
        <v>181</v>
      </c>
      <c r="VBN239" s="139"/>
      <c r="VBO239" s="139"/>
      <c r="VBP239" s="139"/>
      <c r="VBQ239" s="139"/>
      <c r="VBR239" s="139"/>
      <c r="VBS239" s="139"/>
      <c r="VBT239" s="140"/>
      <c r="VBU239" s="138" t="s">
        <v>181</v>
      </c>
      <c r="VBV239" s="139"/>
      <c r="VBW239" s="139"/>
      <c r="VBX239" s="139"/>
      <c r="VBY239" s="139"/>
      <c r="VBZ239" s="139"/>
      <c r="VCA239" s="139"/>
      <c r="VCB239" s="140"/>
      <c r="VCC239" s="138" t="s">
        <v>181</v>
      </c>
      <c r="VCD239" s="139"/>
      <c r="VCE239" s="139"/>
      <c r="VCF239" s="139"/>
      <c r="VCG239" s="139"/>
      <c r="VCH239" s="139"/>
      <c r="VCI239" s="139"/>
      <c r="VCJ239" s="140"/>
      <c r="VCK239" s="138" t="s">
        <v>181</v>
      </c>
      <c r="VCL239" s="139"/>
      <c r="VCM239" s="139"/>
      <c r="VCN239" s="139"/>
      <c r="VCO239" s="139"/>
      <c r="VCP239" s="139"/>
      <c r="VCQ239" s="139"/>
      <c r="VCR239" s="140"/>
      <c r="VCS239" s="138" t="s">
        <v>181</v>
      </c>
      <c r="VCT239" s="139"/>
      <c r="VCU239" s="139"/>
      <c r="VCV239" s="139"/>
      <c r="VCW239" s="139"/>
      <c r="VCX239" s="139"/>
      <c r="VCY239" s="139"/>
      <c r="VCZ239" s="140"/>
      <c r="VDA239" s="138" t="s">
        <v>181</v>
      </c>
      <c r="VDB239" s="139"/>
      <c r="VDC239" s="139"/>
      <c r="VDD239" s="139"/>
      <c r="VDE239" s="139"/>
      <c r="VDF239" s="139"/>
      <c r="VDG239" s="139"/>
      <c r="VDH239" s="140"/>
      <c r="VDI239" s="138" t="s">
        <v>181</v>
      </c>
      <c r="VDJ239" s="139"/>
      <c r="VDK239" s="139"/>
      <c r="VDL239" s="139"/>
      <c r="VDM239" s="139"/>
      <c r="VDN239" s="139"/>
      <c r="VDO239" s="139"/>
      <c r="VDP239" s="140"/>
      <c r="VDQ239" s="138" t="s">
        <v>181</v>
      </c>
      <c r="VDR239" s="139"/>
      <c r="VDS239" s="139"/>
      <c r="VDT239" s="139"/>
      <c r="VDU239" s="139"/>
      <c r="VDV239" s="139"/>
      <c r="VDW239" s="139"/>
      <c r="VDX239" s="140"/>
      <c r="VDY239" s="138" t="s">
        <v>181</v>
      </c>
      <c r="VDZ239" s="139"/>
      <c r="VEA239" s="139"/>
      <c r="VEB239" s="139"/>
      <c r="VEC239" s="139"/>
      <c r="VED239" s="139"/>
      <c r="VEE239" s="139"/>
      <c r="VEF239" s="140"/>
      <c r="VEG239" s="138" t="s">
        <v>181</v>
      </c>
      <c r="VEH239" s="139"/>
      <c r="VEI239" s="139"/>
      <c r="VEJ239" s="139"/>
      <c r="VEK239" s="139"/>
      <c r="VEL239" s="139"/>
      <c r="VEM239" s="139"/>
      <c r="VEN239" s="140"/>
      <c r="VEO239" s="138" t="s">
        <v>181</v>
      </c>
      <c r="VEP239" s="139"/>
      <c r="VEQ239" s="139"/>
      <c r="VER239" s="139"/>
      <c r="VES239" s="139"/>
      <c r="VET239" s="139"/>
      <c r="VEU239" s="139"/>
      <c r="VEV239" s="140"/>
      <c r="VEW239" s="138" t="s">
        <v>181</v>
      </c>
      <c r="VEX239" s="139"/>
      <c r="VEY239" s="139"/>
      <c r="VEZ239" s="139"/>
      <c r="VFA239" s="139"/>
      <c r="VFB239" s="139"/>
      <c r="VFC239" s="139"/>
      <c r="VFD239" s="140"/>
      <c r="VFE239" s="138" t="s">
        <v>181</v>
      </c>
      <c r="VFF239" s="139"/>
      <c r="VFG239" s="139"/>
      <c r="VFH239" s="139"/>
      <c r="VFI239" s="139"/>
      <c r="VFJ239" s="139"/>
      <c r="VFK239" s="139"/>
      <c r="VFL239" s="140"/>
      <c r="VFM239" s="138" t="s">
        <v>181</v>
      </c>
      <c r="VFN239" s="139"/>
      <c r="VFO239" s="139"/>
      <c r="VFP239" s="139"/>
      <c r="VFQ239" s="139"/>
      <c r="VFR239" s="139"/>
      <c r="VFS239" s="139"/>
      <c r="VFT239" s="140"/>
      <c r="VFU239" s="138" t="s">
        <v>181</v>
      </c>
      <c r="VFV239" s="139"/>
      <c r="VFW239" s="139"/>
      <c r="VFX239" s="139"/>
      <c r="VFY239" s="139"/>
      <c r="VFZ239" s="139"/>
      <c r="VGA239" s="139"/>
      <c r="VGB239" s="140"/>
      <c r="VGC239" s="138" t="s">
        <v>181</v>
      </c>
      <c r="VGD239" s="139"/>
      <c r="VGE239" s="139"/>
      <c r="VGF239" s="139"/>
      <c r="VGG239" s="139"/>
      <c r="VGH239" s="139"/>
      <c r="VGI239" s="139"/>
      <c r="VGJ239" s="140"/>
      <c r="VGK239" s="138" t="s">
        <v>181</v>
      </c>
      <c r="VGL239" s="139"/>
      <c r="VGM239" s="139"/>
      <c r="VGN239" s="139"/>
      <c r="VGO239" s="139"/>
      <c r="VGP239" s="139"/>
      <c r="VGQ239" s="139"/>
      <c r="VGR239" s="140"/>
      <c r="VGS239" s="138" t="s">
        <v>181</v>
      </c>
      <c r="VGT239" s="139"/>
      <c r="VGU239" s="139"/>
      <c r="VGV239" s="139"/>
      <c r="VGW239" s="139"/>
      <c r="VGX239" s="139"/>
      <c r="VGY239" s="139"/>
      <c r="VGZ239" s="140"/>
      <c r="VHA239" s="138" t="s">
        <v>181</v>
      </c>
      <c r="VHB239" s="139"/>
      <c r="VHC239" s="139"/>
      <c r="VHD239" s="139"/>
      <c r="VHE239" s="139"/>
      <c r="VHF239" s="139"/>
      <c r="VHG239" s="139"/>
      <c r="VHH239" s="140"/>
      <c r="VHI239" s="138" t="s">
        <v>181</v>
      </c>
      <c r="VHJ239" s="139"/>
      <c r="VHK239" s="139"/>
      <c r="VHL239" s="139"/>
      <c r="VHM239" s="139"/>
      <c r="VHN239" s="139"/>
      <c r="VHO239" s="139"/>
      <c r="VHP239" s="140"/>
      <c r="VHQ239" s="138" t="s">
        <v>181</v>
      </c>
      <c r="VHR239" s="139"/>
      <c r="VHS239" s="139"/>
      <c r="VHT239" s="139"/>
      <c r="VHU239" s="139"/>
      <c r="VHV239" s="139"/>
      <c r="VHW239" s="139"/>
      <c r="VHX239" s="140"/>
      <c r="VHY239" s="138" t="s">
        <v>181</v>
      </c>
      <c r="VHZ239" s="139"/>
      <c r="VIA239" s="139"/>
      <c r="VIB239" s="139"/>
      <c r="VIC239" s="139"/>
      <c r="VID239" s="139"/>
      <c r="VIE239" s="139"/>
      <c r="VIF239" s="140"/>
      <c r="VIG239" s="138" t="s">
        <v>181</v>
      </c>
      <c r="VIH239" s="139"/>
      <c r="VII239" s="139"/>
      <c r="VIJ239" s="139"/>
      <c r="VIK239" s="139"/>
      <c r="VIL239" s="139"/>
      <c r="VIM239" s="139"/>
      <c r="VIN239" s="140"/>
      <c r="VIO239" s="138" t="s">
        <v>181</v>
      </c>
      <c r="VIP239" s="139"/>
      <c r="VIQ239" s="139"/>
      <c r="VIR239" s="139"/>
      <c r="VIS239" s="139"/>
      <c r="VIT239" s="139"/>
      <c r="VIU239" s="139"/>
      <c r="VIV239" s="140"/>
      <c r="VIW239" s="138" t="s">
        <v>181</v>
      </c>
      <c r="VIX239" s="139"/>
      <c r="VIY239" s="139"/>
      <c r="VIZ239" s="139"/>
      <c r="VJA239" s="139"/>
      <c r="VJB239" s="139"/>
      <c r="VJC239" s="139"/>
      <c r="VJD239" s="140"/>
      <c r="VJE239" s="138" t="s">
        <v>181</v>
      </c>
      <c r="VJF239" s="139"/>
      <c r="VJG239" s="139"/>
      <c r="VJH239" s="139"/>
      <c r="VJI239" s="139"/>
      <c r="VJJ239" s="139"/>
      <c r="VJK239" s="139"/>
      <c r="VJL239" s="140"/>
      <c r="VJM239" s="138" t="s">
        <v>181</v>
      </c>
      <c r="VJN239" s="139"/>
      <c r="VJO239" s="139"/>
      <c r="VJP239" s="139"/>
      <c r="VJQ239" s="139"/>
      <c r="VJR239" s="139"/>
      <c r="VJS239" s="139"/>
      <c r="VJT239" s="140"/>
      <c r="VJU239" s="138" t="s">
        <v>181</v>
      </c>
      <c r="VJV239" s="139"/>
      <c r="VJW239" s="139"/>
      <c r="VJX239" s="139"/>
      <c r="VJY239" s="139"/>
      <c r="VJZ239" s="139"/>
      <c r="VKA239" s="139"/>
      <c r="VKB239" s="140"/>
      <c r="VKC239" s="138" t="s">
        <v>181</v>
      </c>
      <c r="VKD239" s="139"/>
      <c r="VKE239" s="139"/>
      <c r="VKF239" s="139"/>
      <c r="VKG239" s="139"/>
      <c r="VKH239" s="139"/>
      <c r="VKI239" s="139"/>
      <c r="VKJ239" s="140"/>
      <c r="VKK239" s="138" t="s">
        <v>181</v>
      </c>
      <c r="VKL239" s="139"/>
      <c r="VKM239" s="139"/>
      <c r="VKN239" s="139"/>
      <c r="VKO239" s="139"/>
      <c r="VKP239" s="139"/>
      <c r="VKQ239" s="139"/>
      <c r="VKR239" s="140"/>
      <c r="VKS239" s="138" t="s">
        <v>181</v>
      </c>
      <c r="VKT239" s="139"/>
      <c r="VKU239" s="139"/>
      <c r="VKV239" s="139"/>
      <c r="VKW239" s="139"/>
      <c r="VKX239" s="139"/>
      <c r="VKY239" s="139"/>
      <c r="VKZ239" s="140"/>
      <c r="VLA239" s="138" t="s">
        <v>181</v>
      </c>
      <c r="VLB239" s="139"/>
      <c r="VLC239" s="139"/>
      <c r="VLD239" s="139"/>
      <c r="VLE239" s="139"/>
      <c r="VLF239" s="139"/>
      <c r="VLG239" s="139"/>
      <c r="VLH239" s="140"/>
      <c r="VLI239" s="138" t="s">
        <v>181</v>
      </c>
      <c r="VLJ239" s="139"/>
      <c r="VLK239" s="139"/>
      <c r="VLL239" s="139"/>
      <c r="VLM239" s="139"/>
      <c r="VLN239" s="139"/>
      <c r="VLO239" s="139"/>
      <c r="VLP239" s="140"/>
      <c r="VLQ239" s="138" t="s">
        <v>181</v>
      </c>
      <c r="VLR239" s="139"/>
      <c r="VLS239" s="139"/>
      <c r="VLT239" s="139"/>
      <c r="VLU239" s="139"/>
      <c r="VLV239" s="139"/>
      <c r="VLW239" s="139"/>
      <c r="VLX239" s="140"/>
      <c r="VLY239" s="138" t="s">
        <v>181</v>
      </c>
      <c r="VLZ239" s="139"/>
      <c r="VMA239" s="139"/>
      <c r="VMB239" s="139"/>
      <c r="VMC239" s="139"/>
      <c r="VMD239" s="139"/>
      <c r="VME239" s="139"/>
      <c r="VMF239" s="140"/>
      <c r="VMG239" s="138" t="s">
        <v>181</v>
      </c>
      <c r="VMH239" s="139"/>
      <c r="VMI239" s="139"/>
      <c r="VMJ239" s="139"/>
      <c r="VMK239" s="139"/>
      <c r="VML239" s="139"/>
      <c r="VMM239" s="139"/>
      <c r="VMN239" s="140"/>
      <c r="VMO239" s="138" t="s">
        <v>181</v>
      </c>
      <c r="VMP239" s="139"/>
      <c r="VMQ239" s="139"/>
      <c r="VMR239" s="139"/>
      <c r="VMS239" s="139"/>
      <c r="VMT239" s="139"/>
      <c r="VMU239" s="139"/>
      <c r="VMV239" s="140"/>
      <c r="VMW239" s="138" t="s">
        <v>181</v>
      </c>
      <c r="VMX239" s="139"/>
      <c r="VMY239" s="139"/>
      <c r="VMZ239" s="139"/>
      <c r="VNA239" s="139"/>
      <c r="VNB239" s="139"/>
      <c r="VNC239" s="139"/>
      <c r="VND239" s="140"/>
      <c r="VNE239" s="138" t="s">
        <v>181</v>
      </c>
      <c r="VNF239" s="139"/>
      <c r="VNG239" s="139"/>
      <c r="VNH239" s="139"/>
      <c r="VNI239" s="139"/>
      <c r="VNJ239" s="139"/>
      <c r="VNK239" s="139"/>
      <c r="VNL239" s="140"/>
      <c r="VNM239" s="138" t="s">
        <v>181</v>
      </c>
      <c r="VNN239" s="139"/>
      <c r="VNO239" s="139"/>
      <c r="VNP239" s="139"/>
      <c r="VNQ239" s="139"/>
      <c r="VNR239" s="139"/>
      <c r="VNS239" s="139"/>
      <c r="VNT239" s="140"/>
      <c r="VNU239" s="138" t="s">
        <v>181</v>
      </c>
      <c r="VNV239" s="139"/>
      <c r="VNW239" s="139"/>
      <c r="VNX239" s="139"/>
      <c r="VNY239" s="139"/>
      <c r="VNZ239" s="139"/>
      <c r="VOA239" s="139"/>
      <c r="VOB239" s="140"/>
      <c r="VOC239" s="138" t="s">
        <v>181</v>
      </c>
      <c r="VOD239" s="139"/>
      <c r="VOE239" s="139"/>
      <c r="VOF239" s="139"/>
      <c r="VOG239" s="139"/>
      <c r="VOH239" s="139"/>
      <c r="VOI239" s="139"/>
      <c r="VOJ239" s="140"/>
      <c r="VOK239" s="138" t="s">
        <v>181</v>
      </c>
      <c r="VOL239" s="139"/>
      <c r="VOM239" s="139"/>
      <c r="VON239" s="139"/>
      <c r="VOO239" s="139"/>
      <c r="VOP239" s="139"/>
      <c r="VOQ239" s="139"/>
      <c r="VOR239" s="140"/>
      <c r="VOS239" s="138" t="s">
        <v>181</v>
      </c>
      <c r="VOT239" s="139"/>
      <c r="VOU239" s="139"/>
      <c r="VOV239" s="139"/>
      <c r="VOW239" s="139"/>
      <c r="VOX239" s="139"/>
      <c r="VOY239" s="139"/>
      <c r="VOZ239" s="140"/>
      <c r="VPA239" s="138" t="s">
        <v>181</v>
      </c>
      <c r="VPB239" s="139"/>
      <c r="VPC239" s="139"/>
      <c r="VPD239" s="139"/>
      <c r="VPE239" s="139"/>
      <c r="VPF239" s="139"/>
      <c r="VPG239" s="139"/>
      <c r="VPH239" s="140"/>
      <c r="VPI239" s="138" t="s">
        <v>181</v>
      </c>
      <c r="VPJ239" s="139"/>
      <c r="VPK239" s="139"/>
      <c r="VPL239" s="139"/>
      <c r="VPM239" s="139"/>
      <c r="VPN239" s="139"/>
      <c r="VPO239" s="139"/>
      <c r="VPP239" s="140"/>
      <c r="VPQ239" s="138" t="s">
        <v>181</v>
      </c>
      <c r="VPR239" s="139"/>
      <c r="VPS239" s="139"/>
      <c r="VPT239" s="139"/>
      <c r="VPU239" s="139"/>
      <c r="VPV239" s="139"/>
      <c r="VPW239" s="139"/>
      <c r="VPX239" s="140"/>
      <c r="VPY239" s="138" t="s">
        <v>181</v>
      </c>
      <c r="VPZ239" s="139"/>
      <c r="VQA239" s="139"/>
      <c r="VQB239" s="139"/>
      <c r="VQC239" s="139"/>
      <c r="VQD239" s="139"/>
      <c r="VQE239" s="139"/>
      <c r="VQF239" s="140"/>
      <c r="VQG239" s="138" t="s">
        <v>181</v>
      </c>
      <c r="VQH239" s="139"/>
      <c r="VQI239" s="139"/>
      <c r="VQJ239" s="139"/>
      <c r="VQK239" s="139"/>
      <c r="VQL239" s="139"/>
      <c r="VQM239" s="139"/>
      <c r="VQN239" s="140"/>
      <c r="VQO239" s="138" t="s">
        <v>181</v>
      </c>
      <c r="VQP239" s="139"/>
      <c r="VQQ239" s="139"/>
      <c r="VQR239" s="139"/>
      <c r="VQS239" s="139"/>
      <c r="VQT239" s="139"/>
      <c r="VQU239" s="139"/>
      <c r="VQV239" s="140"/>
      <c r="VQW239" s="138" t="s">
        <v>181</v>
      </c>
      <c r="VQX239" s="139"/>
      <c r="VQY239" s="139"/>
      <c r="VQZ239" s="139"/>
      <c r="VRA239" s="139"/>
      <c r="VRB239" s="139"/>
      <c r="VRC239" s="139"/>
      <c r="VRD239" s="140"/>
      <c r="VRE239" s="138" t="s">
        <v>181</v>
      </c>
      <c r="VRF239" s="139"/>
      <c r="VRG239" s="139"/>
      <c r="VRH239" s="139"/>
      <c r="VRI239" s="139"/>
      <c r="VRJ239" s="139"/>
      <c r="VRK239" s="139"/>
      <c r="VRL239" s="140"/>
      <c r="VRM239" s="138" t="s">
        <v>181</v>
      </c>
      <c r="VRN239" s="139"/>
      <c r="VRO239" s="139"/>
      <c r="VRP239" s="139"/>
      <c r="VRQ239" s="139"/>
      <c r="VRR239" s="139"/>
      <c r="VRS239" s="139"/>
      <c r="VRT239" s="140"/>
      <c r="VRU239" s="138" t="s">
        <v>181</v>
      </c>
      <c r="VRV239" s="139"/>
      <c r="VRW239" s="139"/>
      <c r="VRX239" s="139"/>
      <c r="VRY239" s="139"/>
      <c r="VRZ239" s="139"/>
      <c r="VSA239" s="139"/>
      <c r="VSB239" s="140"/>
      <c r="VSC239" s="138" t="s">
        <v>181</v>
      </c>
      <c r="VSD239" s="139"/>
      <c r="VSE239" s="139"/>
      <c r="VSF239" s="139"/>
      <c r="VSG239" s="139"/>
      <c r="VSH239" s="139"/>
      <c r="VSI239" s="139"/>
      <c r="VSJ239" s="140"/>
      <c r="VSK239" s="138" t="s">
        <v>181</v>
      </c>
      <c r="VSL239" s="139"/>
      <c r="VSM239" s="139"/>
      <c r="VSN239" s="139"/>
      <c r="VSO239" s="139"/>
      <c r="VSP239" s="139"/>
      <c r="VSQ239" s="139"/>
      <c r="VSR239" s="140"/>
      <c r="VSS239" s="138" t="s">
        <v>181</v>
      </c>
      <c r="VST239" s="139"/>
      <c r="VSU239" s="139"/>
      <c r="VSV239" s="139"/>
      <c r="VSW239" s="139"/>
      <c r="VSX239" s="139"/>
      <c r="VSY239" s="139"/>
      <c r="VSZ239" s="140"/>
      <c r="VTA239" s="138" t="s">
        <v>181</v>
      </c>
      <c r="VTB239" s="139"/>
      <c r="VTC239" s="139"/>
      <c r="VTD239" s="139"/>
      <c r="VTE239" s="139"/>
      <c r="VTF239" s="139"/>
      <c r="VTG239" s="139"/>
      <c r="VTH239" s="140"/>
      <c r="VTI239" s="138" t="s">
        <v>181</v>
      </c>
      <c r="VTJ239" s="139"/>
      <c r="VTK239" s="139"/>
      <c r="VTL239" s="139"/>
      <c r="VTM239" s="139"/>
      <c r="VTN239" s="139"/>
      <c r="VTO239" s="139"/>
      <c r="VTP239" s="140"/>
      <c r="VTQ239" s="138" t="s">
        <v>181</v>
      </c>
      <c r="VTR239" s="139"/>
      <c r="VTS239" s="139"/>
      <c r="VTT239" s="139"/>
      <c r="VTU239" s="139"/>
      <c r="VTV239" s="139"/>
      <c r="VTW239" s="139"/>
      <c r="VTX239" s="140"/>
      <c r="VTY239" s="138" t="s">
        <v>181</v>
      </c>
      <c r="VTZ239" s="139"/>
      <c r="VUA239" s="139"/>
      <c r="VUB239" s="139"/>
      <c r="VUC239" s="139"/>
      <c r="VUD239" s="139"/>
      <c r="VUE239" s="139"/>
      <c r="VUF239" s="140"/>
      <c r="VUG239" s="138" t="s">
        <v>181</v>
      </c>
      <c r="VUH239" s="139"/>
      <c r="VUI239" s="139"/>
      <c r="VUJ239" s="139"/>
      <c r="VUK239" s="139"/>
      <c r="VUL239" s="139"/>
      <c r="VUM239" s="139"/>
      <c r="VUN239" s="140"/>
      <c r="VUO239" s="138" t="s">
        <v>181</v>
      </c>
      <c r="VUP239" s="139"/>
      <c r="VUQ239" s="139"/>
      <c r="VUR239" s="139"/>
      <c r="VUS239" s="139"/>
      <c r="VUT239" s="139"/>
      <c r="VUU239" s="139"/>
      <c r="VUV239" s="140"/>
      <c r="VUW239" s="138" t="s">
        <v>181</v>
      </c>
      <c r="VUX239" s="139"/>
      <c r="VUY239" s="139"/>
      <c r="VUZ239" s="139"/>
      <c r="VVA239" s="139"/>
      <c r="VVB239" s="139"/>
      <c r="VVC239" s="139"/>
      <c r="VVD239" s="140"/>
      <c r="VVE239" s="138" t="s">
        <v>181</v>
      </c>
      <c r="VVF239" s="139"/>
      <c r="VVG239" s="139"/>
      <c r="VVH239" s="139"/>
      <c r="VVI239" s="139"/>
      <c r="VVJ239" s="139"/>
      <c r="VVK239" s="139"/>
      <c r="VVL239" s="140"/>
      <c r="VVM239" s="138" t="s">
        <v>181</v>
      </c>
      <c r="VVN239" s="139"/>
      <c r="VVO239" s="139"/>
      <c r="VVP239" s="139"/>
      <c r="VVQ239" s="139"/>
      <c r="VVR239" s="139"/>
      <c r="VVS239" s="139"/>
      <c r="VVT239" s="140"/>
      <c r="VVU239" s="138" t="s">
        <v>181</v>
      </c>
      <c r="VVV239" s="139"/>
      <c r="VVW239" s="139"/>
      <c r="VVX239" s="139"/>
      <c r="VVY239" s="139"/>
      <c r="VVZ239" s="139"/>
      <c r="VWA239" s="139"/>
      <c r="VWB239" s="140"/>
      <c r="VWC239" s="138" t="s">
        <v>181</v>
      </c>
      <c r="VWD239" s="139"/>
      <c r="VWE239" s="139"/>
      <c r="VWF239" s="139"/>
      <c r="VWG239" s="139"/>
      <c r="VWH239" s="139"/>
      <c r="VWI239" s="139"/>
      <c r="VWJ239" s="140"/>
      <c r="VWK239" s="138" t="s">
        <v>181</v>
      </c>
      <c r="VWL239" s="139"/>
      <c r="VWM239" s="139"/>
      <c r="VWN239" s="139"/>
      <c r="VWO239" s="139"/>
      <c r="VWP239" s="139"/>
      <c r="VWQ239" s="139"/>
      <c r="VWR239" s="140"/>
      <c r="VWS239" s="138" t="s">
        <v>181</v>
      </c>
      <c r="VWT239" s="139"/>
      <c r="VWU239" s="139"/>
      <c r="VWV239" s="139"/>
      <c r="VWW239" s="139"/>
      <c r="VWX239" s="139"/>
      <c r="VWY239" s="139"/>
      <c r="VWZ239" s="140"/>
      <c r="VXA239" s="138" t="s">
        <v>181</v>
      </c>
      <c r="VXB239" s="139"/>
      <c r="VXC239" s="139"/>
      <c r="VXD239" s="139"/>
      <c r="VXE239" s="139"/>
      <c r="VXF239" s="139"/>
      <c r="VXG239" s="139"/>
      <c r="VXH239" s="140"/>
      <c r="VXI239" s="138" t="s">
        <v>181</v>
      </c>
      <c r="VXJ239" s="139"/>
      <c r="VXK239" s="139"/>
      <c r="VXL239" s="139"/>
      <c r="VXM239" s="139"/>
      <c r="VXN239" s="139"/>
      <c r="VXO239" s="139"/>
      <c r="VXP239" s="140"/>
      <c r="VXQ239" s="138" t="s">
        <v>181</v>
      </c>
      <c r="VXR239" s="139"/>
      <c r="VXS239" s="139"/>
      <c r="VXT239" s="139"/>
      <c r="VXU239" s="139"/>
      <c r="VXV239" s="139"/>
      <c r="VXW239" s="139"/>
      <c r="VXX239" s="140"/>
      <c r="VXY239" s="138" t="s">
        <v>181</v>
      </c>
      <c r="VXZ239" s="139"/>
      <c r="VYA239" s="139"/>
      <c r="VYB239" s="139"/>
      <c r="VYC239" s="139"/>
      <c r="VYD239" s="139"/>
      <c r="VYE239" s="139"/>
      <c r="VYF239" s="140"/>
      <c r="VYG239" s="138" t="s">
        <v>181</v>
      </c>
      <c r="VYH239" s="139"/>
      <c r="VYI239" s="139"/>
      <c r="VYJ239" s="139"/>
      <c r="VYK239" s="139"/>
      <c r="VYL239" s="139"/>
      <c r="VYM239" s="139"/>
      <c r="VYN239" s="140"/>
      <c r="VYO239" s="138" t="s">
        <v>181</v>
      </c>
      <c r="VYP239" s="139"/>
      <c r="VYQ239" s="139"/>
      <c r="VYR239" s="139"/>
      <c r="VYS239" s="139"/>
      <c r="VYT239" s="139"/>
      <c r="VYU239" s="139"/>
      <c r="VYV239" s="140"/>
      <c r="VYW239" s="138" t="s">
        <v>181</v>
      </c>
      <c r="VYX239" s="139"/>
      <c r="VYY239" s="139"/>
      <c r="VYZ239" s="139"/>
      <c r="VZA239" s="139"/>
      <c r="VZB239" s="139"/>
      <c r="VZC239" s="139"/>
      <c r="VZD239" s="140"/>
      <c r="VZE239" s="138" t="s">
        <v>181</v>
      </c>
      <c r="VZF239" s="139"/>
      <c r="VZG239" s="139"/>
      <c r="VZH239" s="139"/>
      <c r="VZI239" s="139"/>
      <c r="VZJ239" s="139"/>
      <c r="VZK239" s="139"/>
      <c r="VZL239" s="140"/>
      <c r="VZM239" s="138" t="s">
        <v>181</v>
      </c>
      <c r="VZN239" s="139"/>
      <c r="VZO239" s="139"/>
      <c r="VZP239" s="139"/>
      <c r="VZQ239" s="139"/>
      <c r="VZR239" s="139"/>
      <c r="VZS239" s="139"/>
      <c r="VZT239" s="140"/>
      <c r="VZU239" s="138" t="s">
        <v>181</v>
      </c>
      <c r="VZV239" s="139"/>
      <c r="VZW239" s="139"/>
      <c r="VZX239" s="139"/>
      <c r="VZY239" s="139"/>
      <c r="VZZ239" s="139"/>
      <c r="WAA239" s="139"/>
      <c r="WAB239" s="140"/>
      <c r="WAC239" s="138" t="s">
        <v>181</v>
      </c>
      <c r="WAD239" s="139"/>
      <c r="WAE239" s="139"/>
      <c r="WAF239" s="139"/>
      <c r="WAG239" s="139"/>
      <c r="WAH239" s="139"/>
      <c r="WAI239" s="139"/>
      <c r="WAJ239" s="140"/>
      <c r="WAK239" s="138" t="s">
        <v>181</v>
      </c>
      <c r="WAL239" s="139"/>
      <c r="WAM239" s="139"/>
      <c r="WAN239" s="139"/>
      <c r="WAO239" s="139"/>
      <c r="WAP239" s="139"/>
      <c r="WAQ239" s="139"/>
      <c r="WAR239" s="140"/>
      <c r="WAS239" s="138" t="s">
        <v>181</v>
      </c>
      <c r="WAT239" s="139"/>
      <c r="WAU239" s="139"/>
      <c r="WAV239" s="139"/>
      <c r="WAW239" s="139"/>
      <c r="WAX239" s="139"/>
      <c r="WAY239" s="139"/>
      <c r="WAZ239" s="140"/>
      <c r="WBA239" s="138" t="s">
        <v>181</v>
      </c>
      <c r="WBB239" s="139"/>
      <c r="WBC239" s="139"/>
      <c r="WBD239" s="139"/>
      <c r="WBE239" s="139"/>
      <c r="WBF239" s="139"/>
      <c r="WBG239" s="139"/>
      <c r="WBH239" s="140"/>
      <c r="WBI239" s="138" t="s">
        <v>181</v>
      </c>
      <c r="WBJ239" s="139"/>
      <c r="WBK239" s="139"/>
      <c r="WBL239" s="139"/>
      <c r="WBM239" s="139"/>
      <c r="WBN239" s="139"/>
      <c r="WBO239" s="139"/>
      <c r="WBP239" s="140"/>
      <c r="WBQ239" s="138" t="s">
        <v>181</v>
      </c>
      <c r="WBR239" s="139"/>
      <c r="WBS239" s="139"/>
      <c r="WBT239" s="139"/>
      <c r="WBU239" s="139"/>
      <c r="WBV239" s="139"/>
      <c r="WBW239" s="139"/>
      <c r="WBX239" s="140"/>
      <c r="WBY239" s="138" t="s">
        <v>181</v>
      </c>
      <c r="WBZ239" s="139"/>
      <c r="WCA239" s="139"/>
      <c r="WCB239" s="139"/>
      <c r="WCC239" s="139"/>
      <c r="WCD239" s="139"/>
      <c r="WCE239" s="139"/>
      <c r="WCF239" s="140"/>
      <c r="WCG239" s="138" t="s">
        <v>181</v>
      </c>
      <c r="WCH239" s="139"/>
      <c r="WCI239" s="139"/>
      <c r="WCJ239" s="139"/>
      <c r="WCK239" s="139"/>
      <c r="WCL239" s="139"/>
      <c r="WCM239" s="139"/>
      <c r="WCN239" s="140"/>
      <c r="WCO239" s="138" t="s">
        <v>181</v>
      </c>
      <c r="WCP239" s="139"/>
      <c r="WCQ239" s="139"/>
      <c r="WCR239" s="139"/>
      <c r="WCS239" s="139"/>
      <c r="WCT239" s="139"/>
      <c r="WCU239" s="139"/>
      <c r="WCV239" s="140"/>
      <c r="WCW239" s="138" t="s">
        <v>181</v>
      </c>
      <c r="WCX239" s="139"/>
      <c r="WCY239" s="139"/>
      <c r="WCZ239" s="139"/>
      <c r="WDA239" s="139"/>
      <c r="WDB239" s="139"/>
      <c r="WDC239" s="139"/>
      <c r="WDD239" s="140"/>
      <c r="WDE239" s="138" t="s">
        <v>181</v>
      </c>
      <c r="WDF239" s="139"/>
      <c r="WDG239" s="139"/>
      <c r="WDH239" s="139"/>
      <c r="WDI239" s="139"/>
      <c r="WDJ239" s="139"/>
      <c r="WDK239" s="139"/>
      <c r="WDL239" s="140"/>
      <c r="WDM239" s="138" t="s">
        <v>181</v>
      </c>
      <c r="WDN239" s="139"/>
      <c r="WDO239" s="139"/>
      <c r="WDP239" s="139"/>
      <c r="WDQ239" s="139"/>
      <c r="WDR239" s="139"/>
      <c r="WDS239" s="139"/>
      <c r="WDT239" s="140"/>
      <c r="WDU239" s="138" t="s">
        <v>181</v>
      </c>
      <c r="WDV239" s="139"/>
      <c r="WDW239" s="139"/>
      <c r="WDX239" s="139"/>
      <c r="WDY239" s="139"/>
      <c r="WDZ239" s="139"/>
      <c r="WEA239" s="139"/>
      <c r="WEB239" s="140"/>
      <c r="WEC239" s="138" t="s">
        <v>181</v>
      </c>
      <c r="WED239" s="139"/>
      <c r="WEE239" s="139"/>
      <c r="WEF239" s="139"/>
      <c r="WEG239" s="139"/>
      <c r="WEH239" s="139"/>
      <c r="WEI239" s="139"/>
      <c r="WEJ239" s="140"/>
      <c r="WEK239" s="138" t="s">
        <v>181</v>
      </c>
      <c r="WEL239" s="139"/>
      <c r="WEM239" s="139"/>
      <c r="WEN239" s="139"/>
      <c r="WEO239" s="139"/>
      <c r="WEP239" s="139"/>
      <c r="WEQ239" s="139"/>
      <c r="WER239" s="140"/>
      <c r="WES239" s="138" t="s">
        <v>181</v>
      </c>
      <c r="WET239" s="139"/>
      <c r="WEU239" s="139"/>
      <c r="WEV239" s="139"/>
      <c r="WEW239" s="139"/>
      <c r="WEX239" s="139"/>
      <c r="WEY239" s="139"/>
      <c r="WEZ239" s="140"/>
      <c r="WFA239" s="138" t="s">
        <v>181</v>
      </c>
      <c r="WFB239" s="139"/>
      <c r="WFC239" s="139"/>
      <c r="WFD239" s="139"/>
      <c r="WFE239" s="139"/>
      <c r="WFF239" s="139"/>
      <c r="WFG239" s="139"/>
      <c r="WFH239" s="140"/>
      <c r="WFI239" s="138" t="s">
        <v>181</v>
      </c>
      <c r="WFJ239" s="139"/>
      <c r="WFK239" s="139"/>
      <c r="WFL239" s="139"/>
      <c r="WFM239" s="139"/>
      <c r="WFN239" s="139"/>
      <c r="WFO239" s="139"/>
      <c r="WFP239" s="140"/>
      <c r="WFQ239" s="138" t="s">
        <v>181</v>
      </c>
      <c r="WFR239" s="139"/>
      <c r="WFS239" s="139"/>
      <c r="WFT239" s="139"/>
      <c r="WFU239" s="139"/>
      <c r="WFV239" s="139"/>
      <c r="WFW239" s="139"/>
      <c r="WFX239" s="140"/>
      <c r="WFY239" s="138" t="s">
        <v>181</v>
      </c>
      <c r="WFZ239" s="139"/>
      <c r="WGA239" s="139"/>
      <c r="WGB239" s="139"/>
      <c r="WGC239" s="139"/>
      <c r="WGD239" s="139"/>
      <c r="WGE239" s="139"/>
      <c r="WGF239" s="140"/>
      <c r="WGG239" s="138" t="s">
        <v>181</v>
      </c>
      <c r="WGH239" s="139"/>
      <c r="WGI239" s="139"/>
      <c r="WGJ239" s="139"/>
      <c r="WGK239" s="139"/>
      <c r="WGL239" s="139"/>
      <c r="WGM239" s="139"/>
      <c r="WGN239" s="140"/>
      <c r="WGO239" s="138" t="s">
        <v>181</v>
      </c>
      <c r="WGP239" s="139"/>
      <c r="WGQ239" s="139"/>
      <c r="WGR239" s="139"/>
      <c r="WGS239" s="139"/>
      <c r="WGT239" s="139"/>
      <c r="WGU239" s="139"/>
      <c r="WGV239" s="140"/>
      <c r="WGW239" s="138" t="s">
        <v>181</v>
      </c>
      <c r="WGX239" s="139"/>
      <c r="WGY239" s="139"/>
      <c r="WGZ239" s="139"/>
      <c r="WHA239" s="139"/>
      <c r="WHB239" s="139"/>
      <c r="WHC239" s="139"/>
      <c r="WHD239" s="140"/>
      <c r="WHE239" s="138" t="s">
        <v>181</v>
      </c>
      <c r="WHF239" s="139"/>
      <c r="WHG239" s="139"/>
      <c r="WHH239" s="139"/>
      <c r="WHI239" s="139"/>
      <c r="WHJ239" s="139"/>
      <c r="WHK239" s="139"/>
      <c r="WHL239" s="140"/>
      <c r="WHM239" s="138" t="s">
        <v>181</v>
      </c>
      <c r="WHN239" s="139"/>
      <c r="WHO239" s="139"/>
      <c r="WHP239" s="139"/>
      <c r="WHQ239" s="139"/>
      <c r="WHR239" s="139"/>
      <c r="WHS239" s="139"/>
      <c r="WHT239" s="140"/>
      <c r="WHU239" s="138" t="s">
        <v>181</v>
      </c>
      <c r="WHV239" s="139"/>
      <c r="WHW239" s="139"/>
      <c r="WHX239" s="139"/>
      <c r="WHY239" s="139"/>
      <c r="WHZ239" s="139"/>
      <c r="WIA239" s="139"/>
      <c r="WIB239" s="140"/>
      <c r="WIC239" s="138" t="s">
        <v>181</v>
      </c>
      <c r="WID239" s="139"/>
      <c r="WIE239" s="139"/>
      <c r="WIF239" s="139"/>
      <c r="WIG239" s="139"/>
      <c r="WIH239" s="139"/>
      <c r="WII239" s="139"/>
      <c r="WIJ239" s="140"/>
      <c r="WIK239" s="138" t="s">
        <v>181</v>
      </c>
      <c r="WIL239" s="139"/>
      <c r="WIM239" s="139"/>
      <c r="WIN239" s="139"/>
      <c r="WIO239" s="139"/>
      <c r="WIP239" s="139"/>
      <c r="WIQ239" s="139"/>
      <c r="WIR239" s="140"/>
      <c r="WIS239" s="138" t="s">
        <v>181</v>
      </c>
      <c r="WIT239" s="139"/>
      <c r="WIU239" s="139"/>
      <c r="WIV239" s="139"/>
      <c r="WIW239" s="139"/>
      <c r="WIX239" s="139"/>
      <c r="WIY239" s="139"/>
      <c r="WIZ239" s="140"/>
      <c r="WJA239" s="138" t="s">
        <v>181</v>
      </c>
      <c r="WJB239" s="139"/>
      <c r="WJC239" s="139"/>
      <c r="WJD239" s="139"/>
      <c r="WJE239" s="139"/>
      <c r="WJF239" s="139"/>
      <c r="WJG239" s="139"/>
      <c r="WJH239" s="140"/>
      <c r="WJI239" s="138" t="s">
        <v>181</v>
      </c>
      <c r="WJJ239" s="139"/>
      <c r="WJK239" s="139"/>
      <c r="WJL239" s="139"/>
      <c r="WJM239" s="139"/>
      <c r="WJN239" s="139"/>
      <c r="WJO239" s="139"/>
      <c r="WJP239" s="140"/>
      <c r="WJQ239" s="138" t="s">
        <v>181</v>
      </c>
      <c r="WJR239" s="139"/>
      <c r="WJS239" s="139"/>
      <c r="WJT239" s="139"/>
      <c r="WJU239" s="139"/>
      <c r="WJV239" s="139"/>
      <c r="WJW239" s="139"/>
      <c r="WJX239" s="140"/>
      <c r="WJY239" s="138" t="s">
        <v>181</v>
      </c>
      <c r="WJZ239" s="139"/>
      <c r="WKA239" s="139"/>
      <c r="WKB239" s="139"/>
      <c r="WKC239" s="139"/>
      <c r="WKD239" s="139"/>
      <c r="WKE239" s="139"/>
      <c r="WKF239" s="140"/>
      <c r="WKG239" s="138" t="s">
        <v>181</v>
      </c>
      <c r="WKH239" s="139"/>
      <c r="WKI239" s="139"/>
      <c r="WKJ239" s="139"/>
      <c r="WKK239" s="139"/>
      <c r="WKL239" s="139"/>
      <c r="WKM239" s="139"/>
      <c r="WKN239" s="140"/>
      <c r="WKO239" s="138" t="s">
        <v>181</v>
      </c>
      <c r="WKP239" s="139"/>
      <c r="WKQ239" s="139"/>
      <c r="WKR239" s="139"/>
      <c r="WKS239" s="139"/>
      <c r="WKT239" s="139"/>
      <c r="WKU239" s="139"/>
      <c r="WKV239" s="140"/>
      <c r="WKW239" s="138" t="s">
        <v>181</v>
      </c>
      <c r="WKX239" s="139"/>
      <c r="WKY239" s="139"/>
      <c r="WKZ239" s="139"/>
      <c r="WLA239" s="139"/>
      <c r="WLB239" s="139"/>
      <c r="WLC239" s="139"/>
      <c r="WLD239" s="140"/>
      <c r="WLE239" s="138" t="s">
        <v>181</v>
      </c>
      <c r="WLF239" s="139"/>
      <c r="WLG239" s="139"/>
      <c r="WLH239" s="139"/>
      <c r="WLI239" s="139"/>
      <c r="WLJ239" s="139"/>
      <c r="WLK239" s="139"/>
      <c r="WLL239" s="140"/>
      <c r="WLM239" s="138" t="s">
        <v>181</v>
      </c>
      <c r="WLN239" s="139"/>
      <c r="WLO239" s="139"/>
      <c r="WLP239" s="139"/>
      <c r="WLQ239" s="139"/>
      <c r="WLR239" s="139"/>
      <c r="WLS239" s="139"/>
      <c r="WLT239" s="140"/>
      <c r="WLU239" s="138" t="s">
        <v>181</v>
      </c>
      <c r="WLV239" s="139"/>
      <c r="WLW239" s="139"/>
      <c r="WLX239" s="139"/>
      <c r="WLY239" s="139"/>
      <c r="WLZ239" s="139"/>
      <c r="WMA239" s="139"/>
      <c r="WMB239" s="140"/>
      <c r="WMC239" s="138" t="s">
        <v>181</v>
      </c>
      <c r="WMD239" s="139"/>
      <c r="WME239" s="139"/>
      <c r="WMF239" s="139"/>
      <c r="WMG239" s="139"/>
      <c r="WMH239" s="139"/>
      <c r="WMI239" s="139"/>
      <c r="WMJ239" s="140"/>
      <c r="WMK239" s="138" t="s">
        <v>181</v>
      </c>
      <c r="WML239" s="139"/>
      <c r="WMM239" s="139"/>
      <c r="WMN239" s="139"/>
      <c r="WMO239" s="139"/>
      <c r="WMP239" s="139"/>
      <c r="WMQ239" s="139"/>
      <c r="WMR239" s="140"/>
      <c r="WMS239" s="138" t="s">
        <v>181</v>
      </c>
      <c r="WMT239" s="139"/>
      <c r="WMU239" s="139"/>
      <c r="WMV239" s="139"/>
      <c r="WMW239" s="139"/>
      <c r="WMX239" s="139"/>
      <c r="WMY239" s="139"/>
      <c r="WMZ239" s="140"/>
      <c r="WNA239" s="138" t="s">
        <v>181</v>
      </c>
      <c r="WNB239" s="139"/>
      <c r="WNC239" s="139"/>
      <c r="WND239" s="139"/>
      <c r="WNE239" s="139"/>
      <c r="WNF239" s="139"/>
      <c r="WNG239" s="139"/>
      <c r="WNH239" s="140"/>
      <c r="WNI239" s="138" t="s">
        <v>181</v>
      </c>
      <c r="WNJ239" s="139"/>
      <c r="WNK239" s="139"/>
      <c r="WNL239" s="139"/>
      <c r="WNM239" s="139"/>
      <c r="WNN239" s="139"/>
      <c r="WNO239" s="139"/>
      <c r="WNP239" s="140"/>
      <c r="WNQ239" s="138" t="s">
        <v>181</v>
      </c>
      <c r="WNR239" s="139"/>
      <c r="WNS239" s="139"/>
      <c r="WNT239" s="139"/>
      <c r="WNU239" s="139"/>
      <c r="WNV239" s="139"/>
      <c r="WNW239" s="139"/>
      <c r="WNX239" s="140"/>
      <c r="WNY239" s="138" t="s">
        <v>181</v>
      </c>
      <c r="WNZ239" s="139"/>
      <c r="WOA239" s="139"/>
      <c r="WOB239" s="139"/>
      <c r="WOC239" s="139"/>
      <c r="WOD239" s="139"/>
      <c r="WOE239" s="139"/>
      <c r="WOF239" s="140"/>
      <c r="WOG239" s="138" t="s">
        <v>181</v>
      </c>
      <c r="WOH239" s="139"/>
      <c r="WOI239" s="139"/>
      <c r="WOJ239" s="139"/>
      <c r="WOK239" s="139"/>
      <c r="WOL239" s="139"/>
      <c r="WOM239" s="139"/>
      <c r="WON239" s="140"/>
      <c r="WOO239" s="138" t="s">
        <v>181</v>
      </c>
      <c r="WOP239" s="139"/>
      <c r="WOQ239" s="139"/>
      <c r="WOR239" s="139"/>
      <c r="WOS239" s="139"/>
      <c r="WOT239" s="139"/>
      <c r="WOU239" s="139"/>
      <c r="WOV239" s="140"/>
      <c r="WOW239" s="138" t="s">
        <v>181</v>
      </c>
      <c r="WOX239" s="139"/>
      <c r="WOY239" s="139"/>
      <c r="WOZ239" s="139"/>
      <c r="WPA239" s="139"/>
      <c r="WPB239" s="139"/>
      <c r="WPC239" s="139"/>
      <c r="WPD239" s="140"/>
      <c r="WPE239" s="138" t="s">
        <v>181</v>
      </c>
      <c r="WPF239" s="139"/>
      <c r="WPG239" s="139"/>
      <c r="WPH239" s="139"/>
      <c r="WPI239" s="139"/>
      <c r="WPJ239" s="139"/>
      <c r="WPK239" s="139"/>
      <c r="WPL239" s="140"/>
      <c r="WPM239" s="138" t="s">
        <v>181</v>
      </c>
      <c r="WPN239" s="139"/>
      <c r="WPO239" s="139"/>
      <c r="WPP239" s="139"/>
      <c r="WPQ239" s="139"/>
      <c r="WPR239" s="139"/>
      <c r="WPS239" s="139"/>
      <c r="WPT239" s="140"/>
      <c r="WPU239" s="138" t="s">
        <v>181</v>
      </c>
      <c r="WPV239" s="139"/>
      <c r="WPW239" s="139"/>
      <c r="WPX239" s="139"/>
      <c r="WPY239" s="139"/>
      <c r="WPZ239" s="139"/>
      <c r="WQA239" s="139"/>
      <c r="WQB239" s="140"/>
      <c r="WQC239" s="138" t="s">
        <v>181</v>
      </c>
      <c r="WQD239" s="139"/>
      <c r="WQE239" s="139"/>
      <c r="WQF239" s="139"/>
      <c r="WQG239" s="139"/>
      <c r="WQH239" s="139"/>
      <c r="WQI239" s="139"/>
      <c r="WQJ239" s="140"/>
      <c r="WQK239" s="138" t="s">
        <v>181</v>
      </c>
      <c r="WQL239" s="139"/>
      <c r="WQM239" s="139"/>
      <c r="WQN239" s="139"/>
      <c r="WQO239" s="139"/>
      <c r="WQP239" s="139"/>
      <c r="WQQ239" s="139"/>
      <c r="WQR239" s="140"/>
      <c r="WQS239" s="138" t="s">
        <v>181</v>
      </c>
      <c r="WQT239" s="139"/>
      <c r="WQU239" s="139"/>
      <c r="WQV239" s="139"/>
      <c r="WQW239" s="139"/>
      <c r="WQX239" s="139"/>
      <c r="WQY239" s="139"/>
      <c r="WQZ239" s="140"/>
      <c r="WRA239" s="138" t="s">
        <v>181</v>
      </c>
      <c r="WRB239" s="139"/>
      <c r="WRC239" s="139"/>
      <c r="WRD239" s="139"/>
      <c r="WRE239" s="139"/>
      <c r="WRF239" s="139"/>
      <c r="WRG239" s="139"/>
      <c r="WRH239" s="140"/>
      <c r="WRI239" s="138" t="s">
        <v>181</v>
      </c>
      <c r="WRJ239" s="139"/>
      <c r="WRK239" s="139"/>
      <c r="WRL239" s="139"/>
      <c r="WRM239" s="139"/>
      <c r="WRN239" s="139"/>
      <c r="WRO239" s="139"/>
      <c r="WRP239" s="140"/>
      <c r="WRQ239" s="138" t="s">
        <v>181</v>
      </c>
      <c r="WRR239" s="139"/>
      <c r="WRS239" s="139"/>
      <c r="WRT239" s="139"/>
      <c r="WRU239" s="139"/>
      <c r="WRV239" s="139"/>
      <c r="WRW239" s="139"/>
      <c r="WRX239" s="140"/>
      <c r="WRY239" s="138" t="s">
        <v>181</v>
      </c>
      <c r="WRZ239" s="139"/>
      <c r="WSA239" s="139"/>
      <c r="WSB239" s="139"/>
      <c r="WSC239" s="139"/>
      <c r="WSD239" s="139"/>
      <c r="WSE239" s="139"/>
      <c r="WSF239" s="140"/>
      <c r="WSG239" s="138" t="s">
        <v>181</v>
      </c>
      <c r="WSH239" s="139"/>
      <c r="WSI239" s="139"/>
      <c r="WSJ239" s="139"/>
      <c r="WSK239" s="139"/>
      <c r="WSL239" s="139"/>
      <c r="WSM239" s="139"/>
      <c r="WSN239" s="140"/>
      <c r="WSO239" s="138" t="s">
        <v>181</v>
      </c>
      <c r="WSP239" s="139"/>
      <c r="WSQ239" s="139"/>
      <c r="WSR239" s="139"/>
      <c r="WSS239" s="139"/>
      <c r="WST239" s="139"/>
      <c r="WSU239" s="139"/>
      <c r="WSV239" s="140"/>
      <c r="WSW239" s="138" t="s">
        <v>181</v>
      </c>
      <c r="WSX239" s="139"/>
      <c r="WSY239" s="139"/>
      <c r="WSZ239" s="139"/>
      <c r="WTA239" s="139"/>
      <c r="WTB239" s="139"/>
      <c r="WTC239" s="139"/>
      <c r="WTD239" s="140"/>
      <c r="WTE239" s="138" t="s">
        <v>181</v>
      </c>
      <c r="WTF239" s="139"/>
      <c r="WTG239" s="139"/>
      <c r="WTH239" s="139"/>
      <c r="WTI239" s="139"/>
      <c r="WTJ239" s="139"/>
      <c r="WTK239" s="139"/>
      <c r="WTL239" s="140"/>
      <c r="WTM239" s="138" t="s">
        <v>181</v>
      </c>
      <c r="WTN239" s="139"/>
      <c r="WTO239" s="139"/>
      <c r="WTP239" s="139"/>
      <c r="WTQ239" s="139"/>
      <c r="WTR239" s="139"/>
      <c r="WTS239" s="139"/>
      <c r="WTT239" s="140"/>
      <c r="WTU239" s="138" t="s">
        <v>181</v>
      </c>
      <c r="WTV239" s="139"/>
      <c r="WTW239" s="139"/>
      <c r="WTX239" s="139"/>
      <c r="WTY239" s="139"/>
      <c r="WTZ239" s="139"/>
      <c r="WUA239" s="139"/>
      <c r="WUB239" s="140"/>
      <c r="WUC239" s="138" t="s">
        <v>181</v>
      </c>
      <c r="WUD239" s="139"/>
      <c r="WUE239" s="139"/>
      <c r="WUF239" s="139"/>
      <c r="WUG239" s="139"/>
      <c r="WUH239" s="139"/>
      <c r="WUI239" s="139"/>
      <c r="WUJ239" s="140"/>
      <c r="WUK239" s="138" t="s">
        <v>181</v>
      </c>
      <c r="WUL239" s="139"/>
      <c r="WUM239" s="139"/>
      <c r="WUN239" s="139"/>
      <c r="WUO239" s="139"/>
      <c r="WUP239" s="139"/>
      <c r="WUQ239" s="139"/>
      <c r="WUR239" s="140"/>
      <c r="WUS239" s="138" t="s">
        <v>181</v>
      </c>
      <c r="WUT239" s="139"/>
      <c r="WUU239" s="139"/>
      <c r="WUV239" s="139"/>
      <c r="WUW239" s="139"/>
      <c r="WUX239" s="139"/>
      <c r="WUY239" s="139"/>
      <c r="WUZ239" s="140"/>
      <c r="WVA239" s="138" t="s">
        <v>181</v>
      </c>
      <c r="WVB239" s="139"/>
      <c r="WVC239" s="139"/>
      <c r="WVD239" s="139"/>
      <c r="WVE239" s="139"/>
      <c r="WVF239" s="139"/>
      <c r="WVG239" s="139"/>
      <c r="WVH239" s="140"/>
      <c r="WVI239" s="138" t="s">
        <v>181</v>
      </c>
      <c r="WVJ239" s="139"/>
      <c r="WVK239" s="139"/>
      <c r="WVL239" s="139"/>
      <c r="WVM239" s="139"/>
      <c r="WVN239" s="139"/>
      <c r="WVO239" s="139"/>
      <c r="WVP239" s="140"/>
      <c r="WVQ239" s="138" t="s">
        <v>181</v>
      </c>
      <c r="WVR239" s="139"/>
      <c r="WVS239" s="139"/>
      <c r="WVT239" s="139"/>
      <c r="WVU239" s="139"/>
      <c r="WVV239" s="139"/>
      <c r="WVW239" s="139"/>
      <c r="WVX239" s="140"/>
      <c r="WVY239" s="138" t="s">
        <v>181</v>
      </c>
      <c r="WVZ239" s="139"/>
      <c r="WWA239" s="139"/>
      <c r="WWB239" s="139"/>
      <c r="WWC239" s="139"/>
      <c r="WWD239" s="139"/>
      <c r="WWE239" s="139"/>
      <c r="WWF239" s="140"/>
      <c r="WWG239" s="138" t="s">
        <v>181</v>
      </c>
      <c r="WWH239" s="139"/>
      <c r="WWI239" s="139"/>
      <c r="WWJ239" s="139"/>
      <c r="WWK239" s="139"/>
      <c r="WWL239" s="139"/>
      <c r="WWM239" s="139"/>
      <c r="WWN239" s="140"/>
      <c r="WWO239" s="138" t="s">
        <v>181</v>
      </c>
      <c r="WWP239" s="139"/>
      <c r="WWQ239" s="139"/>
      <c r="WWR239" s="139"/>
      <c r="WWS239" s="139"/>
      <c r="WWT239" s="139"/>
      <c r="WWU239" s="139"/>
      <c r="WWV239" s="140"/>
      <c r="WWW239" s="138" t="s">
        <v>181</v>
      </c>
      <c r="WWX239" s="139"/>
      <c r="WWY239" s="139"/>
      <c r="WWZ239" s="139"/>
      <c r="WXA239" s="139"/>
      <c r="WXB239" s="139"/>
      <c r="WXC239" s="139"/>
      <c r="WXD239" s="140"/>
      <c r="WXE239" s="138" t="s">
        <v>181</v>
      </c>
      <c r="WXF239" s="139"/>
      <c r="WXG239" s="139"/>
      <c r="WXH239" s="139"/>
      <c r="WXI239" s="139"/>
      <c r="WXJ239" s="139"/>
      <c r="WXK239" s="139"/>
      <c r="WXL239" s="140"/>
      <c r="WXM239" s="138" t="s">
        <v>181</v>
      </c>
      <c r="WXN239" s="139"/>
      <c r="WXO239" s="139"/>
      <c r="WXP239" s="139"/>
      <c r="WXQ239" s="139"/>
      <c r="WXR239" s="139"/>
      <c r="WXS239" s="139"/>
      <c r="WXT239" s="140"/>
      <c r="WXU239" s="138" t="s">
        <v>181</v>
      </c>
      <c r="WXV239" s="139"/>
      <c r="WXW239" s="139"/>
      <c r="WXX239" s="139"/>
      <c r="WXY239" s="139"/>
      <c r="WXZ239" s="139"/>
      <c r="WYA239" s="139"/>
      <c r="WYB239" s="140"/>
      <c r="WYC239" s="138" t="s">
        <v>181</v>
      </c>
      <c r="WYD239" s="139"/>
      <c r="WYE239" s="139"/>
      <c r="WYF239" s="139"/>
      <c r="WYG239" s="139"/>
      <c r="WYH239" s="139"/>
      <c r="WYI239" s="139"/>
      <c r="WYJ239" s="140"/>
      <c r="WYK239" s="138" t="s">
        <v>181</v>
      </c>
      <c r="WYL239" s="139"/>
      <c r="WYM239" s="139"/>
      <c r="WYN239" s="139"/>
      <c r="WYO239" s="139"/>
      <c r="WYP239" s="139"/>
      <c r="WYQ239" s="139"/>
      <c r="WYR239" s="140"/>
      <c r="WYS239" s="138" t="s">
        <v>181</v>
      </c>
      <c r="WYT239" s="139"/>
      <c r="WYU239" s="139"/>
      <c r="WYV239" s="139"/>
      <c r="WYW239" s="139"/>
      <c r="WYX239" s="139"/>
      <c r="WYY239" s="139"/>
      <c r="WYZ239" s="140"/>
      <c r="WZA239" s="138" t="s">
        <v>181</v>
      </c>
      <c r="WZB239" s="139"/>
      <c r="WZC239" s="139"/>
      <c r="WZD239" s="139"/>
      <c r="WZE239" s="139"/>
      <c r="WZF239" s="139"/>
      <c r="WZG239" s="139"/>
      <c r="WZH239" s="140"/>
      <c r="WZI239" s="138" t="s">
        <v>181</v>
      </c>
      <c r="WZJ239" s="139"/>
      <c r="WZK239" s="139"/>
      <c r="WZL239" s="139"/>
      <c r="WZM239" s="139"/>
      <c r="WZN239" s="139"/>
      <c r="WZO239" s="139"/>
      <c r="WZP239" s="140"/>
      <c r="WZQ239" s="138" t="s">
        <v>181</v>
      </c>
      <c r="WZR239" s="139"/>
      <c r="WZS239" s="139"/>
      <c r="WZT239" s="139"/>
      <c r="WZU239" s="139"/>
      <c r="WZV239" s="139"/>
      <c r="WZW239" s="139"/>
      <c r="WZX239" s="140"/>
      <c r="WZY239" s="138" t="s">
        <v>181</v>
      </c>
      <c r="WZZ239" s="139"/>
      <c r="XAA239" s="139"/>
      <c r="XAB239" s="139"/>
      <c r="XAC239" s="139"/>
      <c r="XAD239" s="139"/>
      <c r="XAE239" s="139"/>
      <c r="XAF239" s="140"/>
      <c r="XAG239" s="138" t="s">
        <v>181</v>
      </c>
      <c r="XAH239" s="139"/>
      <c r="XAI239" s="139"/>
      <c r="XAJ239" s="139"/>
      <c r="XAK239" s="139"/>
      <c r="XAL239" s="139"/>
      <c r="XAM239" s="139"/>
      <c r="XAN239" s="140"/>
      <c r="XAO239" s="138" t="s">
        <v>181</v>
      </c>
      <c r="XAP239" s="139"/>
      <c r="XAQ239" s="139"/>
      <c r="XAR239" s="139"/>
      <c r="XAS239" s="139"/>
      <c r="XAT239" s="139"/>
      <c r="XAU239" s="139"/>
      <c r="XAV239" s="140"/>
      <c r="XAW239" s="138" t="s">
        <v>181</v>
      </c>
      <c r="XAX239" s="139"/>
      <c r="XAY239" s="139"/>
      <c r="XAZ239" s="139"/>
      <c r="XBA239" s="139"/>
      <c r="XBB239" s="139"/>
      <c r="XBC239" s="139"/>
      <c r="XBD239" s="140"/>
      <c r="XBE239" s="138" t="s">
        <v>181</v>
      </c>
      <c r="XBF239" s="139"/>
      <c r="XBG239" s="139"/>
      <c r="XBH239" s="139"/>
      <c r="XBI239" s="139"/>
      <c r="XBJ239" s="139"/>
      <c r="XBK239" s="139"/>
      <c r="XBL239" s="140"/>
      <c r="XBM239" s="138" t="s">
        <v>181</v>
      </c>
      <c r="XBN239" s="139"/>
      <c r="XBO239" s="139"/>
      <c r="XBP239" s="139"/>
      <c r="XBQ239" s="139"/>
      <c r="XBR239" s="139"/>
      <c r="XBS239" s="139"/>
      <c r="XBT239" s="140"/>
      <c r="XBU239" s="138" t="s">
        <v>181</v>
      </c>
      <c r="XBV239" s="139"/>
      <c r="XBW239" s="139"/>
      <c r="XBX239" s="139"/>
      <c r="XBY239" s="139"/>
      <c r="XBZ239" s="139"/>
      <c r="XCA239" s="139"/>
      <c r="XCB239" s="140"/>
      <c r="XCC239" s="138" t="s">
        <v>181</v>
      </c>
      <c r="XCD239" s="139"/>
      <c r="XCE239" s="139"/>
      <c r="XCF239" s="139"/>
      <c r="XCG239" s="139"/>
      <c r="XCH239" s="139"/>
      <c r="XCI239" s="139"/>
      <c r="XCJ239" s="140"/>
      <c r="XCK239" s="138" t="s">
        <v>181</v>
      </c>
      <c r="XCL239" s="139"/>
      <c r="XCM239" s="139"/>
      <c r="XCN239" s="139"/>
      <c r="XCO239" s="139"/>
      <c r="XCP239" s="139"/>
      <c r="XCQ239" s="139"/>
      <c r="XCR239" s="140"/>
      <c r="XCS239" s="138" t="s">
        <v>181</v>
      </c>
      <c r="XCT239" s="139"/>
      <c r="XCU239" s="139"/>
      <c r="XCV239" s="139"/>
      <c r="XCW239" s="139"/>
      <c r="XCX239" s="139"/>
      <c r="XCY239" s="139"/>
      <c r="XCZ239" s="140"/>
      <c r="XDA239" s="138" t="s">
        <v>181</v>
      </c>
      <c r="XDB239" s="139"/>
      <c r="XDC239" s="139"/>
      <c r="XDD239" s="139"/>
      <c r="XDE239" s="139"/>
      <c r="XDF239" s="139"/>
      <c r="XDG239" s="139"/>
      <c r="XDH239" s="140"/>
      <c r="XDI239" s="138" t="s">
        <v>181</v>
      </c>
      <c r="XDJ239" s="139"/>
      <c r="XDK239" s="139"/>
      <c r="XDL239" s="139"/>
      <c r="XDM239" s="139"/>
      <c r="XDN239" s="139"/>
      <c r="XDO239" s="139"/>
      <c r="XDP239" s="140"/>
      <c r="XDQ239" s="138" t="s">
        <v>181</v>
      </c>
      <c r="XDR239" s="139"/>
      <c r="XDS239" s="139"/>
      <c r="XDT239" s="139"/>
      <c r="XDU239" s="139"/>
      <c r="XDV239" s="139"/>
      <c r="XDW239" s="139"/>
      <c r="XDX239" s="140"/>
      <c r="XDY239" s="138" t="s">
        <v>181</v>
      </c>
      <c r="XDZ239" s="139"/>
      <c r="XEA239" s="139"/>
      <c r="XEB239" s="139"/>
      <c r="XEC239" s="139"/>
      <c r="XED239" s="139"/>
      <c r="XEE239" s="139"/>
      <c r="XEF239" s="140"/>
      <c r="XEG239" s="138" t="s">
        <v>181</v>
      </c>
      <c r="XEH239" s="139"/>
      <c r="XEI239" s="139"/>
      <c r="XEJ239" s="139"/>
      <c r="XEK239" s="139"/>
      <c r="XEL239" s="139"/>
      <c r="XEM239" s="139"/>
      <c r="XEN239" s="140"/>
      <c r="XEO239" s="138" t="s">
        <v>181</v>
      </c>
      <c r="XEP239" s="139"/>
      <c r="XEQ239" s="139"/>
      <c r="XER239" s="139"/>
      <c r="XES239" s="139"/>
      <c r="XET239" s="139"/>
      <c r="XEU239" s="139"/>
      <c r="XEV239" s="140"/>
      <c r="XEW239" s="138" t="s">
        <v>181</v>
      </c>
      <c r="XEX239" s="138"/>
      <c r="XEY239" s="138"/>
      <c r="XEZ239" s="138"/>
      <c r="XFA239" s="138"/>
      <c r="XFB239" s="138"/>
      <c r="XFC239" s="138"/>
      <c r="XFD239" s="138"/>
    </row>
    <row r="240" spans="1:16384" s="37" customFormat="1" ht="15.75" hidden="1" customHeight="1" x14ac:dyDescent="0.25">
      <c r="A240" s="125" t="s">
        <v>183</v>
      </c>
      <c r="B240" s="111"/>
      <c r="C240" s="111"/>
      <c r="D240" s="111"/>
      <c r="E240" s="111"/>
      <c r="F240" s="111"/>
      <c r="G240" s="111"/>
      <c r="H240" s="111"/>
      <c r="I240" s="107"/>
      <c r="J240" s="107"/>
      <c r="K240" s="107"/>
      <c r="L240" s="107"/>
      <c r="M240" s="107"/>
      <c r="N240" s="107"/>
      <c r="O240" s="107"/>
      <c r="P240" s="108"/>
      <c r="Q240" s="106" t="s">
        <v>181</v>
      </c>
      <c r="R240" s="107"/>
      <c r="S240" s="107"/>
      <c r="T240" s="107"/>
      <c r="U240" s="107"/>
      <c r="V240" s="107"/>
      <c r="W240" s="107"/>
      <c r="X240" s="108"/>
      <c r="Y240" s="106" t="s">
        <v>181</v>
      </c>
      <c r="Z240" s="107"/>
      <c r="AA240" s="107"/>
      <c r="AB240" s="107"/>
      <c r="AC240" s="107"/>
      <c r="AD240" s="107"/>
      <c r="AE240" s="107"/>
      <c r="AF240" s="108"/>
      <c r="AG240" s="106" t="s">
        <v>181</v>
      </c>
      <c r="AH240" s="107"/>
      <c r="AI240" s="107"/>
      <c r="AJ240" s="107"/>
      <c r="AK240" s="107"/>
      <c r="AL240" s="107"/>
      <c r="AM240" s="107"/>
      <c r="AN240" s="108"/>
      <c r="AO240" s="106" t="s">
        <v>181</v>
      </c>
      <c r="AP240" s="107"/>
      <c r="AQ240" s="107"/>
      <c r="AR240" s="107"/>
      <c r="AS240" s="107"/>
      <c r="AT240" s="107"/>
      <c r="AU240" s="107"/>
      <c r="AV240" s="108"/>
      <c r="AW240" s="106" t="s">
        <v>181</v>
      </c>
      <c r="AX240" s="107"/>
      <c r="AY240" s="107"/>
      <c r="AZ240" s="107"/>
      <c r="BA240" s="107"/>
      <c r="BB240" s="107"/>
      <c r="BC240" s="107"/>
      <c r="BD240" s="108"/>
      <c r="BE240" s="106" t="s">
        <v>181</v>
      </c>
      <c r="BF240" s="107"/>
      <c r="BG240" s="107"/>
      <c r="BH240" s="107"/>
      <c r="BI240" s="107"/>
      <c r="BJ240" s="107"/>
      <c r="BK240" s="107"/>
      <c r="BL240" s="108"/>
      <c r="BM240" s="106" t="s">
        <v>181</v>
      </c>
      <c r="BN240" s="107"/>
      <c r="BO240" s="107"/>
      <c r="BP240" s="107"/>
      <c r="BQ240" s="107"/>
      <c r="BR240" s="107"/>
      <c r="BS240" s="107"/>
      <c r="BT240" s="108"/>
      <c r="BU240" s="106" t="s">
        <v>181</v>
      </c>
      <c r="BV240" s="107"/>
      <c r="BW240" s="107"/>
      <c r="BX240" s="107"/>
      <c r="BY240" s="107"/>
      <c r="BZ240" s="107"/>
      <c r="CA240" s="107"/>
      <c r="CB240" s="108"/>
      <c r="CC240" s="106" t="s">
        <v>181</v>
      </c>
      <c r="CD240" s="107"/>
      <c r="CE240" s="107"/>
      <c r="CF240" s="107"/>
      <c r="CG240" s="107"/>
      <c r="CH240" s="107"/>
      <c r="CI240" s="107"/>
      <c r="CJ240" s="108"/>
      <c r="CK240" s="106" t="s">
        <v>181</v>
      </c>
      <c r="CL240" s="107"/>
      <c r="CM240" s="107"/>
      <c r="CN240" s="107"/>
      <c r="CO240" s="107"/>
      <c r="CP240" s="107"/>
      <c r="CQ240" s="107"/>
      <c r="CR240" s="108"/>
      <c r="CS240" s="106" t="s">
        <v>181</v>
      </c>
      <c r="CT240" s="107"/>
      <c r="CU240" s="107"/>
      <c r="CV240" s="107"/>
      <c r="CW240" s="107"/>
      <c r="CX240" s="107"/>
      <c r="CY240" s="107"/>
      <c r="CZ240" s="108"/>
      <c r="DA240" s="106" t="s">
        <v>181</v>
      </c>
      <c r="DB240" s="107"/>
      <c r="DC240" s="107"/>
      <c r="DD240" s="107"/>
      <c r="DE240" s="107"/>
      <c r="DF240" s="107"/>
      <c r="DG240" s="107"/>
      <c r="DH240" s="108"/>
      <c r="DI240" s="106" t="s">
        <v>181</v>
      </c>
      <c r="DJ240" s="107"/>
      <c r="DK240" s="107"/>
      <c r="DL240" s="107"/>
      <c r="DM240" s="107"/>
      <c r="DN240" s="107"/>
      <c r="DO240" s="107"/>
      <c r="DP240" s="108"/>
      <c r="DQ240" s="106" t="s">
        <v>181</v>
      </c>
      <c r="DR240" s="107"/>
      <c r="DS240" s="107"/>
      <c r="DT240" s="107"/>
      <c r="DU240" s="107"/>
      <c r="DV240" s="107"/>
      <c r="DW240" s="107"/>
      <c r="DX240" s="108"/>
      <c r="DY240" s="106" t="s">
        <v>181</v>
      </c>
      <c r="DZ240" s="107"/>
      <c r="EA240" s="107"/>
      <c r="EB240" s="107"/>
      <c r="EC240" s="107"/>
      <c r="ED240" s="107"/>
      <c r="EE240" s="107"/>
      <c r="EF240" s="108"/>
      <c r="EG240" s="106" t="s">
        <v>181</v>
      </c>
      <c r="EH240" s="107"/>
      <c r="EI240" s="107"/>
      <c r="EJ240" s="107"/>
      <c r="EK240" s="107"/>
      <c r="EL240" s="107"/>
      <c r="EM240" s="107"/>
      <c r="EN240" s="108"/>
      <c r="EO240" s="106" t="s">
        <v>181</v>
      </c>
      <c r="EP240" s="107"/>
      <c r="EQ240" s="107"/>
      <c r="ER240" s="107"/>
      <c r="ES240" s="107"/>
      <c r="ET240" s="107"/>
      <c r="EU240" s="107"/>
      <c r="EV240" s="108"/>
      <c r="EW240" s="106" t="s">
        <v>181</v>
      </c>
      <c r="EX240" s="107"/>
      <c r="EY240" s="107"/>
      <c r="EZ240" s="107"/>
      <c r="FA240" s="107"/>
      <c r="FB240" s="107"/>
      <c r="FC240" s="107"/>
      <c r="FD240" s="108"/>
      <c r="FE240" s="106" t="s">
        <v>181</v>
      </c>
      <c r="FF240" s="107"/>
      <c r="FG240" s="107"/>
      <c r="FH240" s="107"/>
      <c r="FI240" s="107"/>
      <c r="FJ240" s="107"/>
      <c r="FK240" s="107"/>
      <c r="FL240" s="108"/>
      <c r="FM240" s="106" t="s">
        <v>181</v>
      </c>
      <c r="FN240" s="107"/>
      <c r="FO240" s="107"/>
      <c r="FP240" s="107"/>
      <c r="FQ240" s="107"/>
      <c r="FR240" s="107"/>
      <c r="FS240" s="107"/>
      <c r="FT240" s="108"/>
      <c r="FU240" s="106" t="s">
        <v>181</v>
      </c>
      <c r="FV240" s="107"/>
      <c r="FW240" s="107"/>
      <c r="FX240" s="107"/>
      <c r="FY240" s="107"/>
      <c r="FZ240" s="107"/>
      <c r="GA240" s="107"/>
      <c r="GB240" s="108"/>
      <c r="GC240" s="106" t="s">
        <v>181</v>
      </c>
      <c r="GD240" s="107"/>
      <c r="GE240" s="107"/>
      <c r="GF240" s="107"/>
      <c r="GG240" s="107"/>
      <c r="GH240" s="107"/>
      <c r="GI240" s="107"/>
      <c r="GJ240" s="108"/>
      <c r="GK240" s="106" t="s">
        <v>181</v>
      </c>
      <c r="GL240" s="107"/>
      <c r="GM240" s="107"/>
      <c r="GN240" s="107"/>
      <c r="GO240" s="107"/>
      <c r="GP240" s="107"/>
      <c r="GQ240" s="107"/>
      <c r="GR240" s="108"/>
      <c r="GS240" s="106" t="s">
        <v>181</v>
      </c>
      <c r="GT240" s="107"/>
      <c r="GU240" s="107"/>
      <c r="GV240" s="107"/>
      <c r="GW240" s="107"/>
      <c r="GX240" s="107"/>
      <c r="GY240" s="107"/>
      <c r="GZ240" s="108"/>
      <c r="HA240" s="106" t="s">
        <v>181</v>
      </c>
      <c r="HB240" s="107"/>
      <c r="HC240" s="107"/>
      <c r="HD240" s="107"/>
      <c r="HE240" s="107"/>
      <c r="HF240" s="107"/>
      <c r="HG240" s="107"/>
      <c r="HH240" s="108"/>
      <c r="HI240" s="106" t="s">
        <v>181</v>
      </c>
      <c r="HJ240" s="107"/>
      <c r="HK240" s="107"/>
      <c r="HL240" s="107"/>
      <c r="HM240" s="107"/>
      <c r="HN240" s="107"/>
      <c r="HO240" s="107"/>
      <c r="HP240" s="108"/>
      <c r="HQ240" s="106" t="s">
        <v>181</v>
      </c>
      <c r="HR240" s="107"/>
      <c r="HS240" s="107"/>
      <c r="HT240" s="107"/>
      <c r="HU240" s="107"/>
      <c r="HV240" s="107"/>
      <c r="HW240" s="107"/>
      <c r="HX240" s="108"/>
      <c r="HY240" s="106" t="s">
        <v>181</v>
      </c>
      <c r="HZ240" s="107"/>
      <c r="IA240" s="107"/>
      <c r="IB240" s="107"/>
      <c r="IC240" s="107"/>
      <c r="ID240" s="107"/>
      <c r="IE240" s="107"/>
      <c r="IF240" s="108"/>
      <c r="IG240" s="106" t="s">
        <v>181</v>
      </c>
      <c r="IH240" s="107"/>
      <c r="II240" s="107"/>
      <c r="IJ240" s="107"/>
      <c r="IK240" s="107"/>
      <c r="IL240" s="107"/>
      <c r="IM240" s="107"/>
      <c r="IN240" s="108"/>
      <c r="IO240" s="106" t="s">
        <v>181</v>
      </c>
      <c r="IP240" s="107"/>
      <c r="IQ240" s="107"/>
      <c r="IR240" s="107"/>
      <c r="IS240" s="107"/>
      <c r="IT240" s="107"/>
      <c r="IU240" s="107"/>
      <c r="IV240" s="108"/>
      <c r="IW240" s="106" t="s">
        <v>181</v>
      </c>
      <c r="IX240" s="107"/>
      <c r="IY240" s="107"/>
      <c r="IZ240" s="107"/>
      <c r="JA240" s="107"/>
      <c r="JB240" s="107"/>
      <c r="JC240" s="107"/>
      <c r="JD240" s="108"/>
      <c r="JE240" s="106" t="s">
        <v>181</v>
      </c>
      <c r="JF240" s="107"/>
      <c r="JG240" s="107"/>
      <c r="JH240" s="107"/>
      <c r="JI240" s="107"/>
      <c r="JJ240" s="107"/>
      <c r="JK240" s="107"/>
      <c r="JL240" s="108"/>
      <c r="JM240" s="106" t="s">
        <v>181</v>
      </c>
      <c r="JN240" s="107"/>
      <c r="JO240" s="107"/>
      <c r="JP240" s="107"/>
      <c r="JQ240" s="107"/>
      <c r="JR240" s="107"/>
      <c r="JS240" s="107"/>
      <c r="JT240" s="108"/>
      <c r="JU240" s="106" t="s">
        <v>181</v>
      </c>
      <c r="JV240" s="107"/>
      <c r="JW240" s="107"/>
      <c r="JX240" s="107"/>
      <c r="JY240" s="107"/>
      <c r="JZ240" s="107"/>
      <c r="KA240" s="107"/>
      <c r="KB240" s="108"/>
      <c r="KC240" s="106" t="s">
        <v>181</v>
      </c>
      <c r="KD240" s="107"/>
      <c r="KE240" s="107"/>
      <c r="KF240" s="107"/>
      <c r="KG240" s="107"/>
      <c r="KH240" s="107"/>
      <c r="KI240" s="107"/>
      <c r="KJ240" s="108"/>
      <c r="KK240" s="106" t="s">
        <v>181</v>
      </c>
      <c r="KL240" s="107"/>
      <c r="KM240" s="107"/>
      <c r="KN240" s="107"/>
      <c r="KO240" s="107"/>
      <c r="KP240" s="107"/>
      <c r="KQ240" s="107"/>
      <c r="KR240" s="108"/>
      <c r="KS240" s="106" t="s">
        <v>181</v>
      </c>
      <c r="KT240" s="107"/>
      <c r="KU240" s="107"/>
      <c r="KV240" s="107"/>
      <c r="KW240" s="107"/>
      <c r="KX240" s="107"/>
      <c r="KY240" s="107"/>
      <c r="KZ240" s="108"/>
      <c r="LA240" s="106" t="s">
        <v>181</v>
      </c>
      <c r="LB240" s="107"/>
      <c r="LC240" s="107"/>
      <c r="LD240" s="107"/>
      <c r="LE240" s="107"/>
      <c r="LF240" s="107"/>
      <c r="LG240" s="107"/>
      <c r="LH240" s="108"/>
      <c r="LI240" s="106" t="s">
        <v>181</v>
      </c>
      <c r="LJ240" s="107"/>
      <c r="LK240" s="107"/>
      <c r="LL240" s="107"/>
      <c r="LM240" s="107"/>
      <c r="LN240" s="107"/>
      <c r="LO240" s="107"/>
      <c r="LP240" s="108"/>
      <c r="LQ240" s="106" t="s">
        <v>181</v>
      </c>
      <c r="LR240" s="107"/>
      <c r="LS240" s="107"/>
      <c r="LT240" s="107"/>
      <c r="LU240" s="107"/>
      <c r="LV240" s="107"/>
      <c r="LW240" s="107"/>
      <c r="LX240" s="108"/>
      <c r="LY240" s="106" t="s">
        <v>181</v>
      </c>
      <c r="LZ240" s="107"/>
      <c r="MA240" s="107"/>
      <c r="MB240" s="107"/>
      <c r="MC240" s="107"/>
      <c r="MD240" s="107"/>
      <c r="ME240" s="107"/>
      <c r="MF240" s="108"/>
      <c r="MG240" s="106" t="s">
        <v>181</v>
      </c>
      <c r="MH240" s="107"/>
      <c r="MI240" s="107"/>
      <c r="MJ240" s="107"/>
      <c r="MK240" s="107"/>
      <c r="ML240" s="107"/>
      <c r="MM240" s="107"/>
      <c r="MN240" s="108"/>
      <c r="MO240" s="106" t="s">
        <v>181</v>
      </c>
      <c r="MP240" s="107"/>
      <c r="MQ240" s="107"/>
      <c r="MR240" s="107"/>
      <c r="MS240" s="107"/>
      <c r="MT240" s="107"/>
      <c r="MU240" s="107"/>
      <c r="MV240" s="108"/>
      <c r="MW240" s="106" t="s">
        <v>181</v>
      </c>
      <c r="MX240" s="107"/>
      <c r="MY240" s="107"/>
      <c r="MZ240" s="107"/>
      <c r="NA240" s="107"/>
      <c r="NB240" s="107"/>
      <c r="NC240" s="107"/>
      <c r="ND240" s="108"/>
      <c r="NE240" s="106" t="s">
        <v>181</v>
      </c>
      <c r="NF240" s="107"/>
      <c r="NG240" s="107"/>
      <c r="NH240" s="107"/>
      <c r="NI240" s="107"/>
      <c r="NJ240" s="107"/>
      <c r="NK240" s="107"/>
      <c r="NL240" s="108"/>
      <c r="NM240" s="106" t="s">
        <v>181</v>
      </c>
      <c r="NN240" s="107"/>
      <c r="NO240" s="107"/>
      <c r="NP240" s="107"/>
      <c r="NQ240" s="107"/>
      <c r="NR240" s="107"/>
      <c r="NS240" s="107"/>
      <c r="NT240" s="108"/>
      <c r="NU240" s="106" t="s">
        <v>181</v>
      </c>
      <c r="NV240" s="107"/>
      <c r="NW240" s="107"/>
      <c r="NX240" s="107"/>
      <c r="NY240" s="107"/>
      <c r="NZ240" s="107"/>
      <c r="OA240" s="107"/>
      <c r="OB240" s="108"/>
      <c r="OC240" s="106" t="s">
        <v>181</v>
      </c>
      <c r="OD240" s="107"/>
      <c r="OE240" s="107"/>
      <c r="OF240" s="107"/>
      <c r="OG240" s="107"/>
      <c r="OH240" s="107"/>
      <c r="OI240" s="107"/>
      <c r="OJ240" s="108"/>
      <c r="OK240" s="106" t="s">
        <v>181</v>
      </c>
      <c r="OL240" s="107"/>
      <c r="OM240" s="107"/>
      <c r="ON240" s="107"/>
      <c r="OO240" s="107"/>
      <c r="OP240" s="107"/>
      <c r="OQ240" s="107"/>
      <c r="OR240" s="108"/>
      <c r="OS240" s="106" t="s">
        <v>181</v>
      </c>
      <c r="OT240" s="107"/>
      <c r="OU240" s="107"/>
      <c r="OV240" s="107"/>
      <c r="OW240" s="107"/>
      <c r="OX240" s="107"/>
      <c r="OY240" s="107"/>
      <c r="OZ240" s="108"/>
      <c r="PA240" s="106" t="s">
        <v>181</v>
      </c>
      <c r="PB240" s="107"/>
      <c r="PC240" s="107"/>
      <c r="PD240" s="107"/>
      <c r="PE240" s="107"/>
      <c r="PF240" s="107"/>
      <c r="PG240" s="107"/>
      <c r="PH240" s="108"/>
      <c r="PI240" s="106" t="s">
        <v>181</v>
      </c>
      <c r="PJ240" s="107"/>
      <c r="PK240" s="107"/>
      <c r="PL240" s="107"/>
      <c r="PM240" s="107"/>
      <c r="PN240" s="107"/>
      <c r="PO240" s="107"/>
      <c r="PP240" s="108"/>
      <c r="PQ240" s="106" t="s">
        <v>181</v>
      </c>
      <c r="PR240" s="107"/>
      <c r="PS240" s="107"/>
      <c r="PT240" s="107"/>
      <c r="PU240" s="107"/>
      <c r="PV240" s="107"/>
      <c r="PW240" s="107"/>
      <c r="PX240" s="108"/>
      <c r="PY240" s="106" t="s">
        <v>181</v>
      </c>
      <c r="PZ240" s="107"/>
      <c r="QA240" s="107"/>
      <c r="QB240" s="107"/>
      <c r="QC240" s="107"/>
      <c r="QD240" s="107"/>
      <c r="QE240" s="107"/>
      <c r="QF240" s="108"/>
      <c r="QG240" s="106" t="s">
        <v>181</v>
      </c>
      <c r="QH240" s="107"/>
      <c r="QI240" s="107"/>
      <c r="QJ240" s="107"/>
      <c r="QK240" s="107"/>
      <c r="QL240" s="107"/>
      <c r="QM240" s="107"/>
      <c r="QN240" s="108"/>
      <c r="QO240" s="106" t="s">
        <v>181</v>
      </c>
      <c r="QP240" s="107"/>
      <c r="QQ240" s="107"/>
      <c r="QR240" s="107"/>
      <c r="QS240" s="107"/>
      <c r="QT240" s="107"/>
      <c r="QU240" s="107"/>
      <c r="QV240" s="108"/>
      <c r="QW240" s="106" t="s">
        <v>181</v>
      </c>
      <c r="QX240" s="107"/>
      <c r="QY240" s="107"/>
      <c r="QZ240" s="107"/>
      <c r="RA240" s="107"/>
      <c r="RB240" s="107"/>
      <c r="RC240" s="107"/>
      <c r="RD240" s="108"/>
      <c r="RE240" s="106" t="s">
        <v>181</v>
      </c>
      <c r="RF240" s="107"/>
      <c r="RG240" s="107"/>
      <c r="RH240" s="107"/>
      <c r="RI240" s="107"/>
      <c r="RJ240" s="107"/>
      <c r="RK240" s="107"/>
      <c r="RL240" s="108"/>
      <c r="RM240" s="106" t="s">
        <v>181</v>
      </c>
      <c r="RN240" s="107"/>
      <c r="RO240" s="107"/>
      <c r="RP240" s="107"/>
      <c r="RQ240" s="107"/>
      <c r="RR240" s="107"/>
      <c r="RS240" s="107"/>
      <c r="RT240" s="108"/>
      <c r="RU240" s="106" t="s">
        <v>181</v>
      </c>
      <c r="RV240" s="107"/>
      <c r="RW240" s="107"/>
      <c r="RX240" s="107"/>
      <c r="RY240" s="107"/>
      <c r="RZ240" s="107"/>
      <c r="SA240" s="107"/>
      <c r="SB240" s="108"/>
      <c r="SC240" s="106" t="s">
        <v>181</v>
      </c>
      <c r="SD240" s="107"/>
      <c r="SE240" s="107"/>
      <c r="SF240" s="107"/>
      <c r="SG240" s="107"/>
      <c r="SH240" s="107"/>
      <c r="SI240" s="107"/>
      <c r="SJ240" s="108"/>
      <c r="SK240" s="106" t="s">
        <v>181</v>
      </c>
      <c r="SL240" s="107"/>
      <c r="SM240" s="107"/>
      <c r="SN240" s="107"/>
      <c r="SO240" s="107"/>
      <c r="SP240" s="107"/>
      <c r="SQ240" s="107"/>
      <c r="SR240" s="108"/>
      <c r="SS240" s="106" t="s">
        <v>181</v>
      </c>
      <c r="ST240" s="107"/>
      <c r="SU240" s="107"/>
      <c r="SV240" s="107"/>
      <c r="SW240" s="107"/>
      <c r="SX240" s="107"/>
      <c r="SY240" s="107"/>
      <c r="SZ240" s="108"/>
      <c r="TA240" s="106" t="s">
        <v>181</v>
      </c>
      <c r="TB240" s="107"/>
      <c r="TC240" s="107"/>
      <c r="TD240" s="107"/>
      <c r="TE240" s="107"/>
      <c r="TF240" s="107"/>
      <c r="TG240" s="107"/>
      <c r="TH240" s="108"/>
      <c r="TI240" s="106" t="s">
        <v>181</v>
      </c>
      <c r="TJ240" s="107"/>
      <c r="TK240" s="107"/>
      <c r="TL240" s="107"/>
      <c r="TM240" s="107"/>
      <c r="TN240" s="107"/>
      <c r="TO240" s="107"/>
      <c r="TP240" s="108"/>
      <c r="TQ240" s="106" t="s">
        <v>181</v>
      </c>
      <c r="TR240" s="107"/>
      <c r="TS240" s="107"/>
      <c r="TT240" s="107"/>
      <c r="TU240" s="107"/>
      <c r="TV240" s="107"/>
      <c r="TW240" s="107"/>
      <c r="TX240" s="108"/>
      <c r="TY240" s="106" t="s">
        <v>181</v>
      </c>
      <c r="TZ240" s="107"/>
      <c r="UA240" s="107"/>
      <c r="UB240" s="107"/>
      <c r="UC240" s="107"/>
      <c r="UD240" s="107"/>
      <c r="UE240" s="107"/>
      <c r="UF240" s="108"/>
      <c r="UG240" s="106" t="s">
        <v>181</v>
      </c>
      <c r="UH240" s="107"/>
      <c r="UI240" s="107"/>
      <c r="UJ240" s="107"/>
      <c r="UK240" s="107"/>
      <c r="UL240" s="107"/>
      <c r="UM240" s="107"/>
      <c r="UN240" s="108"/>
      <c r="UO240" s="106" t="s">
        <v>181</v>
      </c>
      <c r="UP240" s="107"/>
      <c r="UQ240" s="107"/>
      <c r="UR240" s="107"/>
      <c r="US240" s="107"/>
      <c r="UT240" s="107"/>
      <c r="UU240" s="107"/>
      <c r="UV240" s="108"/>
      <c r="UW240" s="106" t="s">
        <v>181</v>
      </c>
      <c r="UX240" s="107"/>
      <c r="UY240" s="107"/>
      <c r="UZ240" s="107"/>
      <c r="VA240" s="107"/>
      <c r="VB240" s="107"/>
      <c r="VC240" s="107"/>
      <c r="VD240" s="108"/>
      <c r="VE240" s="106" t="s">
        <v>181</v>
      </c>
      <c r="VF240" s="107"/>
      <c r="VG240" s="107"/>
      <c r="VH240" s="107"/>
      <c r="VI240" s="107"/>
      <c r="VJ240" s="107"/>
      <c r="VK240" s="107"/>
      <c r="VL240" s="108"/>
      <c r="VM240" s="106" t="s">
        <v>181</v>
      </c>
      <c r="VN240" s="107"/>
      <c r="VO240" s="107"/>
      <c r="VP240" s="107"/>
      <c r="VQ240" s="107"/>
      <c r="VR240" s="107"/>
      <c r="VS240" s="107"/>
      <c r="VT240" s="108"/>
      <c r="VU240" s="106" t="s">
        <v>181</v>
      </c>
      <c r="VV240" s="107"/>
      <c r="VW240" s="107"/>
      <c r="VX240" s="107"/>
      <c r="VY240" s="107"/>
      <c r="VZ240" s="107"/>
      <c r="WA240" s="107"/>
      <c r="WB240" s="108"/>
      <c r="WC240" s="106" t="s">
        <v>181</v>
      </c>
      <c r="WD240" s="107"/>
      <c r="WE240" s="107"/>
      <c r="WF240" s="107"/>
      <c r="WG240" s="107"/>
      <c r="WH240" s="107"/>
      <c r="WI240" s="107"/>
      <c r="WJ240" s="108"/>
      <c r="WK240" s="106" t="s">
        <v>181</v>
      </c>
      <c r="WL240" s="107"/>
      <c r="WM240" s="107"/>
      <c r="WN240" s="107"/>
      <c r="WO240" s="107"/>
      <c r="WP240" s="107"/>
      <c r="WQ240" s="107"/>
      <c r="WR240" s="108"/>
      <c r="WS240" s="106" t="s">
        <v>181</v>
      </c>
      <c r="WT240" s="107"/>
      <c r="WU240" s="107"/>
      <c r="WV240" s="107"/>
      <c r="WW240" s="107"/>
      <c r="WX240" s="107"/>
      <c r="WY240" s="107"/>
      <c r="WZ240" s="108"/>
      <c r="XA240" s="106" t="s">
        <v>181</v>
      </c>
      <c r="XB240" s="107"/>
      <c r="XC240" s="107"/>
      <c r="XD240" s="107"/>
      <c r="XE240" s="107"/>
      <c r="XF240" s="107"/>
      <c r="XG240" s="107"/>
      <c r="XH240" s="108"/>
      <c r="XI240" s="106" t="s">
        <v>181</v>
      </c>
      <c r="XJ240" s="107"/>
      <c r="XK240" s="107"/>
      <c r="XL240" s="107"/>
      <c r="XM240" s="107"/>
      <c r="XN240" s="107"/>
      <c r="XO240" s="107"/>
      <c r="XP240" s="108"/>
      <c r="XQ240" s="106" t="s">
        <v>181</v>
      </c>
      <c r="XR240" s="107"/>
      <c r="XS240" s="107"/>
      <c r="XT240" s="107"/>
      <c r="XU240" s="107"/>
      <c r="XV240" s="107"/>
      <c r="XW240" s="107"/>
      <c r="XX240" s="108"/>
      <c r="XY240" s="106" t="s">
        <v>181</v>
      </c>
      <c r="XZ240" s="107"/>
      <c r="YA240" s="107"/>
      <c r="YB240" s="107"/>
      <c r="YC240" s="107"/>
      <c r="YD240" s="107"/>
      <c r="YE240" s="107"/>
      <c r="YF240" s="108"/>
      <c r="YG240" s="106" t="s">
        <v>181</v>
      </c>
      <c r="YH240" s="107"/>
      <c r="YI240" s="107"/>
      <c r="YJ240" s="107"/>
      <c r="YK240" s="107"/>
      <c r="YL240" s="107"/>
      <c r="YM240" s="107"/>
      <c r="YN240" s="108"/>
      <c r="YO240" s="106" t="s">
        <v>181</v>
      </c>
      <c r="YP240" s="107"/>
      <c r="YQ240" s="107"/>
      <c r="YR240" s="107"/>
      <c r="YS240" s="107"/>
      <c r="YT240" s="107"/>
      <c r="YU240" s="107"/>
      <c r="YV240" s="108"/>
      <c r="YW240" s="106" t="s">
        <v>181</v>
      </c>
      <c r="YX240" s="107"/>
      <c r="YY240" s="107"/>
      <c r="YZ240" s="107"/>
      <c r="ZA240" s="107"/>
      <c r="ZB240" s="107"/>
      <c r="ZC240" s="107"/>
      <c r="ZD240" s="108"/>
      <c r="ZE240" s="106" t="s">
        <v>181</v>
      </c>
      <c r="ZF240" s="107"/>
      <c r="ZG240" s="107"/>
      <c r="ZH240" s="107"/>
      <c r="ZI240" s="107"/>
      <c r="ZJ240" s="107"/>
      <c r="ZK240" s="107"/>
      <c r="ZL240" s="108"/>
      <c r="ZM240" s="106" t="s">
        <v>181</v>
      </c>
      <c r="ZN240" s="107"/>
      <c r="ZO240" s="107"/>
      <c r="ZP240" s="107"/>
      <c r="ZQ240" s="107"/>
      <c r="ZR240" s="107"/>
      <c r="ZS240" s="107"/>
      <c r="ZT240" s="108"/>
      <c r="ZU240" s="106" t="s">
        <v>181</v>
      </c>
      <c r="ZV240" s="107"/>
      <c r="ZW240" s="107"/>
      <c r="ZX240" s="107"/>
      <c r="ZY240" s="107"/>
      <c r="ZZ240" s="107"/>
      <c r="AAA240" s="107"/>
      <c r="AAB240" s="108"/>
      <c r="AAC240" s="106" t="s">
        <v>181</v>
      </c>
      <c r="AAD240" s="107"/>
      <c r="AAE240" s="107"/>
      <c r="AAF240" s="107"/>
      <c r="AAG240" s="107"/>
      <c r="AAH240" s="107"/>
      <c r="AAI240" s="107"/>
      <c r="AAJ240" s="108"/>
      <c r="AAK240" s="106" t="s">
        <v>181</v>
      </c>
      <c r="AAL240" s="107"/>
      <c r="AAM240" s="107"/>
      <c r="AAN240" s="107"/>
      <c r="AAO240" s="107"/>
      <c r="AAP240" s="107"/>
      <c r="AAQ240" s="107"/>
      <c r="AAR240" s="108"/>
      <c r="AAS240" s="106" t="s">
        <v>181</v>
      </c>
      <c r="AAT240" s="107"/>
      <c r="AAU240" s="107"/>
      <c r="AAV240" s="107"/>
      <c r="AAW240" s="107"/>
      <c r="AAX240" s="107"/>
      <c r="AAY240" s="107"/>
      <c r="AAZ240" s="108"/>
      <c r="ABA240" s="106" t="s">
        <v>181</v>
      </c>
      <c r="ABB240" s="107"/>
      <c r="ABC240" s="107"/>
      <c r="ABD240" s="107"/>
      <c r="ABE240" s="107"/>
      <c r="ABF240" s="107"/>
      <c r="ABG240" s="107"/>
      <c r="ABH240" s="108"/>
      <c r="ABI240" s="106" t="s">
        <v>181</v>
      </c>
      <c r="ABJ240" s="107"/>
      <c r="ABK240" s="107"/>
      <c r="ABL240" s="107"/>
      <c r="ABM240" s="107"/>
      <c r="ABN240" s="107"/>
      <c r="ABO240" s="107"/>
      <c r="ABP240" s="108"/>
      <c r="ABQ240" s="106" t="s">
        <v>181</v>
      </c>
      <c r="ABR240" s="107"/>
      <c r="ABS240" s="107"/>
      <c r="ABT240" s="107"/>
      <c r="ABU240" s="107"/>
      <c r="ABV240" s="107"/>
      <c r="ABW240" s="107"/>
      <c r="ABX240" s="108"/>
      <c r="ABY240" s="106" t="s">
        <v>181</v>
      </c>
      <c r="ABZ240" s="107"/>
      <c r="ACA240" s="107"/>
      <c r="ACB240" s="107"/>
      <c r="ACC240" s="107"/>
      <c r="ACD240" s="107"/>
      <c r="ACE240" s="107"/>
      <c r="ACF240" s="108"/>
      <c r="ACG240" s="106" t="s">
        <v>181</v>
      </c>
      <c r="ACH240" s="107"/>
      <c r="ACI240" s="107"/>
      <c r="ACJ240" s="107"/>
      <c r="ACK240" s="107"/>
      <c r="ACL240" s="107"/>
      <c r="ACM240" s="107"/>
      <c r="ACN240" s="108"/>
      <c r="ACO240" s="106" t="s">
        <v>181</v>
      </c>
      <c r="ACP240" s="107"/>
      <c r="ACQ240" s="107"/>
      <c r="ACR240" s="107"/>
      <c r="ACS240" s="107"/>
      <c r="ACT240" s="107"/>
      <c r="ACU240" s="107"/>
      <c r="ACV240" s="108"/>
      <c r="ACW240" s="106" t="s">
        <v>181</v>
      </c>
      <c r="ACX240" s="107"/>
      <c r="ACY240" s="107"/>
      <c r="ACZ240" s="107"/>
      <c r="ADA240" s="107"/>
      <c r="ADB240" s="107"/>
      <c r="ADC240" s="107"/>
      <c r="ADD240" s="108"/>
      <c r="ADE240" s="106" t="s">
        <v>181</v>
      </c>
      <c r="ADF240" s="107"/>
      <c r="ADG240" s="107"/>
      <c r="ADH240" s="107"/>
      <c r="ADI240" s="107"/>
      <c r="ADJ240" s="107"/>
      <c r="ADK240" s="107"/>
      <c r="ADL240" s="108"/>
      <c r="ADM240" s="106" t="s">
        <v>181</v>
      </c>
      <c r="ADN240" s="107"/>
      <c r="ADO240" s="107"/>
      <c r="ADP240" s="107"/>
      <c r="ADQ240" s="107"/>
      <c r="ADR240" s="107"/>
      <c r="ADS240" s="107"/>
      <c r="ADT240" s="108"/>
      <c r="ADU240" s="106" t="s">
        <v>181</v>
      </c>
      <c r="ADV240" s="107"/>
      <c r="ADW240" s="107"/>
      <c r="ADX240" s="107"/>
      <c r="ADY240" s="107"/>
      <c r="ADZ240" s="107"/>
      <c r="AEA240" s="107"/>
      <c r="AEB240" s="108"/>
      <c r="AEC240" s="106" t="s">
        <v>181</v>
      </c>
      <c r="AED240" s="107"/>
      <c r="AEE240" s="107"/>
      <c r="AEF240" s="107"/>
      <c r="AEG240" s="107"/>
      <c r="AEH240" s="107"/>
      <c r="AEI240" s="107"/>
      <c r="AEJ240" s="108"/>
      <c r="AEK240" s="106" t="s">
        <v>181</v>
      </c>
      <c r="AEL240" s="107"/>
      <c r="AEM240" s="107"/>
      <c r="AEN240" s="107"/>
      <c r="AEO240" s="107"/>
      <c r="AEP240" s="107"/>
      <c r="AEQ240" s="107"/>
      <c r="AER240" s="108"/>
      <c r="AES240" s="106" t="s">
        <v>181</v>
      </c>
      <c r="AET240" s="107"/>
      <c r="AEU240" s="107"/>
      <c r="AEV240" s="107"/>
      <c r="AEW240" s="107"/>
      <c r="AEX240" s="107"/>
      <c r="AEY240" s="107"/>
      <c r="AEZ240" s="108"/>
      <c r="AFA240" s="106" t="s">
        <v>181</v>
      </c>
      <c r="AFB240" s="107"/>
      <c r="AFC240" s="107"/>
      <c r="AFD240" s="107"/>
      <c r="AFE240" s="107"/>
      <c r="AFF240" s="107"/>
      <c r="AFG240" s="107"/>
      <c r="AFH240" s="108"/>
      <c r="AFI240" s="106" t="s">
        <v>181</v>
      </c>
      <c r="AFJ240" s="107"/>
      <c r="AFK240" s="107"/>
      <c r="AFL240" s="107"/>
      <c r="AFM240" s="107"/>
      <c r="AFN240" s="107"/>
      <c r="AFO240" s="107"/>
      <c r="AFP240" s="108"/>
      <c r="AFQ240" s="106" t="s">
        <v>181</v>
      </c>
      <c r="AFR240" s="107"/>
      <c r="AFS240" s="107"/>
      <c r="AFT240" s="107"/>
      <c r="AFU240" s="107"/>
      <c r="AFV240" s="107"/>
      <c r="AFW240" s="107"/>
      <c r="AFX240" s="108"/>
      <c r="AFY240" s="106" t="s">
        <v>181</v>
      </c>
      <c r="AFZ240" s="107"/>
      <c r="AGA240" s="107"/>
      <c r="AGB240" s="107"/>
      <c r="AGC240" s="107"/>
      <c r="AGD240" s="107"/>
      <c r="AGE240" s="107"/>
      <c r="AGF240" s="108"/>
      <c r="AGG240" s="106" t="s">
        <v>181</v>
      </c>
      <c r="AGH240" s="107"/>
      <c r="AGI240" s="107"/>
      <c r="AGJ240" s="107"/>
      <c r="AGK240" s="107"/>
      <c r="AGL240" s="107"/>
      <c r="AGM240" s="107"/>
      <c r="AGN240" s="108"/>
      <c r="AGO240" s="106" t="s">
        <v>181</v>
      </c>
      <c r="AGP240" s="107"/>
      <c r="AGQ240" s="107"/>
      <c r="AGR240" s="107"/>
      <c r="AGS240" s="107"/>
      <c r="AGT240" s="107"/>
      <c r="AGU240" s="107"/>
      <c r="AGV240" s="108"/>
      <c r="AGW240" s="106" t="s">
        <v>181</v>
      </c>
      <c r="AGX240" s="107"/>
      <c r="AGY240" s="107"/>
      <c r="AGZ240" s="107"/>
      <c r="AHA240" s="107"/>
      <c r="AHB240" s="107"/>
      <c r="AHC240" s="107"/>
      <c r="AHD240" s="108"/>
      <c r="AHE240" s="106" t="s">
        <v>181</v>
      </c>
      <c r="AHF240" s="107"/>
      <c r="AHG240" s="107"/>
      <c r="AHH240" s="107"/>
      <c r="AHI240" s="107"/>
      <c r="AHJ240" s="107"/>
      <c r="AHK240" s="107"/>
      <c r="AHL240" s="108"/>
      <c r="AHM240" s="106" t="s">
        <v>181</v>
      </c>
      <c r="AHN240" s="107"/>
      <c r="AHO240" s="107"/>
      <c r="AHP240" s="107"/>
      <c r="AHQ240" s="107"/>
      <c r="AHR240" s="107"/>
      <c r="AHS240" s="107"/>
      <c r="AHT240" s="108"/>
      <c r="AHU240" s="106" t="s">
        <v>181</v>
      </c>
      <c r="AHV240" s="107"/>
      <c r="AHW240" s="107"/>
      <c r="AHX240" s="107"/>
      <c r="AHY240" s="107"/>
      <c r="AHZ240" s="107"/>
      <c r="AIA240" s="107"/>
      <c r="AIB240" s="108"/>
      <c r="AIC240" s="106" t="s">
        <v>181</v>
      </c>
      <c r="AID240" s="107"/>
      <c r="AIE240" s="107"/>
      <c r="AIF240" s="107"/>
      <c r="AIG240" s="107"/>
      <c r="AIH240" s="107"/>
      <c r="AII240" s="107"/>
      <c r="AIJ240" s="108"/>
      <c r="AIK240" s="106" t="s">
        <v>181</v>
      </c>
      <c r="AIL240" s="107"/>
      <c r="AIM240" s="107"/>
      <c r="AIN240" s="107"/>
      <c r="AIO240" s="107"/>
      <c r="AIP240" s="107"/>
      <c r="AIQ240" s="107"/>
      <c r="AIR240" s="108"/>
      <c r="AIS240" s="106" t="s">
        <v>181</v>
      </c>
      <c r="AIT240" s="107"/>
      <c r="AIU240" s="107"/>
      <c r="AIV240" s="107"/>
      <c r="AIW240" s="107"/>
      <c r="AIX240" s="107"/>
      <c r="AIY240" s="107"/>
      <c r="AIZ240" s="108"/>
      <c r="AJA240" s="106" t="s">
        <v>181</v>
      </c>
      <c r="AJB240" s="107"/>
      <c r="AJC240" s="107"/>
      <c r="AJD240" s="107"/>
      <c r="AJE240" s="107"/>
      <c r="AJF240" s="107"/>
      <c r="AJG240" s="107"/>
      <c r="AJH240" s="108"/>
      <c r="AJI240" s="106" t="s">
        <v>181</v>
      </c>
      <c r="AJJ240" s="107"/>
      <c r="AJK240" s="107"/>
      <c r="AJL240" s="107"/>
      <c r="AJM240" s="107"/>
      <c r="AJN240" s="107"/>
      <c r="AJO240" s="107"/>
      <c r="AJP240" s="108"/>
      <c r="AJQ240" s="106" t="s">
        <v>181</v>
      </c>
      <c r="AJR240" s="107"/>
      <c r="AJS240" s="107"/>
      <c r="AJT240" s="107"/>
      <c r="AJU240" s="107"/>
      <c r="AJV240" s="107"/>
      <c r="AJW240" s="107"/>
      <c r="AJX240" s="108"/>
      <c r="AJY240" s="106" t="s">
        <v>181</v>
      </c>
      <c r="AJZ240" s="107"/>
      <c r="AKA240" s="107"/>
      <c r="AKB240" s="107"/>
      <c r="AKC240" s="107"/>
      <c r="AKD240" s="107"/>
      <c r="AKE240" s="107"/>
      <c r="AKF240" s="108"/>
      <c r="AKG240" s="106" t="s">
        <v>181</v>
      </c>
      <c r="AKH240" s="107"/>
      <c r="AKI240" s="107"/>
      <c r="AKJ240" s="107"/>
      <c r="AKK240" s="107"/>
      <c r="AKL240" s="107"/>
      <c r="AKM240" s="107"/>
      <c r="AKN240" s="108"/>
      <c r="AKO240" s="106" t="s">
        <v>181</v>
      </c>
      <c r="AKP240" s="107"/>
      <c r="AKQ240" s="107"/>
      <c r="AKR240" s="107"/>
      <c r="AKS240" s="107"/>
      <c r="AKT240" s="107"/>
      <c r="AKU240" s="107"/>
      <c r="AKV240" s="108"/>
      <c r="AKW240" s="106" t="s">
        <v>181</v>
      </c>
      <c r="AKX240" s="107"/>
      <c r="AKY240" s="107"/>
      <c r="AKZ240" s="107"/>
      <c r="ALA240" s="107"/>
      <c r="ALB240" s="107"/>
      <c r="ALC240" s="107"/>
      <c r="ALD240" s="108"/>
      <c r="ALE240" s="106" t="s">
        <v>181</v>
      </c>
      <c r="ALF240" s="107"/>
      <c r="ALG240" s="107"/>
      <c r="ALH240" s="107"/>
      <c r="ALI240" s="107"/>
      <c r="ALJ240" s="107"/>
      <c r="ALK240" s="107"/>
      <c r="ALL240" s="108"/>
      <c r="ALM240" s="106" t="s">
        <v>181</v>
      </c>
      <c r="ALN240" s="107"/>
      <c r="ALO240" s="107"/>
      <c r="ALP240" s="107"/>
      <c r="ALQ240" s="107"/>
      <c r="ALR240" s="107"/>
      <c r="ALS240" s="107"/>
      <c r="ALT240" s="108"/>
      <c r="ALU240" s="106" t="s">
        <v>181</v>
      </c>
      <c r="ALV240" s="107"/>
      <c r="ALW240" s="107"/>
      <c r="ALX240" s="107"/>
      <c r="ALY240" s="107"/>
      <c r="ALZ240" s="107"/>
      <c r="AMA240" s="107"/>
      <c r="AMB240" s="108"/>
      <c r="AMC240" s="106" t="s">
        <v>181</v>
      </c>
      <c r="AMD240" s="107"/>
      <c r="AME240" s="107"/>
      <c r="AMF240" s="107"/>
      <c r="AMG240" s="107"/>
      <c r="AMH240" s="107"/>
      <c r="AMI240" s="107"/>
      <c r="AMJ240" s="108"/>
      <c r="AMK240" s="106" t="s">
        <v>181</v>
      </c>
      <c r="AML240" s="107"/>
      <c r="AMM240" s="107"/>
      <c r="AMN240" s="107"/>
      <c r="AMO240" s="107"/>
      <c r="AMP240" s="107"/>
      <c r="AMQ240" s="107"/>
      <c r="AMR240" s="108"/>
      <c r="AMS240" s="106" t="s">
        <v>181</v>
      </c>
      <c r="AMT240" s="107"/>
      <c r="AMU240" s="107"/>
      <c r="AMV240" s="107"/>
      <c r="AMW240" s="107"/>
      <c r="AMX240" s="107"/>
      <c r="AMY240" s="107"/>
      <c r="AMZ240" s="108"/>
      <c r="ANA240" s="106" t="s">
        <v>181</v>
      </c>
      <c r="ANB240" s="107"/>
      <c r="ANC240" s="107"/>
      <c r="AND240" s="107"/>
      <c r="ANE240" s="107"/>
      <c r="ANF240" s="107"/>
      <c r="ANG240" s="107"/>
      <c r="ANH240" s="108"/>
      <c r="ANI240" s="106" t="s">
        <v>181</v>
      </c>
      <c r="ANJ240" s="107"/>
      <c r="ANK240" s="107"/>
      <c r="ANL240" s="107"/>
      <c r="ANM240" s="107"/>
      <c r="ANN240" s="107"/>
      <c r="ANO240" s="107"/>
      <c r="ANP240" s="108"/>
      <c r="ANQ240" s="106" t="s">
        <v>181</v>
      </c>
      <c r="ANR240" s="107"/>
      <c r="ANS240" s="107"/>
      <c r="ANT240" s="107"/>
      <c r="ANU240" s="107"/>
      <c r="ANV240" s="107"/>
      <c r="ANW240" s="107"/>
      <c r="ANX240" s="108"/>
      <c r="ANY240" s="106" t="s">
        <v>181</v>
      </c>
      <c r="ANZ240" s="107"/>
      <c r="AOA240" s="107"/>
      <c r="AOB240" s="107"/>
      <c r="AOC240" s="107"/>
      <c r="AOD240" s="107"/>
      <c r="AOE240" s="107"/>
      <c r="AOF240" s="108"/>
      <c r="AOG240" s="106" t="s">
        <v>181</v>
      </c>
      <c r="AOH240" s="107"/>
      <c r="AOI240" s="107"/>
      <c r="AOJ240" s="107"/>
      <c r="AOK240" s="107"/>
      <c r="AOL240" s="107"/>
      <c r="AOM240" s="107"/>
      <c r="AON240" s="108"/>
      <c r="AOO240" s="106" t="s">
        <v>181</v>
      </c>
      <c r="AOP240" s="107"/>
      <c r="AOQ240" s="107"/>
      <c r="AOR240" s="107"/>
      <c r="AOS240" s="107"/>
      <c r="AOT240" s="107"/>
      <c r="AOU240" s="107"/>
      <c r="AOV240" s="108"/>
      <c r="AOW240" s="106" t="s">
        <v>181</v>
      </c>
      <c r="AOX240" s="107"/>
      <c r="AOY240" s="107"/>
      <c r="AOZ240" s="107"/>
      <c r="APA240" s="107"/>
      <c r="APB240" s="107"/>
      <c r="APC240" s="107"/>
      <c r="APD240" s="108"/>
      <c r="APE240" s="106" t="s">
        <v>181</v>
      </c>
      <c r="APF240" s="107"/>
      <c r="APG240" s="107"/>
      <c r="APH240" s="107"/>
      <c r="API240" s="107"/>
      <c r="APJ240" s="107"/>
      <c r="APK240" s="107"/>
      <c r="APL240" s="108"/>
      <c r="APM240" s="106" t="s">
        <v>181</v>
      </c>
      <c r="APN240" s="107"/>
      <c r="APO240" s="107"/>
      <c r="APP240" s="107"/>
      <c r="APQ240" s="107"/>
      <c r="APR240" s="107"/>
      <c r="APS240" s="107"/>
      <c r="APT240" s="108"/>
      <c r="APU240" s="106" t="s">
        <v>181</v>
      </c>
      <c r="APV240" s="107"/>
      <c r="APW240" s="107"/>
      <c r="APX240" s="107"/>
      <c r="APY240" s="107"/>
      <c r="APZ240" s="107"/>
      <c r="AQA240" s="107"/>
      <c r="AQB240" s="108"/>
      <c r="AQC240" s="106" t="s">
        <v>181</v>
      </c>
      <c r="AQD240" s="107"/>
      <c r="AQE240" s="107"/>
      <c r="AQF240" s="107"/>
      <c r="AQG240" s="107"/>
      <c r="AQH240" s="107"/>
      <c r="AQI240" s="107"/>
      <c r="AQJ240" s="108"/>
      <c r="AQK240" s="106" t="s">
        <v>181</v>
      </c>
      <c r="AQL240" s="107"/>
      <c r="AQM240" s="107"/>
      <c r="AQN240" s="107"/>
      <c r="AQO240" s="107"/>
      <c r="AQP240" s="107"/>
      <c r="AQQ240" s="107"/>
      <c r="AQR240" s="108"/>
      <c r="AQS240" s="106" t="s">
        <v>181</v>
      </c>
      <c r="AQT240" s="107"/>
      <c r="AQU240" s="107"/>
      <c r="AQV240" s="107"/>
      <c r="AQW240" s="107"/>
      <c r="AQX240" s="107"/>
      <c r="AQY240" s="107"/>
      <c r="AQZ240" s="108"/>
      <c r="ARA240" s="106" t="s">
        <v>181</v>
      </c>
      <c r="ARB240" s="107"/>
      <c r="ARC240" s="107"/>
      <c r="ARD240" s="107"/>
      <c r="ARE240" s="107"/>
      <c r="ARF240" s="107"/>
      <c r="ARG240" s="107"/>
      <c r="ARH240" s="108"/>
      <c r="ARI240" s="106" t="s">
        <v>181</v>
      </c>
      <c r="ARJ240" s="107"/>
      <c r="ARK240" s="107"/>
      <c r="ARL240" s="107"/>
      <c r="ARM240" s="107"/>
      <c r="ARN240" s="107"/>
      <c r="ARO240" s="107"/>
      <c r="ARP240" s="108"/>
      <c r="ARQ240" s="106" t="s">
        <v>181</v>
      </c>
      <c r="ARR240" s="107"/>
      <c r="ARS240" s="107"/>
      <c r="ART240" s="107"/>
      <c r="ARU240" s="107"/>
      <c r="ARV240" s="107"/>
      <c r="ARW240" s="107"/>
      <c r="ARX240" s="108"/>
      <c r="ARY240" s="106" t="s">
        <v>181</v>
      </c>
      <c r="ARZ240" s="107"/>
      <c r="ASA240" s="107"/>
      <c r="ASB240" s="107"/>
      <c r="ASC240" s="107"/>
      <c r="ASD240" s="107"/>
      <c r="ASE240" s="107"/>
      <c r="ASF240" s="108"/>
      <c r="ASG240" s="106" t="s">
        <v>181</v>
      </c>
      <c r="ASH240" s="107"/>
      <c r="ASI240" s="107"/>
      <c r="ASJ240" s="107"/>
      <c r="ASK240" s="107"/>
      <c r="ASL240" s="107"/>
      <c r="ASM240" s="107"/>
      <c r="ASN240" s="108"/>
      <c r="ASO240" s="106" t="s">
        <v>181</v>
      </c>
      <c r="ASP240" s="107"/>
      <c r="ASQ240" s="107"/>
      <c r="ASR240" s="107"/>
      <c r="ASS240" s="107"/>
      <c r="AST240" s="107"/>
      <c r="ASU240" s="107"/>
      <c r="ASV240" s="108"/>
      <c r="ASW240" s="106" t="s">
        <v>181</v>
      </c>
      <c r="ASX240" s="107"/>
      <c r="ASY240" s="107"/>
      <c r="ASZ240" s="107"/>
      <c r="ATA240" s="107"/>
      <c r="ATB240" s="107"/>
      <c r="ATC240" s="107"/>
      <c r="ATD240" s="108"/>
      <c r="ATE240" s="106" t="s">
        <v>181</v>
      </c>
      <c r="ATF240" s="107"/>
      <c r="ATG240" s="107"/>
      <c r="ATH240" s="107"/>
      <c r="ATI240" s="107"/>
      <c r="ATJ240" s="107"/>
      <c r="ATK240" s="107"/>
      <c r="ATL240" s="108"/>
      <c r="ATM240" s="106" t="s">
        <v>181</v>
      </c>
      <c r="ATN240" s="107"/>
      <c r="ATO240" s="107"/>
      <c r="ATP240" s="107"/>
      <c r="ATQ240" s="107"/>
      <c r="ATR240" s="107"/>
      <c r="ATS240" s="107"/>
      <c r="ATT240" s="108"/>
      <c r="ATU240" s="106" t="s">
        <v>181</v>
      </c>
      <c r="ATV240" s="107"/>
      <c r="ATW240" s="107"/>
      <c r="ATX240" s="107"/>
      <c r="ATY240" s="107"/>
      <c r="ATZ240" s="107"/>
      <c r="AUA240" s="107"/>
      <c r="AUB240" s="108"/>
      <c r="AUC240" s="106" t="s">
        <v>181</v>
      </c>
      <c r="AUD240" s="107"/>
      <c r="AUE240" s="107"/>
      <c r="AUF240" s="107"/>
      <c r="AUG240" s="107"/>
      <c r="AUH240" s="107"/>
      <c r="AUI240" s="107"/>
      <c r="AUJ240" s="108"/>
      <c r="AUK240" s="106" t="s">
        <v>181</v>
      </c>
      <c r="AUL240" s="107"/>
      <c r="AUM240" s="107"/>
      <c r="AUN240" s="107"/>
      <c r="AUO240" s="107"/>
      <c r="AUP240" s="107"/>
      <c r="AUQ240" s="107"/>
      <c r="AUR240" s="108"/>
      <c r="AUS240" s="106" t="s">
        <v>181</v>
      </c>
      <c r="AUT240" s="107"/>
      <c r="AUU240" s="107"/>
      <c r="AUV240" s="107"/>
      <c r="AUW240" s="107"/>
      <c r="AUX240" s="107"/>
      <c r="AUY240" s="107"/>
      <c r="AUZ240" s="108"/>
      <c r="AVA240" s="106" t="s">
        <v>181</v>
      </c>
      <c r="AVB240" s="107"/>
      <c r="AVC240" s="107"/>
      <c r="AVD240" s="107"/>
      <c r="AVE240" s="107"/>
      <c r="AVF240" s="107"/>
      <c r="AVG240" s="107"/>
      <c r="AVH240" s="108"/>
      <c r="AVI240" s="106" t="s">
        <v>181</v>
      </c>
      <c r="AVJ240" s="107"/>
      <c r="AVK240" s="107"/>
      <c r="AVL240" s="107"/>
      <c r="AVM240" s="107"/>
      <c r="AVN240" s="107"/>
      <c r="AVO240" s="107"/>
      <c r="AVP240" s="108"/>
      <c r="AVQ240" s="106" t="s">
        <v>181</v>
      </c>
      <c r="AVR240" s="107"/>
      <c r="AVS240" s="107"/>
      <c r="AVT240" s="107"/>
      <c r="AVU240" s="107"/>
      <c r="AVV240" s="107"/>
      <c r="AVW240" s="107"/>
      <c r="AVX240" s="108"/>
      <c r="AVY240" s="106" t="s">
        <v>181</v>
      </c>
      <c r="AVZ240" s="107"/>
      <c r="AWA240" s="107"/>
      <c r="AWB240" s="107"/>
      <c r="AWC240" s="107"/>
      <c r="AWD240" s="107"/>
      <c r="AWE240" s="107"/>
      <c r="AWF240" s="108"/>
      <c r="AWG240" s="106" t="s">
        <v>181</v>
      </c>
      <c r="AWH240" s="107"/>
      <c r="AWI240" s="107"/>
      <c r="AWJ240" s="107"/>
      <c r="AWK240" s="107"/>
      <c r="AWL240" s="107"/>
      <c r="AWM240" s="107"/>
      <c r="AWN240" s="108"/>
      <c r="AWO240" s="106" t="s">
        <v>181</v>
      </c>
      <c r="AWP240" s="107"/>
      <c r="AWQ240" s="107"/>
      <c r="AWR240" s="107"/>
      <c r="AWS240" s="107"/>
      <c r="AWT240" s="107"/>
      <c r="AWU240" s="107"/>
      <c r="AWV240" s="108"/>
      <c r="AWW240" s="106" t="s">
        <v>181</v>
      </c>
      <c r="AWX240" s="107"/>
      <c r="AWY240" s="107"/>
      <c r="AWZ240" s="107"/>
      <c r="AXA240" s="107"/>
      <c r="AXB240" s="107"/>
      <c r="AXC240" s="107"/>
      <c r="AXD240" s="108"/>
      <c r="AXE240" s="106" t="s">
        <v>181</v>
      </c>
      <c r="AXF240" s="107"/>
      <c r="AXG240" s="107"/>
      <c r="AXH240" s="107"/>
      <c r="AXI240" s="107"/>
      <c r="AXJ240" s="107"/>
      <c r="AXK240" s="107"/>
      <c r="AXL240" s="108"/>
      <c r="AXM240" s="106" t="s">
        <v>181</v>
      </c>
      <c r="AXN240" s="107"/>
      <c r="AXO240" s="107"/>
      <c r="AXP240" s="107"/>
      <c r="AXQ240" s="107"/>
      <c r="AXR240" s="107"/>
      <c r="AXS240" s="107"/>
      <c r="AXT240" s="108"/>
      <c r="AXU240" s="106" t="s">
        <v>181</v>
      </c>
      <c r="AXV240" s="107"/>
      <c r="AXW240" s="107"/>
      <c r="AXX240" s="107"/>
      <c r="AXY240" s="107"/>
      <c r="AXZ240" s="107"/>
      <c r="AYA240" s="107"/>
      <c r="AYB240" s="108"/>
      <c r="AYC240" s="106" t="s">
        <v>181</v>
      </c>
      <c r="AYD240" s="107"/>
      <c r="AYE240" s="107"/>
      <c r="AYF240" s="107"/>
      <c r="AYG240" s="107"/>
      <c r="AYH240" s="107"/>
      <c r="AYI240" s="107"/>
      <c r="AYJ240" s="108"/>
      <c r="AYK240" s="106" t="s">
        <v>181</v>
      </c>
      <c r="AYL240" s="107"/>
      <c r="AYM240" s="107"/>
      <c r="AYN240" s="107"/>
      <c r="AYO240" s="107"/>
      <c r="AYP240" s="107"/>
      <c r="AYQ240" s="107"/>
      <c r="AYR240" s="108"/>
      <c r="AYS240" s="106" t="s">
        <v>181</v>
      </c>
      <c r="AYT240" s="107"/>
      <c r="AYU240" s="107"/>
      <c r="AYV240" s="107"/>
      <c r="AYW240" s="107"/>
      <c r="AYX240" s="107"/>
      <c r="AYY240" s="107"/>
      <c r="AYZ240" s="108"/>
      <c r="AZA240" s="106" t="s">
        <v>181</v>
      </c>
      <c r="AZB240" s="107"/>
      <c r="AZC240" s="107"/>
      <c r="AZD240" s="107"/>
      <c r="AZE240" s="107"/>
      <c r="AZF240" s="107"/>
      <c r="AZG240" s="107"/>
      <c r="AZH240" s="108"/>
      <c r="AZI240" s="106" t="s">
        <v>181</v>
      </c>
      <c r="AZJ240" s="107"/>
      <c r="AZK240" s="107"/>
      <c r="AZL240" s="107"/>
      <c r="AZM240" s="107"/>
      <c r="AZN240" s="107"/>
      <c r="AZO240" s="107"/>
      <c r="AZP240" s="108"/>
      <c r="AZQ240" s="106" t="s">
        <v>181</v>
      </c>
      <c r="AZR240" s="107"/>
      <c r="AZS240" s="107"/>
      <c r="AZT240" s="107"/>
      <c r="AZU240" s="107"/>
      <c r="AZV240" s="107"/>
      <c r="AZW240" s="107"/>
      <c r="AZX240" s="108"/>
      <c r="AZY240" s="106" t="s">
        <v>181</v>
      </c>
      <c r="AZZ240" s="107"/>
      <c r="BAA240" s="107"/>
      <c r="BAB240" s="107"/>
      <c r="BAC240" s="107"/>
      <c r="BAD240" s="107"/>
      <c r="BAE240" s="107"/>
      <c r="BAF240" s="108"/>
      <c r="BAG240" s="106" t="s">
        <v>181</v>
      </c>
      <c r="BAH240" s="107"/>
      <c r="BAI240" s="107"/>
      <c r="BAJ240" s="107"/>
      <c r="BAK240" s="107"/>
      <c r="BAL240" s="107"/>
      <c r="BAM240" s="107"/>
      <c r="BAN240" s="108"/>
      <c r="BAO240" s="106" t="s">
        <v>181</v>
      </c>
      <c r="BAP240" s="107"/>
      <c r="BAQ240" s="107"/>
      <c r="BAR240" s="107"/>
      <c r="BAS240" s="107"/>
      <c r="BAT240" s="107"/>
      <c r="BAU240" s="107"/>
      <c r="BAV240" s="108"/>
      <c r="BAW240" s="106" t="s">
        <v>181</v>
      </c>
      <c r="BAX240" s="107"/>
      <c r="BAY240" s="107"/>
      <c r="BAZ240" s="107"/>
      <c r="BBA240" s="107"/>
      <c r="BBB240" s="107"/>
      <c r="BBC240" s="107"/>
      <c r="BBD240" s="108"/>
      <c r="BBE240" s="106" t="s">
        <v>181</v>
      </c>
      <c r="BBF240" s="107"/>
      <c r="BBG240" s="107"/>
      <c r="BBH240" s="107"/>
      <c r="BBI240" s="107"/>
      <c r="BBJ240" s="107"/>
      <c r="BBK240" s="107"/>
      <c r="BBL240" s="108"/>
      <c r="BBM240" s="106" t="s">
        <v>181</v>
      </c>
      <c r="BBN240" s="107"/>
      <c r="BBO240" s="107"/>
      <c r="BBP240" s="107"/>
      <c r="BBQ240" s="107"/>
      <c r="BBR240" s="107"/>
      <c r="BBS240" s="107"/>
      <c r="BBT240" s="108"/>
      <c r="BBU240" s="106" t="s">
        <v>181</v>
      </c>
      <c r="BBV240" s="107"/>
      <c r="BBW240" s="107"/>
      <c r="BBX240" s="107"/>
      <c r="BBY240" s="107"/>
      <c r="BBZ240" s="107"/>
      <c r="BCA240" s="107"/>
      <c r="BCB240" s="108"/>
      <c r="BCC240" s="106" t="s">
        <v>181</v>
      </c>
      <c r="BCD240" s="107"/>
      <c r="BCE240" s="107"/>
      <c r="BCF240" s="107"/>
      <c r="BCG240" s="107"/>
      <c r="BCH240" s="107"/>
      <c r="BCI240" s="107"/>
      <c r="BCJ240" s="108"/>
      <c r="BCK240" s="106" t="s">
        <v>181</v>
      </c>
      <c r="BCL240" s="107"/>
      <c r="BCM240" s="107"/>
      <c r="BCN240" s="107"/>
      <c r="BCO240" s="107"/>
      <c r="BCP240" s="107"/>
      <c r="BCQ240" s="107"/>
      <c r="BCR240" s="108"/>
      <c r="BCS240" s="106" t="s">
        <v>181</v>
      </c>
      <c r="BCT240" s="107"/>
      <c r="BCU240" s="107"/>
      <c r="BCV240" s="107"/>
      <c r="BCW240" s="107"/>
      <c r="BCX240" s="107"/>
      <c r="BCY240" s="107"/>
      <c r="BCZ240" s="108"/>
      <c r="BDA240" s="106" t="s">
        <v>181</v>
      </c>
      <c r="BDB240" s="107"/>
      <c r="BDC240" s="107"/>
      <c r="BDD240" s="107"/>
      <c r="BDE240" s="107"/>
      <c r="BDF240" s="107"/>
      <c r="BDG240" s="107"/>
      <c r="BDH240" s="108"/>
      <c r="BDI240" s="106" t="s">
        <v>181</v>
      </c>
      <c r="BDJ240" s="107"/>
      <c r="BDK240" s="107"/>
      <c r="BDL240" s="107"/>
      <c r="BDM240" s="107"/>
      <c r="BDN240" s="107"/>
      <c r="BDO240" s="107"/>
      <c r="BDP240" s="108"/>
      <c r="BDQ240" s="106" t="s">
        <v>181</v>
      </c>
      <c r="BDR240" s="107"/>
      <c r="BDS240" s="107"/>
      <c r="BDT240" s="107"/>
      <c r="BDU240" s="107"/>
      <c r="BDV240" s="107"/>
      <c r="BDW240" s="107"/>
      <c r="BDX240" s="108"/>
      <c r="BDY240" s="106" t="s">
        <v>181</v>
      </c>
      <c r="BDZ240" s="107"/>
      <c r="BEA240" s="107"/>
      <c r="BEB240" s="107"/>
      <c r="BEC240" s="107"/>
      <c r="BED240" s="107"/>
      <c r="BEE240" s="107"/>
      <c r="BEF240" s="108"/>
      <c r="BEG240" s="106" t="s">
        <v>181</v>
      </c>
      <c r="BEH240" s="107"/>
      <c r="BEI240" s="107"/>
      <c r="BEJ240" s="107"/>
      <c r="BEK240" s="107"/>
      <c r="BEL240" s="107"/>
      <c r="BEM240" s="107"/>
      <c r="BEN240" s="108"/>
      <c r="BEO240" s="106" t="s">
        <v>181</v>
      </c>
      <c r="BEP240" s="107"/>
      <c r="BEQ240" s="107"/>
      <c r="BER240" s="107"/>
      <c r="BES240" s="107"/>
      <c r="BET240" s="107"/>
      <c r="BEU240" s="107"/>
      <c r="BEV240" s="108"/>
      <c r="BEW240" s="106" t="s">
        <v>181</v>
      </c>
      <c r="BEX240" s="107"/>
      <c r="BEY240" s="107"/>
      <c r="BEZ240" s="107"/>
      <c r="BFA240" s="107"/>
      <c r="BFB240" s="107"/>
      <c r="BFC240" s="107"/>
      <c r="BFD240" s="108"/>
      <c r="BFE240" s="106" t="s">
        <v>181</v>
      </c>
      <c r="BFF240" s="107"/>
      <c r="BFG240" s="107"/>
      <c r="BFH240" s="107"/>
      <c r="BFI240" s="107"/>
      <c r="BFJ240" s="107"/>
      <c r="BFK240" s="107"/>
      <c r="BFL240" s="108"/>
      <c r="BFM240" s="106" t="s">
        <v>181</v>
      </c>
      <c r="BFN240" s="107"/>
      <c r="BFO240" s="107"/>
      <c r="BFP240" s="107"/>
      <c r="BFQ240" s="107"/>
      <c r="BFR240" s="107"/>
      <c r="BFS240" s="107"/>
      <c r="BFT240" s="108"/>
      <c r="BFU240" s="106" t="s">
        <v>181</v>
      </c>
      <c r="BFV240" s="107"/>
      <c r="BFW240" s="107"/>
      <c r="BFX240" s="107"/>
      <c r="BFY240" s="107"/>
      <c r="BFZ240" s="107"/>
      <c r="BGA240" s="107"/>
      <c r="BGB240" s="108"/>
      <c r="BGC240" s="106" t="s">
        <v>181</v>
      </c>
      <c r="BGD240" s="107"/>
      <c r="BGE240" s="107"/>
      <c r="BGF240" s="107"/>
      <c r="BGG240" s="107"/>
      <c r="BGH240" s="107"/>
      <c r="BGI240" s="107"/>
      <c r="BGJ240" s="108"/>
      <c r="BGK240" s="106" t="s">
        <v>181</v>
      </c>
      <c r="BGL240" s="107"/>
      <c r="BGM240" s="107"/>
      <c r="BGN240" s="107"/>
      <c r="BGO240" s="107"/>
      <c r="BGP240" s="107"/>
      <c r="BGQ240" s="107"/>
      <c r="BGR240" s="108"/>
      <c r="BGS240" s="106" t="s">
        <v>181</v>
      </c>
      <c r="BGT240" s="107"/>
      <c r="BGU240" s="107"/>
      <c r="BGV240" s="107"/>
      <c r="BGW240" s="107"/>
      <c r="BGX240" s="107"/>
      <c r="BGY240" s="107"/>
      <c r="BGZ240" s="108"/>
      <c r="BHA240" s="106" t="s">
        <v>181</v>
      </c>
      <c r="BHB240" s="107"/>
      <c r="BHC240" s="107"/>
      <c r="BHD240" s="107"/>
      <c r="BHE240" s="107"/>
      <c r="BHF240" s="107"/>
      <c r="BHG240" s="107"/>
      <c r="BHH240" s="108"/>
      <c r="BHI240" s="106" t="s">
        <v>181</v>
      </c>
      <c r="BHJ240" s="107"/>
      <c r="BHK240" s="107"/>
      <c r="BHL240" s="107"/>
      <c r="BHM240" s="107"/>
      <c r="BHN240" s="107"/>
      <c r="BHO240" s="107"/>
      <c r="BHP240" s="108"/>
      <c r="BHQ240" s="106" t="s">
        <v>181</v>
      </c>
      <c r="BHR240" s="107"/>
      <c r="BHS240" s="107"/>
      <c r="BHT240" s="107"/>
      <c r="BHU240" s="107"/>
      <c r="BHV240" s="107"/>
      <c r="BHW240" s="107"/>
      <c r="BHX240" s="108"/>
      <c r="BHY240" s="106" t="s">
        <v>181</v>
      </c>
      <c r="BHZ240" s="107"/>
      <c r="BIA240" s="107"/>
      <c r="BIB240" s="107"/>
      <c r="BIC240" s="107"/>
      <c r="BID240" s="107"/>
      <c r="BIE240" s="107"/>
      <c r="BIF240" s="108"/>
      <c r="BIG240" s="106" t="s">
        <v>181</v>
      </c>
      <c r="BIH240" s="107"/>
      <c r="BII240" s="107"/>
      <c r="BIJ240" s="107"/>
      <c r="BIK240" s="107"/>
      <c r="BIL240" s="107"/>
      <c r="BIM240" s="107"/>
      <c r="BIN240" s="108"/>
      <c r="BIO240" s="106" t="s">
        <v>181</v>
      </c>
      <c r="BIP240" s="107"/>
      <c r="BIQ240" s="107"/>
      <c r="BIR240" s="107"/>
      <c r="BIS240" s="107"/>
      <c r="BIT240" s="107"/>
      <c r="BIU240" s="107"/>
      <c r="BIV240" s="108"/>
      <c r="BIW240" s="106" t="s">
        <v>181</v>
      </c>
      <c r="BIX240" s="107"/>
      <c r="BIY240" s="107"/>
      <c r="BIZ240" s="107"/>
      <c r="BJA240" s="107"/>
      <c r="BJB240" s="107"/>
      <c r="BJC240" s="107"/>
      <c r="BJD240" s="108"/>
      <c r="BJE240" s="106" t="s">
        <v>181</v>
      </c>
      <c r="BJF240" s="107"/>
      <c r="BJG240" s="107"/>
      <c r="BJH240" s="107"/>
      <c r="BJI240" s="107"/>
      <c r="BJJ240" s="107"/>
      <c r="BJK240" s="107"/>
      <c r="BJL240" s="108"/>
      <c r="BJM240" s="106" t="s">
        <v>181</v>
      </c>
      <c r="BJN240" s="107"/>
      <c r="BJO240" s="107"/>
      <c r="BJP240" s="107"/>
      <c r="BJQ240" s="107"/>
      <c r="BJR240" s="107"/>
      <c r="BJS240" s="107"/>
      <c r="BJT240" s="108"/>
      <c r="BJU240" s="106" t="s">
        <v>181</v>
      </c>
      <c r="BJV240" s="107"/>
      <c r="BJW240" s="107"/>
      <c r="BJX240" s="107"/>
      <c r="BJY240" s="107"/>
      <c r="BJZ240" s="107"/>
      <c r="BKA240" s="107"/>
      <c r="BKB240" s="108"/>
      <c r="BKC240" s="106" t="s">
        <v>181</v>
      </c>
      <c r="BKD240" s="107"/>
      <c r="BKE240" s="107"/>
      <c r="BKF240" s="107"/>
      <c r="BKG240" s="107"/>
      <c r="BKH240" s="107"/>
      <c r="BKI240" s="107"/>
      <c r="BKJ240" s="108"/>
      <c r="BKK240" s="106" t="s">
        <v>181</v>
      </c>
      <c r="BKL240" s="107"/>
      <c r="BKM240" s="107"/>
      <c r="BKN240" s="107"/>
      <c r="BKO240" s="107"/>
      <c r="BKP240" s="107"/>
      <c r="BKQ240" s="107"/>
      <c r="BKR240" s="108"/>
      <c r="BKS240" s="106" t="s">
        <v>181</v>
      </c>
      <c r="BKT240" s="107"/>
      <c r="BKU240" s="107"/>
      <c r="BKV240" s="107"/>
      <c r="BKW240" s="107"/>
      <c r="BKX240" s="107"/>
      <c r="BKY240" s="107"/>
      <c r="BKZ240" s="108"/>
      <c r="BLA240" s="106" t="s">
        <v>181</v>
      </c>
      <c r="BLB240" s="107"/>
      <c r="BLC240" s="107"/>
      <c r="BLD240" s="107"/>
      <c r="BLE240" s="107"/>
      <c r="BLF240" s="107"/>
      <c r="BLG240" s="107"/>
      <c r="BLH240" s="108"/>
      <c r="BLI240" s="106" t="s">
        <v>181</v>
      </c>
      <c r="BLJ240" s="107"/>
      <c r="BLK240" s="107"/>
      <c r="BLL240" s="107"/>
      <c r="BLM240" s="107"/>
      <c r="BLN240" s="107"/>
      <c r="BLO240" s="107"/>
      <c r="BLP240" s="108"/>
      <c r="BLQ240" s="106" t="s">
        <v>181</v>
      </c>
      <c r="BLR240" s="107"/>
      <c r="BLS240" s="107"/>
      <c r="BLT240" s="107"/>
      <c r="BLU240" s="107"/>
      <c r="BLV240" s="107"/>
      <c r="BLW240" s="107"/>
      <c r="BLX240" s="108"/>
      <c r="BLY240" s="106" t="s">
        <v>181</v>
      </c>
      <c r="BLZ240" s="107"/>
      <c r="BMA240" s="107"/>
      <c r="BMB240" s="107"/>
      <c r="BMC240" s="107"/>
      <c r="BMD240" s="107"/>
      <c r="BME240" s="107"/>
      <c r="BMF240" s="108"/>
      <c r="BMG240" s="106" t="s">
        <v>181</v>
      </c>
      <c r="BMH240" s="107"/>
      <c r="BMI240" s="107"/>
      <c r="BMJ240" s="107"/>
      <c r="BMK240" s="107"/>
      <c r="BML240" s="107"/>
      <c r="BMM240" s="107"/>
      <c r="BMN240" s="108"/>
      <c r="BMO240" s="106" t="s">
        <v>181</v>
      </c>
      <c r="BMP240" s="107"/>
      <c r="BMQ240" s="107"/>
      <c r="BMR240" s="107"/>
      <c r="BMS240" s="107"/>
      <c r="BMT240" s="107"/>
      <c r="BMU240" s="107"/>
      <c r="BMV240" s="108"/>
      <c r="BMW240" s="106" t="s">
        <v>181</v>
      </c>
      <c r="BMX240" s="107"/>
      <c r="BMY240" s="107"/>
      <c r="BMZ240" s="107"/>
      <c r="BNA240" s="107"/>
      <c r="BNB240" s="107"/>
      <c r="BNC240" s="107"/>
      <c r="BND240" s="108"/>
      <c r="BNE240" s="106" t="s">
        <v>181</v>
      </c>
      <c r="BNF240" s="107"/>
      <c r="BNG240" s="107"/>
      <c r="BNH240" s="107"/>
      <c r="BNI240" s="107"/>
      <c r="BNJ240" s="107"/>
      <c r="BNK240" s="107"/>
      <c r="BNL240" s="108"/>
      <c r="BNM240" s="106" t="s">
        <v>181</v>
      </c>
      <c r="BNN240" s="107"/>
      <c r="BNO240" s="107"/>
      <c r="BNP240" s="107"/>
      <c r="BNQ240" s="107"/>
      <c r="BNR240" s="107"/>
      <c r="BNS240" s="107"/>
      <c r="BNT240" s="108"/>
      <c r="BNU240" s="106" t="s">
        <v>181</v>
      </c>
      <c r="BNV240" s="107"/>
      <c r="BNW240" s="107"/>
      <c r="BNX240" s="107"/>
      <c r="BNY240" s="107"/>
      <c r="BNZ240" s="107"/>
      <c r="BOA240" s="107"/>
      <c r="BOB240" s="108"/>
      <c r="BOC240" s="106" t="s">
        <v>181</v>
      </c>
      <c r="BOD240" s="107"/>
      <c r="BOE240" s="107"/>
      <c r="BOF240" s="107"/>
      <c r="BOG240" s="107"/>
      <c r="BOH240" s="107"/>
      <c r="BOI240" s="107"/>
      <c r="BOJ240" s="108"/>
      <c r="BOK240" s="106" t="s">
        <v>181</v>
      </c>
      <c r="BOL240" s="107"/>
      <c r="BOM240" s="107"/>
      <c r="BON240" s="107"/>
      <c r="BOO240" s="107"/>
      <c r="BOP240" s="107"/>
      <c r="BOQ240" s="107"/>
      <c r="BOR240" s="108"/>
      <c r="BOS240" s="106" t="s">
        <v>181</v>
      </c>
      <c r="BOT240" s="107"/>
      <c r="BOU240" s="107"/>
      <c r="BOV240" s="107"/>
      <c r="BOW240" s="107"/>
      <c r="BOX240" s="107"/>
      <c r="BOY240" s="107"/>
      <c r="BOZ240" s="108"/>
      <c r="BPA240" s="106" t="s">
        <v>181</v>
      </c>
      <c r="BPB240" s="107"/>
      <c r="BPC240" s="107"/>
      <c r="BPD240" s="107"/>
      <c r="BPE240" s="107"/>
      <c r="BPF240" s="107"/>
      <c r="BPG240" s="107"/>
      <c r="BPH240" s="108"/>
      <c r="BPI240" s="106" t="s">
        <v>181</v>
      </c>
      <c r="BPJ240" s="107"/>
      <c r="BPK240" s="107"/>
      <c r="BPL240" s="107"/>
      <c r="BPM240" s="107"/>
      <c r="BPN240" s="107"/>
      <c r="BPO240" s="107"/>
      <c r="BPP240" s="108"/>
      <c r="BPQ240" s="106" t="s">
        <v>181</v>
      </c>
      <c r="BPR240" s="107"/>
      <c r="BPS240" s="107"/>
      <c r="BPT240" s="107"/>
      <c r="BPU240" s="107"/>
      <c r="BPV240" s="107"/>
      <c r="BPW240" s="107"/>
      <c r="BPX240" s="108"/>
      <c r="BPY240" s="106" t="s">
        <v>181</v>
      </c>
      <c r="BPZ240" s="107"/>
      <c r="BQA240" s="107"/>
      <c r="BQB240" s="107"/>
      <c r="BQC240" s="107"/>
      <c r="BQD240" s="107"/>
      <c r="BQE240" s="107"/>
      <c r="BQF240" s="108"/>
      <c r="BQG240" s="106" t="s">
        <v>181</v>
      </c>
      <c r="BQH240" s="107"/>
      <c r="BQI240" s="107"/>
      <c r="BQJ240" s="107"/>
      <c r="BQK240" s="107"/>
      <c r="BQL240" s="107"/>
      <c r="BQM240" s="107"/>
      <c r="BQN240" s="108"/>
      <c r="BQO240" s="106" t="s">
        <v>181</v>
      </c>
      <c r="BQP240" s="107"/>
      <c r="BQQ240" s="107"/>
      <c r="BQR240" s="107"/>
      <c r="BQS240" s="107"/>
      <c r="BQT240" s="107"/>
      <c r="BQU240" s="107"/>
      <c r="BQV240" s="108"/>
      <c r="BQW240" s="106" t="s">
        <v>181</v>
      </c>
      <c r="BQX240" s="107"/>
      <c r="BQY240" s="107"/>
      <c r="BQZ240" s="107"/>
      <c r="BRA240" s="107"/>
      <c r="BRB240" s="107"/>
      <c r="BRC240" s="107"/>
      <c r="BRD240" s="108"/>
      <c r="BRE240" s="106" t="s">
        <v>181</v>
      </c>
      <c r="BRF240" s="107"/>
      <c r="BRG240" s="107"/>
      <c r="BRH240" s="107"/>
      <c r="BRI240" s="107"/>
      <c r="BRJ240" s="107"/>
      <c r="BRK240" s="107"/>
      <c r="BRL240" s="108"/>
      <c r="BRM240" s="106" t="s">
        <v>181</v>
      </c>
      <c r="BRN240" s="107"/>
      <c r="BRO240" s="107"/>
      <c r="BRP240" s="107"/>
      <c r="BRQ240" s="107"/>
      <c r="BRR240" s="107"/>
      <c r="BRS240" s="107"/>
      <c r="BRT240" s="108"/>
      <c r="BRU240" s="106" t="s">
        <v>181</v>
      </c>
      <c r="BRV240" s="107"/>
      <c r="BRW240" s="107"/>
      <c r="BRX240" s="107"/>
      <c r="BRY240" s="107"/>
      <c r="BRZ240" s="107"/>
      <c r="BSA240" s="107"/>
      <c r="BSB240" s="108"/>
      <c r="BSC240" s="106" t="s">
        <v>181</v>
      </c>
      <c r="BSD240" s="107"/>
      <c r="BSE240" s="107"/>
      <c r="BSF240" s="107"/>
      <c r="BSG240" s="107"/>
      <c r="BSH240" s="107"/>
      <c r="BSI240" s="107"/>
      <c r="BSJ240" s="108"/>
      <c r="BSK240" s="106" t="s">
        <v>181</v>
      </c>
      <c r="BSL240" s="107"/>
      <c r="BSM240" s="107"/>
      <c r="BSN240" s="107"/>
      <c r="BSO240" s="107"/>
      <c r="BSP240" s="107"/>
      <c r="BSQ240" s="107"/>
      <c r="BSR240" s="108"/>
      <c r="BSS240" s="106" t="s">
        <v>181</v>
      </c>
      <c r="BST240" s="107"/>
      <c r="BSU240" s="107"/>
      <c r="BSV240" s="107"/>
      <c r="BSW240" s="107"/>
      <c r="BSX240" s="107"/>
      <c r="BSY240" s="107"/>
      <c r="BSZ240" s="108"/>
      <c r="BTA240" s="106" t="s">
        <v>181</v>
      </c>
      <c r="BTB240" s="107"/>
      <c r="BTC240" s="107"/>
      <c r="BTD240" s="107"/>
      <c r="BTE240" s="107"/>
      <c r="BTF240" s="107"/>
      <c r="BTG240" s="107"/>
      <c r="BTH240" s="108"/>
      <c r="BTI240" s="106" t="s">
        <v>181</v>
      </c>
      <c r="BTJ240" s="107"/>
      <c r="BTK240" s="107"/>
      <c r="BTL240" s="107"/>
      <c r="BTM240" s="107"/>
      <c r="BTN240" s="107"/>
      <c r="BTO240" s="107"/>
      <c r="BTP240" s="108"/>
      <c r="BTQ240" s="106" t="s">
        <v>181</v>
      </c>
      <c r="BTR240" s="107"/>
      <c r="BTS240" s="107"/>
      <c r="BTT240" s="107"/>
      <c r="BTU240" s="107"/>
      <c r="BTV240" s="107"/>
      <c r="BTW240" s="107"/>
      <c r="BTX240" s="108"/>
      <c r="BTY240" s="106" t="s">
        <v>181</v>
      </c>
      <c r="BTZ240" s="107"/>
      <c r="BUA240" s="107"/>
      <c r="BUB240" s="107"/>
      <c r="BUC240" s="107"/>
      <c r="BUD240" s="107"/>
      <c r="BUE240" s="107"/>
      <c r="BUF240" s="108"/>
      <c r="BUG240" s="106" t="s">
        <v>181</v>
      </c>
      <c r="BUH240" s="107"/>
      <c r="BUI240" s="107"/>
      <c r="BUJ240" s="107"/>
      <c r="BUK240" s="107"/>
      <c r="BUL240" s="107"/>
      <c r="BUM240" s="107"/>
      <c r="BUN240" s="108"/>
      <c r="BUO240" s="106" t="s">
        <v>181</v>
      </c>
      <c r="BUP240" s="107"/>
      <c r="BUQ240" s="107"/>
      <c r="BUR240" s="107"/>
      <c r="BUS240" s="107"/>
      <c r="BUT240" s="107"/>
      <c r="BUU240" s="107"/>
      <c r="BUV240" s="108"/>
      <c r="BUW240" s="106" t="s">
        <v>181</v>
      </c>
      <c r="BUX240" s="107"/>
      <c r="BUY240" s="107"/>
      <c r="BUZ240" s="107"/>
      <c r="BVA240" s="107"/>
      <c r="BVB240" s="107"/>
      <c r="BVC240" s="107"/>
      <c r="BVD240" s="108"/>
      <c r="BVE240" s="106" t="s">
        <v>181</v>
      </c>
      <c r="BVF240" s="107"/>
      <c r="BVG240" s="107"/>
      <c r="BVH240" s="107"/>
      <c r="BVI240" s="107"/>
      <c r="BVJ240" s="107"/>
      <c r="BVK240" s="107"/>
      <c r="BVL240" s="108"/>
      <c r="BVM240" s="106" t="s">
        <v>181</v>
      </c>
      <c r="BVN240" s="107"/>
      <c r="BVO240" s="107"/>
      <c r="BVP240" s="107"/>
      <c r="BVQ240" s="107"/>
      <c r="BVR240" s="107"/>
      <c r="BVS240" s="107"/>
      <c r="BVT240" s="108"/>
      <c r="BVU240" s="106" t="s">
        <v>181</v>
      </c>
      <c r="BVV240" s="107"/>
      <c r="BVW240" s="107"/>
      <c r="BVX240" s="107"/>
      <c r="BVY240" s="107"/>
      <c r="BVZ240" s="107"/>
      <c r="BWA240" s="107"/>
      <c r="BWB240" s="108"/>
      <c r="BWC240" s="106" t="s">
        <v>181</v>
      </c>
      <c r="BWD240" s="107"/>
      <c r="BWE240" s="107"/>
      <c r="BWF240" s="107"/>
      <c r="BWG240" s="107"/>
      <c r="BWH240" s="107"/>
      <c r="BWI240" s="107"/>
      <c r="BWJ240" s="108"/>
      <c r="BWK240" s="106" t="s">
        <v>181</v>
      </c>
      <c r="BWL240" s="107"/>
      <c r="BWM240" s="107"/>
      <c r="BWN240" s="107"/>
      <c r="BWO240" s="107"/>
      <c r="BWP240" s="107"/>
      <c r="BWQ240" s="107"/>
      <c r="BWR240" s="108"/>
      <c r="BWS240" s="106" t="s">
        <v>181</v>
      </c>
      <c r="BWT240" s="107"/>
      <c r="BWU240" s="107"/>
      <c r="BWV240" s="107"/>
      <c r="BWW240" s="107"/>
      <c r="BWX240" s="107"/>
      <c r="BWY240" s="107"/>
      <c r="BWZ240" s="108"/>
      <c r="BXA240" s="106" t="s">
        <v>181</v>
      </c>
      <c r="BXB240" s="107"/>
      <c r="BXC240" s="107"/>
      <c r="BXD240" s="107"/>
      <c r="BXE240" s="107"/>
      <c r="BXF240" s="107"/>
      <c r="BXG240" s="107"/>
      <c r="BXH240" s="108"/>
      <c r="BXI240" s="106" t="s">
        <v>181</v>
      </c>
      <c r="BXJ240" s="107"/>
      <c r="BXK240" s="107"/>
      <c r="BXL240" s="107"/>
      <c r="BXM240" s="107"/>
      <c r="BXN240" s="107"/>
      <c r="BXO240" s="107"/>
      <c r="BXP240" s="108"/>
      <c r="BXQ240" s="106" t="s">
        <v>181</v>
      </c>
      <c r="BXR240" s="107"/>
      <c r="BXS240" s="107"/>
      <c r="BXT240" s="107"/>
      <c r="BXU240" s="107"/>
      <c r="BXV240" s="107"/>
      <c r="BXW240" s="107"/>
      <c r="BXX240" s="108"/>
      <c r="BXY240" s="106" t="s">
        <v>181</v>
      </c>
      <c r="BXZ240" s="107"/>
      <c r="BYA240" s="107"/>
      <c r="BYB240" s="107"/>
      <c r="BYC240" s="107"/>
      <c r="BYD240" s="107"/>
      <c r="BYE240" s="107"/>
      <c r="BYF240" s="108"/>
      <c r="BYG240" s="106" t="s">
        <v>181</v>
      </c>
      <c r="BYH240" s="107"/>
      <c r="BYI240" s="107"/>
      <c r="BYJ240" s="107"/>
      <c r="BYK240" s="107"/>
      <c r="BYL240" s="107"/>
      <c r="BYM240" s="107"/>
      <c r="BYN240" s="108"/>
      <c r="BYO240" s="106" t="s">
        <v>181</v>
      </c>
      <c r="BYP240" s="107"/>
      <c r="BYQ240" s="107"/>
      <c r="BYR240" s="107"/>
      <c r="BYS240" s="107"/>
      <c r="BYT240" s="107"/>
      <c r="BYU240" s="107"/>
      <c r="BYV240" s="108"/>
      <c r="BYW240" s="106" t="s">
        <v>181</v>
      </c>
      <c r="BYX240" s="107"/>
      <c r="BYY240" s="107"/>
      <c r="BYZ240" s="107"/>
      <c r="BZA240" s="107"/>
      <c r="BZB240" s="107"/>
      <c r="BZC240" s="107"/>
      <c r="BZD240" s="108"/>
      <c r="BZE240" s="106" t="s">
        <v>181</v>
      </c>
      <c r="BZF240" s="107"/>
      <c r="BZG240" s="107"/>
      <c r="BZH240" s="107"/>
      <c r="BZI240" s="107"/>
      <c r="BZJ240" s="107"/>
      <c r="BZK240" s="107"/>
      <c r="BZL240" s="108"/>
      <c r="BZM240" s="106" t="s">
        <v>181</v>
      </c>
      <c r="BZN240" s="107"/>
      <c r="BZO240" s="107"/>
      <c r="BZP240" s="107"/>
      <c r="BZQ240" s="107"/>
      <c r="BZR240" s="107"/>
      <c r="BZS240" s="107"/>
      <c r="BZT240" s="108"/>
      <c r="BZU240" s="106" t="s">
        <v>181</v>
      </c>
      <c r="BZV240" s="107"/>
      <c r="BZW240" s="107"/>
      <c r="BZX240" s="107"/>
      <c r="BZY240" s="107"/>
      <c r="BZZ240" s="107"/>
      <c r="CAA240" s="107"/>
      <c r="CAB240" s="108"/>
      <c r="CAC240" s="106" t="s">
        <v>181</v>
      </c>
      <c r="CAD240" s="107"/>
      <c r="CAE240" s="107"/>
      <c r="CAF240" s="107"/>
      <c r="CAG240" s="107"/>
      <c r="CAH240" s="107"/>
      <c r="CAI240" s="107"/>
      <c r="CAJ240" s="108"/>
      <c r="CAK240" s="106" t="s">
        <v>181</v>
      </c>
      <c r="CAL240" s="107"/>
      <c r="CAM240" s="107"/>
      <c r="CAN240" s="107"/>
      <c r="CAO240" s="107"/>
      <c r="CAP240" s="107"/>
      <c r="CAQ240" s="107"/>
      <c r="CAR240" s="108"/>
      <c r="CAS240" s="106" t="s">
        <v>181</v>
      </c>
      <c r="CAT240" s="107"/>
      <c r="CAU240" s="107"/>
      <c r="CAV240" s="107"/>
      <c r="CAW240" s="107"/>
      <c r="CAX240" s="107"/>
      <c r="CAY240" s="107"/>
      <c r="CAZ240" s="108"/>
      <c r="CBA240" s="106" t="s">
        <v>181</v>
      </c>
      <c r="CBB240" s="107"/>
      <c r="CBC240" s="107"/>
      <c r="CBD240" s="107"/>
      <c r="CBE240" s="107"/>
      <c r="CBF240" s="107"/>
      <c r="CBG240" s="107"/>
      <c r="CBH240" s="108"/>
      <c r="CBI240" s="106" t="s">
        <v>181</v>
      </c>
      <c r="CBJ240" s="107"/>
      <c r="CBK240" s="107"/>
      <c r="CBL240" s="107"/>
      <c r="CBM240" s="107"/>
      <c r="CBN240" s="107"/>
      <c r="CBO240" s="107"/>
      <c r="CBP240" s="108"/>
      <c r="CBQ240" s="106" t="s">
        <v>181</v>
      </c>
      <c r="CBR240" s="107"/>
      <c r="CBS240" s="107"/>
      <c r="CBT240" s="107"/>
      <c r="CBU240" s="107"/>
      <c r="CBV240" s="107"/>
      <c r="CBW240" s="107"/>
      <c r="CBX240" s="108"/>
      <c r="CBY240" s="106" t="s">
        <v>181</v>
      </c>
      <c r="CBZ240" s="107"/>
      <c r="CCA240" s="107"/>
      <c r="CCB240" s="107"/>
      <c r="CCC240" s="107"/>
      <c r="CCD240" s="107"/>
      <c r="CCE240" s="107"/>
      <c r="CCF240" s="108"/>
      <c r="CCG240" s="106" t="s">
        <v>181</v>
      </c>
      <c r="CCH240" s="107"/>
      <c r="CCI240" s="107"/>
      <c r="CCJ240" s="107"/>
      <c r="CCK240" s="107"/>
      <c r="CCL240" s="107"/>
      <c r="CCM240" s="107"/>
      <c r="CCN240" s="108"/>
      <c r="CCO240" s="106" t="s">
        <v>181</v>
      </c>
      <c r="CCP240" s="107"/>
      <c r="CCQ240" s="107"/>
      <c r="CCR240" s="107"/>
      <c r="CCS240" s="107"/>
      <c r="CCT240" s="107"/>
      <c r="CCU240" s="107"/>
      <c r="CCV240" s="108"/>
      <c r="CCW240" s="106" t="s">
        <v>181</v>
      </c>
      <c r="CCX240" s="107"/>
      <c r="CCY240" s="107"/>
      <c r="CCZ240" s="107"/>
      <c r="CDA240" s="107"/>
      <c r="CDB240" s="107"/>
      <c r="CDC240" s="107"/>
      <c r="CDD240" s="108"/>
      <c r="CDE240" s="106" t="s">
        <v>181</v>
      </c>
      <c r="CDF240" s="107"/>
      <c r="CDG240" s="107"/>
      <c r="CDH240" s="107"/>
      <c r="CDI240" s="107"/>
      <c r="CDJ240" s="107"/>
      <c r="CDK240" s="107"/>
      <c r="CDL240" s="108"/>
      <c r="CDM240" s="106" t="s">
        <v>181</v>
      </c>
      <c r="CDN240" s="107"/>
      <c r="CDO240" s="107"/>
      <c r="CDP240" s="107"/>
      <c r="CDQ240" s="107"/>
      <c r="CDR240" s="107"/>
      <c r="CDS240" s="107"/>
      <c r="CDT240" s="108"/>
      <c r="CDU240" s="106" t="s">
        <v>181</v>
      </c>
      <c r="CDV240" s="107"/>
      <c r="CDW240" s="107"/>
      <c r="CDX240" s="107"/>
      <c r="CDY240" s="107"/>
      <c r="CDZ240" s="107"/>
      <c r="CEA240" s="107"/>
      <c r="CEB240" s="108"/>
      <c r="CEC240" s="106" t="s">
        <v>181</v>
      </c>
      <c r="CED240" s="107"/>
      <c r="CEE240" s="107"/>
      <c r="CEF240" s="107"/>
      <c r="CEG240" s="107"/>
      <c r="CEH240" s="107"/>
      <c r="CEI240" s="107"/>
      <c r="CEJ240" s="108"/>
      <c r="CEK240" s="106" t="s">
        <v>181</v>
      </c>
      <c r="CEL240" s="107"/>
      <c r="CEM240" s="107"/>
      <c r="CEN240" s="107"/>
      <c r="CEO240" s="107"/>
      <c r="CEP240" s="107"/>
      <c r="CEQ240" s="107"/>
      <c r="CER240" s="108"/>
      <c r="CES240" s="106" t="s">
        <v>181</v>
      </c>
      <c r="CET240" s="107"/>
      <c r="CEU240" s="107"/>
      <c r="CEV240" s="107"/>
      <c r="CEW240" s="107"/>
      <c r="CEX240" s="107"/>
      <c r="CEY240" s="107"/>
      <c r="CEZ240" s="108"/>
      <c r="CFA240" s="106" t="s">
        <v>181</v>
      </c>
      <c r="CFB240" s="107"/>
      <c r="CFC240" s="107"/>
      <c r="CFD240" s="107"/>
      <c r="CFE240" s="107"/>
      <c r="CFF240" s="107"/>
      <c r="CFG240" s="107"/>
      <c r="CFH240" s="108"/>
      <c r="CFI240" s="106" t="s">
        <v>181</v>
      </c>
      <c r="CFJ240" s="107"/>
      <c r="CFK240" s="107"/>
      <c r="CFL240" s="107"/>
      <c r="CFM240" s="107"/>
      <c r="CFN240" s="107"/>
      <c r="CFO240" s="107"/>
      <c r="CFP240" s="108"/>
      <c r="CFQ240" s="106" t="s">
        <v>181</v>
      </c>
      <c r="CFR240" s="107"/>
      <c r="CFS240" s="107"/>
      <c r="CFT240" s="107"/>
      <c r="CFU240" s="107"/>
      <c r="CFV240" s="107"/>
      <c r="CFW240" s="107"/>
      <c r="CFX240" s="108"/>
      <c r="CFY240" s="106" t="s">
        <v>181</v>
      </c>
      <c r="CFZ240" s="107"/>
      <c r="CGA240" s="107"/>
      <c r="CGB240" s="107"/>
      <c r="CGC240" s="107"/>
      <c r="CGD240" s="107"/>
      <c r="CGE240" s="107"/>
      <c r="CGF240" s="108"/>
      <c r="CGG240" s="106" t="s">
        <v>181</v>
      </c>
      <c r="CGH240" s="107"/>
      <c r="CGI240" s="107"/>
      <c r="CGJ240" s="107"/>
      <c r="CGK240" s="107"/>
      <c r="CGL240" s="107"/>
      <c r="CGM240" s="107"/>
      <c r="CGN240" s="108"/>
      <c r="CGO240" s="106" t="s">
        <v>181</v>
      </c>
      <c r="CGP240" s="107"/>
      <c r="CGQ240" s="107"/>
      <c r="CGR240" s="107"/>
      <c r="CGS240" s="107"/>
      <c r="CGT240" s="107"/>
      <c r="CGU240" s="107"/>
      <c r="CGV240" s="108"/>
      <c r="CGW240" s="106" t="s">
        <v>181</v>
      </c>
      <c r="CGX240" s="107"/>
      <c r="CGY240" s="107"/>
      <c r="CGZ240" s="107"/>
      <c r="CHA240" s="107"/>
      <c r="CHB240" s="107"/>
      <c r="CHC240" s="107"/>
      <c r="CHD240" s="108"/>
      <c r="CHE240" s="106" t="s">
        <v>181</v>
      </c>
      <c r="CHF240" s="107"/>
      <c r="CHG240" s="107"/>
      <c r="CHH240" s="107"/>
      <c r="CHI240" s="107"/>
      <c r="CHJ240" s="107"/>
      <c r="CHK240" s="107"/>
      <c r="CHL240" s="108"/>
      <c r="CHM240" s="106" t="s">
        <v>181</v>
      </c>
      <c r="CHN240" s="107"/>
      <c r="CHO240" s="107"/>
      <c r="CHP240" s="107"/>
      <c r="CHQ240" s="107"/>
      <c r="CHR240" s="107"/>
      <c r="CHS240" s="107"/>
      <c r="CHT240" s="108"/>
      <c r="CHU240" s="106" t="s">
        <v>181</v>
      </c>
      <c r="CHV240" s="107"/>
      <c r="CHW240" s="107"/>
      <c r="CHX240" s="107"/>
      <c r="CHY240" s="107"/>
      <c r="CHZ240" s="107"/>
      <c r="CIA240" s="107"/>
      <c r="CIB240" s="108"/>
      <c r="CIC240" s="106" t="s">
        <v>181</v>
      </c>
      <c r="CID240" s="107"/>
      <c r="CIE240" s="107"/>
      <c r="CIF240" s="107"/>
      <c r="CIG240" s="107"/>
      <c r="CIH240" s="107"/>
      <c r="CII240" s="107"/>
      <c r="CIJ240" s="108"/>
      <c r="CIK240" s="106" t="s">
        <v>181</v>
      </c>
      <c r="CIL240" s="107"/>
      <c r="CIM240" s="107"/>
      <c r="CIN240" s="107"/>
      <c r="CIO240" s="107"/>
      <c r="CIP240" s="107"/>
      <c r="CIQ240" s="107"/>
      <c r="CIR240" s="108"/>
      <c r="CIS240" s="106" t="s">
        <v>181</v>
      </c>
      <c r="CIT240" s="107"/>
      <c r="CIU240" s="107"/>
      <c r="CIV240" s="107"/>
      <c r="CIW240" s="107"/>
      <c r="CIX240" s="107"/>
      <c r="CIY240" s="107"/>
      <c r="CIZ240" s="108"/>
      <c r="CJA240" s="106" t="s">
        <v>181</v>
      </c>
      <c r="CJB240" s="107"/>
      <c r="CJC240" s="107"/>
      <c r="CJD240" s="107"/>
      <c r="CJE240" s="107"/>
      <c r="CJF240" s="107"/>
      <c r="CJG240" s="107"/>
      <c r="CJH240" s="108"/>
      <c r="CJI240" s="106" t="s">
        <v>181</v>
      </c>
      <c r="CJJ240" s="107"/>
      <c r="CJK240" s="107"/>
      <c r="CJL240" s="107"/>
      <c r="CJM240" s="107"/>
      <c r="CJN240" s="107"/>
      <c r="CJO240" s="107"/>
      <c r="CJP240" s="108"/>
      <c r="CJQ240" s="106" t="s">
        <v>181</v>
      </c>
      <c r="CJR240" s="107"/>
      <c r="CJS240" s="107"/>
      <c r="CJT240" s="107"/>
      <c r="CJU240" s="107"/>
      <c r="CJV240" s="107"/>
      <c r="CJW240" s="107"/>
      <c r="CJX240" s="108"/>
      <c r="CJY240" s="106" t="s">
        <v>181</v>
      </c>
      <c r="CJZ240" s="107"/>
      <c r="CKA240" s="107"/>
      <c r="CKB240" s="107"/>
      <c r="CKC240" s="107"/>
      <c r="CKD240" s="107"/>
      <c r="CKE240" s="107"/>
      <c r="CKF240" s="108"/>
      <c r="CKG240" s="106" t="s">
        <v>181</v>
      </c>
      <c r="CKH240" s="107"/>
      <c r="CKI240" s="107"/>
      <c r="CKJ240" s="107"/>
      <c r="CKK240" s="107"/>
      <c r="CKL240" s="107"/>
      <c r="CKM240" s="107"/>
      <c r="CKN240" s="108"/>
      <c r="CKO240" s="106" t="s">
        <v>181</v>
      </c>
      <c r="CKP240" s="107"/>
      <c r="CKQ240" s="107"/>
      <c r="CKR240" s="107"/>
      <c r="CKS240" s="107"/>
      <c r="CKT240" s="107"/>
      <c r="CKU240" s="107"/>
      <c r="CKV240" s="108"/>
      <c r="CKW240" s="106" t="s">
        <v>181</v>
      </c>
      <c r="CKX240" s="107"/>
      <c r="CKY240" s="107"/>
      <c r="CKZ240" s="107"/>
      <c r="CLA240" s="107"/>
      <c r="CLB240" s="107"/>
      <c r="CLC240" s="107"/>
      <c r="CLD240" s="108"/>
      <c r="CLE240" s="106" t="s">
        <v>181</v>
      </c>
      <c r="CLF240" s="107"/>
      <c r="CLG240" s="107"/>
      <c r="CLH240" s="107"/>
      <c r="CLI240" s="107"/>
      <c r="CLJ240" s="107"/>
      <c r="CLK240" s="107"/>
      <c r="CLL240" s="108"/>
      <c r="CLM240" s="106" t="s">
        <v>181</v>
      </c>
      <c r="CLN240" s="107"/>
      <c r="CLO240" s="107"/>
      <c r="CLP240" s="107"/>
      <c r="CLQ240" s="107"/>
      <c r="CLR240" s="107"/>
      <c r="CLS240" s="107"/>
      <c r="CLT240" s="108"/>
      <c r="CLU240" s="106" t="s">
        <v>181</v>
      </c>
      <c r="CLV240" s="107"/>
      <c r="CLW240" s="107"/>
      <c r="CLX240" s="107"/>
      <c r="CLY240" s="107"/>
      <c r="CLZ240" s="107"/>
      <c r="CMA240" s="107"/>
      <c r="CMB240" s="108"/>
      <c r="CMC240" s="106" t="s">
        <v>181</v>
      </c>
      <c r="CMD240" s="107"/>
      <c r="CME240" s="107"/>
      <c r="CMF240" s="107"/>
      <c r="CMG240" s="107"/>
      <c r="CMH240" s="107"/>
      <c r="CMI240" s="107"/>
      <c r="CMJ240" s="108"/>
      <c r="CMK240" s="106" t="s">
        <v>181</v>
      </c>
      <c r="CML240" s="107"/>
      <c r="CMM240" s="107"/>
      <c r="CMN240" s="107"/>
      <c r="CMO240" s="107"/>
      <c r="CMP240" s="107"/>
      <c r="CMQ240" s="107"/>
      <c r="CMR240" s="108"/>
      <c r="CMS240" s="106" t="s">
        <v>181</v>
      </c>
      <c r="CMT240" s="107"/>
      <c r="CMU240" s="107"/>
      <c r="CMV240" s="107"/>
      <c r="CMW240" s="107"/>
      <c r="CMX240" s="107"/>
      <c r="CMY240" s="107"/>
      <c r="CMZ240" s="108"/>
      <c r="CNA240" s="106" t="s">
        <v>181</v>
      </c>
      <c r="CNB240" s="107"/>
      <c r="CNC240" s="107"/>
      <c r="CND240" s="107"/>
      <c r="CNE240" s="107"/>
      <c r="CNF240" s="107"/>
      <c r="CNG240" s="107"/>
      <c r="CNH240" s="108"/>
      <c r="CNI240" s="106" t="s">
        <v>181</v>
      </c>
      <c r="CNJ240" s="107"/>
      <c r="CNK240" s="107"/>
      <c r="CNL240" s="107"/>
      <c r="CNM240" s="107"/>
      <c r="CNN240" s="107"/>
      <c r="CNO240" s="107"/>
      <c r="CNP240" s="108"/>
      <c r="CNQ240" s="106" t="s">
        <v>181</v>
      </c>
      <c r="CNR240" s="107"/>
      <c r="CNS240" s="107"/>
      <c r="CNT240" s="107"/>
      <c r="CNU240" s="107"/>
      <c r="CNV240" s="107"/>
      <c r="CNW240" s="107"/>
      <c r="CNX240" s="108"/>
      <c r="CNY240" s="106" t="s">
        <v>181</v>
      </c>
      <c r="CNZ240" s="107"/>
      <c r="COA240" s="107"/>
      <c r="COB240" s="107"/>
      <c r="COC240" s="107"/>
      <c r="COD240" s="107"/>
      <c r="COE240" s="107"/>
      <c r="COF240" s="108"/>
      <c r="COG240" s="106" t="s">
        <v>181</v>
      </c>
      <c r="COH240" s="107"/>
      <c r="COI240" s="107"/>
      <c r="COJ240" s="107"/>
      <c r="COK240" s="107"/>
      <c r="COL240" s="107"/>
      <c r="COM240" s="107"/>
      <c r="CON240" s="108"/>
      <c r="COO240" s="106" t="s">
        <v>181</v>
      </c>
      <c r="COP240" s="107"/>
      <c r="COQ240" s="107"/>
      <c r="COR240" s="107"/>
      <c r="COS240" s="107"/>
      <c r="COT240" s="107"/>
      <c r="COU240" s="107"/>
      <c r="COV240" s="108"/>
      <c r="COW240" s="106" t="s">
        <v>181</v>
      </c>
      <c r="COX240" s="107"/>
      <c r="COY240" s="107"/>
      <c r="COZ240" s="107"/>
      <c r="CPA240" s="107"/>
      <c r="CPB240" s="107"/>
      <c r="CPC240" s="107"/>
      <c r="CPD240" s="108"/>
      <c r="CPE240" s="106" t="s">
        <v>181</v>
      </c>
      <c r="CPF240" s="107"/>
      <c r="CPG240" s="107"/>
      <c r="CPH240" s="107"/>
      <c r="CPI240" s="107"/>
      <c r="CPJ240" s="107"/>
      <c r="CPK240" s="107"/>
      <c r="CPL240" s="108"/>
      <c r="CPM240" s="106" t="s">
        <v>181</v>
      </c>
      <c r="CPN240" s="107"/>
      <c r="CPO240" s="107"/>
      <c r="CPP240" s="107"/>
      <c r="CPQ240" s="107"/>
      <c r="CPR240" s="107"/>
      <c r="CPS240" s="107"/>
      <c r="CPT240" s="108"/>
      <c r="CPU240" s="106" t="s">
        <v>181</v>
      </c>
      <c r="CPV240" s="107"/>
      <c r="CPW240" s="107"/>
      <c r="CPX240" s="107"/>
      <c r="CPY240" s="107"/>
      <c r="CPZ240" s="107"/>
      <c r="CQA240" s="107"/>
      <c r="CQB240" s="108"/>
      <c r="CQC240" s="106" t="s">
        <v>181</v>
      </c>
      <c r="CQD240" s="107"/>
      <c r="CQE240" s="107"/>
      <c r="CQF240" s="107"/>
      <c r="CQG240" s="107"/>
      <c r="CQH240" s="107"/>
      <c r="CQI240" s="107"/>
      <c r="CQJ240" s="108"/>
      <c r="CQK240" s="106" t="s">
        <v>181</v>
      </c>
      <c r="CQL240" s="107"/>
      <c r="CQM240" s="107"/>
      <c r="CQN240" s="107"/>
      <c r="CQO240" s="107"/>
      <c r="CQP240" s="107"/>
      <c r="CQQ240" s="107"/>
      <c r="CQR240" s="108"/>
      <c r="CQS240" s="106" t="s">
        <v>181</v>
      </c>
      <c r="CQT240" s="107"/>
      <c r="CQU240" s="107"/>
      <c r="CQV240" s="107"/>
      <c r="CQW240" s="107"/>
      <c r="CQX240" s="107"/>
      <c r="CQY240" s="107"/>
      <c r="CQZ240" s="108"/>
      <c r="CRA240" s="106" t="s">
        <v>181</v>
      </c>
      <c r="CRB240" s="107"/>
      <c r="CRC240" s="107"/>
      <c r="CRD240" s="107"/>
      <c r="CRE240" s="107"/>
      <c r="CRF240" s="107"/>
      <c r="CRG240" s="107"/>
      <c r="CRH240" s="108"/>
      <c r="CRI240" s="106" t="s">
        <v>181</v>
      </c>
      <c r="CRJ240" s="107"/>
      <c r="CRK240" s="107"/>
      <c r="CRL240" s="107"/>
      <c r="CRM240" s="107"/>
      <c r="CRN240" s="107"/>
      <c r="CRO240" s="107"/>
      <c r="CRP240" s="108"/>
      <c r="CRQ240" s="106" t="s">
        <v>181</v>
      </c>
      <c r="CRR240" s="107"/>
      <c r="CRS240" s="107"/>
      <c r="CRT240" s="107"/>
      <c r="CRU240" s="107"/>
      <c r="CRV240" s="107"/>
      <c r="CRW240" s="107"/>
      <c r="CRX240" s="108"/>
      <c r="CRY240" s="106" t="s">
        <v>181</v>
      </c>
      <c r="CRZ240" s="107"/>
      <c r="CSA240" s="107"/>
      <c r="CSB240" s="107"/>
      <c r="CSC240" s="107"/>
      <c r="CSD240" s="107"/>
      <c r="CSE240" s="107"/>
      <c r="CSF240" s="108"/>
      <c r="CSG240" s="106" t="s">
        <v>181</v>
      </c>
      <c r="CSH240" s="107"/>
      <c r="CSI240" s="107"/>
      <c r="CSJ240" s="107"/>
      <c r="CSK240" s="107"/>
      <c r="CSL240" s="107"/>
      <c r="CSM240" s="107"/>
      <c r="CSN240" s="108"/>
      <c r="CSO240" s="106" t="s">
        <v>181</v>
      </c>
      <c r="CSP240" s="107"/>
      <c r="CSQ240" s="107"/>
      <c r="CSR240" s="107"/>
      <c r="CSS240" s="107"/>
      <c r="CST240" s="107"/>
      <c r="CSU240" s="107"/>
      <c r="CSV240" s="108"/>
      <c r="CSW240" s="106" t="s">
        <v>181</v>
      </c>
      <c r="CSX240" s="107"/>
      <c r="CSY240" s="107"/>
      <c r="CSZ240" s="107"/>
      <c r="CTA240" s="107"/>
      <c r="CTB240" s="107"/>
      <c r="CTC240" s="107"/>
      <c r="CTD240" s="108"/>
      <c r="CTE240" s="106" t="s">
        <v>181</v>
      </c>
      <c r="CTF240" s="107"/>
      <c r="CTG240" s="107"/>
      <c r="CTH240" s="107"/>
      <c r="CTI240" s="107"/>
      <c r="CTJ240" s="107"/>
      <c r="CTK240" s="107"/>
      <c r="CTL240" s="108"/>
      <c r="CTM240" s="106" t="s">
        <v>181</v>
      </c>
      <c r="CTN240" s="107"/>
      <c r="CTO240" s="107"/>
      <c r="CTP240" s="107"/>
      <c r="CTQ240" s="107"/>
      <c r="CTR240" s="107"/>
      <c r="CTS240" s="107"/>
      <c r="CTT240" s="108"/>
      <c r="CTU240" s="106" t="s">
        <v>181</v>
      </c>
      <c r="CTV240" s="107"/>
      <c r="CTW240" s="107"/>
      <c r="CTX240" s="107"/>
      <c r="CTY240" s="107"/>
      <c r="CTZ240" s="107"/>
      <c r="CUA240" s="107"/>
      <c r="CUB240" s="108"/>
      <c r="CUC240" s="106" t="s">
        <v>181</v>
      </c>
      <c r="CUD240" s="107"/>
      <c r="CUE240" s="107"/>
      <c r="CUF240" s="107"/>
      <c r="CUG240" s="107"/>
      <c r="CUH240" s="107"/>
      <c r="CUI240" s="107"/>
      <c r="CUJ240" s="108"/>
      <c r="CUK240" s="106" t="s">
        <v>181</v>
      </c>
      <c r="CUL240" s="107"/>
      <c r="CUM240" s="107"/>
      <c r="CUN240" s="107"/>
      <c r="CUO240" s="107"/>
      <c r="CUP240" s="107"/>
      <c r="CUQ240" s="107"/>
      <c r="CUR240" s="108"/>
      <c r="CUS240" s="106" t="s">
        <v>181</v>
      </c>
      <c r="CUT240" s="107"/>
      <c r="CUU240" s="107"/>
      <c r="CUV240" s="107"/>
      <c r="CUW240" s="107"/>
      <c r="CUX240" s="107"/>
      <c r="CUY240" s="107"/>
      <c r="CUZ240" s="108"/>
      <c r="CVA240" s="106" t="s">
        <v>181</v>
      </c>
      <c r="CVB240" s="107"/>
      <c r="CVC240" s="107"/>
      <c r="CVD240" s="107"/>
      <c r="CVE240" s="107"/>
      <c r="CVF240" s="107"/>
      <c r="CVG240" s="107"/>
      <c r="CVH240" s="108"/>
      <c r="CVI240" s="106" t="s">
        <v>181</v>
      </c>
      <c r="CVJ240" s="107"/>
      <c r="CVK240" s="107"/>
      <c r="CVL240" s="107"/>
      <c r="CVM240" s="107"/>
      <c r="CVN240" s="107"/>
      <c r="CVO240" s="107"/>
      <c r="CVP240" s="108"/>
      <c r="CVQ240" s="106" t="s">
        <v>181</v>
      </c>
      <c r="CVR240" s="107"/>
      <c r="CVS240" s="107"/>
      <c r="CVT240" s="107"/>
      <c r="CVU240" s="107"/>
      <c r="CVV240" s="107"/>
      <c r="CVW240" s="107"/>
      <c r="CVX240" s="108"/>
      <c r="CVY240" s="106" t="s">
        <v>181</v>
      </c>
      <c r="CVZ240" s="107"/>
      <c r="CWA240" s="107"/>
      <c r="CWB240" s="107"/>
      <c r="CWC240" s="107"/>
      <c r="CWD240" s="107"/>
      <c r="CWE240" s="107"/>
      <c r="CWF240" s="108"/>
      <c r="CWG240" s="106" t="s">
        <v>181</v>
      </c>
      <c r="CWH240" s="107"/>
      <c r="CWI240" s="107"/>
      <c r="CWJ240" s="107"/>
      <c r="CWK240" s="107"/>
      <c r="CWL240" s="107"/>
      <c r="CWM240" s="107"/>
      <c r="CWN240" s="108"/>
      <c r="CWO240" s="106" t="s">
        <v>181</v>
      </c>
      <c r="CWP240" s="107"/>
      <c r="CWQ240" s="107"/>
      <c r="CWR240" s="107"/>
      <c r="CWS240" s="107"/>
      <c r="CWT240" s="107"/>
      <c r="CWU240" s="107"/>
      <c r="CWV240" s="108"/>
      <c r="CWW240" s="106" t="s">
        <v>181</v>
      </c>
      <c r="CWX240" s="107"/>
      <c r="CWY240" s="107"/>
      <c r="CWZ240" s="107"/>
      <c r="CXA240" s="107"/>
      <c r="CXB240" s="107"/>
      <c r="CXC240" s="107"/>
      <c r="CXD240" s="108"/>
      <c r="CXE240" s="106" t="s">
        <v>181</v>
      </c>
      <c r="CXF240" s="107"/>
      <c r="CXG240" s="107"/>
      <c r="CXH240" s="107"/>
      <c r="CXI240" s="107"/>
      <c r="CXJ240" s="107"/>
      <c r="CXK240" s="107"/>
      <c r="CXL240" s="108"/>
      <c r="CXM240" s="106" t="s">
        <v>181</v>
      </c>
      <c r="CXN240" s="107"/>
      <c r="CXO240" s="107"/>
      <c r="CXP240" s="107"/>
      <c r="CXQ240" s="107"/>
      <c r="CXR240" s="107"/>
      <c r="CXS240" s="107"/>
      <c r="CXT240" s="108"/>
      <c r="CXU240" s="106" t="s">
        <v>181</v>
      </c>
      <c r="CXV240" s="107"/>
      <c r="CXW240" s="107"/>
      <c r="CXX240" s="107"/>
      <c r="CXY240" s="107"/>
      <c r="CXZ240" s="107"/>
      <c r="CYA240" s="107"/>
      <c r="CYB240" s="108"/>
      <c r="CYC240" s="106" t="s">
        <v>181</v>
      </c>
      <c r="CYD240" s="107"/>
      <c r="CYE240" s="107"/>
      <c r="CYF240" s="107"/>
      <c r="CYG240" s="107"/>
      <c r="CYH240" s="107"/>
      <c r="CYI240" s="107"/>
      <c r="CYJ240" s="108"/>
      <c r="CYK240" s="106" t="s">
        <v>181</v>
      </c>
      <c r="CYL240" s="107"/>
      <c r="CYM240" s="107"/>
      <c r="CYN240" s="107"/>
      <c r="CYO240" s="107"/>
      <c r="CYP240" s="107"/>
      <c r="CYQ240" s="107"/>
      <c r="CYR240" s="108"/>
      <c r="CYS240" s="106" t="s">
        <v>181</v>
      </c>
      <c r="CYT240" s="107"/>
      <c r="CYU240" s="107"/>
      <c r="CYV240" s="107"/>
      <c r="CYW240" s="107"/>
      <c r="CYX240" s="107"/>
      <c r="CYY240" s="107"/>
      <c r="CYZ240" s="108"/>
      <c r="CZA240" s="106" t="s">
        <v>181</v>
      </c>
      <c r="CZB240" s="107"/>
      <c r="CZC240" s="107"/>
      <c r="CZD240" s="107"/>
      <c r="CZE240" s="107"/>
      <c r="CZF240" s="107"/>
      <c r="CZG240" s="107"/>
      <c r="CZH240" s="108"/>
      <c r="CZI240" s="106" t="s">
        <v>181</v>
      </c>
      <c r="CZJ240" s="107"/>
      <c r="CZK240" s="107"/>
      <c r="CZL240" s="107"/>
      <c r="CZM240" s="107"/>
      <c r="CZN240" s="107"/>
      <c r="CZO240" s="107"/>
      <c r="CZP240" s="108"/>
      <c r="CZQ240" s="106" t="s">
        <v>181</v>
      </c>
      <c r="CZR240" s="107"/>
      <c r="CZS240" s="107"/>
      <c r="CZT240" s="107"/>
      <c r="CZU240" s="107"/>
      <c r="CZV240" s="107"/>
      <c r="CZW240" s="107"/>
      <c r="CZX240" s="108"/>
      <c r="CZY240" s="106" t="s">
        <v>181</v>
      </c>
      <c r="CZZ240" s="107"/>
      <c r="DAA240" s="107"/>
      <c r="DAB240" s="107"/>
      <c r="DAC240" s="107"/>
      <c r="DAD240" s="107"/>
      <c r="DAE240" s="107"/>
      <c r="DAF240" s="108"/>
      <c r="DAG240" s="106" t="s">
        <v>181</v>
      </c>
      <c r="DAH240" s="107"/>
      <c r="DAI240" s="107"/>
      <c r="DAJ240" s="107"/>
      <c r="DAK240" s="107"/>
      <c r="DAL240" s="107"/>
      <c r="DAM240" s="107"/>
      <c r="DAN240" s="108"/>
      <c r="DAO240" s="106" t="s">
        <v>181</v>
      </c>
      <c r="DAP240" s="107"/>
      <c r="DAQ240" s="107"/>
      <c r="DAR240" s="107"/>
      <c r="DAS240" s="107"/>
      <c r="DAT240" s="107"/>
      <c r="DAU240" s="107"/>
      <c r="DAV240" s="108"/>
      <c r="DAW240" s="106" t="s">
        <v>181</v>
      </c>
      <c r="DAX240" s="107"/>
      <c r="DAY240" s="107"/>
      <c r="DAZ240" s="107"/>
      <c r="DBA240" s="107"/>
      <c r="DBB240" s="107"/>
      <c r="DBC240" s="107"/>
      <c r="DBD240" s="108"/>
      <c r="DBE240" s="106" t="s">
        <v>181</v>
      </c>
      <c r="DBF240" s="107"/>
      <c r="DBG240" s="107"/>
      <c r="DBH240" s="107"/>
      <c r="DBI240" s="107"/>
      <c r="DBJ240" s="107"/>
      <c r="DBK240" s="107"/>
      <c r="DBL240" s="108"/>
      <c r="DBM240" s="106" t="s">
        <v>181</v>
      </c>
      <c r="DBN240" s="107"/>
      <c r="DBO240" s="107"/>
      <c r="DBP240" s="107"/>
      <c r="DBQ240" s="107"/>
      <c r="DBR240" s="107"/>
      <c r="DBS240" s="107"/>
      <c r="DBT240" s="108"/>
      <c r="DBU240" s="106" t="s">
        <v>181</v>
      </c>
      <c r="DBV240" s="107"/>
      <c r="DBW240" s="107"/>
      <c r="DBX240" s="107"/>
      <c r="DBY240" s="107"/>
      <c r="DBZ240" s="107"/>
      <c r="DCA240" s="107"/>
      <c r="DCB240" s="108"/>
      <c r="DCC240" s="106" t="s">
        <v>181</v>
      </c>
      <c r="DCD240" s="107"/>
      <c r="DCE240" s="107"/>
      <c r="DCF240" s="107"/>
      <c r="DCG240" s="107"/>
      <c r="DCH240" s="107"/>
      <c r="DCI240" s="107"/>
      <c r="DCJ240" s="108"/>
      <c r="DCK240" s="106" t="s">
        <v>181</v>
      </c>
      <c r="DCL240" s="107"/>
      <c r="DCM240" s="107"/>
      <c r="DCN240" s="107"/>
      <c r="DCO240" s="107"/>
      <c r="DCP240" s="107"/>
      <c r="DCQ240" s="107"/>
      <c r="DCR240" s="108"/>
      <c r="DCS240" s="106" t="s">
        <v>181</v>
      </c>
      <c r="DCT240" s="107"/>
      <c r="DCU240" s="107"/>
      <c r="DCV240" s="107"/>
      <c r="DCW240" s="107"/>
      <c r="DCX240" s="107"/>
      <c r="DCY240" s="107"/>
      <c r="DCZ240" s="108"/>
      <c r="DDA240" s="106" t="s">
        <v>181</v>
      </c>
      <c r="DDB240" s="107"/>
      <c r="DDC240" s="107"/>
      <c r="DDD240" s="107"/>
      <c r="DDE240" s="107"/>
      <c r="DDF240" s="107"/>
      <c r="DDG240" s="107"/>
      <c r="DDH240" s="108"/>
      <c r="DDI240" s="106" t="s">
        <v>181</v>
      </c>
      <c r="DDJ240" s="107"/>
      <c r="DDK240" s="107"/>
      <c r="DDL240" s="107"/>
      <c r="DDM240" s="107"/>
      <c r="DDN240" s="107"/>
      <c r="DDO240" s="107"/>
      <c r="DDP240" s="108"/>
      <c r="DDQ240" s="106" t="s">
        <v>181</v>
      </c>
      <c r="DDR240" s="107"/>
      <c r="DDS240" s="107"/>
      <c r="DDT240" s="107"/>
      <c r="DDU240" s="107"/>
      <c r="DDV240" s="107"/>
      <c r="DDW240" s="107"/>
      <c r="DDX240" s="108"/>
      <c r="DDY240" s="106" t="s">
        <v>181</v>
      </c>
      <c r="DDZ240" s="107"/>
      <c r="DEA240" s="107"/>
      <c r="DEB240" s="107"/>
      <c r="DEC240" s="107"/>
      <c r="DED240" s="107"/>
      <c r="DEE240" s="107"/>
      <c r="DEF240" s="108"/>
      <c r="DEG240" s="106" t="s">
        <v>181</v>
      </c>
      <c r="DEH240" s="107"/>
      <c r="DEI240" s="107"/>
      <c r="DEJ240" s="107"/>
      <c r="DEK240" s="107"/>
      <c r="DEL240" s="107"/>
      <c r="DEM240" s="107"/>
      <c r="DEN240" s="108"/>
      <c r="DEO240" s="106" t="s">
        <v>181</v>
      </c>
      <c r="DEP240" s="107"/>
      <c r="DEQ240" s="107"/>
      <c r="DER240" s="107"/>
      <c r="DES240" s="107"/>
      <c r="DET240" s="107"/>
      <c r="DEU240" s="107"/>
      <c r="DEV240" s="108"/>
      <c r="DEW240" s="106" t="s">
        <v>181</v>
      </c>
      <c r="DEX240" s="107"/>
      <c r="DEY240" s="107"/>
      <c r="DEZ240" s="107"/>
      <c r="DFA240" s="107"/>
      <c r="DFB240" s="107"/>
      <c r="DFC240" s="107"/>
      <c r="DFD240" s="108"/>
      <c r="DFE240" s="106" t="s">
        <v>181</v>
      </c>
      <c r="DFF240" s="107"/>
      <c r="DFG240" s="107"/>
      <c r="DFH240" s="107"/>
      <c r="DFI240" s="107"/>
      <c r="DFJ240" s="107"/>
      <c r="DFK240" s="107"/>
      <c r="DFL240" s="108"/>
      <c r="DFM240" s="106" t="s">
        <v>181</v>
      </c>
      <c r="DFN240" s="107"/>
      <c r="DFO240" s="107"/>
      <c r="DFP240" s="107"/>
      <c r="DFQ240" s="107"/>
      <c r="DFR240" s="107"/>
      <c r="DFS240" s="107"/>
      <c r="DFT240" s="108"/>
      <c r="DFU240" s="106" t="s">
        <v>181</v>
      </c>
      <c r="DFV240" s="107"/>
      <c r="DFW240" s="107"/>
      <c r="DFX240" s="107"/>
      <c r="DFY240" s="107"/>
      <c r="DFZ240" s="107"/>
      <c r="DGA240" s="107"/>
      <c r="DGB240" s="108"/>
      <c r="DGC240" s="106" t="s">
        <v>181</v>
      </c>
      <c r="DGD240" s="107"/>
      <c r="DGE240" s="107"/>
      <c r="DGF240" s="107"/>
      <c r="DGG240" s="107"/>
      <c r="DGH240" s="107"/>
      <c r="DGI240" s="107"/>
      <c r="DGJ240" s="108"/>
      <c r="DGK240" s="106" t="s">
        <v>181</v>
      </c>
      <c r="DGL240" s="107"/>
      <c r="DGM240" s="107"/>
      <c r="DGN240" s="107"/>
      <c r="DGO240" s="107"/>
      <c r="DGP240" s="107"/>
      <c r="DGQ240" s="107"/>
      <c r="DGR240" s="108"/>
      <c r="DGS240" s="106" t="s">
        <v>181</v>
      </c>
      <c r="DGT240" s="107"/>
      <c r="DGU240" s="107"/>
      <c r="DGV240" s="107"/>
      <c r="DGW240" s="107"/>
      <c r="DGX240" s="107"/>
      <c r="DGY240" s="107"/>
      <c r="DGZ240" s="108"/>
      <c r="DHA240" s="106" t="s">
        <v>181</v>
      </c>
      <c r="DHB240" s="107"/>
      <c r="DHC240" s="107"/>
      <c r="DHD240" s="107"/>
      <c r="DHE240" s="107"/>
      <c r="DHF240" s="107"/>
      <c r="DHG240" s="107"/>
      <c r="DHH240" s="108"/>
      <c r="DHI240" s="106" t="s">
        <v>181</v>
      </c>
      <c r="DHJ240" s="107"/>
      <c r="DHK240" s="107"/>
      <c r="DHL240" s="107"/>
      <c r="DHM240" s="107"/>
      <c r="DHN240" s="107"/>
      <c r="DHO240" s="107"/>
      <c r="DHP240" s="108"/>
      <c r="DHQ240" s="106" t="s">
        <v>181</v>
      </c>
      <c r="DHR240" s="107"/>
      <c r="DHS240" s="107"/>
      <c r="DHT240" s="107"/>
      <c r="DHU240" s="107"/>
      <c r="DHV240" s="107"/>
      <c r="DHW240" s="107"/>
      <c r="DHX240" s="108"/>
      <c r="DHY240" s="106" t="s">
        <v>181</v>
      </c>
      <c r="DHZ240" s="107"/>
      <c r="DIA240" s="107"/>
      <c r="DIB240" s="107"/>
      <c r="DIC240" s="107"/>
      <c r="DID240" s="107"/>
      <c r="DIE240" s="107"/>
      <c r="DIF240" s="108"/>
      <c r="DIG240" s="106" t="s">
        <v>181</v>
      </c>
      <c r="DIH240" s="107"/>
      <c r="DII240" s="107"/>
      <c r="DIJ240" s="107"/>
      <c r="DIK240" s="107"/>
      <c r="DIL240" s="107"/>
      <c r="DIM240" s="107"/>
      <c r="DIN240" s="108"/>
      <c r="DIO240" s="106" t="s">
        <v>181</v>
      </c>
      <c r="DIP240" s="107"/>
      <c r="DIQ240" s="107"/>
      <c r="DIR240" s="107"/>
      <c r="DIS240" s="107"/>
      <c r="DIT240" s="107"/>
      <c r="DIU240" s="107"/>
      <c r="DIV240" s="108"/>
      <c r="DIW240" s="106" t="s">
        <v>181</v>
      </c>
      <c r="DIX240" s="107"/>
      <c r="DIY240" s="107"/>
      <c r="DIZ240" s="107"/>
      <c r="DJA240" s="107"/>
      <c r="DJB240" s="107"/>
      <c r="DJC240" s="107"/>
      <c r="DJD240" s="108"/>
      <c r="DJE240" s="106" t="s">
        <v>181</v>
      </c>
      <c r="DJF240" s="107"/>
      <c r="DJG240" s="107"/>
      <c r="DJH240" s="107"/>
      <c r="DJI240" s="107"/>
      <c r="DJJ240" s="107"/>
      <c r="DJK240" s="107"/>
      <c r="DJL240" s="108"/>
      <c r="DJM240" s="106" t="s">
        <v>181</v>
      </c>
      <c r="DJN240" s="107"/>
      <c r="DJO240" s="107"/>
      <c r="DJP240" s="107"/>
      <c r="DJQ240" s="107"/>
      <c r="DJR240" s="107"/>
      <c r="DJS240" s="107"/>
      <c r="DJT240" s="108"/>
      <c r="DJU240" s="106" t="s">
        <v>181</v>
      </c>
      <c r="DJV240" s="107"/>
      <c r="DJW240" s="107"/>
      <c r="DJX240" s="107"/>
      <c r="DJY240" s="107"/>
      <c r="DJZ240" s="107"/>
      <c r="DKA240" s="107"/>
      <c r="DKB240" s="108"/>
      <c r="DKC240" s="106" t="s">
        <v>181</v>
      </c>
      <c r="DKD240" s="107"/>
      <c r="DKE240" s="107"/>
      <c r="DKF240" s="107"/>
      <c r="DKG240" s="107"/>
      <c r="DKH240" s="107"/>
      <c r="DKI240" s="107"/>
      <c r="DKJ240" s="108"/>
      <c r="DKK240" s="106" t="s">
        <v>181</v>
      </c>
      <c r="DKL240" s="107"/>
      <c r="DKM240" s="107"/>
      <c r="DKN240" s="107"/>
      <c r="DKO240" s="107"/>
      <c r="DKP240" s="107"/>
      <c r="DKQ240" s="107"/>
      <c r="DKR240" s="108"/>
      <c r="DKS240" s="106" t="s">
        <v>181</v>
      </c>
      <c r="DKT240" s="107"/>
      <c r="DKU240" s="107"/>
      <c r="DKV240" s="107"/>
      <c r="DKW240" s="107"/>
      <c r="DKX240" s="107"/>
      <c r="DKY240" s="107"/>
      <c r="DKZ240" s="108"/>
      <c r="DLA240" s="106" t="s">
        <v>181</v>
      </c>
      <c r="DLB240" s="107"/>
      <c r="DLC240" s="107"/>
      <c r="DLD240" s="107"/>
      <c r="DLE240" s="107"/>
      <c r="DLF240" s="107"/>
      <c r="DLG240" s="107"/>
      <c r="DLH240" s="108"/>
      <c r="DLI240" s="106" t="s">
        <v>181</v>
      </c>
      <c r="DLJ240" s="107"/>
      <c r="DLK240" s="107"/>
      <c r="DLL240" s="107"/>
      <c r="DLM240" s="107"/>
      <c r="DLN240" s="107"/>
      <c r="DLO240" s="107"/>
      <c r="DLP240" s="108"/>
      <c r="DLQ240" s="106" t="s">
        <v>181</v>
      </c>
      <c r="DLR240" s="107"/>
      <c r="DLS240" s="107"/>
      <c r="DLT240" s="107"/>
      <c r="DLU240" s="107"/>
      <c r="DLV240" s="107"/>
      <c r="DLW240" s="107"/>
      <c r="DLX240" s="108"/>
      <c r="DLY240" s="106" t="s">
        <v>181</v>
      </c>
      <c r="DLZ240" s="107"/>
      <c r="DMA240" s="107"/>
      <c r="DMB240" s="107"/>
      <c r="DMC240" s="107"/>
      <c r="DMD240" s="107"/>
      <c r="DME240" s="107"/>
      <c r="DMF240" s="108"/>
      <c r="DMG240" s="106" t="s">
        <v>181</v>
      </c>
      <c r="DMH240" s="107"/>
      <c r="DMI240" s="107"/>
      <c r="DMJ240" s="107"/>
      <c r="DMK240" s="107"/>
      <c r="DML240" s="107"/>
      <c r="DMM240" s="107"/>
      <c r="DMN240" s="108"/>
      <c r="DMO240" s="106" t="s">
        <v>181</v>
      </c>
      <c r="DMP240" s="107"/>
      <c r="DMQ240" s="107"/>
      <c r="DMR240" s="107"/>
      <c r="DMS240" s="107"/>
      <c r="DMT240" s="107"/>
      <c r="DMU240" s="107"/>
      <c r="DMV240" s="108"/>
      <c r="DMW240" s="106" t="s">
        <v>181</v>
      </c>
      <c r="DMX240" s="107"/>
      <c r="DMY240" s="107"/>
      <c r="DMZ240" s="107"/>
      <c r="DNA240" s="107"/>
      <c r="DNB240" s="107"/>
      <c r="DNC240" s="107"/>
      <c r="DND240" s="108"/>
      <c r="DNE240" s="106" t="s">
        <v>181</v>
      </c>
      <c r="DNF240" s="107"/>
      <c r="DNG240" s="107"/>
      <c r="DNH240" s="107"/>
      <c r="DNI240" s="107"/>
      <c r="DNJ240" s="107"/>
      <c r="DNK240" s="107"/>
      <c r="DNL240" s="108"/>
      <c r="DNM240" s="106" t="s">
        <v>181</v>
      </c>
      <c r="DNN240" s="107"/>
      <c r="DNO240" s="107"/>
      <c r="DNP240" s="107"/>
      <c r="DNQ240" s="107"/>
      <c r="DNR240" s="107"/>
      <c r="DNS240" s="107"/>
      <c r="DNT240" s="108"/>
      <c r="DNU240" s="106" t="s">
        <v>181</v>
      </c>
      <c r="DNV240" s="107"/>
      <c r="DNW240" s="107"/>
      <c r="DNX240" s="107"/>
      <c r="DNY240" s="107"/>
      <c r="DNZ240" s="107"/>
      <c r="DOA240" s="107"/>
      <c r="DOB240" s="108"/>
      <c r="DOC240" s="106" t="s">
        <v>181</v>
      </c>
      <c r="DOD240" s="107"/>
      <c r="DOE240" s="107"/>
      <c r="DOF240" s="107"/>
      <c r="DOG240" s="107"/>
      <c r="DOH240" s="107"/>
      <c r="DOI240" s="107"/>
      <c r="DOJ240" s="108"/>
      <c r="DOK240" s="106" t="s">
        <v>181</v>
      </c>
      <c r="DOL240" s="107"/>
      <c r="DOM240" s="107"/>
      <c r="DON240" s="107"/>
      <c r="DOO240" s="107"/>
      <c r="DOP240" s="107"/>
      <c r="DOQ240" s="107"/>
      <c r="DOR240" s="108"/>
      <c r="DOS240" s="106" t="s">
        <v>181</v>
      </c>
      <c r="DOT240" s="107"/>
      <c r="DOU240" s="107"/>
      <c r="DOV240" s="107"/>
      <c r="DOW240" s="107"/>
      <c r="DOX240" s="107"/>
      <c r="DOY240" s="107"/>
      <c r="DOZ240" s="108"/>
      <c r="DPA240" s="106" t="s">
        <v>181</v>
      </c>
      <c r="DPB240" s="107"/>
      <c r="DPC240" s="107"/>
      <c r="DPD240" s="107"/>
      <c r="DPE240" s="107"/>
      <c r="DPF240" s="107"/>
      <c r="DPG240" s="107"/>
      <c r="DPH240" s="108"/>
      <c r="DPI240" s="106" t="s">
        <v>181</v>
      </c>
      <c r="DPJ240" s="107"/>
      <c r="DPK240" s="107"/>
      <c r="DPL240" s="107"/>
      <c r="DPM240" s="107"/>
      <c r="DPN240" s="107"/>
      <c r="DPO240" s="107"/>
      <c r="DPP240" s="108"/>
      <c r="DPQ240" s="106" t="s">
        <v>181</v>
      </c>
      <c r="DPR240" s="107"/>
      <c r="DPS240" s="107"/>
      <c r="DPT240" s="107"/>
      <c r="DPU240" s="107"/>
      <c r="DPV240" s="107"/>
      <c r="DPW240" s="107"/>
      <c r="DPX240" s="108"/>
      <c r="DPY240" s="106" t="s">
        <v>181</v>
      </c>
      <c r="DPZ240" s="107"/>
      <c r="DQA240" s="107"/>
      <c r="DQB240" s="107"/>
      <c r="DQC240" s="107"/>
      <c r="DQD240" s="107"/>
      <c r="DQE240" s="107"/>
      <c r="DQF240" s="108"/>
      <c r="DQG240" s="106" t="s">
        <v>181</v>
      </c>
      <c r="DQH240" s="107"/>
      <c r="DQI240" s="107"/>
      <c r="DQJ240" s="107"/>
      <c r="DQK240" s="107"/>
      <c r="DQL240" s="107"/>
      <c r="DQM240" s="107"/>
      <c r="DQN240" s="108"/>
      <c r="DQO240" s="106" t="s">
        <v>181</v>
      </c>
      <c r="DQP240" s="107"/>
      <c r="DQQ240" s="107"/>
      <c r="DQR240" s="107"/>
      <c r="DQS240" s="107"/>
      <c r="DQT240" s="107"/>
      <c r="DQU240" s="107"/>
      <c r="DQV240" s="108"/>
      <c r="DQW240" s="106" t="s">
        <v>181</v>
      </c>
      <c r="DQX240" s="107"/>
      <c r="DQY240" s="107"/>
      <c r="DQZ240" s="107"/>
      <c r="DRA240" s="107"/>
      <c r="DRB240" s="107"/>
      <c r="DRC240" s="107"/>
      <c r="DRD240" s="108"/>
      <c r="DRE240" s="106" t="s">
        <v>181</v>
      </c>
      <c r="DRF240" s="107"/>
      <c r="DRG240" s="107"/>
      <c r="DRH240" s="107"/>
      <c r="DRI240" s="107"/>
      <c r="DRJ240" s="107"/>
      <c r="DRK240" s="107"/>
      <c r="DRL240" s="108"/>
      <c r="DRM240" s="106" t="s">
        <v>181</v>
      </c>
      <c r="DRN240" s="107"/>
      <c r="DRO240" s="107"/>
      <c r="DRP240" s="107"/>
      <c r="DRQ240" s="107"/>
      <c r="DRR240" s="107"/>
      <c r="DRS240" s="107"/>
      <c r="DRT240" s="108"/>
      <c r="DRU240" s="106" t="s">
        <v>181</v>
      </c>
      <c r="DRV240" s="107"/>
      <c r="DRW240" s="107"/>
      <c r="DRX240" s="107"/>
      <c r="DRY240" s="107"/>
      <c r="DRZ240" s="107"/>
      <c r="DSA240" s="107"/>
      <c r="DSB240" s="108"/>
      <c r="DSC240" s="106" t="s">
        <v>181</v>
      </c>
      <c r="DSD240" s="107"/>
      <c r="DSE240" s="107"/>
      <c r="DSF240" s="107"/>
      <c r="DSG240" s="107"/>
      <c r="DSH240" s="107"/>
      <c r="DSI240" s="107"/>
      <c r="DSJ240" s="108"/>
      <c r="DSK240" s="106" t="s">
        <v>181</v>
      </c>
      <c r="DSL240" s="107"/>
      <c r="DSM240" s="107"/>
      <c r="DSN240" s="107"/>
      <c r="DSO240" s="107"/>
      <c r="DSP240" s="107"/>
      <c r="DSQ240" s="107"/>
      <c r="DSR240" s="108"/>
      <c r="DSS240" s="106" t="s">
        <v>181</v>
      </c>
      <c r="DST240" s="107"/>
      <c r="DSU240" s="107"/>
      <c r="DSV240" s="107"/>
      <c r="DSW240" s="107"/>
      <c r="DSX240" s="107"/>
      <c r="DSY240" s="107"/>
      <c r="DSZ240" s="108"/>
      <c r="DTA240" s="106" t="s">
        <v>181</v>
      </c>
      <c r="DTB240" s="107"/>
      <c r="DTC240" s="107"/>
      <c r="DTD240" s="107"/>
      <c r="DTE240" s="107"/>
      <c r="DTF240" s="107"/>
      <c r="DTG240" s="107"/>
      <c r="DTH240" s="108"/>
      <c r="DTI240" s="106" t="s">
        <v>181</v>
      </c>
      <c r="DTJ240" s="107"/>
      <c r="DTK240" s="107"/>
      <c r="DTL240" s="107"/>
      <c r="DTM240" s="107"/>
      <c r="DTN240" s="107"/>
      <c r="DTO240" s="107"/>
      <c r="DTP240" s="108"/>
      <c r="DTQ240" s="106" t="s">
        <v>181</v>
      </c>
      <c r="DTR240" s="107"/>
      <c r="DTS240" s="107"/>
      <c r="DTT240" s="107"/>
      <c r="DTU240" s="107"/>
      <c r="DTV240" s="107"/>
      <c r="DTW240" s="107"/>
      <c r="DTX240" s="108"/>
      <c r="DTY240" s="106" t="s">
        <v>181</v>
      </c>
      <c r="DTZ240" s="107"/>
      <c r="DUA240" s="107"/>
      <c r="DUB240" s="107"/>
      <c r="DUC240" s="107"/>
      <c r="DUD240" s="107"/>
      <c r="DUE240" s="107"/>
      <c r="DUF240" s="108"/>
      <c r="DUG240" s="106" t="s">
        <v>181</v>
      </c>
      <c r="DUH240" s="107"/>
      <c r="DUI240" s="107"/>
      <c r="DUJ240" s="107"/>
      <c r="DUK240" s="107"/>
      <c r="DUL240" s="107"/>
      <c r="DUM240" s="107"/>
      <c r="DUN240" s="108"/>
      <c r="DUO240" s="106" t="s">
        <v>181</v>
      </c>
      <c r="DUP240" s="107"/>
      <c r="DUQ240" s="107"/>
      <c r="DUR240" s="107"/>
      <c r="DUS240" s="107"/>
      <c r="DUT240" s="107"/>
      <c r="DUU240" s="107"/>
      <c r="DUV240" s="108"/>
      <c r="DUW240" s="106" t="s">
        <v>181</v>
      </c>
      <c r="DUX240" s="107"/>
      <c r="DUY240" s="107"/>
      <c r="DUZ240" s="107"/>
      <c r="DVA240" s="107"/>
      <c r="DVB240" s="107"/>
      <c r="DVC240" s="107"/>
      <c r="DVD240" s="108"/>
      <c r="DVE240" s="106" t="s">
        <v>181</v>
      </c>
      <c r="DVF240" s="107"/>
      <c r="DVG240" s="107"/>
      <c r="DVH240" s="107"/>
      <c r="DVI240" s="107"/>
      <c r="DVJ240" s="107"/>
      <c r="DVK240" s="107"/>
      <c r="DVL240" s="108"/>
      <c r="DVM240" s="106" t="s">
        <v>181</v>
      </c>
      <c r="DVN240" s="107"/>
      <c r="DVO240" s="107"/>
      <c r="DVP240" s="107"/>
      <c r="DVQ240" s="107"/>
      <c r="DVR240" s="107"/>
      <c r="DVS240" s="107"/>
      <c r="DVT240" s="108"/>
      <c r="DVU240" s="106" t="s">
        <v>181</v>
      </c>
      <c r="DVV240" s="107"/>
      <c r="DVW240" s="107"/>
      <c r="DVX240" s="107"/>
      <c r="DVY240" s="107"/>
      <c r="DVZ240" s="107"/>
      <c r="DWA240" s="107"/>
      <c r="DWB240" s="108"/>
      <c r="DWC240" s="106" t="s">
        <v>181</v>
      </c>
      <c r="DWD240" s="107"/>
      <c r="DWE240" s="107"/>
      <c r="DWF240" s="107"/>
      <c r="DWG240" s="107"/>
      <c r="DWH240" s="107"/>
      <c r="DWI240" s="107"/>
      <c r="DWJ240" s="108"/>
      <c r="DWK240" s="106" t="s">
        <v>181</v>
      </c>
      <c r="DWL240" s="107"/>
      <c r="DWM240" s="107"/>
      <c r="DWN240" s="107"/>
      <c r="DWO240" s="107"/>
      <c r="DWP240" s="107"/>
      <c r="DWQ240" s="107"/>
      <c r="DWR240" s="108"/>
      <c r="DWS240" s="106" t="s">
        <v>181</v>
      </c>
      <c r="DWT240" s="107"/>
      <c r="DWU240" s="107"/>
      <c r="DWV240" s="107"/>
      <c r="DWW240" s="107"/>
      <c r="DWX240" s="107"/>
      <c r="DWY240" s="107"/>
      <c r="DWZ240" s="108"/>
      <c r="DXA240" s="106" t="s">
        <v>181</v>
      </c>
      <c r="DXB240" s="107"/>
      <c r="DXC240" s="107"/>
      <c r="DXD240" s="107"/>
      <c r="DXE240" s="107"/>
      <c r="DXF240" s="107"/>
      <c r="DXG240" s="107"/>
      <c r="DXH240" s="108"/>
      <c r="DXI240" s="106" t="s">
        <v>181</v>
      </c>
      <c r="DXJ240" s="107"/>
      <c r="DXK240" s="107"/>
      <c r="DXL240" s="107"/>
      <c r="DXM240" s="107"/>
      <c r="DXN240" s="107"/>
      <c r="DXO240" s="107"/>
      <c r="DXP240" s="108"/>
      <c r="DXQ240" s="106" t="s">
        <v>181</v>
      </c>
      <c r="DXR240" s="107"/>
      <c r="DXS240" s="107"/>
      <c r="DXT240" s="107"/>
      <c r="DXU240" s="107"/>
      <c r="DXV240" s="107"/>
      <c r="DXW240" s="107"/>
      <c r="DXX240" s="108"/>
      <c r="DXY240" s="106" t="s">
        <v>181</v>
      </c>
      <c r="DXZ240" s="107"/>
      <c r="DYA240" s="107"/>
      <c r="DYB240" s="107"/>
      <c r="DYC240" s="107"/>
      <c r="DYD240" s="107"/>
      <c r="DYE240" s="107"/>
      <c r="DYF240" s="108"/>
      <c r="DYG240" s="106" t="s">
        <v>181</v>
      </c>
      <c r="DYH240" s="107"/>
      <c r="DYI240" s="107"/>
      <c r="DYJ240" s="107"/>
      <c r="DYK240" s="107"/>
      <c r="DYL240" s="107"/>
      <c r="DYM240" s="107"/>
      <c r="DYN240" s="108"/>
      <c r="DYO240" s="106" t="s">
        <v>181</v>
      </c>
      <c r="DYP240" s="107"/>
      <c r="DYQ240" s="107"/>
      <c r="DYR240" s="107"/>
      <c r="DYS240" s="107"/>
      <c r="DYT240" s="107"/>
      <c r="DYU240" s="107"/>
      <c r="DYV240" s="108"/>
      <c r="DYW240" s="106" t="s">
        <v>181</v>
      </c>
      <c r="DYX240" s="107"/>
      <c r="DYY240" s="107"/>
      <c r="DYZ240" s="107"/>
      <c r="DZA240" s="107"/>
      <c r="DZB240" s="107"/>
      <c r="DZC240" s="107"/>
      <c r="DZD240" s="108"/>
      <c r="DZE240" s="106" t="s">
        <v>181</v>
      </c>
      <c r="DZF240" s="107"/>
      <c r="DZG240" s="107"/>
      <c r="DZH240" s="107"/>
      <c r="DZI240" s="107"/>
      <c r="DZJ240" s="107"/>
      <c r="DZK240" s="107"/>
      <c r="DZL240" s="108"/>
      <c r="DZM240" s="106" t="s">
        <v>181</v>
      </c>
      <c r="DZN240" s="107"/>
      <c r="DZO240" s="107"/>
      <c r="DZP240" s="107"/>
      <c r="DZQ240" s="107"/>
      <c r="DZR240" s="107"/>
      <c r="DZS240" s="107"/>
      <c r="DZT240" s="108"/>
      <c r="DZU240" s="106" t="s">
        <v>181</v>
      </c>
      <c r="DZV240" s="107"/>
      <c r="DZW240" s="107"/>
      <c r="DZX240" s="107"/>
      <c r="DZY240" s="107"/>
      <c r="DZZ240" s="107"/>
      <c r="EAA240" s="107"/>
      <c r="EAB240" s="108"/>
      <c r="EAC240" s="106" t="s">
        <v>181</v>
      </c>
      <c r="EAD240" s="107"/>
      <c r="EAE240" s="107"/>
      <c r="EAF240" s="107"/>
      <c r="EAG240" s="107"/>
      <c r="EAH240" s="107"/>
      <c r="EAI240" s="107"/>
      <c r="EAJ240" s="108"/>
      <c r="EAK240" s="106" t="s">
        <v>181</v>
      </c>
      <c r="EAL240" s="107"/>
      <c r="EAM240" s="107"/>
      <c r="EAN240" s="107"/>
      <c r="EAO240" s="107"/>
      <c r="EAP240" s="107"/>
      <c r="EAQ240" s="107"/>
      <c r="EAR240" s="108"/>
      <c r="EAS240" s="106" t="s">
        <v>181</v>
      </c>
      <c r="EAT240" s="107"/>
      <c r="EAU240" s="107"/>
      <c r="EAV240" s="107"/>
      <c r="EAW240" s="107"/>
      <c r="EAX240" s="107"/>
      <c r="EAY240" s="107"/>
      <c r="EAZ240" s="108"/>
      <c r="EBA240" s="106" t="s">
        <v>181</v>
      </c>
      <c r="EBB240" s="107"/>
      <c r="EBC240" s="107"/>
      <c r="EBD240" s="107"/>
      <c r="EBE240" s="107"/>
      <c r="EBF240" s="107"/>
      <c r="EBG240" s="107"/>
      <c r="EBH240" s="108"/>
      <c r="EBI240" s="106" t="s">
        <v>181</v>
      </c>
      <c r="EBJ240" s="107"/>
      <c r="EBK240" s="107"/>
      <c r="EBL240" s="107"/>
      <c r="EBM240" s="107"/>
      <c r="EBN240" s="107"/>
      <c r="EBO240" s="107"/>
      <c r="EBP240" s="108"/>
      <c r="EBQ240" s="106" t="s">
        <v>181</v>
      </c>
      <c r="EBR240" s="107"/>
      <c r="EBS240" s="107"/>
      <c r="EBT240" s="107"/>
      <c r="EBU240" s="107"/>
      <c r="EBV240" s="107"/>
      <c r="EBW240" s="107"/>
      <c r="EBX240" s="108"/>
      <c r="EBY240" s="106" t="s">
        <v>181</v>
      </c>
      <c r="EBZ240" s="107"/>
      <c r="ECA240" s="107"/>
      <c r="ECB240" s="107"/>
      <c r="ECC240" s="107"/>
      <c r="ECD240" s="107"/>
      <c r="ECE240" s="107"/>
      <c r="ECF240" s="108"/>
      <c r="ECG240" s="106" t="s">
        <v>181</v>
      </c>
      <c r="ECH240" s="107"/>
      <c r="ECI240" s="107"/>
      <c r="ECJ240" s="107"/>
      <c r="ECK240" s="107"/>
      <c r="ECL240" s="107"/>
      <c r="ECM240" s="107"/>
      <c r="ECN240" s="108"/>
      <c r="ECO240" s="106" t="s">
        <v>181</v>
      </c>
      <c r="ECP240" s="107"/>
      <c r="ECQ240" s="107"/>
      <c r="ECR240" s="107"/>
      <c r="ECS240" s="107"/>
      <c r="ECT240" s="107"/>
      <c r="ECU240" s="107"/>
      <c r="ECV240" s="108"/>
      <c r="ECW240" s="106" t="s">
        <v>181</v>
      </c>
      <c r="ECX240" s="107"/>
      <c r="ECY240" s="107"/>
      <c r="ECZ240" s="107"/>
      <c r="EDA240" s="107"/>
      <c r="EDB240" s="107"/>
      <c r="EDC240" s="107"/>
      <c r="EDD240" s="108"/>
      <c r="EDE240" s="106" t="s">
        <v>181</v>
      </c>
      <c r="EDF240" s="107"/>
      <c r="EDG240" s="107"/>
      <c r="EDH240" s="107"/>
      <c r="EDI240" s="107"/>
      <c r="EDJ240" s="107"/>
      <c r="EDK240" s="107"/>
      <c r="EDL240" s="108"/>
      <c r="EDM240" s="106" t="s">
        <v>181</v>
      </c>
      <c r="EDN240" s="107"/>
      <c r="EDO240" s="107"/>
      <c r="EDP240" s="107"/>
      <c r="EDQ240" s="107"/>
      <c r="EDR240" s="107"/>
      <c r="EDS240" s="107"/>
      <c r="EDT240" s="108"/>
      <c r="EDU240" s="106" t="s">
        <v>181</v>
      </c>
      <c r="EDV240" s="107"/>
      <c r="EDW240" s="107"/>
      <c r="EDX240" s="107"/>
      <c r="EDY240" s="107"/>
      <c r="EDZ240" s="107"/>
      <c r="EEA240" s="107"/>
      <c r="EEB240" s="108"/>
      <c r="EEC240" s="106" t="s">
        <v>181</v>
      </c>
      <c r="EED240" s="107"/>
      <c r="EEE240" s="107"/>
      <c r="EEF240" s="107"/>
      <c r="EEG240" s="107"/>
      <c r="EEH240" s="107"/>
      <c r="EEI240" s="107"/>
      <c r="EEJ240" s="108"/>
      <c r="EEK240" s="106" t="s">
        <v>181</v>
      </c>
      <c r="EEL240" s="107"/>
      <c r="EEM240" s="107"/>
      <c r="EEN240" s="107"/>
      <c r="EEO240" s="107"/>
      <c r="EEP240" s="107"/>
      <c r="EEQ240" s="107"/>
      <c r="EER240" s="108"/>
      <c r="EES240" s="106" t="s">
        <v>181</v>
      </c>
      <c r="EET240" s="107"/>
      <c r="EEU240" s="107"/>
      <c r="EEV240" s="107"/>
      <c r="EEW240" s="107"/>
      <c r="EEX240" s="107"/>
      <c r="EEY240" s="107"/>
      <c r="EEZ240" s="108"/>
      <c r="EFA240" s="106" t="s">
        <v>181</v>
      </c>
      <c r="EFB240" s="107"/>
      <c r="EFC240" s="107"/>
      <c r="EFD240" s="107"/>
      <c r="EFE240" s="107"/>
      <c r="EFF240" s="107"/>
      <c r="EFG240" s="107"/>
      <c r="EFH240" s="108"/>
      <c r="EFI240" s="106" t="s">
        <v>181</v>
      </c>
      <c r="EFJ240" s="107"/>
      <c r="EFK240" s="107"/>
      <c r="EFL240" s="107"/>
      <c r="EFM240" s="107"/>
      <c r="EFN240" s="107"/>
      <c r="EFO240" s="107"/>
      <c r="EFP240" s="108"/>
      <c r="EFQ240" s="106" t="s">
        <v>181</v>
      </c>
      <c r="EFR240" s="107"/>
      <c r="EFS240" s="107"/>
      <c r="EFT240" s="107"/>
      <c r="EFU240" s="107"/>
      <c r="EFV240" s="107"/>
      <c r="EFW240" s="107"/>
      <c r="EFX240" s="108"/>
      <c r="EFY240" s="106" t="s">
        <v>181</v>
      </c>
      <c r="EFZ240" s="107"/>
      <c r="EGA240" s="107"/>
      <c r="EGB240" s="107"/>
      <c r="EGC240" s="107"/>
      <c r="EGD240" s="107"/>
      <c r="EGE240" s="107"/>
      <c r="EGF240" s="108"/>
      <c r="EGG240" s="106" t="s">
        <v>181</v>
      </c>
      <c r="EGH240" s="107"/>
      <c r="EGI240" s="107"/>
      <c r="EGJ240" s="107"/>
      <c r="EGK240" s="107"/>
      <c r="EGL240" s="107"/>
      <c r="EGM240" s="107"/>
      <c r="EGN240" s="108"/>
      <c r="EGO240" s="106" t="s">
        <v>181</v>
      </c>
      <c r="EGP240" s="107"/>
      <c r="EGQ240" s="107"/>
      <c r="EGR240" s="107"/>
      <c r="EGS240" s="107"/>
      <c r="EGT240" s="107"/>
      <c r="EGU240" s="107"/>
      <c r="EGV240" s="108"/>
      <c r="EGW240" s="106" t="s">
        <v>181</v>
      </c>
      <c r="EGX240" s="107"/>
      <c r="EGY240" s="107"/>
      <c r="EGZ240" s="107"/>
      <c r="EHA240" s="107"/>
      <c r="EHB240" s="107"/>
      <c r="EHC240" s="107"/>
      <c r="EHD240" s="108"/>
      <c r="EHE240" s="106" t="s">
        <v>181</v>
      </c>
      <c r="EHF240" s="107"/>
      <c r="EHG240" s="107"/>
      <c r="EHH240" s="107"/>
      <c r="EHI240" s="107"/>
      <c r="EHJ240" s="107"/>
      <c r="EHK240" s="107"/>
      <c r="EHL240" s="108"/>
      <c r="EHM240" s="106" t="s">
        <v>181</v>
      </c>
      <c r="EHN240" s="107"/>
      <c r="EHO240" s="107"/>
      <c r="EHP240" s="107"/>
      <c r="EHQ240" s="107"/>
      <c r="EHR240" s="107"/>
      <c r="EHS240" s="107"/>
      <c r="EHT240" s="108"/>
      <c r="EHU240" s="106" t="s">
        <v>181</v>
      </c>
      <c r="EHV240" s="107"/>
      <c r="EHW240" s="107"/>
      <c r="EHX240" s="107"/>
      <c r="EHY240" s="107"/>
      <c r="EHZ240" s="107"/>
      <c r="EIA240" s="107"/>
      <c r="EIB240" s="108"/>
      <c r="EIC240" s="106" t="s">
        <v>181</v>
      </c>
      <c r="EID240" s="107"/>
      <c r="EIE240" s="107"/>
      <c r="EIF240" s="107"/>
      <c r="EIG240" s="107"/>
      <c r="EIH240" s="107"/>
      <c r="EII240" s="107"/>
      <c r="EIJ240" s="108"/>
      <c r="EIK240" s="106" t="s">
        <v>181</v>
      </c>
      <c r="EIL240" s="107"/>
      <c r="EIM240" s="107"/>
      <c r="EIN240" s="107"/>
      <c r="EIO240" s="107"/>
      <c r="EIP240" s="107"/>
      <c r="EIQ240" s="107"/>
      <c r="EIR240" s="108"/>
      <c r="EIS240" s="106" t="s">
        <v>181</v>
      </c>
      <c r="EIT240" s="107"/>
      <c r="EIU240" s="107"/>
      <c r="EIV240" s="107"/>
      <c r="EIW240" s="107"/>
      <c r="EIX240" s="107"/>
      <c r="EIY240" s="107"/>
      <c r="EIZ240" s="108"/>
      <c r="EJA240" s="106" t="s">
        <v>181</v>
      </c>
      <c r="EJB240" s="107"/>
      <c r="EJC240" s="107"/>
      <c r="EJD240" s="107"/>
      <c r="EJE240" s="107"/>
      <c r="EJF240" s="107"/>
      <c r="EJG240" s="107"/>
      <c r="EJH240" s="108"/>
      <c r="EJI240" s="106" t="s">
        <v>181</v>
      </c>
      <c r="EJJ240" s="107"/>
      <c r="EJK240" s="107"/>
      <c r="EJL240" s="107"/>
      <c r="EJM240" s="107"/>
      <c r="EJN240" s="107"/>
      <c r="EJO240" s="107"/>
      <c r="EJP240" s="108"/>
      <c r="EJQ240" s="106" t="s">
        <v>181</v>
      </c>
      <c r="EJR240" s="107"/>
      <c r="EJS240" s="107"/>
      <c r="EJT240" s="107"/>
      <c r="EJU240" s="107"/>
      <c r="EJV240" s="107"/>
      <c r="EJW240" s="107"/>
      <c r="EJX240" s="108"/>
      <c r="EJY240" s="106" t="s">
        <v>181</v>
      </c>
      <c r="EJZ240" s="107"/>
      <c r="EKA240" s="107"/>
      <c r="EKB240" s="107"/>
      <c r="EKC240" s="107"/>
      <c r="EKD240" s="107"/>
      <c r="EKE240" s="107"/>
      <c r="EKF240" s="108"/>
      <c r="EKG240" s="106" t="s">
        <v>181</v>
      </c>
      <c r="EKH240" s="107"/>
      <c r="EKI240" s="107"/>
      <c r="EKJ240" s="107"/>
      <c r="EKK240" s="107"/>
      <c r="EKL240" s="107"/>
      <c r="EKM240" s="107"/>
      <c r="EKN240" s="108"/>
      <c r="EKO240" s="106" t="s">
        <v>181</v>
      </c>
      <c r="EKP240" s="107"/>
      <c r="EKQ240" s="107"/>
      <c r="EKR240" s="107"/>
      <c r="EKS240" s="107"/>
      <c r="EKT240" s="107"/>
      <c r="EKU240" s="107"/>
      <c r="EKV240" s="108"/>
      <c r="EKW240" s="106" t="s">
        <v>181</v>
      </c>
      <c r="EKX240" s="107"/>
      <c r="EKY240" s="107"/>
      <c r="EKZ240" s="107"/>
      <c r="ELA240" s="107"/>
      <c r="ELB240" s="107"/>
      <c r="ELC240" s="107"/>
      <c r="ELD240" s="108"/>
      <c r="ELE240" s="106" t="s">
        <v>181</v>
      </c>
      <c r="ELF240" s="107"/>
      <c r="ELG240" s="107"/>
      <c r="ELH240" s="107"/>
      <c r="ELI240" s="107"/>
      <c r="ELJ240" s="107"/>
      <c r="ELK240" s="107"/>
      <c r="ELL240" s="108"/>
      <c r="ELM240" s="106" t="s">
        <v>181</v>
      </c>
      <c r="ELN240" s="107"/>
      <c r="ELO240" s="107"/>
      <c r="ELP240" s="107"/>
      <c r="ELQ240" s="107"/>
      <c r="ELR240" s="107"/>
      <c r="ELS240" s="107"/>
      <c r="ELT240" s="108"/>
      <c r="ELU240" s="106" t="s">
        <v>181</v>
      </c>
      <c r="ELV240" s="107"/>
      <c r="ELW240" s="107"/>
      <c r="ELX240" s="107"/>
      <c r="ELY240" s="107"/>
      <c r="ELZ240" s="107"/>
      <c r="EMA240" s="107"/>
      <c r="EMB240" s="108"/>
      <c r="EMC240" s="106" t="s">
        <v>181</v>
      </c>
      <c r="EMD240" s="107"/>
      <c r="EME240" s="107"/>
      <c r="EMF240" s="107"/>
      <c r="EMG240" s="107"/>
      <c r="EMH240" s="107"/>
      <c r="EMI240" s="107"/>
      <c r="EMJ240" s="108"/>
      <c r="EMK240" s="106" t="s">
        <v>181</v>
      </c>
      <c r="EML240" s="107"/>
      <c r="EMM240" s="107"/>
      <c r="EMN240" s="107"/>
      <c r="EMO240" s="107"/>
      <c r="EMP240" s="107"/>
      <c r="EMQ240" s="107"/>
      <c r="EMR240" s="108"/>
      <c r="EMS240" s="106" t="s">
        <v>181</v>
      </c>
      <c r="EMT240" s="107"/>
      <c r="EMU240" s="107"/>
      <c r="EMV240" s="107"/>
      <c r="EMW240" s="107"/>
      <c r="EMX240" s="107"/>
      <c r="EMY240" s="107"/>
      <c r="EMZ240" s="108"/>
      <c r="ENA240" s="106" t="s">
        <v>181</v>
      </c>
      <c r="ENB240" s="107"/>
      <c r="ENC240" s="107"/>
      <c r="END240" s="107"/>
      <c r="ENE240" s="107"/>
      <c r="ENF240" s="107"/>
      <c r="ENG240" s="107"/>
      <c r="ENH240" s="108"/>
      <c r="ENI240" s="106" t="s">
        <v>181</v>
      </c>
      <c r="ENJ240" s="107"/>
      <c r="ENK240" s="107"/>
      <c r="ENL240" s="107"/>
      <c r="ENM240" s="107"/>
      <c r="ENN240" s="107"/>
      <c r="ENO240" s="107"/>
      <c r="ENP240" s="108"/>
      <c r="ENQ240" s="106" t="s">
        <v>181</v>
      </c>
      <c r="ENR240" s="107"/>
      <c r="ENS240" s="107"/>
      <c r="ENT240" s="107"/>
      <c r="ENU240" s="107"/>
      <c r="ENV240" s="107"/>
      <c r="ENW240" s="107"/>
      <c r="ENX240" s="108"/>
      <c r="ENY240" s="106" t="s">
        <v>181</v>
      </c>
      <c r="ENZ240" s="107"/>
      <c r="EOA240" s="107"/>
      <c r="EOB240" s="107"/>
      <c r="EOC240" s="107"/>
      <c r="EOD240" s="107"/>
      <c r="EOE240" s="107"/>
      <c r="EOF240" s="108"/>
      <c r="EOG240" s="106" t="s">
        <v>181</v>
      </c>
      <c r="EOH240" s="107"/>
      <c r="EOI240" s="107"/>
      <c r="EOJ240" s="107"/>
      <c r="EOK240" s="107"/>
      <c r="EOL240" s="107"/>
      <c r="EOM240" s="107"/>
      <c r="EON240" s="108"/>
      <c r="EOO240" s="106" t="s">
        <v>181</v>
      </c>
      <c r="EOP240" s="107"/>
      <c r="EOQ240" s="107"/>
      <c r="EOR240" s="107"/>
      <c r="EOS240" s="107"/>
      <c r="EOT240" s="107"/>
      <c r="EOU240" s="107"/>
      <c r="EOV240" s="108"/>
      <c r="EOW240" s="106" t="s">
        <v>181</v>
      </c>
      <c r="EOX240" s="107"/>
      <c r="EOY240" s="107"/>
      <c r="EOZ240" s="107"/>
      <c r="EPA240" s="107"/>
      <c r="EPB240" s="107"/>
      <c r="EPC240" s="107"/>
      <c r="EPD240" s="108"/>
      <c r="EPE240" s="106" t="s">
        <v>181</v>
      </c>
      <c r="EPF240" s="107"/>
      <c r="EPG240" s="107"/>
      <c r="EPH240" s="107"/>
      <c r="EPI240" s="107"/>
      <c r="EPJ240" s="107"/>
      <c r="EPK240" s="107"/>
      <c r="EPL240" s="108"/>
      <c r="EPM240" s="106" t="s">
        <v>181</v>
      </c>
      <c r="EPN240" s="107"/>
      <c r="EPO240" s="107"/>
      <c r="EPP240" s="107"/>
      <c r="EPQ240" s="107"/>
      <c r="EPR240" s="107"/>
      <c r="EPS240" s="107"/>
      <c r="EPT240" s="108"/>
      <c r="EPU240" s="106" t="s">
        <v>181</v>
      </c>
      <c r="EPV240" s="107"/>
      <c r="EPW240" s="107"/>
      <c r="EPX240" s="107"/>
      <c r="EPY240" s="107"/>
      <c r="EPZ240" s="107"/>
      <c r="EQA240" s="107"/>
      <c r="EQB240" s="108"/>
      <c r="EQC240" s="106" t="s">
        <v>181</v>
      </c>
      <c r="EQD240" s="107"/>
      <c r="EQE240" s="107"/>
      <c r="EQF240" s="107"/>
      <c r="EQG240" s="107"/>
      <c r="EQH240" s="107"/>
      <c r="EQI240" s="107"/>
      <c r="EQJ240" s="108"/>
      <c r="EQK240" s="106" t="s">
        <v>181</v>
      </c>
      <c r="EQL240" s="107"/>
      <c r="EQM240" s="107"/>
      <c r="EQN240" s="107"/>
      <c r="EQO240" s="107"/>
      <c r="EQP240" s="107"/>
      <c r="EQQ240" s="107"/>
      <c r="EQR240" s="108"/>
      <c r="EQS240" s="106" t="s">
        <v>181</v>
      </c>
      <c r="EQT240" s="107"/>
      <c r="EQU240" s="107"/>
      <c r="EQV240" s="107"/>
      <c r="EQW240" s="107"/>
      <c r="EQX240" s="107"/>
      <c r="EQY240" s="107"/>
      <c r="EQZ240" s="108"/>
      <c r="ERA240" s="106" t="s">
        <v>181</v>
      </c>
      <c r="ERB240" s="107"/>
      <c r="ERC240" s="107"/>
      <c r="ERD240" s="107"/>
      <c r="ERE240" s="107"/>
      <c r="ERF240" s="107"/>
      <c r="ERG240" s="107"/>
      <c r="ERH240" s="108"/>
      <c r="ERI240" s="106" t="s">
        <v>181</v>
      </c>
      <c r="ERJ240" s="107"/>
      <c r="ERK240" s="107"/>
      <c r="ERL240" s="107"/>
      <c r="ERM240" s="107"/>
      <c r="ERN240" s="107"/>
      <c r="ERO240" s="107"/>
      <c r="ERP240" s="108"/>
      <c r="ERQ240" s="106" t="s">
        <v>181</v>
      </c>
      <c r="ERR240" s="107"/>
      <c r="ERS240" s="107"/>
      <c r="ERT240" s="107"/>
      <c r="ERU240" s="107"/>
      <c r="ERV240" s="107"/>
      <c r="ERW240" s="107"/>
      <c r="ERX240" s="108"/>
      <c r="ERY240" s="106" t="s">
        <v>181</v>
      </c>
      <c r="ERZ240" s="107"/>
      <c r="ESA240" s="107"/>
      <c r="ESB240" s="107"/>
      <c r="ESC240" s="107"/>
      <c r="ESD240" s="107"/>
      <c r="ESE240" s="107"/>
      <c r="ESF240" s="108"/>
      <c r="ESG240" s="106" t="s">
        <v>181</v>
      </c>
      <c r="ESH240" s="107"/>
      <c r="ESI240" s="107"/>
      <c r="ESJ240" s="107"/>
      <c r="ESK240" s="107"/>
      <c r="ESL240" s="107"/>
      <c r="ESM240" s="107"/>
      <c r="ESN240" s="108"/>
      <c r="ESO240" s="106" t="s">
        <v>181</v>
      </c>
      <c r="ESP240" s="107"/>
      <c r="ESQ240" s="107"/>
      <c r="ESR240" s="107"/>
      <c r="ESS240" s="107"/>
      <c r="EST240" s="107"/>
      <c r="ESU240" s="107"/>
      <c r="ESV240" s="108"/>
      <c r="ESW240" s="106" t="s">
        <v>181</v>
      </c>
      <c r="ESX240" s="107"/>
      <c r="ESY240" s="107"/>
      <c r="ESZ240" s="107"/>
      <c r="ETA240" s="107"/>
      <c r="ETB240" s="107"/>
      <c r="ETC240" s="107"/>
      <c r="ETD240" s="108"/>
      <c r="ETE240" s="106" t="s">
        <v>181</v>
      </c>
      <c r="ETF240" s="107"/>
      <c r="ETG240" s="107"/>
      <c r="ETH240" s="107"/>
      <c r="ETI240" s="107"/>
      <c r="ETJ240" s="107"/>
      <c r="ETK240" s="107"/>
      <c r="ETL240" s="108"/>
      <c r="ETM240" s="106" t="s">
        <v>181</v>
      </c>
      <c r="ETN240" s="107"/>
      <c r="ETO240" s="107"/>
      <c r="ETP240" s="107"/>
      <c r="ETQ240" s="107"/>
      <c r="ETR240" s="107"/>
      <c r="ETS240" s="107"/>
      <c r="ETT240" s="108"/>
      <c r="ETU240" s="106" t="s">
        <v>181</v>
      </c>
      <c r="ETV240" s="107"/>
      <c r="ETW240" s="107"/>
      <c r="ETX240" s="107"/>
      <c r="ETY240" s="107"/>
      <c r="ETZ240" s="107"/>
      <c r="EUA240" s="107"/>
      <c r="EUB240" s="108"/>
      <c r="EUC240" s="106" t="s">
        <v>181</v>
      </c>
      <c r="EUD240" s="107"/>
      <c r="EUE240" s="107"/>
      <c r="EUF240" s="107"/>
      <c r="EUG240" s="107"/>
      <c r="EUH240" s="107"/>
      <c r="EUI240" s="107"/>
      <c r="EUJ240" s="108"/>
      <c r="EUK240" s="106" t="s">
        <v>181</v>
      </c>
      <c r="EUL240" s="107"/>
      <c r="EUM240" s="107"/>
      <c r="EUN240" s="107"/>
      <c r="EUO240" s="107"/>
      <c r="EUP240" s="107"/>
      <c r="EUQ240" s="107"/>
      <c r="EUR240" s="108"/>
      <c r="EUS240" s="106" t="s">
        <v>181</v>
      </c>
      <c r="EUT240" s="107"/>
      <c r="EUU240" s="107"/>
      <c r="EUV240" s="107"/>
      <c r="EUW240" s="107"/>
      <c r="EUX240" s="107"/>
      <c r="EUY240" s="107"/>
      <c r="EUZ240" s="108"/>
      <c r="EVA240" s="106" t="s">
        <v>181</v>
      </c>
      <c r="EVB240" s="107"/>
      <c r="EVC240" s="107"/>
      <c r="EVD240" s="107"/>
      <c r="EVE240" s="107"/>
      <c r="EVF240" s="107"/>
      <c r="EVG240" s="107"/>
      <c r="EVH240" s="108"/>
      <c r="EVI240" s="106" t="s">
        <v>181</v>
      </c>
      <c r="EVJ240" s="107"/>
      <c r="EVK240" s="107"/>
      <c r="EVL240" s="107"/>
      <c r="EVM240" s="107"/>
      <c r="EVN240" s="107"/>
      <c r="EVO240" s="107"/>
      <c r="EVP240" s="108"/>
      <c r="EVQ240" s="106" t="s">
        <v>181</v>
      </c>
      <c r="EVR240" s="107"/>
      <c r="EVS240" s="107"/>
      <c r="EVT240" s="107"/>
      <c r="EVU240" s="107"/>
      <c r="EVV240" s="107"/>
      <c r="EVW240" s="107"/>
      <c r="EVX240" s="108"/>
      <c r="EVY240" s="106" t="s">
        <v>181</v>
      </c>
      <c r="EVZ240" s="107"/>
      <c r="EWA240" s="107"/>
      <c r="EWB240" s="107"/>
      <c r="EWC240" s="107"/>
      <c r="EWD240" s="107"/>
      <c r="EWE240" s="107"/>
      <c r="EWF240" s="108"/>
      <c r="EWG240" s="106" t="s">
        <v>181</v>
      </c>
      <c r="EWH240" s="107"/>
      <c r="EWI240" s="107"/>
      <c r="EWJ240" s="107"/>
      <c r="EWK240" s="107"/>
      <c r="EWL240" s="107"/>
      <c r="EWM240" s="107"/>
      <c r="EWN240" s="108"/>
      <c r="EWO240" s="106" t="s">
        <v>181</v>
      </c>
      <c r="EWP240" s="107"/>
      <c r="EWQ240" s="107"/>
      <c r="EWR240" s="107"/>
      <c r="EWS240" s="107"/>
      <c r="EWT240" s="107"/>
      <c r="EWU240" s="107"/>
      <c r="EWV240" s="108"/>
      <c r="EWW240" s="106" t="s">
        <v>181</v>
      </c>
      <c r="EWX240" s="107"/>
      <c r="EWY240" s="107"/>
      <c r="EWZ240" s="107"/>
      <c r="EXA240" s="107"/>
      <c r="EXB240" s="107"/>
      <c r="EXC240" s="107"/>
      <c r="EXD240" s="108"/>
      <c r="EXE240" s="106" t="s">
        <v>181</v>
      </c>
      <c r="EXF240" s="107"/>
      <c r="EXG240" s="107"/>
      <c r="EXH240" s="107"/>
      <c r="EXI240" s="107"/>
      <c r="EXJ240" s="107"/>
      <c r="EXK240" s="107"/>
      <c r="EXL240" s="108"/>
      <c r="EXM240" s="106" t="s">
        <v>181</v>
      </c>
      <c r="EXN240" s="107"/>
      <c r="EXO240" s="107"/>
      <c r="EXP240" s="107"/>
      <c r="EXQ240" s="107"/>
      <c r="EXR240" s="107"/>
      <c r="EXS240" s="107"/>
      <c r="EXT240" s="108"/>
      <c r="EXU240" s="106" t="s">
        <v>181</v>
      </c>
      <c r="EXV240" s="107"/>
      <c r="EXW240" s="107"/>
      <c r="EXX240" s="107"/>
      <c r="EXY240" s="107"/>
      <c r="EXZ240" s="107"/>
      <c r="EYA240" s="107"/>
      <c r="EYB240" s="108"/>
      <c r="EYC240" s="106" t="s">
        <v>181</v>
      </c>
      <c r="EYD240" s="107"/>
      <c r="EYE240" s="107"/>
      <c r="EYF240" s="107"/>
      <c r="EYG240" s="107"/>
      <c r="EYH240" s="107"/>
      <c r="EYI240" s="107"/>
      <c r="EYJ240" s="108"/>
      <c r="EYK240" s="106" t="s">
        <v>181</v>
      </c>
      <c r="EYL240" s="107"/>
      <c r="EYM240" s="107"/>
      <c r="EYN240" s="107"/>
      <c r="EYO240" s="107"/>
      <c r="EYP240" s="107"/>
      <c r="EYQ240" s="107"/>
      <c r="EYR240" s="108"/>
      <c r="EYS240" s="106" t="s">
        <v>181</v>
      </c>
      <c r="EYT240" s="107"/>
      <c r="EYU240" s="107"/>
      <c r="EYV240" s="107"/>
      <c r="EYW240" s="107"/>
      <c r="EYX240" s="107"/>
      <c r="EYY240" s="107"/>
      <c r="EYZ240" s="108"/>
      <c r="EZA240" s="106" t="s">
        <v>181</v>
      </c>
      <c r="EZB240" s="107"/>
      <c r="EZC240" s="107"/>
      <c r="EZD240" s="107"/>
      <c r="EZE240" s="107"/>
      <c r="EZF240" s="107"/>
      <c r="EZG240" s="107"/>
      <c r="EZH240" s="108"/>
      <c r="EZI240" s="106" t="s">
        <v>181</v>
      </c>
      <c r="EZJ240" s="107"/>
      <c r="EZK240" s="107"/>
      <c r="EZL240" s="107"/>
      <c r="EZM240" s="107"/>
      <c r="EZN240" s="107"/>
      <c r="EZO240" s="107"/>
      <c r="EZP240" s="108"/>
      <c r="EZQ240" s="106" t="s">
        <v>181</v>
      </c>
      <c r="EZR240" s="107"/>
      <c r="EZS240" s="107"/>
      <c r="EZT240" s="107"/>
      <c r="EZU240" s="107"/>
      <c r="EZV240" s="107"/>
      <c r="EZW240" s="107"/>
      <c r="EZX240" s="108"/>
      <c r="EZY240" s="106" t="s">
        <v>181</v>
      </c>
      <c r="EZZ240" s="107"/>
      <c r="FAA240" s="107"/>
      <c r="FAB240" s="107"/>
      <c r="FAC240" s="107"/>
      <c r="FAD240" s="107"/>
      <c r="FAE240" s="107"/>
      <c r="FAF240" s="108"/>
      <c r="FAG240" s="106" t="s">
        <v>181</v>
      </c>
      <c r="FAH240" s="107"/>
      <c r="FAI240" s="107"/>
      <c r="FAJ240" s="107"/>
      <c r="FAK240" s="107"/>
      <c r="FAL240" s="107"/>
      <c r="FAM240" s="107"/>
      <c r="FAN240" s="108"/>
      <c r="FAO240" s="106" t="s">
        <v>181</v>
      </c>
      <c r="FAP240" s="107"/>
      <c r="FAQ240" s="107"/>
      <c r="FAR240" s="107"/>
      <c r="FAS240" s="107"/>
      <c r="FAT240" s="107"/>
      <c r="FAU240" s="107"/>
      <c r="FAV240" s="108"/>
      <c r="FAW240" s="106" t="s">
        <v>181</v>
      </c>
      <c r="FAX240" s="107"/>
      <c r="FAY240" s="107"/>
      <c r="FAZ240" s="107"/>
      <c r="FBA240" s="107"/>
      <c r="FBB240" s="107"/>
      <c r="FBC240" s="107"/>
      <c r="FBD240" s="108"/>
      <c r="FBE240" s="106" t="s">
        <v>181</v>
      </c>
      <c r="FBF240" s="107"/>
      <c r="FBG240" s="107"/>
      <c r="FBH240" s="107"/>
      <c r="FBI240" s="107"/>
      <c r="FBJ240" s="107"/>
      <c r="FBK240" s="107"/>
      <c r="FBL240" s="108"/>
      <c r="FBM240" s="106" t="s">
        <v>181</v>
      </c>
      <c r="FBN240" s="107"/>
      <c r="FBO240" s="107"/>
      <c r="FBP240" s="107"/>
      <c r="FBQ240" s="107"/>
      <c r="FBR240" s="107"/>
      <c r="FBS240" s="107"/>
      <c r="FBT240" s="108"/>
      <c r="FBU240" s="106" t="s">
        <v>181</v>
      </c>
      <c r="FBV240" s="107"/>
      <c r="FBW240" s="107"/>
      <c r="FBX240" s="107"/>
      <c r="FBY240" s="107"/>
      <c r="FBZ240" s="107"/>
      <c r="FCA240" s="107"/>
      <c r="FCB240" s="108"/>
      <c r="FCC240" s="106" t="s">
        <v>181</v>
      </c>
      <c r="FCD240" s="107"/>
      <c r="FCE240" s="107"/>
      <c r="FCF240" s="107"/>
      <c r="FCG240" s="107"/>
      <c r="FCH240" s="107"/>
      <c r="FCI240" s="107"/>
      <c r="FCJ240" s="108"/>
      <c r="FCK240" s="106" t="s">
        <v>181</v>
      </c>
      <c r="FCL240" s="107"/>
      <c r="FCM240" s="107"/>
      <c r="FCN240" s="107"/>
      <c r="FCO240" s="107"/>
      <c r="FCP240" s="107"/>
      <c r="FCQ240" s="107"/>
      <c r="FCR240" s="108"/>
      <c r="FCS240" s="106" t="s">
        <v>181</v>
      </c>
      <c r="FCT240" s="107"/>
      <c r="FCU240" s="107"/>
      <c r="FCV240" s="107"/>
      <c r="FCW240" s="107"/>
      <c r="FCX240" s="107"/>
      <c r="FCY240" s="107"/>
      <c r="FCZ240" s="108"/>
      <c r="FDA240" s="106" t="s">
        <v>181</v>
      </c>
      <c r="FDB240" s="107"/>
      <c r="FDC240" s="107"/>
      <c r="FDD240" s="107"/>
      <c r="FDE240" s="107"/>
      <c r="FDF240" s="107"/>
      <c r="FDG240" s="107"/>
      <c r="FDH240" s="108"/>
      <c r="FDI240" s="106" t="s">
        <v>181</v>
      </c>
      <c r="FDJ240" s="107"/>
      <c r="FDK240" s="107"/>
      <c r="FDL240" s="107"/>
      <c r="FDM240" s="107"/>
      <c r="FDN240" s="107"/>
      <c r="FDO240" s="107"/>
      <c r="FDP240" s="108"/>
      <c r="FDQ240" s="106" t="s">
        <v>181</v>
      </c>
      <c r="FDR240" s="107"/>
      <c r="FDS240" s="107"/>
      <c r="FDT240" s="107"/>
      <c r="FDU240" s="107"/>
      <c r="FDV240" s="107"/>
      <c r="FDW240" s="107"/>
      <c r="FDX240" s="108"/>
      <c r="FDY240" s="106" t="s">
        <v>181</v>
      </c>
      <c r="FDZ240" s="107"/>
      <c r="FEA240" s="107"/>
      <c r="FEB240" s="107"/>
      <c r="FEC240" s="107"/>
      <c r="FED240" s="107"/>
      <c r="FEE240" s="107"/>
      <c r="FEF240" s="108"/>
      <c r="FEG240" s="106" t="s">
        <v>181</v>
      </c>
      <c r="FEH240" s="107"/>
      <c r="FEI240" s="107"/>
      <c r="FEJ240" s="107"/>
      <c r="FEK240" s="107"/>
      <c r="FEL240" s="107"/>
      <c r="FEM240" s="107"/>
      <c r="FEN240" s="108"/>
      <c r="FEO240" s="106" t="s">
        <v>181</v>
      </c>
      <c r="FEP240" s="107"/>
      <c r="FEQ240" s="107"/>
      <c r="FER240" s="107"/>
      <c r="FES240" s="107"/>
      <c r="FET240" s="107"/>
      <c r="FEU240" s="107"/>
      <c r="FEV240" s="108"/>
      <c r="FEW240" s="106" t="s">
        <v>181</v>
      </c>
      <c r="FEX240" s="107"/>
      <c r="FEY240" s="107"/>
      <c r="FEZ240" s="107"/>
      <c r="FFA240" s="107"/>
      <c r="FFB240" s="107"/>
      <c r="FFC240" s="107"/>
      <c r="FFD240" s="108"/>
      <c r="FFE240" s="106" t="s">
        <v>181</v>
      </c>
      <c r="FFF240" s="107"/>
      <c r="FFG240" s="107"/>
      <c r="FFH240" s="107"/>
      <c r="FFI240" s="107"/>
      <c r="FFJ240" s="107"/>
      <c r="FFK240" s="107"/>
      <c r="FFL240" s="108"/>
      <c r="FFM240" s="106" t="s">
        <v>181</v>
      </c>
      <c r="FFN240" s="107"/>
      <c r="FFO240" s="107"/>
      <c r="FFP240" s="107"/>
      <c r="FFQ240" s="107"/>
      <c r="FFR240" s="107"/>
      <c r="FFS240" s="107"/>
      <c r="FFT240" s="108"/>
      <c r="FFU240" s="106" t="s">
        <v>181</v>
      </c>
      <c r="FFV240" s="107"/>
      <c r="FFW240" s="107"/>
      <c r="FFX240" s="107"/>
      <c r="FFY240" s="107"/>
      <c r="FFZ240" s="107"/>
      <c r="FGA240" s="107"/>
      <c r="FGB240" s="108"/>
      <c r="FGC240" s="106" t="s">
        <v>181</v>
      </c>
      <c r="FGD240" s="107"/>
      <c r="FGE240" s="107"/>
      <c r="FGF240" s="107"/>
      <c r="FGG240" s="107"/>
      <c r="FGH240" s="107"/>
      <c r="FGI240" s="107"/>
      <c r="FGJ240" s="108"/>
      <c r="FGK240" s="106" t="s">
        <v>181</v>
      </c>
      <c r="FGL240" s="107"/>
      <c r="FGM240" s="107"/>
      <c r="FGN240" s="107"/>
      <c r="FGO240" s="107"/>
      <c r="FGP240" s="107"/>
      <c r="FGQ240" s="107"/>
      <c r="FGR240" s="108"/>
      <c r="FGS240" s="106" t="s">
        <v>181</v>
      </c>
      <c r="FGT240" s="107"/>
      <c r="FGU240" s="107"/>
      <c r="FGV240" s="107"/>
      <c r="FGW240" s="107"/>
      <c r="FGX240" s="107"/>
      <c r="FGY240" s="107"/>
      <c r="FGZ240" s="108"/>
      <c r="FHA240" s="106" t="s">
        <v>181</v>
      </c>
      <c r="FHB240" s="107"/>
      <c r="FHC240" s="107"/>
      <c r="FHD240" s="107"/>
      <c r="FHE240" s="107"/>
      <c r="FHF240" s="107"/>
      <c r="FHG240" s="107"/>
      <c r="FHH240" s="108"/>
      <c r="FHI240" s="106" t="s">
        <v>181</v>
      </c>
      <c r="FHJ240" s="107"/>
      <c r="FHK240" s="107"/>
      <c r="FHL240" s="107"/>
      <c r="FHM240" s="107"/>
      <c r="FHN240" s="107"/>
      <c r="FHO240" s="107"/>
      <c r="FHP240" s="108"/>
      <c r="FHQ240" s="106" t="s">
        <v>181</v>
      </c>
      <c r="FHR240" s="107"/>
      <c r="FHS240" s="107"/>
      <c r="FHT240" s="107"/>
      <c r="FHU240" s="107"/>
      <c r="FHV240" s="107"/>
      <c r="FHW240" s="107"/>
      <c r="FHX240" s="108"/>
      <c r="FHY240" s="106" t="s">
        <v>181</v>
      </c>
      <c r="FHZ240" s="107"/>
      <c r="FIA240" s="107"/>
      <c r="FIB240" s="107"/>
      <c r="FIC240" s="107"/>
      <c r="FID240" s="107"/>
      <c r="FIE240" s="107"/>
      <c r="FIF240" s="108"/>
      <c r="FIG240" s="106" t="s">
        <v>181</v>
      </c>
      <c r="FIH240" s="107"/>
      <c r="FII240" s="107"/>
      <c r="FIJ240" s="107"/>
      <c r="FIK240" s="107"/>
      <c r="FIL240" s="107"/>
      <c r="FIM240" s="107"/>
      <c r="FIN240" s="108"/>
      <c r="FIO240" s="106" t="s">
        <v>181</v>
      </c>
      <c r="FIP240" s="107"/>
      <c r="FIQ240" s="107"/>
      <c r="FIR240" s="107"/>
      <c r="FIS240" s="107"/>
      <c r="FIT240" s="107"/>
      <c r="FIU240" s="107"/>
      <c r="FIV240" s="108"/>
      <c r="FIW240" s="106" t="s">
        <v>181</v>
      </c>
      <c r="FIX240" s="107"/>
      <c r="FIY240" s="107"/>
      <c r="FIZ240" s="107"/>
      <c r="FJA240" s="107"/>
      <c r="FJB240" s="107"/>
      <c r="FJC240" s="107"/>
      <c r="FJD240" s="108"/>
      <c r="FJE240" s="106" t="s">
        <v>181</v>
      </c>
      <c r="FJF240" s="107"/>
      <c r="FJG240" s="107"/>
      <c r="FJH240" s="107"/>
      <c r="FJI240" s="107"/>
      <c r="FJJ240" s="107"/>
      <c r="FJK240" s="107"/>
      <c r="FJL240" s="108"/>
      <c r="FJM240" s="106" t="s">
        <v>181</v>
      </c>
      <c r="FJN240" s="107"/>
      <c r="FJO240" s="107"/>
      <c r="FJP240" s="107"/>
      <c r="FJQ240" s="107"/>
      <c r="FJR240" s="107"/>
      <c r="FJS240" s="107"/>
      <c r="FJT240" s="108"/>
      <c r="FJU240" s="106" t="s">
        <v>181</v>
      </c>
      <c r="FJV240" s="107"/>
      <c r="FJW240" s="107"/>
      <c r="FJX240" s="107"/>
      <c r="FJY240" s="107"/>
      <c r="FJZ240" s="107"/>
      <c r="FKA240" s="107"/>
      <c r="FKB240" s="108"/>
      <c r="FKC240" s="106" t="s">
        <v>181</v>
      </c>
      <c r="FKD240" s="107"/>
      <c r="FKE240" s="107"/>
      <c r="FKF240" s="107"/>
      <c r="FKG240" s="107"/>
      <c r="FKH240" s="107"/>
      <c r="FKI240" s="107"/>
      <c r="FKJ240" s="108"/>
      <c r="FKK240" s="106" t="s">
        <v>181</v>
      </c>
      <c r="FKL240" s="107"/>
      <c r="FKM240" s="107"/>
      <c r="FKN240" s="107"/>
      <c r="FKO240" s="107"/>
      <c r="FKP240" s="107"/>
      <c r="FKQ240" s="107"/>
      <c r="FKR240" s="108"/>
      <c r="FKS240" s="106" t="s">
        <v>181</v>
      </c>
      <c r="FKT240" s="107"/>
      <c r="FKU240" s="107"/>
      <c r="FKV240" s="107"/>
      <c r="FKW240" s="107"/>
      <c r="FKX240" s="107"/>
      <c r="FKY240" s="107"/>
      <c r="FKZ240" s="108"/>
      <c r="FLA240" s="106" t="s">
        <v>181</v>
      </c>
      <c r="FLB240" s="107"/>
      <c r="FLC240" s="107"/>
      <c r="FLD240" s="107"/>
      <c r="FLE240" s="107"/>
      <c r="FLF240" s="107"/>
      <c r="FLG240" s="107"/>
      <c r="FLH240" s="108"/>
      <c r="FLI240" s="106" t="s">
        <v>181</v>
      </c>
      <c r="FLJ240" s="107"/>
      <c r="FLK240" s="107"/>
      <c r="FLL240" s="107"/>
      <c r="FLM240" s="107"/>
      <c r="FLN240" s="107"/>
      <c r="FLO240" s="107"/>
      <c r="FLP240" s="108"/>
      <c r="FLQ240" s="106" t="s">
        <v>181</v>
      </c>
      <c r="FLR240" s="107"/>
      <c r="FLS240" s="107"/>
      <c r="FLT240" s="107"/>
      <c r="FLU240" s="107"/>
      <c r="FLV240" s="107"/>
      <c r="FLW240" s="107"/>
      <c r="FLX240" s="108"/>
      <c r="FLY240" s="106" t="s">
        <v>181</v>
      </c>
      <c r="FLZ240" s="107"/>
      <c r="FMA240" s="107"/>
      <c r="FMB240" s="107"/>
      <c r="FMC240" s="107"/>
      <c r="FMD240" s="107"/>
      <c r="FME240" s="107"/>
      <c r="FMF240" s="108"/>
      <c r="FMG240" s="106" t="s">
        <v>181</v>
      </c>
      <c r="FMH240" s="107"/>
      <c r="FMI240" s="107"/>
      <c r="FMJ240" s="107"/>
      <c r="FMK240" s="107"/>
      <c r="FML240" s="107"/>
      <c r="FMM240" s="107"/>
      <c r="FMN240" s="108"/>
      <c r="FMO240" s="106" t="s">
        <v>181</v>
      </c>
      <c r="FMP240" s="107"/>
      <c r="FMQ240" s="107"/>
      <c r="FMR240" s="107"/>
      <c r="FMS240" s="107"/>
      <c r="FMT240" s="107"/>
      <c r="FMU240" s="107"/>
      <c r="FMV240" s="108"/>
      <c r="FMW240" s="106" t="s">
        <v>181</v>
      </c>
      <c r="FMX240" s="107"/>
      <c r="FMY240" s="107"/>
      <c r="FMZ240" s="107"/>
      <c r="FNA240" s="107"/>
      <c r="FNB240" s="107"/>
      <c r="FNC240" s="107"/>
      <c r="FND240" s="108"/>
      <c r="FNE240" s="106" t="s">
        <v>181</v>
      </c>
      <c r="FNF240" s="107"/>
      <c r="FNG240" s="107"/>
      <c r="FNH240" s="107"/>
      <c r="FNI240" s="107"/>
      <c r="FNJ240" s="107"/>
      <c r="FNK240" s="107"/>
      <c r="FNL240" s="108"/>
      <c r="FNM240" s="106" t="s">
        <v>181</v>
      </c>
      <c r="FNN240" s="107"/>
      <c r="FNO240" s="107"/>
      <c r="FNP240" s="107"/>
      <c r="FNQ240" s="107"/>
      <c r="FNR240" s="107"/>
      <c r="FNS240" s="107"/>
      <c r="FNT240" s="108"/>
      <c r="FNU240" s="106" t="s">
        <v>181</v>
      </c>
      <c r="FNV240" s="107"/>
      <c r="FNW240" s="107"/>
      <c r="FNX240" s="107"/>
      <c r="FNY240" s="107"/>
      <c r="FNZ240" s="107"/>
      <c r="FOA240" s="107"/>
      <c r="FOB240" s="108"/>
      <c r="FOC240" s="106" t="s">
        <v>181</v>
      </c>
      <c r="FOD240" s="107"/>
      <c r="FOE240" s="107"/>
      <c r="FOF240" s="107"/>
      <c r="FOG240" s="107"/>
      <c r="FOH240" s="107"/>
      <c r="FOI240" s="107"/>
      <c r="FOJ240" s="108"/>
      <c r="FOK240" s="106" t="s">
        <v>181</v>
      </c>
      <c r="FOL240" s="107"/>
      <c r="FOM240" s="107"/>
      <c r="FON240" s="107"/>
      <c r="FOO240" s="107"/>
      <c r="FOP240" s="107"/>
      <c r="FOQ240" s="107"/>
      <c r="FOR240" s="108"/>
      <c r="FOS240" s="106" t="s">
        <v>181</v>
      </c>
      <c r="FOT240" s="107"/>
      <c r="FOU240" s="107"/>
      <c r="FOV240" s="107"/>
      <c r="FOW240" s="107"/>
      <c r="FOX240" s="107"/>
      <c r="FOY240" s="107"/>
      <c r="FOZ240" s="108"/>
      <c r="FPA240" s="106" t="s">
        <v>181</v>
      </c>
      <c r="FPB240" s="107"/>
      <c r="FPC240" s="107"/>
      <c r="FPD240" s="107"/>
      <c r="FPE240" s="107"/>
      <c r="FPF240" s="107"/>
      <c r="FPG240" s="107"/>
      <c r="FPH240" s="108"/>
      <c r="FPI240" s="106" t="s">
        <v>181</v>
      </c>
      <c r="FPJ240" s="107"/>
      <c r="FPK240" s="107"/>
      <c r="FPL240" s="107"/>
      <c r="FPM240" s="107"/>
      <c r="FPN240" s="107"/>
      <c r="FPO240" s="107"/>
      <c r="FPP240" s="108"/>
      <c r="FPQ240" s="106" t="s">
        <v>181</v>
      </c>
      <c r="FPR240" s="107"/>
      <c r="FPS240" s="107"/>
      <c r="FPT240" s="107"/>
      <c r="FPU240" s="107"/>
      <c r="FPV240" s="107"/>
      <c r="FPW240" s="107"/>
      <c r="FPX240" s="108"/>
      <c r="FPY240" s="106" t="s">
        <v>181</v>
      </c>
      <c r="FPZ240" s="107"/>
      <c r="FQA240" s="107"/>
      <c r="FQB240" s="107"/>
      <c r="FQC240" s="107"/>
      <c r="FQD240" s="107"/>
      <c r="FQE240" s="107"/>
      <c r="FQF240" s="108"/>
      <c r="FQG240" s="106" t="s">
        <v>181</v>
      </c>
      <c r="FQH240" s="107"/>
      <c r="FQI240" s="107"/>
      <c r="FQJ240" s="107"/>
      <c r="FQK240" s="107"/>
      <c r="FQL240" s="107"/>
      <c r="FQM240" s="107"/>
      <c r="FQN240" s="108"/>
      <c r="FQO240" s="106" t="s">
        <v>181</v>
      </c>
      <c r="FQP240" s="107"/>
      <c r="FQQ240" s="107"/>
      <c r="FQR240" s="107"/>
      <c r="FQS240" s="107"/>
      <c r="FQT240" s="107"/>
      <c r="FQU240" s="107"/>
      <c r="FQV240" s="108"/>
      <c r="FQW240" s="106" t="s">
        <v>181</v>
      </c>
      <c r="FQX240" s="107"/>
      <c r="FQY240" s="107"/>
      <c r="FQZ240" s="107"/>
      <c r="FRA240" s="107"/>
      <c r="FRB240" s="107"/>
      <c r="FRC240" s="107"/>
      <c r="FRD240" s="108"/>
      <c r="FRE240" s="106" t="s">
        <v>181</v>
      </c>
      <c r="FRF240" s="107"/>
      <c r="FRG240" s="107"/>
      <c r="FRH240" s="107"/>
      <c r="FRI240" s="107"/>
      <c r="FRJ240" s="107"/>
      <c r="FRK240" s="107"/>
      <c r="FRL240" s="108"/>
      <c r="FRM240" s="106" t="s">
        <v>181</v>
      </c>
      <c r="FRN240" s="107"/>
      <c r="FRO240" s="107"/>
      <c r="FRP240" s="107"/>
      <c r="FRQ240" s="107"/>
      <c r="FRR240" s="107"/>
      <c r="FRS240" s="107"/>
      <c r="FRT240" s="108"/>
      <c r="FRU240" s="106" t="s">
        <v>181</v>
      </c>
      <c r="FRV240" s="107"/>
      <c r="FRW240" s="107"/>
      <c r="FRX240" s="107"/>
      <c r="FRY240" s="107"/>
      <c r="FRZ240" s="107"/>
      <c r="FSA240" s="107"/>
      <c r="FSB240" s="108"/>
      <c r="FSC240" s="106" t="s">
        <v>181</v>
      </c>
      <c r="FSD240" s="107"/>
      <c r="FSE240" s="107"/>
      <c r="FSF240" s="107"/>
      <c r="FSG240" s="107"/>
      <c r="FSH240" s="107"/>
      <c r="FSI240" s="107"/>
      <c r="FSJ240" s="108"/>
      <c r="FSK240" s="106" t="s">
        <v>181</v>
      </c>
      <c r="FSL240" s="107"/>
      <c r="FSM240" s="107"/>
      <c r="FSN240" s="107"/>
      <c r="FSO240" s="107"/>
      <c r="FSP240" s="107"/>
      <c r="FSQ240" s="107"/>
      <c r="FSR240" s="108"/>
      <c r="FSS240" s="106" t="s">
        <v>181</v>
      </c>
      <c r="FST240" s="107"/>
      <c r="FSU240" s="107"/>
      <c r="FSV240" s="107"/>
      <c r="FSW240" s="107"/>
      <c r="FSX240" s="107"/>
      <c r="FSY240" s="107"/>
      <c r="FSZ240" s="108"/>
      <c r="FTA240" s="106" t="s">
        <v>181</v>
      </c>
      <c r="FTB240" s="107"/>
      <c r="FTC240" s="107"/>
      <c r="FTD240" s="107"/>
      <c r="FTE240" s="107"/>
      <c r="FTF240" s="107"/>
      <c r="FTG240" s="107"/>
      <c r="FTH240" s="108"/>
      <c r="FTI240" s="106" t="s">
        <v>181</v>
      </c>
      <c r="FTJ240" s="107"/>
      <c r="FTK240" s="107"/>
      <c r="FTL240" s="107"/>
      <c r="FTM240" s="107"/>
      <c r="FTN240" s="107"/>
      <c r="FTO240" s="107"/>
      <c r="FTP240" s="108"/>
      <c r="FTQ240" s="106" t="s">
        <v>181</v>
      </c>
      <c r="FTR240" s="107"/>
      <c r="FTS240" s="107"/>
      <c r="FTT240" s="107"/>
      <c r="FTU240" s="107"/>
      <c r="FTV240" s="107"/>
      <c r="FTW240" s="107"/>
      <c r="FTX240" s="108"/>
      <c r="FTY240" s="106" t="s">
        <v>181</v>
      </c>
      <c r="FTZ240" s="107"/>
      <c r="FUA240" s="107"/>
      <c r="FUB240" s="107"/>
      <c r="FUC240" s="107"/>
      <c r="FUD240" s="107"/>
      <c r="FUE240" s="107"/>
      <c r="FUF240" s="108"/>
      <c r="FUG240" s="106" t="s">
        <v>181</v>
      </c>
      <c r="FUH240" s="107"/>
      <c r="FUI240" s="107"/>
      <c r="FUJ240" s="107"/>
      <c r="FUK240" s="107"/>
      <c r="FUL240" s="107"/>
      <c r="FUM240" s="107"/>
      <c r="FUN240" s="108"/>
      <c r="FUO240" s="106" t="s">
        <v>181</v>
      </c>
      <c r="FUP240" s="107"/>
      <c r="FUQ240" s="107"/>
      <c r="FUR240" s="107"/>
      <c r="FUS240" s="107"/>
      <c r="FUT240" s="107"/>
      <c r="FUU240" s="107"/>
      <c r="FUV240" s="108"/>
      <c r="FUW240" s="106" t="s">
        <v>181</v>
      </c>
      <c r="FUX240" s="107"/>
      <c r="FUY240" s="107"/>
      <c r="FUZ240" s="107"/>
      <c r="FVA240" s="107"/>
      <c r="FVB240" s="107"/>
      <c r="FVC240" s="107"/>
      <c r="FVD240" s="108"/>
      <c r="FVE240" s="106" t="s">
        <v>181</v>
      </c>
      <c r="FVF240" s="107"/>
      <c r="FVG240" s="107"/>
      <c r="FVH240" s="107"/>
      <c r="FVI240" s="107"/>
      <c r="FVJ240" s="107"/>
      <c r="FVK240" s="107"/>
      <c r="FVL240" s="108"/>
      <c r="FVM240" s="106" t="s">
        <v>181</v>
      </c>
      <c r="FVN240" s="107"/>
      <c r="FVO240" s="107"/>
      <c r="FVP240" s="107"/>
      <c r="FVQ240" s="107"/>
      <c r="FVR240" s="107"/>
      <c r="FVS240" s="107"/>
      <c r="FVT240" s="108"/>
      <c r="FVU240" s="106" t="s">
        <v>181</v>
      </c>
      <c r="FVV240" s="107"/>
      <c r="FVW240" s="107"/>
      <c r="FVX240" s="107"/>
      <c r="FVY240" s="107"/>
      <c r="FVZ240" s="107"/>
      <c r="FWA240" s="107"/>
      <c r="FWB240" s="108"/>
      <c r="FWC240" s="106" t="s">
        <v>181</v>
      </c>
      <c r="FWD240" s="107"/>
      <c r="FWE240" s="107"/>
      <c r="FWF240" s="107"/>
      <c r="FWG240" s="107"/>
      <c r="FWH240" s="107"/>
      <c r="FWI240" s="107"/>
      <c r="FWJ240" s="108"/>
      <c r="FWK240" s="106" t="s">
        <v>181</v>
      </c>
      <c r="FWL240" s="107"/>
      <c r="FWM240" s="107"/>
      <c r="FWN240" s="107"/>
      <c r="FWO240" s="107"/>
      <c r="FWP240" s="107"/>
      <c r="FWQ240" s="107"/>
      <c r="FWR240" s="108"/>
      <c r="FWS240" s="106" t="s">
        <v>181</v>
      </c>
      <c r="FWT240" s="107"/>
      <c r="FWU240" s="107"/>
      <c r="FWV240" s="107"/>
      <c r="FWW240" s="107"/>
      <c r="FWX240" s="107"/>
      <c r="FWY240" s="107"/>
      <c r="FWZ240" s="108"/>
      <c r="FXA240" s="106" t="s">
        <v>181</v>
      </c>
      <c r="FXB240" s="107"/>
      <c r="FXC240" s="107"/>
      <c r="FXD240" s="107"/>
      <c r="FXE240" s="107"/>
      <c r="FXF240" s="107"/>
      <c r="FXG240" s="107"/>
      <c r="FXH240" s="108"/>
      <c r="FXI240" s="106" t="s">
        <v>181</v>
      </c>
      <c r="FXJ240" s="107"/>
      <c r="FXK240" s="107"/>
      <c r="FXL240" s="107"/>
      <c r="FXM240" s="107"/>
      <c r="FXN240" s="107"/>
      <c r="FXO240" s="107"/>
      <c r="FXP240" s="108"/>
      <c r="FXQ240" s="106" t="s">
        <v>181</v>
      </c>
      <c r="FXR240" s="107"/>
      <c r="FXS240" s="107"/>
      <c r="FXT240" s="107"/>
      <c r="FXU240" s="107"/>
      <c r="FXV240" s="107"/>
      <c r="FXW240" s="107"/>
      <c r="FXX240" s="108"/>
      <c r="FXY240" s="106" t="s">
        <v>181</v>
      </c>
      <c r="FXZ240" s="107"/>
      <c r="FYA240" s="107"/>
      <c r="FYB240" s="107"/>
      <c r="FYC240" s="107"/>
      <c r="FYD240" s="107"/>
      <c r="FYE240" s="107"/>
      <c r="FYF240" s="108"/>
      <c r="FYG240" s="106" t="s">
        <v>181</v>
      </c>
      <c r="FYH240" s="107"/>
      <c r="FYI240" s="107"/>
      <c r="FYJ240" s="107"/>
      <c r="FYK240" s="107"/>
      <c r="FYL240" s="107"/>
      <c r="FYM240" s="107"/>
      <c r="FYN240" s="108"/>
      <c r="FYO240" s="106" t="s">
        <v>181</v>
      </c>
      <c r="FYP240" s="107"/>
      <c r="FYQ240" s="107"/>
      <c r="FYR240" s="107"/>
      <c r="FYS240" s="107"/>
      <c r="FYT240" s="107"/>
      <c r="FYU240" s="107"/>
      <c r="FYV240" s="108"/>
      <c r="FYW240" s="106" t="s">
        <v>181</v>
      </c>
      <c r="FYX240" s="107"/>
      <c r="FYY240" s="107"/>
      <c r="FYZ240" s="107"/>
      <c r="FZA240" s="107"/>
      <c r="FZB240" s="107"/>
      <c r="FZC240" s="107"/>
      <c r="FZD240" s="108"/>
      <c r="FZE240" s="106" t="s">
        <v>181</v>
      </c>
      <c r="FZF240" s="107"/>
      <c r="FZG240" s="107"/>
      <c r="FZH240" s="107"/>
      <c r="FZI240" s="107"/>
      <c r="FZJ240" s="107"/>
      <c r="FZK240" s="107"/>
      <c r="FZL240" s="108"/>
      <c r="FZM240" s="106" t="s">
        <v>181</v>
      </c>
      <c r="FZN240" s="107"/>
      <c r="FZO240" s="107"/>
      <c r="FZP240" s="107"/>
      <c r="FZQ240" s="107"/>
      <c r="FZR240" s="107"/>
      <c r="FZS240" s="107"/>
      <c r="FZT240" s="108"/>
      <c r="FZU240" s="106" t="s">
        <v>181</v>
      </c>
      <c r="FZV240" s="107"/>
      <c r="FZW240" s="107"/>
      <c r="FZX240" s="107"/>
      <c r="FZY240" s="107"/>
      <c r="FZZ240" s="107"/>
      <c r="GAA240" s="107"/>
      <c r="GAB240" s="108"/>
      <c r="GAC240" s="106" t="s">
        <v>181</v>
      </c>
      <c r="GAD240" s="107"/>
      <c r="GAE240" s="107"/>
      <c r="GAF240" s="107"/>
      <c r="GAG240" s="107"/>
      <c r="GAH240" s="107"/>
      <c r="GAI240" s="107"/>
      <c r="GAJ240" s="108"/>
      <c r="GAK240" s="106" t="s">
        <v>181</v>
      </c>
      <c r="GAL240" s="107"/>
      <c r="GAM240" s="107"/>
      <c r="GAN240" s="107"/>
      <c r="GAO240" s="107"/>
      <c r="GAP240" s="107"/>
      <c r="GAQ240" s="107"/>
      <c r="GAR240" s="108"/>
      <c r="GAS240" s="106" t="s">
        <v>181</v>
      </c>
      <c r="GAT240" s="107"/>
      <c r="GAU240" s="107"/>
      <c r="GAV240" s="107"/>
      <c r="GAW240" s="107"/>
      <c r="GAX240" s="107"/>
      <c r="GAY240" s="107"/>
      <c r="GAZ240" s="108"/>
      <c r="GBA240" s="106" t="s">
        <v>181</v>
      </c>
      <c r="GBB240" s="107"/>
      <c r="GBC240" s="107"/>
      <c r="GBD240" s="107"/>
      <c r="GBE240" s="107"/>
      <c r="GBF240" s="107"/>
      <c r="GBG240" s="107"/>
      <c r="GBH240" s="108"/>
      <c r="GBI240" s="106" t="s">
        <v>181</v>
      </c>
      <c r="GBJ240" s="107"/>
      <c r="GBK240" s="107"/>
      <c r="GBL240" s="107"/>
      <c r="GBM240" s="107"/>
      <c r="GBN240" s="107"/>
      <c r="GBO240" s="107"/>
      <c r="GBP240" s="108"/>
      <c r="GBQ240" s="106" t="s">
        <v>181</v>
      </c>
      <c r="GBR240" s="107"/>
      <c r="GBS240" s="107"/>
      <c r="GBT240" s="107"/>
      <c r="GBU240" s="107"/>
      <c r="GBV240" s="107"/>
      <c r="GBW240" s="107"/>
      <c r="GBX240" s="108"/>
      <c r="GBY240" s="106" t="s">
        <v>181</v>
      </c>
      <c r="GBZ240" s="107"/>
      <c r="GCA240" s="107"/>
      <c r="GCB240" s="107"/>
      <c r="GCC240" s="107"/>
      <c r="GCD240" s="107"/>
      <c r="GCE240" s="107"/>
      <c r="GCF240" s="108"/>
      <c r="GCG240" s="106" t="s">
        <v>181</v>
      </c>
      <c r="GCH240" s="107"/>
      <c r="GCI240" s="107"/>
      <c r="GCJ240" s="107"/>
      <c r="GCK240" s="107"/>
      <c r="GCL240" s="107"/>
      <c r="GCM240" s="107"/>
      <c r="GCN240" s="108"/>
      <c r="GCO240" s="106" t="s">
        <v>181</v>
      </c>
      <c r="GCP240" s="107"/>
      <c r="GCQ240" s="107"/>
      <c r="GCR240" s="107"/>
      <c r="GCS240" s="107"/>
      <c r="GCT240" s="107"/>
      <c r="GCU240" s="107"/>
      <c r="GCV240" s="108"/>
      <c r="GCW240" s="106" t="s">
        <v>181</v>
      </c>
      <c r="GCX240" s="107"/>
      <c r="GCY240" s="107"/>
      <c r="GCZ240" s="107"/>
      <c r="GDA240" s="107"/>
      <c r="GDB240" s="107"/>
      <c r="GDC240" s="107"/>
      <c r="GDD240" s="108"/>
      <c r="GDE240" s="106" t="s">
        <v>181</v>
      </c>
      <c r="GDF240" s="107"/>
      <c r="GDG240" s="107"/>
      <c r="GDH240" s="107"/>
      <c r="GDI240" s="107"/>
      <c r="GDJ240" s="107"/>
      <c r="GDK240" s="107"/>
      <c r="GDL240" s="108"/>
      <c r="GDM240" s="106" t="s">
        <v>181</v>
      </c>
      <c r="GDN240" s="107"/>
      <c r="GDO240" s="107"/>
      <c r="GDP240" s="107"/>
      <c r="GDQ240" s="107"/>
      <c r="GDR240" s="107"/>
      <c r="GDS240" s="107"/>
      <c r="GDT240" s="108"/>
      <c r="GDU240" s="106" t="s">
        <v>181</v>
      </c>
      <c r="GDV240" s="107"/>
      <c r="GDW240" s="107"/>
      <c r="GDX240" s="107"/>
      <c r="GDY240" s="107"/>
      <c r="GDZ240" s="107"/>
      <c r="GEA240" s="107"/>
      <c r="GEB240" s="108"/>
      <c r="GEC240" s="106" t="s">
        <v>181</v>
      </c>
      <c r="GED240" s="107"/>
      <c r="GEE240" s="107"/>
      <c r="GEF240" s="107"/>
      <c r="GEG240" s="107"/>
      <c r="GEH240" s="107"/>
      <c r="GEI240" s="107"/>
      <c r="GEJ240" s="108"/>
      <c r="GEK240" s="106" t="s">
        <v>181</v>
      </c>
      <c r="GEL240" s="107"/>
      <c r="GEM240" s="107"/>
      <c r="GEN240" s="107"/>
      <c r="GEO240" s="107"/>
      <c r="GEP240" s="107"/>
      <c r="GEQ240" s="107"/>
      <c r="GER240" s="108"/>
      <c r="GES240" s="106" t="s">
        <v>181</v>
      </c>
      <c r="GET240" s="107"/>
      <c r="GEU240" s="107"/>
      <c r="GEV240" s="107"/>
      <c r="GEW240" s="107"/>
      <c r="GEX240" s="107"/>
      <c r="GEY240" s="107"/>
      <c r="GEZ240" s="108"/>
      <c r="GFA240" s="106" t="s">
        <v>181</v>
      </c>
      <c r="GFB240" s="107"/>
      <c r="GFC240" s="107"/>
      <c r="GFD240" s="107"/>
      <c r="GFE240" s="107"/>
      <c r="GFF240" s="107"/>
      <c r="GFG240" s="107"/>
      <c r="GFH240" s="108"/>
      <c r="GFI240" s="106" t="s">
        <v>181</v>
      </c>
      <c r="GFJ240" s="107"/>
      <c r="GFK240" s="107"/>
      <c r="GFL240" s="107"/>
      <c r="GFM240" s="107"/>
      <c r="GFN240" s="107"/>
      <c r="GFO240" s="107"/>
      <c r="GFP240" s="108"/>
      <c r="GFQ240" s="106" t="s">
        <v>181</v>
      </c>
      <c r="GFR240" s="107"/>
      <c r="GFS240" s="107"/>
      <c r="GFT240" s="107"/>
      <c r="GFU240" s="107"/>
      <c r="GFV240" s="107"/>
      <c r="GFW240" s="107"/>
      <c r="GFX240" s="108"/>
      <c r="GFY240" s="106" t="s">
        <v>181</v>
      </c>
      <c r="GFZ240" s="107"/>
      <c r="GGA240" s="107"/>
      <c r="GGB240" s="107"/>
      <c r="GGC240" s="107"/>
      <c r="GGD240" s="107"/>
      <c r="GGE240" s="107"/>
      <c r="GGF240" s="108"/>
      <c r="GGG240" s="106" t="s">
        <v>181</v>
      </c>
      <c r="GGH240" s="107"/>
      <c r="GGI240" s="107"/>
      <c r="GGJ240" s="107"/>
      <c r="GGK240" s="107"/>
      <c r="GGL240" s="107"/>
      <c r="GGM240" s="107"/>
      <c r="GGN240" s="108"/>
      <c r="GGO240" s="106" t="s">
        <v>181</v>
      </c>
      <c r="GGP240" s="107"/>
      <c r="GGQ240" s="107"/>
      <c r="GGR240" s="107"/>
      <c r="GGS240" s="107"/>
      <c r="GGT240" s="107"/>
      <c r="GGU240" s="107"/>
      <c r="GGV240" s="108"/>
      <c r="GGW240" s="106" t="s">
        <v>181</v>
      </c>
      <c r="GGX240" s="107"/>
      <c r="GGY240" s="107"/>
      <c r="GGZ240" s="107"/>
      <c r="GHA240" s="107"/>
      <c r="GHB240" s="107"/>
      <c r="GHC240" s="107"/>
      <c r="GHD240" s="108"/>
      <c r="GHE240" s="106" t="s">
        <v>181</v>
      </c>
      <c r="GHF240" s="107"/>
      <c r="GHG240" s="107"/>
      <c r="GHH240" s="107"/>
      <c r="GHI240" s="107"/>
      <c r="GHJ240" s="107"/>
      <c r="GHK240" s="107"/>
      <c r="GHL240" s="108"/>
      <c r="GHM240" s="106" t="s">
        <v>181</v>
      </c>
      <c r="GHN240" s="107"/>
      <c r="GHO240" s="107"/>
      <c r="GHP240" s="107"/>
      <c r="GHQ240" s="107"/>
      <c r="GHR240" s="107"/>
      <c r="GHS240" s="107"/>
      <c r="GHT240" s="108"/>
      <c r="GHU240" s="106" t="s">
        <v>181</v>
      </c>
      <c r="GHV240" s="107"/>
      <c r="GHW240" s="107"/>
      <c r="GHX240" s="107"/>
      <c r="GHY240" s="107"/>
      <c r="GHZ240" s="107"/>
      <c r="GIA240" s="107"/>
      <c r="GIB240" s="108"/>
      <c r="GIC240" s="106" t="s">
        <v>181</v>
      </c>
      <c r="GID240" s="107"/>
      <c r="GIE240" s="107"/>
      <c r="GIF240" s="107"/>
      <c r="GIG240" s="107"/>
      <c r="GIH240" s="107"/>
      <c r="GII240" s="107"/>
      <c r="GIJ240" s="108"/>
      <c r="GIK240" s="106" t="s">
        <v>181</v>
      </c>
      <c r="GIL240" s="107"/>
      <c r="GIM240" s="107"/>
      <c r="GIN240" s="107"/>
      <c r="GIO240" s="107"/>
      <c r="GIP240" s="107"/>
      <c r="GIQ240" s="107"/>
      <c r="GIR240" s="108"/>
      <c r="GIS240" s="106" t="s">
        <v>181</v>
      </c>
      <c r="GIT240" s="107"/>
      <c r="GIU240" s="107"/>
      <c r="GIV240" s="107"/>
      <c r="GIW240" s="107"/>
      <c r="GIX240" s="107"/>
      <c r="GIY240" s="107"/>
      <c r="GIZ240" s="108"/>
      <c r="GJA240" s="106" t="s">
        <v>181</v>
      </c>
      <c r="GJB240" s="107"/>
      <c r="GJC240" s="107"/>
      <c r="GJD240" s="107"/>
      <c r="GJE240" s="107"/>
      <c r="GJF240" s="107"/>
      <c r="GJG240" s="107"/>
      <c r="GJH240" s="108"/>
      <c r="GJI240" s="106" t="s">
        <v>181</v>
      </c>
      <c r="GJJ240" s="107"/>
      <c r="GJK240" s="107"/>
      <c r="GJL240" s="107"/>
      <c r="GJM240" s="107"/>
      <c r="GJN240" s="107"/>
      <c r="GJO240" s="107"/>
      <c r="GJP240" s="108"/>
      <c r="GJQ240" s="106" t="s">
        <v>181</v>
      </c>
      <c r="GJR240" s="107"/>
      <c r="GJS240" s="107"/>
      <c r="GJT240" s="107"/>
      <c r="GJU240" s="107"/>
      <c r="GJV240" s="107"/>
      <c r="GJW240" s="107"/>
      <c r="GJX240" s="108"/>
      <c r="GJY240" s="106" t="s">
        <v>181</v>
      </c>
      <c r="GJZ240" s="107"/>
      <c r="GKA240" s="107"/>
      <c r="GKB240" s="107"/>
      <c r="GKC240" s="107"/>
      <c r="GKD240" s="107"/>
      <c r="GKE240" s="107"/>
      <c r="GKF240" s="108"/>
      <c r="GKG240" s="106" t="s">
        <v>181</v>
      </c>
      <c r="GKH240" s="107"/>
      <c r="GKI240" s="107"/>
      <c r="GKJ240" s="107"/>
      <c r="GKK240" s="107"/>
      <c r="GKL240" s="107"/>
      <c r="GKM240" s="107"/>
      <c r="GKN240" s="108"/>
      <c r="GKO240" s="106" t="s">
        <v>181</v>
      </c>
      <c r="GKP240" s="107"/>
      <c r="GKQ240" s="107"/>
      <c r="GKR240" s="107"/>
      <c r="GKS240" s="107"/>
      <c r="GKT240" s="107"/>
      <c r="GKU240" s="107"/>
      <c r="GKV240" s="108"/>
      <c r="GKW240" s="106" t="s">
        <v>181</v>
      </c>
      <c r="GKX240" s="107"/>
      <c r="GKY240" s="107"/>
      <c r="GKZ240" s="107"/>
      <c r="GLA240" s="107"/>
      <c r="GLB240" s="107"/>
      <c r="GLC240" s="107"/>
      <c r="GLD240" s="108"/>
      <c r="GLE240" s="106" t="s">
        <v>181</v>
      </c>
      <c r="GLF240" s="107"/>
      <c r="GLG240" s="107"/>
      <c r="GLH240" s="107"/>
      <c r="GLI240" s="107"/>
      <c r="GLJ240" s="107"/>
      <c r="GLK240" s="107"/>
      <c r="GLL240" s="108"/>
      <c r="GLM240" s="106" t="s">
        <v>181</v>
      </c>
      <c r="GLN240" s="107"/>
      <c r="GLO240" s="107"/>
      <c r="GLP240" s="107"/>
      <c r="GLQ240" s="107"/>
      <c r="GLR240" s="107"/>
      <c r="GLS240" s="107"/>
      <c r="GLT240" s="108"/>
      <c r="GLU240" s="106" t="s">
        <v>181</v>
      </c>
      <c r="GLV240" s="107"/>
      <c r="GLW240" s="107"/>
      <c r="GLX240" s="107"/>
      <c r="GLY240" s="107"/>
      <c r="GLZ240" s="107"/>
      <c r="GMA240" s="107"/>
      <c r="GMB240" s="108"/>
      <c r="GMC240" s="106" t="s">
        <v>181</v>
      </c>
      <c r="GMD240" s="107"/>
      <c r="GME240" s="107"/>
      <c r="GMF240" s="107"/>
      <c r="GMG240" s="107"/>
      <c r="GMH240" s="107"/>
      <c r="GMI240" s="107"/>
      <c r="GMJ240" s="108"/>
      <c r="GMK240" s="106" t="s">
        <v>181</v>
      </c>
      <c r="GML240" s="107"/>
      <c r="GMM240" s="107"/>
      <c r="GMN240" s="107"/>
      <c r="GMO240" s="107"/>
      <c r="GMP240" s="107"/>
      <c r="GMQ240" s="107"/>
      <c r="GMR240" s="108"/>
      <c r="GMS240" s="106" t="s">
        <v>181</v>
      </c>
      <c r="GMT240" s="107"/>
      <c r="GMU240" s="107"/>
      <c r="GMV240" s="107"/>
      <c r="GMW240" s="107"/>
      <c r="GMX240" s="107"/>
      <c r="GMY240" s="107"/>
      <c r="GMZ240" s="108"/>
      <c r="GNA240" s="106" t="s">
        <v>181</v>
      </c>
      <c r="GNB240" s="107"/>
      <c r="GNC240" s="107"/>
      <c r="GND240" s="107"/>
      <c r="GNE240" s="107"/>
      <c r="GNF240" s="107"/>
      <c r="GNG240" s="107"/>
      <c r="GNH240" s="108"/>
      <c r="GNI240" s="106" t="s">
        <v>181</v>
      </c>
      <c r="GNJ240" s="107"/>
      <c r="GNK240" s="107"/>
      <c r="GNL240" s="107"/>
      <c r="GNM240" s="107"/>
      <c r="GNN240" s="107"/>
      <c r="GNO240" s="107"/>
      <c r="GNP240" s="108"/>
      <c r="GNQ240" s="106" t="s">
        <v>181</v>
      </c>
      <c r="GNR240" s="107"/>
      <c r="GNS240" s="107"/>
      <c r="GNT240" s="107"/>
      <c r="GNU240" s="107"/>
      <c r="GNV240" s="107"/>
      <c r="GNW240" s="107"/>
      <c r="GNX240" s="108"/>
      <c r="GNY240" s="106" t="s">
        <v>181</v>
      </c>
      <c r="GNZ240" s="107"/>
      <c r="GOA240" s="107"/>
      <c r="GOB240" s="107"/>
      <c r="GOC240" s="107"/>
      <c r="GOD240" s="107"/>
      <c r="GOE240" s="107"/>
      <c r="GOF240" s="108"/>
      <c r="GOG240" s="106" t="s">
        <v>181</v>
      </c>
      <c r="GOH240" s="107"/>
      <c r="GOI240" s="107"/>
      <c r="GOJ240" s="107"/>
      <c r="GOK240" s="107"/>
      <c r="GOL240" s="107"/>
      <c r="GOM240" s="107"/>
      <c r="GON240" s="108"/>
      <c r="GOO240" s="106" t="s">
        <v>181</v>
      </c>
      <c r="GOP240" s="107"/>
      <c r="GOQ240" s="107"/>
      <c r="GOR240" s="107"/>
      <c r="GOS240" s="107"/>
      <c r="GOT240" s="107"/>
      <c r="GOU240" s="107"/>
      <c r="GOV240" s="108"/>
      <c r="GOW240" s="106" t="s">
        <v>181</v>
      </c>
      <c r="GOX240" s="107"/>
      <c r="GOY240" s="107"/>
      <c r="GOZ240" s="107"/>
      <c r="GPA240" s="107"/>
      <c r="GPB240" s="107"/>
      <c r="GPC240" s="107"/>
      <c r="GPD240" s="108"/>
      <c r="GPE240" s="106" t="s">
        <v>181</v>
      </c>
      <c r="GPF240" s="107"/>
      <c r="GPG240" s="107"/>
      <c r="GPH240" s="107"/>
      <c r="GPI240" s="107"/>
      <c r="GPJ240" s="107"/>
      <c r="GPK240" s="107"/>
      <c r="GPL240" s="108"/>
      <c r="GPM240" s="106" t="s">
        <v>181</v>
      </c>
      <c r="GPN240" s="107"/>
      <c r="GPO240" s="107"/>
      <c r="GPP240" s="107"/>
      <c r="GPQ240" s="107"/>
      <c r="GPR240" s="107"/>
      <c r="GPS240" s="107"/>
      <c r="GPT240" s="108"/>
      <c r="GPU240" s="106" t="s">
        <v>181</v>
      </c>
      <c r="GPV240" s="107"/>
      <c r="GPW240" s="107"/>
      <c r="GPX240" s="107"/>
      <c r="GPY240" s="107"/>
      <c r="GPZ240" s="107"/>
      <c r="GQA240" s="107"/>
      <c r="GQB240" s="108"/>
      <c r="GQC240" s="106" t="s">
        <v>181</v>
      </c>
      <c r="GQD240" s="107"/>
      <c r="GQE240" s="107"/>
      <c r="GQF240" s="107"/>
      <c r="GQG240" s="107"/>
      <c r="GQH240" s="107"/>
      <c r="GQI240" s="107"/>
      <c r="GQJ240" s="108"/>
      <c r="GQK240" s="106" t="s">
        <v>181</v>
      </c>
      <c r="GQL240" s="107"/>
      <c r="GQM240" s="107"/>
      <c r="GQN240" s="107"/>
      <c r="GQO240" s="107"/>
      <c r="GQP240" s="107"/>
      <c r="GQQ240" s="107"/>
      <c r="GQR240" s="108"/>
      <c r="GQS240" s="106" t="s">
        <v>181</v>
      </c>
      <c r="GQT240" s="107"/>
      <c r="GQU240" s="107"/>
      <c r="GQV240" s="107"/>
      <c r="GQW240" s="107"/>
      <c r="GQX240" s="107"/>
      <c r="GQY240" s="107"/>
      <c r="GQZ240" s="108"/>
      <c r="GRA240" s="106" t="s">
        <v>181</v>
      </c>
      <c r="GRB240" s="107"/>
      <c r="GRC240" s="107"/>
      <c r="GRD240" s="107"/>
      <c r="GRE240" s="107"/>
      <c r="GRF240" s="107"/>
      <c r="GRG240" s="107"/>
      <c r="GRH240" s="108"/>
      <c r="GRI240" s="106" t="s">
        <v>181</v>
      </c>
      <c r="GRJ240" s="107"/>
      <c r="GRK240" s="107"/>
      <c r="GRL240" s="107"/>
      <c r="GRM240" s="107"/>
      <c r="GRN240" s="107"/>
      <c r="GRO240" s="107"/>
      <c r="GRP240" s="108"/>
      <c r="GRQ240" s="106" t="s">
        <v>181</v>
      </c>
      <c r="GRR240" s="107"/>
      <c r="GRS240" s="107"/>
      <c r="GRT240" s="107"/>
      <c r="GRU240" s="107"/>
      <c r="GRV240" s="107"/>
      <c r="GRW240" s="107"/>
      <c r="GRX240" s="108"/>
      <c r="GRY240" s="106" t="s">
        <v>181</v>
      </c>
      <c r="GRZ240" s="107"/>
      <c r="GSA240" s="107"/>
      <c r="GSB240" s="107"/>
      <c r="GSC240" s="107"/>
      <c r="GSD240" s="107"/>
      <c r="GSE240" s="107"/>
      <c r="GSF240" s="108"/>
      <c r="GSG240" s="106" t="s">
        <v>181</v>
      </c>
      <c r="GSH240" s="107"/>
      <c r="GSI240" s="107"/>
      <c r="GSJ240" s="107"/>
      <c r="GSK240" s="107"/>
      <c r="GSL240" s="107"/>
      <c r="GSM240" s="107"/>
      <c r="GSN240" s="108"/>
      <c r="GSO240" s="106" t="s">
        <v>181</v>
      </c>
      <c r="GSP240" s="107"/>
      <c r="GSQ240" s="107"/>
      <c r="GSR240" s="107"/>
      <c r="GSS240" s="107"/>
      <c r="GST240" s="107"/>
      <c r="GSU240" s="107"/>
      <c r="GSV240" s="108"/>
      <c r="GSW240" s="106" t="s">
        <v>181</v>
      </c>
      <c r="GSX240" s="107"/>
      <c r="GSY240" s="107"/>
      <c r="GSZ240" s="107"/>
      <c r="GTA240" s="107"/>
      <c r="GTB240" s="107"/>
      <c r="GTC240" s="107"/>
      <c r="GTD240" s="108"/>
      <c r="GTE240" s="106" t="s">
        <v>181</v>
      </c>
      <c r="GTF240" s="107"/>
      <c r="GTG240" s="107"/>
      <c r="GTH240" s="107"/>
      <c r="GTI240" s="107"/>
      <c r="GTJ240" s="107"/>
      <c r="GTK240" s="107"/>
      <c r="GTL240" s="108"/>
      <c r="GTM240" s="106" t="s">
        <v>181</v>
      </c>
      <c r="GTN240" s="107"/>
      <c r="GTO240" s="107"/>
      <c r="GTP240" s="107"/>
      <c r="GTQ240" s="107"/>
      <c r="GTR240" s="107"/>
      <c r="GTS240" s="107"/>
      <c r="GTT240" s="108"/>
      <c r="GTU240" s="106" t="s">
        <v>181</v>
      </c>
      <c r="GTV240" s="107"/>
      <c r="GTW240" s="107"/>
      <c r="GTX240" s="107"/>
      <c r="GTY240" s="107"/>
      <c r="GTZ240" s="107"/>
      <c r="GUA240" s="107"/>
      <c r="GUB240" s="108"/>
      <c r="GUC240" s="106" t="s">
        <v>181</v>
      </c>
      <c r="GUD240" s="107"/>
      <c r="GUE240" s="107"/>
      <c r="GUF240" s="107"/>
      <c r="GUG240" s="107"/>
      <c r="GUH240" s="107"/>
      <c r="GUI240" s="107"/>
      <c r="GUJ240" s="108"/>
      <c r="GUK240" s="106" t="s">
        <v>181</v>
      </c>
      <c r="GUL240" s="107"/>
      <c r="GUM240" s="107"/>
      <c r="GUN240" s="107"/>
      <c r="GUO240" s="107"/>
      <c r="GUP240" s="107"/>
      <c r="GUQ240" s="107"/>
      <c r="GUR240" s="108"/>
      <c r="GUS240" s="106" t="s">
        <v>181</v>
      </c>
      <c r="GUT240" s="107"/>
      <c r="GUU240" s="107"/>
      <c r="GUV240" s="107"/>
      <c r="GUW240" s="107"/>
      <c r="GUX240" s="107"/>
      <c r="GUY240" s="107"/>
      <c r="GUZ240" s="108"/>
      <c r="GVA240" s="106" t="s">
        <v>181</v>
      </c>
      <c r="GVB240" s="107"/>
      <c r="GVC240" s="107"/>
      <c r="GVD240" s="107"/>
      <c r="GVE240" s="107"/>
      <c r="GVF240" s="107"/>
      <c r="GVG240" s="107"/>
      <c r="GVH240" s="108"/>
      <c r="GVI240" s="106" t="s">
        <v>181</v>
      </c>
      <c r="GVJ240" s="107"/>
      <c r="GVK240" s="107"/>
      <c r="GVL240" s="107"/>
      <c r="GVM240" s="107"/>
      <c r="GVN240" s="107"/>
      <c r="GVO240" s="107"/>
      <c r="GVP240" s="108"/>
      <c r="GVQ240" s="106" t="s">
        <v>181</v>
      </c>
      <c r="GVR240" s="107"/>
      <c r="GVS240" s="107"/>
      <c r="GVT240" s="107"/>
      <c r="GVU240" s="107"/>
      <c r="GVV240" s="107"/>
      <c r="GVW240" s="107"/>
      <c r="GVX240" s="108"/>
      <c r="GVY240" s="106" t="s">
        <v>181</v>
      </c>
      <c r="GVZ240" s="107"/>
      <c r="GWA240" s="107"/>
      <c r="GWB240" s="107"/>
      <c r="GWC240" s="107"/>
      <c r="GWD240" s="107"/>
      <c r="GWE240" s="107"/>
      <c r="GWF240" s="108"/>
      <c r="GWG240" s="106" t="s">
        <v>181</v>
      </c>
      <c r="GWH240" s="107"/>
      <c r="GWI240" s="107"/>
      <c r="GWJ240" s="107"/>
      <c r="GWK240" s="107"/>
      <c r="GWL240" s="107"/>
      <c r="GWM240" s="107"/>
      <c r="GWN240" s="108"/>
      <c r="GWO240" s="106" t="s">
        <v>181</v>
      </c>
      <c r="GWP240" s="107"/>
      <c r="GWQ240" s="107"/>
      <c r="GWR240" s="107"/>
      <c r="GWS240" s="107"/>
      <c r="GWT240" s="107"/>
      <c r="GWU240" s="107"/>
      <c r="GWV240" s="108"/>
      <c r="GWW240" s="106" t="s">
        <v>181</v>
      </c>
      <c r="GWX240" s="107"/>
      <c r="GWY240" s="107"/>
      <c r="GWZ240" s="107"/>
      <c r="GXA240" s="107"/>
      <c r="GXB240" s="107"/>
      <c r="GXC240" s="107"/>
      <c r="GXD240" s="108"/>
      <c r="GXE240" s="106" t="s">
        <v>181</v>
      </c>
      <c r="GXF240" s="107"/>
      <c r="GXG240" s="107"/>
      <c r="GXH240" s="107"/>
      <c r="GXI240" s="107"/>
      <c r="GXJ240" s="107"/>
      <c r="GXK240" s="107"/>
      <c r="GXL240" s="108"/>
      <c r="GXM240" s="106" t="s">
        <v>181</v>
      </c>
      <c r="GXN240" s="107"/>
      <c r="GXO240" s="107"/>
      <c r="GXP240" s="107"/>
      <c r="GXQ240" s="107"/>
      <c r="GXR240" s="107"/>
      <c r="GXS240" s="107"/>
      <c r="GXT240" s="108"/>
      <c r="GXU240" s="106" t="s">
        <v>181</v>
      </c>
      <c r="GXV240" s="107"/>
      <c r="GXW240" s="107"/>
      <c r="GXX240" s="107"/>
      <c r="GXY240" s="107"/>
      <c r="GXZ240" s="107"/>
      <c r="GYA240" s="107"/>
      <c r="GYB240" s="108"/>
      <c r="GYC240" s="106" t="s">
        <v>181</v>
      </c>
      <c r="GYD240" s="107"/>
      <c r="GYE240" s="107"/>
      <c r="GYF240" s="107"/>
      <c r="GYG240" s="107"/>
      <c r="GYH240" s="107"/>
      <c r="GYI240" s="107"/>
      <c r="GYJ240" s="108"/>
      <c r="GYK240" s="106" t="s">
        <v>181</v>
      </c>
      <c r="GYL240" s="107"/>
      <c r="GYM240" s="107"/>
      <c r="GYN240" s="107"/>
      <c r="GYO240" s="107"/>
      <c r="GYP240" s="107"/>
      <c r="GYQ240" s="107"/>
      <c r="GYR240" s="108"/>
      <c r="GYS240" s="106" t="s">
        <v>181</v>
      </c>
      <c r="GYT240" s="107"/>
      <c r="GYU240" s="107"/>
      <c r="GYV240" s="107"/>
      <c r="GYW240" s="107"/>
      <c r="GYX240" s="107"/>
      <c r="GYY240" s="107"/>
      <c r="GYZ240" s="108"/>
      <c r="GZA240" s="106" t="s">
        <v>181</v>
      </c>
      <c r="GZB240" s="107"/>
      <c r="GZC240" s="107"/>
      <c r="GZD240" s="107"/>
      <c r="GZE240" s="107"/>
      <c r="GZF240" s="107"/>
      <c r="GZG240" s="107"/>
      <c r="GZH240" s="108"/>
      <c r="GZI240" s="106" t="s">
        <v>181</v>
      </c>
      <c r="GZJ240" s="107"/>
      <c r="GZK240" s="107"/>
      <c r="GZL240" s="107"/>
      <c r="GZM240" s="107"/>
      <c r="GZN240" s="107"/>
      <c r="GZO240" s="107"/>
      <c r="GZP240" s="108"/>
      <c r="GZQ240" s="106" t="s">
        <v>181</v>
      </c>
      <c r="GZR240" s="107"/>
      <c r="GZS240" s="107"/>
      <c r="GZT240" s="107"/>
      <c r="GZU240" s="107"/>
      <c r="GZV240" s="107"/>
      <c r="GZW240" s="107"/>
      <c r="GZX240" s="108"/>
      <c r="GZY240" s="106" t="s">
        <v>181</v>
      </c>
      <c r="GZZ240" s="107"/>
      <c r="HAA240" s="107"/>
      <c r="HAB240" s="107"/>
      <c r="HAC240" s="107"/>
      <c r="HAD240" s="107"/>
      <c r="HAE240" s="107"/>
      <c r="HAF240" s="108"/>
      <c r="HAG240" s="106" t="s">
        <v>181</v>
      </c>
      <c r="HAH240" s="107"/>
      <c r="HAI240" s="107"/>
      <c r="HAJ240" s="107"/>
      <c r="HAK240" s="107"/>
      <c r="HAL240" s="107"/>
      <c r="HAM240" s="107"/>
      <c r="HAN240" s="108"/>
      <c r="HAO240" s="106" t="s">
        <v>181</v>
      </c>
      <c r="HAP240" s="107"/>
      <c r="HAQ240" s="107"/>
      <c r="HAR240" s="107"/>
      <c r="HAS240" s="107"/>
      <c r="HAT240" s="107"/>
      <c r="HAU240" s="107"/>
      <c r="HAV240" s="108"/>
      <c r="HAW240" s="106" t="s">
        <v>181</v>
      </c>
      <c r="HAX240" s="107"/>
      <c r="HAY240" s="107"/>
      <c r="HAZ240" s="107"/>
      <c r="HBA240" s="107"/>
      <c r="HBB240" s="107"/>
      <c r="HBC240" s="107"/>
      <c r="HBD240" s="108"/>
      <c r="HBE240" s="106" t="s">
        <v>181</v>
      </c>
      <c r="HBF240" s="107"/>
      <c r="HBG240" s="107"/>
      <c r="HBH240" s="107"/>
      <c r="HBI240" s="107"/>
      <c r="HBJ240" s="107"/>
      <c r="HBK240" s="107"/>
      <c r="HBL240" s="108"/>
      <c r="HBM240" s="106" t="s">
        <v>181</v>
      </c>
      <c r="HBN240" s="107"/>
      <c r="HBO240" s="107"/>
      <c r="HBP240" s="107"/>
      <c r="HBQ240" s="107"/>
      <c r="HBR240" s="107"/>
      <c r="HBS240" s="107"/>
      <c r="HBT240" s="108"/>
      <c r="HBU240" s="106" t="s">
        <v>181</v>
      </c>
      <c r="HBV240" s="107"/>
      <c r="HBW240" s="107"/>
      <c r="HBX240" s="107"/>
      <c r="HBY240" s="107"/>
      <c r="HBZ240" s="107"/>
      <c r="HCA240" s="107"/>
      <c r="HCB240" s="108"/>
      <c r="HCC240" s="106" t="s">
        <v>181</v>
      </c>
      <c r="HCD240" s="107"/>
      <c r="HCE240" s="107"/>
      <c r="HCF240" s="107"/>
      <c r="HCG240" s="107"/>
      <c r="HCH240" s="107"/>
      <c r="HCI240" s="107"/>
      <c r="HCJ240" s="108"/>
      <c r="HCK240" s="106" t="s">
        <v>181</v>
      </c>
      <c r="HCL240" s="107"/>
      <c r="HCM240" s="107"/>
      <c r="HCN240" s="107"/>
      <c r="HCO240" s="107"/>
      <c r="HCP240" s="107"/>
      <c r="HCQ240" s="107"/>
      <c r="HCR240" s="108"/>
      <c r="HCS240" s="106" t="s">
        <v>181</v>
      </c>
      <c r="HCT240" s="107"/>
      <c r="HCU240" s="107"/>
      <c r="HCV240" s="107"/>
      <c r="HCW240" s="107"/>
      <c r="HCX240" s="107"/>
      <c r="HCY240" s="107"/>
      <c r="HCZ240" s="108"/>
      <c r="HDA240" s="106" t="s">
        <v>181</v>
      </c>
      <c r="HDB240" s="107"/>
      <c r="HDC240" s="107"/>
      <c r="HDD240" s="107"/>
      <c r="HDE240" s="107"/>
      <c r="HDF240" s="107"/>
      <c r="HDG240" s="107"/>
      <c r="HDH240" s="108"/>
      <c r="HDI240" s="106" t="s">
        <v>181</v>
      </c>
      <c r="HDJ240" s="107"/>
      <c r="HDK240" s="107"/>
      <c r="HDL240" s="107"/>
      <c r="HDM240" s="107"/>
      <c r="HDN240" s="107"/>
      <c r="HDO240" s="107"/>
      <c r="HDP240" s="108"/>
      <c r="HDQ240" s="106" t="s">
        <v>181</v>
      </c>
      <c r="HDR240" s="107"/>
      <c r="HDS240" s="107"/>
      <c r="HDT240" s="107"/>
      <c r="HDU240" s="107"/>
      <c r="HDV240" s="107"/>
      <c r="HDW240" s="107"/>
      <c r="HDX240" s="108"/>
      <c r="HDY240" s="106" t="s">
        <v>181</v>
      </c>
      <c r="HDZ240" s="107"/>
      <c r="HEA240" s="107"/>
      <c r="HEB240" s="107"/>
      <c r="HEC240" s="107"/>
      <c r="HED240" s="107"/>
      <c r="HEE240" s="107"/>
      <c r="HEF240" s="108"/>
      <c r="HEG240" s="106" t="s">
        <v>181</v>
      </c>
      <c r="HEH240" s="107"/>
      <c r="HEI240" s="107"/>
      <c r="HEJ240" s="107"/>
      <c r="HEK240" s="107"/>
      <c r="HEL240" s="107"/>
      <c r="HEM240" s="107"/>
      <c r="HEN240" s="108"/>
      <c r="HEO240" s="106" t="s">
        <v>181</v>
      </c>
      <c r="HEP240" s="107"/>
      <c r="HEQ240" s="107"/>
      <c r="HER240" s="107"/>
      <c r="HES240" s="107"/>
      <c r="HET240" s="107"/>
      <c r="HEU240" s="107"/>
      <c r="HEV240" s="108"/>
      <c r="HEW240" s="106" t="s">
        <v>181</v>
      </c>
      <c r="HEX240" s="107"/>
      <c r="HEY240" s="107"/>
      <c r="HEZ240" s="107"/>
      <c r="HFA240" s="107"/>
      <c r="HFB240" s="107"/>
      <c r="HFC240" s="107"/>
      <c r="HFD240" s="108"/>
      <c r="HFE240" s="106" t="s">
        <v>181</v>
      </c>
      <c r="HFF240" s="107"/>
      <c r="HFG240" s="107"/>
      <c r="HFH240" s="107"/>
      <c r="HFI240" s="107"/>
      <c r="HFJ240" s="107"/>
      <c r="HFK240" s="107"/>
      <c r="HFL240" s="108"/>
      <c r="HFM240" s="106" t="s">
        <v>181</v>
      </c>
      <c r="HFN240" s="107"/>
      <c r="HFO240" s="107"/>
      <c r="HFP240" s="107"/>
      <c r="HFQ240" s="107"/>
      <c r="HFR240" s="107"/>
      <c r="HFS240" s="107"/>
      <c r="HFT240" s="108"/>
      <c r="HFU240" s="106" t="s">
        <v>181</v>
      </c>
      <c r="HFV240" s="107"/>
      <c r="HFW240" s="107"/>
      <c r="HFX240" s="107"/>
      <c r="HFY240" s="107"/>
      <c r="HFZ240" s="107"/>
      <c r="HGA240" s="107"/>
      <c r="HGB240" s="108"/>
      <c r="HGC240" s="106" t="s">
        <v>181</v>
      </c>
      <c r="HGD240" s="107"/>
      <c r="HGE240" s="107"/>
      <c r="HGF240" s="107"/>
      <c r="HGG240" s="107"/>
      <c r="HGH240" s="107"/>
      <c r="HGI240" s="107"/>
      <c r="HGJ240" s="108"/>
      <c r="HGK240" s="106" t="s">
        <v>181</v>
      </c>
      <c r="HGL240" s="107"/>
      <c r="HGM240" s="107"/>
      <c r="HGN240" s="107"/>
      <c r="HGO240" s="107"/>
      <c r="HGP240" s="107"/>
      <c r="HGQ240" s="107"/>
      <c r="HGR240" s="108"/>
      <c r="HGS240" s="106" t="s">
        <v>181</v>
      </c>
      <c r="HGT240" s="107"/>
      <c r="HGU240" s="107"/>
      <c r="HGV240" s="107"/>
      <c r="HGW240" s="107"/>
      <c r="HGX240" s="107"/>
      <c r="HGY240" s="107"/>
      <c r="HGZ240" s="108"/>
      <c r="HHA240" s="106" t="s">
        <v>181</v>
      </c>
      <c r="HHB240" s="107"/>
      <c r="HHC240" s="107"/>
      <c r="HHD240" s="107"/>
      <c r="HHE240" s="107"/>
      <c r="HHF240" s="107"/>
      <c r="HHG240" s="107"/>
      <c r="HHH240" s="108"/>
      <c r="HHI240" s="106" t="s">
        <v>181</v>
      </c>
      <c r="HHJ240" s="107"/>
      <c r="HHK240" s="107"/>
      <c r="HHL240" s="107"/>
      <c r="HHM240" s="107"/>
      <c r="HHN240" s="107"/>
      <c r="HHO240" s="107"/>
      <c r="HHP240" s="108"/>
      <c r="HHQ240" s="106" t="s">
        <v>181</v>
      </c>
      <c r="HHR240" s="107"/>
      <c r="HHS240" s="107"/>
      <c r="HHT240" s="107"/>
      <c r="HHU240" s="107"/>
      <c r="HHV240" s="107"/>
      <c r="HHW240" s="107"/>
      <c r="HHX240" s="108"/>
      <c r="HHY240" s="106" t="s">
        <v>181</v>
      </c>
      <c r="HHZ240" s="107"/>
      <c r="HIA240" s="107"/>
      <c r="HIB240" s="107"/>
      <c r="HIC240" s="107"/>
      <c r="HID240" s="107"/>
      <c r="HIE240" s="107"/>
      <c r="HIF240" s="108"/>
      <c r="HIG240" s="106" t="s">
        <v>181</v>
      </c>
      <c r="HIH240" s="107"/>
      <c r="HII240" s="107"/>
      <c r="HIJ240" s="107"/>
      <c r="HIK240" s="107"/>
      <c r="HIL240" s="107"/>
      <c r="HIM240" s="107"/>
      <c r="HIN240" s="108"/>
      <c r="HIO240" s="106" t="s">
        <v>181</v>
      </c>
      <c r="HIP240" s="107"/>
      <c r="HIQ240" s="107"/>
      <c r="HIR240" s="107"/>
      <c r="HIS240" s="107"/>
      <c r="HIT240" s="107"/>
      <c r="HIU240" s="107"/>
      <c r="HIV240" s="108"/>
      <c r="HIW240" s="106" t="s">
        <v>181</v>
      </c>
      <c r="HIX240" s="107"/>
      <c r="HIY240" s="107"/>
      <c r="HIZ240" s="107"/>
      <c r="HJA240" s="107"/>
      <c r="HJB240" s="107"/>
      <c r="HJC240" s="107"/>
      <c r="HJD240" s="108"/>
      <c r="HJE240" s="106" t="s">
        <v>181</v>
      </c>
      <c r="HJF240" s="107"/>
      <c r="HJG240" s="107"/>
      <c r="HJH240" s="107"/>
      <c r="HJI240" s="107"/>
      <c r="HJJ240" s="107"/>
      <c r="HJK240" s="107"/>
      <c r="HJL240" s="108"/>
      <c r="HJM240" s="106" t="s">
        <v>181</v>
      </c>
      <c r="HJN240" s="107"/>
      <c r="HJO240" s="107"/>
      <c r="HJP240" s="107"/>
      <c r="HJQ240" s="107"/>
      <c r="HJR240" s="107"/>
      <c r="HJS240" s="107"/>
      <c r="HJT240" s="108"/>
      <c r="HJU240" s="106" t="s">
        <v>181</v>
      </c>
      <c r="HJV240" s="107"/>
      <c r="HJW240" s="107"/>
      <c r="HJX240" s="107"/>
      <c r="HJY240" s="107"/>
      <c r="HJZ240" s="107"/>
      <c r="HKA240" s="107"/>
      <c r="HKB240" s="108"/>
      <c r="HKC240" s="106" t="s">
        <v>181</v>
      </c>
      <c r="HKD240" s="107"/>
      <c r="HKE240" s="107"/>
      <c r="HKF240" s="107"/>
      <c r="HKG240" s="107"/>
      <c r="HKH240" s="107"/>
      <c r="HKI240" s="107"/>
      <c r="HKJ240" s="108"/>
      <c r="HKK240" s="106" t="s">
        <v>181</v>
      </c>
      <c r="HKL240" s="107"/>
      <c r="HKM240" s="107"/>
      <c r="HKN240" s="107"/>
      <c r="HKO240" s="107"/>
      <c r="HKP240" s="107"/>
      <c r="HKQ240" s="107"/>
      <c r="HKR240" s="108"/>
      <c r="HKS240" s="106" t="s">
        <v>181</v>
      </c>
      <c r="HKT240" s="107"/>
      <c r="HKU240" s="107"/>
      <c r="HKV240" s="107"/>
      <c r="HKW240" s="107"/>
      <c r="HKX240" s="107"/>
      <c r="HKY240" s="107"/>
      <c r="HKZ240" s="108"/>
      <c r="HLA240" s="106" t="s">
        <v>181</v>
      </c>
      <c r="HLB240" s="107"/>
      <c r="HLC240" s="107"/>
      <c r="HLD240" s="107"/>
      <c r="HLE240" s="107"/>
      <c r="HLF240" s="107"/>
      <c r="HLG240" s="107"/>
      <c r="HLH240" s="108"/>
      <c r="HLI240" s="106" t="s">
        <v>181</v>
      </c>
      <c r="HLJ240" s="107"/>
      <c r="HLK240" s="107"/>
      <c r="HLL240" s="107"/>
      <c r="HLM240" s="107"/>
      <c r="HLN240" s="107"/>
      <c r="HLO240" s="107"/>
      <c r="HLP240" s="108"/>
      <c r="HLQ240" s="106" t="s">
        <v>181</v>
      </c>
      <c r="HLR240" s="107"/>
      <c r="HLS240" s="107"/>
      <c r="HLT240" s="107"/>
      <c r="HLU240" s="107"/>
      <c r="HLV240" s="107"/>
      <c r="HLW240" s="107"/>
      <c r="HLX240" s="108"/>
      <c r="HLY240" s="106" t="s">
        <v>181</v>
      </c>
      <c r="HLZ240" s="107"/>
      <c r="HMA240" s="107"/>
      <c r="HMB240" s="107"/>
      <c r="HMC240" s="107"/>
      <c r="HMD240" s="107"/>
      <c r="HME240" s="107"/>
      <c r="HMF240" s="108"/>
      <c r="HMG240" s="106" t="s">
        <v>181</v>
      </c>
      <c r="HMH240" s="107"/>
      <c r="HMI240" s="107"/>
      <c r="HMJ240" s="107"/>
      <c r="HMK240" s="107"/>
      <c r="HML240" s="107"/>
      <c r="HMM240" s="107"/>
      <c r="HMN240" s="108"/>
      <c r="HMO240" s="106" t="s">
        <v>181</v>
      </c>
      <c r="HMP240" s="107"/>
      <c r="HMQ240" s="107"/>
      <c r="HMR240" s="107"/>
      <c r="HMS240" s="107"/>
      <c r="HMT240" s="107"/>
      <c r="HMU240" s="107"/>
      <c r="HMV240" s="108"/>
      <c r="HMW240" s="106" t="s">
        <v>181</v>
      </c>
      <c r="HMX240" s="107"/>
      <c r="HMY240" s="107"/>
      <c r="HMZ240" s="107"/>
      <c r="HNA240" s="107"/>
      <c r="HNB240" s="107"/>
      <c r="HNC240" s="107"/>
      <c r="HND240" s="108"/>
      <c r="HNE240" s="106" t="s">
        <v>181</v>
      </c>
      <c r="HNF240" s="107"/>
      <c r="HNG240" s="107"/>
      <c r="HNH240" s="107"/>
      <c r="HNI240" s="107"/>
      <c r="HNJ240" s="107"/>
      <c r="HNK240" s="107"/>
      <c r="HNL240" s="108"/>
      <c r="HNM240" s="106" t="s">
        <v>181</v>
      </c>
      <c r="HNN240" s="107"/>
      <c r="HNO240" s="107"/>
      <c r="HNP240" s="107"/>
      <c r="HNQ240" s="107"/>
      <c r="HNR240" s="107"/>
      <c r="HNS240" s="107"/>
      <c r="HNT240" s="108"/>
      <c r="HNU240" s="106" t="s">
        <v>181</v>
      </c>
      <c r="HNV240" s="107"/>
      <c r="HNW240" s="107"/>
      <c r="HNX240" s="107"/>
      <c r="HNY240" s="107"/>
      <c r="HNZ240" s="107"/>
      <c r="HOA240" s="107"/>
      <c r="HOB240" s="108"/>
      <c r="HOC240" s="106" t="s">
        <v>181</v>
      </c>
      <c r="HOD240" s="107"/>
      <c r="HOE240" s="107"/>
      <c r="HOF240" s="107"/>
      <c r="HOG240" s="107"/>
      <c r="HOH240" s="107"/>
      <c r="HOI240" s="107"/>
      <c r="HOJ240" s="108"/>
      <c r="HOK240" s="106" t="s">
        <v>181</v>
      </c>
      <c r="HOL240" s="107"/>
      <c r="HOM240" s="107"/>
      <c r="HON240" s="107"/>
      <c r="HOO240" s="107"/>
      <c r="HOP240" s="107"/>
      <c r="HOQ240" s="107"/>
      <c r="HOR240" s="108"/>
      <c r="HOS240" s="106" t="s">
        <v>181</v>
      </c>
      <c r="HOT240" s="107"/>
      <c r="HOU240" s="107"/>
      <c r="HOV240" s="107"/>
      <c r="HOW240" s="107"/>
      <c r="HOX240" s="107"/>
      <c r="HOY240" s="107"/>
      <c r="HOZ240" s="108"/>
      <c r="HPA240" s="106" t="s">
        <v>181</v>
      </c>
      <c r="HPB240" s="107"/>
      <c r="HPC240" s="107"/>
      <c r="HPD240" s="107"/>
      <c r="HPE240" s="107"/>
      <c r="HPF240" s="107"/>
      <c r="HPG240" s="107"/>
      <c r="HPH240" s="108"/>
      <c r="HPI240" s="106" t="s">
        <v>181</v>
      </c>
      <c r="HPJ240" s="107"/>
      <c r="HPK240" s="107"/>
      <c r="HPL240" s="107"/>
      <c r="HPM240" s="107"/>
      <c r="HPN240" s="107"/>
      <c r="HPO240" s="107"/>
      <c r="HPP240" s="108"/>
      <c r="HPQ240" s="106" t="s">
        <v>181</v>
      </c>
      <c r="HPR240" s="107"/>
      <c r="HPS240" s="107"/>
      <c r="HPT240" s="107"/>
      <c r="HPU240" s="107"/>
      <c r="HPV240" s="107"/>
      <c r="HPW240" s="107"/>
      <c r="HPX240" s="108"/>
      <c r="HPY240" s="106" t="s">
        <v>181</v>
      </c>
      <c r="HPZ240" s="107"/>
      <c r="HQA240" s="107"/>
      <c r="HQB240" s="107"/>
      <c r="HQC240" s="107"/>
      <c r="HQD240" s="107"/>
      <c r="HQE240" s="107"/>
      <c r="HQF240" s="108"/>
      <c r="HQG240" s="106" t="s">
        <v>181</v>
      </c>
      <c r="HQH240" s="107"/>
      <c r="HQI240" s="107"/>
      <c r="HQJ240" s="107"/>
      <c r="HQK240" s="107"/>
      <c r="HQL240" s="107"/>
      <c r="HQM240" s="107"/>
      <c r="HQN240" s="108"/>
      <c r="HQO240" s="106" t="s">
        <v>181</v>
      </c>
      <c r="HQP240" s="107"/>
      <c r="HQQ240" s="107"/>
      <c r="HQR240" s="107"/>
      <c r="HQS240" s="107"/>
      <c r="HQT240" s="107"/>
      <c r="HQU240" s="107"/>
      <c r="HQV240" s="108"/>
      <c r="HQW240" s="106" t="s">
        <v>181</v>
      </c>
      <c r="HQX240" s="107"/>
      <c r="HQY240" s="107"/>
      <c r="HQZ240" s="107"/>
      <c r="HRA240" s="107"/>
      <c r="HRB240" s="107"/>
      <c r="HRC240" s="107"/>
      <c r="HRD240" s="108"/>
      <c r="HRE240" s="106" t="s">
        <v>181</v>
      </c>
      <c r="HRF240" s="107"/>
      <c r="HRG240" s="107"/>
      <c r="HRH240" s="107"/>
      <c r="HRI240" s="107"/>
      <c r="HRJ240" s="107"/>
      <c r="HRK240" s="107"/>
      <c r="HRL240" s="108"/>
      <c r="HRM240" s="106" t="s">
        <v>181</v>
      </c>
      <c r="HRN240" s="107"/>
      <c r="HRO240" s="107"/>
      <c r="HRP240" s="107"/>
      <c r="HRQ240" s="107"/>
      <c r="HRR240" s="107"/>
      <c r="HRS240" s="107"/>
      <c r="HRT240" s="108"/>
      <c r="HRU240" s="106" t="s">
        <v>181</v>
      </c>
      <c r="HRV240" s="107"/>
      <c r="HRW240" s="107"/>
      <c r="HRX240" s="107"/>
      <c r="HRY240" s="107"/>
      <c r="HRZ240" s="107"/>
      <c r="HSA240" s="107"/>
      <c r="HSB240" s="108"/>
      <c r="HSC240" s="106" t="s">
        <v>181</v>
      </c>
      <c r="HSD240" s="107"/>
      <c r="HSE240" s="107"/>
      <c r="HSF240" s="107"/>
      <c r="HSG240" s="107"/>
      <c r="HSH240" s="107"/>
      <c r="HSI240" s="107"/>
      <c r="HSJ240" s="108"/>
      <c r="HSK240" s="106" t="s">
        <v>181</v>
      </c>
      <c r="HSL240" s="107"/>
      <c r="HSM240" s="107"/>
      <c r="HSN240" s="107"/>
      <c r="HSO240" s="107"/>
      <c r="HSP240" s="107"/>
      <c r="HSQ240" s="107"/>
      <c r="HSR240" s="108"/>
      <c r="HSS240" s="106" t="s">
        <v>181</v>
      </c>
      <c r="HST240" s="107"/>
      <c r="HSU240" s="107"/>
      <c r="HSV240" s="107"/>
      <c r="HSW240" s="107"/>
      <c r="HSX240" s="107"/>
      <c r="HSY240" s="107"/>
      <c r="HSZ240" s="108"/>
      <c r="HTA240" s="106" t="s">
        <v>181</v>
      </c>
      <c r="HTB240" s="107"/>
      <c r="HTC240" s="107"/>
      <c r="HTD240" s="107"/>
      <c r="HTE240" s="107"/>
      <c r="HTF240" s="107"/>
      <c r="HTG240" s="107"/>
      <c r="HTH240" s="108"/>
      <c r="HTI240" s="106" t="s">
        <v>181</v>
      </c>
      <c r="HTJ240" s="107"/>
      <c r="HTK240" s="107"/>
      <c r="HTL240" s="107"/>
      <c r="HTM240" s="107"/>
      <c r="HTN240" s="107"/>
      <c r="HTO240" s="107"/>
      <c r="HTP240" s="108"/>
      <c r="HTQ240" s="106" t="s">
        <v>181</v>
      </c>
      <c r="HTR240" s="107"/>
      <c r="HTS240" s="107"/>
      <c r="HTT240" s="107"/>
      <c r="HTU240" s="107"/>
      <c r="HTV240" s="107"/>
      <c r="HTW240" s="107"/>
      <c r="HTX240" s="108"/>
      <c r="HTY240" s="106" t="s">
        <v>181</v>
      </c>
      <c r="HTZ240" s="107"/>
      <c r="HUA240" s="107"/>
      <c r="HUB240" s="107"/>
      <c r="HUC240" s="107"/>
      <c r="HUD240" s="107"/>
      <c r="HUE240" s="107"/>
      <c r="HUF240" s="108"/>
      <c r="HUG240" s="106" t="s">
        <v>181</v>
      </c>
      <c r="HUH240" s="107"/>
      <c r="HUI240" s="107"/>
      <c r="HUJ240" s="107"/>
      <c r="HUK240" s="107"/>
      <c r="HUL240" s="107"/>
      <c r="HUM240" s="107"/>
      <c r="HUN240" s="108"/>
      <c r="HUO240" s="106" t="s">
        <v>181</v>
      </c>
      <c r="HUP240" s="107"/>
      <c r="HUQ240" s="107"/>
      <c r="HUR240" s="107"/>
      <c r="HUS240" s="107"/>
      <c r="HUT240" s="107"/>
      <c r="HUU240" s="107"/>
      <c r="HUV240" s="108"/>
      <c r="HUW240" s="106" t="s">
        <v>181</v>
      </c>
      <c r="HUX240" s="107"/>
      <c r="HUY240" s="107"/>
      <c r="HUZ240" s="107"/>
      <c r="HVA240" s="107"/>
      <c r="HVB240" s="107"/>
      <c r="HVC240" s="107"/>
      <c r="HVD240" s="108"/>
      <c r="HVE240" s="106" t="s">
        <v>181</v>
      </c>
      <c r="HVF240" s="107"/>
      <c r="HVG240" s="107"/>
      <c r="HVH240" s="107"/>
      <c r="HVI240" s="107"/>
      <c r="HVJ240" s="107"/>
      <c r="HVK240" s="107"/>
      <c r="HVL240" s="108"/>
      <c r="HVM240" s="106" t="s">
        <v>181</v>
      </c>
      <c r="HVN240" s="107"/>
      <c r="HVO240" s="107"/>
      <c r="HVP240" s="107"/>
      <c r="HVQ240" s="107"/>
      <c r="HVR240" s="107"/>
      <c r="HVS240" s="107"/>
      <c r="HVT240" s="108"/>
      <c r="HVU240" s="106" t="s">
        <v>181</v>
      </c>
      <c r="HVV240" s="107"/>
      <c r="HVW240" s="107"/>
      <c r="HVX240" s="107"/>
      <c r="HVY240" s="107"/>
      <c r="HVZ240" s="107"/>
      <c r="HWA240" s="107"/>
      <c r="HWB240" s="108"/>
      <c r="HWC240" s="106" t="s">
        <v>181</v>
      </c>
      <c r="HWD240" s="107"/>
      <c r="HWE240" s="107"/>
      <c r="HWF240" s="107"/>
      <c r="HWG240" s="107"/>
      <c r="HWH240" s="107"/>
      <c r="HWI240" s="107"/>
      <c r="HWJ240" s="108"/>
      <c r="HWK240" s="106" t="s">
        <v>181</v>
      </c>
      <c r="HWL240" s="107"/>
      <c r="HWM240" s="107"/>
      <c r="HWN240" s="107"/>
      <c r="HWO240" s="107"/>
      <c r="HWP240" s="107"/>
      <c r="HWQ240" s="107"/>
      <c r="HWR240" s="108"/>
      <c r="HWS240" s="106" t="s">
        <v>181</v>
      </c>
      <c r="HWT240" s="107"/>
      <c r="HWU240" s="107"/>
      <c r="HWV240" s="107"/>
      <c r="HWW240" s="107"/>
      <c r="HWX240" s="107"/>
      <c r="HWY240" s="107"/>
      <c r="HWZ240" s="108"/>
      <c r="HXA240" s="106" t="s">
        <v>181</v>
      </c>
      <c r="HXB240" s="107"/>
      <c r="HXC240" s="107"/>
      <c r="HXD240" s="107"/>
      <c r="HXE240" s="107"/>
      <c r="HXF240" s="107"/>
      <c r="HXG240" s="107"/>
      <c r="HXH240" s="108"/>
      <c r="HXI240" s="106" t="s">
        <v>181</v>
      </c>
      <c r="HXJ240" s="107"/>
      <c r="HXK240" s="107"/>
      <c r="HXL240" s="107"/>
      <c r="HXM240" s="107"/>
      <c r="HXN240" s="107"/>
      <c r="HXO240" s="107"/>
      <c r="HXP240" s="108"/>
      <c r="HXQ240" s="106" t="s">
        <v>181</v>
      </c>
      <c r="HXR240" s="107"/>
      <c r="HXS240" s="107"/>
      <c r="HXT240" s="107"/>
      <c r="HXU240" s="107"/>
      <c r="HXV240" s="107"/>
      <c r="HXW240" s="107"/>
      <c r="HXX240" s="108"/>
      <c r="HXY240" s="106" t="s">
        <v>181</v>
      </c>
      <c r="HXZ240" s="107"/>
      <c r="HYA240" s="107"/>
      <c r="HYB240" s="107"/>
      <c r="HYC240" s="107"/>
      <c r="HYD240" s="107"/>
      <c r="HYE240" s="107"/>
      <c r="HYF240" s="108"/>
      <c r="HYG240" s="106" t="s">
        <v>181</v>
      </c>
      <c r="HYH240" s="107"/>
      <c r="HYI240" s="107"/>
      <c r="HYJ240" s="107"/>
      <c r="HYK240" s="107"/>
      <c r="HYL240" s="107"/>
      <c r="HYM240" s="107"/>
      <c r="HYN240" s="108"/>
      <c r="HYO240" s="106" t="s">
        <v>181</v>
      </c>
      <c r="HYP240" s="107"/>
      <c r="HYQ240" s="107"/>
      <c r="HYR240" s="107"/>
      <c r="HYS240" s="107"/>
      <c r="HYT240" s="107"/>
      <c r="HYU240" s="107"/>
      <c r="HYV240" s="108"/>
      <c r="HYW240" s="106" t="s">
        <v>181</v>
      </c>
      <c r="HYX240" s="107"/>
      <c r="HYY240" s="107"/>
      <c r="HYZ240" s="107"/>
      <c r="HZA240" s="107"/>
      <c r="HZB240" s="107"/>
      <c r="HZC240" s="107"/>
      <c r="HZD240" s="108"/>
      <c r="HZE240" s="106" t="s">
        <v>181</v>
      </c>
      <c r="HZF240" s="107"/>
      <c r="HZG240" s="107"/>
      <c r="HZH240" s="107"/>
      <c r="HZI240" s="107"/>
      <c r="HZJ240" s="107"/>
      <c r="HZK240" s="107"/>
      <c r="HZL240" s="108"/>
      <c r="HZM240" s="106" t="s">
        <v>181</v>
      </c>
      <c r="HZN240" s="107"/>
      <c r="HZO240" s="107"/>
      <c r="HZP240" s="107"/>
      <c r="HZQ240" s="107"/>
      <c r="HZR240" s="107"/>
      <c r="HZS240" s="107"/>
      <c r="HZT240" s="108"/>
      <c r="HZU240" s="106" t="s">
        <v>181</v>
      </c>
      <c r="HZV240" s="107"/>
      <c r="HZW240" s="107"/>
      <c r="HZX240" s="107"/>
      <c r="HZY240" s="107"/>
      <c r="HZZ240" s="107"/>
      <c r="IAA240" s="107"/>
      <c r="IAB240" s="108"/>
      <c r="IAC240" s="106" t="s">
        <v>181</v>
      </c>
      <c r="IAD240" s="107"/>
      <c r="IAE240" s="107"/>
      <c r="IAF240" s="107"/>
      <c r="IAG240" s="107"/>
      <c r="IAH240" s="107"/>
      <c r="IAI240" s="107"/>
      <c r="IAJ240" s="108"/>
      <c r="IAK240" s="106" t="s">
        <v>181</v>
      </c>
      <c r="IAL240" s="107"/>
      <c r="IAM240" s="107"/>
      <c r="IAN240" s="107"/>
      <c r="IAO240" s="107"/>
      <c r="IAP240" s="107"/>
      <c r="IAQ240" s="107"/>
      <c r="IAR240" s="108"/>
      <c r="IAS240" s="106" t="s">
        <v>181</v>
      </c>
      <c r="IAT240" s="107"/>
      <c r="IAU240" s="107"/>
      <c r="IAV240" s="107"/>
      <c r="IAW240" s="107"/>
      <c r="IAX240" s="107"/>
      <c r="IAY240" s="107"/>
      <c r="IAZ240" s="108"/>
      <c r="IBA240" s="106" t="s">
        <v>181</v>
      </c>
      <c r="IBB240" s="107"/>
      <c r="IBC240" s="107"/>
      <c r="IBD240" s="107"/>
      <c r="IBE240" s="107"/>
      <c r="IBF240" s="107"/>
      <c r="IBG240" s="107"/>
      <c r="IBH240" s="108"/>
      <c r="IBI240" s="106" t="s">
        <v>181</v>
      </c>
      <c r="IBJ240" s="107"/>
      <c r="IBK240" s="107"/>
      <c r="IBL240" s="107"/>
      <c r="IBM240" s="107"/>
      <c r="IBN240" s="107"/>
      <c r="IBO240" s="107"/>
      <c r="IBP240" s="108"/>
      <c r="IBQ240" s="106" t="s">
        <v>181</v>
      </c>
      <c r="IBR240" s="107"/>
      <c r="IBS240" s="107"/>
      <c r="IBT240" s="107"/>
      <c r="IBU240" s="107"/>
      <c r="IBV240" s="107"/>
      <c r="IBW240" s="107"/>
      <c r="IBX240" s="108"/>
      <c r="IBY240" s="106" t="s">
        <v>181</v>
      </c>
      <c r="IBZ240" s="107"/>
      <c r="ICA240" s="107"/>
      <c r="ICB240" s="107"/>
      <c r="ICC240" s="107"/>
      <c r="ICD240" s="107"/>
      <c r="ICE240" s="107"/>
      <c r="ICF240" s="108"/>
      <c r="ICG240" s="106" t="s">
        <v>181</v>
      </c>
      <c r="ICH240" s="107"/>
      <c r="ICI240" s="107"/>
      <c r="ICJ240" s="107"/>
      <c r="ICK240" s="107"/>
      <c r="ICL240" s="107"/>
      <c r="ICM240" s="107"/>
      <c r="ICN240" s="108"/>
      <c r="ICO240" s="106" t="s">
        <v>181</v>
      </c>
      <c r="ICP240" s="107"/>
      <c r="ICQ240" s="107"/>
      <c r="ICR240" s="107"/>
      <c r="ICS240" s="107"/>
      <c r="ICT240" s="107"/>
      <c r="ICU240" s="107"/>
      <c r="ICV240" s="108"/>
      <c r="ICW240" s="106" t="s">
        <v>181</v>
      </c>
      <c r="ICX240" s="107"/>
      <c r="ICY240" s="107"/>
      <c r="ICZ240" s="107"/>
      <c r="IDA240" s="107"/>
      <c r="IDB240" s="107"/>
      <c r="IDC240" s="107"/>
      <c r="IDD240" s="108"/>
      <c r="IDE240" s="106" t="s">
        <v>181</v>
      </c>
      <c r="IDF240" s="107"/>
      <c r="IDG240" s="107"/>
      <c r="IDH240" s="107"/>
      <c r="IDI240" s="107"/>
      <c r="IDJ240" s="107"/>
      <c r="IDK240" s="107"/>
      <c r="IDL240" s="108"/>
      <c r="IDM240" s="106" t="s">
        <v>181</v>
      </c>
      <c r="IDN240" s="107"/>
      <c r="IDO240" s="107"/>
      <c r="IDP240" s="107"/>
      <c r="IDQ240" s="107"/>
      <c r="IDR240" s="107"/>
      <c r="IDS240" s="107"/>
      <c r="IDT240" s="108"/>
      <c r="IDU240" s="106" t="s">
        <v>181</v>
      </c>
      <c r="IDV240" s="107"/>
      <c r="IDW240" s="107"/>
      <c r="IDX240" s="107"/>
      <c r="IDY240" s="107"/>
      <c r="IDZ240" s="107"/>
      <c r="IEA240" s="107"/>
      <c r="IEB240" s="108"/>
      <c r="IEC240" s="106" t="s">
        <v>181</v>
      </c>
      <c r="IED240" s="107"/>
      <c r="IEE240" s="107"/>
      <c r="IEF240" s="107"/>
      <c r="IEG240" s="107"/>
      <c r="IEH240" s="107"/>
      <c r="IEI240" s="107"/>
      <c r="IEJ240" s="108"/>
      <c r="IEK240" s="106" t="s">
        <v>181</v>
      </c>
      <c r="IEL240" s="107"/>
      <c r="IEM240" s="107"/>
      <c r="IEN240" s="107"/>
      <c r="IEO240" s="107"/>
      <c r="IEP240" s="107"/>
      <c r="IEQ240" s="107"/>
      <c r="IER240" s="108"/>
      <c r="IES240" s="106" t="s">
        <v>181</v>
      </c>
      <c r="IET240" s="107"/>
      <c r="IEU240" s="107"/>
      <c r="IEV240" s="107"/>
      <c r="IEW240" s="107"/>
      <c r="IEX240" s="107"/>
      <c r="IEY240" s="107"/>
      <c r="IEZ240" s="108"/>
      <c r="IFA240" s="106" t="s">
        <v>181</v>
      </c>
      <c r="IFB240" s="107"/>
      <c r="IFC240" s="107"/>
      <c r="IFD240" s="107"/>
      <c r="IFE240" s="107"/>
      <c r="IFF240" s="107"/>
      <c r="IFG240" s="107"/>
      <c r="IFH240" s="108"/>
      <c r="IFI240" s="106" t="s">
        <v>181</v>
      </c>
      <c r="IFJ240" s="107"/>
      <c r="IFK240" s="107"/>
      <c r="IFL240" s="107"/>
      <c r="IFM240" s="107"/>
      <c r="IFN240" s="107"/>
      <c r="IFO240" s="107"/>
      <c r="IFP240" s="108"/>
      <c r="IFQ240" s="106" t="s">
        <v>181</v>
      </c>
      <c r="IFR240" s="107"/>
      <c r="IFS240" s="107"/>
      <c r="IFT240" s="107"/>
      <c r="IFU240" s="107"/>
      <c r="IFV240" s="107"/>
      <c r="IFW240" s="107"/>
      <c r="IFX240" s="108"/>
      <c r="IFY240" s="106" t="s">
        <v>181</v>
      </c>
      <c r="IFZ240" s="107"/>
      <c r="IGA240" s="107"/>
      <c r="IGB240" s="107"/>
      <c r="IGC240" s="107"/>
      <c r="IGD240" s="107"/>
      <c r="IGE240" s="107"/>
      <c r="IGF240" s="108"/>
      <c r="IGG240" s="106" t="s">
        <v>181</v>
      </c>
      <c r="IGH240" s="107"/>
      <c r="IGI240" s="107"/>
      <c r="IGJ240" s="107"/>
      <c r="IGK240" s="107"/>
      <c r="IGL240" s="107"/>
      <c r="IGM240" s="107"/>
      <c r="IGN240" s="108"/>
      <c r="IGO240" s="106" t="s">
        <v>181</v>
      </c>
      <c r="IGP240" s="107"/>
      <c r="IGQ240" s="107"/>
      <c r="IGR240" s="107"/>
      <c r="IGS240" s="107"/>
      <c r="IGT240" s="107"/>
      <c r="IGU240" s="107"/>
      <c r="IGV240" s="108"/>
      <c r="IGW240" s="106" t="s">
        <v>181</v>
      </c>
      <c r="IGX240" s="107"/>
      <c r="IGY240" s="107"/>
      <c r="IGZ240" s="107"/>
      <c r="IHA240" s="107"/>
      <c r="IHB240" s="107"/>
      <c r="IHC240" s="107"/>
      <c r="IHD240" s="108"/>
      <c r="IHE240" s="106" t="s">
        <v>181</v>
      </c>
      <c r="IHF240" s="107"/>
      <c r="IHG240" s="107"/>
      <c r="IHH240" s="107"/>
      <c r="IHI240" s="107"/>
      <c r="IHJ240" s="107"/>
      <c r="IHK240" s="107"/>
      <c r="IHL240" s="108"/>
      <c r="IHM240" s="106" t="s">
        <v>181</v>
      </c>
      <c r="IHN240" s="107"/>
      <c r="IHO240" s="107"/>
      <c r="IHP240" s="107"/>
      <c r="IHQ240" s="107"/>
      <c r="IHR240" s="107"/>
      <c r="IHS240" s="107"/>
      <c r="IHT240" s="108"/>
      <c r="IHU240" s="106" t="s">
        <v>181</v>
      </c>
      <c r="IHV240" s="107"/>
      <c r="IHW240" s="107"/>
      <c r="IHX240" s="107"/>
      <c r="IHY240" s="107"/>
      <c r="IHZ240" s="107"/>
      <c r="IIA240" s="107"/>
      <c r="IIB240" s="108"/>
      <c r="IIC240" s="106" t="s">
        <v>181</v>
      </c>
      <c r="IID240" s="107"/>
      <c r="IIE240" s="107"/>
      <c r="IIF240" s="107"/>
      <c r="IIG240" s="107"/>
      <c r="IIH240" s="107"/>
      <c r="III240" s="107"/>
      <c r="IIJ240" s="108"/>
      <c r="IIK240" s="106" t="s">
        <v>181</v>
      </c>
      <c r="IIL240" s="107"/>
      <c r="IIM240" s="107"/>
      <c r="IIN240" s="107"/>
      <c r="IIO240" s="107"/>
      <c r="IIP240" s="107"/>
      <c r="IIQ240" s="107"/>
      <c r="IIR240" s="108"/>
      <c r="IIS240" s="106" t="s">
        <v>181</v>
      </c>
      <c r="IIT240" s="107"/>
      <c r="IIU240" s="107"/>
      <c r="IIV240" s="107"/>
      <c r="IIW240" s="107"/>
      <c r="IIX240" s="107"/>
      <c r="IIY240" s="107"/>
      <c r="IIZ240" s="108"/>
      <c r="IJA240" s="106" t="s">
        <v>181</v>
      </c>
      <c r="IJB240" s="107"/>
      <c r="IJC240" s="107"/>
      <c r="IJD240" s="107"/>
      <c r="IJE240" s="107"/>
      <c r="IJF240" s="107"/>
      <c r="IJG240" s="107"/>
      <c r="IJH240" s="108"/>
      <c r="IJI240" s="106" t="s">
        <v>181</v>
      </c>
      <c r="IJJ240" s="107"/>
      <c r="IJK240" s="107"/>
      <c r="IJL240" s="107"/>
      <c r="IJM240" s="107"/>
      <c r="IJN240" s="107"/>
      <c r="IJO240" s="107"/>
      <c r="IJP240" s="108"/>
      <c r="IJQ240" s="106" t="s">
        <v>181</v>
      </c>
      <c r="IJR240" s="107"/>
      <c r="IJS240" s="107"/>
      <c r="IJT240" s="107"/>
      <c r="IJU240" s="107"/>
      <c r="IJV240" s="107"/>
      <c r="IJW240" s="107"/>
      <c r="IJX240" s="108"/>
      <c r="IJY240" s="106" t="s">
        <v>181</v>
      </c>
      <c r="IJZ240" s="107"/>
      <c r="IKA240" s="107"/>
      <c r="IKB240" s="107"/>
      <c r="IKC240" s="107"/>
      <c r="IKD240" s="107"/>
      <c r="IKE240" s="107"/>
      <c r="IKF240" s="108"/>
      <c r="IKG240" s="106" t="s">
        <v>181</v>
      </c>
      <c r="IKH240" s="107"/>
      <c r="IKI240" s="107"/>
      <c r="IKJ240" s="107"/>
      <c r="IKK240" s="107"/>
      <c r="IKL240" s="107"/>
      <c r="IKM240" s="107"/>
      <c r="IKN240" s="108"/>
      <c r="IKO240" s="106" t="s">
        <v>181</v>
      </c>
      <c r="IKP240" s="107"/>
      <c r="IKQ240" s="107"/>
      <c r="IKR240" s="107"/>
      <c r="IKS240" s="107"/>
      <c r="IKT240" s="107"/>
      <c r="IKU240" s="107"/>
      <c r="IKV240" s="108"/>
      <c r="IKW240" s="106" t="s">
        <v>181</v>
      </c>
      <c r="IKX240" s="107"/>
      <c r="IKY240" s="107"/>
      <c r="IKZ240" s="107"/>
      <c r="ILA240" s="107"/>
      <c r="ILB240" s="107"/>
      <c r="ILC240" s="107"/>
      <c r="ILD240" s="108"/>
      <c r="ILE240" s="106" t="s">
        <v>181</v>
      </c>
      <c r="ILF240" s="107"/>
      <c r="ILG240" s="107"/>
      <c r="ILH240" s="107"/>
      <c r="ILI240" s="107"/>
      <c r="ILJ240" s="107"/>
      <c r="ILK240" s="107"/>
      <c r="ILL240" s="108"/>
      <c r="ILM240" s="106" t="s">
        <v>181</v>
      </c>
      <c r="ILN240" s="107"/>
      <c r="ILO240" s="107"/>
      <c r="ILP240" s="107"/>
      <c r="ILQ240" s="107"/>
      <c r="ILR240" s="107"/>
      <c r="ILS240" s="107"/>
      <c r="ILT240" s="108"/>
      <c r="ILU240" s="106" t="s">
        <v>181</v>
      </c>
      <c r="ILV240" s="107"/>
      <c r="ILW240" s="107"/>
      <c r="ILX240" s="107"/>
      <c r="ILY240" s="107"/>
      <c r="ILZ240" s="107"/>
      <c r="IMA240" s="107"/>
      <c r="IMB240" s="108"/>
      <c r="IMC240" s="106" t="s">
        <v>181</v>
      </c>
      <c r="IMD240" s="107"/>
      <c r="IME240" s="107"/>
      <c r="IMF240" s="107"/>
      <c r="IMG240" s="107"/>
      <c r="IMH240" s="107"/>
      <c r="IMI240" s="107"/>
      <c r="IMJ240" s="108"/>
      <c r="IMK240" s="106" t="s">
        <v>181</v>
      </c>
      <c r="IML240" s="107"/>
      <c r="IMM240" s="107"/>
      <c r="IMN240" s="107"/>
      <c r="IMO240" s="107"/>
      <c r="IMP240" s="107"/>
      <c r="IMQ240" s="107"/>
      <c r="IMR240" s="108"/>
      <c r="IMS240" s="106" t="s">
        <v>181</v>
      </c>
      <c r="IMT240" s="107"/>
      <c r="IMU240" s="107"/>
      <c r="IMV240" s="107"/>
      <c r="IMW240" s="107"/>
      <c r="IMX240" s="107"/>
      <c r="IMY240" s="107"/>
      <c r="IMZ240" s="108"/>
      <c r="INA240" s="106" t="s">
        <v>181</v>
      </c>
      <c r="INB240" s="107"/>
      <c r="INC240" s="107"/>
      <c r="IND240" s="107"/>
      <c r="INE240" s="107"/>
      <c r="INF240" s="107"/>
      <c r="ING240" s="107"/>
      <c r="INH240" s="108"/>
      <c r="INI240" s="106" t="s">
        <v>181</v>
      </c>
      <c r="INJ240" s="107"/>
      <c r="INK240" s="107"/>
      <c r="INL240" s="107"/>
      <c r="INM240" s="107"/>
      <c r="INN240" s="107"/>
      <c r="INO240" s="107"/>
      <c r="INP240" s="108"/>
      <c r="INQ240" s="106" t="s">
        <v>181</v>
      </c>
      <c r="INR240" s="107"/>
      <c r="INS240" s="107"/>
      <c r="INT240" s="107"/>
      <c r="INU240" s="107"/>
      <c r="INV240" s="107"/>
      <c r="INW240" s="107"/>
      <c r="INX240" s="108"/>
      <c r="INY240" s="106" t="s">
        <v>181</v>
      </c>
      <c r="INZ240" s="107"/>
      <c r="IOA240" s="107"/>
      <c r="IOB240" s="107"/>
      <c r="IOC240" s="107"/>
      <c r="IOD240" s="107"/>
      <c r="IOE240" s="107"/>
      <c r="IOF240" s="108"/>
      <c r="IOG240" s="106" t="s">
        <v>181</v>
      </c>
      <c r="IOH240" s="107"/>
      <c r="IOI240" s="107"/>
      <c r="IOJ240" s="107"/>
      <c r="IOK240" s="107"/>
      <c r="IOL240" s="107"/>
      <c r="IOM240" s="107"/>
      <c r="ION240" s="108"/>
      <c r="IOO240" s="106" t="s">
        <v>181</v>
      </c>
      <c r="IOP240" s="107"/>
      <c r="IOQ240" s="107"/>
      <c r="IOR240" s="107"/>
      <c r="IOS240" s="107"/>
      <c r="IOT240" s="107"/>
      <c r="IOU240" s="107"/>
      <c r="IOV240" s="108"/>
      <c r="IOW240" s="106" t="s">
        <v>181</v>
      </c>
      <c r="IOX240" s="107"/>
      <c r="IOY240" s="107"/>
      <c r="IOZ240" s="107"/>
      <c r="IPA240" s="107"/>
      <c r="IPB240" s="107"/>
      <c r="IPC240" s="107"/>
      <c r="IPD240" s="108"/>
      <c r="IPE240" s="106" t="s">
        <v>181</v>
      </c>
      <c r="IPF240" s="107"/>
      <c r="IPG240" s="107"/>
      <c r="IPH240" s="107"/>
      <c r="IPI240" s="107"/>
      <c r="IPJ240" s="107"/>
      <c r="IPK240" s="107"/>
      <c r="IPL240" s="108"/>
      <c r="IPM240" s="106" t="s">
        <v>181</v>
      </c>
      <c r="IPN240" s="107"/>
      <c r="IPO240" s="107"/>
      <c r="IPP240" s="107"/>
      <c r="IPQ240" s="107"/>
      <c r="IPR240" s="107"/>
      <c r="IPS240" s="107"/>
      <c r="IPT240" s="108"/>
      <c r="IPU240" s="106" t="s">
        <v>181</v>
      </c>
      <c r="IPV240" s="107"/>
      <c r="IPW240" s="107"/>
      <c r="IPX240" s="107"/>
      <c r="IPY240" s="107"/>
      <c r="IPZ240" s="107"/>
      <c r="IQA240" s="107"/>
      <c r="IQB240" s="108"/>
      <c r="IQC240" s="106" t="s">
        <v>181</v>
      </c>
      <c r="IQD240" s="107"/>
      <c r="IQE240" s="107"/>
      <c r="IQF240" s="107"/>
      <c r="IQG240" s="107"/>
      <c r="IQH240" s="107"/>
      <c r="IQI240" s="107"/>
      <c r="IQJ240" s="108"/>
      <c r="IQK240" s="106" t="s">
        <v>181</v>
      </c>
      <c r="IQL240" s="107"/>
      <c r="IQM240" s="107"/>
      <c r="IQN240" s="107"/>
      <c r="IQO240" s="107"/>
      <c r="IQP240" s="107"/>
      <c r="IQQ240" s="107"/>
      <c r="IQR240" s="108"/>
      <c r="IQS240" s="106" t="s">
        <v>181</v>
      </c>
      <c r="IQT240" s="107"/>
      <c r="IQU240" s="107"/>
      <c r="IQV240" s="107"/>
      <c r="IQW240" s="107"/>
      <c r="IQX240" s="107"/>
      <c r="IQY240" s="107"/>
      <c r="IQZ240" s="108"/>
      <c r="IRA240" s="106" t="s">
        <v>181</v>
      </c>
      <c r="IRB240" s="107"/>
      <c r="IRC240" s="107"/>
      <c r="IRD240" s="107"/>
      <c r="IRE240" s="107"/>
      <c r="IRF240" s="107"/>
      <c r="IRG240" s="107"/>
      <c r="IRH240" s="108"/>
      <c r="IRI240" s="106" t="s">
        <v>181</v>
      </c>
      <c r="IRJ240" s="107"/>
      <c r="IRK240" s="107"/>
      <c r="IRL240" s="107"/>
      <c r="IRM240" s="107"/>
      <c r="IRN240" s="107"/>
      <c r="IRO240" s="107"/>
      <c r="IRP240" s="108"/>
      <c r="IRQ240" s="106" t="s">
        <v>181</v>
      </c>
      <c r="IRR240" s="107"/>
      <c r="IRS240" s="107"/>
      <c r="IRT240" s="107"/>
      <c r="IRU240" s="107"/>
      <c r="IRV240" s="107"/>
      <c r="IRW240" s="107"/>
      <c r="IRX240" s="108"/>
      <c r="IRY240" s="106" t="s">
        <v>181</v>
      </c>
      <c r="IRZ240" s="107"/>
      <c r="ISA240" s="107"/>
      <c r="ISB240" s="107"/>
      <c r="ISC240" s="107"/>
      <c r="ISD240" s="107"/>
      <c r="ISE240" s="107"/>
      <c r="ISF240" s="108"/>
      <c r="ISG240" s="106" t="s">
        <v>181</v>
      </c>
      <c r="ISH240" s="107"/>
      <c r="ISI240" s="107"/>
      <c r="ISJ240" s="107"/>
      <c r="ISK240" s="107"/>
      <c r="ISL240" s="107"/>
      <c r="ISM240" s="107"/>
      <c r="ISN240" s="108"/>
      <c r="ISO240" s="106" t="s">
        <v>181</v>
      </c>
      <c r="ISP240" s="107"/>
      <c r="ISQ240" s="107"/>
      <c r="ISR240" s="107"/>
      <c r="ISS240" s="107"/>
      <c r="IST240" s="107"/>
      <c r="ISU240" s="107"/>
      <c r="ISV240" s="108"/>
      <c r="ISW240" s="106" t="s">
        <v>181</v>
      </c>
      <c r="ISX240" s="107"/>
      <c r="ISY240" s="107"/>
      <c r="ISZ240" s="107"/>
      <c r="ITA240" s="107"/>
      <c r="ITB240" s="107"/>
      <c r="ITC240" s="107"/>
      <c r="ITD240" s="108"/>
      <c r="ITE240" s="106" t="s">
        <v>181</v>
      </c>
      <c r="ITF240" s="107"/>
      <c r="ITG240" s="107"/>
      <c r="ITH240" s="107"/>
      <c r="ITI240" s="107"/>
      <c r="ITJ240" s="107"/>
      <c r="ITK240" s="107"/>
      <c r="ITL240" s="108"/>
      <c r="ITM240" s="106" t="s">
        <v>181</v>
      </c>
      <c r="ITN240" s="107"/>
      <c r="ITO240" s="107"/>
      <c r="ITP240" s="107"/>
      <c r="ITQ240" s="107"/>
      <c r="ITR240" s="107"/>
      <c r="ITS240" s="107"/>
      <c r="ITT240" s="108"/>
      <c r="ITU240" s="106" t="s">
        <v>181</v>
      </c>
      <c r="ITV240" s="107"/>
      <c r="ITW240" s="107"/>
      <c r="ITX240" s="107"/>
      <c r="ITY240" s="107"/>
      <c r="ITZ240" s="107"/>
      <c r="IUA240" s="107"/>
      <c r="IUB240" s="108"/>
      <c r="IUC240" s="106" t="s">
        <v>181</v>
      </c>
      <c r="IUD240" s="107"/>
      <c r="IUE240" s="107"/>
      <c r="IUF240" s="107"/>
      <c r="IUG240" s="107"/>
      <c r="IUH240" s="107"/>
      <c r="IUI240" s="107"/>
      <c r="IUJ240" s="108"/>
      <c r="IUK240" s="106" t="s">
        <v>181</v>
      </c>
      <c r="IUL240" s="107"/>
      <c r="IUM240" s="107"/>
      <c r="IUN240" s="107"/>
      <c r="IUO240" s="107"/>
      <c r="IUP240" s="107"/>
      <c r="IUQ240" s="107"/>
      <c r="IUR240" s="108"/>
      <c r="IUS240" s="106" t="s">
        <v>181</v>
      </c>
      <c r="IUT240" s="107"/>
      <c r="IUU240" s="107"/>
      <c r="IUV240" s="107"/>
      <c r="IUW240" s="107"/>
      <c r="IUX240" s="107"/>
      <c r="IUY240" s="107"/>
      <c r="IUZ240" s="108"/>
      <c r="IVA240" s="106" t="s">
        <v>181</v>
      </c>
      <c r="IVB240" s="107"/>
      <c r="IVC240" s="107"/>
      <c r="IVD240" s="107"/>
      <c r="IVE240" s="107"/>
      <c r="IVF240" s="107"/>
      <c r="IVG240" s="107"/>
      <c r="IVH240" s="108"/>
      <c r="IVI240" s="106" t="s">
        <v>181</v>
      </c>
      <c r="IVJ240" s="107"/>
      <c r="IVK240" s="107"/>
      <c r="IVL240" s="107"/>
      <c r="IVM240" s="107"/>
      <c r="IVN240" s="107"/>
      <c r="IVO240" s="107"/>
      <c r="IVP240" s="108"/>
      <c r="IVQ240" s="106" t="s">
        <v>181</v>
      </c>
      <c r="IVR240" s="107"/>
      <c r="IVS240" s="107"/>
      <c r="IVT240" s="107"/>
      <c r="IVU240" s="107"/>
      <c r="IVV240" s="107"/>
      <c r="IVW240" s="107"/>
      <c r="IVX240" s="108"/>
      <c r="IVY240" s="106" t="s">
        <v>181</v>
      </c>
      <c r="IVZ240" s="107"/>
      <c r="IWA240" s="107"/>
      <c r="IWB240" s="107"/>
      <c r="IWC240" s="107"/>
      <c r="IWD240" s="107"/>
      <c r="IWE240" s="107"/>
      <c r="IWF240" s="108"/>
      <c r="IWG240" s="106" t="s">
        <v>181</v>
      </c>
      <c r="IWH240" s="107"/>
      <c r="IWI240" s="107"/>
      <c r="IWJ240" s="107"/>
      <c r="IWK240" s="107"/>
      <c r="IWL240" s="107"/>
      <c r="IWM240" s="107"/>
      <c r="IWN240" s="108"/>
      <c r="IWO240" s="106" t="s">
        <v>181</v>
      </c>
      <c r="IWP240" s="107"/>
      <c r="IWQ240" s="107"/>
      <c r="IWR240" s="107"/>
      <c r="IWS240" s="107"/>
      <c r="IWT240" s="107"/>
      <c r="IWU240" s="107"/>
      <c r="IWV240" s="108"/>
      <c r="IWW240" s="106" t="s">
        <v>181</v>
      </c>
      <c r="IWX240" s="107"/>
      <c r="IWY240" s="107"/>
      <c r="IWZ240" s="107"/>
      <c r="IXA240" s="107"/>
      <c r="IXB240" s="107"/>
      <c r="IXC240" s="107"/>
      <c r="IXD240" s="108"/>
      <c r="IXE240" s="106" t="s">
        <v>181</v>
      </c>
      <c r="IXF240" s="107"/>
      <c r="IXG240" s="107"/>
      <c r="IXH240" s="107"/>
      <c r="IXI240" s="107"/>
      <c r="IXJ240" s="107"/>
      <c r="IXK240" s="107"/>
      <c r="IXL240" s="108"/>
      <c r="IXM240" s="106" t="s">
        <v>181</v>
      </c>
      <c r="IXN240" s="107"/>
      <c r="IXO240" s="107"/>
      <c r="IXP240" s="107"/>
      <c r="IXQ240" s="107"/>
      <c r="IXR240" s="107"/>
      <c r="IXS240" s="107"/>
      <c r="IXT240" s="108"/>
      <c r="IXU240" s="106" t="s">
        <v>181</v>
      </c>
      <c r="IXV240" s="107"/>
      <c r="IXW240" s="107"/>
      <c r="IXX240" s="107"/>
      <c r="IXY240" s="107"/>
      <c r="IXZ240" s="107"/>
      <c r="IYA240" s="107"/>
      <c r="IYB240" s="108"/>
      <c r="IYC240" s="106" t="s">
        <v>181</v>
      </c>
      <c r="IYD240" s="107"/>
      <c r="IYE240" s="107"/>
      <c r="IYF240" s="107"/>
      <c r="IYG240" s="107"/>
      <c r="IYH240" s="107"/>
      <c r="IYI240" s="107"/>
      <c r="IYJ240" s="108"/>
      <c r="IYK240" s="106" t="s">
        <v>181</v>
      </c>
      <c r="IYL240" s="107"/>
      <c r="IYM240" s="107"/>
      <c r="IYN240" s="107"/>
      <c r="IYO240" s="107"/>
      <c r="IYP240" s="107"/>
      <c r="IYQ240" s="107"/>
      <c r="IYR240" s="108"/>
      <c r="IYS240" s="106" t="s">
        <v>181</v>
      </c>
      <c r="IYT240" s="107"/>
      <c r="IYU240" s="107"/>
      <c r="IYV240" s="107"/>
      <c r="IYW240" s="107"/>
      <c r="IYX240" s="107"/>
      <c r="IYY240" s="107"/>
      <c r="IYZ240" s="108"/>
      <c r="IZA240" s="106" t="s">
        <v>181</v>
      </c>
      <c r="IZB240" s="107"/>
      <c r="IZC240" s="107"/>
      <c r="IZD240" s="107"/>
      <c r="IZE240" s="107"/>
      <c r="IZF240" s="107"/>
      <c r="IZG240" s="107"/>
      <c r="IZH240" s="108"/>
      <c r="IZI240" s="106" t="s">
        <v>181</v>
      </c>
      <c r="IZJ240" s="107"/>
      <c r="IZK240" s="107"/>
      <c r="IZL240" s="107"/>
      <c r="IZM240" s="107"/>
      <c r="IZN240" s="107"/>
      <c r="IZO240" s="107"/>
      <c r="IZP240" s="108"/>
      <c r="IZQ240" s="106" t="s">
        <v>181</v>
      </c>
      <c r="IZR240" s="107"/>
      <c r="IZS240" s="107"/>
      <c r="IZT240" s="107"/>
      <c r="IZU240" s="107"/>
      <c r="IZV240" s="107"/>
      <c r="IZW240" s="107"/>
      <c r="IZX240" s="108"/>
      <c r="IZY240" s="106" t="s">
        <v>181</v>
      </c>
      <c r="IZZ240" s="107"/>
      <c r="JAA240" s="107"/>
      <c r="JAB240" s="107"/>
      <c r="JAC240" s="107"/>
      <c r="JAD240" s="107"/>
      <c r="JAE240" s="107"/>
      <c r="JAF240" s="108"/>
      <c r="JAG240" s="106" t="s">
        <v>181</v>
      </c>
      <c r="JAH240" s="107"/>
      <c r="JAI240" s="107"/>
      <c r="JAJ240" s="107"/>
      <c r="JAK240" s="107"/>
      <c r="JAL240" s="107"/>
      <c r="JAM240" s="107"/>
      <c r="JAN240" s="108"/>
      <c r="JAO240" s="106" t="s">
        <v>181</v>
      </c>
      <c r="JAP240" s="107"/>
      <c r="JAQ240" s="107"/>
      <c r="JAR240" s="107"/>
      <c r="JAS240" s="107"/>
      <c r="JAT240" s="107"/>
      <c r="JAU240" s="107"/>
      <c r="JAV240" s="108"/>
      <c r="JAW240" s="106" t="s">
        <v>181</v>
      </c>
      <c r="JAX240" s="107"/>
      <c r="JAY240" s="107"/>
      <c r="JAZ240" s="107"/>
      <c r="JBA240" s="107"/>
      <c r="JBB240" s="107"/>
      <c r="JBC240" s="107"/>
      <c r="JBD240" s="108"/>
      <c r="JBE240" s="106" t="s">
        <v>181</v>
      </c>
      <c r="JBF240" s="107"/>
      <c r="JBG240" s="107"/>
      <c r="JBH240" s="107"/>
      <c r="JBI240" s="107"/>
      <c r="JBJ240" s="107"/>
      <c r="JBK240" s="107"/>
      <c r="JBL240" s="108"/>
      <c r="JBM240" s="106" t="s">
        <v>181</v>
      </c>
      <c r="JBN240" s="107"/>
      <c r="JBO240" s="107"/>
      <c r="JBP240" s="107"/>
      <c r="JBQ240" s="107"/>
      <c r="JBR240" s="107"/>
      <c r="JBS240" s="107"/>
      <c r="JBT240" s="108"/>
      <c r="JBU240" s="106" t="s">
        <v>181</v>
      </c>
      <c r="JBV240" s="107"/>
      <c r="JBW240" s="107"/>
      <c r="JBX240" s="107"/>
      <c r="JBY240" s="107"/>
      <c r="JBZ240" s="107"/>
      <c r="JCA240" s="107"/>
      <c r="JCB240" s="108"/>
      <c r="JCC240" s="106" t="s">
        <v>181</v>
      </c>
      <c r="JCD240" s="107"/>
      <c r="JCE240" s="107"/>
      <c r="JCF240" s="107"/>
      <c r="JCG240" s="107"/>
      <c r="JCH240" s="107"/>
      <c r="JCI240" s="107"/>
      <c r="JCJ240" s="108"/>
      <c r="JCK240" s="106" t="s">
        <v>181</v>
      </c>
      <c r="JCL240" s="107"/>
      <c r="JCM240" s="107"/>
      <c r="JCN240" s="107"/>
      <c r="JCO240" s="107"/>
      <c r="JCP240" s="107"/>
      <c r="JCQ240" s="107"/>
      <c r="JCR240" s="108"/>
      <c r="JCS240" s="106" t="s">
        <v>181</v>
      </c>
      <c r="JCT240" s="107"/>
      <c r="JCU240" s="107"/>
      <c r="JCV240" s="107"/>
      <c r="JCW240" s="107"/>
      <c r="JCX240" s="107"/>
      <c r="JCY240" s="107"/>
      <c r="JCZ240" s="108"/>
      <c r="JDA240" s="106" t="s">
        <v>181</v>
      </c>
      <c r="JDB240" s="107"/>
      <c r="JDC240" s="107"/>
      <c r="JDD240" s="107"/>
      <c r="JDE240" s="107"/>
      <c r="JDF240" s="107"/>
      <c r="JDG240" s="107"/>
      <c r="JDH240" s="108"/>
      <c r="JDI240" s="106" t="s">
        <v>181</v>
      </c>
      <c r="JDJ240" s="107"/>
      <c r="JDK240" s="107"/>
      <c r="JDL240" s="107"/>
      <c r="JDM240" s="107"/>
      <c r="JDN240" s="107"/>
      <c r="JDO240" s="107"/>
      <c r="JDP240" s="108"/>
      <c r="JDQ240" s="106" t="s">
        <v>181</v>
      </c>
      <c r="JDR240" s="107"/>
      <c r="JDS240" s="107"/>
      <c r="JDT240" s="107"/>
      <c r="JDU240" s="107"/>
      <c r="JDV240" s="107"/>
      <c r="JDW240" s="107"/>
      <c r="JDX240" s="108"/>
      <c r="JDY240" s="106" t="s">
        <v>181</v>
      </c>
      <c r="JDZ240" s="107"/>
      <c r="JEA240" s="107"/>
      <c r="JEB240" s="107"/>
      <c r="JEC240" s="107"/>
      <c r="JED240" s="107"/>
      <c r="JEE240" s="107"/>
      <c r="JEF240" s="108"/>
      <c r="JEG240" s="106" t="s">
        <v>181</v>
      </c>
      <c r="JEH240" s="107"/>
      <c r="JEI240" s="107"/>
      <c r="JEJ240" s="107"/>
      <c r="JEK240" s="107"/>
      <c r="JEL240" s="107"/>
      <c r="JEM240" s="107"/>
      <c r="JEN240" s="108"/>
      <c r="JEO240" s="106" t="s">
        <v>181</v>
      </c>
      <c r="JEP240" s="107"/>
      <c r="JEQ240" s="107"/>
      <c r="JER240" s="107"/>
      <c r="JES240" s="107"/>
      <c r="JET240" s="107"/>
      <c r="JEU240" s="107"/>
      <c r="JEV240" s="108"/>
      <c r="JEW240" s="106" t="s">
        <v>181</v>
      </c>
      <c r="JEX240" s="107"/>
      <c r="JEY240" s="107"/>
      <c r="JEZ240" s="107"/>
      <c r="JFA240" s="107"/>
      <c r="JFB240" s="107"/>
      <c r="JFC240" s="107"/>
      <c r="JFD240" s="108"/>
      <c r="JFE240" s="106" t="s">
        <v>181</v>
      </c>
      <c r="JFF240" s="107"/>
      <c r="JFG240" s="107"/>
      <c r="JFH240" s="107"/>
      <c r="JFI240" s="107"/>
      <c r="JFJ240" s="107"/>
      <c r="JFK240" s="107"/>
      <c r="JFL240" s="108"/>
      <c r="JFM240" s="106" t="s">
        <v>181</v>
      </c>
      <c r="JFN240" s="107"/>
      <c r="JFO240" s="107"/>
      <c r="JFP240" s="107"/>
      <c r="JFQ240" s="107"/>
      <c r="JFR240" s="107"/>
      <c r="JFS240" s="107"/>
      <c r="JFT240" s="108"/>
      <c r="JFU240" s="106" t="s">
        <v>181</v>
      </c>
      <c r="JFV240" s="107"/>
      <c r="JFW240" s="107"/>
      <c r="JFX240" s="107"/>
      <c r="JFY240" s="107"/>
      <c r="JFZ240" s="107"/>
      <c r="JGA240" s="107"/>
      <c r="JGB240" s="108"/>
      <c r="JGC240" s="106" t="s">
        <v>181</v>
      </c>
      <c r="JGD240" s="107"/>
      <c r="JGE240" s="107"/>
      <c r="JGF240" s="107"/>
      <c r="JGG240" s="107"/>
      <c r="JGH240" s="107"/>
      <c r="JGI240" s="107"/>
      <c r="JGJ240" s="108"/>
      <c r="JGK240" s="106" t="s">
        <v>181</v>
      </c>
      <c r="JGL240" s="107"/>
      <c r="JGM240" s="107"/>
      <c r="JGN240" s="107"/>
      <c r="JGO240" s="107"/>
      <c r="JGP240" s="107"/>
      <c r="JGQ240" s="107"/>
      <c r="JGR240" s="108"/>
      <c r="JGS240" s="106" t="s">
        <v>181</v>
      </c>
      <c r="JGT240" s="107"/>
      <c r="JGU240" s="107"/>
      <c r="JGV240" s="107"/>
      <c r="JGW240" s="107"/>
      <c r="JGX240" s="107"/>
      <c r="JGY240" s="107"/>
      <c r="JGZ240" s="108"/>
      <c r="JHA240" s="106" t="s">
        <v>181</v>
      </c>
      <c r="JHB240" s="107"/>
      <c r="JHC240" s="107"/>
      <c r="JHD240" s="107"/>
      <c r="JHE240" s="107"/>
      <c r="JHF240" s="107"/>
      <c r="JHG240" s="107"/>
      <c r="JHH240" s="108"/>
      <c r="JHI240" s="106" t="s">
        <v>181</v>
      </c>
      <c r="JHJ240" s="107"/>
      <c r="JHK240" s="107"/>
      <c r="JHL240" s="107"/>
      <c r="JHM240" s="107"/>
      <c r="JHN240" s="107"/>
      <c r="JHO240" s="107"/>
      <c r="JHP240" s="108"/>
      <c r="JHQ240" s="106" t="s">
        <v>181</v>
      </c>
      <c r="JHR240" s="107"/>
      <c r="JHS240" s="107"/>
      <c r="JHT240" s="107"/>
      <c r="JHU240" s="107"/>
      <c r="JHV240" s="107"/>
      <c r="JHW240" s="107"/>
      <c r="JHX240" s="108"/>
      <c r="JHY240" s="106" t="s">
        <v>181</v>
      </c>
      <c r="JHZ240" s="107"/>
      <c r="JIA240" s="107"/>
      <c r="JIB240" s="107"/>
      <c r="JIC240" s="107"/>
      <c r="JID240" s="107"/>
      <c r="JIE240" s="107"/>
      <c r="JIF240" s="108"/>
      <c r="JIG240" s="106" t="s">
        <v>181</v>
      </c>
      <c r="JIH240" s="107"/>
      <c r="JII240" s="107"/>
      <c r="JIJ240" s="107"/>
      <c r="JIK240" s="107"/>
      <c r="JIL240" s="107"/>
      <c r="JIM240" s="107"/>
      <c r="JIN240" s="108"/>
      <c r="JIO240" s="106" t="s">
        <v>181</v>
      </c>
      <c r="JIP240" s="107"/>
      <c r="JIQ240" s="107"/>
      <c r="JIR240" s="107"/>
      <c r="JIS240" s="107"/>
      <c r="JIT240" s="107"/>
      <c r="JIU240" s="107"/>
      <c r="JIV240" s="108"/>
      <c r="JIW240" s="106" t="s">
        <v>181</v>
      </c>
      <c r="JIX240" s="107"/>
      <c r="JIY240" s="107"/>
      <c r="JIZ240" s="107"/>
      <c r="JJA240" s="107"/>
      <c r="JJB240" s="107"/>
      <c r="JJC240" s="107"/>
      <c r="JJD240" s="108"/>
      <c r="JJE240" s="106" t="s">
        <v>181</v>
      </c>
      <c r="JJF240" s="107"/>
      <c r="JJG240" s="107"/>
      <c r="JJH240" s="107"/>
      <c r="JJI240" s="107"/>
      <c r="JJJ240" s="107"/>
      <c r="JJK240" s="107"/>
      <c r="JJL240" s="108"/>
      <c r="JJM240" s="106" t="s">
        <v>181</v>
      </c>
      <c r="JJN240" s="107"/>
      <c r="JJO240" s="107"/>
      <c r="JJP240" s="107"/>
      <c r="JJQ240" s="107"/>
      <c r="JJR240" s="107"/>
      <c r="JJS240" s="107"/>
      <c r="JJT240" s="108"/>
      <c r="JJU240" s="106" t="s">
        <v>181</v>
      </c>
      <c r="JJV240" s="107"/>
      <c r="JJW240" s="107"/>
      <c r="JJX240" s="107"/>
      <c r="JJY240" s="107"/>
      <c r="JJZ240" s="107"/>
      <c r="JKA240" s="107"/>
      <c r="JKB240" s="108"/>
      <c r="JKC240" s="106" t="s">
        <v>181</v>
      </c>
      <c r="JKD240" s="107"/>
      <c r="JKE240" s="107"/>
      <c r="JKF240" s="107"/>
      <c r="JKG240" s="107"/>
      <c r="JKH240" s="107"/>
      <c r="JKI240" s="107"/>
      <c r="JKJ240" s="108"/>
      <c r="JKK240" s="106" t="s">
        <v>181</v>
      </c>
      <c r="JKL240" s="107"/>
      <c r="JKM240" s="107"/>
      <c r="JKN240" s="107"/>
      <c r="JKO240" s="107"/>
      <c r="JKP240" s="107"/>
      <c r="JKQ240" s="107"/>
      <c r="JKR240" s="108"/>
      <c r="JKS240" s="106" t="s">
        <v>181</v>
      </c>
      <c r="JKT240" s="107"/>
      <c r="JKU240" s="107"/>
      <c r="JKV240" s="107"/>
      <c r="JKW240" s="107"/>
      <c r="JKX240" s="107"/>
      <c r="JKY240" s="107"/>
      <c r="JKZ240" s="108"/>
      <c r="JLA240" s="106" t="s">
        <v>181</v>
      </c>
      <c r="JLB240" s="107"/>
      <c r="JLC240" s="107"/>
      <c r="JLD240" s="107"/>
      <c r="JLE240" s="107"/>
      <c r="JLF240" s="107"/>
      <c r="JLG240" s="107"/>
      <c r="JLH240" s="108"/>
      <c r="JLI240" s="106" t="s">
        <v>181</v>
      </c>
      <c r="JLJ240" s="107"/>
      <c r="JLK240" s="107"/>
      <c r="JLL240" s="107"/>
      <c r="JLM240" s="107"/>
      <c r="JLN240" s="107"/>
      <c r="JLO240" s="107"/>
      <c r="JLP240" s="108"/>
      <c r="JLQ240" s="106" t="s">
        <v>181</v>
      </c>
      <c r="JLR240" s="107"/>
      <c r="JLS240" s="107"/>
      <c r="JLT240" s="107"/>
      <c r="JLU240" s="107"/>
      <c r="JLV240" s="107"/>
      <c r="JLW240" s="107"/>
      <c r="JLX240" s="108"/>
      <c r="JLY240" s="106" t="s">
        <v>181</v>
      </c>
      <c r="JLZ240" s="107"/>
      <c r="JMA240" s="107"/>
      <c r="JMB240" s="107"/>
      <c r="JMC240" s="107"/>
      <c r="JMD240" s="107"/>
      <c r="JME240" s="107"/>
      <c r="JMF240" s="108"/>
      <c r="JMG240" s="106" t="s">
        <v>181</v>
      </c>
      <c r="JMH240" s="107"/>
      <c r="JMI240" s="107"/>
      <c r="JMJ240" s="107"/>
      <c r="JMK240" s="107"/>
      <c r="JML240" s="107"/>
      <c r="JMM240" s="107"/>
      <c r="JMN240" s="108"/>
      <c r="JMO240" s="106" t="s">
        <v>181</v>
      </c>
      <c r="JMP240" s="107"/>
      <c r="JMQ240" s="107"/>
      <c r="JMR240" s="107"/>
      <c r="JMS240" s="107"/>
      <c r="JMT240" s="107"/>
      <c r="JMU240" s="107"/>
      <c r="JMV240" s="108"/>
      <c r="JMW240" s="106" t="s">
        <v>181</v>
      </c>
      <c r="JMX240" s="107"/>
      <c r="JMY240" s="107"/>
      <c r="JMZ240" s="107"/>
      <c r="JNA240" s="107"/>
      <c r="JNB240" s="107"/>
      <c r="JNC240" s="107"/>
      <c r="JND240" s="108"/>
      <c r="JNE240" s="106" t="s">
        <v>181</v>
      </c>
      <c r="JNF240" s="107"/>
      <c r="JNG240" s="107"/>
      <c r="JNH240" s="107"/>
      <c r="JNI240" s="107"/>
      <c r="JNJ240" s="107"/>
      <c r="JNK240" s="107"/>
      <c r="JNL240" s="108"/>
      <c r="JNM240" s="106" t="s">
        <v>181</v>
      </c>
      <c r="JNN240" s="107"/>
      <c r="JNO240" s="107"/>
      <c r="JNP240" s="107"/>
      <c r="JNQ240" s="107"/>
      <c r="JNR240" s="107"/>
      <c r="JNS240" s="107"/>
      <c r="JNT240" s="108"/>
      <c r="JNU240" s="106" t="s">
        <v>181</v>
      </c>
      <c r="JNV240" s="107"/>
      <c r="JNW240" s="107"/>
      <c r="JNX240" s="107"/>
      <c r="JNY240" s="107"/>
      <c r="JNZ240" s="107"/>
      <c r="JOA240" s="107"/>
      <c r="JOB240" s="108"/>
      <c r="JOC240" s="106" t="s">
        <v>181</v>
      </c>
      <c r="JOD240" s="107"/>
      <c r="JOE240" s="107"/>
      <c r="JOF240" s="107"/>
      <c r="JOG240" s="107"/>
      <c r="JOH240" s="107"/>
      <c r="JOI240" s="107"/>
      <c r="JOJ240" s="108"/>
      <c r="JOK240" s="106" t="s">
        <v>181</v>
      </c>
      <c r="JOL240" s="107"/>
      <c r="JOM240" s="107"/>
      <c r="JON240" s="107"/>
      <c r="JOO240" s="107"/>
      <c r="JOP240" s="107"/>
      <c r="JOQ240" s="107"/>
      <c r="JOR240" s="108"/>
      <c r="JOS240" s="106" t="s">
        <v>181</v>
      </c>
      <c r="JOT240" s="107"/>
      <c r="JOU240" s="107"/>
      <c r="JOV240" s="107"/>
      <c r="JOW240" s="107"/>
      <c r="JOX240" s="107"/>
      <c r="JOY240" s="107"/>
      <c r="JOZ240" s="108"/>
      <c r="JPA240" s="106" t="s">
        <v>181</v>
      </c>
      <c r="JPB240" s="107"/>
      <c r="JPC240" s="107"/>
      <c r="JPD240" s="107"/>
      <c r="JPE240" s="107"/>
      <c r="JPF240" s="107"/>
      <c r="JPG240" s="107"/>
      <c r="JPH240" s="108"/>
      <c r="JPI240" s="106" t="s">
        <v>181</v>
      </c>
      <c r="JPJ240" s="107"/>
      <c r="JPK240" s="107"/>
      <c r="JPL240" s="107"/>
      <c r="JPM240" s="107"/>
      <c r="JPN240" s="107"/>
      <c r="JPO240" s="107"/>
      <c r="JPP240" s="108"/>
      <c r="JPQ240" s="106" t="s">
        <v>181</v>
      </c>
      <c r="JPR240" s="107"/>
      <c r="JPS240" s="107"/>
      <c r="JPT240" s="107"/>
      <c r="JPU240" s="107"/>
      <c r="JPV240" s="107"/>
      <c r="JPW240" s="107"/>
      <c r="JPX240" s="108"/>
      <c r="JPY240" s="106" t="s">
        <v>181</v>
      </c>
      <c r="JPZ240" s="107"/>
      <c r="JQA240" s="107"/>
      <c r="JQB240" s="107"/>
      <c r="JQC240" s="107"/>
      <c r="JQD240" s="107"/>
      <c r="JQE240" s="107"/>
      <c r="JQF240" s="108"/>
      <c r="JQG240" s="106" t="s">
        <v>181</v>
      </c>
      <c r="JQH240" s="107"/>
      <c r="JQI240" s="107"/>
      <c r="JQJ240" s="107"/>
      <c r="JQK240" s="107"/>
      <c r="JQL240" s="107"/>
      <c r="JQM240" s="107"/>
      <c r="JQN240" s="108"/>
      <c r="JQO240" s="106" t="s">
        <v>181</v>
      </c>
      <c r="JQP240" s="107"/>
      <c r="JQQ240" s="107"/>
      <c r="JQR240" s="107"/>
      <c r="JQS240" s="107"/>
      <c r="JQT240" s="107"/>
      <c r="JQU240" s="107"/>
      <c r="JQV240" s="108"/>
      <c r="JQW240" s="106" t="s">
        <v>181</v>
      </c>
      <c r="JQX240" s="107"/>
      <c r="JQY240" s="107"/>
      <c r="JQZ240" s="107"/>
      <c r="JRA240" s="107"/>
      <c r="JRB240" s="107"/>
      <c r="JRC240" s="107"/>
      <c r="JRD240" s="108"/>
      <c r="JRE240" s="106" t="s">
        <v>181</v>
      </c>
      <c r="JRF240" s="107"/>
      <c r="JRG240" s="107"/>
      <c r="JRH240" s="107"/>
      <c r="JRI240" s="107"/>
      <c r="JRJ240" s="107"/>
      <c r="JRK240" s="107"/>
      <c r="JRL240" s="108"/>
      <c r="JRM240" s="106" t="s">
        <v>181</v>
      </c>
      <c r="JRN240" s="107"/>
      <c r="JRO240" s="107"/>
      <c r="JRP240" s="107"/>
      <c r="JRQ240" s="107"/>
      <c r="JRR240" s="107"/>
      <c r="JRS240" s="107"/>
      <c r="JRT240" s="108"/>
      <c r="JRU240" s="106" t="s">
        <v>181</v>
      </c>
      <c r="JRV240" s="107"/>
      <c r="JRW240" s="107"/>
      <c r="JRX240" s="107"/>
      <c r="JRY240" s="107"/>
      <c r="JRZ240" s="107"/>
      <c r="JSA240" s="107"/>
      <c r="JSB240" s="108"/>
      <c r="JSC240" s="106" t="s">
        <v>181</v>
      </c>
      <c r="JSD240" s="107"/>
      <c r="JSE240" s="107"/>
      <c r="JSF240" s="107"/>
      <c r="JSG240" s="107"/>
      <c r="JSH240" s="107"/>
      <c r="JSI240" s="107"/>
      <c r="JSJ240" s="108"/>
      <c r="JSK240" s="106" t="s">
        <v>181</v>
      </c>
      <c r="JSL240" s="107"/>
      <c r="JSM240" s="107"/>
      <c r="JSN240" s="107"/>
      <c r="JSO240" s="107"/>
      <c r="JSP240" s="107"/>
      <c r="JSQ240" s="107"/>
      <c r="JSR240" s="108"/>
      <c r="JSS240" s="106" t="s">
        <v>181</v>
      </c>
      <c r="JST240" s="107"/>
      <c r="JSU240" s="107"/>
      <c r="JSV240" s="107"/>
      <c r="JSW240" s="107"/>
      <c r="JSX240" s="107"/>
      <c r="JSY240" s="107"/>
      <c r="JSZ240" s="108"/>
      <c r="JTA240" s="106" t="s">
        <v>181</v>
      </c>
      <c r="JTB240" s="107"/>
      <c r="JTC240" s="107"/>
      <c r="JTD240" s="107"/>
      <c r="JTE240" s="107"/>
      <c r="JTF240" s="107"/>
      <c r="JTG240" s="107"/>
      <c r="JTH240" s="108"/>
      <c r="JTI240" s="106" t="s">
        <v>181</v>
      </c>
      <c r="JTJ240" s="107"/>
      <c r="JTK240" s="107"/>
      <c r="JTL240" s="107"/>
      <c r="JTM240" s="107"/>
      <c r="JTN240" s="107"/>
      <c r="JTO240" s="107"/>
      <c r="JTP240" s="108"/>
      <c r="JTQ240" s="106" t="s">
        <v>181</v>
      </c>
      <c r="JTR240" s="107"/>
      <c r="JTS240" s="107"/>
      <c r="JTT240" s="107"/>
      <c r="JTU240" s="107"/>
      <c r="JTV240" s="107"/>
      <c r="JTW240" s="107"/>
      <c r="JTX240" s="108"/>
      <c r="JTY240" s="106" t="s">
        <v>181</v>
      </c>
      <c r="JTZ240" s="107"/>
      <c r="JUA240" s="107"/>
      <c r="JUB240" s="107"/>
      <c r="JUC240" s="107"/>
      <c r="JUD240" s="107"/>
      <c r="JUE240" s="107"/>
      <c r="JUF240" s="108"/>
      <c r="JUG240" s="106" t="s">
        <v>181</v>
      </c>
      <c r="JUH240" s="107"/>
      <c r="JUI240" s="107"/>
      <c r="JUJ240" s="107"/>
      <c r="JUK240" s="107"/>
      <c r="JUL240" s="107"/>
      <c r="JUM240" s="107"/>
      <c r="JUN240" s="108"/>
      <c r="JUO240" s="106" t="s">
        <v>181</v>
      </c>
      <c r="JUP240" s="107"/>
      <c r="JUQ240" s="107"/>
      <c r="JUR240" s="107"/>
      <c r="JUS240" s="107"/>
      <c r="JUT240" s="107"/>
      <c r="JUU240" s="107"/>
      <c r="JUV240" s="108"/>
      <c r="JUW240" s="106" t="s">
        <v>181</v>
      </c>
      <c r="JUX240" s="107"/>
      <c r="JUY240" s="107"/>
      <c r="JUZ240" s="107"/>
      <c r="JVA240" s="107"/>
      <c r="JVB240" s="107"/>
      <c r="JVC240" s="107"/>
      <c r="JVD240" s="108"/>
      <c r="JVE240" s="106" t="s">
        <v>181</v>
      </c>
      <c r="JVF240" s="107"/>
      <c r="JVG240" s="107"/>
      <c r="JVH240" s="107"/>
      <c r="JVI240" s="107"/>
      <c r="JVJ240" s="107"/>
      <c r="JVK240" s="107"/>
      <c r="JVL240" s="108"/>
      <c r="JVM240" s="106" t="s">
        <v>181</v>
      </c>
      <c r="JVN240" s="107"/>
      <c r="JVO240" s="107"/>
      <c r="JVP240" s="107"/>
      <c r="JVQ240" s="107"/>
      <c r="JVR240" s="107"/>
      <c r="JVS240" s="107"/>
      <c r="JVT240" s="108"/>
      <c r="JVU240" s="106" t="s">
        <v>181</v>
      </c>
      <c r="JVV240" s="107"/>
      <c r="JVW240" s="107"/>
      <c r="JVX240" s="107"/>
      <c r="JVY240" s="107"/>
      <c r="JVZ240" s="107"/>
      <c r="JWA240" s="107"/>
      <c r="JWB240" s="108"/>
      <c r="JWC240" s="106" t="s">
        <v>181</v>
      </c>
      <c r="JWD240" s="107"/>
      <c r="JWE240" s="107"/>
      <c r="JWF240" s="107"/>
      <c r="JWG240" s="107"/>
      <c r="JWH240" s="107"/>
      <c r="JWI240" s="107"/>
      <c r="JWJ240" s="108"/>
      <c r="JWK240" s="106" t="s">
        <v>181</v>
      </c>
      <c r="JWL240" s="107"/>
      <c r="JWM240" s="107"/>
      <c r="JWN240" s="107"/>
      <c r="JWO240" s="107"/>
      <c r="JWP240" s="107"/>
      <c r="JWQ240" s="107"/>
      <c r="JWR240" s="108"/>
      <c r="JWS240" s="106" t="s">
        <v>181</v>
      </c>
      <c r="JWT240" s="107"/>
      <c r="JWU240" s="107"/>
      <c r="JWV240" s="107"/>
      <c r="JWW240" s="107"/>
      <c r="JWX240" s="107"/>
      <c r="JWY240" s="107"/>
      <c r="JWZ240" s="108"/>
      <c r="JXA240" s="106" t="s">
        <v>181</v>
      </c>
      <c r="JXB240" s="107"/>
      <c r="JXC240" s="107"/>
      <c r="JXD240" s="107"/>
      <c r="JXE240" s="107"/>
      <c r="JXF240" s="107"/>
      <c r="JXG240" s="107"/>
      <c r="JXH240" s="108"/>
      <c r="JXI240" s="106" t="s">
        <v>181</v>
      </c>
      <c r="JXJ240" s="107"/>
      <c r="JXK240" s="107"/>
      <c r="JXL240" s="107"/>
      <c r="JXM240" s="107"/>
      <c r="JXN240" s="107"/>
      <c r="JXO240" s="107"/>
      <c r="JXP240" s="108"/>
      <c r="JXQ240" s="106" t="s">
        <v>181</v>
      </c>
      <c r="JXR240" s="107"/>
      <c r="JXS240" s="107"/>
      <c r="JXT240" s="107"/>
      <c r="JXU240" s="107"/>
      <c r="JXV240" s="107"/>
      <c r="JXW240" s="107"/>
      <c r="JXX240" s="108"/>
      <c r="JXY240" s="106" t="s">
        <v>181</v>
      </c>
      <c r="JXZ240" s="107"/>
      <c r="JYA240" s="107"/>
      <c r="JYB240" s="107"/>
      <c r="JYC240" s="107"/>
      <c r="JYD240" s="107"/>
      <c r="JYE240" s="107"/>
      <c r="JYF240" s="108"/>
      <c r="JYG240" s="106" t="s">
        <v>181</v>
      </c>
      <c r="JYH240" s="107"/>
      <c r="JYI240" s="107"/>
      <c r="JYJ240" s="107"/>
      <c r="JYK240" s="107"/>
      <c r="JYL240" s="107"/>
      <c r="JYM240" s="107"/>
      <c r="JYN240" s="108"/>
      <c r="JYO240" s="106" t="s">
        <v>181</v>
      </c>
      <c r="JYP240" s="107"/>
      <c r="JYQ240" s="107"/>
      <c r="JYR240" s="107"/>
      <c r="JYS240" s="107"/>
      <c r="JYT240" s="107"/>
      <c r="JYU240" s="107"/>
      <c r="JYV240" s="108"/>
      <c r="JYW240" s="106" t="s">
        <v>181</v>
      </c>
      <c r="JYX240" s="107"/>
      <c r="JYY240" s="107"/>
      <c r="JYZ240" s="107"/>
      <c r="JZA240" s="107"/>
      <c r="JZB240" s="107"/>
      <c r="JZC240" s="107"/>
      <c r="JZD240" s="108"/>
      <c r="JZE240" s="106" t="s">
        <v>181</v>
      </c>
      <c r="JZF240" s="107"/>
      <c r="JZG240" s="107"/>
      <c r="JZH240" s="107"/>
      <c r="JZI240" s="107"/>
      <c r="JZJ240" s="107"/>
      <c r="JZK240" s="107"/>
      <c r="JZL240" s="108"/>
      <c r="JZM240" s="106" t="s">
        <v>181</v>
      </c>
      <c r="JZN240" s="107"/>
      <c r="JZO240" s="107"/>
      <c r="JZP240" s="107"/>
      <c r="JZQ240" s="107"/>
      <c r="JZR240" s="107"/>
      <c r="JZS240" s="107"/>
      <c r="JZT240" s="108"/>
      <c r="JZU240" s="106" t="s">
        <v>181</v>
      </c>
      <c r="JZV240" s="107"/>
      <c r="JZW240" s="107"/>
      <c r="JZX240" s="107"/>
      <c r="JZY240" s="107"/>
      <c r="JZZ240" s="107"/>
      <c r="KAA240" s="107"/>
      <c r="KAB240" s="108"/>
      <c r="KAC240" s="106" t="s">
        <v>181</v>
      </c>
      <c r="KAD240" s="107"/>
      <c r="KAE240" s="107"/>
      <c r="KAF240" s="107"/>
      <c r="KAG240" s="107"/>
      <c r="KAH240" s="107"/>
      <c r="KAI240" s="107"/>
      <c r="KAJ240" s="108"/>
      <c r="KAK240" s="106" t="s">
        <v>181</v>
      </c>
      <c r="KAL240" s="107"/>
      <c r="KAM240" s="107"/>
      <c r="KAN240" s="107"/>
      <c r="KAO240" s="107"/>
      <c r="KAP240" s="107"/>
      <c r="KAQ240" s="107"/>
      <c r="KAR240" s="108"/>
      <c r="KAS240" s="106" t="s">
        <v>181</v>
      </c>
      <c r="KAT240" s="107"/>
      <c r="KAU240" s="107"/>
      <c r="KAV240" s="107"/>
      <c r="KAW240" s="107"/>
      <c r="KAX240" s="107"/>
      <c r="KAY240" s="107"/>
      <c r="KAZ240" s="108"/>
      <c r="KBA240" s="106" t="s">
        <v>181</v>
      </c>
      <c r="KBB240" s="107"/>
      <c r="KBC240" s="107"/>
      <c r="KBD240" s="107"/>
      <c r="KBE240" s="107"/>
      <c r="KBF240" s="107"/>
      <c r="KBG240" s="107"/>
      <c r="KBH240" s="108"/>
      <c r="KBI240" s="106" t="s">
        <v>181</v>
      </c>
      <c r="KBJ240" s="107"/>
      <c r="KBK240" s="107"/>
      <c r="KBL240" s="107"/>
      <c r="KBM240" s="107"/>
      <c r="KBN240" s="107"/>
      <c r="KBO240" s="107"/>
      <c r="KBP240" s="108"/>
      <c r="KBQ240" s="106" t="s">
        <v>181</v>
      </c>
      <c r="KBR240" s="107"/>
      <c r="KBS240" s="107"/>
      <c r="KBT240" s="107"/>
      <c r="KBU240" s="107"/>
      <c r="KBV240" s="107"/>
      <c r="KBW240" s="107"/>
      <c r="KBX240" s="108"/>
      <c r="KBY240" s="106" t="s">
        <v>181</v>
      </c>
      <c r="KBZ240" s="107"/>
      <c r="KCA240" s="107"/>
      <c r="KCB240" s="107"/>
      <c r="KCC240" s="107"/>
      <c r="KCD240" s="107"/>
      <c r="KCE240" s="107"/>
      <c r="KCF240" s="108"/>
      <c r="KCG240" s="106" t="s">
        <v>181</v>
      </c>
      <c r="KCH240" s="107"/>
      <c r="KCI240" s="107"/>
      <c r="KCJ240" s="107"/>
      <c r="KCK240" s="107"/>
      <c r="KCL240" s="107"/>
      <c r="KCM240" s="107"/>
      <c r="KCN240" s="108"/>
      <c r="KCO240" s="106" t="s">
        <v>181</v>
      </c>
      <c r="KCP240" s="107"/>
      <c r="KCQ240" s="107"/>
      <c r="KCR240" s="107"/>
      <c r="KCS240" s="107"/>
      <c r="KCT240" s="107"/>
      <c r="KCU240" s="107"/>
      <c r="KCV240" s="108"/>
      <c r="KCW240" s="106" t="s">
        <v>181</v>
      </c>
      <c r="KCX240" s="107"/>
      <c r="KCY240" s="107"/>
      <c r="KCZ240" s="107"/>
      <c r="KDA240" s="107"/>
      <c r="KDB240" s="107"/>
      <c r="KDC240" s="107"/>
      <c r="KDD240" s="108"/>
      <c r="KDE240" s="106" t="s">
        <v>181</v>
      </c>
      <c r="KDF240" s="107"/>
      <c r="KDG240" s="107"/>
      <c r="KDH240" s="107"/>
      <c r="KDI240" s="107"/>
      <c r="KDJ240" s="107"/>
      <c r="KDK240" s="107"/>
      <c r="KDL240" s="108"/>
      <c r="KDM240" s="106" t="s">
        <v>181</v>
      </c>
      <c r="KDN240" s="107"/>
      <c r="KDO240" s="107"/>
      <c r="KDP240" s="107"/>
      <c r="KDQ240" s="107"/>
      <c r="KDR240" s="107"/>
      <c r="KDS240" s="107"/>
      <c r="KDT240" s="108"/>
      <c r="KDU240" s="106" t="s">
        <v>181</v>
      </c>
      <c r="KDV240" s="107"/>
      <c r="KDW240" s="107"/>
      <c r="KDX240" s="107"/>
      <c r="KDY240" s="107"/>
      <c r="KDZ240" s="107"/>
      <c r="KEA240" s="107"/>
      <c r="KEB240" s="108"/>
      <c r="KEC240" s="106" t="s">
        <v>181</v>
      </c>
      <c r="KED240" s="107"/>
      <c r="KEE240" s="107"/>
      <c r="KEF240" s="107"/>
      <c r="KEG240" s="107"/>
      <c r="KEH240" s="107"/>
      <c r="KEI240" s="107"/>
      <c r="KEJ240" s="108"/>
      <c r="KEK240" s="106" t="s">
        <v>181</v>
      </c>
      <c r="KEL240" s="107"/>
      <c r="KEM240" s="107"/>
      <c r="KEN240" s="107"/>
      <c r="KEO240" s="107"/>
      <c r="KEP240" s="107"/>
      <c r="KEQ240" s="107"/>
      <c r="KER240" s="108"/>
      <c r="KES240" s="106" t="s">
        <v>181</v>
      </c>
      <c r="KET240" s="107"/>
      <c r="KEU240" s="107"/>
      <c r="KEV240" s="107"/>
      <c r="KEW240" s="107"/>
      <c r="KEX240" s="107"/>
      <c r="KEY240" s="107"/>
      <c r="KEZ240" s="108"/>
      <c r="KFA240" s="106" t="s">
        <v>181</v>
      </c>
      <c r="KFB240" s="107"/>
      <c r="KFC240" s="107"/>
      <c r="KFD240" s="107"/>
      <c r="KFE240" s="107"/>
      <c r="KFF240" s="107"/>
      <c r="KFG240" s="107"/>
      <c r="KFH240" s="108"/>
      <c r="KFI240" s="106" t="s">
        <v>181</v>
      </c>
      <c r="KFJ240" s="107"/>
      <c r="KFK240" s="107"/>
      <c r="KFL240" s="107"/>
      <c r="KFM240" s="107"/>
      <c r="KFN240" s="107"/>
      <c r="KFO240" s="107"/>
      <c r="KFP240" s="108"/>
      <c r="KFQ240" s="106" t="s">
        <v>181</v>
      </c>
      <c r="KFR240" s="107"/>
      <c r="KFS240" s="107"/>
      <c r="KFT240" s="107"/>
      <c r="KFU240" s="107"/>
      <c r="KFV240" s="107"/>
      <c r="KFW240" s="107"/>
      <c r="KFX240" s="108"/>
      <c r="KFY240" s="106" t="s">
        <v>181</v>
      </c>
      <c r="KFZ240" s="107"/>
      <c r="KGA240" s="107"/>
      <c r="KGB240" s="107"/>
      <c r="KGC240" s="107"/>
      <c r="KGD240" s="107"/>
      <c r="KGE240" s="107"/>
      <c r="KGF240" s="108"/>
      <c r="KGG240" s="106" t="s">
        <v>181</v>
      </c>
      <c r="KGH240" s="107"/>
      <c r="KGI240" s="107"/>
      <c r="KGJ240" s="107"/>
      <c r="KGK240" s="107"/>
      <c r="KGL240" s="107"/>
      <c r="KGM240" s="107"/>
      <c r="KGN240" s="108"/>
      <c r="KGO240" s="106" t="s">
        <v>181</v>
      </c>
      <c r="KGP240" s="107"/>
      <c r="KGQ240" s="107"/>
      <c r="KGR240" s="107"/>
      <c r="KGS240" s="107"/>
      <c r="KGT240" s="107"/>
      <c r="KGU240" s="107"/>
      <c r="KGV240" s="108"/>
      <c r="KGW240" s="106" t="s">
        <v>181</v>
      </c>
      <c r="KGX240" s="107"/>
      <c r="KGY240" s="107"/>
      <c r="KGZ240" s="107"/>
      <c r="KHA240" s="107"/>
      <c r="KHB240" s="107"/>
      <c r="KHC240" s="107"/>
      <c r="KHD240" s="108"/>
      <c r="KHE240" s="106" t="s">
        <v>181</v>
      </c>
      <c r="KHF240" s="107"/>
      <c r="KHG240" s="107"/>
      <c r="KHH240" s="107"/>
      <c r="KHI240" s="107"/>
      <c r="KHJ240" s="107"/>
      <c r="KHK240" s="107"/>
      <c r="KHL240" s="108"/>
      <c r="KHM240" s="106" t="s">
        <v>181</v>
      </c>
      <c r="KHN240" s="107"/>
      <c r="KHO240" s="107"/>
      <c r="KHP240" s="107"/>
      <c r="KHQ240" s="107"/>
      <c r="KHR240" s="107"/>
      <c r="KHS240" s="107"/>
      <c r="KHT240" s="108"/>
      <c r="KHU240" s="106" t="s">
        <v>181</v>
      </c>
      <c r="KHV240" s="107"/>
      <c r="KHW240" s="107"/>
      <c r="KHX240" s="107"/>
      <c r="KHY240" s="107"/>
      <c r="KHZ240" s="107"/>
      <c r="KIA240" s="107"/>
      <c r="KIB240" s="108"/>
      <c r="KIC240" s="106" t="s">
        <v>181</v>
      </c>
      <c r="KID240" s="107"/>
      <c r="KIE240" s="107"/>
      <c r="KIF240" s="107"/>
      <c r="KIG240" s="107"/>
      <c r="KIH240" s="107"/>
      <c r="KII240" s="107"/>
      <c r="KIJ240" s="108"/>
      <c r="KIK240" s="106" t="s">
        <v>181</v>
      </c>
      <c r="KIL240" s="107"/>
      <c r="KIM240" s="107"/>
      <c r="KIN240" s="107"/>
      <c r="KIO240" s="107"/>
      <c r="KIP240" s="107"/>
      <c r="KIQ240" s="107"/>
      <c r="KIR240" s="108"/>
      <c r="KIS240" s="106" t="s">
        <v>181</v>
      </c>
      <c r="KIT240" s="107"/>
      <c r="KIU240" s="107"/>
      <c r="KIV240" s="107"/>
      <c r="KIW240" s="107"/>
      <c r="KIX240" s="107"/>
      <c r="KIY240" s="107"/>
      <c r="KIZ240" s="108"/>
      <c r="KJA240" s="106" t="s">
        <v>181</v>
      </c>
      <c r="KJB240" s="107"/>
      <c r="KJC240" s="107"/>
      <c r="KJD240" s="107"/>
      <c r="KJE240" s="107"/>
      <c r="KJF240" s="107"/>
      <c r="KJG240" s="107"/>
      <c r="KJH240" s="108"/>
      <c r="KJI240" s="106" t="s">
        <v>181</v>
      </c>
      <c r="KJJ240" s="107"/>
      <c r="KJK240" s="107"/>
      <c r="KJL240" s="107"/>
      <c r="KJM240" s="107"/>
      <c r="KJN240" s="107"/>
      <c r="KJO240" s="107"/>
      <c r="KJP240" s="108"/>
      <c r="KJQ240" s="106" t="s">
        <v>181</v>
      </c>
      <c r="KJR240" s="107"/>
      <c r="KJS240" s="107"/>
      <c r="KJT240" s="107"/>
      <c r="KJU240" s="107"/>
      <c r="KJV240" s="107"/>
      <c r="KJW240" s="107"/>
      <c r="KJX240" s="108"/>
      <c r="KJY240" s="106" t="s">
        <v>181</v>
      </c>
      <c r="KJZ240" s="107"/>
      <c r="KKA240" s="107"/>
      <c r="KKB240" s="107"/>
      <c r="KKC240" s="107"/>
      <c r="KKD240" s="107"/>
      <c r="KKE240" s="107"/>
      <c r="KKF240" s="108"/>
      <c r="KKG240" s="106" t="s">
        <v>181</v>
      </c>
      <c r="KKH240" s="107"/>
      <c r="KKI240" s="107"/>
      <c r="KKJ240" s="107"/>
      <c r="KKK240" s="107"/>
      <c r="KKL240" s="107"/>
      <c r="KKM240" s="107"/>
      <c r="KKN240" s="108"/>
      <c r="KKO240" s="106" t="s">
        <v>181</v>
      </c>
      <c r="KKP240" s="107"/>
      <c r="KKQ240" s="107"/>
      <c r="KKR240" s="107"/>
      <c r="KKS240" s="107"/>
      <c r="KKT240" s="107"/>
      <c r="KKU240" s="107"/>
      <c r="KKV240" s="108"/>
      <c r="KKW240" s="106" t="s">
        <v>181</v>
      </c>
      <c r="KKX240" s="107"/>
      <c r="KKY240" s="107"/>
      <c r="KKZ240" s="107"/>
      <c r="KLA240" s="107"/>
      <c r="KLB240" s="107"/>
      <c r="KLC240" s="107"/>
      <c r="KLD240" s="108"/>
      <c r="KLE240" s="106" t="s">
        <v>181</v>
      </c>
      <c r="KLF240" s="107"/>
      <c r="KLG240" s="107"/>
      <c r="KLH240" s="107"/>
      <c r="KLI240" s="107"/>
      <c r="KLJ240" s="107"/>
      <c r="KLK240" s="107"/>
      <c r="KLL240" s="108"/>
      <c r="KLM240" s="106" t="s">
        <v>181</v>
      </c>
      <c r="KLN240" s="107"/>
      <c r="KLO240" s="107"/>
      <c r="KLP240" s="107"/>
      <c r="KLQ240" s="107"/>
      <c r="KLR240" s="107"/>
      <c r="KLS240" s="107"/>
      <c r="KLT240" s="108"/>
      <c r="KLU240" s="106" t="s">
        <v>181</v>
      </c>
      <c r="KLV240" s="107"/>
      <c r="KLW240" s="107"/>
      <c r="KLX240" s="107"/>
      <c r="KLY240" s="107"/>
      <c r="KLZ240" s="107"/>
      <c r="KMA240" s="107"/>
      <c r="KMB240" s="108"/>
      <c r="KMC240" s="106" t="s">
        <v>181</v>
      </c>
      <c r="KMD240" s="107"/>
      <c r="KME240" s="107"/>
      <c r="KMF240" s="107"/>
      <c r="KMG240" s="107"/>
      <c r="KMH240" s="107"/>
      <c r="KMI240" s="107"/>
      <c r="KMJ240" s="108"/>
      <c r="KMK240" s="106" t="s">
        <v>181</v>
      </c>
      <c r="KML240" s="107"/>
      <c r="KMM240" s="107"/>
      <c r="KMN240" s="107"/>
      <c r="KMO240" s="107"/>
      <c r="KMP240" s="107"/>
      <c r="KMQ240" s="107"/>
      <c r="KMR240" s="108"/>
      <c r="KMS240" s="106" t="s">
        <v>181</v>
      </c>
      <c r="KMT240" s="107"/>
      <c r="KMU240" s="107"/>
      <c r="KMV240" s="107"/>
      <c r="KMW240" s="107"/>
      <c r="KMX240" s="107"/>
      <c r="KMY240" s="107"/>
      <c r="KMZ240" s="108"/>
      <c r="KNA240" s="106" t="s">
        <v>181</v>
      </c>
      <c r="KNB240" s="107"/>
      <c r="KNC240" s="107"/>
      <c r="KND240" s="107"/>
      <c r="KNE240" s="107"/>
      <c r="KNF240" s="107"/>
      <c r="KNG240" s="107"/>
      <c r="KNH240" s="108"/>
      <c r="KNI240" s="106" t="s">
        <v>181</v>
      </c>
      <c r="KNJ240" s="107"/>
      <c r="KNK240" s="107"/>
      <c r="KNL240" s="107"/>
      <c r="KNM240" s="107"/>
      <c r="KNN240" s="107"/>
      <c r="KNO240" s="107"/>
      <c r="KNP240" s="108"/>
      <c r="KNQ240" s="106" t="s">
        <v>181</v>
      </c>
      <c r="KNR240" s="107"/>
      <c r="KNS240" s="107"/>
      <c r="KNT240" s="107"/>
      <c r="KNU240" s="107"/>
      <c r="KNV240" s="107"/>
      <c r="KNW240" s="107"/>
      <c r="KNX240" s="108"/>
      <c r="KNY240" s="106" t="s">
        <v>181</v>
      </c>
      <c r="KNZ240" s="107"/>
      <c r="KOA240" s="107"/>
      <c r="KOB240" s="107"/>
      <c r="KOC240" s="107"/>
      <c r="KOD240" s="107"/>
      <c r="KOE240" s="107"/>
      <c r="KOF240" s="108"/>
      <c r="KOG240" s="106" t="s">
        <v>181</v>
      </c>
      <c r="KOH240" s="107"/>
      <c r="KOI240" s="107"/>
      <c r="KOJ240" s="107"/>
      <c r="KOK240" s="107"/>
      <c r="KOL240" s="107"/>
      <c r="KOM240" s="107"/>
      <c r="KON240" s="108"/>
      <c r="KOO240" s="106" t="s">
        <v>181</v>
      </c>
      <c r="KOP240" s="107"/>
      <c r="KOQ240" s="107"/>
      <c r="KOR240" s="107"/>
      <c r="KOS240" s="107"/>
      <c r="KOT240" s="107"/>
      <c r="KOU240" s="107"/>
      <c r="KOV240" s="108"/>
      <c r="KOW240" s="106" t="s">
        <v>181</v>
      </c>
      <c r="KOX240" s="107"/>
      <c r="KOY240" s="107"/>
      <c r="KOZ240" s="107"/>
      <c r="KPA240" s="107"/>
      <c r="KPB240" s="107"/>
      <c r="KPC240" s="107"/>
      <c r="KPD240" s="108"/>
      <c r="KPE240" s="106" t="s">
        <v>181</v>
      </c>
      <c r="KPF240" s="107"/>
      <c r="KPG240" s="107"/>
      <c r="KPH240" s="107"/>
      <c r="KPI240" s="107"/>
      <c r="KPJ240" s="107"/>
      <c r="KPK240" s="107"/>
      <c r="KPL240" s="108"/>
      <c r="KPM240" s="106" t="s">
        <v>181</v>
      </c>
      <c r="KPN240" s="107"/>
      <c r="KPO240" s="107"/>
      <c r="KPP240" s="107"/>
      <c r="KPQ240" s="107"/>
      <c r="KPR240" s="107"/>
      <c r="KPS240" s="107"/>
      <c r="KPT240" s="108"/>
      <c r="KPU240" s="106" t="s">
        <v>181</v>
      </c>
      <c r="KPV240" s="107"/>
      <c r="KPW240" s="107"/>
      <c r="KPX240" s="107"/>
      <c r="KPY240" s="107"/>
      <c r="KPZ240" s="107"/>
      <c r="KQA240" s="107"/>
      <c r="KQB240" s="108"/>
      <c r="KQC240" s="106" t="s">
        <v>181</v>
      </c>
      <c r="KQD240" s="107"/>
      <c r="KQE240" s="107"/>
      <c r="KQF240" s="107"/>
      <c r="KQG240" s="107"/>
      <c r="KQH240" s="107"/>
      <c r="KQI240" s="107"/>
      <c r="KQJ240" s="108"/>
      <c r="KQK240" s="106" t="s">
        <v>181</v>
      </c>
      <c r="KQL240" s="107"/>
      <c r="KQM240" s="107"/>
      <c r="KQN240" s="107"/>
      <c r="KQO240" s="107"/>
      <c r="KQP240" s="107"/>
      <c r="KQQ240" s="107"/>
      <c r="KQR240" s="108"/>
      <c r="KQS240" s="106" t="s">
        <v>181</v>
      </c>
      <c r="KQT240" s="107"/>
      <c r="KQU240" s="107"/>
      <c r="KQV240" s="107"/>
      <c r="KQW240" s="107"/>
      <c r="KQX240" s="107"/>
      <c r="KQY240" s="107"/>
      <c r="KQZ240" s="108"/>
      <c r="KRA240" s="106" t="s">
        <v>181</v>
      </c>
      <c r="KRB240" s="107"/>
      <c r="KRC240" s="107"/>
      <c r="KRD240" s="107"/>
      <c r="KRE240" s="107"/>
      <c r="KRF240" s="107"/>
      <c r="KRG240" s="107"/>
      <c r="KRH240" s="108"/>
      <c r="KRI240" s="106" t="s">
        <v>181</v>
      </c>
      <c r="KRJ240" s="107"/>
      <c r="KRK240" s="107"/>
      <c r="KRL240" s="107"/>
      <c r="KRM240" s="107"/>
      <c r="KRN240" s="107"/>
      <c r="KRO240" s="107"/>
      <c r="KRP240" s="108"/>
      <c r="KRQ240" s="106" t="s">
        <v>181</v>
      </c>
      <c r="KRR240" s="107"/>
      <c r="KRS240" s="107"/>
      <c r="KRT240" s="107"/>
      <c r="KRU240" s="107"/>
      <c r="KRV240" s="107"/>
      <c r="KRW240" s="107"/>
      <c r="KRX240" s="108"/>
      <c r="KRY240" s="106" t="s">
        <v>181</v>
      </c>
      <c r="KRZ240" s="107"/>
      <c r="KSA240" s="107"/>
      <c r="KSB240" s="107"/>
      <c r="KSC240" s="107"/>
      <c r="KSD240" s="107"/>
      <c r="KSE240" s="107"/>
      <c r="KSF240" s="108"/>
      <c r="KSG240" s="106" t="s">
        <v>181</v>
      </c>
      <c r="KSH240" s="107"/>
      <c r="KSI240" s="107"/>
      <c r="KSJ240" s="107"/>
      <c r="KSK240" s="107"/>
      <c r="KSL240" s="107"/>
      <c r="KSM240" s="107"/>
      <c r="KSN240" s="108"/>
      <c r="KSO240" s="106" t="s">
        <v>181</v>
      </c>
      <c r="KSP240" s="107"/>
      <c r="KSQ240" s="107"/>
      <c r="KSR240" s="107"/>
      <c r="KSS240" s="107"/>
      <c r="KST240" s="107"/>
      <c r="KSU240" s="107"/>
      <c r="KSV240" s="108"/>
      <c r="KSW240" s="106" t="s">
        <v>181</v>
      </c>
      <c r="KSX240" s="107"/>
      <c r="KSY240" s="107"/>
      <c r="KSZ240" s="107"/>
      <c r="KTA240" s="107"/>
      <c r="KTB240" s="107"/>
      <c r="KTC240" s="107"/>
      <c r="KTD240" s="108"/>
      <c r="KTE240" s="106" t="s">
        <v>181</v>
      </c>
      <c r="KTF240" s="107"/>
      <c r="KTG240" s="107"/>
      <c r="KTH240" s="107"/>
      <c r="KTI240" s="107"/>
      <c r="KTJ240" s="107"/>
      <c r="KTK240" s="107"/>
      <c r="KTL240" s="108"/>
      <c r="KTM240" s="106" t="s">
        <v>181</v>
      </c>
      <c r="KTN240" s="107"/>
      <c r="KTO240" s="107"/>
      <c r="KTP240" s="107"/>
      <c r="KTQ240" s="107"/>
      <c r="KTR240" s="107"/>
      <c r="KTS240" s="107"/>
      <c r="KTT240" s="108"/>
      <c r="KTU240" s="106" t="s">
        <v>181</v>
      </c>
      <c r="KTV240" s="107"/>
      <c r="KTW240" s="107"/>
      <c r="KTX240" s="107"/>
      <c r="KTY240" s="107"/>
      <c r="KTZ240" s="107"/>
      <c r="KUA240" s="107"/>
      <c r="KUB240" s="108"/>
      <c r="KUC240" s="106" t="s">
        <v>181</v>
      </c>
      <c r="KUD240" s="107"/>
      <c r="KUE240" s="107"/>
      <c r="KUF240" s="107"/>
      <c r="KUG240" s="107"/>
      <c r="KUH240" s="107"/>
      <c r="KUI240" s="107"/>
      <c r="KUJ240" s="108"/>
      <c r="KUK240" s="106" t="s">
        <v>181</v>
      </c>
      <c r="KUL240" s="107"/>
      <c r="KUM240" s="107"/>
      <c r="KUN240" s="107"/>
      <c r="KUO240" s="107"/>
      <c r="KUP240" s="107"/>
      <c r="KUQ240" s="107"/>
      <c r="KUR240" s="108"/>
      <c r="KUS240" s="106" t="s">
        <v>181</v>
      </c>
      <c r="KUT240" s="107"/>
      <c r="KUU240" s="107"/>
      <c r="KUV240" s="107"/>
      <c r="KUW240" s="107"/>
      <c r="KUX240" s="107"/>
      <c r="KUY240" s="107"/>
      <c r="KUZ240" s="108"/>
      <c r="KVA240" s="106" t="s">
        <v>181</v>
      </c>
      <c r="KVB240" s="107"/>
      <c r="KVC240" s="107"/>
      <c r="KVD240" s="107"/>
      <c r="KVE240" s="107"/>
      <c r="KVF240" s="107"/>
      <c r="KVG240" s="107"/>
      <c r="KVH240" s="108"/>
      <c r="KVI240" s="106" t="s">
        <v>181</v>
      </c>
      <c r="KVJ240" s="107"/>
      <c r="KVK240" s="107"/>
      <c r="KVL240" s="107"/>
      <c r="KVM240" s="107"/>
      <c r="KVN240" s="107"/>
      <c r="KVO240" s="107"/>
      <c r="KVP240" s="108"/>
      <c r="KVQ240" s="106" t="s">
        <v>181</v>
      </c>
      <c r="KVR240" s="107"/>
      <c r="KVS240" s="107"/>
      <c r="KVT240" s="107"/>
      <c r="KVU240" s="107"/>
      <c r="KVV240" s="107"/>
      <c r="KVW240" s="107"/>
      <c r="KVX240" s="108"/>
      <c r="KVY240" s="106" t="s">
        <v>181</v>
      </c>
      <c r="KVZ240" s="107"/>
      <c r="KWA240" s="107"/>
      <c r="KWB240" s="107"/>
      <c r="KWC240" s="107"/>
      <c r="KWD240" s="107"/>
      <c r="KWE240" s="107"/>
      <c r="KWF240" s="108"/>
      <c r="KWG240" s="106" t="s">
        <v>181</v>
      </c>
      <c r="KWH240" s="107"/>
      <c r="KWI240" s="107"/>
      <c r="KWJ240" s="107"/>
      <c r="KWK240" s="107"/>
      <c r="KWL240" s="107"/>
      <c r="KWM240" s="107"/>
      <c r="KWN240" s="108"/>
      <c r="KWO240" s="106" t="s">
        <v>181</v>
      </c>
      <c r="KWP240" s="107"/>
      <c r="KWQ240" s="107"/>
      <c r="KWR240" s="107"/>
      <c r="KWS240" s="107"/>
      <c r="KWT240" s="107"/>
      <c r="KWU240" s="107"/>
      <c r="KWV240" s="108"/>
      <c r="KWW240" s="106" t="s">
        <v>181</v>
      </c>
      <c r="KWX240" s="107"/>
      <c r="KWY240" s="107"/>
      <c r="KWZ240" s="107"/>
      <c r="KXA240" s="107"/>
      <c r="KXB240" s="107"/>
      <c r="KXC240" s="107"/>
      <c r="KXD240" s="108"/>
      <c r="KXE240" s="106" t="s">
        <v>181</v>
      </c>
      <c r="KXF240" s="107"/>
      <c r="KXG240" s="107"/>
      <c r="KXH240" s="107"/>
      <c r="KXI240" s="107"/>
      <c r="KXJ240" s="107"/>
      <c r="KXK240" s="107"/>
      <c r="KXL240" s="108"/>
      <c r="KXM240" s="106" t="s">
        <v>181</v>
      </c>
      <c r="KXN240" s="107"/>
      <c r="KXO240" s="107"/>
      <c r="KXP240" s="107"/>
      <c r="KXQ240" s="107"/>
      <c r="KXR240" s="107"/>
      <c r="KXS240" s="107"/>
      <c r="KXT240" s="108"/>
      <c r="KXU240" s="106" t="s">
        <v>181</v>
      </c>
      <c r="KXV240" s="107"/>
      <c r="KXW240" s="107"/>
      <c r="KXX240" s="107"/>
      <c r="KXY240" s="107"/>
      <c r="KXZ240" s="107"/>
      <c r="KYA240" s="107"/>
      <c r="KYB240" s="108"/>
      <c r="KYC240" s="106" t="s">
        <v>181</v>
      </c>
      <c r="KYD240" s="107"/>
      <c r="KYE240" s="107"/>
      <c r="KYF240" s="107"/>
      <c r="KYG240" s="107"/>
      <c r="KYH240" s="107"/>
      <c r="KYI240" s="107"/>
      <c r="KYJ240" s="108"/>
      <c r="KYK240" s="106" t="s">
        <v>181</v>
      </c>
      <c r="KYL240" s="107"/>
      <c r="KYM240" s="107"/>
      <c r="KYN240" s="107"/>
      <c r="KYO240" s="107"/>
      <c r="KYP240" s="107"/>
      <c r="KYQ240" s="107"/>
      <c r="KYR240" s="108"/>
      <c r="KYS240" s="106" t="s">
        <v>181</v>
      </c>
      <c r="KYT240" s="107"/>
      <c r="KYU240" s="107"/>
      <c r="KYV240" s="107"/>
      <c r="KYW240" s="107"/>
      <c r="KYX240" s="107"/>
      <c r="KYY240" s="107"/>
      <c r="KYZ240" s="108"/>
      <c r="KZA240" s="106" t="s">
        <v>181</v>
      </c>
      <c r="KZB240" s="107"/>
      <c r="KZC240" s="107"/>
      <c r="KZD240" s="107"/>
      <c r="KZE240" s="107"/>
      <c r="KZF240" s="107"/>
      <c r="KZG240" s="107"/>
      <c r="KZH240" s="108"/>
      <c r="KZI240" s="106" t="s">
        <v>181</v>
      </c>
      <c r="KZJ240" s="107"/>
      <c r="KZK240" s="107"/>
      <c r="KZL240" s="107"/>
      <c r="KZM240" s="107"/>
      <c r="KZN240" s="107"/>
      <c r="KZO240" s="107"/>
      <c r="KZP240" s="108"/>
      <c r="KZQ240" s="106" t="s">
        <v>181</v>
      </c>
      <c r="KZR240" s="107"/>
      <c r="KZS240" s="107"/>
      <c r="KZT240" s="107"/>
      <c r="KZU240" s="107"/>
      <c r="KZV240" s="107"/>
      <c r="KZW240" s="107"/>
      <c r="KZX240" s="108"/>
      <c r="KZY240" s="106" t="s">
        <v>181</v>
      </c>
      <c r="KZZ240" s="107"/>
      <c r="LAA240" s="107"/>
      <c r="LAB240" s="107"/>
      <c r="LAC240" s="107"/>
      <c r="LAD240" s="107"/>
      <c r="LAE240" s="107"/>
      <c r="LAF240" s="108"/>
      <c r="LAG240" s="106" t="s">
        <v>181</v>
      </c>
      <c r="LAH240" s="107"/>
      <c r="LAI240" s="107"/>
      <c r="LAJ240" s="107"/>
      <c r="LAK240" s="107"/>
      <c r="LAL240" s="107"/>
      <c r="LAM240" s="107"/>
      <c r="LAN240" s="108"/>
      <c r="LAO240" s="106" t="s">
        <v>181</v>
      </c>
      <c r="LAP240" s="107"/>
      <c r="LAQ240" s="107"/>
      <c r="LAR240" s="107"/>
      <c r="LAS240" s="107"/>
      <c r="LAT240" s="107"/>
      <c r="LAU240" s="107"/>
      <c r="LAV240" s="108"/>
      <c r="LAW240" s="106" t="s">
        <v>181</v>
      </c>
      <c r="LAX240" s="107"/>
      <c r="LAY240" s="107"/>
      <c r="LAZ240" s="107"/>
      <c r="LBA240" s="107"/>
      <c r="LBB240" s="107"/>
      <c r="LBC240" s="107"/>
      <c r="LBD240" s="108"/>
      <c r="LBE240" s="106" t="s">
        <v>181</v>
      </c>
      <c r="LBF240" s="107"/>
      <c r="LBG240" s="107"/>
      <c r="LBH240" s="107"/>
      <c r="LBI240" s="107"/>
      <c r="LBJ240" s="107"/>
      <c r="LBK240" s="107"/>
      <c r="LBL240" s="108"/>
      <c r="LBM240" s="106" t="s">
        <v>181</v>
      </c>
      <c r="LBN240" s="107"/>
      <c r="LBO240" s="107"/>
      <c r="LBP240" s="107"/>
      <c r="LBQ240" s="107"/>
      <c r="LBR240" s="107"/>
      <c r="LBS240" s="107"/>
      <c r="LBT240" s="108"/>
      <c r="LBU240" s="106" t="s">
        <v>181</v>
      </c>
      <c r="LBV240" s="107"/>
      <c r="LBW240" s="107"/>
      <c r="LBX240" s="107"/>
      <c r="LBY240" s="107"/>
      <c r="LBZ240" s="107"/>
      <c r="LCA240" s="107"/>
      <c r="LCB240" s="108"/>
      <c r="LCC240" s="106" t="s">
        <v>181</v>
      </c>
      <c r="LCD240" s="107"/>
      <c r="LCE240" s="107"/>
      <c r="LCF240" s="107"/>
      <c r="LCG240" s="107"/>
      <c r="LCH240" s="107"/>
      <c r="LCI240" s="107"/>
      <c r="LCJ240" s="108"/>
      <c r="LCK240" s="106" t="s">
        <v>181</v>
      </c>
      <c r="LCL240" s="107"/>
      <c r="LCM240" s="107"/>
      <c r="LCN240" s="107"/>
      <c r="LCO240" s="107"/>
      <c r="LCP240" s="107"/>
      <c r="LCQ240" s="107"/>
      <c r="LCR240" s="108"/>
      <c r="LCS240" s="106" t="s">
        <v>181</v>
      </c>
      <c r="LCT240" s="107"/>
      <c r="LCU240" s="107"/>
      <c r="LCV240" s="107"/>
      <c r="LCW240" s="107"/>
      <c r="LCX240" s="107"/>
      <c r="LCY240" s="107"/>
      <c r="LCZ240" s="108"/>
      <c r="LDA240" s="106" t="s">
        <v>181</v>
      </c>
      <c r="LDB240" s="107"/>
      <c r="LDC240" s="107"/>
      <c r="LDD240" s="107"/>
      <c r="LDE240" s="107"/>
      <c r="LDF240" s="107"/>
      <c r="LDG240" s="107"/>
      <c r="LDH240" s="108"/>
      <c r="LDI240" s="106" t="s">
        <v>181</v>
      </c>
      <c r="LDJ240" s="107"/>
      <c r="LDK240" s="107"/>
      <c r="LDL240" s="107"/>
      <c r="LDM240" s="107"/>
      <c r="LDN240" s="107"/>
      <c r="LDO240" s="107"/>
      <c r="LDP240" s="108"/>
      <c r="LDQ240" s="106" t="s">
        <v>181</v>
      </c>
      <c r="LDR240" s="107"/>
      <c r="LDS240" s="107"/>
      <c r="LDT240" s="107"/>
      <c r="LDU240" s="107"/>
      <c r="LDV240" s="107"/>
      <c r="LDW240" s="107"/>
      <c r="LDX240" s="108"/>
      <c r="LDY240" s="106" t="s">
        <v>181</v>
      </c>
      <c r="LDZ240" s="107"/>
      <c r="LEA240" s="107"/>
      <c r="LEB240" s="107"/>
      <c r="LEC240" s="107"/>
      <c r="LED240" s="107"/>
      <c r="LEE240" s="107"/>
      <c r="LEF240" s="108"/>
      <c r="LEG240" s="106" t="s">
        <v>181</v>
      </c>
      <c r="LEH240" s="107"/>
      <c r="LEI240" s="107"/>
      <c r="LEJ240" s="107"/>
      <c r="LEK240" s="107"/>
      <c r="LEL240" s="107"/>
      <c r="LEM240" s="107"/>
      <c r="LEN240" s="108"/>
      <c r="LEO240" s="106" t="s">
        <v>181</v>
      </c>
      <c r="LEP240" s="107"/>
      <c r="LEQ240" s="107"/>
      <c r="LER240" s="107"/>
      <c r="LES240" s="107"/>
      <c r="LET240" s="107"/>
      <c r="LEU240" s="107"/>
      <c r="LEV240" s="108"/>
      <c r="LEW240" s="106" t="s">
        <v>181</v>
      </c>
      <c r="LEX240" s="107"/>
      <c r="LEY240" s="107"/>
      <c r="LEZ240" s="107"/>
      <c r="LFA240" s="107"/>
      <c r="LFB240" s="107"/>
      <c r="LFC240" s="107"/>
      <c r="LFD240" s="108"/>
      <c r="LFE240" s="106" t="s">
        <v>181</v>
      </c>
      <c r="LFF240" s="107"/>
      <c r="LFG240" s="107"/>
      <c r="LFH240" s="107"/>
      <c r="LFI240" s="107"/>
      <c r="LFJ240" s="107"/>
      <c r="LFK240" s="107"/>
      <c r="LFL240" s="108"/>
      <c r="LFM240" s="106" t="s">
        <v>181</v>
      </c>
      <c r="LFN240" s="107"/>
      <c r="LFO240" s="107"/>
      <c r="LFP240" s="107"/>
      <c r="LFQ240" s="107"/>
      <c r="LFR240" s="107"/>
      <c r="LFS240" s="107"/>
      <c r="LFT240" s="108"/>
      <c r="LFU240" s="106" t="s">
        <v>181</v>
      </c>
      <c r="LFV240" s="107"/>
      <c r="LFW240" s="107"/>
      <c r="LFX240" s="107"/>
      <c r="LFY240" s="107"/>
      <c r="LFZ240" s="107"/>
      <c r="LGA240" s="107"/>
      <c r="LGB240" s="108"/>
      <c r="LGC240" s="106" t="s">
        <v>181</v>
      </c>
      <c r="LGD240" s="107"/>
      <c r="LGE240" s="107"/>
      <c r="LGF240" s="107"/>
      <c r="LGG240" s="107"/>
      <c r="LGH240" s="107"/>
      <c r="LGI240" s="107"/>
      <c r="LGJ240" s="108"/>
      <c r="LGK240" s="106" t="s">
        <v>181</v>
      </c>
      <c r="LGL240" s="107"/>
      <c r="LGM240" s="107"/>
      <c r="LGN240" s="107"/>
      <c r="LGO240" s="107"/>
      <c r="LGP240" s="107"/>
      <c r="LGQ240" s="107"/>
      <c r="LGR240" s="108"/>
      <c r="LGS240" s="106" t="s">
        <v>181</v>
      </c>
      <c r="LGT240" s="107"/>
      <c r="LGU240" s="107"/>
      <c r="LGV240" s="107"/>
      <c r="LGW240" s="107"/>
      <c r="LGX240" s="107"/>
      <c r="LGY240" s="107"/>
      <c r="LGZ240" s="108"/>
      <c r="LHA240" s="106" t="s">
        <v>181</v>
      </c>
      <c r="LHB240" s="107"/>
      <c r="LHC240" s="107"/>
      <c r="LHD240" s="107"/>
      <c r="LHE240" s="107"/>
      <c r="LHF240" s="107"/>
      <c r="LHG240" s="107"/>
      <c r="LHH240" s="108"/>
      <c r="LHI240" s="106" t="s">
        <v>181</v>
      </c>
      <c r="LHJ240" s="107"/>
      <c r="LHK240" s="107"/>
      <c r="LHL240" s="107"/>
      <c r="LHM240" s="107"/>
      <c r="LHN240" s="107"/>
      <c r="LHO240" s="107"/>
      <c r="LHP240" s="108"/>
      <c r="LHQ240" s="106" t="s">
        <v>181</v>
      </c>
      <c r="LHR240" s="107"/>
      <c r="LHS240" s="107"/>
      <c r="LHT240" s="107"/>
      <c r="LHU240" s="107"/>
      <c r="LHV240" s="107"/>
      <c r="LHW240" s="107"/>
      <c r="LHX240" s="108"/>
      <c r="LHY240" s="106" t="s">
        <v>181</v>
      </c>
      <c r="LHZ240" s="107"/>
      <c r="LIA240" s="107"/>
      <c r="LIB240" s="107"/>
      <c r="LIC240" s="107"/>
      <c r="LID240" s="107"/>
      <c r="LIE240" s="107"/>
      <c r="LIF240" s="108"/>
      <c r="LIG240" s="106" t="s">
        <v>181</v>
      </c>
      <c r="LIH240" s="107"/>
      <c r="LII240" s="107"/>
      <c r="LIJ240" s="107"/>
      <c r="LIK240" s="107"/>
      <c r="LIL240" s="107"/>
      <c r="LIM240" s="107"/>
      <c r="LIN240" s="108"/>
      <c r="LIO240" s="106" t="s">
        <v>181</v>
      </c>
      <c r="LIP240" s="107"/>
      <c r="LIQ240" s="107"/>
      <c r="LIR240" s="107"/>
      <c r="LIS240" s="107"/>
      <c r="LIT240" s="107"/>
      <c r="LIU240" s="107"/>
      <c r="LIV240" s="108"/>
      <c r="LIW240" s="106" t="s">
        <v>181</v>
      </c>
      <c r="LIX240" s="107"/>
      <c r="LIY240" s="107"/>
      <c r="LIZ240" s="107"/>
      <c r="LJA240" s="107"/>
      <c r="LJB240" s="107"/>
      <c r="LJC240" s="107"/>
      <c r="LJD240" s="108"/>
      <c r="LJE240" s="106" t="s">
        <v>181</v>
      </c>
      <c r="LJF240" s="107"/>
      <c r="LJG240" s="107"/>
      <c r="LJH240" s="107"/>
      <c r="LJI240" s="107"/>
      <c r="LJJ240" s="107"/>
      <c r="LJK240" s="107"/>
      <c r="LJL240" s="108"/>
      <c r="LJM240" s="106" t="s">
        <v>181</v>
      </c>
      <c r="LJN240" s="107"/>
      <c r="LJO240" s="107"/>
      <c r="LJP240" s="107"/>
      <c r="LJQ240" s="107"/>
      <c r="LJR240" s="107"/>
      <c r="LJS240" s="107"/>
      <c r="LJT240" s="108"/>
      <c r="LJU240" s="106" t="s">
        <v>181</v>
      </c>
      <c r="LJV240" s="107"/>
      <c r="LJW240" s="107"/>
      <c r="LJX240" s="107"/>
      <c r="LJY240" s="107"/>
      <c r="LJZ240" s="107"/>
      <c r="LKA240" s="107"/>
      <c r="LKB240" s="108"/>
      <c r="LKC240" s="106" t="s">
        <v>181</v>
      </c>
      <c r="LKD240" s="107"/>
      <c r="LKE240" s="107"/>
      <c r="LKF240" s="107"/>
      <c r="LKG240" s="107"/>
      <c r="LKH240" s="107"/>
      <c r="LKI240" s="107"/>
      <c r="LKJ240" s="108"/>
      <c r="LKK240" s="106" t="s">
        <v>181</v>
      </c>
      <c r="LKL240" s="107"/>
      <c r="LKM240" s="107"/>
      <c r="LKN240" s="107"/>
      <c r="LKO240" s="107"/>
      <c r="LKP240" s="107"/>
      <c r="LKQ240" s="107"/>
      <c r="LKR240" s="108"/>
      <c r="LKS240" s="106" t="s">
        <v>181</v>
      </c>
      <c r="LKT240" s="107"/>
      <c r="LKU240" s="107"/>
      <c r="LKV240" s="107"/>
      <c r="LKW240" s="107"/>
      <c r="LKX240" s="107"/>
      <c r="LKY240" s="107"/>
      <c r="LKZ240" s="108"/>
      <c r="LLA240" s="106" t="s">
        <v>181</v>
      </c>
      <c r="LLB240" s="107"/>
      <c r="LLC240" s="107"/>
      <c r="LLD240" s="107"/>
      <c r="LLE240" s="107"/>
      <c r="LLF240" s="107"/>
      <c r="LLG240" s="107"/>
      <c r="LLH240" s="108"/>
      <c r="LLI240" s="106" t="s">
        <v>181</v>
      </c>
      <c r="LLJ240" s="107"/>
      <c r="LLK240" s="107"/>
      <c r="LLL240" s="107"/>
      <c r="LLM240" s="107"/>
      <c r="LLN240" s="107"/>
      <c r="LLO240" s="107"/>
      <c r="LLP240" s="108"/>
      <c r="LLQ240" s="106" t="s">
        <v>181</v>
      </c>
      <c r="LLR240" s="107"/>
      <c r="LLS240" s="107"/>
      <c r="LLT240" s="107"/>
      <c r="LLU240" s="107"/>
      <c r="LLV240" s="107"/>
      <c r="LLW240" s="107"/>
      <c r="LLX240" s="108"/>
      <c r="LLY240" s="106" t="s">
        <v>181</v>
      </c>
      <c r="LLZ240" s="107"/>
      <c r="LMA240" s="107"/>
      <c r="LMB240" s="107"/>
      <c r="LMC240" s="107"/>
      <c r="LMD240" s="107"/>
      <c r="LME240" s="107"/>
      <c r="LMF240" s="108"/>
      <c r="LMG240" s="106" t="s">
        <v>181</v>
      </c>
      <c r="LMH240" s="107"/>
      <c r="LMI240" s="107"/>
      <c r="LMJ240" s="107"/>
      <c r="LMK240" s="107"/>
      <c r="LML240" s="107"/>
      <c r="LMM240" s="107"/>
      <c r="LMN240" s="108"/>
      <c r="LMO240" s="106" t="s">
        <v>181</v>
      </c>
      <c r="LMP240" s="107"/>
      <c r="LMQ240" s="107"/>
      <c r="LMR240" s="107"/>
      <c r="LMS240" s="107"/>
      <c r="LMT240" s="107"/>
      <c r="LMU240" s="107"/>
      <c r="LMV240" s="108"/>
      <c r="LMW240" s="106" t="s">
        <v>181</v>
      </c>
      <c r="LMX240" s="107"/>
      <c r="LMY240" s="107"/>
      <c r="LMZ240" s="107"/>
      <c r="LNA240" s="107"/>
      <c r="LNB240" s="107"/>
      <c r="LNC240" s="107"/>
      <c r="LND240" s="108"/>
      <c r="LNE240" s="106" t="s">
        <v>181</v>
      </c>
      <c r="LNF240" s="107"/>
      <c r="LNG240" s="107"/>
      <c r="LNH240" s="107"/>
      <c r="LNI240" s="107"/>
      <c r="LNJ240" s="107"/>
      <c r="LNK240" s="107"/>
      <c r="LNL240" s="108"/>
      <c r="LNM240" s="106" t="s">
        <v>181</v>
      </c>
      <c r="LNN240" s="107"/>
      <c r="LNO240" s="107"/>
      <c r="LNP240" s="107"/>
      <c r="LNQ240" s="107"/>
      <c r="LNR240" s="107"/>
      <c r="LNS240" s="107"/>
      <c r="LNT240" s="108"/>
      <c r="LNU240" s="106" t="s">
        <v>181</v>
      </c>
      <c r="LNV240" s="107"/>
      <c r="LNW240" s="107"/>
      <c r="LNX240" s="107"/>
      <c r="LNY240" s="107"/>
      <c r="LNZ240" s="107"/>
      <c r="LOA240" s="107"/>
      <c r="LOB240" s="108"/>
      <c r="LOC240" s="106" t="s">
        <v>181</v>
      </c>
      <c r="LOD240" s="107"/>
      <c r="LOE240" s="107"/>
      <c r="LOF240" s="107"/>
      <c r="LOG240" s="107"/>
      <c r="LOH240" s="107"/>
      <c r="LOI240" s="107"/>
      <c r="LOJ240" s="108"/>
      <c r="LOK240" s="106" t="s">
        <v>181</v>
      </c>
      <c r="LOL240" s="107"/>
      <c r="LOM240" s="107"/>
      <c r="LON240" s="107"/>
      <c r="LOO240" s="107"/>
      <c r="LOP240" s="107"/>
      <c r="LOQ240" s="107"/>
      <c r="LOR240" s="108"/>
      <c r="LOS240" s="106" t="s">
        <v>181</v>
      </c>
      <c r="LOT240" s="107"/>
      <c r="LOU240" s="107"/>
      <c r="LOV240" s="107"/>
      <c r="LOW240" s="107"/>
      <c r="LOX240" s="107"/>
      <c r="LOY240" s="107"/>
      <c r="LOZ240" s="108"/>
      <c r="LPA240" s="106" t="s">
        <v>181</v>
      </c>
      <c r="LPB240" s="107"/>
      <c r="LPC240" s="107"/>
      <c r="LPD240" s="107"/>
      <c r="LPE240" s="107"/>
      <c r="LPF240" s="107"/>
      <c r="LPG240" s="107"/>
      <c r="LPH240" s="108"/>
      <c r="LPI240" s="106" t="s">
        <v>181</v>
      </c>
      <c r="LPJ240" s="107"/>
      <c r="LPK240" s="107"/>
      <c r="LPL240" s="107"/>
      <c r="LPM240" s="107"/>
      <c r="LPN240" s="107"/>
      <c r="LPO240" s="107"/>
      <c r="LPP240" s="108"/>
      <c r="LPQ240" s="106" t="s">
        <v>181</v>
      </c>
      <c r="LPR240" s="107"/>
      <c r="LPS240" s="107"/>
      <c r="LPT240" s="107"/>
      <c r="LPU240" s="107"/>
      <c r="LPV240" s="107"/>
      <c r="LPW240" s="107"/>
      <c r="LPX240" s="108"/>
      <c r="LPY240" s="106" t="s">
        <v>181</v>
      </c>
      <c r="LPZ240" s="107"/>
      <c r="LQA240" s="107"/>
      <c r="LQB240" s="107"/>
      <c r="LQC240" s="107"/>
      <c r="LQD240" s="107"/>
      <c r="LQE240" s="107"/>
      <c r="LQF240" s="108"/>
      <c r="LQG240" s="106" t="s">
        <v>181</v>
      </c>
      <c r="LQH240" s="107"/>
      <c r="LQI240" s="107"/>
      <c r="LQJ240" s="107"/>
      <c r="LQK240" s="107"/>
      <c r="LQL240" s="107"/>
      <c r="LQM240" s="107"/>
      <c r="LQN240" s="108"/>
      <c r="LQO240" s="106" t="s">
        <v>181</v>
      </c>
      <c r="LQP240" s="107"/>
      <c r="LQQ240" s="107"/>
      <c r="LQR240" s="107"/>
      <c r="LQS240" s="107"/>
      <c r="LQT240" s="107"/>
      <c r="LQU240" s="107"/>
      <c r="LQV240" s="108"/>
      <c r="LQW240" s="106" t="s">
        <v>181</v>
      </c>
      <c r="LQX240" s="107"/>
      <c r="LQY240" s="107"/>
      <c r="LQZ240" s="107"/>
      <c r="LRA240" s="107"/>
      <c r="LRB240" s="107"/>
      <c r="LRC240" s="107"/>
      <c r="LRD240" s="108"/>
      <c r="LRE240" s="106" t="s">
        <v>181</v>
      </c>
      <c r="LRF240" s="107"/>
      <c r="LRG240" s="107"/>
      <c r="LRH240" s="107"/>
      <c r="LRI240" s="107"/>
      <c r="LRJ240" s="107"/>
      <c r="LRK240" s="107"/>
      <c r="LRL240" s="108"/>
      <c r="LRM240" s="106" t="s">
        <v>181</v>
      </c>
      <c r="LRN240" s="107"/>
      <c r="LRO240" s="107"/>
      <c r="LRP240" s="107"/>
      <c r="LRQ240" s="107"/>
      <c r="LRR240" s="107"/>
      <c r="LRS240" s="107"/>
      <c r="LRT240" s="108"/>
      <c r="LRU240" s="106" t="s">
        <v>181</v>
      </c>
      <c r="LRV240" s="107"/>
      <c r="LRW240" s="107"/>
      <c r="LRX240" s="107"/>
      <c r="LRY240" s="107"/>
      <c r="LRZ240" s="107"/>
      <c r="LSA240" s="107"/>
      <c r="LSB240" s="108"/>
      <c r="LSC240" s="106" t="s">
        <v>181</v>
      </c>
      <c r="LSD240" s="107"/>
      <c r="LSE240" s="107"/>
      <c r="LSF240" s="107"/>
      <c r="LSG240" s="107"/>
      <c r="LSH240" s="107"/>
      <c r="LSI240" s="107"/>
      <c r="LSJ240" s="108"/>
      <c r="LSK240" s="106" t="s">
        <v>181</v>
      </c>
      <c r="LSL240" s="107"/>
      <c r="LSM240" s="107"/>
      <c r="LSN240" s="107"/>
      <c r="LSO240" s="107"/>
      <c r="LSP240" s="107"/>
      <c r="LSQ240" s="107"/>
      <c r="LSR240" s="108"/>
      <c r="LSS240" s="106" t="s">
        <v>181</v>
      </c>
      <c r="LST240" s="107"/>
      <c r="LSU240" s="107"/>
      <c r="LSV240" s="107"/>
      <c r="LSW240" s="107"/>
      <c r="LSX240" s="107"/>
      <c r="LSY240" s="107"/>
      <c r="LSZ240" s="108"/>
      <c r="LTA240" s="106" t="s">
        <v>181</v>
      </c>
      <c r="LTB240" s="107"/>
      <c r="LTC240" s="107"/>
      <c r="LTD240" s="107"/>
      <c r="LTE240" s="107"/>
      <c r="LTF240" s="107"/>
      <c r="LTG240" s="107"/>
      <c r="LTH240" s="108"/>
      <c r="LTI240" s="106" t="s">
        <v>181</v>
      </c>
      <c r="LTJ240" s="107"/>
      <c r="LTK240" s="107"/>
      <c r="LTL240" s="107"/>
      <c r="LTM240" s="107"/>
      <c r="LTN240" s="107"/>
      <c r="LTO240" s="107"/>
      <c r="LTP240" s="108"/>
      <c r="LTQ240" s="106" t="s">
        <v>181</v>
      </c>
      <c r="LTR240" s="107"/>
      <c r="LTS240" s="107"/>
      <c r="LTT240" s="107"/>
      <c r="LTU240" s="107"/>
      <c r="LTV240" s="107"/>
      <c r="LTW240" s="107"/>
      <c r="LTX240" s="108"/>
      <c r="LTY240" s="106" t="s">
        <v>181</v>
      </c>
      <c r="LTZ240" s="107"/>
      <c r="LUA240" s="107"/>
      <c r="LUB240" s="107"/>
      <c r="LUC240" s="107"/>
      <c r="LUD240" s="107"/>
      <c r="LUE240" s="107"/>
      <c r="LUF240" s="108"/>
      <c r="LUG240" s="106" t="s">
        <v>181</v>
      </c>
      <c r="LUH240" s="107"/>
      <c r="LUI240" s="107"/>
      <c r="LUJ240" s="107"/>
      <c r="LUK240" s="107"/>
      <c r="LUL240" s="107"/>
      <c r="LUM240" s="107"/>
      <c r="LUN240" s="108"/>
      <c r="LUO240" s="106" t="s">
        <v>181</v>
      </c>
      <c r="LUP240" s="107"/>
      <c r="LUQ240" s="107"/>
      <c r="LUR240" s="107"/>
      <c r="LUS240" s="107"/>
      <c r="LUT240" s="107"/>
      <c r="LUU240" s="107"/>
      <c r="LUV240" s="108"/>
      <c r="LUW240" s="106" t="s">
        <v>181</v>
      </c>
      <c r="LUX240" s="107"/>
      <c r="LUY240" s="107"/>
      <c r="LUZ240" s="107"/>
      <c r="LVA240" s="107"/>
      <c r="LVB240" s="107"/>
      <c r="LVC240" s="107"/>
      <c r="LVD240" s="108"/>
      <c r="LVE240" s="106" t="s">
        <v>181</v>
      </c>
      <c r="LVF240" s="107"/>
      <c r="LVG240" s="107"/>
      <c r="LVH240" s="107"/>
      <c r="LVI240" s="107"/>
      <c r="LVJ240" s="107"/>
      <c r="LVK240" s="107"/>
      <c r="LVL240" s="108"/>
      <c r="LVM240" s="106" t="s">
        <v>181</v>
      </c>
      <c r="LVN240" s="107"/>
      <c r="LVO240" s="107"/>
      <c r="LVP240" s="107"/>
      <c r="LVQ240" s="107"/>
      <c r="LVR240" s="107"/>
      <c r="LVS240" s="107"/>
      <c r="LVT240" s="108"/>
      <c r="LVU240" s="106" t="s">
        <v>181</v>
      </c>
      <c r="LVV240" s="107"/>
      <c r="LVW240" s="107"/>
      <c r="LVX240" s="107"/>
      <c r="LVY240" s="107"/>
      <c r="LVZ240" s="107"/>
      <c r="LWA240" s="107"/>
      <c r="LWB240" s="108"/>
      <c r="LWC240" s="106" t="s">
        <v>181</v>
      </c>
      <c r="LWD240" s="107"/>
      <c r="LWE240" s="107"/>
      <c r="LWF240" s="107"/>
      <c r="LWG240" s="107"/>
      <c r="LWH240" s="107"/>
      <c r="LWI240" s="107"/>
      <c r="LWJ240" s="108"/>
      <c r="LWK240" s="106" t="s">
        <v>181</v>
      </c>
      <c r="LWL240" s="107"/>
      <c r="LWM240" s="107"/>
      <c r="LWN240" s="107"/>
      <c r="LWO240" s="107"/>
      <c r="LWP240" s="107"/>
      <c r="LWQ240" s="107"/>
      <c r="LWR240" s="108"/>
      <c r="LWS240" s="106" t="s">
        <v>181</v>
      </c>
      <c r="LWT240" s="107"/>
      <c r="LWU240" s="107"/>
      <c r="LWV240" s="107"/>
      <c r="LWW240" s="107"/>
      <c r="LWX240" s="107"/>
      <c r="LWY240" s="107"/>
      <c r="LWZ240" s="108"/>
      <c r="LXA240" s="106" t="s">
        <v>181</v>
      </c>
      <c r="LXB240" s="107"/>
      <c r="LXC240" s="107"/>
      <c r="LXD240" s="107"/>
      <c r="LXE240" s="107"/>
      <c r="LXF240" s="107"/>
      <c r="LXG240" s="107"/>
      <c r="LXH240" s="108"/>
      <c r="LXI240" s="106" t="s">
        <v>181</v>
      </c>
      <c r="LXJ240" s="107"/>
      <c r="LXK240" s="107"/>
      <c r="LXL240" s="107"/>
      <c r="LXM240" s="107"/>
      <c r="LXN240" s="107"/>
      <c r="LXO240" s="107"/>
      <c r="LXP240" s="108"/>
      <c r="LXQ240" s="106" t="s">
        <v>181</v>
      </c>
      <c r="LXR240" s="107"/>
      <c r="LXS240" s="107"/>
      <c r="LXT240" s="107"/>
      <c r="LXU240" s="107"/>
      <c r="LXV240" s="107"/>
      <c r="LXW240" s="107"/>
      <c r="LXX240" s="108"/>
      <c r="LXY240" s="106" t="s">
        <v>181</v>
      </c>
      <c r="LXZ240" s="107"/>
      <c r="LYA240" s="107"/>
      <c r="LYB240" s="107"/>
      <c r="LYC240" s="107"/>
      <c r="LYD240" s="107"/>
      <c r="LYE240" s="107"/>
      <c r="LYF240" s="108"/>
      <c r="LYG240" s="106" t="s">
        <v>181</v>
      </c>
      <c r="LYH240" s="107"/>
      <c r="LYI240" s="107"/>
      <c r="LYJ240" s="107"/>
      <c r="LYK240" s="107"/>
      <c r="LYL240" s="107"/>
      <c r="LYM240" s="107"/>
      <c r="LYN240" s="108"/>
      <c r="LYO240" s="106" t="s">
        <v>181</v>
      </c>
      <c r="LYP240" s="107"/>
      <c r="LYQ240" s="107"/>
      <c r="LYR240" s="107"/>
      <c r="LYS240" s="107"/>
      <c r="LYT240" s="107"/>
      <c r="LYU240" s="107"/>
      <c r="LYV240" s="108"/>
      <c r="LYW240" s="106" t="s">
        <v>181</v>
      </c>
      <c r="LYX240" s="107"/>
      <c r="LYY240" s="107"/>
      <c r="LYZ240" s="107"/>
      <c r="LZA240" s="107"/>
      <c r="LZB240" s="107"/>
      <c r="LZC240" s="107"/>
      <c r="LZD240" s="108"/>
      <c r="LZE240" s="106" t="s">
        <v>181</v>
      </c>
      <c r="LZF240" s="107"/>
      <c r="LZG240" s="107"/>
      <c r="LZH240" s="107"/>
      <c r="LZI240" s="107"/>
      <c r="LZJ240" s="107"/>
      <c r="LZK240" s="107"/>
      <c r="LZL240" s="108"/>
      <c r="LZM240" s="106" t="s">
        <v>181</v>
      </c>
      <c r="LZN240" s="107"/>
      <c r="LZO240" s="107"/>
      <c r="LZP240" s="107"/>
      <c r="LZQ240" s="107"/>
      <c r="LZR240" s="107"/>
      <c r="LZS240" s="107"/>
      <c r="LZT240" s="108"/>
      <c r="LZU240" s="106" t="s">
        <v>181</v>
      </c>
      <c r="LZV240" s="107"/>
      <c r="LZW240" s="107"/>
      <c r="LZX240" s="107"/>
      <c r="LZY240" s="107"/>
      <c r="LZZ240" s="107"/>
      <c r="MAA240" s="107"/>
      <c r="MAB240" s="108"/>
      <c r="MAC240" s="106" t="s">
        <v>181</v>
      </c>
      <c r="MAD240" s="107"/>
      <c r="MAE240" s="107"/>
      <c r="MAF240" s="107"/>
      <c r="MAG240" s="107"/>
      <c r="MAH240" s="107"/>
      <c r="MAI240" s="107"/>
      <c r="MAJ240" s="108"/>
      <c r="MAK240" s="106" t="s">
        <v>181</v>
      </c>
      <c r="MAL240" s="107"/>
      <c r="MAM240" s="107"/>
      <c r="MAN240" s="107"/>
      <c r="MAO240" s="107"/>
      <c r="MAP240" s="107"/>
      <c r="MAQ240" s="107"/>
      <c r="MAR240" s="108"/>
      <c r="MAS240" s="106" t="s">
        <v>181</v>
      </c>
      <c r="MAT240" s="107"/>
      <c r="MAU240" s="107"/>
      <c r="MAV240" s="107"/>
      <c r="MAW240" s="107"/>
      <c r="MAX240" s="107"/>
      <c r="MAY240" s="107"/>
      <c r="MAZ240" s="108"/>
      <c r="MBA240" s="106" t="s">
        <v>181</v>
      </c>
      <c r="MBB240" s="107"/>
      <c r="MBC240" s="107"/>
      <c r="MBD240" s="107"/>
      <c r="MBE240" s="107"/>
      <c r="MBF240" s="107"/>
      <c r="MBG240" s="107"/>
      <c r="MBH240" s="108"/>
      <c r="MBI240" s="106" t="s">
        <v>181</v>
      </c>
      <c r="MBJ240" s="107"/>
      <c r="MBK240" s="107"/>
      <c r="MBL240" s="107"/>
      <c r="MBM240" s="107"/>
      <c r="MBN240" s="107"/>
      <c r="MBO240" s="107"/>
      <c r="MBP240" s="108"/>
      <c r="MBQ240" s="106" t="s">
        <v>181</v>
      </c>
      <c r="MBR240" s="107"/>
      <c r="MBS240" s="107"/>
      <c r="MBT240" s="107"/>
      <c r="MBU240" s="107"/>
      <c r="MBV240" s="107"/>
      <c r="MBW240" s="107"/>
      <c r="MBX240" s="108"/>
      <c r="MBY240" s="106" t="s">
        <v>181</v>
      </c>
      <c r="MBZ240" s="107"/>
      <c r="MCA240" s="107"/>
      <c r="MCB240" s="107"/>
      <c r="MCC240" s="107"/>
      <c r="MCD240" s="107"/>
      <c r="MCE240" s="107"/>
      <c r="MCF240" s="108"/>
      <c r="MCG240" s="106" t="s">
        <v>181</v>
      </c>
      <c r="MCH240" s="107"/>
      <c r="MCI240" s="107"/>
      <c r="MCJ240" s="107"/>
      <c r="MCK240" s="107"/>
      <c r="MCL240" s="107"/>
      <c r="MCM240" s="107"/>
      <c r="MCN240" s="108"/>
      <c r="MCO240" s="106" t="s">
        <v>181</v>
      </c>
      <c r="MCP240" s="107"/>
      <c r="MCQ240" s="107"/>
      <c r="MCR240" s="107"/>
      <c r="MCS240" s="107"/>
      <c r="MCT240" s="107"/>
      <c r="MCU240" s="107"/>
      <c r="MCV240" s="108"/>
      <c r="MCW240" s="106" t="s">
        <v>181</v>
      </c>
      <c r="MCX240" s="107"/>
      <c r="MCY240" s="107"/>
      <c r="MCZ240" s="107"/>
      <c r="MDA240" s="107"/>
      <c r="MDB240" s="107"/>
      <c r="MDC240" s="107"/>
      <c r="MDD240" s="108"/>
      <c r="MDE240" s="106" t="s">
        <v>181</v>
      </c>
      <c r="MDF240" s="107"/>
      <c r="MDG240" s="107"/>
      <c r="MDH240" s="107"/>
      <c r="MDI240" s="107"/>
      <c r="MDJ240" s="107"/>
      <c r="MDK240" s="107"/>
      <c r="MDL240" s="108"/>
      <c r="MDM240" s="106" t="s">
        <v>181</v>
      </c>
      <c r="MDN240" s="107"/>
      <c r="MDO240" s="107"/>
      <c r="MDP240" s="107"/>
      <c r="MDQ240" s="107"/>
      <c r="MDR240" s="107"/>
      <c r="MDS240" s="107"/>
      <c r="MDT240" s="108"/>
      <c r="MDU240" s="106" t="s">
        <v>181</v>
      </c>
      <c r="MDV240" s="107"/>
      <c r="MDW240" s="107"/>
      <c r="MDX240" s="107"/>
      <c r="MDY240" s="107"/>
      <c r="MDZ240" s="107"/>
      <c r="MEA240" s="107"/>
      <c r="MEB240" s="108"/>
      <c r="MEC240" s="106" t="s">
        <v>181</v>
      </c>
      <c r="MED240" s="107"/>
      <c r="MEE240" s="107"/>
      <c r="MEF240" s="107"/>
      <c r="MEG240" s="107"/>
      <c r="MEH240" s="107"/>
      <c r="MEI240" s="107"/>
      <c r="MEJ240" s="108"/>
      <c r="MEK240" s="106" t="s">
        <v>181</v>
      </c>
      <c r="MEL240" s="107"/>
      <c r="MEM240" s="107"/>
      <c r="MEN240" s="107"/>
      <c r="MEO240" s="107"/>
      <c r="MEP240" s="107"/>
      <c r="MEQ240" s="107"/>
      <c r="MER240" s="108"/>
      <c r="MES240" s="106" t="s">
        <v>181</v>
      </c>
      <c r="MET240" s="107"/>
      <c r="MEU240" s="107"/>
      <c r="MEV240" s="107"/>
      <c r="MEW240" s="107"/>
      <c r="MEX240" s="107"/>
      <c r="MEY240" s="107"/>
      <c r="MEZ240" s="108"/>
      <c r="MFA240" s="106" t="s">
        <v>181</v>
      </c>
      <c r="MFB240" s="107"/>
      <c r="MFC240" s="107"/>
      <c r="MFD240" s="107"/>
      <c r="MFE240" s="107"/>
      <c r="MFF240" s="107"/>
      <c r="MFG240" s="107"/>
      <c r="MFH240" s="108"/>
      <c r="MFI240" s="106" t="s">
        <v>181</v>
      </c>
      <c r="MFJ240" s="107"/>
      <c r="MFK240" s="107"/>
      <c r="MFL240" s="107"/>
      <c r="MFM240" s="107"/>
      <c r="MFN240" s="107"/>
      <c r="MFO240" s="107"/>
      <c r="MFP240" s="108"/>
      <c r="MFQ240" s="106" t="s">
        <v>181</v>
      </c>
      <c r="MFR240" s="107"/>
      <c r="MFS240" s="107"/>
      <c r="MFT240" s="107"/>
      <c r="MFU240" s="107"/>
      <c r="MFV240" s="107"/>
      <c r="MFW240" s="107"/>
      <c r="MFX240" s="108"/>
      <c r="MFY240" s="106" t="s">
        <v>181</v>
      </c>
      <c r="MFZ240" s="107"/>
      <c r="MGA240" s="107"/>
      <c r="MGB240" s="107"/>
      <c r="MGC240" s="107"/>
      <c r="MGD240" s="107"/>
      <c r="MGE240" s="107"/>
      <c r="MGF240" s="108"/>
      <c r="MGG240" s="106" t="s">
        <v>181</v>
      </c>
      <c r="MGH240" s="107"/>
      <c r="MGI240" s="107"/>
      <c r="MGJ240" s="107"/>
      <c r="MGK240" s="107"/>
      <c r="MGL240" s="107"/>
      <c r="MGM240" s="107"/>
      <c r="MGN240" s="108"/>
      <c r="MGO240" s="106" t="s">
        <v>181</v>
      </c>
      <c r="MGP240" s="107"/>
      <c r="MGQ240" s="107"/>
      <c r="MGR240" s="107"/>
      <c r="MGS240" s="107"/>
      <c r="MGT240" s="107"/>
      <c r="MGU240" s="107"/>
      <c r="MGV240" s="108"/>
      <c r="MGW240" s="106" t="s">
        <v>181</v>
      </c>
      <c r="MGX240" s="107"/>
      <c r="MGY240" s="107"/>
      <c r="MGZ240" s="107"/>
      <c r="MHA240" s="107"/>
      <c r="MHB240" s="107"/>
      <c r="MHC240" s="107"/>
      <c r="MHD240" s="108"/>
      <c r="MHE240" s="106" t="s">
        <v>181</v>
      </c>
      <c r="MHF240" s="107"/>
      <c r="MHG240" s="107"/>
      <c r="MHH240" s="107"/>
      <c r="MHI240" s="107"/>
      <c r="MHJ240" s="107"/>
      <c r="MHK240" s="107"/>
      <c r="MHL240" s="108"/>
      <c r="MHM240" s="106" t="s">
        <v>181</v>
      </c>
      <c r="MHN240" s="107"/>
      <c r="MHO240" s="107"/>
      <c r="MHP240" s="107"/>
      <c r="MHQ240" s="107"/>
      <c r="MHR240" s="107"/>
      <c r="MHS240" s="107"/>
      <c r="MHT240" s="108"/>
      <c r="MHU240" s="106" t="s">
        <v>181</v>
      </c>
      <c r="MHV240" s="107"/>
      <c r="MHW240" s="107"/>
      <c r="MHX240" s="107"/>
      <c r="MHY240" s="107"/>
      <c r="MHZ240" s="107"/>
      <c r="MIA240" s="107"/>
      <c r="MIB240" s="108"/>
      <c r="MIC240" s="106" t="s">
        <v>181</v>
      </c>
      <c r="MID240" s="107"/>
      <c r="MIE240" s="107"/>
      <c r="MIF240" s="107"/>
      <c r="MIG240" s="107"/>
      <c r="MIH240" s="107"/>
      <c r="MII240" s="107"/>
      <c r="MIJ240" s="108"/>
      <c r="MIK240" s="106" t="s">
        <v>181</v>
      </c>
      <c r="MIL240" s="107"/>
      <c r="MIM240" s="107"/>
      <c r="MIN240" s="107"/>
      <c r="MIO240" s="107"/>
      <c r="MIP240" s="107"/>
      <c r="MIQ240" s="107"/>
      <c r="MIR240" s="108"/>
      <c r="MIS240" s="106" t="s">
        <v>181</v>
      </c>
      <c r="MIT240" s="107"/>
      <c r="MIU240" s="107"/>
      <c r="MIV240" s="107"/>
      <c r="MIW240" s="107"/>
      <c r="MIX240" s="107"/>
      <c r="MIY240" s="107"/>
      <c r="MIZ240" s="108"/>
      <c r="MJA240" s="106" t="s">
        <v>181</v>
      </c>
      <c r="MJB240" s="107"/>
      <c r="MJC240" s="107"/>
      <c r="MJD240" s="107"/>
      <c r="MJE240" s="107"/>
      <c r="MJF240" s="107"/>
      <c r="MJG240" s="107"/>
      <c r="MJH240" s="108"/>
      <c r="MJI240" s="106" t="s">
        <v>181</v>
      </c>
      <c r="MJJ240" s="107"/>
      <c r="MJK240" s="107"/>
      <c r="MJL240" s="107"/>
      <c r="MJM240" s="107"/>
      <c r="MJN240" s="107"/>
      <c r="MJO240" s="107"/>
      <c r="MJP240" s="108"/>
      <c r="MJQ240" s="106" t="s">
        <v>181</v>
      </c>
      <c r="MJR240" s="107"/>
      <c r="MJS240" s="107"/>
      <c r="MJT240" s="107"/>
      <c r="MJU240" s="107"/>
      <c r="MJV240" s="107"/>
      <c r="MJW240" s="107"/>
      <c r="MJX240" s="108"/>
      <c r="MJY240" s="106" t="s">
        <v>181</v>
      </c>
      <c r="MJZ240" s="107"/>
      <c r="MKA240" s="107"/>
      <c r="MKB240" s="107"/>
      <c r="MKC240" s="107"/>
      <c r="MKD240" s="107"/>
      <c r="MKE240" s="107"/>
      <c r="MKF240" s="108"/>
      <c r="MKG240" s="106" t="s">
        <v>181</v>
      </c>
      <c r="MKH240" s="107"/>
      <c r="MKI240" s="107"/>
      <c r="MKJ240" s="107"/>
      <c r="MKK240" s="107"/>
      <c r="MKL240" s="107"/>
      <c r="MKM240" s="107"/>
      <c r="MKN240" s="108"/>
      <c r="MKO240" s="106" t="s">
        <v>181</v>
      </c>
      <c r="MKP240" s="107"/>
      <c r="MKQ240" s="107"/>
      <c r="MKR240" s="107"/>
      <c r="MKS240" s="107"/>
      <c r="MKT240" s="107"/>
      <c r="MKU240" s="107"/>
      <c r="MKV240" s="108"/>
      <c r="MKW240" s="106" t="s">
        <v>181</v>
      </c>
      <c r="MKX240" s="107"/>
      <c r="MKY240" s="107"/>
      <c r="MKZ240" s="107"/>
      <c r="MLA240" s="107"/>
      <c r="MLB240" s="107"/>
      <c r="MLC240" s="107"/>
      <c r="MLD240" s="108"/>
      <c r="MLE240" s="106" t="s">
        <v>181</v>
      </c>
      <c r="MLF240" s="107"/>
      <c r="MLG240" s="107"/>
      <c r="MLH240" s="107"/>
      <c r="MLI240" s="107"/>
      <c r="MLJ240" s="107"/>
      <c r="MLK240" s="107"/>
      <c r="MLL240" s="108"/>
      <c r="MLM240" s="106" t="s">
        <v>181</v>
      </c>
      <c r="MLN240" s="107"/>
      <c r="MLO240" s="107"/>
      <c r="MLP240" s="107"/>
      <c r="MLQ240" s="107"/>
      <c r="MLR240" s="107"/>
      <c r="MLS240" s="107"/>
      <c r="MLT240" s="108"/>
      <c r="MLU240" s="106" t="s">
        <v>181</v>
      </c>
      <c r="MLV240" s="107"/>
      <c r="MLW240" s="107"/>
      <c r="MLX240" s="107"/>
      <c r="MLY240" s="107"/>
      <c r="MLZ240" s="107"/>
      <c r="MMA240" s="107"/>
      <c r="MMB240" s="108"/>
      <c r="MMC240" s="106" t="s">
        <v>181</v>
      </c>
      <c r="MMD240" s="107"/>
      <c r="MME240" s="107"/>
      <c r="MMF240" s="107"/>
      <c r="MMG240" s="107"/>
      <c r="MMH240" s="107"/>
      <c r="MMI240" s="107"/>
      <c r="MMJ240" s="108"/>
      <c r="MMK240" s="106" t="s">
        <v>181</v>
      </c>
      <c r="MML240" s="107"/>
      <c r="MMM240" s="107"/>
      <c r="MMN240" s="107"/>
      <c r="MMO240" s="107"/>
      <c r="MMP240" s="107"/>
      <c r="MMQ240" s="107"/>
      <c r="MMR240" s="108"/>
      <c r="MMS240" s="106" t="s">
        <v>181</v>
      </c>
      <c r="MMT240" s="107"/>
      <c r="MMU240" s="107"/>
      <c r="MMV240" s="107"/>
      <c r="MMW240" s="107"/>
      <c r="MMX240" s="107"/>
      <c r="MMY240" s="107"/>
      <c r="MMZ240" s="108"/>
      <c r="MNA240" s="106" t="s">
        <v>181</v>
      </c>
      <c r="MNB240" s="107"/>
      <c r="MNC240" s="107"/>
      <c r="MND240" s="107"/>
      <c r="MNE240" s="107"/>
      <c r="MNF240" s="107"/>
      <c r="MNG240" s="107"/>
      <c r="MNH240" s="108"/>
      <c r="MNI240" s="106" t="s">
        <v>181</v>
      </c>
      <c r="MNJ240" s="107"/>
      <c r="MNK240" s="107"/>
      <c r="MNL240" s="107"/>
      <c r="MNM240" s="107"/>
      <c r="MNN240" s="107"/>
      <c r="MNO240" s="107"/>
      <c r="MNP240" s="108"/>
      <c r="MNQ240" s="106" t="s">
        <v>181</v>
      </c>
      <c r="MNR240" s="107"/>
      <c r="MNS240" s="107"/>
      <c r="MNT240" s="107"/>
      <c r="MNU240" s="107"/>
      <c r="MNV240" s="107"/>
      <c r="MNW240" s="107"/>
      <c r="MNX240" s="108"/>
      <c r="MNY240" s="106" t="s">
        <v>181</v>
      </c>
      <c r="MNZ240" s="107"/>
      <c r="MOA240" s="107"/>
      <c r="MOB240" s="107"/>
      <c r="MOC240" s="107"/>
      <c r="MOD240" s="107"/>
      <c r="MOE240" s="107"/>
      <c r="MOF240" s="108"/>
      <c r="MOG240" s="106" t="s">
        <v>181</v>
      </c>
      <c r="MOH240" s="107"/>
      <c r="MOI240" s="107"/>
      <c r="MOJ240" s="107"/>
      <c r="MOK240" s="107"/>
      <c r="MOL240" s="107"/>
      <c r="MOM240" s="107"/>
      <c r="MON240" s="108"/>
      <c r="MOO240" s="106" t="s">
        <v>181</v>
      </c>
      <c r="MOP240" s="107"/>
      <c r="MOQ240" s="107"/>
      <c r="MOR240" s="107"/>
      <c r="MOS240" s="107"/>
      <c r="MOT240" s="107"/>
      <c r="MOU240" s="107"/>
      <c r="MOV240" s="108"/>
      <c r="MOW240" s="106" t="s">
        <v>181</v>
      </c>
      <c r="MOX240" s="107"/>
      <c r="MOY240" s="107"/>
      <c r="MOZ240" s="107"/>
      <c r="MPA240" s="107"/>
      <c r="MPB240" s="107"/>
      <c r="MPC240" s="107"/>
      <c r="MPD240" s="108"/>
      <c r="MPE240" s="106" t="s">
        <v>181</v>
      </c>
      <c r="MPF240" s="107"/>
      <c r="MPG240" s="107"/>
      <c r="MPH240" s="107"/>
      <c r="MPI240" s="107"/>
      <c r="MPJ240" s="107"/>
      <c r="MPK240" s="107"/>
      <c r="MPL240" s="108"/>
      <c r="MPM240" s="106" t="s">
        <v>181</v>
      </c>
      <c r="MPN240" s="107"/>
      <c r="MPO240" s="107"/>
      <c r="MPP240" s="107"/>
      <c r="MPQ240" s="107"/>
      <c r="MPR240" s="107"/>
      <c r="MPS240" s="107"/>
      <c r="MPT240" s="108"/>
      <c r="MPU240" s="106" t="s">
        <v>181</v>
      </c>
      <c r="MPV240" s="107"/>
      <c r="MPW240" s="107"/>
      <c r="MPX240" s="107"/>
      <c r="MPY240" s="107"/>
      <c r="MPZ240" s="107"/>
      <c r="MQA240" s="107"/>
      <c r="MQB240" s="108"/>
      <c r="MQC240" s="106" t="s">
        <v>181</v>
      </c>
      <c r="MQD240" s="107"/>
      <c r="MQE240" s="107"/>
      <c r="MQF240" s="107"/>
      <c r="MQG240" s="107"/>
      <c r="MQH240" s="107"/>
      <c r="MQI240" s="107"/>
      <c r="MQJ240" s="108"/>
      <c r="MQK240" s="106" t="s">
        <v>181</v>
      </c>
      <c r="MQL240" s="107"/>
      <c r="MQM240" s="107"/>
      <c r="MQN240" s="107"/>
      <c r="MQO240" s="107"/>
      <c r="MQP240" s="107"/>
      <c r="MQQ240" s="107"/>
      <c r="MQR240" s="108"/>
      <c r="MQS240" s="106" t="s">
        <v>181</v>
      </c>
      <c r="MQT240" s="107"/>
      <c r="MQU240" s="107"/>
      <c r="MQV240" s="107"/>
      <c r="MQW240" s="107"/>
      <c r="MQX240" s="107"/>
      <c r="MQY240" s="107"/>
      <c r="MQZ240" s="108"/>
      <c r="MRA240" s="106" t="s">
        <v>181</v>
      </c>
      <c r="MRB240" s="107"/>
      <c r="MRC240" s="107"/>
      <c r="MRD240" s="107"/>
      <c r="MRE240" s="107"/>
      <c r="MRF240" s="107"/>
      <c r="MRG240" s="107"/>
      <c r="MRH240" s="108"/>
      <c r="MRI240" s="106" t="s">
        <v>181</v>
      </c>
      <c r="MRJ240" s="107"/>
      <c r="MRK240" s="107"/>
      <c r="MRL240" s="107"/>
      <c r="MRM240" s="107"/>
      <c r="MRN240" s="107"/>
      <c r="MRO240" s="107"/>
      <c r="MRP240" s="108"/>
      <c r="MRQ240" s="106" t="s">
        <v>181</v>
      </c>
      <c r="MRR240" s="107"/>
      <c r="MRS240" s="107"/>
      <c r="MRT240" s="107"/>
      <c r="MRU240" s="107"/>
      <c r="MRV240" s="107"/>
      <c r="MRW240" s="107"/>
      <c r="MRX240" s="108"/>
      <c r="MRY240" s="106" t="s">
        <v>181</v>
      </c>
      <c r="MRZ240" s="107"/>
      <c r="MSA240" s="107"/>
      <c r="MSB240" s="107"/>
      <c r="MSC240" s="107"/>
      <c r="MSD240" s="107"/>
      <c r="MSE240" s="107"/>
      <c r="MSF240" s="108"/>
      <c r="MSG240" s="106" t="s">
        <v>181</v>
      </c>
      <c r="MSH240" s="107"/>
      <c r="MSI240" s="107"/>
      <c r="MSJ240" s="107"/>
      <c r="MSK240" s="107"/>
      <c r="MSL240" s="107"/>
      <c r="MSM240" s="107"/>
      <c r="MSN240" s="108"/>
      <c r="MSO240" s="106" t="s">
        <v>181</v>
      </c>
      <c r="MSP240" s="107"/>
      <c r="MSQ240" s="107"/>
      <c r="MSR240" s="107"/>
      <c r="MSS240" s="107"/>
      <c r="MST240" s="107"/>
      <c r="MSU240" s="107"/>
      <c r="MSV240" s="108"/>
      <c r="MSW240" s="106" t="s">
        <v>181</v>
      </c>
      <c r="MSX240" s="107"/>
      <c r="MSY240" s="107"/>
      <c r="MSZ240" s="107"/>
      <c r="MTA240" s="107"/>
      <c r="MTB240" s="107"/>
      <c r="MTC240" s="107"/>
      <c r="MTD240" s="108"/>
      <c r="MTE240" s="106" t="s">
        <v>181</v>
      </c>
      <c r="MTF240" s="107"/>
      <c r="MTG240" s="107"/>
      <c r="MTH240" s="107"/>
      <c r="MTI240" s="107"/>
      <c r="MTJ240" s="107"/>
      <c r="MTK240" s="107"/>
      <c r="MTL240" s="108"/>
      <c r="MTM240" s="106" t="s">
        <v>181</v>
      </c>
      <c r="MTN240" s="107"/>
      <c r="MTO240" s="107"/>
      <c r="MTP240" s="107"/>
      <c r="MTQ240" s="107"/>
      <c r="MTR240" s="107"/>
      <c r="MTS240" s="107"/>
      <c r="MTT240" s="108"/>
      <c r="MTU240" s="106" t="s">
        <v>181</v>
      </c>
      <c r="MTV240" s="107"/>
      <c r="MTW240" s="107"/>
      <c r="MTX240" s="107"/>
      <c r="MTY240" s="107"/>
      <c r="MTZ240" s="107"/>
      <c r="MUA240" s="107"/>
      <c r="MUB240" s="108"/>
      <c r="MUC240" s="106" t="s">
        <v>181</v>
      </c>
      <c r="MUD240" s="107"/>
      <c r="MUE240" s="107"/>
      <c r="MUF240" s="107"/>
      <c r="MUG240" s="107"/>
      <c r="MUH240" s="107"/>
      <c r="MUI240" s="107"/>
      <c r="MUJ240" s="108"/>
      <c r="MUK240" s="106" t="s">
        <v>181</v>
      </c>
      <c r="MUL240" s="107"/>
      <c r="MUM240" s="107"/>
      <c r="MUN240" s="107"/>
      <c r="MUO240" s="107"/>
      <c r="MUP240" s="107"/>
      <c r="MUQ240" s="107"/>
      <c r="MUR240" s="108"/>
      <c r="MUS240" s="106" t="s">
        <v>181</v>
      </c>
      <c r="MUT240" s="107"/>
      <c r="MUU240" s="107"/>
      <c r="MUV240" s="107"/>
      <c r="MUW240" s="107"/>
      <c r="MUX240" s="107"/>
      <c r="MUY240" s="107"/>
      <c r="MUZ240" s="108"/>
      <c r="MVA240" s="106" t="s">
        <v>181</v>
      </c>
      <c r="MVB240" s="107"/>
      <c r="MVC240" s="107"/>
      <c r="MVD240" s="107"/>
      <c r="MVE240" s="107"/>
      <c r="MVF240" s="107"/>
      <c r="MVG240" s="107"/>
      <c r="MVH240" s="108"/>
      <c r="MVI240" s="106" t="s">
        <v>181</v>
      </c>
      <c r="MVJ240" s="107"/>
      <c r="MVK240" s="107"/>
      <c r="MVL240" s="107"/>
      <c r="MVM240" s="107"/>
      <c r="MVN240" s="107"/>
      <c r="MVO240" s="107"/>
      <c r="MVP240" s="108"/>
      <c r="MVQ240" s="106" t="s">
        <v>181</v>
      </c>
      <c r="MVR240" s="107"/>
      <c r="MVS240" s="107"/>
      <c r="MVT240" s="107"/>
      <c r="MVU240" s="107"/>
      <c r="MVV240" s="107"/>
      <c r="MVW240" s="107"/>
      <c r="MVX240" s="108"/>
      <c r="MVY240" s="106" t="s">
        <v>181</v>
      </c>
      <c r="MVZ240" s="107"/>
      <c r="MWA240" s="107"/>
      <c r="MWB240" s="107"/>
      <c r="MWC240" s="107"/>
      <c r="MWD240" s="107"/>
      <c r="MWE240" s="107"/>
      <c r="MWF240" s="108"/>
      <c r="MWG240" s="106" t="s">
        <v>181</v>
      </c>
      <c r="MWH240" s="107"/>
      <c r="MWI240" s="107"/>
      <c r="MWJ240" s="107"/>
      <c r="MWK240" s="107"/>
      <c r="MWL240" s="107"/>
      <c r="MWM240" s="107"/>
      <c r="MWN240" s="108"/>
      <c r="MWO240" s="106" t="s">
        <v>181</v>
      </c>
      <c r="MWP240" s="107"/>
      <c r="MWQ240" s="107"/>
      <c r="MWR240" s="107"/>
      <c r="MWS240" s="107"/>
      <c r="MWT240" s="107"/>
      <c r="MWU240" s="107"/>
      <c r="MWV240" s="108"/>
      <c r="MWW240" s="106" t="s">
        <v>181</v>
      </c>
      <c r="MWX240" s="107"/>
      <c r="MWY240" s="107"/>
      <c r="MWZ240" s="107"/>
      <c r="MXA240" s="107"/>
      <c r="MXB240" s="107"/>
      <c r="MXC240" s="107"/>
      <c r="MXD240" s="108"/>
      <c r="MXE240" s="106" t="s">
        <v>181</v>
      </c>
      <c r="MXF240" s="107"/>
      <c r="MXG240" s="107"/>
      <c r="MXH240" s="107"/>
      <c r="MXI240" s="107"/>
      <c r="MXJ240" s="107"/>
      <c r="MXK240" s="107"/>
      <c r="MXL240" s="108"/>
      <c r="MXM240" s="106" t="s">
        <v>181</v>
      </c>
      <c r="MXN240" s="107"/>
      <c r="MXO240" s="107"/>
      <c r="MXP240" s="107"/>
      <c r="MXQ240" s="107"/>
      <c r="MXR240" s="107"/>
      <c r="MXS240" s="107"/>
      <c r="MXT240" s="108"/>
      <c r="MXU240" s="106" t="s">
        <v>181</v>
      </c>
      <c r="MXV240" s="107"/>
      <c r="MXW240" s="107"/>
      <c r="MXX240" s="107"/>
      <c r="MXY240" s="107"/>
      <c r="MXZ240" s="107"/>
      <c r="MYA240" s="107"/>
      <c r="MYB240" s="108"/>
      <c r="MYC240" s="106" t="s">
        <v>181</v>
      </c>
      <c r="MYD240" s="107"/>
      <c r="MYE240" s="107"/>
      <c r="MYF240" s="107"/>
      <c r="MYG240" s="107"/>
      <c r="MYH240" s="107"/>
      <c r="MYI240" s="107"/>
      <c r="MYJ240" s="108"/>
      <c r="MYK240" s="106" t="s">
        <v>181</v>
      </c>
      <c r="MYL240" s="107"/>
      <c r="MYM240" s="107"/>
      <c r="MYN240" s="107"/>
      <c r="MYO240" s="107"/>
      <c r="MYP240" s="107"/>
      <c r="MYQ240" s="107"/>
      <c r="MYR240" s="108"/>
      <c r="MYS240" s="106" t="s">
        <v>181</v>
      </c>
      <c r="MYT240" s="107"/>
      <c r="MYU240" s="107"/>
      <c r="MYV240" s="107"/>
      <c r="MYW240" s="107"/>
      <c r="MYX240" s="107"/>
      <c r="MYY240" s="107"/>
      <c r="MYZ240" s="108"/>
      <c r="MZA240" s="106" t="s">
        <v>181</v>
      </c>
      <c r="MZB240" s="107"/>
      <c r="MZC240" s="107"/>
      <c r="MZD240" s="107"/>
      <c r="MZE240" s="107"/>
      <c r="MZF240" s="107"/>
      <c r="MZG240" s="107"/>
      <c r="MZH240" s="108"/>
      <c r="MZI240" s="106" t="s">
        <v>181</v>
      </c>
      <c r="MZJ240" s="107"/>
      <c r="MZK240" s="107"/>
      <c r="MZL240" s="107"/>
      <c r="MZM240" s="107"/>
      <c r="MZN240" s="107"/>
      <c r="MZO240" s="107"/>
      <c r="MZP240" s="108"/>
      <c r="MZQ240" s="106" t="s">
        <v>181</v>
      </c>
      <c r="MZR240" s="107"/>
      <c r="MZS240" s="107"/>
      <c r="MZT240" s="107"/>
      <c r="MZU240" s="107"/>
      <c r="MZV240" s="107"/>
      <c r="MZW240" s="107"/>
      <c r="MZX240" s="108"/>
      <c r="MZY240" s="106" t="s">
        <v>181</v>
      </c>
      <c r="MZZ240" s="107"/>
      <c r="NAA240" s="107"/>
      <c r="NAB240" s="107"/>
      <c r="NAC240" s="107"/>
      <c r="NAD240" s="107"/>
      <c r="NAE240" s="107"/>
      <c r="NAF240" s="108"/>
      <c r="NAG240" s="106" t="s">
        <v>181</v>
      </c>
      <c r="NAH240" s="107"/>
      <c r="NAI240" s="107"/>
      <c r="NAJ240" s="107"/>
      <c r="NAK240" s="107"/>
      <c r="NAL240" s="107"/>
      <c r="NAM240" s="107"/>
      <c r="NAN240" s="108"/>
      <c r="NAO240" s="106" t="s">
        <v>181</v>
      </c>
      <c r="NAP240" s="107"/>
      <c r="NAQ240" s="107"/>
      <c r="NAR240" s="107"/>
      <c r="NAS240" s="107"/>
      <c r="NAT240" s="107"/>
      <c r="NAU240" s="107"/>
      <c r="NAV240" s="108"/>
      <c r="NAW240" s="106" t="s">
        <v>181</v>
      </c>
      <c r="NAX240" s="107"/>
      <c r="NAY240" s="107"/>
      <c r="NAZ240" s="107"/>
      <c r="NBA240" s="107"/>
      <c r="NBB240" s="107"/>
      <c r="NBC240" s="107"/>
      <c r="NBD240" s="108"/>
      <c r="NBE240" s="106" t="s">
        <v>181</v>
      </c>
      <c r="NBF240" s="107"/>
      <c r="NBG240" s="107"/>
      <c r="NBH240" s="107"/>
      <c r="NBI240" s="107"/>
      <c r="NBJ240" s="107"/>
      <c r="NBK240" s="107"/>
      <c r="NBL240" s="108"/>
      <c r="NBM240" s="106" t="s">
        <v>181</v>
      </c>
      <c r="NBN240" s="107"/>
      <c r="NBO240" s="107"/>
      <c r="NBP240" s="107"/>
      <c r="NBQ240" s="107"/>
      <c r="NBR240" s="107"/>
      <c r="NBS240" s="107"/>
      <c r="NBT240" s="108"/>
      <c r="NBU240" s="106" t="s">
        <v>181</v>
      </c>
      <c r="NBV240" s="107"/>
      <c r="NBW240" s="107"/>
      <c r="NBX240" s="107"/>
      <c r="NBY240" s="107"/>
      <c r="NBZ240" s="107"/>
      <c r="NCA240" s="107"/>
      <c r="NCB240" s="108"/>
      <c r="NCC240" s="106" t="s">
        <v>181</v>
      </c>
      <c r="NCD240" s="107"/>
      <c r="NCE240" s="107"/>
      <c r="NCF240" s="107"/>
      <c r="NCG240" s="107"/>
      <c r="NCH240" s="107"/>
      <c r="NCI240" s="107"/>
      <c r="NCJ240" s="108"/>
      <c r="NCK240" s="106" t="s">
        <v>181</v>
      </c>
      <c r="NCL240" s="107"/>
      <c r="NCM240" s="107"/>
      <c r="NCN240" s="107"/>
      <c r="NCO240" s="107"/>
      <c r="NCP240" s="107"/>
      <c r="NCQ240" s="107"/>
      <c r="NCR240" s="108"/>
      <c r="NCS240" s="106" t="s">
        <v>181</v>
      </c>
      <c r="NCT240" s="107"/>
      <c r="NCU240" s="107"/>
      <c r="NCV240" s="107"/>
      <c r="NCW240" s="107"/>
      <c r="NCX240" s="107"/>
      <c r="NCY240" s="107"/>
      <c r="NCZ240" s="108"/>
      <c r="NDA240" s="106" t="s">
        <v>181</v>
      </c>
      <c r="NDB240" s="107"/>
      <c r="NDC240" s="107"/>
      <c r="NDD240" s="107"/>
      <c r="NDE240" s="107"/>
      <c r="NDF240" s="107"/>
      <c r="NDG240" s="107"/>
      <c r="NDH240" s="108"/>
      <c r="NDI240" s="106" t="s">
        <v>181</v>
      </c>
      <c r="NDJ240" s="107"/>
      <c r="NDK240" s="107"/>
      <c r="NDL240" s="107"/>
      <c r="NDM240" s="107"/>
      <c r="NDN240" s="107"/>
      <c r="NDO240" s="107"/>
      <c r="NDP240" s="108"/>
      <c r="NDQ240" s="106" t="s">
        <v>181</v>
      </c>
      <c r="NDR240" s="107"/>
      <c r="NDS240" s="107"/>
      <c r="NDT240" s="107"/>
      <c r="NDU240" s="107"/>
      <c r="NDV240" s="107"/>
      <c r="NDW240" s="107"/>
      <c r="NDX240" s="108"/>
      <c r="NDY240" s="106" t="s">
        <v>181</v>
      </c>
      <c r="NDZ240" s="107"/>
      <c r="NEA240" s="107"/>
      <c r="NEB240" s="107"/>
      <c r="NEC240" s="107"/>
      <c r="NED240" s="107"/>
      <c r="NEE240" s="107"/>
      <c r="NEF240" s="108"/>
      <c r="NEG240" s="106" t="s">
        <v>181</v>
      </c>
      <c r="NEH240" s="107"/>
      <c r="NEI240" s="107"/>
      <c r="NEJ240" s="107"/>
      <c r="NEK240" s="107"/>
      <c r="NEL240" s="107"/>
      <c r="NEM240" s="107"/>
      <c r="NEN240" s="108"/>
      <c r="NEO240" s="106" t="s">
        <v>181</v>
      </c>
      <c r="NEP240" s="107"/>
      <c r="NEQ240" s="107"/>
      <c r="NER240" s="107"/>
      <c r="NES240" s="107"/>
      <c r="NET240" s="107"/>
      <c r="NEU240" s="107"/>
      <c r="NEV240" s="108"/>
      <c r="NEW240" s="106" t="s">
        <v>181</v>
      </c>
      <c r="NEX240" s="107"/>
      <c r="NEY240" s="107"/>
      <c r="NEZ240" s="107"/>
      <c r="NFA240" s="107"/>
      <c r="NFB240" s="107"/>
      <c r="NFC240" s="107"/>
      <c r="NFD240" s="108"/>
      <c r="NFE240" s="106" t="s">
        <v>181</v>
      </c>
      <c r="NFF240" s="107"/>
      <c r="NFG240" s="107"/>
      <c r="NFH240" s="107"/>
      <c r="NFI240" s="107"/>
      <c r="NFJ240" s="107"/>
      <c r="NFK240" s="107"/>
      <c r="NFL240" s="108"/>
      <c r="NFM240" s="106" t="s">
        <v>181</v>
      </c>
      <c r="NFN240" s="107"/>
      <c r="NFO240" s="107"/>
      <c r="NFP240" s="107"/>
      <c r="NFQ240" s="107"/>
      <c r="NFR240" s="107"/>
      <c r="NFS240" s="107"/>
      <c r="NFT240" s="108"/>
      <c r="NFU240" s="106" t="s">
        <v>181</v>
      </c>
      <c r="NFV240" s="107"/>
      <c r="NFW240" s="107"/>
      <c r="NFX240" s="107"/>
      <c r="NFY240" s="107"/>
      <c r="NFZ240" s="107"/>
      <c r="NGA240" s="107"/>
      <c r="NGB240" s="108"/>
      <c r="NGC240" s="106" t="s">
        <v>181</v>
      </c>
      <c r="NGD240" s="107"/>
      <c r="NGE240" s="107"/>
      <c r="NGF240" s="107"/>
      <c r="NGG240" s="107"/>
      <c r="NGH240" s="107"/>
      <c r="NGI240" s="107"/>
      <c r="NGJ240" s="108"/>
      <c r="NGK240" s="106" t="s">
        <v>181</v>
      </c>
      <c r="NGL240" s="107"/>
      <c r="NGM240" s="107"/>
      <c r="NGN240" s="107"/>
      <c r="NGO240" s="107"/>
      <c r="NGP240" s="107"/>
      <c r="NGQ240" s="107"/>
      <c r="NGR240" s="108"/>
      <c r="NGS240" s="106" t="s">
        <v>181</v>
      </c>
      <c r="NGT240" s="107"/>
      <c r="NGU240" s="107"/>
      <c r="NGV240" s="107"/>
      <c r="NGW240" s="107"/>
      <c r="NGX240" s="107"/>
      <c r="NGY240" s="107"/>
      <c r="NGZ240" s="108"/>
      <c r="NHA240" s="106" t="s">
        <v>181</v>
      </c>
      <c r="NHB240" s="107"/>
      <c r="NHC240" s="107"/>
      <c r="NHD240" s="107"/>
      <c r="NHE240" s="107"/>
      <c r="NHF240" s="107"/>
      <c r="NHG240" s="107"/>
      <c r="NHH240" s="108"/>
      <c r="NHI240" s="106" t="s">
        <v>181</v>
      </c>
      <c r="NHJ240" s="107"/>
      <c r="NHK240" s="107"/>
      <c r="NHL240" s="107"/>
      <c r="NHM240" s="107"/>
      <c r="NHN240" s="107"/>
      <c r="NHO240" s="107"/>
      <c r="NHP240" s="108"/>
      <c r="NHQ240" s="106" t="s">
        <v>181</v>
      </c>
      <c r="NHR240" s="107"/>
      <c r="NHS240" s="107"/>
      <c r="NHT240" s="107"/>
      <c r="NHU240" s="107"/>
      <c r="NHV240" s="107"/>
      <c r="NHW240" s="107"/>
      <c r="NHX240" s="108"/>
      <c r="NHY240" s="106" t="s">
        <v>181</v>
      </c>
      <c r="NHZ240" s="107"/>
      <c r="NIA240" s="107"/>
      <c r="NIB240" s="107"/>
      <c r="NIC240" s="107"/>
      <c r="NID240" s="107"/>
      <c r="NIE240" s="107"/>
      <c r="NIF240" s="108"/>
      <c r="NIG240" s="106" t="s">
        <v>181</v>
      </c>
      <c r="NIH240" s="107"/>
      <c r="NII240" s="107"/>
      <c r="NIJ240" s="107"/>
      <c r="NIK240" s="107"/>
      <c r="NIL240" s="107"/>
      <c r="NIM240" s="107"/>
      <c r="NIN240" s="108"/>
      <c r="NIO240" s="106" t="s">
        <v>181</v>
      </c>
      <c r="NIP240" s="107"/>
      <c r="NIQ240" s="107"/>
      <c r="NIR240" s="107"/>
      <c r="NIS240" s="107"/>
      <c r="NIT240" s="107"/>
      <c r="NIU240" s="107"/>
      <c r="NIV240" s="108"/>
      <c r="NIW240" s="106" t="s">
        <v>181</v>
      </c>
      <c r="NIX240" s="107"/>
      <c r="NIY240" s="107"/>
      <c r="NIZ240" s="107"/>
      <c r="NJA240" s="107"/>
      <c r="NJB240" s="107"/>
      <c r="NJC240" s="107"/>
      <c r="NJD240" s="108"/>
      <c r="NJE240" s="106" t="s">
        <v>181</v>
      </c>
      <c r="NJF240" s="107"/>
      <c r="NJG240" s="107"/>
      <c r="NJH240" s="107"/>
      <c r="NJI240" s="107"/>
      <c r="NJJ240" s="107"/>
      <c r="NJK240" s="107"/>
      <c r="NJL240" s="108"/>
      <c r="NJM240" s="106" t="s">
        <v>181</v>
      </c>
      <c r="NJN240" s="107"/>
      <c r="NJO240" s="107"/>
      <c r="NJP240" s="107"/>
      <c r="NJQ240" s="107"/>
      <c r="NJR240" s="107"/>
      <c r="NJS240" s="107"/>
      <c r="NJT240" s="108"/>
      <c r="NJU240" s="106" t="s">
        <v>181</v>
      </c>
      <c r="NJV240" s="107"/>
      <c r="NJW240" s="107"/>
      <c r="NJX240" s="107"/>
      <c r="NJY240" s="107"/>
      <c r="NJZ240" s="107"/>
      <c r="NKA240" s="107"/>
      <c r="NKB240" s="108"/>
      <c r="NKC240" s="106" t="s">
        <v>181</v>
      </c>
      <c r="NKD240" s="107"/>
      <c r="NKE240" s="107"/>
      <c r="NKF240" s="107"/>
      <c r="NKG240" s="107"/>
      <c r="NKH240" s="107"/>
      <c r="NKI240" s="107"/>
      <c r="NKJ240" s="108"/>
      <c r="NKK240" s="106" t="s">
        <v>181</v>
      </c>
      <c r="NKL240" s="107"/>
      <c r="NKM240" s="107"/>
      <c r="NKN240" s="107"/>
      <c r="NKO240" s="107"/>
      <c r="NKP240" s="107"/>
      <c r="NKQ240" s="107"/>
      <c r="NKR240" s="108"/>
      <c r="NKS240" s="106" t="s">
        <v>181</v>
      </c>
      <c r="NKT240" s="107"/>
      <c r="NKU240" s="107"/>
      <c r="NKV240" s="107"/>
      <c r="NKW240" s="107"/>
      <c r="NKX240" s="107"/>
      <c r="NKY240" s="107"/>
      <c r="NKZ240" s="108"/>
      <c r="NLA240" s="106" t="s">
        <v>181</v>
      </c>
      <c r="NLB240" s="107"/>
      <c r="NLC240" s="107"/>
      <c r="NLD240" s="107"/>
      <c r="NLE240" s="107"/>
      <c r="NLF240" s="107"/>
      <c r="NLG240" s="107"/>
      <c r="NLH240" s="108"/>
      <c r="NLI240" s="106" t="s">
        <v>181</v>
      </c>
      <c r="NLJ240" s="107"/>
      <c r="NLK240" s="107"/>
      <c r="NLL240" s="107"/>
      <c r="NLM240" s="107"/>
      <c r="NLN240" s="107"/>
      <c r="NLO240" s="107"/>
      <c r="NLP240" s="108"/>
      <c r="NLQ240" s="106" t="s">
        <v>181</v>
      </c>
      <c r="NLR240" s="107"/>
      <c r="NLS240" s="107"/>
      <c r="NLT240" s="107"/>
      <c r="NLU240" s="107"/>
      <c r="NLV240" s="107"/>
      <c r="NLW240" s="107"/>
      <c r="NLX240" s="108"/>
      <c r="NLY240" s="106" t="s">
        <v>181</v>
      </c>
      <c r="NLZ240" s="107"/>
      <c r="NMA240" s="107"/>
      <c r="NMB240" s="107"/>
      <c r="NMC240" s="107"/>
      <c r="NMD240" s="107"/>
      <c r="NME240" s="107"/>
      <c r="NMF240" s="108"/>
      <c r="NMG240" s="106" t="s">
        <v>181</v>
      </c>
      <c r="NMH240" s="107"/>
      <c r="NMI240" s="107"/>
      <c r="NMJ240" s="107"/>
      <c r="NMK240" s="107"/>
      <c r="NML240" s="107"/>
      <c r="NMM240" s="107"/>
      <c r="NMN240" s="108"/>
      <c r="NMO240" s="106" t="s">
        <v>181</v>
      </c>
      <c r="NMP240" s="107"/>
      <c r="NMQ240" s="107"/>
      <c r="NMR240" s="107"/>
      <c r="NMS240" s="107"/>
      <c r="NMT240" s="107"/>
      <c r="NMU240" s="107"/>
      <c r="NMV240" s="108"/>
      <c r="NMW240" s="106" t="s">
        <v>181</v>
      </c>
      <c r="NMX240" s="107"/>
      <c r="NMY240" s="107"/>
      <c r="NMZ240" s="107"/>
      <c r="NNA240" s="107"/>
      <c r="NNB240" s="107"/>
      <c r="NNC240" s="107"/>
      <c r="NND240" s="108"/>
      <c r="NNE240" s="106" t="s">
        <v>181</v>
      </c>
      <c r="NNF240" s="107"/>
      <c r="NNG240" s="107"/>
      <c r="NNH240" s="107"/>
      <c r="NNI240" s="107"/>
      <c r="NNJ240" s="107"/>
      <c r="NNK240" s="107"/>
      <c r="NNL240" s="108"/>
      <c r="NNM240" s="106" t="s">
        <v>181</v>
      </c>
      <c r="NNN240" s="107"/>
      <c r="NNO240" s="107"/>
      <c r="NNP240" s="107"/>
      <c r="NNQ240" s="107"/>
      <c r="NNR240" s="107"/>
      <c r="NNS240" s="107"/>
      <c r="NNT240" s="108"/>
      <c r="NNU240" s="106" t="s">
        <v>181</v>
      </c>
      <c r="NNV240" s="107"/>
      <c r="NNW240" s="107"/>
      <c r="NNX240" s="107"/>
      <c r="NNY240" s="107"/>
      <c r="NNZ240" s="107"/>
      <c r="NOA240" s="107"/>
      <c r="NOB240" s="108"/>
      <c r="NOC240" s="106" t="s">
        <v>181</v>
      </c>
      <c r="NOD240" s="107"/>
      <c r="NOE240" s="107"/>
      <c r="NOF240" s="107"/>
      <c r="NOG240" s="107"/>
      <c r="NOH240" s="107"/>
      <c r="NOI240" s="107"/>
      <c r="NOJ240" s="108"/>
      <c r="NOK240" s="106" t="s">
        <v>181</v>
      </c>
      <c r="NOL240" s="107"/>
      <c r="NOM240" s="107"/>
      <c r="NON240" s="107"/>
      <c r="NOO240" s="107"/>
      <c r="NOP240" s="107"/>
      <c r="NOQ240" s="107"/>
      <c r="NOR240" s="108"/>
      <c r="NOS240" s="106" t="s">
        <v>181</v>
      </c>
      <c r="NOT240" s="107"/>
      <c r="NOU240" s="107"/>
      <c r="NOV240" s="107"/>
      <c r="NOW240" s="107"/>
      <c r="NOX240" s="107"/>
      <c r="NOY240" s="107"/>
      <c r="NOZ240" s="108"/>
      <c r="NPA240" s="106" t="s">
        <v>181</v>
      </c>
      <c r="NPB240" s="107"/>
      <c r="NPC240" s="107"/>
      <c r="NPD240" s="107"/>
      <c r="NPE240" s="107"/>
      <c r="NPF240" s="107"/>
      <c r="NPG240" s="107"/>
      <c r="NPH240" s="108"/>
      <c r="NPI240" s="106" t="s">
        <v>181</v>
      </c>
      <c r="NPJ240" s="107"/>
      <c r="NPK240" s="107"/>
      <c r="NPL240" s="107"/>
      <c r="NPM240" s="107"/>
      <c r="NPN240" s="107"/>
      <c r="NPO240" s="107"/>
      <c r="NPP240" s="108"/>
      <c r="NPQ240" s="106" t="s">
        <v>181</v>
      </c>
      <c r="NPR240" s="107"/>
      <c r="NPS240" s="107"/>
      <c r="NPT240" s="107"/>
      <c r="NPU240" s="107"/>
      <c r="NPV240" s="107"/>
      <c r="NPW240" s="107"/>
      <c r="NPX240" s="108"/>
      <c r="NPY240" s="106" t="s">
        <v>181</v>
      </c>
      <c r="NPZ240" s="107"/>
      <c r="NQA240" s="107"/>
      <c r="NQB240" s="107"/>
      <c r="NQC240" s="107"/>
      <c r="NQD240" s="107"/>
      <c r="NQE240" s="107"/>
      <c r="NQF240" s="108"/>
      <c r="NQG240" s="106" t="s">
        <v>181</v>
      </c>
      <c r="NQH240" s="107"/>
      <c r="NQI240" s="107"/>
      <c r="NQJ240" s="107"/>
      <c r="NQK240" s="107"/>
      <c r="NQL240" s="107"/>
      <c r="NQM240" s="107"/>
      <c r="NQN240" s="108"/>
      <c r="NQO240" s="106" t="s">
        <v>181</v>
      </c>
      <c r="NQP240" s="107"/>
      <c r="NQQ240" s="107"/>
      <c r="NQR240" s="107"/>
      <c r="NQS240" s="107"/>
      <c r="NQT240" s="107"/>
      <c r="NQU240" s="107"/>
      <c r="NQV240" s="108"/>
      <c r="NQW240" s="106" t="s">
        <v>181</v>
      </c>
      <c r="NQX240" s="107"/>
      <c r="NQY240" s="107"/>
      <c r="NQZ240" s="107"/>
      <c r="NRA240" s="107"/>
      <c r="NRB240" s="107"/>
      <c r="NRC240" s="107"/>
      <c r="NRD240" s="108"/>
      <c r="NRE240" s="106" t="s">
        <v>181</v>
      </c>
      <c r="NRF240" s="107"/>
      <c r="NRG240" s="107"/>
      <c r="NRH240" s="107"/>
      <c r="NRI240" s="107"/>
      <c r="NRJ240" s="107"/>
      <c r="NRK240" s="107"/>
      <c r="NRL240" s="108"/>
      <c r="NRM240" s="106" t="s">
        <v>181</v>
      </c>
      <c r="NRN240" s="107"/>
      <c r="NRO240" s="107"/>
      <c r="NRP240" s="107"/>
      <c r="NRQ240" s="107"/>
      <c r="NRR240" s="107"/>
      <c r="NRS240" s="107"/>
      <c r="NRT240" s="108"/>
      <c r="NRU240" s="106" t="s">
        <v>181</v>
      </c>
      <c r="NRV240" s="107"/>
      <c r="NRW240" s="107"/>
      <c r="NRX240" s="107"/>
      <c r="NRY240" s="107"/>
      <c r="NRZ240" s="107"/>
      <c r="NSA240" s="107"/>
      <c r="NSB240" s="108"/>
      <c r="NSC240" s="106" t="s">
        <v>181</v>
      </c>
      <c r="NSD240" s="107"/>
      <c r="NSE240" s="107"/>
      <c r="NSF240" s="107"/>
      <c r="NSG240" s="107"/>
      <c r="NSH240" s="107"/>
      <c r="NSI240" s="107"/>
      <c r="NSJ240" s="108"/>
      <c r="NSK240" s="106" t="s">
        <v>181</v>
      </c>
      <c r="NSL240" s="107"/>
      <c r="NSM240" s="107"/>
      <c r="NSN240" s="107"/>
      <c r="NSO240" s="107"/>
      <c r="NSP240" s="107"/>
      <c r="NSQ240" s="107"/>
      <c r="NSR240" s="108"/>
      <c r="NSS240" s="106" t="s">
        <v>181</v>
      </c>
      <c r="NST240" s="107"/>
      <c r="NSU240" s="107"/>
      <c r="NSV240" s="107"/>
      <c r="NSW240" s="107"/>
      <c r="NSX240" s="107"/>
      <c r="NSY240" s="107"/>
      <c r="NSZ240" s="108"/>
      <c r="NTA240" s="106" t="s">
        <v>181</v>
      </c>
      <c r="NTB240" s="107"/>
      <c r="NTC240" s="107"/>
      <c r="NTD240" s="107"/>
      <c r="NTE240" s="107"/>
      <c r="NTF240" s="107"/>
      <c r="NTG240" s="107"/>
      <c r="NTH240" s="108"/>
      <c r="NTI240" s="106" t="s">
        <v>181</v>
      </c>
      <c r="NTJ240" s="107"/>
      <c r="NTK240" s="107"/>
      <c r="NTL240" s="107"/>
      <c r="NTM240" s="107"/>
      <c r="NTN240" s="107"/>
      <c r="NTO240" s="107"/>
      <c r="NTP240" s="108"/>
      <c r="NTQ240" s="106" t="s">
        <v>181</v>
      </c>
      <c r="NTR240" s="107"/>
      <c r="NTS240" s="107"/>
      <c r="NTT240" s="107"/>
      <c r="NTU240" s="107"/>
      <c r="NTV240" s="107"/>
      <c r="NTW240" s="107"/>
      <c r="NTX240" s="108"/>
      <c r="NTY240" s="106" t="s">
        <v>181</v>
      </c>
      <c r="NTZ240" s="107"/>
      <c r="NUA240" s="107"/>
      <c r="NUB240" s="107"/>
      <c r="NUC240" s="107"/>
      <c r="NUD240" s="107"/>
      <c r="NUE240" s="107"/>
      <c r="NUF240" s="108"/>
      <c r="NUG240" s="106" t="s">
        <v>181</v>
      </c>
      <c r="NUH240" s="107"/>
      <c r="NUI240" s="107"/>
      <c r="NUJ240" s="107"/>
      <c r="NUK240" s="107"/>
      <c r="NUL240" s="107"/>
      <c r="NUM240" s="107"/>
      <c r="NUN240" s="108"/>
      <c r="NUO240" s="106" t="s">
        <v>181</v>
      </c>
      <c r="NUP240" s="107"/>
      <c r="NUQ240" s="107"/>
      <c r="NUR240" s="107"/>
      <c r="NUS240" s="107"/>
      <c r="NUT240" s="107"/>
      <c r="NUU240" s="107"/>
      <c r="NUV240" s="108"/>
      <c r="NUW240" s="106" t="s">
        <v>181</v>
      </c>
      <c r="NUX240" s="107"/>
      <c r="NUY240" s="107"/>
      <c r="NUZ240" s="107"/>
      <c r="NVA240" s="107"/>
      <c r="NVB240" s="107"/>
      <c r="NVC240" s="107"/>
      <c r="NVD240" s="108"/>
      <c r="NVE240" s="106" t="s">
        <v>181</v>
      </c>
      <c r="NVF240" s="107"/>
      <c r="NVG240" s="107"/>
      <c r="NVH240" s="107"/>
      <c r="NVI240" s="107"/>
      <c r="NVJ240" s="107"/>
      <c r="NVK240" s="107"/>
      <c r="NVL240" s="108"/>
      <c r="NVM240" s="106" t="s">
        <v>181</v>
      </c>
      <c r="NVN240" s="107"/>
      <c r="NVO240" s="107"/>
      <c r="NVP240" s="107"/>
      <c r="NVQ240" s="107"/>
      <c r="NVR240" s="107"/>
      <c r="NVS240" s="107"/>
      <c r="NVT240" s="108"/>
      <c r="NVU240" s="106" t="s">
        <v>181</v>
      </c>
      <c r="NVV240" s="107"/>
      <c r="NVW240" s="107"/>
      <c r="NVX240" s="107"/>
      <c r="NVY240" s="107"/>
      <c r="NVZ240" s="107"/>
      <c r="NWA240" s="107"/>
      <c r="NWB240" s="108"/>
      <c r="NWC240" s="106" t="s">
        <v>181</v>
      </c>
      <c r="NWD240" s="107"/>
      <c r="NWE240" s="107"/>
      <c r="NWF240" s="107"/>
      <c r="NWG240" s="107"/>
      <c r="NWH240" s="107"/>
      <c r="NWI240" s="107"/>
      <c r="NWJ240" s="108"/>
      <c r="NWK240" s="106" t="s">
        <v>181</v>
      </c>
      <c r="NWL240" s="107"/>
      <c r="NWM240" s="107"/>
      <c r="NWN240" s="107"/>
      <c r="NWO240" s="107"/>
      <c r="NWP240" s="107"/>
      <c r="NWQ240" s="107"/>
      <c r="NWR240" s="108"/>
      <c r="NWS240" s="106" t="s">
        <v>181</v>
      </c>
      <c r="NWT240" s="107"/>
      <c r="NWU240" s="107"/>
      <c r="NWV240" s="107"/>
      <c r="NWW240" s="107"/>
      <c r="NWX240" s="107"/>
      <c r="NWY240" s="107"/>
      <c r="NWZ240" s="108"/>
      <c r="NXA240" s="106" t="s">
        <v>181</v>
      </c>
      <c r="NXB240" s="107"/>
      <c r="NXC240" s="107"/>
      <c r="NXD240" s="107"/>
      <c r="NXE240" s="107"/>
      <c r="NXF240" s="107"/>
      <c r="NXG240" s="107"/>
      <c r="NXH240" s="108"/>
      <c r="NXI240" s="106" t="s">
        <v>181</v>
      </c>
      <c r="NXJ240" s="107"/>
      <c r="NXK240" s="107"/>
      <c r="NXL240" s="107"/>
      <c r="NXM240" s="107"/>
      <c r="NXN240" s="107"/>
      <c r="NXO240" s="107"/>
      <c r="NXP240" s="108"/>
      <c r="NXQ240" s="106" t="s">
        <v>181</v>
      </c>
      <c r="NXR240" s="107"/>
      <c r="NXS240" s="107"/>
      <c r="NXT240" s="107"/>
      <c r="NXU240" s="107"/>
      <c r="NXV240" s="107"/>
      <c r="NXW240" s="107"/>
      <c r="NXX240" s="108"/>
      <c r="NXY240" s="106" t="s">
        <v>181</v>
      </c>
      <c r="NXZ240" s="107"/>
      <c r="NYA240" s="107"/>
      <c r="NYB240" s="107"/>
      <c r="NYC240" s="107"/>
      <c r="NYD240" s="107"/>
      <c r="NYE240" s="107"/>
      <c r="NYF240" s="108"/>
      <c r="NYG240" s="106" t="s">
        <v>181</v>
      </c>
      <c r="NYH240" s="107"/>
      <c r="NYI240" s="107"/>
      <c r="NYJ240" s="107"/>
      <c r="NYK240" s="107"/>
      <c r="NYL240" s="107"/>
      <c r="NYM240" s="107"/>
      <c r="NYN240" s="108"/>
      <c r="NYO240" s="106" t="s">
        <v>181</v>
      </c>
      <c r="NYP240" s="107"/>
      <c r="NYQ240" s="107"/>
      <c r="NYR240" s="107"/>
      <c r="NYS240" s="107"/>
      <c r="NYT240" s="107"/>
      <c r="NYU240" s="107"/>
      <c r="NYV240" s="108"/>
      <c r="NYW240" s="106" t="s">
        <v>181</v>
      </c>
      <c r="NYX240" s="107"/>
      <c r="NYY240" s="107"/>
      <c r="NYZ240" s="107"/>
      <c r="NZA240" s="107"/>
      <c r="NZB240" s="107"/>
      <c r="NZC240" s="107"/>
      <c r="NZD240" s="108"/>
      <c r="NZE240" s="106" t="s">
        <v>181</v>
      </c>
      <c r="NZF240" s="107"/>
      <c r="NZG240" s="107"/>
      <c r="NZH240" s="107"/>
      <c r="NZI240" s="107"/>
      <c r="NZJ240" s="107"/>
      <c r="NZK240" s="107"/>
      <c r="NZL240" s="108"/>
      <c r="NZM240" s="106" t="s">
        <v>181</v>
      </c>
      <c r="NZN240" s="107"/>
      <c r="NZO240" s="107"/>
      <c r="NZP240" s="107"/>
      <c r="NZQ240" s="107"/>
      <c r="NZR240" s="107"/>
      <c r="NZS240" s="107"/>
      <c r="NZT240" s="108"/>
      <c r="NZU240" s="106" t="s">
        <v>181</v>
      </c>
      <c r="NZV240" s="107"/>
      <c r="NZW240" s="107"/>
      <c r="NZX240" s="107"/>
      <c r="NZY240" s="107"/>
      <c r="NZZ240" s="107"/>
      <c r="OAA240" s="107"/>
      <c r="OAB240" s="108"/>
      <c r="OAC240" s="106" t="s">
        <v>181</v>
      </c>
      <c r="OAD240" s="107"/>
      <c r="OAE240" s="107"/>
      <c r="OAF240" s="107"/>
      <c r="OAG240" s="107"/>
      <c r="OAH240" s="107"/>
      <c r="OAI240" s="107"/>
      <c r="OAJ240" s="108"/>
      <c r="OAK240" s="106" t="s">
        <v>181</v>
      </c>
      <c r="OAL240" s="107"/>
      <c r="OAM240" s="107"/>
      <c r="OAN240" s="107"/>
      <c r="OAO240" s="107"/>
      <c r="OAP240" s="107"/>
      <c r="OAQ240" s="107"/>
      <c r="OAR240" s="108"/>
      <c r="OAS240" s="106" t="s">
        <v>181</v>
      </c>
      <c r="OAT240" s="107"/>
      <c r="OAU240" s="107"/>
      <c r="OAV240" s="107"/>
      <c r="OAW240" s="107"/>
      <c r="OAX240" s="107"/>
      <c r="OAY240" s="107"/>
      <c r="OAZ240" s="108"/>
      <c r="OBA240" s="106" t="s">
        <v>181</v>
      </c>
      <c r="OBB240" s="107"/>
      <c r="OBC240" s="107"/>
      <c r="OBD240" s="107"/>
      <c r="OBE240" s="107"/>
      <c r="OBF240" s="107"/>
      <c r="OBG240" s="107"/>
      <c r="OBH240" s="108"/>
      <c r="OBI240" s="106" t="s">
        <v>181</v>
      </c>
      <c r="OBJ240" s="107"/>
      <c r="OBK240" s="107"/>
      <c r="OBL240" s="107"/>
      <c r="OBM240" s="107"/>
      <c r="OBN240" s="107"/>
      <c r="OBO240" s="107"/>
      <c r="OBP240" s="108"/>
      <c r="OBQ240" s="106" t="s">
        <v>181</v>
      </c>
      <c r="OBR240" s="107"/>
      <c r="OBS240" s="107"/>
      <c r="OBT240" s="107"/>
      <c r="OBU240" s="107"/>
      <c r="OBV240" s="107"/>
      <c r="OBW240" s="107"/>
      <c r="OBX240" s="108"/>
      <c r="OBY240" s="106" t="s">
        <v>181</v>
      </c>
      <c r="OBZ240" s="107"/>
      <c r="OCA240" s="107"/>
      <c r="OCB240" s="107"/>
      <c r="OCC240" s="107"/>
      <c r="OCD240" s="107"/>
      <c r="OCE240" s="107"/>
      <c r="OCF240" s="108"/>
      <c r="OCG240" s="106" t="s">
        <v>181</v>
      </c>
      <c r="OCH240" s="107"/>
      <c r="OCI240" s="107"/>
      <c r="OCJ240" s="107"/>
      <c r="OCK240" s="107"/>
      <c r="OCL240" s="107"/>
      <c r="OCM240" s="107"/>
      <c r="OCN240" s="108"/>
      <c r="OCO240" s="106" t="s">
        <v>181</v>
      </c>
      <c r="OCP240" s="107"/>
      <c r="OCQ240" s="107"/>
      <c r="OCR240" s="107"/>
      <c r="OCS240" s="107"/>
      <c r="OCT240" s="107"/>
      <c r="OCU240" s="107"/>
      <c r="OCV240" s="108"/>
      <c r="OCW240" s="106" t="s">
        <v>181</v>
      </c>
      <c r="OCX240" s="107"/>
      <c r="OCY240" s="107"/>
      <c r="OCZ240" s="107"/>
      <c r="ODA240" s="107"/>
      <c r="ODB240" s="107"/>
      <c r="ODC240" s="107"/>
      <c r="ODD240" s="108"/>
      <c r="ODE240" s="106" t="s">
        <v>181</v>
      </c>
      <c r="ODF240" s="107"/>
      <c r="ODG240" s="107"/>
      <c r="ODH240" s="107"/>
      <c r="ODI240" s="107"/>
      <c r="ODJ240" s="107"/>
      <c r="ODK240" s="107"/>
      <c r="ODL240" s="108"/>
      <c r="ODM240" s="106" t="s">
        <v>181</v>
      </c>
      <c r="ODN240" s="107"/>
      <c r="ODO240" s="107"/>
      <c r="ODP240" s="107"/>
      <c r="ODQ240" s="107"/>
      <c r="ODR240" s="107"/>
      <c r="ODS240" s="107"/>
      <c r="ODT240" s="108"/>
      <c r="ODU240" s="106" t="s">
        <v>181</v>
      </c>
      <c r="ODV240" s="107"/>
      <c r="ODW240" s="107"/>
      <c r="ODX240" s="107"/>
      <c r="ODY240" s="107"/>
      <c r="ODZ240" s="107"/>
      <c r="OEA240" s="107"/>
      <c r="OEB240" s="108"/>
      <c r="OEC240" s="106" t="s">
        <v>181</v>
      </c>
      <c r="OED240" s="107"/>
      <c r="OEE240" s="107"/>
      <c r="OEF240" s="107"/>
      <c r="OEG240" s="107"/>
      <c r="OEH240" s="107"/>
      <c r="OEI240" s="107"/>
      <c r="OEJ240" s="108"/>
      <c r="OEK240" s="106" t="s">
        <v>181</v>
      </c>
      <c r="OEL240" s="107"/>
      <c r="OEM240" s="107"/>
      <c r="OEN240" s="107"/>
      <c r="OEO240" s="107"/>
      <c r="OEP240" s="107"/>
      <c r="OEQ240" s="107"/>
      <c r="OER240" s="108"/>
      <c r="OES240" s="106" t="s">
        <v>181</v>
      </c>
      <c r="OET240" s="107"/>
      <c r="OEU240" s="107"/>
      <c r="OEV240" s="107"/>
      <c r="OEW240" s="107"/>
      <c r="OEX240" s="107"/>
      <c r="OEY240" s="107"/>
      <c r="OEZ240" s="108"/>
      <c r="OFA240" s="106" t="s">
        <v>181</v>
      </c>
      <c r="OFB240" s="107"/>
      <c r="OFC240" s="107"/>
      <c r="OFD240" s="107"/>
      <c r="OFE240" s="107"/>
      <c r="OFF240" s="107"/>
      <c r="OFG240" s="107"/>
      <c r="OFH240" s="108"/>
      <c r="OFI240" s="106" t="s">
        <v>181</v>
      </c>
      <c r="OFJ240" s="107"/>
      <c r="OFK240" s="107"/>
      <c r="OFL240" s="107"/>
      <c r="OFM240" s="107"/>
      <c r="OFN240" s="107"/>
      <c r="OFO240" s="107"/>
      <c r="OFP240" s="108"/>
      <c r="OFQ240" s="106" t="s">
        <v>181</v>
      </c>
      <c r="OFR240" s="107"/>
      <c r="OFS240" s="107"/>
      <c r="OFT240" s="107"/>
      <c r="OFU240" s="107"/>
      <c r="OFV240" s="107"/>
      <c r="OFW240" s="107"/>
      <c r="OFX240" s="108"/>
      <c r="OFY240" s="106" t="s">
        <v>181</v>
      </c>
      <c r="OFZ240" s="107"/>
      <c r="OGA240" s="107"/>
      <c r="OGB240" s="107"/>
      <c r="OGC240" s="107"/>
      <c r="OGD240" s="107"/>
      <c r="OGE240" s="107"/>
      <c r="OGF240" s="108"/>
      <c r="OGG240" s="106" t="s">
        <v>181</v>
      </c>
      <c r="OGH240" s="107"/>
      <c r="OGI240" s="107"/>
      <c r="OGJ240" s="107"/>
      <c r="OGK240" s="107"/>
      <c r="OGL240" s="107"/>
      <c r="OGM240" s="107"/>
      <c r="OGN240" s="108"/>
      <c r="OGO240" s="106" t="s">
        <v>181</v>
      </c>
      <c r="OGP240" s="107"/>
      <c r="OGQ240" s="107"/>
      <c r="OGR240" s="107"/>
      <c r="OGS240" s="107"/>
      <c r="OGT240" s="107"/>
      <c r="OGU240" s="107"/>
      <c r="OGV240" s="108"/>
      <c r="OGW240" s="106" t="s">
        <v>181</v>
      </c>
      <c r="OGX240" s="107"/>
      <c r="OGY240" s="107"/>
      <c r="OGZ240" s="107"/>
      <c r="OHA240" s="107"/>
      <c r="OHB240" s="107"/>
      <c r="OHC240" s="107"/>
      <c r="OHD240" s="108"/>
      <c r="OHE240" s="106" t="s">
        <v>181</v>
      </c>
      <c r="OHF240" s="107"/>
      <c r="OHG240" s="107"/>
      <c r="OHH240" s="107"/>
      <c r="OHI240" s="107"/>
      <c r="OHJ240" s="107"/>
      <c r="OHK240" s="107"/>
      <c r="OHL240" s="108"/>
      <c r="OHM240" s="106" t="s">
        <v>181</v>
      </c>
      <c r="OHN240" s="107"/>
      <c r="OHO240" s="107"/>
      <c r="OHP240" s="107"/>
      <c r="OHQ240" s="107"/>
      <c r="OHR240" s="107"/>
      <c r="OHS240" s="107"/>
      <c r="OHT240" s="108"/>
      <c r="OHU240" s="106" t="s">
        <v>181</v>
      </c>
      <c r="OHV240" s="107"/>
      <c r="OHW240" s="107"/>
      <c r="OHX240" s="107"/>
      <c r="OHY240" s="107"/>
      <c r="OHZ240" s="107"/>
      <c r="OIA240" s="107"/>
      <c r="OIB240" s="108"/>
      <c r="OIC240" s="106" t="s">
        <v>181</v>
      </c>
      <c r="OID240" s="107"/>
      <c r="OIE240" s="107"/>
      <c r="OIF240" s="107"/>
      <c r="OIG240" s="107"/>
      <c r="OIH240" s="107"/>
      <c r="OII240" s="107"/>
      <c r="OIJ240" s="108"/>
      <c r="OIK240" s="106" t="s">
        <v>181</v>
      </c>
      <c r="OIL240" s="107"/>
      <c r="OIM240" s="107"/>
      <c r="OIN240" s="107"/>
      <c r="OIO240" s="107"/>
      <c r="OIP240" s="107"/>
      <c r="OIQ240" s="107"/>
      <c r="OIR240" s="108"/>
      <c r="OIS240" s="106" t="s">
        <v>181</v>
      </c>
      <c r="OIT240" s="107"/>
      <c r="OIU240" s="107"/>
      <c r="OIV240" s="107"/>
      <c r="OIW240" s="107"/>
      <c r="OIX240" s="107"/>
      <c r="OIY240" s="107"/>
      <c r="OIZ240" s="108"/>
      <c r="OJA240" s="106" t="s">
        <v>181</v>
      </c>
      <c r="OJB240" s="107"/>
      <c r="OJC240" s="107"/>
      <c r="OJD240" s="107"/>
      <c r="OJE240" s="107"/>
      <c r="OJF240" s="107"/>
      <c r="OJG240" s="107"/>
      <c r="OJH240" s="108"/>
      <c r="OJI240" s="106" t="s">
        <v>181</v>
      </c>
      <c r="OJJ240" s="107"/>
      <c r="OJK240" s="107"/>
      <c r="OJL240" s="107"/>
      <c r="OJM240" s="107"/>
      <c r="OJN240" s="107"/>
      <c r="OJO240" s="107"/>
      <c r="OJP240" s="108"/>
      <c r="OJQ240" s="106" t="s">
        <v>181</v>
      </c>
      <c r="OJR240" s="107"/>
      <c r="OJS240" s="107"/>
      <c r="OJT240" s="107"/>
      <c r="OJU240" s="107"/>
      <c r="OJV240" s="107"/>
      <c r="OJW240" s="107"/>
      <c r="OJX240" s="108"/>
      <c r="OJY240" s="106" t="s">
        <v>181</v>
      </c>
      <c r="OJZ240" s="107"/>
      <c r="OKA240" s="107"/>
      <c r="OKB240" s="107"/>
      <c r="OKC240" s="107"/>
      <c r="OKD240" s="107"/>
      <c r="OKE240" s="107"/>
      <c r="OKF240" s="108"/>
      <c r="OKG240" s="106" t="s">
        <v>181</v>
      </c>
      <c r="OKH240" s="107"/>
      <c r="OKI240" s="107"/>
      <c r="OKJ240" s="107"/>
      <c r="OKK240" s="107"/>
      <c r="OKL240" s="107"/>
      <c r="OKM240" s="107"/>
      <c r="OKN240" s="108"/>
      <c r="OKO240" s="106" t="s">
        <v>181</v>
      </c>
      <c r="OKP240" s="107"/>
      <c r="OKQ240" s="107"/>
      <c r="OKR240" s="107"/>
      <c r="OKS240" s="107"/>
      <c r="OKT240" s="107"/>
      <c r="OKU240" s="107"/>
      <c r="OKV240" s="108"/>
      <c r="OKW240" s="106" t="s">
        <v>181</v>
      </c>
      <c r="OKX240" s="107"/>
      <c r="OKY240" s="107"/>
      <c r="OKZ240" s="107"/>
      <c r="OLA240" s="107"/>
      <c r="OLB240" s="107"/>
      <c r="OLC240" s="107"/>
      <c r="OLD240" s="108"/>
      <c r="OLE240" s="106" t="s">
        <v>181</v>
      </c>
      <c r="OLF240" s="107"/>
      <c r="OLG240" s="107"/>
      <c r="OLH240" s="107"/>
      <c r="OLI240" s="107"/>
      <c r="OLJ240" s="107"/>
      <c r="OLK240" s="107"/>
      <c r="OLL240" s="108"/>
      <c r="OLM240" s="106" t="s">
        <v>181</v>
      </c>
      <c r="OLN240" s="107"/>
      <c r="OLO240" s="107"/>
      <c r="OLP240" s="107"/>
      <c r="OLQ240" s="107"/>
      <c r="OLR240" s="107"/>
      <c r="OLS240" s="107"/>
      <c r="OLT240" s="108"/>
      <c r="OLU240" s="106" t="s">
        <v>181</v>
      </c>
      <c r="OLV240" s="107"/>
      <c r="OLW240" s="107"/>
      <c r="OLX240" s="107"/>
      <c r="OLY240" s="107"/>
      <c r="OLZ240" s="107"/>
      <c r="OMA240" s="107"/>
      <c r="OMB240" s="108"/>
      <c r="OMC240" s="106" t="s">
        <v>181</v>
      </c>
      <c r="OMD240" s="107"/>
      <c r="OME240" s="107"/>
      <c r="OMF240" s="107"/>
      <c r="OMG240" s="107"/>
      <c r="OMH240" s="107"/>
      <c r="OMI240" s="107"/>
      <c r="OMJ240" s="108"/>
      <c r="OMK240" s="106" t="s">
        <v>181</v>
      </c>
      <c r="OML240" s="107"/>
      <c r="OMM240" s="107"/>
      <c r="OMN240" s="107"/>
      <c r="OMO240" s="107"/>
      <c r="OMP240" s="107"/>
      <c r="OMQ240" s="107"/>
      <c r="OMR240" s="108"/>
      <c r="OMS240" s="106" t="s">
        <v>181</v>
      </c>
      <c r="OMT240" s="107"/>
      <c r="OMU240" s="107"/>
      <c r="OMV240" s="107"/>
      <c r="OMW240" s="107"/>
      <c r="OMX240" s="107"/>
      <c r="OMY240" s="107"/>
      <c r="OMZ240" s="108"/>
      <c r="ONA240" s="106" t="s">
        <v>181</v>
      </c>
      <c r="ONB240" s="107"/>
      <c r="ONC240" s="107"/>
      <c r="OND240" s="107"/>
      <c r="ONE240" s="107"/>
      <c r="ONF240" s="107"/>
      <c r="ONG240" s="107"/>
      <c r="ONH240" s="108"/>
      <c r="ONI240" s="106" t="s">
        <v>181</v>
      </c>
      <c r="ONJ240" s="107"/>
      <c r="ONK240" s="107"/>
      <c r="ONL240" s="107"/>
      <c r="ONM240" s="107"/>
      <c r="ONN240" s="107"/>
      <c r="ONO240" s="107"/>
      <c r="ONP240" s="108"/>
      <c r="ONQ240" s="106" t="s">
        <v>181</v>
      </c>
      <c r="ONR240" s="107"/>
      <c r="ONS240" s="107"/>
      <c r="ONT240" s="107"/>
      <c r="ONU240" s="107"/>
      <c r="ONV240" s="107"/>
      <c r="ONW240" s="107"/>
      <c r="ONX240" s="108"/>
      <c r="ONY240" s="106" t="s">
        <v>181</v>
      </c>
      <c r="ONZ240" s="107"/>
      <c r="OOA240" s="107"/>
      <c r="OOB240" s="107"/>
      <c r="OOC240" s="107"/>
      <c r="OOD240" s="107"/>
      <c r="OOE240" s="107"/>
      <c r="OOF240" s="108"/>
      <c r="OOG240" s="106" t="s">
        <v>181</v>
      </c>
      <c r="OOH240" s="107"/>
      <c r="OOI240" s="107"/>
      <c r="OOJ240" s="107"/>
      <c r="OOK240" s="107"/>
      <c r="OOL240" s="107"/>
      <c r="OOM240" s="107"/>
      <c r="OON240" s="108"/>
      <c r="OOO240" s="106" t="s">
        <v>181</v>
      </c>
      <c r="OOP240" s="107"/>
      <c r="OOQ240" s="107"/>
      <c r="OOR240" s="107"/>
      <c r="OOS240" s="107"/>
      <c r="OOT240" s="107"/>
      <c r="OOU240" s="107"/>
      <c r="OOV240" s="108"/>
      <c r="OOW240" s="106" t="s">
        <v>181</v>
      </c>
      <c r="OOX240" s="107"/>
      <c r="OOY240" s="107"/>
      <c r="OOZ240" s="107"/>
      <c r="OPA240" s="107"/>
      <c r="OPB240" s="107"/>
      <c r="OPC240" s="107"/>
      <c r="OPD240" s="108"/>
      <c r="OPE240" s="106" t="s">
        <v>181</v>
      </c>
      <c r="OPF240" s="107"/>
      <c r="OPG240" s="107"/>
      <c r="OPH240" s="107"/>
      <c r="OPI240" s="107"/>
      <c r="OPJ240" s="107"/>
      <c r="OPK240" s="107"/>
      <c r="OPL240" s="108"/>
      <c r="OPM240" s="106" t="s">
        <v>181</v>
      </c>
      <c r="OPN240" s="107"/>
      <c r="OPO240" s="107"/>
      <c r="OPP240" s="107"/>
      <c r="OPQ240" s="107"/>
      <c r="OPR240" s="107"/>
      <c r="OPS240" s="107"/>
      <c r="OPT240" s="108"/>
      <c r="OPU240" s="106" t="s">
        <v>181</v>
      </c>
      <c r="OPV240" s="107"/>
      <c r="OPW240" s="107"/>
      <c r="OPX240" s="107"/>
      <c r="OPY240" s="107"/>
      <c r="OPZ240" s="107"/>
      <c r="OQA240" s="107"/>
      <c r="OQB240" s="108"/>
      <c r="OQC240" s="106" t="s">
        <v>181</v>
      </c>
      <c r="OQD240" s="107"/>
      <c r="OQE240" s="107"/>
      <c r="OQF240" s="107"/>
      <c r="OQG240" s="107"/>
      <c r="OQH240" s="107"/>
      <c r="OQI240" s="107"/>
      <c r="OQJ240" s="108"/>
      <c r="OQK240" s="106" t="s">
        <v>181</v>
      </c>
      <c r="OQL240" s="107"/>
      <c r="OQM240" s="107"/>
      <c r="OQN240" s="107"/>
      <c r="OQO240" s="107"/>
      <c r="OQP240" s="107"/>
      <c r="OQQ240" s="107"/>
      <c r="OQR240" s="108"/>
      <c r="OQS240" s="106" t="s">
        <v>181</v>
      </c>
      <c r="OQT240" s="107"/>
      <c r="OQU240" s="107"/>
      <c r="OQV240" s="107"/>
      <c r="OQW240" s="107"/>
      <c r="OQX240" s="107"/>
      <c r="OQY240" s="107"/>
      <c r="OQZ240" s="108"/>
      <c r="ORA240" s="106" t="s">
        <v>181</v>
      </c>
      <c r="ORB240" s="107"/>
      <c r="ORC240" s="107"/>
      <c r="ORD240" s="107"/>
      <c r="ORE240" s="107"/>
      <c r="ORF240" s="107"/>
      <c r="ORG240" s="107"/>
      <c r="ORH240" s="108"/>
      <c r="ORI240" s="106" t="s">
        <v>181</v>
      </c>
      <c r="ORJ240" s="107"/>
      <c r="ORK240" s="107"/>
      <c r="ORL240" s="107"/>
      <c r="ORM240" s="107"/>
      <c r="ORN240" s="107"/>
      <c r="ORO240" s="107"/>
      <c r="ORP240" s="108"/>
      <c r="ORQ240" s="106" t="s">
        <v>181</v>
      </c>
      <c r="ORR240" s="107"/>
      <c r="ORS240" s="107"/>
      <c r="ORT240" s="107"/>
      <c r="ORU240" s="107"/>
      <c r="ORV240" s="107"/>
      <c r="ORW240" s="107"/>
      <c r="ORX240" s="108"/>
      <c r="ORY240" s="106" t="s">
        <v>181</v>
      </c>
      <c r="ORZ240" s="107"/>
      <c r="OSA240" s="107"/>
      <c r="OSB240" s="107"/>
      <c r="OSC240" s="107"/>
      <c r="OSD240" s="107"/>
      <c r="OSE240" s="107"/>
      <c r="OSF240" s="108"/>
      <c r="OSG240" s="106" t="s">
        <v>181</v>
      </c>
      <c r="OSH240" s="107"/>
      <c r="OSI240" s="107"/>
      <c r="OSJ240" s="107"/>
      <c r="OSK240" s="107"/>
      <c r="OSL240" s="107"/>
      <c r="OSM240" s="107"/>
      <c r="OSN240" s="108"/>
      <c r="OSO240" s="106" t="s">
        <v>181</v>
      </c>
      <c r="OSP240" s="107"/>
      <c r="OSQ240" s="107"/>
      <c r="OSR240" s="107"/>
      <c r="OSS240" s="107"/>
      <c r="OST240" s="107"/>
      <c r="OSU240" s="107"/>
      <c r="OSV240" s="108"/>
      <c r="OSW240" s="106" t="s">
        <v>181</v>
      </c>
      <c r="OSX240" s="107"/>
      <c r="OSY240" s="107"/>
      <c r="OSZ240" s="107"/>
      <c r="OTA240" s="107"/>
      <c r="OTB240" s="107"/>
      <c r="OTC240" s="107"/>
      <c r="OTD240" s="108"/>
      <c r="OTE240" s="106" t="s">
        <v>181</v>
      </c>
      <c r="OTF240" s="107"/>
      <c r="OTG240" s="107"/>
      <c r="OTH240" s="107"/>
      <c r="OTI240" s="107"/>
      <c r="OTJ240" s="107"/>
      <c r="OTK240" s="107"/>
      <c r="OTL240" s="108"/>
      <c r="OTM240" s="106" t="s">
        <v>181</v>
      </c>
      <c r="OTN240" s="107"/>
      <c r="OTO240" s="107"/>
      <c r="OTP240" s="107"/>
      <c r="OTQ240" s="107"/>
      <c r="OTR240" s="107"/>
      <c r="OTS240" s="107"/>
      <c r="OTT240" s="108"/>
      <c r="OTU240" s="106" t="s">
        <v>181</v>
      </c>
      <c r="OTV240" s="107"/>
      <c r="OTW240" s="107"/>
      <c r="OTX240" s="107"/>
      <c r="OTY240" s="107"/>
      <c r="OTZ240" s="107"/>
      <c r="OUA240" s="107"/>
      <c r="OUB240" s="108"/>
      <c r="OUC240" s="106" t="s">
        <v>181</v>
      </c>
      <c r="OUD240" s="107"/>
      <c r="OUE240" s="107"/>
      <c r="OUF240" s="107"/>
      <c r="OUG240" s="107"/>
      <c r="OUH240" s="107"/>
      <c r="OUI240" s="107"/>
      <c r="OUJ240" s="108"/>
      <c r="OUK240" s="106" t="s">
        <v>181</v>
      </c>
      <c r="OUL240" s="107"/>
      <c r="OUM240" s="107"/>
      <c r="OUN240" s="107"/>
      <c r="OUO240" s="107"/>
      <c r="OUP240" s="107"/>
      <c r="OUQ240" s="107"/>
      <c r="OUR240" s="108"/>
      <c r="OUS240" s="106" t="s">
        <v>181</v>
      </c>
      <c r="OUT240" s="107"/>
      <c r="OUU240" s="107"/>
      <c r="OUV240" s="107"/>
      <c r="OUW240" s="107"/>
      <c r="OUX240" s="107"/>
      <c r="OUY240" s="107"/>
      <c r="OUZ240" s="108"/>
      <c r="OVA240" s="106" t="s">
        <v>181</v>
      </c>
      <c r="OVB240" s="107"/>
      <c r="OVC240" s="107"/>
      <c r="OVD240" s="107"/>
      <c r="OVE240" s="107"/>
      <c r="OVF240" s="107"/>
      <c r="OVG240" s="107"/>
      <c r="OVH240" s="108"/>
      <c r="OVI240" s="106" t="s">
        <v>181</v>
      </c>
      <c r="OVJ240" s="107"/>
      <c r="OVK240" s="107"/>
      <c r="OVL240" s="107"/>
      <c r="OVM240" s="107"/>
      <c r="OVN240" s="107"/>
      <c r="OVO240" s="107"/>
      <c r="OVP240" s="108"/>
      <c r="OVQ240" s="106" t="s">
        <v>181</v>
      </c>
      <c r="OVR240" s="107"/>
      <c r="OVS240" s="107"/>
      <c r="OVT240" s="107"/>
      <c r="OVU240" s="107"/>
      <c r="OVV240" s="107"/>
      <c r="OVW240" s="107"/>
      <c r="OVX240" s="108"/>
      <c r="OVY240" s="106" t="s">
        <v>181</v>
      </c>
      <c r="OVZ240" s="107"/>
      <c r="OWA240" s="107"/>
      <c r="OWB240" s="107"/>
      <c r="OWC240" s="107"/>
      <c r="OWD240" s="107"/>
      <c r="OWE240" s="107"/>
      <c r="OWF240" s="108"/>
      <c r="OWG240" s="106" t="s">
        <v>181</v>
      </c>
      <c r="OWH240" s="107"/>
      <c r="OWI240" s="107"/>
      <c r="OWJ240" s="107"/>
      <c r="OWK240" s="107"/>
      <c r="OWL240" s="107"/>
      <c r="OWM240" s="107"/>
      <c r="OWN240" s="108"/>
      <c r="OWO240" s="106" t="s">
        <v>181</v>
      </c>
      <c r="OWP240" s="107"/>
      <c r="OWQ240" s="107"/>
      <c r="OWR240" s="107"/>
      <c r="OWS240" s="107"/>
      <c r="OWT240" s="107"/>
      <c r="OWU240" s="107"/>
      <c r="OWV240" s="108"/>
      <c r="OWW240" s="106" t="s">
        <v>181</v>
      </c>
      <c r="OWX240" s="107"/>
      <c r="OWY240" s="107"/>
      <c r="OWZ240" s="107"/>
      <c r="OXA240" s="107"/>
      <c r="OXB240" s="107"/>
      <c r="OXC240" s="107"/>
      <c r="OXD240" s="108"/>
      <c r="OXE240" s="106" t="s">
        <v>181</v>
      </c>
      <c r="OXF240" s="107"/>
      <c r="OXG240" s="107"/>
      <c r="OXH240" s="107"/>
      <c r="OXI240" s="107"/>
      <c r="OXJ240" s="107"/>
      <c r="OXK240" s="107"/>
      <c r="OXL240" s="108"/>
      <c r="OXM240" s="106" t="s">
        <v>181</v>
      </c>
      <c r="OXN240" s="107"/>
      <c r="OXO240" s="107"/>
      <c r="OXP240" s="107"/>
      <c r="OXQ240" s="107"/>
      <c r="OXR240" s="107"/>
      <c r="OXS240" s="107"/>
      <c r="OXT240" s="108"/>
      <c r="OXU240" s="106" t="s">
        <v>181</v>
      </c>
      <c r="OXV240" s="107"/>
      <c r="OXW240" s="107"/>
      <c r="OXX240" s="107"/>
      <c r="OXY240" s="107"/>
      <c r="OXZ240" s="107"/>
      <c r="OYA240" s="107"/>
      <c r="OYB240" s="108"/>
      <c r="OYC240" s="106" t="s">
        <v>181</v>
      </c>
      <c r="OYD240" s="107"/>
      <c r="OYE240" s="107"/>
      <c r="OYF240" s="107"/>
      <c r="OYG240" s="107"/>
      <c r="OYH240" s="107"/>
      <c r="OYI240" s="107"/>
      <c r="OYJ240" s="108"/>
      <c r="OYK240" s="106" t="s">
        <v>181</v>
      </c>
      <c r="OYL240" s="107"/>
      <c r="OYM240" s="107"/>
      <c r="OYN240" s="107"/>
      <c r="OYO240" s="107"/>
      <c r="OYP240" s="107"/>
      <c r="OYQ240" s="107"/>
      <c r="OYR240" s="108"/>
      <c r="OYS240" s="106" t="s">
        <v>181</v>
      </c>
      <c r="OYT240" s="107"/>
      <c r="OYU240" s="107"/>
      <c r="OYV240" s="107"/>
      <c r="OYW240" s="107"/>
      <c r="OYX240" s="107"/>
      <c r="OYY240" s="107"/>
      <c r="OYZ240" s="108"/>
      <c r="OZA240" s="106" t="s">
        <v>181</v>
      </c>
      <c r="OZB240" s="107"/>
      <c r="OZC240" s="107"/>
      <c r="OZD240" s="107"/>
      <c r="OZE240" s="107"/>
      <c r="OZF240" s="107"/>
      <c r="OZG240" s="107"/>
      <c r="OZH240" s="108"/>
      <c r="OZI240" s="106" t="s">
        <v>181</v>
      </c>
      <c r="OZJ240" s="107"/>
      <c r="OZK240" s="107"/>
      <c r="OZL240" s="107"/>
      <c r="OZM240" s="107"/>
      <c r="OZN240" s="107"/>
      <c r="OZO240" s="107"/>
      <c r="OZP240" s="108"/>
      <c r="OZQ240" s="106" t="s">
        <v>181</v>
      </c>
      <c r="OZR240" s="107"/>
      <c r="OZS240" s="107"/>
      <c r="OZT240" s="107"/>
      <c r="OZU240" s="107"/>
      <c r="OZV240" s="107"/>
      <c r="OZW240" s="107"/>
      <c r="OZX240" s="108"/>
      <c r="OZY240" s="106" t="s">
        <v>181</v>
      </c>
      <c r="OZZ240" s="107"/>
      <c r="PAA240" s="107"/>
      <c r="PAB240" s="107"/>
      <c r="PAC240" s="107"/>
      <c r="PAD240" s="107"/>
      <c r="PAE240" s="107"/>
      <c r="PAF240" s="108"/>
      <c r="PAG240" s="106" t="s">
        <v>181</v>
      </c>
      <c r="PAH240" s="107"/>
      <c r="PAI240" s="107"/>
      <c r="PAJ240" s="107"/>
      <c r="PAK240" s="107"/>
      <c r="PAL240" s="107"/>
      <c r="PAM240" s="107"/>
      <c r="PAN240" s="108"/>
      <c r="PAO240" s="106" t="s">
        <v>181</v>
      </c>
      <c r="PAP240" s="107"/>
      <c r="PAQ240" s="107"/>
      <c r="PAR240" s="107"/>
      <c r="PAS240" s="107"/>
      <c r="PAT240" s="107"/>
      <c r="PAU240" s="107"/>
      <c r="PAV240" s="108"/>
      <c r="PAW240" s="106" t="s">
        <v>181</v>
      </c>
      <c r="PAX240" s="107"/>
      <c r="PAY240" s="107"/>
      <c r="PAZ240" s="107"/>
      <c r="PBA240" s="107"/>
      <c r="PBB240" s="107"/>
      <c r="PBC240" s="107"/>
      <c r="PBD240" s="108"/>
      <c r="PBE240" s="106" t="s">
        <v>181</v>
      </c>
      <c r="PBF240" s="107"/>
      <c r="PBG240" s="107"/>
      <c r="PBH240" s="107"/>
      <c r="PBI240" s="107"/>
      <c r="PBJ240" s="107"/>
      <c r="PBK240" s="107"/>
      <c r="PBL240" s="108"/>
      <c r="PBM240" s="106" t="s">
        <v>181</v>
      </c>
      <c r="PBN240" s="107"/>
      <c r="PBO240" s="107"/>
      <c r="PBP240" s="107"/>
      <c r="PBQ240" s="107"/>
      <c r="PBR240" s="107"/>
      <c r="PBS240" s="107"/>
      <c r="PBT240" s="108"/>
      <c r="PBU240" s="106" t="s">
        <v>181</v>
      </c>
      <c r="PBV240" s="107"/>
      <c r="PBW240" s="107"/>
      <c r="PBX240" s="107"/>
      <c r="PBY240" s="107"/>
      <c r="PBZ240" s="107"/>
      <c r="PCA240" s="107"/>
      <c r="PCB240" s="108"/>
      <c r="PCC240" s="106" t="s">
        <v>181</v>
      </c>
      <c r="PCD240" s="107"/>
      <c r="PCE240" s="107"/>
      <c r="PCF240" s="107"/>
      <c r="PCG240" s="107"/>
      <c r="PCH240" s="107"/>
      <c r="PCI240" s="107"/>
      <c r="PCJ240" s="108"/>
      <c r="PCK240" s="106" t="s">
        <v>181</v>
      </c>
      <c r="PCL240" s="107"/>
      <c r="PCM240" s="107"/>
      <c r="PCN240" s="107"/>
      <c r="PCO240" s="107"/>
      <c r="PCP240" s="107"/>
      <c r="PCQ240" s="107"/>
      <c r="PCR240" s="108"/>
      <c r="PCS240" s="106" t="s">
        <v>181</v>
      </c>
      <c r="PCT240" s="107"/>
      <c r="PCU240" s="107"/>
      <c r="PCV240" s="107"/>
      <c r="PCW240" s="107"/>
      <c r="PCX240" s="107"/>
      <c r="PCY240" s="107"/>
      <c r="PCZ240" s="108"/>
      <c r="PDA240" s="106" t="s">
        <v>181</v>
      </c>
      <c r="PDB240" s="107"/>
      <c r="PDC240" s="107"/>
      <c r="PDD240" s="107"/>
      <c r="PDE240" s="107"/>
      <c r="PDF240" s="107"/>
      <c r="PDG240" s="107"/>
      <c r="PDH240" s="108"/>
      <c r="PDI240" s="106" t="s">
        <v>181</v>
      </c>
      <c r="PDJ240" s="107"/>
      <c r="PDK240" s="107"/>
      <c r="PDL240" s="107"/>
      <c r="PDM240" s="107"/>
      <c r="PDN240" s="107"/>
      <c r="PDO240" s="107"/>
      <c r="PDP240" s="108"/>
      <c r="PDQ240" s="106" t="s">
        <v>181</v>
      </c>
      <c r="PDR240" s="107"/>
      <c r="PDS240" s="107"/>
      <c r="PDT240" s="107"/>
      <c r="PDU240" s="107"/>
      <c r="PDV240" s="107"/>
      <c r="PDW240" s="107"/>
      <c r="PDX240" s="108"/>
      <c r="PDY240" s="106" t="s">
        <v>181</v>
      </c>
      <c r="PDZ240" s="107"/>
      <c r="PEA240" s="107"/>
      <c r="PEB240" s="107"/>
      <c r="PEC240" s="107"/>
      <c r="PED240" s="107"/>
      <c r="PEE240" s="107"/>
      <c r="PEF240" s="108"/>
      <c r="PEG240" s="106" t="s">
        <v>181</v>
      </c>
      <c r="PEH240" s="107"/>
      <c r="PEI240" s="107"/>
      <c r="PEJ240" s="107"/>
      <c r="PEK240" s="107"/>
      <c r="PEL240" s="107"/>
      <c r="PEM240" s="107"/>
      <c r="PEN240" s="108"/>
      <c r="PEO240" s="106" t="s">
        <v>181</v>
      </c>
      <c r="PEP240" s="107"/>
      <c r="PEQ240" s="107"/>
      <c r="PER240" s="107"/>
      <c r="PES240" s="107"/>
      <c r="PET240" s="107"/>
      <c r="PEU240" s="107"/>
      <c r="PEV240" s="108"/>
      <c r="PEW240" s="106" t="s">
        <v>181</v>
      </c>
      <c r="PEX240" s="107"/>
      <c r="PEY240" s="107"/>
      <c r="PEZ240" s="107"/>
      <c r="PFA240" s="107"/>
      <c r="PFB240" s="107"/>
      <c r="PFC240" s="107"/>
      <c r="PFD240" s="108"/>
      <c r="PFE240" s="106" t="s">
        <v>181</v>
      </c>
      <c r="PFF240" s="107"/>
      <c r="PFG240" s="107"/>
      <c r="PFH240" s="107"/>
      <c r="PFI240" s="107"/>
      <c r="PFJ240" s="107"/>
      <c r="PFK240" s="107"/>
      <c r="PFL240" s="108"/>
      <c r="PFM240" s="106" t="s">
        <v>181</v>
      </c>
      <c r="PFN240" s="107"/>
      <c r="PFO240" s="107"/>
      <c r="PFP240" s="107"/>
      <c r="PFQ240" s="107"/>
      <c r="PFR240" s="107"/>
      <c r="PFS240" s="107"/>
      <c r="PFT240" s="108"/>
      <c r="PFU240" s="106" t="s">
        <v>181</v>
      </c>
      <c r="PFV240" s="107"/>
      <c r="PFW240" s="107"/>
      <c r="PFX240" s="107"/>
      <c r="PFY240" s="107"/>
      <c r="PFZ240" s="107"/>
      <c r="PGA240" s="107"/>
      <c r="PGB240" s="108"/>
      <c r="PGC240" s="106" t="s">
        <v>181</v>
      </c>
      <c r="PGD240" s="107"/>
      <c r="PGE240" s="107"/>
      <c r="PGF240" s="107"/>
      <c r="PGG240" s="107"/>
      <c r="PGH240" s="107"/>
      <c r="PGI240" s="107"/>
      <c r="PGJ240" s="108"/>
      <c r="PGK240" s="106" t="s">
        <v>181</v>
      </c>
      <c r="PGL240" s="107"/>
      <c r="PGM240" s="107"/>
      <c r="PGN240" s="107"/>
      <c r="PGO240" s="107"/>
      <c r="PGP240" s="107"/>
      <c r="PGQ240" s="107"/>
      <c r="PGR240" s="108"/>
      <c r="PGS240" s="106" t="s">
        <v>181</v>
      </c>
      <c r="PGT240" s="107"/>
      <c r="PGU240" s="107"/>
      <c r="PGV240" s="107"/>
      <c r="PGW240" s="107"/>
      <c r="PGX240" s="107"/>
      <c r="PGY240" s="107"/>
      <c r="PGZ240" s="108"/>
      <c r="PHA240" s="106" t="s">
        <v>181</v>
      </c>
      <c r="PHB240" s="107"/>
      <c r="PHC240" s="107"/>
      <c r="PHD240" s="107"/>
      <c r="PHE240" s="107"/>
      <c r="PHF240" s="107"/>
      <c r="PHG240" s="107"/>
      <c r="PHH240" s="108"/>
      <c r="PHI240" s="106" t="s">
        <v>181</v>
      </c>
      <c r="PHJ240" s="107"/>
      <c r="PHK240" s="107"/>
      <c r="PHL240" s="107"/>
      <c r="PHM240" s="107"/>
      <c r="PHN240" s="107"/>
      <c r="PHO240" s="107"/>
      <c r="PHP240" s="108"/>
      <c r="PHQ240" s="106" t="s">
        <v>181</v>
      </c>
      <c r="PHR240" s="107"/>
      <c r="PHS240" s="107"/>
      <c r="PHT240" s="107"/>
      <c r="PHU240" s="107"/>
      <c r="PHV240" s="107"/>
      <c r="PHW240" s="107"/>
      <c r="PHX240" s="108"/>
      <c r="PHY240" s="106" t="s">
        <v>181</v>
      </c>
      <c r="PHZ240" s="107"/>
      <c r="PIA240" s="107"/>
      <c r="PIB240" s="107"/>
      <c r="PIC240" s="107"/>
      <c r="PID240" s="107"/>
      <c r="PIE240" s="107"/>
      <c r="PIF240" s="108"/>
      <c r="PIG240" s="106" t="s">
        <v>181</v>
      </c>
      <c r="PIH240" s="107"/>
      <c r="PII240" s="107"/>
      <c r="PIJ240" s="107"/>
      <c r="PIK240" s="107"/>
      <c r="PIL240" s="107"/>
      <c r="PIM240" s="107"/>
      <c r="PIN240" s="108"/>
      <c r="PIO240" s="106" t="s">
        <v>181</v>
      </c>
      <c r="PIP240" s="107"/>
      <c r="PIQ240" s="107"/>
      <c r="PIR240" s="107"/>
      <c r="PIS240" s="107"/>
      <c r="PIT240" s="107"/>
      <c r="PIU240" s="107"/>
      <c r="PIV240" s="108"/>
      <c r="PIW240" s="106" t="s">
        <v>181</v>
      </c>
      <c r="PIX240" s="107"/>
      <c r="PIY240" s="107"/>
      <c r="PIZ240" s="107"/>
      <c r="PJA240" s="107"/>
      <c r="PJB240" s="107"/>
      <c r="PJC240" s="107"/>
      <c r="PJD240" s="108"/>
      <c r="PJE240" s="106" t="s">
        <v>181</v>
      </c>
      <c r="PJF240" s="107"/>
      <c r="PJG240" s="107"/>
      <c r="PJH240" s="107"/>
      <c r="PJI240" s="107"/>
      <c r="PJJ240" s="107"/>
      <c r="PJK240" s="107"/>
      <c r="PJL240" s="108"/>
      <c r="PJM240" s="106" t="s">
        <v>181</v>
      </c>
      <c r="PJN240" s="107"/>
      <c r="PJO240" s="107"/>
      <c r="PJP240" s="107"/>
      <c r="PJQ240" s="107"/>
      <c r="PJR240" s="107"/>
      <c r="PJS240" s="107"/>
      <c r="PJT240" s="108"/>
      <c r="PJU240" s="106" t="s">
        <v>181</v>
      </c>
      <c r="PJV240" s="107"/>
      <c r="PJW240" s="107"/>
      <c r="PJX240" s="107"/>
      <c r="PJY240" s="107"/>
      <c r="PJZ240" s="107"/>
      <c r="PKA240" s="107"/>
      <c r="PKB240" s="108"/>
      <c r="PKC240" s="106" t="s">
        <v>181</v>
      </c>
      <c r="PKD240" s="107"/>
      <c r="PKE240" s="107"/>
      <c r="PKF240" s="107"/>
      <c r="PKG240" s="107"/>
      <c r="PKH240" s="107"/>
      <c r="PKI240" s="107"/>
      <c r="PKJ240" s="108"/>
      <c r="PKK240" s="106" t="s">
        <v>181</v>
      </c>
      <c r="PKL240" s="107"/>
      <c r="PKM240" s="107"/>
      <c r="PKN240" s="107"/>
      <c r="PKO240" s="107"/>
      <c r="PKP240" s="107"/>
      <c r="PKQ240" s="107"/>
      <c r="PKR240" s="108"/>
      <c r="PKS240" s="106" t="s">
        <v>181</v>
      </c>
      <c r="PKT240" s="107"/>
      <c r="PKU240" s="107"/>
      <c r="PKV240" s="107"/>
      <c r="PKW240" s="107"/>
      <c r="PKX240" s="107"/>
      <c r="PKY240" s="107"/>
      <c r="PKZ240" s="108"/>
      <c r="PLA240" s="106" t="s">
        <v>181</v>
      </c>
      <c r="PLB240" s="107"/>
      <c r="PLC240" s="107"/>
      <c r="PLD240" s="107"/>
      <c r="PLE240" s="107"/>
      <c r="PLF240" s="107"/>
      <c r="PLG240" s="107"/>
      <c r="PLH240" s="108"/>
      <c r="PLI240" s="106" t="s">
        <v>181</v>
      </c>
      <c r="PLJ240" s="107"/>
      <c r="PLK240" s="107"/>
      <c r="PLL240" s="107"/>
      <c r="PLM240" s="107"/>
      <c r="PLN240" s="107"/>
      <c r="PLO240" s="107"/>
      <c r="PLP240" s="108"/>
      <c r="PLQ240" s="106" t="s">
        <v>181</v>
      </c>
      <c r="PLR240" s="107"/>
      <c r="PLS240" s="107"/>
      <c r="PLT240" s="107"/>
      <c r="PLU240" s="107"/>
      <c r="PLV240" s="107"/>
      <c r="PLW240" s="107"/>
      <c r="PLX240" s="108"/>
      <c r="PLY240" s="106" t="s">
        <v>181</v>
      </c>
      <c r="PLZ240" s="107"/>
      <c r="PMA240" s="107"/>
      <c r="PMB240" s="107"/>
      <c r="PMC240" s="107"/>
      <c r="PMD240" s="107"/>
      <c r="PME240" s="107"/>
      <c r="PMF240" s="108"/>
      <c r="PMG240" s="106" t="s">
        <v>181</v>
      </c>
      <c r="PMH240" s="107"/>
      <c r="PMI240" s="107"/>
      <c r="PMJ240" s="107"/>
      <c r="PMK240" s="107"/>
      <c r="PML240" s="107"/>
      <c r="PMM240" s="107"/>
      <c r="PMN240" s="108"/>
      <c r="PMO240" s="106" t="s">
        <v>181</v>
      </c>
      <c r="PMP240" s="107"/>
      <c r="PMQ240" s="107"/>
      <c r="PMR240" s="107"/>
      <c r="PMS240" s="107"/>
      <c r="PMT240" s="107"/>
      <c r="PMU240" s="107"/>
      <c r="PMV240" s="108"/>
      <c r="PMW240" s="106" t="s">
        <v>181</v>
      </c>
      <c r="PMX240" s="107"/>
      <c r="PMY240" s="107"/>
      <c r="PMZ240" s="107"/>
      <c r="PNA240" s="107"/>
      <c r="PNB240" s="107"/>
      <c r="PNC240" s="107"/>
      <c r="PND240" s="108"/>
      <c r="PNE240" s="106" t="s">
        <v>181</v>
      </c>
      <c r="PNF240" s="107"/>
      <c r="PNG240" s="107"/>
      <c r="PNH240" s="107"/>
      <c r="PNI240" s="107"/>
      <c r="PNJ240" s="107"/>
      <c r="PNK240" s="107"/>
      <c r="PNL240" s="108"/>
      <c r="PNM240" s="106" t="s">
        <v>181</v>
      </c>
      <c r="PNN240" s="107"/>
      <c r="PNO240" s="107"/>
      <c r="PNP240" s="107"/>
      <c r="PNQ240" s="107"/>
      <c r="PNR240" s="107"/>
      <c r="PNS240" s="107"/>
      <c r="PNT240" s="108"/>
      <c r="PNU240" s="106" t="s">
        <v>181</v>
      </c>
      <c r="PNV240" s="107"/>
      <c r="PNW240" s="107"/>
      <c r="PNX240" s="107"/>
      <c r="PNY240" s="107"/>
      <c r="PNZ240" s="107"/>
      <c r="POA240" s="107"/>
      <c r="POB240" s="108"/>
      <c r="POC240" s="106" t="s">
        <v>181</v>
      </c>
      <c r="POD240" s="107"/>
      <c r="POE240" s="107"/>
      <c r="POF240" s="107"/>
      <c r="POG240" s="107"/>
      <c r="POH240" s="107"/>
      <c r="POI240" s="107"/>
      <c r="POJ240" s="108"/>
      <c r="POK240" s="106" t="s">
        <v>181</v>
      </c>
      <c r="POL240" s="107"/>
      <c r="POM240" s="107"/>
      <c r="PON240" s="107"/>
      <c r="POO240" s="107"/>
      <c r="POP240" s="107"/>
      <c r="POQ240" s="107"/>
      <c r="POR240" s="108"/>
      <c r="POS240" s="106" t="s">
        <v>181</v>
      </c>
      <c r="POT240" s="107"/>
      <c r="POU240" s="107"/>
      <c r="POV240" s="107"/>
      <c r="POW240" s="107"/>
      <c r="POX240" s="107"/>
      <c r="POY240" s="107"/>
      <c r="POZ240" s="108"/>
      <c r="PPA240" s="106" t="s">
        <v>181</v>
      </c>
      <c r="PPB240" s="107"/>
      <c r="PPC240" s="107"/>
      <c r="PPD240" s="107"/>
      <c r="PPE240" s="107"/>
      <c r="PPF240" s="107"/>
      <c r="PPG240" s="107"/>
      <c r="PPH240" s="108"/>
      <c r="PPI240" s="106" t="s">
        <v>181</v>
      </c>
      <c r="PPJ240" s="107"/>
      <c r="PPK240" s="107"/>
      <c r="PPL240" s="107"/>
      <c r="PPM240" s="107"/>
      <c r="PPN240" s="107"/>
      <c r="PPO240" s="107"/>
      <c r="PPP240" s="108"/>
      <c r="PPQ240" s="106" t="s">
        <v>181</v>
      </c>
      <c r="PPR240" s="107"/>
      <c r="PPS240" s="107"/>
      <c r="PPT240" s="107"/>
      <c r="PPU240" s="107"/>
      <c r="PPV240" s="107"/>
      <c r="PPW240" s="107"/>
      <c r="PPX240" s="108"/>
      <c r="PPY240" s="106" t="s">
        <v>181</v>
      </c>
      <c r="PPZ240" s="107"/>
      <c r="PQA240" s="107"/>
      <c r="PQB240" s="107"/>
      <c r="PQC240" s="107"/>
      <c r="PQD240" s="107"/>
      <c r="PQE240" s="107"/>
      <c r="PQF240" s="108"/>
      <c r="PQG240" s="106" t="s">
        <v>181</v>
      </c>
      <c r="PQH240" s="107"/>
      <c r="PQI240" s="107"/>
      <c r="PQJ240" s="107"/>
      <c r="PQK240" s="107"/>
      <c r="PQL240" s="107"/>
      <c r="PQM240" s="107"/>
      <c r="PQN240" s="108"/>
      <c r="PQO240" s="106" t="s">
        <v>181</v>
      </c>
      <c r="PQP240" s="107"/>
      <c r="PQQ240" s="107"/>
      <c r="PQR240" s="107"/>
      <c r="PQS240" s="107"/>
      <c r="PQT240" s="107"/>
      <c r="PQU240" s="107"/>
      <c r="PQV240" s="108"/>
      <c r="PQW240" s="106" t="s">
        <v>181</v>
      </c>
      <c r="PQX240" s="107"/>
      <c r="PQY240" s="107"/>
      <c r="PQZ240" s="107"/>
      <c r="PRA240" s="107"/>
      <c r="PRB240" s="107"/>
      <c r="PRC240" s="107"/>
      <c r="PRD240" s="108"/>
      <c r="PRE240" s="106" t="s">
        <v>181</v>
      </c>
      <c r="PRF240" s="107"/>
      <c r="PRG240" s="107"/>
      <c r="PRH240" s="107"/>
      <c r="PRI240" s="107"/>
      <c r="PRJ240" s="107"/>
      <c r="PRK240" s="107"/>
      <c r="PRL240" s="108"/>
      <c r="PRM240" s="106" t="s">
        <v>181</v>
      </c>
      <c r="PRN240" s="107"/>
      <c r="PRO240" s="107"/>
      <c r="PRP240" s="107"/>
      <c r="PRQ240" s="107"/>
      <c r="PRR240" s="107"/>
      <c r="PRS240" s="107"/>
      <c r="PRT240" s="108"/>
      <c r="PRU240" s="106" t="s">
        <v>181</v>
      </c>
      <c r="PRV240" s="107"/>
      <c r="PRW240" s="107"/>
      <c r="PRX240" s="107"/>
      <c r="PRY240" s="107"/>
      <c r="PRZ240" s="107"/>
      <c r="PSA240" s="107"/>
      <c r="PSB240" s="108"/>
      <c r="PSC240" s="106" t="s">
        <v>181</v>
      </c>
      <c r="PSD240" s="107"/>
      <c r="PSE240" s="107"/>
      <c r="PSF240" s="107"/>
      <c r="PSG240" s="107"/>
      <c r="PSH240" s="107"/>
      <c r="PSI240" s="107"/>
      <c r="PSJ240" s="108"/>
      <c r="PSK240" s="106" t="s">
        <v>181</v>
      </c>
      <c r="PSL240" s="107"/>
      <c r="PSM240" s="107"/>
      <c r="PSN240" s="107"/>
      <c r="PSO240" s="107"/>
      <c r="PSP240" s="107"/>
      <c r="PSQ240" s="107"/>
      <c r="PSR240" s="108"/>
      <c r="PSS240" s="106" t="s">
        <v>181</v>
      </c>
      <c r="PST240" s="107"/>
      <c r="PSU240" s="107"/>
      <c r="PSV240" s="107"/>
      <c r="PSW240" s="107"/>
      <c r="PSX240" s="107"/>
      <c r="PSY240" s="107"/>
      <c r="PSZ240" s="108"/>
      <c r="PTA240" s="106" t="s">
        <v>181</v>
      </c>
      <c r="PTB240" s="107"/>
      <c r="PTC240" s="107"/>
      <c r="PTD240" s="107"/>
      <c r="PTE240" s="107"/>
      <c r="PTF240" s="107"/>
      <c r="PTG240" s="107"/>
      <c r="PTH240" s="108"/>
      <c r="PTI240" s="106" t="s">
        <v>181</v>
      </c>
      <c r="PTJ240" s="107"/>
      <c r="PTK240" s="107"/>
      <c r="PTL240" s="107"/>
      <c r="PTM240" s="107"/>
      <c r="PTN240" s="107"/>
      <c r="PTO240" s="107"/>
      <c r="PTP240" s="108"/>
      <c r="PTQ240" s="106" t="s">
        <v>181</v>
      </c>
      <c r="PTR240" s="107"/>
      <c r="PTS240" s="107"/>
      <c r="PTT240" s="107"/>
      <c r="PTU240" s="107"/>
      <c r="PTV240" s="107"/>
      <c r="PTW240" s="107"/>
      <c r="PTX240" s="108"/>
      <c r="PTY240" s="106" t="s">
        <v>181</v>
      </c>
      <c r="PTZ240" s="107"/>
      <c r="PUA240" s="107"/>
      <c r="PUB240" s="107"/>
      <c r="PUC240" s="107"/>
      <c r="PUD240" s="107"/>
      <c r="PUE240" s="107"/>
      <c r="PUF240" s="108"/>
      <c r="PUG240" s="106" t="s">
        <v>181</v>
      </c>
      <c r="PUH240" s="107"/>
      <c r="PUI240" s="107"/>
      <c r="PUJ240" s="107"/>
      <c r="PUK240" s="107"/>
      <c r="PUL240" s="107"/>
      <c r="PUM240" s="107"/>
      <c r="PUN240" s="108"/>
      <c r="PUO240" s="106" t="s">
        <v>181</v>
      </c>
      <c r="PUP240" s="107"/>
      <c r="PUQ240" s="107"/>
      <c r="PUR240" s="107"/>
      <c r="PUS240" s="107"/>
      <c r="PUT240" s="107"/>
      <c r="PUU240" s="107"/>
      <c r="PUV240" s="108"/>
      <c r="PUW240" s="106" t="s">
        <v>181</v>
      </c>
      <c r="PUX240" s="107"/>
      <c r="PUY240" s="107"/>
      <c r="PUZ240" s="107"/>
      <c r="PVA240" s="107"/>
      <c r="PVB240" s="107"/>
      <c r="PVC240" s="107"/>
      <c r="PVD240" s="108"/>
      <c r="PVE240" s="106" t="s">
        <v>181</v>
      </c>
      <c r="PVF240" s="107"/>
      <c r="PVG240" s="107"/>
      <c r="PVH240" s="107"/>
      <c r="PVI240" s="107"/>
      <c r="PVJ240" s="107"/>
      <c r="PVK240" s="107"/>
      <c r="PVL240" s="108"/>
      <c r="PVM240" s="106" t="s">
        <v>181</v>
      </c>
      <c r="PVN240" s="107"/>
      <c r="PVO240" s="107"/>
      <c r="PVP240" s="107"/>
      <c r="PVQ240" s="107"/>
      <c r="PVR240" s="107"/>
      <c r="PVS240" s="107"/>
      <c r="PVT240" s="108"/>
      <c r="PVU240" s="106" t="s">
        <v>181</v>
      </c>
      <c r="PVV240" s="107"/>
      <c r="PVW240" s="107"/>
      <c r="PVX240" s="107"/>
      <c r="PVY240" s="107"/>
      <c r="PVZ240" s="107"/>
      <c r="PWA240" s="107"/>
      <c r="PWB240" s="108"/>
      <c r="PWC240" s="106" t="s">
        <v>181</v>
      </c>
      <c r="PWD240" s="107"/>
      <c r="PWE240" s="107"/>
      <c r="PWF240" s="107"/>
      <c r="PWG240" s="107"/>
      <c r="PWH240" s="107"/>
      <c r="PWI240" s="107"/>
      <c r="PWJ240" s="108"/>
      <c r="PWK240" s="106" t="s">
        <v>181</v>
      </c>
      <c r="PWL240" s="107"/>
      <c r="PWM240" s="107"/>
      <c r="PWN240" s="107"/>
      <c r="PWO240" s="107"/>
      <c r="PWP240" s="107"/>
      <c r="PWQ240" s="107"/>
      <c r="PWR240" s="108"/>
      <c r="PWS240" s="106" t="s">
        <v>181</v>
      </c>
      <c r="PWT240" s="107"/>
      <c r="PWU240" s="107"/>
      <c r="PWV240" s="107"/>
      <c r="PWW240" s="107"/>
      <c r="PWX240" s="107"/>
      <c r="PWY240" s="107"/>
      <c r="PWZ240" s="108"/>
      <c r="PXA240" s="106" t="s">
        <v>181</v>
      </c>
      <c r="PXB240" s="107"/>
      <c r="PXC240" s="107"/>
      <c r="PXD240" s="107"/>
      <c r="PXE240" s="107"/>
      <c r="PXF240" s="107"/>
      <c r="PXG240" s="107"/>
      <c r="PXH240" s="108"/>
      <c r="PXI240" s="106" t="s">
        <v>181</v>
      </c>
      <c r="PXJ240" s="107"/>
      <c r="PXK240" s="107"/>
      <c r="PXL240" s="107"/>
      <c r="PXM240" s="107"/>
      <c r="PXN240" s="107"/>
      <c r="PXO240" s="107"/>
      <c r="PXP240" s="108"/>
      <c r="PXQ240" s="106" t="s">
        <v>181</v>
      </c>
      <c r="PXR240" s="107"/>
      <c r="PXS240" s="107"/>
      <c r="PXT240" s="107"/>
      <c r="PXU240" s="107"/>
      <c r="PXV240" s="107"/>
      <c r="PXW240" s="107"/>
      <c r="PXX240" s="108"/>
      <c r="PXY240" s="106" t="s">
        <v>181</v>
      </c>
      <c r="PXZ240" s="107"/>
      <c r="PYA240" s="107"/>
      <c r="PYB240" s="107"/>
      <c r="PYC240" s="107"/>
      <c r="PYD240" s="107"/>
      <c r="PYE240" s="107"/>
      <c r="PYF240" s="108"/>
      <c r="PYG240" s="106" t="s">
        <v>181</v>
      </c>
      <c r="PYH240" s="107"/>
      <c r="PYI240" s="107"/>
      <c r="PYJ240" s="107"/>
      <c r="PYK240" s="107"/>
      <c r="PYL240" s="107"/>
      <c r="PYM240" s="107"/>
      <c r="PYN240" s="108"/>
      <c r="PYO240" s="106" t="s">
        <v>181</v>
      </c>
      <c r="PYP240" s="107"/>
      <c r="PYQ240" s="107"/>
      <c r="PYR240" s="107"/>
      <c r="PYS240" s="107"/>
      <c r="PYT240" s="107"/>
      <c r="PYU240" s="107"/>
      <c r="PYV240" s="108"/>
      <c r="PYW240" s="106" t="s">
        <v>181</v>
      </c>
      <c r="PYX240" s="107"/>
      <c r="PYY240" s="107"/>
      <c r="PYZ240" s="107"/>
      <c r="PZA240" s="107"/>
      <c r="PZB240" s="107"/>
      <c r="PZC240" s="107"/>
      <c r="PZD240" s="108"/>
      <c r="PZE240" s="106" t="s">
        <v>181</v>
      </c>
      <c r="PZF240" s="107"/>
      <c r="PZG240" s="107"/>
      <c r="PZH240" s="107"/>
      <c r="PZI240" s="107"/>
      <c r="PZJ240" s="107"/>
      <c r="PZK240" s="107"/>
      <c r="PZL240" s="108"/>
      <c r="PZM240" s="106" t="s">
        <v>181</v>
      </c>
      <c r="PZN240" s="107"/>
      <c r="PZO240" s="107"/>
      <c r="PZP240" s="107"/>
      <c r="PZQ240" s="107"/>
      <c r="PZR240" s="107"/>
      <c r="PZS240" s="107"/>
      <c r="PZT240" s="108"/>
      <c r="PZU240" s="106" t="s">
        <v>181</v>
      </c>
      <c r="PZV240" s="107"/>
      <c r="PZW240" s="107"/>
      <c r="PZX240" s="107"/>
      <c r="PZY240" s="107"/>
      <c r="PZZ240" s="107"/>
      <c r="QAA240" s="107"/>
      <c r="QAB240" s="108"/>
      <c r="QAC240" s="106" t="s">
        <v>181</v>
      </c>
      <c r="QAD240" s="107"/>
      <c r="QAE240" s="107"/>
      <c r="QAF240" s="107"/>
      <c r="QAG240" s="107"/>
      <c r="QAH240" s="107"/>
      <c r="QAI240" s="107"/>
      <c r="QAJ240" s="108"/>
      <c r="QAK240" s="106" t="s">
        <v>181</v>
      </c>
      <c r="QAL240" s="107"/>
      <c r="QAM240" s="107"/>
      <c r="QAN240" s="107"/>
      <c r="QAO240" s="107"/>
      <c r="QAP240" s="107"/>
      <c r="QAQ240" s="107"/>
      <c r="QAR240" s="108"/>
      <c r="QAS240" s="106" t="s">
        <v>181</v>
      </c>
      <c r="QAT240" s="107"/>
      <c r="QAU240" s="107"/>
      <c r="QAV240" s="107"/>
      <c r="QAW240" s="107"/>
      <c r="QAX240" s="107"/>
      <c r="QAY240" s="107"/>
      <c r="QAZ240" s="108"/>
      <c r="QBA240" s="106" t="s">
        <v>181</v>
      </c>
      <c r="QBB240" s="107"/>
      <c r="QBC240" s="107"/>
      <c r="QBD240" s="107"/>
      <c r="QBE240" s="107"/>
      <c r="QBF240" s="107"/>
      <c r="QBG240" s="107"/>
      <c r="QBH240" s="108"/>
      <c r="QBI240" s="106" t="s">
        <v>181</v>
      </c>
      <c r="QBJ240" s="107"/>
      <c r="QBK240" s="107"/>
      <c r="QBL240" s="107"/>
      <c r="QBM240" s="107"/>
      <c r="QBN240" s="107"/>
      <c r="QBO240" s="107"/>
      <c r="QBP240" s="108"/>
      <c r="QBQ240" s="106" t="s">
        <v>181</v>
      </c>
      <c r="QBR240" s="107"/>
      <c r="QBS240" s="107"/>
      <c r="QBT240" s="107"/>
      <c r="QBU240" s="107"/>
      <c r="QBV240" s="107"/>
      <c r="QBW240" s="107"/>
      <c r="QBX240" s="108"/>
      <c r="QBY240" s="106" t="s">
        <v>181</v>
      </c>
      <c r="QBZ240" s="107"/>
      <c r="QCA240" s="107"/>
      <c r="QCB240" s="107"/>
      <c r="QCC240" s="107"/>
      <c r="QCD240" s="107"/>
      <c r="QCE240" s="107"/>
      <c r="QCF240" s="108"/>
      <c r="QCG240" s="106" t="s">
        <v>181</v>
      </c>
      <c r="QCH240" s="107"/>
      <c r="QCI240" s="107"/>
      <c r="QCJ240" s="107"/>
      <c r="QCK240" s="107"/>
      <c r="QCL240" s="107"/>
      <c r="QCM240" s="107"/>
      <c r="QCN240" s="108"/>
      <c r="QCO240" s="106" t="s">
        <v>181</v>
      </c>
      <c r="QCP240" s="107"/>
      <c r="QCQ240" s="107"/>
      <c r="QCR240" s="107"/>
      <c r="QCS240" s="107"/>
      <c r="QCT240" s="107"/>
      <c r="QCU240" s="107"/>
      <c r="QCV240" s="108"/>
      <c r="QCW240" s="106" t="s">
        <v>181</v>
      </c>
      <c r="QCX240" s="107"/>
      <c r="QCY240" s="107"/>
      <c r="QCZ240" s="107"/>
      <c r="QDA240" s="107"/>
      <c r="QDB240" s="107"/>
      <c r="QDC240" s="107"/>
      <c r="QDD240" s="108"/>
      <c r="QDE240" s="106" t="s">
        <v>181</v>
      </c>
      <c r="QDF240" s="107"/>
      <c r="QDG240" s="107"/>
      <c r="QDH240" s="107"/>
      <c r="QDI240" s="107"/>
      <c r="QDJ240" s="107"/>
      <c r="QDK240" s="107"/>
      <c r="QDL240" s="108"/>
      <c r="QDM240" s="106" t="s">
        <v>181</v>
      </c>
      <c r="QDN240" s="107"/>
      <c r="QDO240" s="107"/>
      <c r="QDP240" s="107"/>
      <c r="QDQ240" s="107"/>
      <c r="QDR240" s="107"/>
      <c r="QDS240" s="107"/>
      <c r="QDT240" s="108"/>
      <c r="QDU240" s="106" t="s">
        <v>181</v>
      </c>
      <c r="QDV240" s="107"/>
      <c r="QDW240" s="107"/>
      <c r="QDX240" s="107"/>
      <c r="QDY240" s="107"/>
      <c r="QDZ240" s="107"/>
      <c r="QEA240" s="107"/>
      <c r="QEB240" s="108"/>
      <c r="QEC240" s="106" t="s">
        <v>181</v>
      </c>
      <c r="QED240" s="107"/>
      <c r="QEE240" s="107"/>
      <c r="QEF240" s="107"/>
      <c r="QEG240" s="107"/>
      <c r="QEH240" s="107"/>
      <c r="QEI240" s="107"/>
      <c r="QEJ240" s="108"/>
      <c r="QEK240" s="106" t="s">
        <v>181</v>
      </c>
      <c r="QEL240" s="107"/>
      <c r="QEM240" s="107"/>
      <c r="QEN240" s="107"/>
      <c r="QEO240" s="107"/>
      <c r="QEP240" s="107"/>
      <c r="QEQ240" s="107"/>
      <c r="QER240" s="108"/>
      <c r="QES240" s="106" t="s">
        <v>181</v>
      </c>
      <c r="QET240" s="107"/>
      <c r="QEU240" s="107"/>
      <c r="QEV240" s="107"/>
      <c r="QEW240" s="107"/>
      <c r="QEX240" s="107"/>
      <c r="QEY240" s="107"/>
      <c r="QEZ240" s="108"/>
      <c r="QFA240" s="106" t="s">
        <v>181</v>
      </c>
      <c r="QFB240" s="107"/>
      <c r="QFC240" s="107"/>
      <c r="QFD240" s="107"/>
      <c r="QFE240" s="107"/>
      <c r="QFF240" s="107"/>
      <c r="QFG240" s="107"/>
      <c r="QFH240" s="108"/>
      <c r="QFI240" s="106" t="s">
        <v>181</v>
      </c>
      <c r="QFJ240" s="107"/>
      <c r="QFK240" s="107"/>
      <c r="QFL240" s="107"/>
      <c r="QFM240" s="107"/>
      <c r="QFN240" s="107"/>
      <c r="QFO240" s="107"/>
      <c r="QFP240" s="108"/>
      <c r="QFQ240" s="106" t="s">
        <v>181</v>
      </c>
      <c r="QFR240" s="107"/>
      <c r="QFS240" s="107"/>
      <c r="QFT240" s="107"/>
      <c r="QFU240" s="107"/>
      <c r="QFV240" s="107"/>
      <c r="QFW240" s="107"/>
      <c r="QFX240" s="108"/>
      <c r="QFY240" s="106" t="s">
        <v>181</v>
      </c>
      <c r="QFZ240" s="107"/>
      <c r="QGA240" s="107"/>
      <c r="QGB240" s="107"/>
      <c r="QGC240" s="107"/>
      <c r="QGD240" s="107"/>
      <c r="QGE240" s="107"/>
      <c r="QGF240" s="108"/>
      <c r="QGG240" s="106" t="s">
        <v>181</v>
      </c>
      <c r="QGH240" s="107"/>
      <c r="QGI240" s="107"/>
      <c r="QGJ240" s="107"/>
      <c r="QGK240" s="107"/>
      <c r="QGL240" s="107"/>
      <c r="QGM240" s="107"/>
      <c r="QGN240" s="108"/>
      <c r="QGO240" s="106" t="s">
        <v>181</v>
      </c>
      <c r="QGP240" s="107"/>
      <c r="QGQ240" s="107"/>
      <c r="QGR240" s="107"/>
      <c r="QGS240" s="107"/>
      <c r="QGT240" s="107"/>
      <c r="QGU240" s="107"/>
      <c r="QGV240" s="108"/>
      <c r="QGW240" s="106" t="s">
        <v>181</v>
      </c>
      <c r="QGX240" s="107"/>
      <c r="QGY240" s="107"/>
      <c r="QGZ240" s="107"/>
      <c r="QHA240" s="107"/>
      <c r="QHB240" s="107"/>
      <c r="QHC240" s="107"/>
      <c r="QHD240" s="108"/>
      <c r="QHE240" s="106" t="s">
        <v>181</v>
      </c>
      <c r="QHF240" s="107"/>
      <c r="QHG240" s="107"/>
      <c r="QHH240" s="107"/>
      <c r="QHI240" s="107"/>
      <c r="QHJ240" s="107"/>
      <c r="QHK240" s="107"/>
      <c r="QHL240" s="108"/>
      <c r="QHM240" s="106" t="s">
        <v>181</v>
      </c>
      <c r="QHN240" s="107"/>
      <c r="QHO240" s="107"/>
      <c r="QHP240" s="107"/>
      <c r="QHQ240" s="107"/>
      <c r="QHR240" s="107"/>
      <c r="QHS240" s="107"/>
      <c r="QHT240" s="108"/>
      <c r="QHU240" s="106" t="s">
        <v>181</v>
      </c>
      <c r="QHV240" s="107"/>
      <c r="QHW240" s="107"/>
      <c r="QHX240" s="107"/>
      <c r="QHY240" s="107"/>
      <c r="QHZ240" s="107"/>
      <c r="QIA240" s="107"/>
      <c r="QIB240" s="108"/>
      <c r="QIC240" s="106" t="s">
        <v>181</v>
      </c>
      <c r="QID240" s="107"/>
      <c r="QIE240" s="107"/>
      <c r="QIF240" s="107"/>
      <c r="QIG240" s="107"/>
      <c r="QIH240" s="107"/>
      <c r="QII240" s="107"/>
      <c r="QIJ240" s="108"/>
      <c r="QIK240" s="106" t="s">
        <v>181</v>
      </c>
      <c r="QIL240" s="107"/>
      <c r="QIM240" s="107"/>
      <c r="QIN240" s="107"/>
      <c r="QIO240" s="107"/>
      <c r="QIP240" s="107"/>
      <c r="QIQ240" s="107"/>
      <c r="QIR240" s="108"/>
      <c r="QIS240" s="106" t="s">
        <v>181</v>
      </c>
      <c r="QIT240" s="107"/>
      <c r="QIU240" s="107"/>
      <c r="QIV240" s="107"/>
      <c r="QIW240" s="107"/>
      <c r="QIX240" s="107"/>
      <c r="QIY240" s="107"/>
      <c r="QIZ240" s="108"/>
      <c r="QJA240" s="106" t="s">
        <v>181</v>
      </c>
      <c r="QJB240" s="107"/>
      <c r="QJC240" s="107"/>
      <c r="QJD240" s="107"/>
      <c r="QJE240" s="107"/>
      <c r="QJF240" s="107"/>
      <c r="QJG240" s="107"/>
      <c r="QJH240" s="108"/>
      <c r="QJI240" s="106" t="s">
        <v>181</v>
      </c>
      <c r="QJJ240" s="107"/>
      <c r="QJK240" s="107"/>
      <c r="QJL240" s="107"/>
      <c r="QJM240" s="107"/>
      <c r="QJN240" s="107"/>
      <c r="QJO240" s="107"/>
      <c r="QJP240" s="108"/>
      <c r="QJQ240" s="106" t="s">
        <v>181</v>
      </c>
      <c r="QJR240" s="107"/>
      <c r="QJS240" s="107"/>
      <c r="QJT240" s="107"/>
      <c r="QJU240" s="107"/>
      <c r="QJV240" s="107"/>
      <c r="QJW240" s="107"/>
      <c r="QJX240" s="108"/>
      <c r="QJY240" s="106" t="s">
        <v>181</v>
      </c>
      <c r="QJZ240" s="107"/>
      <c r="QKA240" s="107"/>
      <c r="QKB240" s="107"/>
      <c r="QKC240" s="107"/>
      <c r="QKD240" s="107"/>
      <c r="QKE240" s="107"/>
      <c r="QKF240" s="108"/>
      <c r="QKG240" s="106" t="s">
        <v>181</v>
      </c>
      <c r="QKH240" s="107"/>
      <c r="QKI240" s="107"/>
      <c r="QKJ240" s="107"/>
      <c r="QKK240" s="107"/>
      <c r="QKL240" s="107"/>
      <c r="QKM240" s="107"/>
      <c r="QKN240" s="108"/>
      <c r="QKO240" s="106" t="s">
        <v>181</v>
      </c>
      <c r="QKP240" s="107"/>
      <c r="QKQ240" s="107"/>
      <c r="QKR240" s="107"/>
      <c r="QKS240" s="107"/>
      <c r="QKT240" s="107"/>
      <c r="QKU240" s="107"/>
      <c r="QKV240" s="108"/>
      <c r="QKW240" s="106" t="s">
        <v>181</v>
      </c>
      <c r="QKX240" s="107"/>
      <c r="QKY240" s="107"/>
      <c r="QKZ240" s="107"/>
      <c r="QLA240" s="107"/>
      <c r="QLB240" s="107"/>
      <c r="QLC240" s="107"/>
      <c r="QLD240" s="108"/>
      <c r="QLE240" s="106" t="s">
        <v>181</v>
      </c>
      <c r="QLF240" s="107"/>
      <c r="QLG240" s="107"/>
      <c r="QLH240" s="107"/>
      <c r="QLI240" s="107"/>
      <c r="QLJ240" s="107"/>
      <c r="QLK240" s="107"/>
      <c r="QLL240" s="108"/>
      <c r="QLM240" s="106" t="s">
        <v>181</v>
      </c>
      <c r="QLN240" s="107"/>
      <c r="QLO240" s="107"/>
      <c r="QLP240" s="107"/>
      <c r="QLQ240" s="107"/>
      <c r="QLR240" s="107"/>
      <c r="QLS240" s="107"/>
      <c r="QLT240" s="108"/>
      <c r="QLU240" s="106" t="s">
        <v>181</v>
      </c>
      <c r="QLV240" s="107"/>
      <c r="QLW240" s="107"/>
      <c r="QLX240" s="107"/>
      <c r="QLY240" s="107"/>
      <c r="QLZ240" s="107"/>
      <c r="QMA240" s="107"/>
      <c r="QMB240" s="108"/>
      <c r="QMC240" s="106" t="s">
        <v>181</v>
      </c>
      <c r="QMD240" s="107"/>
      <c r="QME240" s="107"/>
      <c r="QMF240" s="107"/>
      <c r="QMG240" s="107"/>
      <c r="QMH240" s="107"/>
      <c r="QMI240" s="107"/>
      <c r="QMJ240" s="108"/>
      <c r="QMK240" s="106" t="s">
        <v>181</v>
      </c>
      <c r="QML240" s="107"/>
      <c r="QMM240" s="107"/>
      <c r="QMN240" s="107"/>
      <c r="QMO240" s="107"/>
      <c r="QMP240" s="107"/>
      <c r="QMQ240" s="107"/>
      <c r="QMR240" s="108"/>
      <c r="QMS240" s="106" t="s">
        <v>181</v>
      </c>
      <c r="QMT240" s="107"/>
      <c r="QMU240" s="107"/>
      <c r="QMV240" s="107"/>
      <c r="QMW240" s="107"/>
      <c r="QMX240" s="107"/>
      <c r="QMY240" s="107"/>
      <c r="QMZ240" s="108"/>
      <c r="QNA240" s="106" t="s">
        <v>181</v>
      </c>
      <c r="QNB240" s="107"/>
      <c r="QNC240" s="107"/>
      <c r="QND240" s="107"/>
      <c r="QNE240" s="107"/>
      <c r="QNF240" s="107"/>
      <c r="QNG240" s="107"/>
      <c r="QNH240" s="108"/>
      <c r="QNI240" s="106" t="s">
        <v>181</v>
      </c>
      <c r="QNJ240" s="107"/>
      <c r="QNK240" s="107"/>
      <c r="QNL240" s="107"/>
      <c r="QNM240" s="107"/>
      <c r="QNN240" s="107"/>
      <c r="QNO240" s="107"/>
      <c r="QNP240" s="108"/>
      <c r="QNQ240" s="106" t="s">
        <v>181</v>
      </c>
      <c r="QNR240" s="107"/>
      <c r="QNS240" s="107"/>
      <c r="QNT240" s="107"/>
      <c r="QNU240" s="107"/>
      <c r="QNV240" s="107"/>
      <c r="QNW240" s="107"/>
      <c r="QNX240" s="108"/>
      <c r="QNY240" s="106" t="s">
        <v>181</v>
      </c>
      <c r="QNZ240" s="107"/>
      <c r="QOA240" s="107"/>
      <c r="QOB240" s="107"/>
      <c r="QOC240" s="107"/>
      <c r="QOD240" s="107"/>
      <c r="QOE240" s="107"/>
      <c r="QOF240" s="108"/>
      <c r="QOG240" s="106" t="s">
        <v>181</v>
      </c>
      <c r="QOH240" s="107"/>
      <c r="QOI240" s="107"/>
      <c r="QOJ240" s="107"/>
      <c r="QOK240" s="107"/>
      <c r="QOL240" s="107"/>
      <c r="QOM240" s="107"/>
      <c r="QON240" s="108"/>
      <c r="QOO240" s="106" t="s">
        <v>181</v>
      </c>
      <c r="QOP240" s="107"/>
      <c r="QOQ240" s="107"/>
      <c r="QOR240" s="107"/>
      <c r="QOS240" s="107"/>
      <c r="QOT240" s="107"/>
      <c r="QOU240" s="107"/>
      <c r="QOV240" s="108"/>
      <c r="QOW240" s="106" t="s">
        <v>181</v>
      </c>
      <c r="QOX240" s="107"/>
      <c r="QOY240" s="107"/>
      <c r="QOZ240" s="107"/>
      <c r="QPA240" s="107"/>
      <c r="QPB240" s="107"/>
      <c r="QPC240" s="107"/>
      <c r="QPD240" s="108"/>
      <c r="QPE240" s="106" t="s">
        <v>181</v>
      </c>
      <c r="QPF240" s="107"/>
      <c r="QPG240" s="107"/>
      <c r="QPH240" s="107"/>
      <c r="QPI240" s="107"/>
      <c r="QPJ240" s="107"/>
      <c r="QPK240" s="107"/>
      <c r="QPL240" s="108"/>
      <c r="QPM240" s="106" t="s">
        <v>181</v>
      </c>
      <c r="QPN240" s="107"/>
      <c r="QPO240" s="107"/>
      <c r="QPP240" s="107"/>
      <c r="QPQ240" s="107"/>
      <c r="QPR240" s="107"/>
      <c r="QPS240" s="107"/>
      <c r="QPT240" s="108"/>
      <c r="QPU240" s="106" t="s">
        <v>181</v>
      </c>
      <c r="QPV240" s="107"/>
      <c r="QPW240" s="107"/>
      <c r="QPX240" s="107"/>
      <c r="QPY240" s="107"/>
      <c r="QPZ240" s="107"/>
      <c r="QQA240" s="107"/>
      <c r="QQB240" s="108"/>
      <c r="QQC240" s="106" t="s">
        <v>181</v>
      </c>
      <c r="QQD240" s="107"/>
      <c r="QQE240" s="107"/>
      <c r="QQF240" s="107"/>
      <c r="QQG240" s="107"/>
      <c r="QQH240" s="107"/>
      <c r="QQI240" s="107"/>
      <c r="QQJ240" s="108"/>
      <c r="QQK240" s="106" t="s">
        <v>181</v>
      </c>
      <c r="QQL240" s="107"/>
      <c r="QQM240" s="107"/>
      <c r="QQN240" s="107"/>
      <c r="QQO240" s="107"/>
      <c r="QQP240" s="107"/>
      <c r="QQQ240" s="107"/>
      <c r="QQR240" s="108"/>
      <c r="QQS240" s="106" t="s">
        <v>181</v>
      </c>
      <c r="QQT240" s="107"/>
      <c r="QQU240" s="107"/>
      <c r="QQV240" s="107"/>
      <c r="QQW240" s="107"/>
      <c r="QQX240" s="107"/>
      <c r="QQY240" s="107"/>
      <c r="QQZ240" s="108"/>
      <c r="QRA240" s="106" t="s">
        <v>181</v>
      </c>
      <c r="QRB240" s="107"/>
      <c r="QRC240" s="107"/>
      <c r="QRD240" s="107"/>
      <c r="QRE240" s="107"/>
      <c r="QRF240" s="107"/>
      <c r="QRG240" s="107"/>
      <c r="QRH240" s="108"/>
      <c r="QRI240" s="106" t="s">
        <v>181</v>
      </c>
      <c r="QRJ240" s="107"/>
      <c r="QRK240" s="107"/>
      <c r="QRL240" s="107"/>
      <c r="QRM240" s="107"/>
      <c r="QRN240" s="107"/>
      <c r="QRO240" s="107"/>
      <c r="QRP240" s="108"/>
      <c r="QRQ240" s="106" t="s">
        <v>181</v>
      </c>
      <c r="QRR240" s="107"/>
      <c r="QRS240" s="107"/>
      <c r="QRT240" s="107"/>
      <c r="QRU240" s="107"/>
      <c r="QRV240" s="107"/>
      <c r="QRW240" s="107"/>
      <c r="QRX240" s="108"/>
      <c r="QRY240" s="106" t="s">
        <v>181</v>
      </c>
      <c r="QRZ240" s="107"/>
      <c r="QSA240" s="107"/>
      <c r="QSB240" s="107"/>
      <c r="QSC240" s="107"/>
      <c r="QSD240" s="107"/>
      <c r="QSE240" s="107"/>
      <c r="QSF240" s="108"/>
      <c r="QSG240" s="106" t="s">
        <v>181</v>
      </c>
      <c r="QSH240" s="107"/>
      <c r="QSI240" s="107"/>
      <c r="QSJ240" s="107"/>
      <c r="QSK240" s="107"/>
      <c r="QSL240" s="107"/>
      <c r="QSM240" s="107"/>
      <c r="QSN240" s="108"/>
      <c r="QSO240" s="106" t="s">
        <v>181</v>
      </c>
      <c r="QSP240" s="107"/>
      <c r="QSQ240" s="107"/>
      <c r="QSR240" s="107"/>
      <c r="QSS240" s="107"/>
      <c r="QST240" s="107"/>
      <c r="QSU240" s="107"/>
      <c r="QSV240" s="108"/>
      <c r="QSW240" s="106" t="s">
        <v>181</v>
      </c>
      <c r="QSX240" s="107"/>
      <c r="QSY240" s="107"/>
      <c r="QSZ240" s="107"/>
      <c r="QTA240" s="107"/>
      <c r="QTB240" s="107"/>
      <c r="QTC240" s="107"/>
      <c r="QTD240" s="108"/>
      <c r="QTE240" s="106" t="s">
        <v>181</v>
      </c>
      <c r="QTF240" s="107"/>
      <c r="QTG240" s="107"/>
      <c r="QTH240" s="107"/>
      <c r="QTI240" s="107"/>
      <c r="QTJ240" s="107"/>
      <c r="QTK240" s="107"/>
      <c r="QTL240" s="108"/>
      <c r="QTM240" s="106" t="s">
        <v>181</v>
      </c>
      <c r="QTN240" s="107"/>
      <c r="QTO240" s="107"/>
      <c r="QTP240" s="107"/>
      <c r="QTQ240" s="107"/>
      <c r="QTR240" s="107"/>
      <c r="QTS240" s="107"/>
      <c r="QTT240" s="108"/>
      <c r="QTU240" s="106" t="s">
        <v>181</v>
      </c>
      <c r="QTV240" s="107"/>
      <c r="QTW240" s="107"/>
      <c r="QTX240" s="107"/>
      <c r="QTY240" s="107"/>
      <c r="QTZ240" s="107"/>
      <c r="QUA240" s="107"/>
      <c r="QUB240" s="108"/>
      <c r="QUC240" s="106" t="s">
        <v>181</v>
      </c>
      <c r="QUD240" s="107"/>
      <c r="QUE240" s="107"/>
      <c r="QUF240" s="107"/>
      <c r="QUG240" s="107"/>
      <c r="QUH240" s="107"/>
      <c r="QUI240" s="107"/>
      <c r="QUJ240" s="108"/>
      <c r="QUK240" s="106" t="s">
        <v>181</v>
      </c>
      <c r="QUL240" s="107"/>
      <c r="QUM240" s="107"/>
      <c r="QUN240" s="107"/>
      <c r="QUO240" s="107"/>
      <c r="QUP240" s="107"/>
      <c r="QUQ240" s="107"/>
      <c r="QUR240" s="108"/>
      <c r="QUS240" s="106" t="s">
        <v>181</v>
      </c>
      <c r="QUT240" s="107"/>
      <c r="QUU240" s="107"/>
      <c r="QUV240" s="107"/>
      <c r="QUW240" s="107"/>
      <c r="QUX240" s="107"/>
      <c r="QUY240" s="107"/>
      <c r="QUZ240" s="108"/>
      <c r="QVA240" s="106" t="s">
        <v>181</v>
      </c>
      <c r="QVB240" s="107"/>
      <c r="QVC240" s="107"/>
      <c r="QVD240" s="107"/>
      <c r="QVE240" s="107"/>
      <c r="QVF240" s="107"/>
      <c r="QVG240" s="107"/>
      <c r="QVH240" s="108"/>
      <c r="QVI240" s="106" t="s">
        <v>181</v>
      </c>
      <c r="QVJ240" s="107"/>
      <c r="QVK240" s="107"/>
      <c r="QVL240" s="107"/>
      <c r="QVM240" s="107"/>
      <c r="QVN240" s="107"/>
      <c r="QVO240" s="107"/>
      <c r="QVP240" s="108"/>
      <c r="QVQ240" s="106" t="s">
        <v>181</v>
      </c>
      <c r="QVR240" s="107"/>
      <c r="QVS240" s="107"/>
      <c r="QVT240" s="107"/>
      <c r="QVU240" s="107"/>
      <c r="QVV240" s="107"/>
      <c r="QVW240" s="107"/>
      <c r="QVX240" s="108"/>
      <c r="QVY240" s="106" t="s">
        <v>181</v>
      </c>
      <c r="QVZ240" s="107"/>
      <c r="QWA240" s="107"/>
      <c r="QWB240" s="107"/>
      <c r="QWC240" s="107"/>
      <c r="QWD240" s="107"/>
      <c r="QWE240" s="107"/>
      <c r="QWF240" s="108"/>
      <c r="QWG240" s="106" t="s">
        <v>181</v>
      </c>
      <c r="QWH240" s="107"/>
      <c r="QWI240" s="107"/>
      <c r="QWJ240" s="107"/>
      <c r="QWK240" s="107"/>
      <c r="QWL240" s="107"/>
      <c r="QWM240" s="107"/>
      <c r="QWN240" s="108"/>
      <c r="QWO240" s="106" t="s">
        <v>181</v>
      </c>
      <c r="QWP240" s="107"/>
      <c r="QWQ240" s="107"/>
      <c r="QWR240" s="107"/>
      <c r="QWS240" s="107"/>
      <c r="QWT240" s="107"/>
      <c r="QWU240" s="107"/>
      <c r="QWV240" s="108"/>
      <c r="QWW240" s="106" t="s">
        <v>181</v>
      </c>
      <c r="QWX240" s="107"/>
      <c r="QWY240" s="107"/>
      <c r="QWZ240" s="107"/>
      <c r="QXA240" s="107"/>
      <c r="QXB240" s="107"/>
      <c r="QXC240" s="107"/>
      <c r="QXD240" s="108"/>
      <c r="QXE240" s="106" t="s">
        <v>181</v>
      </c>
      <c r="QXF240" s="107"/>
      <c r="QXG240" s="107"/>
      <c r="QXH240" s="107"/>
      <c r="QXI240" s="107"/>
      <c r="QXJ240" s="107"/>
      <c r="QXK240" s="107"/>
      <c r="QXL240" s="108"/>
      <c r="QXM240" s="106" t="s">
        <v>181</v>
      </c>
      <c r="QXN240" s="107"/>
      <c r="QXO240" s="107"/>
      <c r="QXP240" s="107"/>
      <c r="QXQ240" s="107"/>
      <c r="QXR240" s="107"/>
      <c r="QXS240" s="107"/>
      <c r="QXT240" s="108"/>
      <c r="QXU240" s="106" t="s">
        <v>181</v>
      </c>
      <c r="QXV240" s="107"/>
      <c r="QXW240" s="107"/>
      <c r="QXX240" s="107"/>
      <c r="QXY240" s="107"/>
      <c r="QXZ240" s="107"/>
      <c r="QYA240" s="107"/>
      <c r="QYB240" s="108"/>
      <c r="QYC240" s="106" t="s">
        <v>181</v>
      </c>
      <c r="QYD240" s="107"/>
      <c r="QYE240" s="107"/>
      <c r="QYF240" s="107"/>
      <c r="QYG240" s="107"/>
      <c r="QYH240" s="107"/>
      <c r="QYI240" s="107"/>
      <c r="QYJ240" s="108"/>
      <c r="QYK240" s="106" t="s">
        <v>181</v>
      </c>
      <c r="QYL240" s="107"/>
      <c r="QYM240" s="107"/>
      <c r="QYN240" s="107"/>
      <c r="QYO240" s="107"/>
      <c r="QYP240" s="107"/>
      <c r="QYQ240" s="107"/>
      <c r="QYR240" s="108"/>
      <c r="QYS240" s="106" t="s">
        <v>181</v>
      </c>
      <c r="QYT240" s="107"/>
      <c r="QYU240" s="107"/>
      <c r="QYV240" s="107"/>
      <c r="QYW240" s="107"/>
      <c r="QYX240" s="107"/>
      <c r="QYY240" s="107"/>
      <c r="QYZ240" s="108"/>
      <c r="QZA240" s="106" t="s">
        <v>181</v>
      </c>
      <c r="QZB240" s="107"/>
      <c r="QZC240" s="107"/>
      <c r="QZD240" s="107"/>
      <c r="QZE240" s="107"/>
      <c r="QZF240" s="107"/>
      <c r="QZG240" s="107"/>
      <c r="QZH240" s="108"/>
      <c r="QZI240" s="106" t="s">
        <v>181</v>
      </c>
      <c r="QZJ240" s="107"/>
      <c r="QZK240" s="107"/>
      <c r="QZL240" s="107"/>
      <c r="QZM240" s="107"/>
      <c r="QZN240" s="107"/>
      <c r="QZO240" s="107"/>
      <c r="QZP240" s="108"/>
      <c r="QZQ240" s="106" t="s">
        <v>181</v>
      </c>
      <c r="QZR240" s="107"/>
      <c r="QZS240" s="107"/>
      <c r="QZT240" s="107"/>
      <c r="QZU240" s="107"/>
      <c r="QZV240" s="107"/>
      <c r="QZW240" s="107"/>
      <c r="QZX240" s="108"/>
      <c r="QZY240" s="106" t="s">
        <v>181</v>
      </c>
      <c r="QZZ240" s="107"/>
      <c r="RAA240" s="107"/>
      <c r="RAB240" s="107"/>
      <c r="RAC240" s="107"/>
      <c r="RAD240" s="107"/>
      <c r="RAE240" s="107"/>
      <c r="RAF240" s="108"/>
      <c r="RAG240" s="106" t="s">
        <v>181</v>
      </c>
      <c r="RAH240" s="107"/>
      <c r="RAI240" s="107"/>
      <c r="RAJ240" s="107"/>
      <c r="RAK240" s="107"/>
      <c r="RAL240" s="107"/>
      <c r="RAM240" s="107"/>
      <c r="RAN240" s="108"/>
      <c r="RAO240" s="106" t="s">
        <v>181</v>
      </c>
      <c r="RAP240" s="107"/>
      <c r="RAQ240" s="107"/>
      <c r="RAR240" s="107"/>
      <c r="RAS240" s="107"/>
      <c r="RAT240" s="107"/>
      <c r="RAU240" s="107"/>
      <c r="RAV240" s="108"/>
      <c r="RAW240" s="106" t="s">
        <v>181</v>
      </c>
      <c r="RAX240" s="107"/>
      <c r="RAY240" s="107"/>
      <c r="RAZ240" s="107"/>
      <c r="RBA240" s="107"/>
      <c r="RBB240" s="107"/>
      <c r="RBC240" s="107"/>
      <c r="RBD240" s="108"/>
      <c r="RBE240" s="106" t="s">
        <v>181</v>
      </c>
      <c r="RBF240" s="107"/>
      <c r="RBG240" s="107"/>
      <c r="RBH240" s="107"/>
      <c r="RBI240" s="107"/>
      <c r="RBJ240" s="107"/>
      <c r="RBK240" s="107"/>
      <c r="RBL240" s="108"/>
      <c r="RBM240" s="106" t="s">
        <v>181</v>
      </c>
      <c r="RBN240" s="107"/>
      <c r="RBO240" s="107"/>
      <c r="RBP240" s="107"/>
      <c r="RBQ240" s="107"/>
      <c r="RBR240" s="107"/>
      <c r="RBS240" s="107"/>
      <c r="RBT240" s="108"/>
      <c r="RBU240" s="106" t="s">
        <v>181</v>
      </c>
      <c r="RBV240" s="107"/>
      <c r="RBW240" s="107"/>
      <c r="RBX240" s="107"/>
      <c r="RBY240" s="107"/>
      <c r="RBZ240" s="107"/>
      <c r="RCA240" s="107"/>
      <c r="RCB240" s="108"/>
      <c r="RCC240" s="106" t="s">
        <v>181</v>
      </c>
      <c r="RCD240" s="107"/>
      <c r="RCE240" s="107"/>
      <c r="RCF240" s="107"/>
      <c r="RCG240" s="107"/>
      <c r="RCH240" s="107"/>
      <c r="RCI240" s="107"/>
      <c r="RCJ240" s="108"/>
      <c r="RCK240" s="106" t="s">
        <v>181</v>
      </c>
      <c r="RCL240" s="107"/>
      <c r="RCM240" s="107"/>
      <c r="RCN240" s="107"/>
      <c r="RCO240" s="107"/>
      <c r="RCP240" s="107"/>
      <c r="RCQ240" s="107"/>
      <c r="RCR240" s="108"/>
      <c r="RCS240" s="106" t="s">
        <v>181</v>
      </c>
      <c r="RCT240" s="107"/>
      <c r="RCU240" s="107"/>
      <c r="RCV240" s="107"/>
      <c r="RCW240" s="107"/>
      <c r="RCX240" s="107"/>
      <c r="RCY240" s="107"/>
      <c r="RCZ240" s="108"/>
      <c r="RDA240" s="106" t="s">
        <v>181</v>
      </c>
      <c r="RDB240" s="107"/>
      <c r="RDC240" s="107"/>
      <c r="RDD240" s="107"/>
      <c r="RDE240" s="107"/>
      <c r="RDF240" s="107"/>
      <c r="RDG240" s="107"/>
      <c r="RDH240" s="108"/>
      <c r="RDI240" s="106" t="s">
        <v>181</v>
      </c>
      <c r="RDJ240" s="107"/>
      <c r="RDK240" s="107"/>
      <c r="RDL240" s="107"/>
      <c r="RDM240" s="107"/>
      <c r="RDN240" s="107"/>
      <c r="RDO240" s="107"/>
      <c r="RDP240" s="108"/>
      <c r="RDQ240" s="106" t="s">
        <v>181</v>
      </c>
      <c r="RDR240" s="107"/>
      <c r="RDS240" s="107"/>
      <c r="RDT240" s="107"/>
      <c r="RDU240" s="107"/>
      <c r="RDV240" s="107"/>
      <c r="RDW240" s="107"/>
      <c r="RDX240" s="108"/>
      <c r="RDY240" s="106" t="s">
        <v>181</v>
      </c>
      <c r="RDZ240" s="107"/>
      <c r="REA240" s="107"/>
      <c r="REB240" s="107"/>
      <c r="REC240" s="107"/>
      <c r="RED240" s="107"/>
      <c r="REE240" s="107"/>
      <c r="REF240" s="108"/>
      <c r="REG240" s="106" t="s">
        <v>181</v>
      </c>
      <c r="REH240" s="107"/>
      <c r="REI240" s="107"/>
      <c r="REJ240" s="107"/>
      <c r="REK240" s="107"/>
      <c r="REL240" s="107"/>
      <c r="REM240" s="107"/>
      <c r="REN240" s="108"/>
      <c r="REO240" s="106" t="s">
        <v>181</v>
      </c>
      <c r="REP240" s="107"/>
      <c r="REQ240" s="107"/>
      <c r="RER240" s="107"/>
      <c r="RES240" s="107"/>
      <c r="RET240" s="107"/>
      <c r="REU240" s="107"/>
      <c r="REV240" s="108"/>
      <c r="REW240" s="106" t="s">
        <v>181</v>
      </c>
      <c r="REX240" s="107"/>
      <c r="REY240" s="107"/>
      <c r="REZ240" s="107"/>
      <c r="RFA240" s="107"/>
      <c r="RFB240" s="107"/>
      <c r="RFC240" s="107"/>
      <c r="RFD240" s="108"/>
      <c r="RFE240" s="106" t="s">
        <v>181</v>
      </c>
      <c r="RFF240" s="107"/>
      <c r="RFG240" s="107"/>
      <c r="RFH240" s="107"/>
      <c r="RFI240" s="107"/>
      <c r="RFJ240" s="107"/>
      <c r="RFK240" s="107"/>
      <c r="RFL240" s="108"/>
      <c r="RFM240" s="106" t="s">
        <v>181</v>
      </c>
      <c r="RFN240" s="107"/>
      <c r="RFO240" s="107"/>
      <c r="RFP240" s="107"/>
      <c r="RFQ240" s="107"/>
      <c r="RFR240" s="107"/>
      <c r="RFS240" s="107"/>
      <c r="RFT240" s="108"/>
      <c r="RFU240" s="106" t="s">
        <v>181</v>
      </c>
      <c r="RFV240" s="107"/>
      <c r="RFW240" s="107"/>
      <c r="RFX240" s="107"/>
      <c r="RFY240" s="107"/>
      <c r="RFZ240" s="107"/>
      <c r="RGA240" s="107"/>
      <c r="RGB240" s="108"/>
      <c r="RGC240" s="106" t="s">
        <v>181</v>
      </c>
      <c r="RGD240" s="107"/>
      <c r="RGE240" s="107"/>
      <c r="RGF240" s="107"/>
      <c r="RGG240" s="107"/>
      <c r="RGH240" s="107"/>
      <c r="RGI240" s="107"/>
      <c r="RGJ240" s="108"/>
      <c r="RGK240" s="106" t="s">
        <v>181</v>
      </c>
      <c r="RGL240" s="107"/>
      <c r="RGM240" s="107"/>
      <c r="RGN240" s="107"/>
      <c r="RGO240" s="107"/>
      <c r="RGP240" s="107"/>
      <c r="RGQ240" s="107"/>
      <c r="RGR240" s="108"/>
      <c r="RGS240" s="106" t="s">
        <v>181</v>
      </c>
      <c r="RGT240" s="107"/>
      <c r="RGU240" s="107"/>
      <c r="RGV240" s="107"/>
      <c r="RGW240" s="107"/>
      <c r="RGX240" s="107"/>
      <c r="RGY240" s="107"/>
      <c r="RGZ240" s="108"/>
      <c r="RHA240" s="106" t="s">
        <v>181</v>
      </c>
      <c r="RHB240" s="107"/>
      <c r="RHC240" s="107"/>
      <c r="RHD240" s="107"/>
      <c r="RHE240" s="107"/>
      <c r="RHF240" s="107"/>
      <c r="RHG240" s="107"/>
      <c r="RHH240" s="108"/>
      <c r="RHI240" s="106" t="s">
        <v>181</v>
      </c>
      <c r="RHJ240" s="107"/>
      <c r="RHK240" s="107"/>
      <c r="RHL240" s="107"/>
      <c r="RHM240" s="107"/>
      <c r="RHN240" s="107"/>
      <c r="RHO240" s="107"/>
      <c r="RHP240" s="108"/>
      <c r="RHQ240" s="106" t="s">
        <v>181</v>
      </c>
      <c r="RHR240" s="107"/>
      <c r="RHS240" s="107"/>
      <c r="RHT240" s="107"/>
      <c r="RHU240" s="107"/>
      <c r="RHV240" s="107"/>
      <c r="RHW240" s="107"/>
      <c r="RHX240" s="108"/>
      <c r="RHY240" s="106" t="s">
        <v>181</v>
      </c>
      <c r="RHZ240" s="107"/>
      <c r="RIA240" s="107"/>
      <c r="RIB240" s="107"/>
      <c r="RIC240" s="107"/>
      <c r="RID240" s="107"/>
      <c r="RIE240" s="107"/>
      <c r="RIF240" s="108"/>
      <c r="RIG240" s="106" t="s">
        <v>181</v>
      </c>
      <c r="RIH240" s="107"/>
      <c r="RII240" s="107"/>
      <c r="RIJ240" s="107"/>
      <c r="RIK240" s="107"/>
      <c r="RIL240" s="107"/>
      <c r="RIM240" s="107"/>
      <c r="RIN240" s="108"/>
      <c r="RIO240" s="106" t="s">
        <v>181</v>
      </c>
      <c r="RIP240" s="107"/>
      <c r="RIQ240" s="107"/>
      <c r="RIR240" s="107"/>
      <c r="RIS240" s="107"/>
      <c r="RIT240" s="107"/>
      <c r="RIU240" s="107"/>
      <c r="RIV240" s="108"/>
      <c r="RIW240" s="106" t="s">
        <v>181</v>
      </c>
      <c r="RIX240" s="107"/>
      <c r="RIY240" s="107"/>
      <c r="RIZ240" s="107"/>
      <c r="RJA240" s="107"/>
      <c r="RJB240" s="107"/>
      <c r="RJC240" s="107"/>
      <c r="RJD240" s="108"/>
      <c r="RJE240" s="106" t="s">
        <v>181</v>
      </c>
      <c r="RJF240" s="107"/>
      <c r="RJG240" s="107"/>
      <c r="RJH240" s="107"/>
      <c r="RJI240" s="107"/>
      <c r="RJJ240" s="107"/>
      <c r="RJK240" s="107"/>
      <c r="RJL240" s="108"/>
      <c r="RJM240" s="106" t="s">
        <v>181</v>
      </c>
      <c r="RJN240" s="107"/>
      <c r="RJO240" s="107"/>
      <c r="RJP240" s="107"/>
      <c r="RJQ240" s="107"/>
      <c r="RJR240" s="107"/>
      <c r="RJS240" s="107"/>
      <c r="RJT240" s="108"/>
      <c r="RJU240" s="106" t="s">
        <v>181</v>
      </c>
      <c r="RJV240" s="107"/>
      <c r="RJW240" s="107"/>
      <c r="RJX240" s="107"/>
      <c r="RJY240" s="107"/>
      <c r="RJZ240" s="107"/>
      <c r="RKA240" s="107"/>
      <c r="RKB240" s="108"/>
      <c r="RKC240" s="106" t="s">
        <v>181</v>
      </c>
      <c r="RKD240" s="107"/>
      <c r="RKE240" s="107"/>
      <c r="RKF240" s="107"/>
      <c r="RKG240" s="107"/>
      <c r="RKH240" s="107"/>
      <c r="RKI240" s="107"/>
      <c r="RKJ240" s="108"/>
      <c r="RKK240" s="106" t="s">
        <v>181</v>
      </c>
      <c r="RKL240" s="107"/>
      <c r="RKM240" s="107"/>
      <c r="RKN240" s="107"/>
      <c r="RKO240" s="107"/>
      <c r="RKP240" s="107"/>
      <c r="RKQ240" s="107"/>
      <c r="RKR240" s="108"/>
      <c r="RKS240" s="106" t="s">
        <v>181</v>
      </c>
      <c r="RKT240" s="107"/>
      <c r="RKU240" s="107"/>
      <c r="RKV240" s="107"/>
      <c r="RKW240" s="107"/>
      <c r="RKX240" s="107"/>
      <c r="RKY240" s="107"/>
      <c r="RKZ240" s="108"/>
      <c r="RLA240" s="106" t="s">
        <v>181</v>
      </c>
      <c r="RLB240" s="107"/>
      <c r="RLC240" s="107"/>
      <c r="RLD240" s="107"/>
      <c r="RLE240" s="107"/>
      <c r="RLF240" s="107"/>
      <c r="RLG240" s="107"/>
      <c r="RLH240" s="108"/>
      <c r="RLI240" s="106" t="s">
        <v>181</v>
      </c>
      <c r="RLJ240" s="107"/>
      <c r="RLK240" s="107"/>
      <c r="RLL240" s="107"/>
      <c r="RLM240" s="107"/>
      <c r="RLN240" s="107"/>
      <c r="RLO240" s="107"/>
      <c r="RLP240" s="108"/>
      <c r="RLQ240" s="106" t="s">
        <v>181</v>
      </c>
      <c r="RLR240" s="107"/>
      <c r="RLS240" s="107"/>
      <c r="RLT240" s="107"/>
      <c r="RLU240" s="107"/>
      <c r="RLV240" s="107"/>
      <c r="RLW240" s="107"/>
      <c r="RLX240" s="108"/>
      <c r="RLY240" s="106" t="s">
        <v>181</v>
      </c>
      <c r="RLZ240" s="107"/>
      <c r="RMA240" s="107"/>
      <c r="RMB240" s="107"/>
      <c r="RMC240" s="107"/>
      <c r="RMD240" s="107"/>
      <c r="RME240" s="107"/>
      <c r="RMF240" s="108"/>
      <c r="RMG240" s="106" t="s">
        <v>181</v>
      </c>
      <c r="RMH240" s="107"/>
      <c r="RMI240" s="107"/>
      <c r="RMJ240" s="107"/>
      <c r="RMK240" s="107"/>
      <c r="RML240" s="107"/>
      <c r="RMM240" s="107"/>
      <c r="RMN240" s="108"/>
      <c r="RMO240" s="106" t="s">
        <v>181</v>
      </c>
      <c r="RMP240" s="107"/>
      <c r="RMQ240" s="107"/>
      <c r="RMR240" s="107"/>
      <c r="RMS240" s="107"/>
      <c r="RMT240" s="107"/>
      <c r="RMU240" s="107"/>
      <c r="RMV240" s="108"/>
      <c r="RMW240" s="106" t="s">
        <v>181</v>
      </c>
      <c r="RMX240" s="107"/>
      <c r="RMY240" s="107"/>
      <c r="RMZ240" s="107"/>
      <c r="RNA240" s="107"/>
      <c r="RNB240" s="107"/>
      <c r="RNC240" s="107"/>
      <c r="RND240" s="108"/>
      <c r="RNE240" s="106" t="s">
        <v>181</v>
      </c>
      <c r="RNF240" s="107"/>
      <c r="RNG240" s="107"/>
      <c r="RNH240" s="107"/>
      <c r="RNI240" s="107"/>
      <c r="RNJ240" s="107"/>
      <c r="RNK240" s="107"/>
      <c r="RNL240" s="108"/>
      <c r="RNM240" s="106" t="s">
        <v>181</v>
      </c>
      <c r="RNN240" s="107"/>
      <c r="RNO240" s="107"/>
      <c r="RNP240" s="107"/>
      <c r="RNQ240" s="107"/>
      <c r="RNR240" s="107"/>
      <c r="RNS240" s="107"/>
      <c r="RNT240" s="108"/>
      <c r="RNU240" s="106" t="s">
        <v>181</v>
      </c>
      <c r="RNV240" s="107"/>
      <c r="RNW240" s="107"/>
      <c r="RNX240" s="107"/>
      <c r="RNY240" s="107"/>
      <c r="RNZ240" s="107"/>
      <c r="ROA240" s="107"/>
      <c r="ROB240" s="108"/>
      <c r="ROC240" s="106" t="s">
        <v>181</v>
      </c>
      <c r="ROD240" s="107"/>
      <c r="ROE240" s="107"/>
      <c r="ROF240" s="107"/>
      <c r="ROG240" s="107"/>
      <c r="ROH240" s="107"/>
      <c r="ROI240" s="107"/>
      <c r="ROJ240" s="108"/>
      <c r="ROK240" s="106" t="s">
        <v>181</v>
      </c>
      <c r="ROL240" s="107"/>
      <c r="ROM240" s="107"/>
      <c r="RON240" s="107"/>
      <c r="ROO240" s="107"/>
      <c r="ROP240" s="107"/>
      <c r="ROQ240" s="107"/>
      <c r="ROR240" s="108"/>
      <c r="ROS240" s="106" t="s">
        <v>181</v>
      </c>
      <c r="ROT240" s="107"/>
      <c r="ROU240" s="107"/>
      <c r="ROV240" s="107"/>
      <c r="ROW240" s="107"/>
      <c r="ROX240" s="107"/>
      <c r="ROY240" s="107"/>
      <c r="ROZ240" s="108"/>
      <c r="RPA240" s="106" t="s">
        <v>181</v>
      </c>
      <c r="RPB240" s="107"/>
      <c r="RPC240" s="107"/>
      <c r="RPD240" s="107"/>
      <c r="RPE240" s="107"/>
      <c r="RPF240" s="107"/>
      <c r="RPG240" s="107"/>
      <c r="RPH240" s="108"/>
      <c r="RPI240" s="106" t="s">
        <v>181</v>
      </c>
      <c r="RPJ240" s="107"/>
      <c r="RPK240" s="107"/>
      <c r="RPL240" s="107"/>
      <c r="RPM240" s="107"/>
      <c r="RPN240" s="107"/>
      <c r="RPO240" s="107"/>
      <c r="RPP240" s="108"/>
      <c r="RPQ240" s="106" t="s">
        <v>181</v>
      </c>
      <c r="RPR240" s="107"/>
      <c r="RPS240" s="107"/>
      <c r="RPT240" s="107"/>
      <c r="RPU240" s="107"/>
      <c r="RPV240" s="107"/>
      <c r="RPW240" s="107"/>
      <c r="RPX240" s="108"/>
      <c r="RPY240" s="106" t="s">
        <v>181</v>
      </c>
      <c r="RPZ240" s="107"/>
      <c r="RQA240" s="107"/>
      <c r="RQB240" s="107"/>
      <c r="RQC240" s="107"/>
      <c r="RQD240" s="107"/>
      <c r="RQE240" s="107"/>
      <c r="RQF240" s="108"/>
      <c r="RQG240" s="106" t="s">
        <v>181</v>
      </c>
      <c r="RQH240" s="107"/>
      <c r="RQI240" s="107"/>
      <c r="RQJ240" s="107"/>
      <c r="RQK240" s="107"/>
      <c r="RQL240" s="107"/>
      <c r="RQM240" s="107"/>
      <c r="RQN240" s="108"/>
      <c r="RQO240" s="106" t="s">
        <v>181</v>
      </c>
      <c r="RQP240" s="107"/>
      <c r="RQQ240" s="107"/>
      <c r="RQR240" s="107"/>
      <c r="RQS240" s="107"/>
      <c r="RQT240" s="107"/>
      <c r="RQU240" s="107"/>
      <c r="RQV240" s="108"/>
      <c r="RQW240" s="106" t="s">
        <v>181</v>
      </c>
      <c r="RQX240" s="107"/>
      <c r="RQY240" s="107"/>
      <c r="RQZ240" s="107"/>
      <c r="RRA240" s="107"/>
      <c r="RRB240" s="107"/>
      <c r="RRC240" s="107"/>
      <c r="RRD240" s="108"/>
      <c r="RRE240" s="106" t="s">
        <v>181</v>
      </c>
      <c r="RRF240" s="107"/>
      <c r="RRG240" s="107"/>
      <c r="RRH240" s="107"/>
      <c r="RRI240" s="107"/>
      <c r="RRJ240" s="107"/>
      <c r="RRK240" s="107"/>
      <c r="RRL240" s="108"/>
      <c r="RRM240" s="106" t="s">
        <v>181</v>
      </c>
      <c r="RRN240" s="107"/>
      <c r="RRO240" s="107"/>
      <c r="RRP240" s="107"/>
      <c r="RRQ240" s="107"/>
      <c r="RRR240" s="107"/>
      <c r="RRS240" s="107"/>
      <c r="RRT240" s="108"/>
      <c r="RRU240" s="106" t="s">
        <v>181</v>
      </c>
      <c r="RRV240" s="107"/>
      <c r="RRW240" s="107"/>
      <c r="RRX240" s="107"/>
      <c r="RRY240" s="107"/>
      <c r="RRZ240" s="107"/>
      <c r="RSA240" s="107"/>
      <c r="RSB240" s="108"/>
      <c r="RSC240" s="106" t="s">
        <v>181</v>
      </c>
      <c r="RSD240" s="107"/>
      <c r="RSE240" s="107"/>
      <c r="RSF240" s="107"/>
      <c r="RSG240" s="107"/>
      <c r="RSH240" s="107"/>
      <c r="RSI240" s="107"/>
      <c r="RSJ240" s="108"/>
      <c r="RSK240" s="106" t="s">
        <v>181</v>
      </c>
      <c r="RSL240" s="107"/>
      <c r="RSM240" s="107"/>
      <c r="RSN240" s="107"/>
      <c r="RSO240" s="107"/>
      <c r="RSP240" s="107"/>
      <c r="RSQ240" s="107"/>
      <c r="RSR240" s="108"/>
      <c r="RSS240" s="106" t="s">
        <v>181</v>
      </c>
      <c r="RST240" s="107"/>
      <c r="RSU240" s="107"/>
      <c r="RSV240" s="107"/>
      <c r="RSW240" s="107"/>
      <c r="RSX240" s="107"/>
      <c r="RSY240" s="107"/>
      <c r="RSZ240" s="108"/>
      <c r="RTA240" s="106" t="s">
        <v>181</v>
      </c>
      <c r="RTB240" s="107"/>
      <c r="RTC240" s="107"/>
      <c r="RTD240" s="107"/>
      <c r="RTE240" s="107"/>
      <c r="RTF240" s="107"/>
      <c r="RTG240" s="107"/>
      <c r="RTH240" s="108"/>
      <c r="RTI240" s="106" t="s">
        <v>181</v>
      </c>
      <c r="RTJ240" s="107"/>
      <c r="RTK240" s="107"/>
      <c r="RTL240" s="107"/>
      <c r="RTM240" s="107"/>
      <c r="RTN240" s="107"/>
      <c r="RTO240" s="107"/>
      <c r="RTP240" s="108"/>
      <c r="RTQ240" s="106" t="s">
        <v>181</v>
      </c>
      <c r="RTR240" s="107"/>
      <c r="RTS240" s="107"/>
      <c r="RTT240" s="107"/>
      <c r="RTU240" s="107"/>
      <c r="RTV240" s="107"/>
      <c r="RTW240" s="107"/>
      <c r="RTX240" s="108"/>
      <c r="RTY240" s="106" t="s">
        <v>181</v>
      </c>
      <c r="RTZ240" s="107"/>
      <c r="RUA240" s="107"/>
      <c r="RUB240" s="107"/>
      <c r="RUC240" s="107"/>
      <c r="RUD240" s="107"/>
      <c r="RUE240" s="107"/>
      <c r="RUF240" s="108"/>
      <c r="RUG240" s="106" t="s">
        <v>181</v>
      </c>
      <c r="RUH240" s="107"/>
      <c r="RUI240" s="107"/>
      <c r="RUJ240" s="107"/>
      <c r="RUK240" s="107"/>
      <c r="RUL240" s="107"/>
      <c r="RUM240" s="107"/>
      <c r="RUN240" s="108"/>
      <c r="RUO240" s="106" t="s">
        <v>181</v>
      </c>
      <c r="RUP240" s="107"/>
      <c r="RUQ240" s="107"/>
      <c r="RUR240" s="107"/>
      <c r="RUS240" s="107"/>
      <c r="RUT240" s="107"/>
      <c r="RUU240" s="107"/>
      <c r="RUV240" s="108"/>
      <c r="RUW240" s="106" t="s">
        <v>181</v>
      </c>
      <c r="RUX240" s="107"/>
      <c r="RUY240" s="107"/>
      <c r="RUZ240" s="107"/>
      <c r="RVA240" s="107"/>
      <c r="RVB240" s="107"/>
      <c r="RVC240" s="107"/>
      <c r="RVD240" s="108"/>
      <c r="RVE240" s="106" t="s">
        <v>181</v>
      </c>
      <c r="RVF240" s="107"/>
      <c r="RVG240" s="107"/>
      <c r="RVH240" s="107"/>
      <c r="RVI240" s="107"/>
      <c r="RVJ240" s="107"/>
      <c r="RVK240" s="107"/>
      <c r="RVL240" s="108"/>
      <c r="RVM240" s="106" t="s">
        <v>181</v>
      </c>
      <c r="RVN240" s="107"/>
      <c r="RVO240" s="107"/>
      <c r="RVP240" s="107"/>
      <c r="RVQ240" s="107"/>
      <c r="RVR240" s="107"/>
      <c r="RVS240" s="107"/>
      <c r="RVT240" s="108"/>
      <c r="RVU240" s="106" t="s">
        <v>181</v>
      </c>
      <c r="RVV240" s="107"/>
      <c r="RVW240" s="107"/>
      <c r="RVX240" s="107"/>
      <c r="RVY240" s="107"/>
      <c r="RVZ240" s="107"/>
      <c r="RWA240" s="107"/>
      <c r="RWB240" s="108"/>
      <c r="RWC240" s="106" t="s">
        <v>181</v>
      </c>
      <c r="RWD240" s="107"/>
      <c r="RWE240" s="107"/>
      <c r="RWF240" s="107"/>
      <c r="RWG240" s="107"/>
      <c r="RWH240" s="107"/>
      <c r="RWI240" s="107"/>
      <c r="RWJ240" s="108"/>
      <c r="RWK240" s="106" t="s">
        <v>181</v>
      </c>
      <c r="RWL240" s="107"/>
      <c r="RWM240" s="107"/>
      <c r="RWN240" s="107"/>
      <c r="RWO240" s="107"/>
      <c r="RWP240" s="107"/>
      <c r="RWQ240" s="107"/>
      <c r="RWR240" s="108"/>
      <c r="RWS240" s="106" t="s">
        <v>181</v>
      </c>
      <c r="RWT240" s="107"/>
      <c r="RWU240" s="107"/>
      <c r="RWV240" s="107"/>
      <c r="RWW240" s="107"/>
      <c r="RWX240" s="107"/>
      <c r="RWY240" s="107"/>
      <c r="RWZ240" s="108"/>
      <c r="RXA240" s="106" t="s">
        <v>181</v>
      </c>
      <c r="RXB240" s="107"/>
      <c r="RXC240" s="107"/>
      <c r="RXD240" s="107"/>
      <c r="RXE240" s="107"/>
      <c r="RXF240" s="107"/>
      <c r="RXG240" s="107"/>
      <c r="RXH240" s="108"/>
      <c r="RXI240" s="106" t="s">
        <v>181</v>
      </c>
      <c r="RXJ240" s="107"/>
      <c r="RXK240" s="107"/>
      <c r="RXL240" s="107"/>
      <c r="RXM240" s="107"/>
      <c r="RXN240" s="107"/>
      <c r="RXO240" s="107"/>
      <c r="RXP240" s="108"/>
      <c r="RXQ240" s="106" t="s">
        <v>181</v>
      </c>
      <c r="RXR240" s="107"/>
      <c r="RXS240" s="107"/>
      <c r="RXT240" s="107"/>
      <c r="RXU240" s="107"/>
      <c r="RXV240" s="107"/>
      <c r="RXW240" s="107"/>
      <c r="RXX240" s="108"/>
      <c r="RXY240" s="106" t="s">
        <v>181</v>
      </c>
      <c r="RXZ240" s="107"/>
      <c r="RYA240" s="107"/>
      <c r="RYB240" s="107"/>
      <c r="RYC240" s="107"/>
      <c r="RYD240" s="107"/>
      <c r="RYE240" s="107"/>
      <c r="RYF240" s="108"/>
      <c r="RYG240" s="106" t="s">
        <v>181</v>
      </c>
      <c r="RYH240" s="107"/>
      <c r="RYI240" s="107"/>
      <c r="RYJ240" s="107"/>
      <c r="RYK240" s="107"/>
      <c r="RYL240" s="107"/>
      <c r="RYM240" s="107"/>
      <c r="RYN240" s="108"/>
      <c r="RYO240" s="106" t="s">
        <v>181</v>
      </c>
      <c r="RYP240" s="107"/>
      <c r="RYQ240" s="107"/>
      <c r="RYR240" s="107"/>
      <c r="RYS240" s="107"/>
      <c r="RYT240" s="107"/>
      <c r="RYU240" s="107"/>
      <c r="RYV240" s="108"/>
      <c r="RYW240" s="106" t="s">
        <v>181</v>
      </c>
      <c r="RYX240" s="107"/>
      <c r="RYY240" s="107"/>
      <c r="RYZ240" s="107"/>
      <c r="RZA240" s="107"/>
      <c r="RZB240" s="107"/>
      <c r="RZC240" s="107"/>
      <c r="RZD240" s="108"/>
      <c r="RZE240" s="106" t="s">
        <v>181</v>
      </c>
      <c r="RZF240" s="107"/>
      <c r="RZG240" s="107"/>
      <c r="RZH240" s="107"/>
      <c r="RZI240" s="107"/>
      <c r="RZJ240" s="107"/>
      <c r="RZK240" s="107"/>
      <c r="RZL240" s="108"/>
      <c r="RZM240" s="106" t="s">
        <v>181</v>
      </c>
      <c r="RZN240" s="107"/>
      <c r="RZO240" s="107"/>
      <c r="RZP240" s="107"/>
      <c r="RZQ240" s="107"/>
      <c r="RZR240" s="107"/>
      <c r="RZS240" s="107"/>
      <c r="RZT240" s="108"/>
      <c r="RZU240" s="106" t="s">
        <v>181</v>
      </c>
      <c r="RZV240" s="107"/>
      <c r="RZW240" s="107"/>
      <c r="RZX240" s="107"/>
      <c r="RZY240" s="107"/>
      <c r="RZZ240" s="107"/>
      <c r="SAA240" s="107"/>
      <c r="SAB240" s="108"/>
      <c r="SAC240" s="106" t="s">
        <v>181</v>
      </c>
      <c r="SAD240" s="107"/>
      <c r="SAE240" s="107"/>
      <c r="SAF240" s="107"/>
      <c r="SAG240" s="107"/>
      <c r="SAH240" s="107"/>
      <c r="SAI240" s="107"/>
      <c r="SAJ240" s="108"/>
      <c r="SAK240" s="106" t="s">
        <v>181</v>
      </c>
      <c r="SAL240" s="107"/>
      <c r="SAM240" s="107"/>
      <c r="SAN240" s="107"/>
      <c r="SAO240" s="107"/>
      <c r="SAP240" s="107"/>
      <c r="SAQ240" s="107"/>
      <c r="SAR240" s="108"/>
      <c r="SAS240" s="106" t="s">
        <v>181</v>
      </c>
      <c r="SAT240" s="107"/>
      <c r="SAU240" s="107"/>
      <c r="SAV240" s="107"/>
      <c r="SAW240" s="107"/>
      <c r="SAX240" s="107"/>
      <c r="SAY240" s="107"/>
      <c r="SAZ240" s="108"/>
      <c r="SBA240" s="106" t="s">
        <v>181</v>
      </c>
      <c r="SBB240" s="107"/>
      <c r="SBC240" s="107"/>
      <c r="SBD240" s="107"/>
      <c r="SBE240" s="107"/>
      <c r="SBF240" s="107"/>
      <c r="SBG240" s="107"/>
      <c r="SBH240" s="108"/>
      <c r="SBI240" s="106" t="s">
        <v>181</v>
      </c>
      <c r="SBJ240" s="107"/>
      <c r="SBK240" s="107"/>
      <c r="SBL240" s="107"/>
      <c r="SBM240" s="107"/>
      <c r="SBN240" s="107"/>
      <c r="SBO240" s="107"/>
      <c r="SBP240" s="108"/>
      <c r="SBQ240" s="106" t="s">
        <v>181</v>
      </c>
      <c r="SBR240" s="107"/>
      <c r="SBS240" s="107"/>
      <c r="SBT240" s="107"/>
      <c r="SBU240" s="107"/>
      <c r="SBV240" s="107"/>
      <c r="SBW240" s="107"/>
      <c r="SBX240" s="108"/>
      <c r="SBY240" s="106" t="s">
        <v>181</v>
      </c>
      <c r="SBZ240" s="107"/>
      <c r="SCA240" s="107"/>
      <c r="SCB240" s="107"/>
      <c r="SCC240" s="107"/>
      <c r="SCD240" s="107"/>
      <c r="SCE240" s="107"/>
      <c r="SCF240" s="108"/>
      <c r="SCG240" s="106" t="s">
        <v>181</v>
      </c>
      <c r="SCH240" s="107"/>
      <c r="SCI240" s="107"/>
      <c r="SCJ240" s="107"/>
      <c r="SCK240" s="107"/>
      <c r="SCL240" s="107"/>
      <c r="SCM240" s="107"/>
      <c r="SCN240" s="108"/>
      <c r="SCO240" s="106" t="s">
        <v>181</v>
      </c>
      <c r="SCP240" s="107"/>
      <c r="SCQ240" s="107"/>
      <c r="SCR240" s="107"/>
      <c r="SCS240" s="107"/>
      <c r="SCT240" s="107"/>
      <c r="SCU240" s="107"/>
      <c r="SCV240" s="108"/>
      <c r="SCW240" s="106" t="s">
        <v>181</v>
      </c>
      <c r="SCX240" s="107"/>
      <c r="SCY240" s="107"/>
      <c r="SCZ240" s="107"/>
      <c r="SDA240" s="107"/>
      <c r="SDB240" s="107"/>
      <c r="SDC240" s="107"/>
      <c r="SDD240" s="108"/>
      <c r="SDE240" s="106" t="s">
        <v>181</v>
      </c>
      <c r="SDF240" s="107"/>
      <c r="SDG240" s="107"/>
      <c r="SDH240" s="107"/>
      <c r="SDI240" s="107"/>
      <c r="SDJ240" s="107"/>
      <c r="SDK240" s="107"/>
      <c r="SDL240" s="108"/>
      <c r="SDM240" s="106" t="s">
        <v>181</v>
      </c>
      <c r="SDN240" s="107"/>
      <c r="SDO240" s="107"/>
      <c r="SDP240" s="107"/>
      <c r="SDQ240" s="107"/>
      <c r="SDR240" s="107"/>
      <c r="SDS240" s="107"/>
      <c r="SDT240" s="108"/>
      <c r="SDU240" s="106" t="s">
        <v>181</v>
      </c>
      <c r="SDV240" s="107"/>
      <c r="SDW240" s="107"/>
      <c r="SDX240" s="107"/>
      <c r="SDY240" s="107"/>
      <c r="SDZ240" s="107"/>
      <c r="SEA240" s="107"/>
      <c r="SEB240" s="108"/>
      <c r="SEC240" s="106" t="s">
        <v>181</v>
      </c>
      <c r="SED240" s="107"/>
      <c r="SEE240" s="107"/>
      <c r="SEF240" s="107"/>
      <c r="SEG240" s="107"/>
      <c r="SEH240" s="107"/>
      <c r="SEI240" s="107"/>
      <c r="SEJ240" s="108"/>
      <c r="SEK240" s="106" t="s">
        <v>181</v>
      </c>
      <c r="SEL240" s="107"/>
      <c r="SEM240" s="107"/>
      <c r="SEN240" s="107"/>
      <c r="SEO240" s="107"/>
      <c r="SEP240" s="107"/>
      <c r="SEQ240" s="107"/>
      <c r="SER240" s="108"/>
      <c r="SES240" s="106" t="s">
        <v>181</v>
      </c>
      <c r="SET240" s="107"/>
      <c r="SEU240" s="107"/>
      <c r="SEV240" s="107"/>
      <c r="SEW240" s="107"/>
      <c r="SEX240" s="107"/>
      <c r="SEY240" s="107"/>
      <c r="SEZ240" s="108"/>
      <c r="SFA240" s="106" t="s">
        <v>181</v>
      </c>
      <c r="SFB240" s="107"/>
      <c r="SFC240" s="107"/>
      <c r="SFD240" s="107"/>
      <c r="SFE240" s="107"/>
      <c r="SFF240" s="107"/>
      <c r="SFG240" s="107"/>
      <c r="SFH240" s="108"/>
      <c r="SFI240" s="106" t="s">
        <v>181</v>
      </c>
      <c r="SFJ240" s="107"/>
      <c r="SFK240" s="107"/>
      <c r="SFL240" s="107"/>
      <c r="SFM240" s="107"/>
      <c r="SFN240" s="107"/>
      <c r="SFO240" s="107"/>
      <c r="SFP240" s="108"/>
      <c r="SFQ240" s="106" t="s">
        <v>181</v>
      </c>
      <c r="SFR240" s="107"/>
      <c r="SFS240" s="107"/>
      <c r="SFT240" s="107"/>
      <c r="SFU240" s="107"/>
      <c r="SFV240" s="107"/>
      <c r="SFW240" s="107"/>
      <c r="SFX240" s="108"/>
      <c r="SFY240" s="106" t="s">
        <v>181</v>
      </c>
      <c r="SFZ240" s="107"/>
      <c r="SGA240" s="107"/>
      <c r="SGB240" s="107"/>
      <c r="SGC240" s="107"/>
      <c r="SGD240" s="107"/>
      <c r="SGE240" s="107"/>
      <c r="SGF240" s="108"/>
      <c r="SGG240" s="106" t="s">
        <v>181</v>
      </c>
      <c r="SGH240" s="107"/>
      <c r="SGI240" s="107"/>
      <c r="SGJ240" s="107"/>
      <c r="SGK240" s="107"/>
      <c r="SGL240" s="107"/>
      <c r="SGM240" s="107"/>
      <c r="SGN240" s="108"/>
      <c r="SGO240" s="106" t="s">
        <v>181</v>
      </c>
      <c r="SGP240" s="107"/>
      <c r="SGQ240" s="107"/>
      <c r="SGR240" s="107"/>
      <c r="SGS240" s="107"/>
      <c r="SGT240" s="107"/>
      <c r="SGU240" s="107"/>
      <c r="SGV240" s="108"/>
      <c r="SGW240" s="106" t="s">
        <v>181</v>
      </c>
      <c r="SGX240" s="107"/>
      <c r="SGY240" s="107"/>
      <c r="SGZ240" s="107"/>
      <c r="SHA240" s="107"/>
      <c r="SHB240" s="107"/>
      <c r="SHC240" s="107"/>
      <c r="SHD240" s="108"/>
      <c r="SHE240" s="106" t="s">
        <v>181</v>
      </c>
      <c r="SHF240" s="107"/>
      <c r="SHG240" s="107"/>
      <c r="SHH240" s="107"/>
      <c r="SHI240" s="107"/>
      <c r="SHJ240" s="107"/>
      <c r="SHK240" s="107"/>
      <c r="SHL240" s="108"/>
      <c r="SHM240" s="106" t="s">
        <v>181</v>
      </c>
      <c r="SHN240" s="107"/>
      <c r="SHO240" s="107"/>
      <c r="SHP240" s="107"/>
      <c r="SHQ240" s="107"/>
      <c r="SHR240" s="107"/>
      <c r="SHS240" s="107"/>
      <c r="SHT240" s="108"/>
      <c r="SHU240" s="106" t="s">
        <v>181</v>
      </c>
      <c r="SHV240" s="107"/>
      <c r="SHW240" s="107"/>
      <c r="SHX240" s="107"/>
      <c r="SHY240" s="107"/>
      <c r="SHZ240" s="107"/>
      <c r="SIA240" s="107"/>
      <c r="SIB240" s="108"/>
      <c r="SIC240" s="106" t="s">
        <v>181</v>
      </c>
      <c r="SID240" s="107"/>
      <c r="SIE240" s="107"/>
      <c r="SIF240" s="107"/>
      <c r="SIG240" s="107"/>
      <c r="SIH240" s="107"/>
      <c r="SII240" s="107"/>
      <c r="SIJ240" s="108"/>
      <c r="SIK240" s="106" t="s">
        <v>181</v>
      </c>
      <c r="SIL240" s="107"/>
      <c r="SIM240" s="107"/>
      <c r="SIN240" s="107"/>
      <c r="SIO240" s="107"/>
      <c r="SIP240" s="107"/>
      <c r="SIQ240" s="107"/>
      <c r="SIR240" s="108"/>
      <c r="SIS240" s="106" t="s">
        <v>181</v>
      </c>
      <c r="SIT240" s="107"/>
      <c r="SIU240" s="107"/>
      <c r="SIV240" s="107"/>
      <c r="SIW240" s="107"/>
      <c r="SIX240" s="107"/>
      <c r="SIY240" s="107"/>
      <c r="SIZ240" s="108"/>
      <c r="SJA240" s="106" t="s">
        <v>181</v>
      </c>
      <c r="SJB240" s="107"/>
      <c r="SJC240" s="107"/>
      <c r="SJD240" s="107"/>
      <c r="SJE240" s="107"/>
      <c r="SJF240" s="107"/>
      <c r="SJG240" s="107"/>
      <c r="SJH240" s="108"/>
      <c r="SJI240" s="106" t="s">
        <v>181</v>
      </c>
      <c r="SJJ240" s="107"/>
      <c r="SJK240" s="107"/>
      <c r="SJL240" s="107"/>
      <c r="SJM240" s="107"/>
      <c r="SJN240" s="107"/>
      <c r="SJO240" s="107"/>
      <c r="SJP240" s="108"/>
      <c r="SJQ240" s="106" t="s">
        <v>181</v>
      </c>
      <c r="SJR240" s="107"/>
      <c r="SJS240" s="107"/>
      <c r="SJT240" s="107"/>
      <c r="SJU240" s="107"/>
      <c r="SJV240" s="107"/>
      <c r="SJW240" s="107"/>
      <c r="SJX240" s="108"/>
      <c r="SJY240" s="106" t="s">
        <v>181</v>
      </c>
      <c r="SJZ240" s="107"/>
      <c r="SKA240" s="107"/>
      <c r="SKB240" s="107"/>
      <c r="SKC240" s="107"/>
      <c r="SKD240" s="107"/>
      <c r="SKE240" s="107"/>
      <c r="SKF240" s="108"/>
      <c r="SKG240" s="106" t="s">
        <v>181</v>
      </c>
      <c r="SKH240" s="107"/>
      <c r="SKI240" s="107"/>
      <c r="SKJ240" s="107"/>
      <c r="SKK240" s="107"/>
      <c r="SKL240" s="107"/>
      <c r="SKM240" s="107"/>
      <c r="SKN240" s="108"/>
      <c r="SKO240" s="106" t="s">
        <v>181</v>
      </c>
      <c r="SKP240" s="107"/>
      <c r="SKQ240" s="107"/>
      <c r="SKR240" s="107"/>
      <c r="SKS240" s="107"/>
      <c r="SKT240" s="107"/>
      <c r="SKU240" s="107"/>
      <c r="SKV240" s="108"/>
      <c r="SKW240" s="106" t="s">
        <v>181</v>
      </c>
      <c r="SKX240" s="107"/>
      <c r="SKY240" s="107"/>
      <c r="SKZ240" s="107"/>
      <c r="SLA240" s="107"/>
      <c r="SLB240" s="107"/>
      <c r="SLC240" s="107"/>
      <c r="SLD240" s="108"/>
      <c r="SLE240" s="106" t="s">
        <v>181</v>
      </c>
      <c r="SLF240" s="107"/>
      <c r="SLG240" s="107"/>
      <c r="SLH240" s="107"/>
      <c r="SLI240" s="107"/>
      <c r="SLJ240" s="107"/>
      <c r="SLK240" s="107"/>
      <c r="SLL240" s="108"/>
      <c r="SLM240" s="106" t="s">
        <v>181</v>
      </c>
      <c r="SLN240" s="107"/>
      <c r="SLO240" s="107"/>
      <c r="SLP240" s="107"/>
      <c r="SLQ240" s="107"/>
      <c r="SLR240" s="107"/>
      <c r="SLS240" s="107"/>
      <c r="SLT240" s="108"/>
      <c r="SLU240" s="106" t="s">
        <v>181</v>
      </c>
      <c r="SLV240" s="107"/>
      <c r="SLW240" s="107"/>
      <c r="SLX240" s="107"/>
      <c r="SLY240" s="107"/>
      <c r="SLZ240" s="107"/>
      <c r="SMA240" s="107"/>
      <c r="SMB240" s="108"/>
      <c r="SMC240" s="106" t="s">
        <v>181</v>
      </c>
      <c r="SMD240" s="107"/>
      <c r="SME240" s="107"/>
      <c r="SMF240" s="107"/>
      <c r="SMG240" s="107"/>
      <c r="SMH240" s="107"/>
      <c r="SMI240" s="107"/>
      <c r="SMJ240" s="108"/>
      <c r="SMK240" s="106" t="s">
        <v>181</v>
      </c>
      <c r="SML240" s="107"/>
      <c r="SMM240" s="107"/>
      <c r="SMN240" s="107"/>
      <c r="SMO240" s="107"/>
      <c r="SMP240" s="107"/>
      <c r="SMQ240" s="107"/>
      <c r="SMR240" s="108"/>
      <c r="SMS240" s="106" t="s">
        <v>181</v>
      </c>
      <c r="SMT240" s="107"/>
      <c r="SMU240" s="107"/>
      <c r="SMV240" s="107"/>
      <c r="SMW240" s="107"/>
      <c r="SMX240" s="107"/>
      <c r="SMY240" s="107"/>
      <c r="SMZ240" s="108"/>
      <c r="SNA240" s="106" t="s">
        <v>181</v>
      </c>
      <c r="SNB240" s="107"/>
      <c r="SNC240" s="107"/>
      <c r="SND240" s="107"/>
      <c r="SNE240" s="107"/>
      <c r="SNF240" s="107"/>
      <c r="SNG240" s="107"/>
      <c r="SNH240" s="108"/>
      <c r="SNI240" s="106" t="s">
        <v>181</v>
      </c>
      <c r="SNJ240" s="107"/>
      <c r="SNK240" s="107"/>
      <c r="SNL240" s="107"/>
      <c r="SNM240" s="107"/>
      <c r="SNN240" s="107"/>
      <c r="SNO240" s="107"/>
      <c r="SNP240" s="108"/>
      <c r="SNQ240" s="106" t="s">
        <v>181</v>
      </c>
      <c r="SNR240" s="107"/>
      <c r="SNS240" s="107"/>
      <c r="SNT240" s="107"/>
      <c r="SNU240" s="107"/>
      <c r="SNV240" s="107"/>
      <c r="SNW240" s="107"/>
      <c r="SNX240" s="108"/>
      <c r="SNY240" s="106" t="s">
        <v>181</v>
      </c>
      <c r="SNZ240" s="107"/>
      <c r="SOA240" s="107"/>
      <c r="SOB240" s="107"/>
      <c r="SOC240" s="107"/>
      <c r="SOD240" s="107"/>
      <c r="SOE240" s="107"/>
      <c r="SOF240" s="108"/>
      <c r="SOG240" s="106" t="s">
        <v>181</v>
      </c>
      <c r="SOH240" s="107"/>
      <c r="SOI240" s="107"/>
      <c r="SOJ240" s="107"/>
      <c r="SOK240" s="107"/>
      <c r="SOL240" s="107"/>
      <c r="SOM240" s="107"/>
      <c r="SON240" s="108"/>
      <c r="SOO240" s="106" t="s">
        <v>181</v>
      </c>
      <c r="SOP240" s="107"/>
      <c r="SOQ240" s="107"/>
      <c r="SOR240" s="107"/>
      <c r="SOS240" s="107"/>
      <c r="SOT240" s="107"/>
      <c r="SOU240" s="107"/>
      <c r="SOV240" s="108"/>
      <c r="SOW240" s="106" t="s">
        <v>181</v>
      </c>
      <c r="SOX240" s="107"/>
      <c r="SOY240" s="107"/>
      <c r="SOZ240" s="107"/>
      <c r="SPA240" s="107"/>
      <c r="SPB240" s="107"/>
      <c r="SPC240" s="107"/>
      <c r="SPD240" s="108"/>
      <c r="SPE240" s="106" t="s">
        <v>181</v>
      </c>
      <c r="SPF240" s="107"/>
      <c r="SPG240" s="107"/>
      <c r="SPH240" s="107"/>
      <c r="SPI240" s="107"/>
      <c r="SPJ240" s="107"/>
      <c r="SPK240" s="107"/>
      <c r="SPL240" s="108"/>
      <c r="SPM240" s="106" t="s">
        <v>181</v>
      </c>
      <c r="SPN240" s="107"/>
      <c r="SPO240" s="107"/>
      <c r="SPP240" s="107"/>
      <c r="SPQ240" s="107"/>
      <c r="SPR240" s="107"/>
      <c r="SPS240" s="107"/>
      <c r="SPT240" s="108"/>
      <c r="SPU240" s="106" t="s">
        <v>181</v>
      </c>
      <c r="SPV240" s="107"/>
      <c r="SPW240" s="107"/>
      <c r="SPX240" s="107"/>
      <c r="SPY240" s="107"/>
      <c r="SPZ240" s="107"/>
      <c r="SQA240" s="107"/>
      <c r="SQB240" s="108"/>
      <c r="SQC240" s="106" t="s">
        <v>181</v>
      </c>
      <c r="SQD240" s="107"/>
      <c r="SQE240" s="107"/>
      <c r="SQF240" s="107"/>
      <c r="SQG240" s="107"/>
      <c r="SQH240" s="107"/>
      <c r="SQI240" s="107"/>
      <c r="SQJ240" s="108"/>
      <c r="SQK240" s="106" t="s">
        <v>181</v>
      </c>
      <c r="SQL240" s="107"/>
      <c r="SQM240" s="107"/>
      <c r="SQN240" s="107"/>
      <c r="SQO240" s="107"/>
      <c r="SQP240" s="107"/>
      <c r="SQQ240" s="107"/>
      <c r="SQR240" s="108"/>
      <c r="SQS240" s="106" t="s">
        <v>181</v>
      </c>
      <c r="SQT240" s="107"/>
      <c r="SQU240" s="107"/>
      <c r="SQV240" s="107"/>
      <c r="SQW240" s="107"/>
      <c r="SQX240" s="107"/>
      <c r="SQY240" s="107"/>
      <c r="SQZ240" s="108"/>
      <c r="SRA240" s="106" t="s">
        <v>181</v>
      </c>
      <c r="SRB240" s="107"/>
      <c r="SRC240" s="107"/>
      <c r="SRD240" s="107"/>
      <c r="SRE240" s="107"/>
      <c r="SRF240" s="107"/>
      <c r="SRG240" s="107"/>
      <c r="SRH240" s="108"/>
      <c r="SRI240" s="106" t="s">
        <v>181</v>
      </c>
      <c r="SRJ240" s="107"/>
      <c r="SRK240" s="107"/>
      <c r="SRL240" s="107"/>
      <c r="SRM240" s="107"/>
      <c r="SRN240" s="107"/>
      <c r="SRO240" s="107"/>
      <c r="SRP240" s="108"/>
      <c r="SRQ240" s="106" t="s">
        <v>181</v>
      </c>
      <c r="SRR240" s="107"/>
      <c r="SRS240" s="107"/>
      <c r="SRT240" s="107"/>
      <c r="SRU240" s="107"/>
      <c r="SRV240" s="107"/>
      <c r="SRW240" s="107"/>
      <c r="SRX240" s="108"/>
      <c r="SRY240" s="106" t="s">
        <v>181</v>
      </c>
      <c r="SRZ240" s="107"/>
      <c r="SSA240" s="107"/>
      <c r="SSB240" s="107"/>
      <c r="SSC240" s="107"/>
      <c r="SSD240" s="107"/>
      <c r="SSE240" s="107"/>
      <c r="SSF240" s="108"/>
      <c r="SSG240" s="106" t="s">
        <v>181</v>
      </c>
      <c r="SSH240" s="107"/>
      <c r="SSI240" s="107"/>
      <c r="SSJ240" s="107"/>
      <c r="SSK240" s="107"/>
      <c r="SSL240" s="107"/>
      <c r="SSM240" s="107"/>
      <c r="SSN240" s="108"/>
      <c r="SSO240" s="106" t="s">
        <v>181</v>
      </c>
      <c r="SSP240" s="107"/>
      <c r="SSQ240" s="107"/>
      <c r="SSR240" s="107"/>
      <c r="SSS240" s="107"/>
      <c r="SST240" s="107"/>
      <c r="SSU240" s="107"/>
      <c r="SSV240" s="108"/>
      <c r="SSW240" s="106" t="s">
        <v>181</v>
      </c>
      <c r="SSX240" s="107"/>
      <c r="SSY240" s="107"/>
      <c r="SSZ240" s="107"/>
      <c r="STA240" s="107"/>
      <c r="STB240" s="107"/>
      <c r="STC240" s="107"/>
      <c r="STD240" s="108"/>
      <c r="STE240" s="106" t="s">
        <v>181</v>
      </c>
      <c r="STF240" s="107"/>
      <c r="STG240" s="107"/>
      <c r="STH240" s="107"/>
      <c r="STI240" s="107"/>
      <c r="STJ240" s="107"/>
      <c r="STK240" s="107"/>
      <c r="STL240" s="108"/>
      <c r="STM240" s="106" t="s">
        <v>181</v>
      </c>
      <c r="STN240" s="107"/>
      <c r="STO240" s="107"/>
      <c r="STP240" s="107"/>
      <c r="STQ240" s="107"/>
      <c r="STR240" s="107"/>
      <c r="STS240" s="107"/>
      <c r="STT240" s="108"/>
      <c r="STU240" s="106" t="s">
        <v>181</v>
      </c>
      <c r="STV240" s="107"/>
      <c r="STW240" s="107"/>
      <c r="STX240" s="107"/>
      <c r="STY240" s="107"/>
      <c r="STZ240" s="107"/>
      <c r="SUA240" s="107"/>
      <c r="SUB240" s="108"/>
      <c r="SUC240" s="106" t="s">
        <v>181</v>
      </c>
      <c r="SUD240" s="107"/>
      <c r="SUE240" s="107"/>
      <c r="SUF240" s="107"/>
      <c r="SUG240" s="107"/>
      <c r="SUH240" s="107"/>
      <c r="SUI240" s="107"/>
      <c r="SUJ240" s="108"/>
      <c r="SUK240" s="106" t="s">
        <v>181</v>
      </c>
      <c r="SUL240" s="107"/>
      <c r="SUM240" s="107"/>
      <c r="SUN240" s="107"/>
      <c r="SUO240" s="107"/>
      <c r="SUP240" s="107"/>
      <c r="SUQ240" s="107"/>
      <c r="SUR240" s="108"/>
      <c r="SUS240" s="106" t="s">
        <v>181</v>
      </c>
      <c r="SUT240" s="107"/>
      <c r="SUU240" s="107"/>
      <c r="SUV240" s="107"/>
      <c r="SUW240" s="107"/>
      <c r="SUX240" s="107"/>
      <c r="SUY240" s="107"/>
      <c r="SUZ240" s="108"/>
      <c r="SVA240" s="106" t="s">
        <v>181</v>
      </c>
      <c r="SVB240" s="107"/>
      <c r="SVC240" s="107"/>
      <c r="SVD240" s="107"/>
      <c r="SVE240" s="107"/>
      <c r="SVF240" s="107"/>
      <c r="SVG240" s="107"/>
      <c r="SVH240" s="108"/>
      <c r="SVI240" s="106" t="s">
        <v>181</v>
      </c>
      <c r="SVJ240" s="107"/>
      <c r="SVK240" s="107"/>
      <c r="SVL240" s="107"/>
      <c r="SVM240" s="107"/>
      <c r="SVN240" s="107"/>
      <c r="SVO240" s="107"/>
      <c r="SVP240" s="108"/>
      <c r="SVQ240" s="106" t="s">
        <v>181</v>
      </c>
      <c r="SVR240" s="107"/>
      <c r="SVS240" s="107"/>
      <c r="SVT240" s="107"/>
      <c r="SVU240" s="107"/>
      <c r="SVV240" s="107"/>
      <c r="SVW240" s="107"/>
      <c r="SVX240" s="108"/>
      <c r="SVY240" s="106" t="s">
        <v>181</v>
      </c>
      <c r="SVZ240" s="107"/>
      <c r="SWA240" s="107"/>
      <c r="SWB240" s="107"/>
      <c r="SWC240" s="107"/>
      <c r="SWD240" s="107"/>
      <c r="SWE240" s="107"/>
      <c r="SWF240" s="108"/>
      <c r="SWG240" s="106" t="s">
        <v>181</v>
      </c>
      <c r="SWH240" s="107"/>
      <c r="SWI240" s="107"/>
      <c r="SWJ240" s="107"/>
      <c r="SWK240" s="107"/>
      <c r="SWL240" s="107"/>
      <c r="SWM240" s="107"/>
      <c r="SWN240" s="108"/>
      <c r="SWO240" s="106" t="s">
        <v>181</v>
      </c>
      <c r="SWP240" s="107"/>
      <c r="SWQ240" s="107"/>
      <c r="SWR240" s="107"/>
      <c r="SWS240" s="107"/>
      <c r="SWT240" s="107"/>
      <c r="SWU240" s="107"/>
      <c r="SWV240" s="108"/>
      <c r="SWW240" s="106" t="s">
        <v>181</v>
      </c>
      <c r="SWX240" s="107"/>
      <c r="SWY240" s="107"/>
      <c r="SWZ240" s="107"/>
      <c r="SXA240" s="107"/>
      <c r="SXB240" s="107"/>
      <c r="SXC240" s="107"/>
      <c r="SXD240" s="108"/>
      <c r="SXE240" s="106" t="s">
        <v>181</v>
      </c>
      <c r="SXF240" s="107"/>
      <c r="SXG240" s="107"/>
      <c r="SXH240" s="107"/>
      <c r="SXI240" s="107"/>
      <c r="SXJ240" s="107"/>
      <c r="SXK240" s="107"/>
      <c r="SXL240" s="108"/>
      <c r="SXM240" s="106" t="s">
        <v>181</v>
      </c>
      <c r="SXN240" s="107"/>
      <c r="SXO240" s="107"/>
      <c r="SXP240" s="107"/>
      <c r="SXQ240" s="107"/>
      <c r="SXR240" s="107"/>
      <c r="SXS240" s="107"/>
      <c r="SXT240" s="108"/>
      <c r="SXU240" s="106" t="s">
        <v>181</v>
      </c>
      <c r="SXV240" s="107"/>
      <c r="SXW240" s="107"/>
      <c r="SXX240" s="107"/>
      <c r="SXY240" s="107"/>
      <c r="SXZ240" s="107"/>
      <c r="SYA240" s="107"/>
      <c r="SYB240" s="108"/>
      <c r="SYC240" s="106" t="s">
        <v>181</v>
      </c>
      <c r="SYD240" s="107"/>
      <c r="SYE240" s="107"/>
      <c r="SYF240" s="107"/>
      <c r="SYG240" s="107"/>
      <c r="SYH240" s="107"/>
      <c r="SYI240" s="107"/>
      <c r="SYJ240" s="108"/>
      <c r="SYK240" s="106" t="s">
        <v>181</v>
      </c>
      <c r="SYL240" s="107"/>
      <c r="SYM240" s="107"/>
      <c r="SYN240" s="107"/>
      <c r="SYO240" s="107"/>
      <c r="SYP240" s="107"/>
      <c r="SYQ240" s="107"/>
      <c r="SYR240" s="108"/>
      <c r="SYS240" s="106" t="s">
        <v>181</v>
      </c>
      <c r="SYT240" s="107"/>
      <c r="SYU240" s="107"/>
      <c r="SYV240" s="107"/>
      <c r="SYW240" s="107"/>
      <c r="SYX240" s="107"/>
      <c r="SYY240" s="107"/>
      <c r="SYZ240" s="108"/>
      <c r="SZA240" s="106" t="s">
        <v>181</v>
      </c>
      <c r="SZB240" s="107"/>
      <c r="SZC240" s="107"/>
      <c r="SZD240" s="107"/>
      <c r="SZE240" s="107"/>
      <c r="SZF240" s="107"/>
      <c r="SZG240" s="107"/>
      <c r="SZH240" s="108"/>
      <c r="SZI240" s="106" t="s">
        <v>181</v>
      </c>
      <c r="SZJ240" s="107"/>
      <c r="SZK240" s="107"/>
      <c r="SZL240" s="107"/>
      <c r="SZM240" s="107"/>
      <c r="SZN240" s="107"/>
      <c r="SZO240" s="107"/>
      <c r="SZP240" s="108"/>
      <c r="SZQ240" s="106" t="s">
        <v>181</v>
      </c>
      <c r="SZR240" s="107"/>
      <c r="SZS240" s="107"/>
      <c r="SZT240" s="107"/>
      <c r="SZU240" s="107"/>
      <c r="SZV240" s="107"/>
      <c r="SZW240" s="107"/>
      <c r="SZX240" s="108"/>
      <c r="SZY240" s="106" t="s">
        <v>181</v>
      </c>
      <c r="SZZ240" s="107"/>
      <c r="TAA240" s="107"/>
      <c r="TAB240" s="107"/>
      <c r="TAC240" s="107"/>
      <c r="TAD240" s="107"/>
      <c r="TAE240" s="107"/>
      <c r="TAF240" s="108"/>
      <c r="TAG240" s="106" t="s">
        <v>181</v>
      </c>
      <c r="TAH240" s="107"/>
      <c r="TAI240" s="107"/>
      <c r="TAJ240" s="107"/>
      <c r="TAK240" s="107"/>
      <c r="TAL240" s="107"/>
      <c r="TAM240" s="107"/>
      <c r="TAN240" s="108"/>
      <c r="TAO240" s="106" t="s">
        <v>181</v>
      </c>
      <c r="TAP240" s="107"/>
      <c r="TAQ240" s="107"/>
      <c r="TAR240" s="107"/>
      <c r="TAS240" s="107"/>
      <c r="TAT240" s="107"/>
      <c r="TAU240" s="107"/>
      <c r="TAV240" s="108"/>
      <c r="TAW240" s="106" t="s">
        <v>181</v>
      </c>
      <c r="TAX240" s="107"/>
      <c r="TAY240" s="107"/>
      <c r="TAZ240" s="107"/>
      <c r="TBA240" s="107"/>
      <c r="TBB240" s="107"/>
      <c r="TBC240" s="107"/>
      <c r="TBD240" s="108"/>
      <c r="TBE240" s="106" t="s">
        <v>181</v>
      </c>
      <c r="TBF240" s="107"/>
      <c r="TBG240" s="107"/>
      <c r="TBH240" s="107"/>
      <c r="TBI240" s="107"/>
      <c r="TBJ240" s="107"/>
      <c r="TBK240" s="107"/>
      <c r="TBL240" s="108"/>
      <c r="TBM240" s="106" t="s">
        <v>181</v>
      </c>
      <c r="TBN240" s="107"/>
      <c r="TBO240" s="107"/>
      <c r="TBP240" s="107"/>
      <c r="TBQ240" s="107"/>
      <c r="TBR240" s="107"/>
      <c r="TBS240" s="107"/>
      <c r="TBT240" s="108"/>
      <c r="TBU240" s="106" t="s">
        <v>181</v>
      </c>
      <c r="TBV240" s="107"/>
      <c r="TBW240" s="107"/>
      <c r="TBX240" s="107"/>
      <c r="TBY240" s="107"/>
      <c r="TBZ240" s="107"/>
      <c r="TCA240" s="107"/>
      <c r="TCB240" s="108"/>
      <c r="TCC240" s="106" t="s">
        <v>181</v>
      </c>
      <c r="TCD240" s="107"/>
      <c r="TCE240" s="107"/>
      <c r="TCF240" s="107"/>
      <c r="TCG240" s="107"/>
      <c r="TCH240" s="107"/>
      <c r="TCI240" s="107"/>
      <c r="TCJ240" s="108"/>
      <c r="TCK240" s="106" t="s">
        <v>181</v>
      </c>
      <c r="TCL240" s="107"/>
      <c r="TCM240" s="107"/>
      <c r="TCN240" s="107"/>
      <c r="TCO240" s="107"/>
      <c r="TCP240" s="107"/>
      <c r="TCQ240" s="107"/>
      <c r="TCR240" s="108"/>
      <c r="TCS240" s="106" t="s">
        <v>181</v>
      </c>
      <c r="TCT240" s="107"/>
      <c r="TCU240" s="107"/>
      <c r="TCV240" s="107"/>
      <c r="TCW240" s="107"/>
      <c r="TCX240" s="107"/>
      <c r="TCY240" s="107"/>
      <c r="TCZ240" s="108"/>
      <c r="TDA240" s="106" t="s">
        <v>181</v>
      </c>
      <c r="TDB240" s="107"/>
      <c r="TDC240" s="107"/>
      <c r="TDD240" s="107"/>
      <c r="TDE240" s="107"/>
      <c r="TDF240" s="107"/>
      <c r="TDG240" s="107"/>
      <c r="TDH240" s="108"/>
      <c r="TDI240" s="106" t="s">
        <v>181</v>
      </c>
      <c r="TDJ240" s="107"/>
      <c r="TDK240" s="107"/>
      <c r="TDL240" s="107"/>
      <c r="TDM240" s="107"/>
      <c r="TDN240" s="107"/>
      <c r="TDO240" s="107"/>
      <c r="TDP240" s="108"/>
      <c r="TDQ240" s="106" t="s">
        <v>181</v>
      </c>
      <c r="TDR240" s="107"/>
      <c r="TDS240" s="107"/>
      <c r="TDT240" s="107"/>
      <c r="TDU240" s="107"/>
      <c r="TDV240" s="107"/>
      <c r="TDW240" s="107"/>
      <c r="TDX240" s="108"/>
      <c r="TDY240" s="106" t="s">
        <v>181</v>
      </c>
      <c r="TDZ240" s="107"/>
      <c r="TEA240" s="107"/>
      <c r="TEB240" s="107"/>
      <c r="TEC240" s="107"/>
      <c r="TED240" s="107"/>
      <c r="TEE240" s="107"/>
      <c r="TEF240" s="108"/>
      <c r="TEG240" s="106" t="s">
        <v>181</v>
      </c>
      <c r="TEH240" s="107"/>
      <c r="TEI240" s="107"/>
      <c r="TEJ240" s="107"/>
      <c r="TEK240" s="107"/>
      <c r="TEL240" s="107"/>
      <c r="TEM240" s="107"/>
      <c r="TEN240" s="108"/>
      <c r="TEO240" s="106" t="s">
        <v>181</v>
      </c>
      <c r="TEP240" s="107"/>
      <c r="TEQ240" s="107"/>
      <c r="TER240" s="107"/>
      <c r="TES240" s="107"/>
      <c r="TET240" s="107"/>
      <c r="TEU240" s="107"/>
      <c r="TEV240" s="108"/>
      <c r="TEW240" s="106" t="s">
        <v>181</v>
      </c>
      <c r="TEX240" s="107"/>
      <c r="TEY240" s="107"/>
      <c r="TEZ240" s="107"/>
      <c r="TFA240" s="107"/>
      <c r="TFB240" s="107"/>
      <c r="TFC240" s="107"/>
      <c r="TFD240" s="108"/>
      <c r="TFE240" s="106" t="s">
        <v>181</v>
      </c>
      <c r="TFF240" s="107"/>
      <c r="TFG240" s="107"/>
      <c r="TFH240" s="107"/>
      <c r="TFI240" s="107"/>
      <c r="TFJ240" s="107"/>
      <c r="TFK240" s="107"/>
      <c r="TFL240" s="108"/>
      <c r="TFM240" s="106" t="s">
        <v>181</v>
      </c>
      <c r="TFN240" s="107"/>
      <c r="TFO240" s="107"/>
      <c r="TFP240" s="107"/>
      <c r="TFQ240" s="107"/>
      <c r="TFR240" s="107"/>
      <c r="TFS240" s="107"/>
      <c r="TFT240" s="108"/>
      <c r="TFU240" s="106" t="s">
        <v>181</v>
      </c>
      <c r="TFV240" s="107"/>
      <c r="TFW240" s="107"/>
      <c r="TFX240" s="107"/>
      <c r="TFY240" s="107"/>
      <c r="TFZ240" s="107"/>
      <c r="TGA240" s="107"/>
      <c r="TGB240" s="108"/>
      <c r="TGC240" s="106" t="s">
        <v>181</v>
      </c>
      <c r="TGD240" s="107"/>
      <c r="TGE240" s="107"/>
      <c r="TGF240" s="107"/>
      <c r="TGG240" s="107"/>
      <c r="TGH240" s="107"/>
      <c r="TGI240" s="107"/>
      <c r="TGJ240" s="108"/>
      <c r="TGK240" s="106" t="s">
        <v>181</v>
      </c>
      <c r="TGL240" s="107"/>
      <c r="TGM240" s="107"/>
      <c r="TGN240" s="107"/>
      <c r="TGO240" s="107"/>
      <c r="TGP240" s="107"/>
      <c r="TGQ240" s="107"/>
      <c r="TGR240" s="108"/>
      <c r="TGS240" s="106" t="s">
        <v>181</v>
      </c>
      <c r="TGT240" s="107"/>
      <c r="TGU240" s="107"/>
      <c r="TGV240" s="107"/>
      <c r="TGW240" s="107"/>
      <c r="TGX240" s="107"/>
      <c r="TGY240" s="107"/>
      <c r="TGZ240" s="108"/>
      <c r="THA240" s="106" t="s">
        <v>181</v>
      </c>
      <c r="THB240" s="107"/>
      <c r="THC240" s="107"/>
      <c r="THD240" s="107"/>
      <c r="THE240" s="107"/>
      <c r="THF240" s="107"/>
      <c r="THG240" s="107"/>
      <c r="THH240" s="108"/>
      <c r="THI240" s="106" t="s">
        <v>181</v>
      </c>
      <c r="THJ240" s="107"/>
      <c r="THK240" s="107"/>
      <c r="THL240" s="107"/>
      <c r="THM240" s="107"/>
      <c r="THN240" s="107"/>
      <c r="THO240" s="107"/>
      <c r="THP240" s="108"/>
      <c r="THQ240" s="106" t="s">
        <v>181</v>
      </c>
      <c r="THR240" s="107"/>
      <c r="THS240" s="107"/>
      <c r="THT240" s="107"/>
      <c r="THU240" s="107"/>
      <c r="THV240" s="107"/>
      <c r="THW240" s="107"/>
      <c r="THX240" s="108"/>
      <c r="THY240" s="106" t="s">
        <v>181</v>
      </c>
      <c r="THZ240" s="107"/>
      <c r="TIA240" s="107"/>
      <c r="TIB240" s="107"/>
      <c r="TIC240" s="107"/>
      <c r="TID240" s="107"/>
      <c r="TIE240" s="107"/>
      <c r="TIF240" s="108"/>
      <c r="TIG240" s="106" t="s">
        <v>181</v>
      </c>
      <c r="TIH240" s="107"/>
      <c r="TII240" s="107"/>
      <c r="TIJ240" s="107"/>
      <c r="TIK240" s="107"/>
      <c r="TIL240" s="107"/>
      <c r="TIM240" s="107"/>
      <c r="TIN240" s="108"/>
      <c r="TIO240" s="106" t="s">
        <v>181</v>
      </c>
      <c r="TIP240" s="107"/>
      <c r="TIQ240" s="107"/>
      <c r="TIR240" s="107"/>
      <c r="TIS240" s="107"/>
      <c r="TIT240" s="107"/>
      <c r="TIU240" s="107"/>
      <c r="TIV240" s="108"/>
      <c r="TIW240" s="106" t="s">
        <v>181</v>
      </c>
      <c r="TIX240" s="107"/>
      <c r="TIY240" s="107"/>
      <c r="TIZ240" s="107"/>
      <c r="TJA240" s="107"/>
      <c r="TJB240" s="107"/>
      <c r="TJC240" s="107"/>
      <c r="TJD240" s="108"/>
      <c r="TJE240" s="106" t="s">
        <v>181</v>
      </c>
      <c r="TJF240" s="107"/>
      <c r="TJG240" s="107"/>
      <c r="TJH240" s="107"/>
      <c r="TJI240" s="107"/>
      <c r="TJJ240" s="107"/>
      <c r="TJK240" s="107"/>
      <c r="TJL240" s="108"/>
      <c r="TJM240" s="106" t="s">
        <v>181</v>
      </c>
      <c r="TJN240" s="107"/>
      <c r="TJO240" s="107"/>
      <c r="TJP240" s="107"/>
      <c r="TJQ240" s="107"/>
      <c r="TJR240" s="107"/>
      <c r="TJS240" s="107"/>
      <c r="TJT240" s="108"/>
      <c r="TJU240" s="106" t="s">
        <v>181</v>
      </c>
      <c r="TJV240" s="107"/>
      <c r="TJW240" s="107"/>
      <c r="TJX240" s="107"/>
      <c r="TJY240" s="107"/>
      <c r="TJZ240" s="107"/>
      <c r="TKA240" s="107"/>
      <c r="TKB240" s="108"/>
      <c r="TKC240" s="106" t="s">
        <v>181</v>
      </c>
      <c r="TKD240" s="107"/>
      <c r="TKE240" s="107"/>
      <c r="TKF240" s="107"/>
      <c r="TKG240" s="107"/>
      <c r="TKH240" s="107"/>
      <c r="TKI240" s="107"/>
      <c r="TKJ240" s="108"/>
      <c r="TKK240" s="106" t="s">
        <v>181</v>
      </c>
      <c r="TKL240" s="107"/>
      <c r="TKM240" s="107"/>
      <c r="TKN240" s="107"/>
      <c r="TKO240" s="107"/>
      <c r="TKP240" s="107"/>
      <c r="TKQ240" s="107"/>
      <c r="TKR240" s="108"/>
      <c r="TKS240" s="106" t="s">
        <v>181</v>
      </c>
      <c r="TKT240" s="107"/>
      <c r="TKU240" s="107"/>
      <c r="TKV240" s="107"/>
      <c r="TKW240" s="107"/>
      <c r="TKX240" s="107"/>
      <c r="TKY240" s="107"/>
      <c r="TKZ240" s="108"/>
      <c r="TLA240" s="106" t="s">
        <v>181</v>
      </c>
      <c r="TLB240" s="107"/>
      <c r="TLC240" s="107"/>
      <c r="TLD240" s="107"/>
      <c r="TLE240" s="107"/>
      <c r="TLF240" s="107"/>
      <c r="TLG240" s="107"/>
      <c r="TLH240" s="108"/>
      <c r="TLI240" s="106" t="s">
        <v>181</v>
      </c>
      <c r="TLJ240" s="107"/>
      <c r="TLK240" s="107"/>
      <c r="TLL240" s="107"/>
      <c r="TLM240" s="107"/>
      <c r="TLN240" s="107"/>
      <c r="TLO240" s="107"/>
      <c r="TLP240" s="108"/>
      <c r="TLQ240" s="106" t="s">
        <v>181</v>
      </c>
      <c r="TLR240" s="107"/>
      <c r="TLS240" s="107"/>
      <c r="TLT240" s="107"/>
      <c r="TLU240" s="107"/>
      <c r="TLV240" s="107"/>
      <c r="TLW240" s="107"/>
      <c r="TLX240" s="108"/>
      <c r="TLY240" s="106" t="s">
        <v>181</v>
      </c>
      <c r="TLZ240" s="107"/>
      <c r="TMA240" s="107"/>
      <c r="TMB240" s="107"/>
      <c r="TMC240" s="107"/>
      <c r="TMD240" s="107"/>
      <c r="TME240" s="107"/>
      <c r="TMF240" s="108"/>
      <c r="TMG240" s="106" t="s">
        <v>181</v>
      </c>
      <c r="TMH240" s="107"/>
      <c r="TMI240" s="107"/>
      <c r="TMJ240" s="107"/>
      <c r="TMK240" s="107"/>
      <c r="TML240" s="107"/>
      <c r="TMM240" s="107"/>
      <c r="TMN240" s="108"/>
      <c r="TMO240" s="106" t="s">
        <v>181</v>
      </c>
      <c r="TMP240" s="107"/>
      <c r="TMQ240" s="107"/>
      <c r="TMR240" s="107"/>
      <c r="TMS240" s="107"/>
      <c r="TMT240" s="107"/>
      <c r="TMU240" s="107"/>
      <c r="TMV240" s="108"/>
      <c r="TMW240" s="106" t="s">
        <v>181</v>
      </c>
      <c r="TMX240" s="107"/>
      <c r="TMY240" s="107"/>
      <c r="TMZ240" s="107"/>
      <c r="TNA240" s="107"/>
      <c r="TNB240" s="107"/>
      <c r="TNC240" s="107"/>
      <c r="TND240" s="108"/>
      <c r="TNE240" s="106" t="s">
        <v>181</v>
      </c>
      <c r="TNF240" s="107"/>
      <c r="TNG240" s="107"/>
      <c r="TNH240" s="107"/>
      <c r="TNI240" s="107"/>
      <c r="TNJ240" s="107"/>
      <c r="TNK240" s="107"/>
      <c r="TNL240" s="108"/>
      <c r="TNM240" s="106" t="s">
        <v>181</v>
      </c>
      <c r="TNN240" s="107"/>
      <c r="TNO240" s="107"/>
      <c r="TNP240" s="107"/>
      <c r="TNQ240" s="107"/>
      <c r="TNR240" s="107"/>
      <c r="TNS240" s="107"/>
      <c r="TNT240" s="108"/>
      <c r="TNU240" s="106" t="s">
        <v>181</v>
      </c>
      <c r="TNV240" s="107"/>
      <c r="TNW240" s="107"/>
      <c r="TNX240" s="107"/>
      <c r="TNY240" s="107"/>
      <c r="TNZ240" s="107"/>
      <c r="TOA240" s="107"/>
      <c r="TOB240" s="108"/>
      <c r="TOC240" s="106" t="s">
        <v>181</v>
      </c>
      <c r="TOD240" s="107"/>
      <c r="TOE240" s="107"/>
      <c r="TOF240" s="107"/>
      <c r="TOG240" s="107"/>
      <c r="TOH240" s="107"/>
      <c r="TOI240" s="107"/>
      <c r="TOJ240" s="108"/>
      <c r="TOK240" s="106" t="s">
        <v>181</v>
      </c>
      <c r="TOL240" s="107"/>
      <c r="TOM240" s="107"/>
      <c r="TON240" s="107"/>
      <c r="TOO240" s="107"/>
      <c r="TOP240" s="107"/>
      <c r="TOQ240" s="107"/>
      <c r="TOR240" s="108"/>
      <c r="TOS240" s="106" t="s">
        <v>181</v>
      </c>
      <c r="TOT240" s="107"/>
      <c r="TOU240" s="107"/>
      <c r="TOV240" s="107"/>
      <c r="TOW240" s="107"/>
      <c r="TOX240" s="107"/>
      <c r="TOY240" s="107"/>
      <c r="TOZ240" s="108"/>
      <c r="TPA240" s="106" t="s">
        <v>181</v>
      </c>
      <c r="TPB240" s="107"/>
      <c r="TPC240" s="107"/>
      <c r="TPD240" s="107"/>
      <c r="TPE240" s="107"/>
      <c r="TPF240" s="107"/>
      <c r="TPG240" s="107"/>
      <c r="TPH240" s="108"/>
      <c r="TPI240" s="106" t="s">
        <v>181</v>
      </c>
      <c r="TPJ240" s="107"/>
      <c r="TPK240" s="107"/>
      <c r="TPL240" s="107"/>
      <c r="TPM240" s="107"/>
      <c r="TPN240" s="107"/>
      <c r="TPO240" s="107"/>
      <c r="TPP240" s="108"/>
      <c r="TPQ240" s="106" t="s">
        <v>181</v>
      </c>
      <c r="TPR240" s="107"/>
      <c r="TPS240" s="107"/>
      <c r="TPT240" s="107"/>
      <c r="TPU240" s="107"/>
      <c r="TPV240" s="107"/>
      <c r="TPW240" s="107"/>
      <c r="TPX240" s="108"/>
      <c r="TPY240" s="106" t="s">
        <v>181</v>
      </c>
      <c r="TPZ240" s="107"/>
      <c r="TQA240" s="107"/>
      <c r="TQB240" s="107"/>
      <c r="TQC240" s="107"/>
      <c r="TQD240" s="107"/>
      <c r="TQE240" s="107"/>
      <c r="TQF240" s="108"/>
      <c r="TQG240" s="106" t="s">
        <v>181</v>
      </c>
      <c r="TQH240" s="107"/>
      <c r="TQI240" s="107"/>
      <c r="TQJ240" s="107"/>
      <c r="TQK240" s="107"/>
      <c r="TQL240" s="107"/>
      <c r="TQM240" s="107"/>
      <c r="TQN240" s="108"/>
      <c r="TQO240" s="106" t="s">
        <v>181</v>
      </c>
      <c r="TQP240" s="107"/>
      <c r="TQQ240" s="107"/>
      <c r="TQR240" s="107"/>
      <c r="TQS240" s="107"/>
      <c r="TQT240" s="107"/>
      <c r="TQU240" s="107"/>
      <c r="TQV240" s="108"/>
      <c r="TQW240" s="106" t="s">
        <v>181</v>
      </c>
      <c r="TQX240" s="107"/>
      <c r="TQY240" s="107"/>
      <c r="TQZ240" s="107"/>
      <c r="TRA240" s="107"/>
      <c r="TRB240" s="107"/>
      <c r="TRC240" s="107"/>
      <c r="TRD240" s="108"/>
      <c r="TRE240" s="106" t="s">
        <v>181</v>
      </c>
      <c r="TRF240" s="107"/>
      <c r="TRG240" s="107"/>
      <c r="TRH240" s="107"/>
      <c r="TRI240" s="107"/>
      <c r="TRJ240" s="107"/>
      <c r="TRK240" s="107"/>
      <c r="TRL240" s="108"/>
      <c r="TRM240" s="106" t="s">
        <v>181</v>
      </c>
      <c r="TRN240" s="107"/>
      <c r="TRO240" s="107"/>
      <c r="TRP240" s="107"/>
      <c r="TRQ240" s="107"/>
      <c r="TRR240" s="107"/>
      <c r="TRS240" s="107"/>
      <c r="TRT240" s="108"/>
      <c r="TRU240" s="106" t="s">
        <v>181</v>
      </c>
      <c r="TRV240" s="107"/>
      <c r="TRW240" s="107"/>
      <c r="TRX240" s="107"/>
      <c r="TRY240" s="107"/>
      <c r="TRZ240" s="107"/>
      <c r="TSA240" s="107"/>
      <c r="TSB240" s="108"/>
      <c r="TSC240" s="106" t="s">
        <v>181</v>
      </c>
      <c r="TSD240" s="107"/>
      <c r="TSE240" s="107"/>
      <c r="TSF240" s="107"/>
      <c r="TSG240" s="107"/>
      <c r="TSH240" s="107"/>
      <c r="TSI240" s="107"/>
      <c r="TSJ240" s="108"/>
      <c r="TSK240" s="106" t="s">
        <v>181</v>
      </c>
      <c r="TSL240" s="107"/>
      <c r="TSM240" s="107"/>
      <c r="TSN240" s="107"/>
      <c r="TSO240" s="107"/>
      <c r="TSP240" s="107"/>
      <c r="TSQ240" s="107"/>
      <c r="TSR240" s="108"/>
      <c r="TSS240" s="106" t="s">
        <v>181</v>
      </c>
      <c r="TST240" s="107"/>
      <c r="TSU240" s="107"/>
      <c r="TSV240" s="107"/>
      <c r="TSW240" s="107"/>
      <c r="TSX240" s="107"/>
      <c r="TSY240" s="107"/>
      <c r="TSZ240" s="108"/>
      <c r="TTA240" s="106" t="s">
        <v>181</v>
      </c>
      <c r="TTB240" s="107"/>
      <c r="TTC240" s="107"/>
      <c r="TTD240" s="107"/>
      <c r="TTE240" s="107"/>
      <c r="TTF240" s="107"/>
      <c r="TTG240" s="107"/>
      <c r="TTH240" s="108"/>
      <c r="TTI240" s="106" t="s">
        <v>181</v>
      </c>
      <c r="TTJ240" s="107"/>
      <c r="TTK240" s="107"/>
      <c r="TTL240" s="107"/>
      <c r="TTM240" s="107"/>
      <c r="TTN240" s="107"/>
      <c r="TTO240" s="107"/>
      <c r="TTP240" s="108"/>
      <c r="TTQ240" s="106" t="s">
        <v>181</v>
      </c>
      <c r="TTR240" s="107"/>
      <c r="TTS240" s="107"/>
      <c r="TTT240" s="107"/>
      <c r="TTU240" s="107"/>
      <c r="TTV240" s="107"/>
      <c r="TTW240" s="107"/>
      <c r="TTX240" s="108"/>
      <c r="TTY240" s="106" t="s">
        <v>181</v>
      </c>
      <c r="TTZ240" s="107"/>
      <c r="TUA240" s="107"/>
      <c r="TUB240" s="107"/>
      <c r="TUC240" s="107"/>
      <c r="TUD240" s="107"/>
      <c r="TUE240" s="107"/>
      <c r="TUF240" s="108"/>
      <c r="TUG240" s="106" t="s">
        <v>181</v>
      </c>
      <c r="TUH240" s="107"/>
      <c r="TUI240" s="107"/>
      <c r="TUJ240" s="107"/>
      <c r="TUK240" s="107"/>
      <c r="TUL240" s="107"/>
      <c r="TUM240" s="107"/>
      <c r="TUN240" s="108"/>
      <c r="TUO240" s="106" t="s">
        <v>181</v>
      </c>
      <c r="TUP240" s="107"/>
      <c r="TUQ240" s="107"/>
      <c r="TUR240" s="107"/>
      <c r="TUS240" s="107"/>
      <c r="TUT240" s="107"/>
      <c r="TUU240" s="107"/>
      <c r="TUV240" s="108"/>
      <c r="TUW240" s="106" t="s">
        <v>181</v>
      </c>
      <c r="TUX240" s="107"/>
      <c r="TUY240" s="107"/>
      <c r="TUZ240" s="107"/>
      <c r="TVA240" s="107"/>
      <c r="TVB240" s="107"/>
      <c r="TVC240" s="107"/>
      <c r="TVD240" s="108"/>
      <c r="TVE240" s="106" t="s">
        <v>181</v>
      </c>
      <c r="TVF240" s="107"/>
      <c r="TVG240" s="107"/>
      <c r="TVH240" s="107"/>
      <c r="TVI240" s="107"/>
      <c r="TVJ240" s="107"/>
      <c r="TVK240" s="107"/>
      <c r="TVL240" s="108"/>
      <c r="TVM240" s="106" t="s">
        <v>181</v>
      </c>
      <c r="TVN240" s="107"/>
      <c r="TVO240" s="107"/>
      <c r="TVP240" s="107"/>
      <c r="TVQ240" s="107"/>
      <c r="TVR240" s="107"/>
      <c r="TVS240" s="107"/>
      <c r="TVT240" s="108"/>
      <c r="TVU240" s="106" t="s">
        <v>181</v>
      </c>
      <c r="TVV240" s="107"/>
      <c r="TVW240" s="107"/>
      <c r="TVX240" s="107"/>
      <c r="TVY240" s="107"/>
      <c r="TVZ240" s="107"/>
      <c r="TWA240" s="107"/>
      <c r="TWB240" s="108"/>
      <c r="TWC240" s="106" t="s">
        <v>181</v>
      </c>
      <c r="TWD240" s="107"/>
      <c r="TWE240" s="107"/>
      <c r="TWF240" s="107"/>
      <c r="TWG240" s="107"/>
      <c r="TWH240" s="107"/>
      <c r="TWI240" s="107"/>
      <c r="TWJ240" s="108"/>
      <c r="TWK240" s="106" t="s">
        <v>181</v>
      </c>
      <c r="TWL240" s="107"/>
      <c r="TWM240" s="107"/>
      <c r="TWN240" s="107"/>
      <c r="TWO240" s="107"/>
      <c r="TWP240" s="107"/>
      <c r="TWQ240" s="107"/>
      <c r="TWR240" s="108"/>
      <c r="TWS240" s="106" t="s">
        <v>181</v>
      </c>
      <c r="TWT240" s="107"/>
      <c r="TWU240" s="107"/>
      <c r="TWV240" s="107"/>
      <c r="TWW240" s="107"/>
      <c r="TWX240" s="107"/>
      <c r="TWY240" s="107"/>
      <c r="TWZ240" s="108"/>
      <c r="TXA240" s="106" t="s">
        <v>181</v>
      </c>
      <c r="TXB240" s="107"/>
      <c r="TXC240" s="107"/>
      <c r="TXD240" s="107"/>
      <c r="TXE240" s="107"/>
      <c r="TXF240" s="107"/>
      <c r="TXG240" s="107"/>
      <c r="TXH240" s="108"/>
      <c r="TXI240" s="106" t="s">
        <v>181</v>
      </c>
      <c r="TXJ240" s="107"/>
      <c r="TXK240" s="107"/>
      <c r="TXL240" s="107"/>
      <c r="TXM240" s="107"/>
      <c r="TXN240" s="107"/>
      <c r="TXO240" s="107"/>
      <c r="TXP240" s="108"/>
      <c r="TXQ240" s="106" t="s">
        <v>181</v>
      </c>
      <c r="TXR240" s="107"/>
      <c r="TXS240" s="107"/>
      <c r="TXT240" s="107"/>
      <c r="TXU240" s="107"/>
      <c r="TXV240" s="107"/>
      <c r="TXW240" s="107"/>
      <c r="TXX240" s="108"/>
      <c r="TXY240" s="106" t="s">
        <v>181</v>
      </c>
      <c r="TXZ240" s="107"/>
      <c r="TYA240" s="107"/>
      <c r="TYB240" s="107"/>
      <c r="TYC240" s="107"/>
      <c r="TYD240" s="107"/>
      <c r="TYE240" s="107"/>
      <c r="TYF240" s="108"/>
      <c r="TYG240" s="106" t="s">
        <v>181</v>
      </c>
      <c r="TYH240" s="107"/>
      <c r="TYI240" s="107"/>
      <c r="TYJ240" s="107"/>
      <c r="TYK240" s="107"/>
      <c r="TYL240" s="107"/>
      <c r="TYM240" s="107"/>
      <c r="TYN240" s="108"/>
      <c r="TYO240" s="106" t="s">
        <v>181</v>
      </c>
      <c r="TYP240" s="107"/>
      <c r="TYQ240" s="107"/>
      <c r="TYR240" s="107"/>
      <c r="TYS240" s="107"/>
      <c r="TYT240" s="107"/>
      <c r="TYU240" s="107"/>
      <c r="TYV240" s="108"/>
      <c r="TYW240" s="106" t="s">
        <v>181</v>
      </c>
      <c r="TYX240" s="107"/>
      <c r="TYY240" s="107"/>
      <c r="TYZ240" s="107"/>
      <c r="TZA240" s="107"/>
      <c r="TZB240" s="107"/>
      <c r="TZC240" s="107"/>
      <c r="TZD240" s="108"/>
      <c r="TZE240" s="106" t="s">
        <v>181</v>
      </c>
      <c r="TZF240" s="107"/>
      <c r="TZG240" s="107"/>
      <c r="TZH240" s="107"/>
      <c r="TZI240" s="107"/>
      <c r="TZJ240" s="107"/>
      <c r="TZK240" s="107"/>
      <c r="TZL240" s="108"/>
      <c r="TZM240" s="106" t="s">
        <v>181</v>
      </c>
      <c r="TZN240" s="107"/>
      <c r="TZO240" s="107"/>
      <c r="TZP240" s="107"/>
      <c r="TZQ240" s="107"/>
      <c r="TZR240" s="107"/>
      <c r="TZS240" s="107"/>
      <c r="TZT240" s="108"/>
      <c r="TZU240" s="106" t="s">
        <v>181</v>
      </c>
      <c r="TZV240" s="107"/>
      <c r="TZW240" s="107"/>
      <c r="TZX240" s="107"/>
      <c r="TZY240" s="107"/>
      <c r="TZZ240" s="107"/>
      <c r="UAA240" s="107"/>
      <c r="UAB240" s="108"/>
      <c r="UAC240" s="106" t="s">
        <v>181</v>
      </c>
      <c r="UAD240" s="107"/>
      <c r="UAE240" s="107"/>
      <c r="UAF240" s="107"/>
      <c r="UAG240" s="107"/>
      <c r="UAH240" s="107"/>
      <c r="UAI240" s="107"/>
      <c r="UAJ240" s="108"/>
      <c r="UAK240" s="106" t="s">
        <v>181</v>
      </c>
      <c r="UAL240" s="107"/>
      <c r="UAM240" s="107"/>
      <c r="UAN240" s="107"/>
      <c r="UAO240" s="107"/>
      <c r="UAP240" s="107"/>
      <c r="UAQ240" s="107"/>
      <c r="UAR240" s="108"/>
      <c r="UAS240" s="106" t="s">
        <v>181</v>
      </c>
      <c r="UAT240" s="107"/>
      <c r="UAU240" s="107"/>
      <c r="UAV240" s="107"/>
      <c r="UAW240" s="107"/>
      <c r="UAX240" s="107"/>
      <c r="UAY240" s="107"/>
      <c r="UAZ240" s="108"/>
      <c r="UBA240" s="106" t="s">
        <v>181</v>
      </c>
      <c r="UBB240" s="107"/>
      <c r="UBC240" s="107"/>
      <c r="UBD240" s="107"/>
      <c r="UBE240" s="107"/>
      <c r="UBF240" s="107"/>
      <c r="UBG240" s="107"/>
      <c r="UBH240" s="108"/>
      <c r="UBI240" s="106" t="s">
        <v>181</v>
      </c>
      <c r="UBJ240" s="107"/>
      <c r="UBK240" s="107"/>
      <c r="UBL240" s="107"/>
      <c r="UBM240" s="107"/>
      <c r="UBN240" s="107"/>
      <c r="UBO240" s="107"/>
      <c r="UBP240" s="108"/>
      <c r="UBQ240" s="106" t="s">
        <v>181</v>
      </c>
      <c r="UBR240" s="107"/>
      <c r="UBS240" s="107"/>
      <c r="UBT240" s="107"/>
      <c r="UBU240" s="107"/>
      <c r="UBV240" s="107"/>
      <c r="UBW240" s="107"/>
      <c r="UBX240" s="108"/>
      <c r="UBY240" s="106" t="s">
        <v>181</v>
      </c>
      <c r="UBZ240" s="107"/>
      <c r="UCA240" s="107"/>
      <c r="UCB240" s="107"/>
      <c r="UCC240" s="107"/>
      <c r="UCD240" s="107"/>
      <c r="UCE240" s="107"/>
      <c r="UCF240" s="108"/>
      <c r="UCG240" s="106" t="s">
        <v>181</v>
      </c>
      <c r="UCH240" s="107"/>
      <c r="UCI240" s="107"/>
      <c r="UCJ240" s="107"/>
      <c r="UCK240" s="107"/>
      <c r="UCL240" s="107"/>
      <c r="UCM240" s="107"/>
      <c r="UCN240" s="108"/>
      <c r="UCO240" s="106" t="s">
        <v>181</v>
      </c>
      <c r="UCP240" s="107"/>
      <c r="UCQ240" s="107"/>
      <c r="UCR240" s="107"/>
      <c r="UCS240" s="107"/>
      <c r="UCT240" s="107"/>
      <c r="UCU240" s="107"/>
      <c r="UCV240" s="108"/>
      <c r="UCW240" s="106" t="s">
        <v>181</v>
      </c>
      <c r="UCX240" s="107"/>
      <c r="UCY240" s="107"/>
      <c r="UCZ240" s="107"/>
      <c r="UDA240" s="107"/>
      <c r="UDB240" s="107"/>
      <c r="UDC240" s="107"/>
      <c r="UDD240" s="108"/>
      <c r="UDE240" s="106" t="s">
        <v>181</v>
      </c>
      <c r="UDF240" s="107"/>
      <c r="UDG240" s="107"/>
      <c r="UDH240" s="107"/>
      <c r="UDI240" s="107"/>
      <c r="UDJ240" s="107"/>
      <c r="UDK240" s="107"/>
      <c r="UDL240" s="108"/>
      <c r="UDM240" s="106" t="s">
        <v>181</v>
      </c>
      <c r="UDN240" s="107"/>
      <c r="UDO240" s="107"/>
      <c r="UDP240" s="107"/>
      <c r="UDQ240" s="107"/>
      <c r="UDR240" s="107"/>
      <c r="UDS240" s="107"/>
      <c r="UDT240" s="108"/>
      <c r="UDU240" s="106" t="s">
        <v>181</v>
      </c>
      <c r="UDV240" s="107"/>
      <c r="UDW240" s="107"/>
      <c r="UDX240" s="107"/>
      <c r="UDY240" s="107"/>
      <c r="UDZ240" s="107"/>
      <c r="UEA240" s="107"/>
      <c r="UEB240" s="108"/>
      <c r="UEC240" s="106" t="s">
        <v>181</v>
      </c>
      <c r="UED240" s="107"/>
      <c r="UEE240" s="107"/>
      <c r="UEF240" s="107"/>
      <c r="UEG240" s="107"/>
      <c r="UEH240" s="107"/>
      <c r="UEI240" s="107"/>
      <c r="UEJ240" s="108"/>
      <c r="UEK240" s="106" t="s">
        <v>181</v>
      </c>
      <c r="UEL240" s="107"/>
      <c r="UEM240" s="107"/>
      <c r="UEN240" s="107"/>
      <c r="UEO240" s="107"/>
      <c r="UEP240" s="107"/>
      <c r="UEQ240" s="107"/>
      <c r="UER240" s="108"/>
      <c r="UES240" s="106" t="s">
        <v>181</v>
      </c>
      <c r="UET240" s="107"/>
      <c r="UEU240" s="107"/>
      <c r="UEV240" s="107"/>
      <c r="UEW240" s="107"/>
      <c r="UEX240" s="107"/>
      <c r="UEY240" s="107"/>
      <c r="UEZ240" s="108"/>
      <c r="UFA240" s="106" t="s">
        <v>181</v>
      </c>
      <c r="UFB240" s="107"/>
      <c r="UFC240" s="107"/>
      <c r="UFD240" s="107"/>
      <c r="UFE240" s="107"/>
      <c r="UFF240" s="107"/>
      <c r="UFG240" s="107"/>
      <c r="UFH240" s="108"/>
      <c r="UFI240" s="106" t="s">
        <v>181</v>
      </c>
      <c r="UFJ240" s="107"/>
      <c r="UFK240" s="107"/>
      <c r="UFL240" s="107"/>
      <c r="UFM240" s="107"/>
      <c r="UFN240" s="107"/>
      <c r="UFO240" s="107"/>
      <c r="UFP240" s="108"/>
      <c r="UFQ240" s="106" t="s">
        <v>181</v>
      </c>
      <c r="UFR240" s="107"/>
      <c r="UFS240" s="107"/>
      <c r="UFT240" s="107"/>
      <c r="UFU240" s="107"/>
      <c r="UFV240" s="107"/>
      <c r="UFW240" s="107"/>
      <c r="UFX240" s="108"/>
      <c r="UFY240" s="106" t="s">
        <v>181</v>
      </c>
      <c r="UFZ240" s="107"/>
      <c r="UGA240" s="107"/>
      <c r="UGB240" s="107"/>
      <c r="UGC240" s="107"/>
      <c r="UGD240" s="107"/>
      <c r="UGE240" s="107"/>
      <c r="UGF240" s="108"/>
      <c r="UGG240" s="106" t="s">
        <v>181</v>
      </c>
      <c r="UGH240" s="107"/>
      <c r="UGI240" s="107"/>
      <c r="UGJ240" s="107"/>
      <c r="UGK240" s="107"/>
      <c r="UGL240" s="107"/>
      <c r="UGM240" s="107"/>
      <c r="UGN240" s="108"/>
      <c r="UGO240" s="106" t="s">
        <v>181</v>
      </c>
      <c r="UGP240" s="107"/>
      <c r="UGQ240" s="107"/>
      <c r="UGR240" s="107"/>
      <c r="UGS240" s="107"/>
      <c r="UGT240" s="107"/>
      <c r="UGU240" s="107"/>
      <c r="UGV240" s="108"/>
      <c r="UGW240" s="106" t="s">
        <v>181</v>
      </c>
      <c r="UGX240" s="107"/>
      <c r="UGY240" s="107"/>
      <c r="UGZ240" s="107"/>
      <c r="UHA240" s="107"/>
      <c r="UHB240" s="107"/>
      <c r="UHC240" s="107"/>
      <c r="UHD240" s="108"/>
      <c r="UHE240" s="106" t="s">
        <v>181</v>
      </c>
      <c r="UHF240" s="107"/>
      <c r="UHG240" s="107"/>
      <c r="UHH240" s="107"/>
      <c r="UHI240" s="107"/>
      <c r="UHJ240" s="107"/>
      <c r="UHK240" s="107"/>
      <c r="UHL240" s="108"/>
      <c r="UHM240" s="106" t="s">
        <v>181</v>
      </c>
      <c r="UHN240" s="107"/>
      <c r="UHO240" s="107"/>
      <c r="UHP240" s="107"/>
      <c r="UHQ240" s="107"/>
      <c r="UHR240" s="107"/>
      <c r="UHS240" s="107"/>
      <c r="UHT240" s="108"/>
      <c r="UHU240" s="106" t="s">
        <v>181</v>
      </c>
      <c r="UHV240" s="107"/>
      <c r="UHW240" s="107"/>
      <c r="UHX240" s="107"/>
      <c r="UHY240" s="107"/>
      <c r="UHZ240" s="107"/>
      <c r="UIA240" s="107"/>
      <c r="UIB240" s="108"/>
      <c r="UIC240" s="106" t="s">
        <v>181</v>
      </c>
      <c r="UID240" s="107"/>
      <c r="UIE240" s="107"/>
      <c r="UIF240" s="107"/>
      <c r="UIG240" s="107"/>
      <c r="UIH240" s="107"/>
      <c r="UII240" s="107"/>
      <c r="UIJ240" s="108"/>
      <c r="UIK240" s="106" t="s">
        <v>181</v>
      </c>
      <c r="UIL240" s="107"/>
      <c r="UIM240" s="107"/>
      <c r="UIN240" s="107"/>
      <c r="UIO240" s="107"/>
      <c r="UIP240" s="107"/>
      <c r="UIQ240" s="107"/>
      <c r="UIR240" s="108"/>
      <c r="UIS240" s="106" t="s">
        <v>181</v>
      </c>
      <c r="UIT240" s="107"/>
      <c r="UIU240" s="107"/>
      <c r="UIV240" s="107"/>
      <c r="UIW240" s="107"/>
      <c r="UIX240" s="107"/>
      <c r="UIY240" s="107"/>
      <c r="UIZ240" s="108"/>
      <c r="UJA240" s="106" t="s">
        <v>181</v>
      </c>
      <c r="UJB240" s="107"/>
      <c r="UJC240" s="107"/>
      <c r="UJD240" s="107"/>
      <c r="UJE240" s="107"/>
      <c r="UJF240" s="107"/>
      <c r="UJG240" s="107"/>
      <c r="UJH240" s="108"/>
      <c r="UJI240" s="106" t="s">
        <v>181</v>
      </c>
      <c r="UJJ240" s="107"/>
      <c r="UJK240" s="107"/>
      <c r="UJL240" s="107"/>
      <c r="UJM240" s="107"/>
      <c r="UJN240" s="107"/>
      <c r="UJO240" s="107"/>
      <c r="UJP240" s="108"/>
      <c r="UJQ240" s="106" t="s">
        <v>181</v>
      </c>
      <c r="UJR240" s="107"/>
      <c r="UJS240" s="107"/>
      <c r="UJT240" s="107"/>
      <c r="UJU240" s="107"/>
      <c r="UJV240" s="107"/>
      <c r="UJW240" s="107"/>
      <c r="UJX240" s="108"/>
      <c r="UJY240" s="106" t="s">
        <v>181</v>
      </c>
      <c r="UJZ240" s="107"/>
      <c r="UKA240" s="107"/>
      <c r="UKB240" s="107"/>
      <c r="UKC240" s="107"/>
      <c r="UKD240" s="107"/>
      <c r="UKE240" s="107"/>
      <c r="UKF240" s="108"/>
      <c r="UKG240" s="106" t="s">
        <v>181</v>
      </c>
      <c r="UKH240" s="107"/>
      <c r="UKI240" s="107"/>
      <c r="UKJ240" s="107"/>
      <c r="UKK240" s="107"/>
      <c r="UKL240" s="107"/>
      <c r="UKM240" s="107"/>
      <c r="UKN240" s="108"/>
      <c r="UKO240" s="106" t="s">
        <v>181</v>
      </c>
      <c r="UKP240" s="107"/>
      <c r="UKQ240" s="107"/>
      <c r="UKR240" s="107"/>
      <c r="UKS240" s="107"/>
      <c r="UKT240" s="107"/>
      <c r="UKU240" s="107"/>
      <c r="UKV240" s="108"/>
      <c r="UKW240" s="106" t="s">
        <v>181</v>
      </c>
      <c r="UKX240" s="107"/>
      <c r="UKY240" s="107"/>
      <c r="UKZ240" s="107"/>
      <c r="ULA240" s="107"/>
      <c r="ULB240" s="107"/>
      <c r="ULC240" s="107"/>
      <c r="ULD240" s="108"/>
      <c r="ULE240" s="106" t="s">
        <v>181</v>
      </c>
      <c r="ULF240" s="107"/>
      <c r="ULG240" s="107"/>
      <c r="ULH240" s="107"/>
      <c r="ULI240" s="107"/>
      <c r="ULJ240" s="107"/>
      <c r="ULK240" s="107"/>
      <c r="ULL240" s="108"/>
      <c r="ULM240" s="106" t="s">
        <v>181</v>
      </c>
      <c r="ULN240" s="107"/>
      <c r="ULO240" s="107"/>
      <c r="ULP240" s="107"/>
      <c r="ULQ240" s="107"/>
      <c r="ULR240" s="107"/>
      <c r="ULS240" s="107"/>
      <c r="ULT240" s="108"/>
      <c r="ULU240" s="106" t="s">
        <v>181</v>
      </c>
      <c r="ULV240" s="107"/>
      <c r="ULW240" s="107"/>
      <c r="ULX240" s="107"/>
      <c r="ULY240" s="107"/>
      <c r="ULZ240" s="107"/>
      <c r="UMA240" s="107"/>
      <c r="UMB240" s="108"/>
      <c r="UMC240" s="106" t="s">
        <v>181</v>
      </c>
      <c r="UMD240" s="107"/>
      <c r="UME240" s="107"/>
      <c r="UMF240" s="107"/>
      <c r="UMG240" s="107"/>
      <c r="UMH240" s="107"/>
      <c r="UMI240" s="107"/>
      <c r="UMJ240" s="108"/>
      <c r="UMK240" s="106" t="s">
        <v>181</v>
      </c>
      <c r="UML240" s="107"/>
      <c r="UMM240" s="107"/>
      <c r="UMN240" s="107"/>
      <c r="UMO240" s="107"/>
      <c r="UMP240" s="107"/>
      <c r="UMQ240" s="107"/>
      <c r="UMR240" s="108"/>
      <c r="UMS240" s="106" t="s">
        <v>181</v>
      </c>
      <c r="UMT240" s="107"/>
      <c r="UMU240" s="107"/>
      <c r="UMV240" s="107"/>
      <c r="UMW240" s="107"/>
      <c r="UMX240" s="107"/>
      <c r="UMY240" s="107"/>
      <c r="UMZ240" s="108"/>
      <c r="UNA240" s="106" t="s">
        <v>181</v>
      </c>
      <c r="UNB240" s="107"/>
      <c r="UNC240" s="107"/>
      <c r="UND240" s="107"/>
      <c r="UNE240" s="107"/>
      <c r="UNF240" s="107"/>
      <c r="UNG240" s="107"/>
      <c r="UNH240" s="108"/>
      <c r="UNI240" s="106" t="s">
        <v>181</v>
      </c>
      <c r="UNJ240" s="107"/>
      <c r="UNK240" s="107"/>
      <c r="UNL240" s="107"/>
      <c r="UNM240" s="107"/>
      <c r="UNN240" s="107"/>
      <c r="UNO240" s="107"/>
      <c r="UNP240" s="108"/>
      <c r="UNQ240" s="106" t="s">
        <v>181</v>
      </c>
      <c r="UNR240" s="107"/>
      <c r="UNS240" s="107"/>
      <c r="UNT240" s="107"/>
      <c r="UNU240" s="107"/>
      <c r="UNV240" s="107"/>
      <c r="UNW240" s="107"/>
      <c r="UNX240" s="108"/>
      <c r="UNY240" s="106" t="s">
        <v>181</v>
      </c>
      <c r="UNZ240" s="107"/>
      <c r="UOA240" s="107"/>
      <c r="UOB240" s="107"/>
      <c r="UOC240" s="107"/>
      <c r="UOD240" s="107"/>
      <c r="UOE240" s="107"/>
      <c r="UOF240" s="108"/>
      <c r="UOG240" s="106" t="s">
        <v>181</v>
      </c>
      <c r="UOH240" s="107"/>
      <c r="UOI240" s="107"/>
      <c r="UOJ240" s="107"/>
      <c r="UOK240" s="107"/>
      <c r="UOL240" s="107"/>
      <c r="UOM240" s="107"/>
      <c r="UON240" s="108"/>
      <c r="UOO240" s="106" t="s">
        <v>181</v>
      </c>
      <c r="UOP240" s="107"/>
      <c r="UOQ240" s="107"/>
      <c r="UOR240" s="107"/>
      <c r="UOS240" s="107"/>
      <c r="UOT240" s="107"/>
      <c r="UOU240" s="107"/>
      <c r="UOV240" s="108"/>
      <c r="UOW240" s="106" t="s">
        <v>181</v>
      </c>
      <c r="UOX240" s="107"/>
      <c r="UOY240" s="107"/>
      <c r="UOZ240" s="107"/>
      <c r="UPA240" s="107"/>
      <c r="UPB240" s="107"/>
      <c r="UPC240" s="107"/>
      <c r="UPD240" s="108"/>
      <c r="UPE240" s="106" t="s">
        <v>181</v>
      </c>
      <c r="UPF240" s="107"/>
      <c r="UPG240" s="107"/>
      <c r="UPH240" s="107"/>
      <c r="UPI240" s="107"/>
      <c r="UPJ240" s="107"/>
      <c r="UPK240" s="107"/>
      <c r="UPL240" s="108"/>
      <c r="UPM240" s="106" t="s">
        <v>181</v>
      </c>
      <c r="UPN240" s="107"/>
      <c r="UPO240" s="107"/>
      <c r="UPP240" s="107"/>
      <c r="UPQ240" s="107"/>
      <c r="UPR240" s="107"/>
      <c r="UPS240" s="107"/>
      <c r="UPT240" s="108"/>
      <c r="UPU240" s="106" t="s">
        <v>181</v>
      </c>
      <c r="UPV240" s="107"/>
      <c r="UPW240" s="107"/>
      <c r="UPX240" s="107"/>
      <c r="UPY240" s="107"/>
      <c r="UPZ240" s="107"/>
      <c r="UQA240" s="107"/>
      <c r="UQB240" s="108"/>
      <c r="UQC240" s="106" t="s">
        <v>181</v>
      </c>
      <c r="UQD240" s="107"/>
      <c r="UQE240" s="107"/>
      <c r="UQF240" s="107"/>
      <c r="UQG240" s="107"/>
      <c r="UQH240" s="107"/>
      <c r="UQI240" s="107"/>
      <c r="UQJ240" s="108"/>
      <c r="UQK240" s="106" t="s">
        <v>181</v>
      </c>
      <c r="UQL240" s="107"/>
      <c r="UQM240" s="107"/>
      <c r="UQN240" s="107"/>
      <c r="UQO240" s="107"/>
      <c r="UQP240" s="107"/>
      <c r="UQQ240" s="107"/>
      <c r="UQR240" s="108"/>
      <c r="UQS240" s="106" t="s">
        <v>181</v>
      </c>
      <c r="UQT240" s="107"/>
      <c r="UQU240" s="107"/>
      <c r="UQV240" s="107"/>
      <c r="UQW240" s="107"/>
      <c r="UQX240" s="107"/>
      <c r="UQY240" s="107"/>
      <c r="UQZ240" s="108"/>
      <c r="URA240" s="106" t="s">
        <v>181</v>
      </c>
      <c r="URB240" s="107"/>
      <c r="URC240" s="107"/>
      <c r="URD240" s="107"/>
      <c r="URE240" s="107"/>
      <c r="URF240" s="107"/>
      <c r="URG240" s="107"/>
      <c r="URH240" s="108"/>
      <c r="URI240" s="106" t="s">
        <v>181</v>
      </c>
      <c r="URJ240" s="107"/>
      <c r="URK240" s="107"/>
      <c r="URL240" s="107"/>
      <c r="URM240" s="107"/>
      <c r="URN240" s="107"/>
      <c r="URO240" s="107"/>
      <c r="URP240" s="108"/>
      <c r="URQ240" s="106" t="s">
        <v>181</v>
      </c>
      <c r="URR240" s="107"/>
      <c r="URS240" s="107"/>
      <c r="URT240" s="107"/>
      <c r="URU240" s="107"/>
      <c r="URV240" s="107"/>
      <c r="URW240" s="107"/>
      <c r="URX240" s="108"/>
      <c r="URY240" s="106" t="s">
        <v>181</v>
      </c>
      <c r="URZ240" s="107"/>
      <c r="USA240" s="107"/>
      <c r="USB240" s="107"/>
      <c r="USC240" s="107"/>
      <c r="USD240" s="107"/>
      <c r="USE240" s="107"/>
      <c r="USF240" s="108"/>
      <c r="USG240" s="106" t="s">
        <v>181</v>
      </c>
      <c r="USH240" s="107"/>
      <c r="USI240" s="107"/>
      <c r="USJ240" s="107"/>
      <c r="USK240" s="107"/>
      <c r="USL240" s="107"/>
      <c r="USM240" s="107"/>
      <c r="USN240" s="108"/>
      <c r="USO240" s="106" t="s">
        <v>181</v>
      </c>
      <c r="USP240" s="107"/>
      <c r="USQ240" s="107"/>
      <c r="USR240" s="107"/>
      <c r="USS240" s="107"/>
      <c r="UST240" s="107"/>
      <c r="USU240" s="107"/>
      <c r="USV240" s="108"/>
      <c r="USW240" s="106" t="s">
        <v>181</v>
      </c>
      <c r="USX240" s="107"/>
      <c r="USY240" s="107"/>
      <c r="USZ240" s="107"/>
      <c r="UTA240" s="107"/>
      <c r="UTB240" s="107"/>
      <c r="UTC240" s="107"/>
      <c r="UTD240" s="108"/>
      <c r="UTE240" s="106" t="s">
        <v>181</v>
      </c>
      <c r="UTF240" s="107"/>
      <c r="UTG240" s="107"/>
      <c r="UTH240" s="107"/>
      <c r="UTI240" s="107"/>
      <c r="UTJ240" s="107"/>
      <c r="UTK240" s="107"/>
      <c r="UTL240" s="108"/>
      <c r="UTM240" s="106" t="s">
        <v>181</v>
      </c>
      <c r="UTN240" s="107"/>
      <c r="UTO240" s="107"/>
      <c r="UTP240" s="107"/>
      <c r="UTQ240" s="107"/>
      <c r="UTR240" s="107"/>
      <c r="UTS240" s="107"/>
      <c r="UTT240" s="108"/>
      <c r="UTU240" s="106" t="s">
        <v>181</v>
      </c>
      <c r="UTV240" s="107"/>
      <c r="UTW240" s="107"/>
      <c r="UTX240" s="107"/>
      <c r="UTY240" s="107"/>
      <c r="UTZ240" s="107"/>
      <c r="UUA240" s="107"/>
      <c r="UUB240" s="108"/>
      <c r="UUC240" s="106" t="s">
        <v>181</v>
      </c>
      <c r="UUD240" s="107"/>
      <c r="UUE240" s="107"/>
      <c r="UUF240" s="107"/>
      <c r="UUG240" s="107"/>
      <c r="UUH240" s="107"/>
      <c r="UUI240" s="107"/>
      <c r="UUJ240" s="108"/>
      <c r="UUK240" s="106" t="s">
        <v>181</v>
      </c>
      <c r="UUL240" s="107"/>
      <c r="UUM240" s="107"/>
      <c r="UUN240" s="107"/>
      <c r="UUO240" s="107"/>
      <c r="UUP240" s="107"/>
      <c r="UUQ240" s="107"/>
      <c r="UUR240" s="108"/>
      <c r="UUS240" s="106" t="s">
        <v>181</v>
      </c>
      <c r="UUT240" s="107"/>
      <c r="UUU240" s="107"/>
      <c r="UUV240" s="107"/>
      <c r="UUW240" s="107"/>
      <c r="UUX240" s="107"/>
      <c r="UUY240" s="107"/>
      <c r="UUZ240" s="108"/>
      <c r="UVA240" s="106" t="s">
        <v>181</v>
      </c>
      <c r="UVB240" s="107"/>
      <c r="UVC240" s="107"/>
      <c r="UVD240" s="107"/>
      <c r="UVE240" s="107"/>
      <c r="UVF240" s="107"/>
      <c r="UVG240" s="107"/>
      <c r="UVH240" s="108"/>
      <c r="UVI240" s="106" t="s">
        <v>181</v>
      </c>
      <c r="UVJ240" s="107"/>
      <c r="UVK240" s="107"/>
      <c r="UVL240" s="107"/>
      <c r="UVM240" s="107"/>
      <c r="UVN240" s="107"/>
      <c r="UVO240" s="107"/>
      <c r="UVP240" s="108"/>
      <c r="UVQ240" s="106" t="s">
        <v>181</v>
      </c>
      <c r="UVR240" s="107"/>
      <c r="UVS240" s="107"/>
      <c r="UVT240" s="107"/>
      <c r="UVU240" s="107"/>
      <c r="UVV240" s="107"/>
      <c r="UVW240" s="107"/>
      <c r="UVX240" s="108"/>
      <c r="UVY240" s="106" t="s">
        <v>181</v>
      </c>
      <c r="UVZ240" s="107"/>
      <c r="UWA240" s="107"/>
      <c r="UWB240" s="107"/>
      <c r="UWC240" s="107"/>
      <c r="UWD240" s="107"/>
      <c r="UWE240" s="107"/>
      <c r="UWF240" s="108"/>
      <c r="UWG240" s="106" t="s">
        <v>181</v>
      </c>
      <c r="UWH240" s="107"/>
      <c r="UWI240" s="107"/>
      <c r="UWJ240" s="107"/>
      <c r="UWK240" s="107"/>
      <c r="UWL240" s="107"/>
      <c r="UWM240" s="107"/>
      <c r="UWN240" s="108"/>
      <c r="UWO240" s="106" t="s">
        <v>181</v>
      </c>
      <c r="UWP240" s="107"/>
      <c r="UWQ240" s="107"/>
      <c r="UWR240" s="107"/>
      <c r="UWS240" s="107"/>
      <c r="UWT240" s="107"/>
      <c r="UWU240" s="107"/>
      <c r="UWV240" s="108"/>
      <c r="UWW240" s="106" t="s">
        <v>181</v>
      </c>
      <c r="UWX240" s="107"/>
      <c r="UWY240" s="107"/>
      <c r="UWZ240" s="107"/>
      <c r="UXA240" s="107"/>
      <c r="UXB240" s="107"/>
      <c r="UXC240" s="107"/>
      <c r="UXD240" s="108"/>
      <c r="UXE240" s="106" t="s">
        <v>181</v>
      </c>
      <c r="UXF240" s="107"/>
      <c r="UXG240" s="107"/>
      <c r="UXH240" s="107"/>
      <c r="UXI240" s="107"/>
      <c r="UXJ240" s="107"/>
      <c r="UXK240" s="107"/>
      <c r="UXL240" s="108"/>
      <c r="UXM240" s="106" t="s">
        <v>181</v>
      </c>
      <c r="UXN240" s="107"/>
      <c r="UXO240" s="107"/>
      <c r="UXP240" s="107"/>
      <c r="UXQ240" s="107"/>
      <c r="UXR240" s="107"/>
      <c r="UXS240" s="107"/>
      <c r="UXT240" s="108"/>
      <c r="UXU240" s="106" t="s">
        <v>181</v>
      </c>
      <c r="UXV240" s="107"/>
      <c r="UXW240" s="107"/>
      <c r="UXX240" s="107"/>
      <c r="UXY240" s="107"/>
      <c r="UXZ240" s="107"/>
      <c r="UYA240" s="107"/>
      <c r="UYB240" s="108"/>
      <c r="UYC240" s="106" t="s">
        <v>181</v>
      </c>
      <c r="UYD240" s="107"/>
      <c r="UYE240" s="107"/>
      <c r="UYF240" s="107"/>
      <c r="UYG240" s="107"/>
      <c r="UYH240" s="107"/>
      <c r="UYI240" s="107"/>
      <c r="UYJ240" s="108"/>
      <c r="UYK240" s="106" t="s">
        <v>181</v>
      </c>
      <c r="UYL240" s="107"/>
      <c r="UYM240" s="107"/>
      <c r="UYN240" s="107"/>
      <c r="UYO240" s="107"/>
      <c r="UYP240" s="107"/>
      <c r="UYQ240" s="107"/>
      <c r="UYR240" s="108"/>
      <c r="UYS240" s="106" t="s">
        <v>181</v>
      </c>
      <c r="UYT240" s="107"/>
      <c r="UYU240" s="107"/>
      <c r="UYV240" s="107"/>
      <c r="UYW240" s="107"/>
      <c r="UYX240" s="107"/>
      <c r="UYY240" s="107"/>
      <c r="UYZ240" s="108"/>
      <c r="UZA240" s="106" t="s">
        <v>181</v>
      </c>
      <c r="UZB240" s="107"/>
      <c r="UZC240" s="107"/>
      <c r="UZD240" s="107"/>
      <c r="UZE240" s="107"/>
      <c r="UZF240" s="107"/>
      <c r="UZG240" s="107"/>
      <c r="UZH240" s="108"/>
      <c r="UZI240" s="106" t="s">
        <v>181</v>
      </c>
      <c r="UZJ240" s="107"/>
      <c r="UZK240" s="107"/>
      <c r="UZL240" s="107"/>
      <c r="UZM240" s="107"/>
      <c r="UZN240" s="107"/>
      <c r="UZO240" s="107"/>
      <c r="UZP240" s="108"/>
      <c r="UZQ240" s="106" t="s">
        <v>181</v>
      </c>
      <c r="UZR240" s="107"/>
      <c r="UZS240" s="107"/>
      <c r="UZT240" s="107"/>
      <c r="UZU240" s="107"/>
      <c r="UZV240" s="107"/>
      <c r="UZW240" s="107"/>
      <c r="UZX240" s="108"/>
      <c r="UZY240" s="106" t="s">
        <v>181</v>
      </c>
      <c r="UZZ240" s="107"/>
      <c r="VAA240" s="107"/>
      <c r="VAB240" s="107"/>
      <c r="VAC240" s="107"/>
      <c r="VAD240" s="107"/>
      <c r="VAE240" s="107"/>
      <c r="VAF240" s="108"/>
      <c r="VAG240" s="106" t="s">
        <v>181</v>
      </c>
      <c r="VAH240" s="107"/>
      <c r="VAI240" s="107"/>
      <c r="VAJ240" s="107"/>
      <c r="VAK240" s="107"/>
      <c r="VAL240" s="107"/>
      <c r="VAM240" s="107"/>
      <c r="VAN240" s="108"/>
      <c r="VAO240" s="106" t="s">
        <v>181</v>
      </c>
      <c r="VAP240" s="107"/>
      <c r="VAQ240" s="107"/>
      <c r="VAR240" s="107"/>
      <c r="VAS240" s="107"/>
      <c r="VAT240" s="107"/>
      <c r="VAU240" s="107"/>
      <c r="VAV240" s="108"/>
      <c r="VAW240" s="106" t="s">
        <v>181</v>
      </c>
      <c r="VAX240" s="107"/>
      <c r="VAY240" s="107"/>
      <c r="VAZ240" s="107"/>
      <c r="VBA240" s="107"/>
      <c r="VBB240" s="107"/>
      <c r="VBC240" s="107"/>
      <c r="VBD240" s="108"/>
      <c r="VBE240" s="106" t="s">
        <v>181</v>
      </c>
      <c r="VBF240" s="107"/>
      <c r="VBG240" s="107"/>
      <c r="VBH240" s="107"/>
      <c r="VBI240" s="107"/>
      <c r="VBJ240" s="107"/>
      <c r="VBK240" s="107"/>
      <c r="VBL240" s="108"/>
      <c r="VBM240" s="106" t="s">
        <v>181</v>
      </c>
      <c r="VBN240" s="107"/>
      <c r="VBO240" s="107"/>
      <c r="VBP240" s="107"/>
      <c r="VBQ240" s="107"/>
      <c r="VBR240" s="107"/>
      <c r="VBS240" s="107"/>
      <c r="VBT240" s="108"/>
      <c r="VBU240" s="106" t="s">
        <v>181</v>
      </c>
      <c r="VBV240" s="107"/>
      <c r="VBW240" s="107"/>
      <c r="VBX240" s="107"/>
      <c r="VBY240" s="107"/>
      <c r="VBZ240" s="107"/>
      <c r="VCA240" s="107"/>
      <c r="VCB240" s="108"/>
      <c r="VCC240" s="106" t="s">
        <v>181</v>
      </c>
      <c r="VCD240" s="107"/>
      <c r="VCE240" s="107"/>
      <c r="VCF240" s="107"/>
      <c r="VCG240" s="107"/>
      <c r="VCH240" s="107"/>
      <c r="VCI240" s="107"/>
      <c r="VCJ240" s="108"/>
      <c r="VCK240" s="106" t="s">
        <v>181</v>
      </c>
      <c r="VCL240" s="107"/>
      <c r="VCM240" s="107"/>
      <c r="VCN240" s="107"/>
      <c r="VCO240" s="107"/>
      <c r="VCP240" s="107"/>
      <c r="VCQ240" s="107"/>
      <c r="VCR240" s="108"/>
      <c r="VCS240" s="106" t="s">
        <v>181</v>
      </c>
      <c r="VCT240" s="107"/>
      <c r="VCU240" s="107"/>
      <c r="VCV240" s="107"/>
      <c r="VCW240" s="107"/>
      <c r="VCX240" s="107"/>
      <c r="VCY240" s="107"/>
      <c r="VCZ240" s="108"/>
      <c r="VDA240" s="106" t="s">
        <v>181</v>
      </c>
      <c r="VDB240" s="107"/>
      <c r="VDC240" s="107"/>
      <c r="VDD240" s="107"/>
      <c r="VDE240" s="107"/>
      <c r="VDF240" s="107"/>
      <c r="VDG240" s="107"/>
      <c r="VDH240" s="108"/>
      <c r="VDI240" s="106" t="s">
        <v>181</v>
      </c>
      <c r="VDJ240" s="107"/>
      <c r="VDK240" s="107"/>
      <c r="VDL240" s="107"/>
      <c r="VDM240" s="107"/>
      <c r="VDN240" s="107"/>
      <c r="VDO240" s="107"/>
      <c r="VDP240" s="108"/>
      <c r="VDQ240" s="106" t="s">
        <v>181</v>
      </c>
      <c r="VDR240" s="107"/>
      <c r="VDS240" s="107"/>
      <c r="VDT240" s="107"/>
      <c r="VDU240" s="107"/>
      <c r="VDV240" s="107"/>
      <c r="VDW240" s="107"/>
      <c r="VDX240" s="108"/>
      <c r="VDY240" s="106" t="s">
        <v>181</v>
      </c>
      <c r="VDZ240" s="107"/>
      <c r="VEA240" s="107"/>
      <c r="VEB240" s="107"/>
      <c r="VEC240" s="107"/>
      <c r="VED240" s="107"/>
      <c r="VEE240" s="107"/>
      <c r="VEF240" s="108"/>
      <c r="VEG240" s="106" t="s">
        <v>181</v>
      </c>
      <c r="VEH240" s="107"/>
      <c r="VEI240" s="107"/>
      <c r="VEJ240" s="107"/>
      <c r="VEK240" s="107"/>
      <c r="VEL240" s="107"/>
      <c r="VEM240" s="107"/>
      <c r="VEN240" s="108"/>
      <c r="VEO240" s="106" t="s">
        <v>181</v>
      </c>
      <c r="VEP240" s="107"/>
      <c r="VEQ240" s="107"/>
      <c r="VER240" s="107"/>
      <c r="VES240" s="107"/>
      <c r="VET240" s="107"/>
      <c r="VEU240" s="107"/>
      <c r="VEV240" s="108"/>
      <c r="VEW240" s="106" t="s">
        <v>181</v>
      </c>
      <c r="VEX240" s="107"/>
      <c r="VEY240" s="107"/>
      <c r="VEZ240" s="107"/>
      <c r="VFA240" s="107"/>
      <c r="VFB240" s="107"/>
      <c r="VFC240" s="107"/>
      <c r="VFD240" s="108"/>
      <c r="VFE240" s="106" t="s">
        <v>181</v>
      </c>
      <c r="VFF240" s="107"/>
      <c r="VFG240" s="107"/>
      <c r="VFH240" s="107"/>
      <c r="VFI240" s="107"/>
      <c r="VFJ240" s="107"/>
      <c r="VFK240" s="107"/>
      <c r="VFL240" s="108"/>
      <c r="VFM240" s="106" t="s">
        <v>181</v>
      </c>
      <c r="VFN240" s="107"/>
      <c r="VFO240" s="107"/>
      <c r="VFP240" s="107"/>
      <c r="VFQ240" s="107"/>
      <c r="VFR240" s="107"/>
      <c r="VFS240" s="107"/>
      <c r="VFT240" s="108"/>
      <c r="VFU240" s="106" t="s">
        <v>181</v>
      </c>
      <c r="VFV240" s="107"/>
      <c r="VFW240" s="107"/>
      <c r="VFX240" s="107"/>
      <c r="VFY240" s="107"/>
      <c r="VFZ240" s="107"/>
      <c r="VGA240" s="107"/>
      <c r="VGB240" s="108"/>
      <c r="VGC240" s="106" t="s">
        <v>181</v>
      </c>
      <c r="VGD240" s="107"/>
      <c r="VGE240" s="107"/>
      <c r="VGF240" s="107"/>
      <c r="VGG240" s="107"/>
      <c r="VGH240" s="107"/>
      <c r="VGI240" s="107"/>
      <c r="VGJ240" s="108"/>
      <c r="VGK240" s="106" t="s">
        <v>181</v>
      </c>
      <c r="VGL240" s="107"/>
      <c r="VGM240" s="107"/>
      <c r="VGN240" s="107"/>
      <c r="VGO240" s="107"/>
      <c r="VGP240" s="107"/>
      <c r="VGQ240" s="107"/>
      <c r="VGR240" s="108"/>
      <c r="VGS240" s="106" t="s">
        <v>181</v>
      </c>
      <c r="VGT240" s="107"/>
      <c r="VGU240" s="107"/>
      <c r="VGV240" s="107"/>
      <c r="VGW240" s="107"/>
      <c r="VGX240" s="107"/>
      <c r="VGY240" s="107"/>
      <c r="VGZ240" s="108"/>
      <c r="VHA240" s="106" t="s">
        <v>181</v>
      </c>
      <c r="VHB240" s="107"/>
      <c r="VHC240" s="107"/>
      <c r="VHD240" s="107"/>
      <c r="VHE240" s="107"/>
      <c r="VHF240" s="107"/>
      <c r="VHG240" s="107"/>
      <c r="VHH240" s="108"/>
      <c r="VHI240" s="106" t="s">
        <v>181</v>
      </c>
      <c r="VHJ240" s="107"/>
      <c r="VHK240" s="107"/>
      <c r="VHL240" s="107"/>
      <c r="VHM240" s="107"/>
      <c r="VHN240" s="107"/>
      <c r="VHO240" s="107"/>
      <c r="VHP240" s="108"/>
      <c r="VHQ240" s="106" t="s">
        <v>181</v>
      </c>
      <c r="VHR240" s="107"/>
      <c r="VHS240" s="107"/>
      <c r="VHT240" s="107"/>
      <c r="VHU240" s="107"/>
      <c r="VHV240" s="107"/>
      <c r="VHW240" s="107"/>
      <c r="VHX240" s="108"/>
      <c r="VHY240" s="106" t="s">
        <v>181</v>
      </c>
      <c r="VHZ240" s="107"/>
      <c r="VIA240" s="107"/>
      <c r="VIB240" s="107"/>
      <c r="VIC240" s="107"/>
      <c r="VID240" s="107"/>
      <c r="VIE240" s="107"/>
      <c r="VIF240" s="108"/>
      <c r="VIG240" s="106" t="s">
        <v>181</v>
      </c>
      <c r="VIH240" s="107"/>
      <c r="VII240" s="107"/>
      <c r="VIJ240" s="107"/>
      <c r="VIK240" s="107"/>
      <c r="VIL240" s="107"/>
      <c r="VIM240" s="107"/>
      <c r="VIN240" s="108"/>
      <c r="VIO240" s="106" t="s">
        <v>181</v>
      </c>
      <c r="VIP240" s="107"/>
      <c r="VIQ240" s="107"/>
      <c r="VIR240" s="107"/>
      <c r="VIS240" s="107"/>
      <c r="VIT240" s="107"/>
      <c r="VIU240" s="107"/>
      <c r="VIV240" s="108"/>
      <c r="VIW240" s="106" t="s">
        <v>181</v>
      </c>
      <c r="VIX240" s="107"/>
      <c r="VIY240" s="107"/>
      <c r="VIZ240" s="107"/>
      <c r="VJA240" s="107"/>
      <c r="VJB240" s="107"/>
      <c r="VJC240" s="107"/>
      <c r="VJD240" s="108"/>
      <c r="VJE240" s="106" t="s">
        <v>181</v>
      </c>
      <c r="VJF240" s="107"/>
      <c r="VJG240" s="107"/>
      <c r="VJH240" s="107"/>
      <c r="VJI240" s="107"/>
      <c r="VJJ240" s="107"/>
      <c r="VJK240" s="107"/>
      <c r="VJL240" s="108"/>
      <c r="VJM240" s="106" t="s">
        <v>181</v>
      </c>
      <c r="VJN240" s="107"/>
      <c r="VJO240" s="107"/>
      <c r="VJP240" s="107"/>
      <c r="VJQ240" s="107"/>
      <c r="VJR240" s="107"/>
      <c r="VJS240" s="107"/>
      <c r="VJT240" s="108"/>
      <c r="VJU240" s="106" t="s">
        <v>181</v>
      </c>
      <c r="VJV240" s="107"/>
      <c r="VJW240" s="107"/>
      <c r="VJX240" s="107"/>
      <c r="VJY240" s="107"/>
      <c r="VJZ240" s="107"/>
      <c r="VKA240" s="107"/>
      <c r="VKB240" s="108"/>
      <c r="VKC240" s="106" t="s">
        <v>181</v>
      </c>
      <c r="VKD240" s="107"/>
      <c r="VKE240" s="107"/>
      <c r="VKF240" s="107"/>
      <c r="VKG240" s="107"/>
      <c r="VKH240" s="107"/>
      <c r="VKI240" s="107"/>
      <c r="VKJ240" s="108"/>
      <c r="VKK240" s="106" t="s">
        <v>181</v>
      </c>
      <c r="VKL240" s="107"/>
      <c r="VKM240" s="107"/>
      <c r="VKN240" s="107"/>
      <c r="VKO240" s="107"/>
      <c r="VKP240" s="107"/>
      <c r="VKQ240" s="107"/>
      <c r="VKR240" s="108"/>
      <c r="VKS240" s="106" t="s">
        <v>181</v>
      </c>
      <c r="VKT240" s="107"/>
      <c r="VKU240" s="107"/>
      <c r="VKV240" s="107"/>
      <c r="VKW240" s="107"/>
      <c r="VKX240" s="107"/>
      <c r="VKY240" s="107"/>
      <c r="VKZ240" s="108"/>
      <c r="VLA240" s="106" t="s">
        <v>181</v>
      </c>
      <c r="VLB240" s="107"/>
      <c r="VLC240" s="107"/>
      <c r="VLD240" s="107"/>
      <c r="VLE240" s="107"/>
      <c r="VLF240" s="107"/>
      <c r="VLG240" s="107"/>
      <c r="VLH240" s="108"/>
      <c r="VLI240" s="106" t="s">
        <v>181</v>
      </c>
      <c r="VLJ240" s="107"/>
      <c r="VLK240" s="107"/>
      <c r="VLL240" s="107"/>
      <c r="VLM240" s="107"/>
      <c r="VLN240" s="107"/>
      <c r="VLO240" s="107"/>
      <c r="VLP240" s="108"/>
      <c r="VLQ240" s="106" t="s">
        <v>181</v>
      </c>
      <c r="VLR240" s="107"/>
      <c r="VLS240" s="107"/>
      <c r="VLT240" s="107"/>
      <c r="VLU240" s="107"/>
      <c r="VLV240" s="107"/>
      <c r="VLW240" s="107"/>
      <c r="VLX240" s="108"/>
      <c r="VLY240" s="106" t="s">
        <v>181</v>
      </c>
      <c r="VLZ240" s="107"/>
      <c r="VMA240" s="107"/>
      <c r="VMB240" s="107"/>
      <c r="VMC240" s="107"/>
      <c r="VMD240" s="107"/>
      <c r="VME240" s="107"/>
      <c r="VMF240" s="108"/>
      <c r="VMG240" s="106" t="s">
        <v>181</v>
      </c>
      <c r="VMH240" s="107"/>
      <c r="VMI240" s="107"/>
      <c r="VMJ240" s="107"/>
      <c r="VMK240" s="107"/>
      <c r="VML240" s="107"/>
      <c r="VMM240" s="107"/>
      <c r="VMN240" s="108"/>
      <c r="VMO240" s="106" t="s">
        <v>181</v>
      </c>
      <c r="VMP240" s="107"/>
      <c r="VMQ240" s="107"/>
      <c r="VMR240" s="107"/>
      <c r="VMS240" s="107"/>
      <c r="VMT240" s="107"/>
      <c r="VMU240" s="107"/>
      <c r="VMV240" s="108"/>
      <c r="VMW240" s="106" t="s">
        <v>181</v>
      </c>
      <c r="VMX240" s="107"/>
      <c r="VMY240" s="107"/>
      <c r="VMZ240" s="107"/>
      <c r="VNA240" s="107"/>
      <c r="VNB240" s="107"/>
      <c r="VNC240" s="107"/>
      <c r="VND240" s="108"/>
      <c r="VNE240" s="106" t="s">
        <v>181</v>
      </c>
      <c r="VNF240" s="107"/>
      <c r="VNG240" s="107"/>
      <c r="VNH240" s="107"/>
      <c r="VNI240" s="107"/>
      <c r="VNJ240" s="107"/>
      <c r="VNK240" s="107"/>
      <c r="VNL240" s="108"/>
      <c r="VNM240" s="106" t="s">
        <v>181</v>
      </c>
      <c r="VNN240" s="107"/>
      <c r="VNO240" s="107"/>
      <c r="VNP240" s="107"/>
      <c r="VNQ240" s="107"/>
      <c r="VNR240" s="107"/>
      <c r="VNS240" s="107"/>
      <c r="VNT240" s="108"/>
      <c r="VNU240" s="106" t="s">
        <v>181</v>
      </c>
      <c r="VNV240" s="107"/>
      <c r="VNW240" s="107"/>
      <c r="VNX240" s="107"/>
      <c r="VNY240" s="107"/>
      <c r="VNZ240" s="107"/>
      <c r="VOA240" s="107"/>
      <c r="VOB240" s="108"/>
      <c r="VOC240" s="106" t="s">
        <v>181</v>
      </c>
      <c r="VOD240" s="107"/>
      <c r="VOE240" s="107"/>
      <c r="VOF240" s="107"/>
      <c r="VOG240" s="107"/>
      <c r="VOH240" s="107"/>
      <c r="VOI240" s="107"/>
      <c r="VOJ240" s="108"/>
      <c r="VOK240" s="106" t="s">
        <v>181</v>
      </c>
      <c r="VOL240" s="107"/>
      <c r="VOM240" s="107"/>
      <c r="VON240" s="107"/>
      <c r="VOO240" s="107"/>
      <c r="VOP240" s="107"/>
      <c r="VOQ240" s="107"/>
      <c r="VOR240" s="108"/>
      <c r="VOS240" s="106" t="s">
        <v>181</v>
      </c>
      <c r="VOT240" s="107"/>
      <c r="VOU240" s="107"/>
      <c r="VOV240" s="107"/>
      <c r="VOW240" s="107"/>
      <c r="VOX240" s="107"/>
      <c r="VOY240" s="107"/>
      <c r="VOZ240" s="108"/>
      <c r="VPA240" s="106" t="s">
        <v>181</v>
      </c>
      <c r="VPB240" s="107"/>
      <c r="VPC240" s="107"/>
      <c r="VPD240" s="107"/>
      <c r="VPE240" s="107"/>
      <c r="VPF240" s="107"/>
      <c r="VPG240" s="107"/>
      <c r="VPH240" s="108"/>
      <c r="VPI240" s="106" t="s">
        <v>181</v>
      </c>
      <c r="VPJ240" s="107"/>
      <c r="VPK240" s="107"/>
      <c r="VPL240" s="107"/>
      <c r="VPM240" s="107"/>
      <c r="VPN240" s="107"/>
      <c r="VPO240" s="107"/>
      <c r="VPP240" s="108"/>
      <c r="VPQ240" s="106" t="s">
        <v>181</v>
      </c>
      <c r="VPR240" s="107"/>
      <c r="VPS240" s="107"/>
      <c r="VPT240" s="107"/>
      <c r="VPU240" s="107"/>
      <c r="VPV240" s="107"/>
      <c r="VPW240" s="107"/>
      <c r="VPX240" s="108"/>
      <c r="VPY240" s="106" t="s">
        <v>181</v>
      </c>
      <c r="VPZ240" s="107"/>
      <c r="VQA240" s="107"/>
      <c r="VQB240" s="107"/>
      <c r="VQC240" s="107"/>
      <c r="VQD240" s="107"/>
      <c r="VQE240" s="107"/>
      <c r="VQF240" s="108"/>
      <c r="VQG240" s="106" t="s">
        <v>181</v>
      </c>
      <c r="VQH240" s="107"/>
      <c r="VQI240" s="107"/>
      <c r="VQJ240" s="107"/>
      <c r="VQK240" s="107"/>
      <c r="VQL240" s="107"/>
      <c r="VQM240" s="107"/>
      <c r="VQN240" s="108"/>
      <c r="VQO240" s="106" t="s">
        <v>181</v>
      </c>
      <c r="VQP240" s="107"/>
      <c r="VQQ240" s="107"/>
      <c r="VQR240" s="107"/>
      <c r="VQS240" s="107"/>
      <c r="VQT240" s="107"/>
      <c r="VQU240" s="107"/>
      <c r="VQV240" s="108"/>
      <c r="VQW240" s="106" t="s">
        <v>181</v>
      </c>
      <c r="VQX240" s="107"/>
      <c r="VQY240" s="107"/>
      <c r="VQZ240" s="107"/>
      <c r="VRA240" s="107"/>
      <c r="VRB240" s="107"/>
      <c r="VRC240" s="107"/>
      <c r="VRD240" s="108"/>
      <c r="VRE240" s="106" t="s">
        <v>181</v>
      </c>
      <c r="VRF240" s="107"/>
      <c r="VRG240" s="107"/>
      <c r="VRH240" s="107"/>
      <c r="VRI240" s="107"/>
      <c r="VRJ240" s="107"/>
      <c r="VRK240" s="107"/>
      <c r="VRL240" s="108"/>
      <c r="VRM240" s="106" t="s">
        <v>181</v>
      </c>
      <c r="VRN240" s="107"/>
      <c r="VRO240" s="107"/>
      <c r="VRP240" s="107"/>
      <c r="VRQ240" s="107"/>
      <c r="VRR240" s="107"/>
      <c r="VRS240" s="107"/>
      <c r="VRT240" s="108"/>
      <c r="VRU240" s="106" t="s">
        <v>181</v>
      </c>
      <c r="VRV240" s="107"/>
      <c r="VRW240" s="107"/>
      <c r="VRX240" s="107"/>
      <c r="VRY240" s="107"/>
      <c r="VRZ240" s="107"/>
      <c r="VSA240" s="107"/>
      <c r="VSB240" s="108"/>
      <c r="VSC240" s="106" t="s">
        <v>181</v>
      </c>
      <c r="VSD240" s="107"/>
      <c r="VSE240" s="107"/>
      <c r="VSF240" s="107"/>
      <c r="VSG240" s="107"/>
      <c r="VSH240" s="107"/>
      <c r="VSI240" s="107"/>
      <c r="VSJ240" s="108"/>
      <c r="VSK240" s="106" t="s">
        <v>181</v>
      </c>
      <c r="VSL240" s="107"/>
      <c r="VSM240" s="107"/>
      <c r="VSN240" s="107"/>
      <c r="VSO240" s="107"/>
      <c r="VSP240" s="107"/>
      <c r="VSQ240" s="107"/>
      <c r="VSR240" s="108"/>
      <c r="VSS240" s="106" t="s">
        <v>181</v>
      </c>
      <c r="VST240" s="107"/>
      <c r="VSU240" s="107"/>
      <c r="VSV240" s="107"/>
      <c r="VSW240" s="107"/>
      <c r="VSX240" s="107"/>
      <c r="VSY240" s="107"/>
      <c r="VSZ240" s="108"/>
      <c r="VTA240" s="106" t="s">
        <v>181</v>
      </c>
      <c r="VTB240" s="107"/>
      <c r="VTC240" s="107"/>
      <c r="VTD240" s="107"/>
      <c r="VTE240" s="107"/>
      <c r="VTF240" s="107"/>
      <c r="VTG240" s="107"/>
      <c r="VTH240" s="108"/>
      <c r="VTI240" s="106" t="s">
        <v>181</v>
      </c>
      <c r="VTJ240" s="107"/>
      <c r="VTK240" s="107"/>
      <c r="VTL240" s="107"/>
      <c r="VTM240" s="107"/>
      <c r="VTN240" s="107"/>
      <c r="VTO240" s="107"/>
      <c r="VTP240" s="108"/>
      <c r="VTQ240" s="106" t="s">
        <v>181</v>
      </c>
      <c r="VTR240" s="107"/>
      <c r="VTS240" s="107"/>
      <c r="VTT240" s="107"/>
      <c r="VTU240" s="107"/>
      <c r="VTV240" s="107"/>
      <c r="VTW240" s="107"/>
      <c r="VTX240" s="108"/>
      <c r="VTY240" s="106" t="s">
        <v>181</v>
      </c>
      <c r="VTZ240" s="107"/>
      <c r="VUA240" s="107"/>
      <c r="VUB240" s="107"/>
      <c r="VUC240" s="107"/>
      <c r="VUD240" s="107"/>
      <c r="VUE240" s="107"/>
      <c r="VUF240" s="108"/>
      <c r="VUG240" s="106" t="s">
        <v>181</v>
      </c>
      <c r="VUH240" s="107"/>
      <c r="VUI240" s="107"/>
      <c r="VUJ240" s="107"/>
      <c r="VUK240" s="107"/>
      <c r="VUL240" s="107"/>
      <c r="VUM240" s="107"/>
      <c r="VUN240" s="108"/>
      <c r="VUO240" s="106" t="s">
        <v>181</v>
      </c>
      <c r="VUP240" s="107"/>
      <c r="VUQ240" s="107"/>
      <c r="VUR240" s="107"/>
      <c r="VUS240" s="107"/>
      <c r="VUT240" s="107"/>
      <c r="VUU240" s="107"/>
      <c r="VUV240" s="108"/>
      <c r="VUW240" s="106" t="s">
        <v>181</v>
      </c>
      <c r="VUX240" s="107"/>
      <c r="VUY240" s="107"/>
      <c r="VUZ240" s="107"/>
      <c r="VVA240" s="107"/>
      <c r="VVB240" s="107"/>
      <c r="VVC240" s="107"/>
      <c r="VVD240" s="108"/>
      <c r="VVE240" s="106" t="s">
        <v>181</v>
      </c>
      <c r="VVF240" s="107"/>
      <c r="VVG240" s="107"/>
      <c r="VVH240" s="107"/>
      <c r="VVI240" s="107"/>
      <c r="VVJ240" s="107"/>
      <c r="VVK240" s="107"/>
      <c r="VVL240" s="108"/>
      <c r="VVM240" s="106" t="s">
        <v>181</v>
      </c>
      <c r="VVN240" s="107"/>
      <c r="VVO240" s="107"/>
      <c r="VVP240" s="107"/>
      <c r="VVQ240" s="107"/>
      <c r="VVR240" s="107"/>
      <c r="VVS240" s="107"/>
      <c r="VVT240" s="108"/>
      <c r="VVU240" s="106" t="s">
        <v>181</v>
      </c>
      <c r="VVV240" s="107"/>
      <c r="VVW240" s="107"/>
      <c r="VVX240" s="107"/>
      <c r="VVY240" s="107"/>
      <c r="VVZ240" s="107"/>
      <c r="VWA240" s="107"/>
      <c r="VWB240" s="108"/>
      <c r="VWC240" s="106" t="s">
        <v>181</v>
      </c>
      <c r="VWD240" s="107"/>
      <c r="VWE240" s="107"/>
      <c r="VWF240" s="107"/>
      <c r="VWG240" s="107"/>
      <c r="VWH240" s="107"/>
      <c r="VWI240" s="107"/>
      <c r="VWJ240" s="108"/>
      <c r="VWK240" s="106" t="s">
        <v>181</v>
      </c>
      <c r="VWL240" s="107"/>
      <c r="VWM240" s="107"/>
      <c r="VWN240" s="107"/>
      <c r="VWO240" s="107"/>
      <c r="VWP240" s="107"/>
      <c r="VWQ240" s="107"/>
      <c r="VWR240" s="108"/>
      <c r="VWS240" s="106" t="s">
        <v>181</v>
      </c>
      <c r="VWT240" s="107"/>
      <c r="VWU240" s="107"/>
      <c r="VWV240" s="107"/>
      <c r="VWW240" s="107"/>
      <c r="VWX240" s="107"/>
      <c r="VWY240" s="107"/>
      <c r="VWZ240" s="108"/>
      <c r="VXA240" s="106" t="s">
        <v>181</v>
      </c>
      <c r="VXB240" s="107"/>
      <c r="VXC240" s="107"/>
      <c r="VXD240" s="107"/>
      <c r="VXE240" s="107"/>
      <c r="VXF240" s="107"/>
      <c r="VXG240" s="107"/>
      <c r="VXH240" s="108"/>
      <c r="VXI240" s="106" t="s">
        <v>181</v>
      </c>
      <c r="VXJ240" s="107"/>
      <c r="VXK240" s="107"/>
      <c r="VXL240" s="107"/>
      <c r="VXM240" s="107"/>
      <c r="VXN240" s="107"/>
      <c r="VXO240" s="107"/>
      <c r="VXP240" s="108"/>
      <c r="VXQ240" s="106" t="s">
        <v>181</v>
      </c>
      <c r="VXR240" s="107"/>
      <c r="VXS240" s="107"/>
      <c r="VXT240" s="107"/>
      <c r="VXU240" s="107"/>
      <c r="VXV240" s="107"/>
      <c r="VXW240" s="107"/>
      <c r="VXX240" s="108"/>
      <c r="VXY240" s="106" t="s">
        <v>181</v>
      </c>
      <c r="VXZ240" s="107"/>
      <c r="VYA240" s="107"/>
      <c r="VYB240" s="107"/>
      <c r="VYC240" s="107"/>
      <c r="VYD240" s="107"/>
      <c r="VYE240" s="107"/>
      <c r="VYF240" s="108"/>
      <c r="VYG240" s="106" t="s">
        <v>181</v>
      </c>
      <c r="VYH240" s="107"/>
      <c r="VYI240" s="107"/>
      <c r="VYJ240" s="107"/>
      <c r="VYK240" s="107"/>
      <c r="VYL240" s="107"/>
      <c r="VYM240" s="107"/>
      <c r="VYN240" s="108"/>
      <c r="VYO240" s="106" t="s">
        <v>181</v>
      </c>
      <c r="VYP240" s="107"/>
      <c r="VYQ240" s="107"/>
      <c r="VYR240" s="107"/>
      <c r="VYS240" s="107"/>
      <c r="VYT240" s="107"/>
      <c r="VYU240" s="107"/>
      <c r="VYV240" s="108"/>
      <c r="VYW240" s="106" t="s">
        <v>181</v>
      </c>
      <c r="VYX240" s="107"/>
      <c r="VYY240" s="107"/>
      <c r="VYZ240" s="107"/>
      <c r="VZA240" s="107"/>
      <c r="VZB240" s="107"/>
      <c r="VZC240" s="107"/>
      <c r="VZD240" s="108"/>
      <c r="VZE240" s="106" t="s">
        <v>181</v>
      </c>
      <c r="VZF240" s="107"/>
      <c r="VZG240" s="107"/>
      <c r="VZH240" s="107"/>
      <c r="VZI240" s="107"/>
      <c r="VZJ240" s="107"/>
      <c r="VZK240" s="107"/>
      <c r="VZL240" s="108"/>
      <c r="VZM240" s="106" t="s">
        <v>181</v>
      </c>
      <c r="VZN240" s="107"/>
      <c r="VZO240" s="107"/>
      <c r="VZP240" s="107"/>
      <c r="VZQ240" s="107"/>
      <c r="VZR240" s="107"/>
      <c r="VZS240" s="107"/>
      <c r="VZT240" s="108"/>
      <c r="VZU240" s="106" t="s">
        <v>181</v>
      </c>
      <c r="VZV240" s="107"/>
      <c r="VZW240" s="107"/>
      <c r="VZX240" s="107"/>
      <c r="VZY240" s="107"/>
      <c r="VZZ240" s="107"/>
      <c r="WAA240" s="107"/>
      <c r="WAB240" s="108"/>
      <c r="WAC240" s="106" t="s">
        <v>181</v>
      </c>
      <c r="WAD240" s="107"/>
      <c r="WAE240" s="107"/>
      <c r="WAF240" s="107"/>
      <c r="WAG240" s="107"/>
      <c r="WAH240" s="107"/>
      <c r="WAI240" s="107"/>
      <c r="WAJ240" s="108"/>
      <c r="WAK240" s="106" t="s">
        <v>181</v>
      </c>
      <c r="WAL240" s="107"/>
      <c r="WAM240" s="107"/>
      <c r="WAN240" s="107"/>
      <c r="WAO240" s="107"/>
      <c r="WAP240" s="107"/>
      <c r="WAQ240" s="107"/>
      <c r="WAR240" s="108"/>
      <c r="WAS240" s="106" t="s">
        <v>181</v>
      </c>
      <c r="WAT240" s="107"/>
      <c r="WAU240" s="107"/>
      <c r="WAV240" s="107"/>
      <c r="WAW240" s="107"/>
      <c r="WAX240" s="107"/>
      <c r="WAY240" s="107"/>
      <c r="WAZ240" s="108"/>
      <c r="WBA240" s="106" t="s">
        <v>181</v>
      </c>
      <c r="WBB240" s="107"/>
      <c r="WBC240" s="107"/>
      <c r="WBD240" s="107"/>
      <c r="WBE240" s="107"/>
      <c r="WBF240" s="107"/>
      <c r="WBG240" s="107"/>
      <c r="WBH240" s="108"/>
      <c r="WBI240" s="106" t="s">
        <v>181</v>
      </c>
      <c r="WBJ240" s="107"/>
      <c r="WBK240" s="107"/>
      <c r="WBL240" s="107"/>
      <c r="WBM240" s="107"/>
      <c r="WBN240" s="107"/>
      <c r="WBO240" s="107"/>
      <c r="WBP240" s="108"/>
      <c r="WBQ240" s="106" t="s">
        <v>181</v>
      </c>
      <c r="WBR240" s="107"/>
      <c r="WBS240" s="107"/>
      <c r="WBT240" s="107"/>
      <c r="WBU240" s="107"/>
      <c r="WBV240" s="107"/>
      <c r="WBW240" s="107"/>
      <c r="WBX240" s="108"/>
      <c r="WBY240" s="106" t="s">
        <v>181</v>
      </c>
      <c r="WBZ240" s="107"/>
      <c r="WCA240" s="107"/>
      <c r="WCB240" s="107"/>
      <c r="WCC240" s="107"/>
      <c r="WCD240" s="107"/>
      <c r="WCE240" s="107"/>
      <c r="WCF240" s="108"/>
      <c r="WCG240" s="106" t="s">
        <v>181</v>
      </c>
      <c r="WCH240" s="107"/>
      <c r="WCI240" s="107"/>
      <c r="WCJ240" s="107"/>
      <c r="WCK240" s="107"/>
      <c r="WCL240" s="107"/>
      <c r="WCM240" s="107"/>
      <c r="WCN240" s="108"/>
      <c r="WCO240" s="106" t="s">
        <v>181</v>
      </c>
      <c r="WCP240" s="107"/>
      <c r="WCQ240" s="107"/>
      <c r="WCR240" s="107"/>
      <c r="WCS240" s="107"/>
      <c r="WCT240" s="107"/>
      <c r="WCU240" s="107"/>
      <c r="WCV240" s="108"/>
      <c r="WCW240" s="106" t="s">
        <v>181</v>
      </c>
      <c r="WCX240" s="107"/>
      <c r="WCY240" s="107"/>
      <c r="WCZ240" s="107"/>
      <c r="WDA240" s="107"/>
      <c r="WDB240" s="107"/>
      <c r="WDC240" s="107"/>
      <c r="WDD240" s="108"/>
      <c r="WDE240" s="106" t="s">
        <v>181</v>
      </c>
      <c r="WDF240" s="107"/>
      <c r="WDG240" s="107"/>
      <c r="WDH240" s="107"/>
      <c r="WDI240" s="107"/>
      <c r="WDJ240" s="107"/>
      <c r="WDK240" s="107"/>
      <c r="WDL240" s="108"/>
      <c r="WDM240" s="106" t="s">
        <v>181</v>
      </c>
      <c r="WDN240" s="107"/>
      <c r="WDO240" s="107"/>
      <c r="WDP240" s="107"/>
      <c r="WDQ240" s="107"/>
      <c r="WDR240" s="107"/>
      <c r="WDS240" s="107"/>
      <c r="WDT240" s="108"/>
      <c r="WDU240" s="106" t="s">
        <v>181</v>
      </c>
      <c r="WDV240" s="107"/>
      <c r="WDW240" s="107"/>
      <c r="WDX240" s="107"/>
      <c r="WDY240" s="107"/>
      <c r="WDZ240" s="107"/>
      <c r="WEA240" s="107"/>
      <c r="WEB240" s="108"/>
      <c r="WEC240" s="106" t="s">
        <v>181</v>
      </c>
      <c r="WED240" s="107"/>
      <c r="WEE240" s="107"/>
      <c r="WEF240" s="107"/>
      <c r="WEG240" s="107"/>
      <c r="WEH240" s="107"/>
      <c r="WEI240" s="107"/>
      <c r="WEJ240" s="108"/>
      <c r="WEK240" s="106" t="s">
        <v>181</v>
      </c>
      <c r="WEL240" s="107"/>
      <c r="WEM240" s="107"/>
      <c r="WEN240" s="107"/>
      <c r="WEO240" s="107"/>
      <c r="WEP240" s="107"/>
      <c r="WEQ240" s="107"/>
      <c r="WER240" s="108"/>
      <c r="WES240" s="106" t="s">
        <v>181</v>
      </c>
      <c r="WET240" s="107"/>
      <c r="WEU240" s="107"/>
      <c r="WEV240" s="107"/>
      <c r="WEW240" s="107"/>
      <c r="WEX240" s="107"/>
      <c r="WEY240" s="107"/>
      <c r="WEZ240" s="108"/>
      <c r="WFA240" s="106" t="s">
        <v>181</v>
      </c>
      <c r="WFB240" s="107"/>
      <c r="WFC240" s="107"/>
      <c r="WFD240" s="107"/>
      <c r="WFE240" s="107"/>
      <c r="WFF240" s="107"/>
      <c r="WFG240" s="107"/>
      <c r="WFH240" s="108"/>
      <c r="WFI240" s="106" t="s">
        <v>181</v>
      </c>
      <c r="WFJ240" s="107"/>
      <c r="WFK240" s="107"/>
      <c r="WFL240" s="107"/>
      <c r="WFM240" s="107"/>
      <c r="WFN240" s="107"/>
      <c r="WFO240" s="107"/>
      <c r="WFP240" s="108"/>
      <c r="WFQ240" s="106" t="s">
        <v>181</v>
      </c>
      <c r="WFR240" s="107"/>
      <c r="WFS240" s="107"/>
      <c r="WFT240" s="107"/>
      <c r="WFU240" s="107"/>
      <c r="WFV240" s="107"/>
      <c r="WFW240" s="107"/>
      <c r="WFX240" s="108"/>
      <c r="WFY240" s="106" t="s">
        <v>181</v>
      </c>
      <c r="WFZ240" s="107"/>
      <c r="WGA240" s="107"/>
      <c r="WGB240" s="107"/>
      <c r="WGC240" s="107"/>
      <c r="WGD240" s="107"/>
      <c r="WGE240" s="107"/>
      <c r="WGF240" s="108"/>
      <c r="WGG240" s="106" t="s">
        <v>181</v>
      </c>
      <c r="WGH240" s="107"/>
      <c r="WGI240" s="107"/>
      <c r="WGJ240" s="107"/>
      <c r="WGK240" s="107"/>
      <c r="WGL240" s="107"/>
      <c r="WGM240" s="107"/>
      <c r="WGN240" s="108"/>
      <c r="WGO240" s="106" t="s">
        <v>181</v>
      </c>
      <c r="WGP240" s="107"/>
      <c r="WGQ240" s="107"/>
      <c r="WGR240" s="107"/>
      <c r="WGS240" s="107"/>
      <c r="WGT240" s="107"/>
      <c r="WGU240" s="107"/>
      <c r="WGV240" s="108"/>
      <c r="WGW240" s="106" t="s">
        <v>181</v>
      </c>
      <c r="WGX240" s="107"/>
      <c r="WGY240" s="107"/>
      <c r="WGZ240" s="107"/>
      <c r="WHA240" s="107"/>
      <c r="WHB240" s="107"/>
      <c r="WHC240" s="107"/>
      <c r="WHD240" s="108"/>
      <c r="WHE240" s="106" t="s">
        <v>181</v>
      </c>
      <c r="WHF240" s="107"/>
      <c r="WHG240" s="107"/>
      <c r="WHH240" s="107"/>
      <c r="WHI240" s="107"/>
      <c r="WHJ240" s="107"/>
      <c r="WHK240" s="107"/>
      <c r="WHL240" s="108"/>
      <c r="WHM240" s="106" t="s">
        <v>181</v>
      </c>
      <c r="WHN240" s="107"/>
      <c r="WHO240" s="107"/>
      <c r="WHP240" s="107"/>
      <c r="WHQ240" s="107"/>
      <c r="WHR240" s="107"/>
      <c r="WHS240" s="107"/>
      <c r="WHT240" s="108"/>
      <c r="WHU240" s="106" t="s">
        <v>181</v>
      </c>
      <c r="WHV240" s="107"/>
      <c r="WHW240" s="107"/>
      <c r="WHX240" s="107"/>
      <c r="WHY240" s="107"/>
      <c r="WHZ240" s="107"/>
      <c r="WIA240" s="107"/>
      <c r="WIB240" s="108"/>
      <c r="WIC240" s="106" t="s">
        <v>181</v>
      </c>
      <c r="WID240" s="107"/>
      <c r="WIE240" s="107"/>
      <c r="WIF240" s="107"/>
      <c r="WIG240" s="107"/>
      <c r="WIH240" s="107"/>
      <c r="WII240" s="107"/>
      <c r="WIJ240" s="108"/>
      <c r="WIK240" s="106" t="s">
        <v>181</v>
      </c>
      <c r="WIL240" s="107"/>
      <c r="WIM240" s="107"/>
      <c r="WIN240" s="107"/>
      <c r="WIO240" s="107"/>
      <c r="WIP240" s="107"/>
      <c r="WIQ240" s="107"/>
      <c r="WIR240" s="108"/>
      <c r="WIS240" s="106" t="s">
        <v>181</v>
      </c>
      <c r="WIT240" s="107"/>
      <c r="WIU240" s="107"/>
      <c r="WIV240" s="107"/>
      <c r="WIW240" s="107"/>
      <c r="WIX240" s="107"/>
      <c r="WIY240" s="107"/>
      <c r="WIZ240" s="108"/>
      <c r="WJA240" s="106" t="s">
        <v>181</v>
      </c>
      <c r="WJB240" s="107"/>
      <c r="WJC240" s="107"/>
      <c r="WJD240" s="107"/>
      <c r="WJE240" s="107"/>
      <c r="WJF240" s="107"/>
      <c r="WJG240" s="107"/>
      <c r="WJH240" s="108"/>
      <c r="WJI240" s="106" t="s">
        <v>181</v>
      </c>
      <c r="WJJ240" s="107"/>
      <c r="WJK240" s="107"/>
      <c r="WJL240" s="107"/>
      <c r="WJM240" s="107"/>
      <c r="WJN240" s="107"/>
      <c r="WJO240" s="107"/>
      <c r="WJP240" s="108"/>
      <c r="WJQ240" s="106" t="s">
        <v>181</v>
      </c>
      <c r="WJR240" s="107"/>
      <c r="WJS240" s="107"/>
      <c r="WJT240" s="107"/>
      <c r="WJU240" s="107"/>
      <c r="WJV240" s="107"/>
      <c r="WJW240" s="107"/>
      <c r="WJX240" s="108"/>
      <c r="WJY240" s="106" t="s">
        <v>181</v>
      </c>
      <c r="WJZ240" s="107"/>
      <c r="WKA240" s="107"/>
      <c r="WKB240" s="107"/>
      <c r="WKC240" s="107"/>
      <c r="WKD240" s="107"/>
      <c r="WKE240" s="107"/>
      <c r="WKF240" s="108"/>
      <c r="WKG240" s="106" t="s">
        <v>181</v>
      </c>
      <c r="WKH240" s="107"/>
      <c r="WKI240" s="107"/>
      <c r="WKJ240" s="107"/>
      <c r="WKK240" s="107"/>
      <c r="WKL240" s="107"/>
      <c r="WKM240" s="107"/>
      <c r="WKN240" s="108"/>
      <c r="WKO240" s="106" t="s">
        <v>181</v>
      </c>
      <c r="WKP240" s="107"/>
      <c r="WKQ240" s="107"/>
      <c r="WKR240" s="107"/>
      <c r="WKS240" s="107"/>
      <c r="WKT240" s="107"/>
      <c r="WKU240" s="107"/>
      <c r="WKV240" s="108"/>
      <c r="WKW240" s="106" t="s">
        <v>181</v>
      </c>
      <c r="WKX240" s="107"/>
      <c r="WKY240" s="107"/>
      <c r="WKZ240" s="107"/>
      <c r="WLA240" s="107"/>
      <c r="WLB240" s="107"/>
      <c r="WLC240" s="107"/>
      <c r="WLD240" s="108"/>
      <c r="WLE240" s="106" t="s">
        <v>181</v>
      </c>
      <c r="WLF240" s="107"/>
      <c r="WLG240" s="107"/>
      <c r="WLH240" s="107"/>
      <c r="WLI240" s="107"/>
      <c r="WLJ240" s="107"/>
      <c r="WLK240" s="107"/>
      <c r="WLL240" s="108"/>
      <c r="WLM240" s="106" t="s">
        <v>181</v>
      </c>
      <c r="WLN240" s="107"/>
      <c r="WLO240" s="107"/>
      <c r="WLP240" s="107"/>
      <c r="WLQ240" s="107"/>
      <c r="WLR240" s="107"/>
      <c r="WLS240" s="107"/>
      <c r="WLT240" s="108"/>
      <c r="WLU240" s="106" t="s">
        <v>181</v>
      </c>
      <c r="WLV240" s="107"/>
      <c r="WLW240" s="107"/>
      <c r="WLX240" s="107"/>
      <c r="WLY240" s="107"/>
      <c r="WLZ240" s="107"/>
      <c r="WMA240" s="107"/>
      <c r="WMB240" s="108"/>
      <c r="WMC240" s="106" t="s">
        <v>181</v>
      </c>
      <c r="WMD240" s="107"/>
      <c r="WME240" s="107"/>
      <c r="WMF240" s="107"/>
      <c r="WMG240" s="107"/>
      <c r="WMH240" s="107"/>
      <c r="WMI240" s="107"/>
      <c r="WMJ240" s="108"/>
      <c r="WMK240" s="106" t="s">
        <v>181</v>
      </c>
      <c r="WML240" s="107"/>
      <c r="WMM240" s="107"/>
      <c r="WMN240" s="107"/>
      <c r="WMO240" s="107"/>
      <c r="WMP240" s="107"/>
      <c r="WMQ240" s="107"/>
      <c r="WMR240" s="108"/>
      <c r="WMS240" s="106" t="s">
        <v>181</v>
      </c>
      <c r="WMT240" s="107"/>
      <c r="WMU240" s="107"/>
      <c r="WMV240" s="107"/>
      <c r="WMW240" s="107"/>
      <c r="WMX240" s="107"/>
      <c r="WMY240" s="107"/>
      <c r="WMZ240" s="108"/>
      <c r="WNA240" s="106" t="s">
        <v>181</v>
      </c>
      <c r="WNB240" s="107"/>
      <c r="WNC240" s="107"/>
      <c r="WND240" s="107"/>
      <c r="WNE240" s="107"/>
      <c r="WNF240" s="107"/>
      <c r="WNG240" s="107"/>
      <c r="WNH240" s="108"/>
      <c r="WNI240" s="106" t="s">
        <v>181</v>
      </c>
      <c r="WNJ240" s="107"/>
      <c r="WNK240" s="107"/>
      <c r="WNL240" s="107"/>
      <c r="WNM240" s="107"/>
      <c r="WNN240" s="107"/>
      <c r="WNO240" s="107"/>
      <c r="WNP240" s="108"/>
      <c r="WNQ240" s="106" t="s">
        <v>181</v>
      </c>
      <c r="WNR240" s="107"/>
      <c r="WNS240" s="107"/>
      <c r="WNT240" s="107"/>
      <c r="WNU240" s="107"/>
      <c r="WNV240" s="107"/>
      <c r="WNW240" s="107"/>
      <c r="WNX240" s="108"/>
      <c r="WNY240" s="106" t="s">
        <v>181</v>
      </c>
      <c r="WNZ240" s="107"/>
      <c r="WOA240" s="107"/>
      <c r="WOB240" s="107"/>
      <c r="WOC240" s="107"/>
      <c r="WOD240" s="107"/>
      <c r="WOE240" s="107"/>
      <c r="WOF240" s="108"/>
      <c r="WOG240" s="106" t="s">
        <v>181</v>
      </c>
      <c r="WOH240" s="107"/>
      <c r="WOI240" s="107"/>
      <c r="WOJ240" s="107"/>
      <c r="WOK240" s="107"/>
      <c r="WOL240" s="107"/>
      <c r="WOM240" s="107"/>
      <c r="WON240" s="108"/>
      <c r="WOO240" s="106" t="s">
        <v>181</v>
      </c>
      <c r="WOP240" s="107"/>
      <c r="WOQ240" s="107"/>
      <c r="WOR240" s="107"/>
      <c r="WOS240" s="107"/>
      <c r="WOT240" s="107"/>
      <c r="WOU240" s="107"/>
      <c r="WOV240" s="108"/>
      <c r="WOW240" s="106" t="s">
        <v>181</v>
      </c>
      <c r="WOX240" s="107"/>
      <c r="WOY240" s="107"/>
      <c r="WOZ240" s="107"/>
      <c r="WPA240" s="107"/>
      <c r="WPB240" s="107"/>
      <c r="WPC240" s="107"/>
      <c r="WPD240" s="108"/>
      <c r="WPE240" s="106" t="s">
        <v>181</v>
      </c>
      <c r="WPF240" s="107"/>
      <c r="WPG240" s="107"/>
      <c r="WPH240" s="107"/>
      <c r="WPI240" s="107"/>
      <c r="WPJ240" s="107"/>
      <c r="WPK240" s="107"/>
      <c r="WPL240" s="108"/>
      <c r="WPM240" s="106" t="s">
        <v>181</v>
      </c>
      <c r="WPN240" s="107"/>
      <c r="WPO240" s="107"/>
      <c r="WPP240" s="107"/>
      <c r="WPQ240" s="107"/>
      <c r="WPR240" s="107"/>
      <c r="WPS240" s="107"/>
      <c r="WPT240" s="108"/>
      <c r="WPU240" s="106" t="s">
        <v>181</v>
      </c>
      <c r="WPV240" s="107"/>
      <c r="WPW240" s="107"/>
      <c r="WPX240" s="107"/>
      <c r="WPY240" s="107"/>
      <c r="WPZ240" s="107"/>
      <c r="WQA240" s="107"/>
      <c r="WQB240" s="108"/>
      <c r="WQC240" s="106" t="s">
        <v>181</v>
      </c>
      <c r="WQD240" s="107"/>
      <c r="WQE240" s="107"/>
      <c r="WQF240" s="107"/>
      <c r="WQG240" s="107"/>
      <c r="WQH240" s="107"/>
      <c r="WQI240" s="107"/>
      <c r="WQJ240" s="108"/>
      <c r="WQK240" s="106" t="s">
        <v>181</v>
      </c>
      <c r="WQL240" s="107"/>
      <c r="WQM240" s="107"/>
      <c r="WQN240" s="107"/>
      <c r="WQO240" s="107"/>
      <c r="WQP240" s="107"/>
      <c r="WQQ240" s="107"/>
      <c r="WQR240" s="108"/>
      <c r="WQS240" s="106" t="s">
        <v>181</v>
      </c>
      <c r="WQT240" s="107"/>
      <c r="WQU240" s="107"/>
      <c r="WQV240" s="107"/>
      <c r="WQW240" s="107"/>
      <c r="WQX240" s="107"/>
      <c r="WQY240" s="107"/>
      <c r="WQZ240" s="108"/>
      <c r="WRA240" s="106" t="s">
        <v>181</v>
      </c>
      <c r="WRB240" s="107"/>
      <c r="WRC240" s="107"/>
      <c r="WRD240" s="107"/>
      <c r="WRE240" s="107"/>
      <c r="WRF240" s="107"/>
      <c r="WRG240" s="107"/>
      <c r="WRH240" s="108"/>
      <c r="WRI240" s="106" t="s">
        <v>181</v>
      </c>
      <c r="WRJ240" s="107"/>
      <c r="WRK240" s="107"/>
      <c r="WRL240" s="107"/>
      <c r="WRM240" s="107"/>
      <c r="WRN240" s="107"/>
      <c r="WRO240" s="107"/>
      <c r="WRP240" s="108"/>
      <c r="WRQ240" s="106" t="s">
        <v>181</v>
      </c>
      <c r="WRR240" s="107"/>
      <c r="WRS240" s="107"/>
      <c r="WRT240" s="107"/>
      <c r="WRU240" s="107"/>
      <c r="WRV240" s="107"/>
      <c r="WRW240" s="107"/>
      <c r="WRX240" s="108"/>
      <c r="WRY240" s="106" t="s">
        <v>181</v>
      </c>
      <c r="WRZ240" s="107"/>
      <c r="WSA240" s="107"/>
      <c r="WSB240" s="107"/>
      <c r="WSC240" s="107"/>
      <c r="WSD240" s="107"/>
      <c r="WSE240" s="107"/>
      <c r="WSF240" s="108"/>
      <c r="WSG240" s="106" t="s">
        <v>181</v>
      </c>
      <c r="WSH240" s="107"/>
      <c r="WSI240" s="107"/>
      <c r="WSJ240" s="107"/>
      <c r="WSK240" s="107"/>
      <c r="WSL240" s="107"/>
      <c r="WSM240" s="107"/>
      <c r="WSN240" s="108"/>
      <c r="WSO240" s="106" t="s">
        <v>181</v>
      </c>
      <c r="WSP240" s="107"/>
      <c r="WSQ240" s="107"/>
      <c r="WSR240" s="107"/>
      <c r="WSS240" s="107"/>
      <c r="WST240" s="107"/>
      <c r="WSU240" s="107"/>
      <c r="WSV240" s="108"/>
      <c r="WSW240" s="106" t="s">
        <v>181</v>
      </c>
      <c r="WSX240" s="107"/>
      <c r="WSY240" s="107"/>
      <c r="WSZ240" s="107"/>
      <c r="WTA240" s="107"/>
      <c r="WTB240" s="107"/>
      <c r="WTC240" s="107"/>
      <c r="WTD240" s="108"/>
      <c r="WTE240" s="106" t="s">
        <v>181</v>
      </c>
      <c r="WTF240" s="107"/>
      <c r="WTG240" s="107"/>
      <c r="WTH240" s="107"/>
      <c r="WTI240" s="107"/>
      <c r="WTJ240" s="107"/>
      <c r="WTK240" s="107"/>
      <c r="WTL240" s="108"/>
      <c r="WTM240" s="106" t="s">
        <v>181</v>
      </c>
      <c r="WTN240" s="107"/>
      <c r="WTO240" s="107"/>
      <c r="WTP240" s="107"/>
      <c r="WTQ240" s="107"/>
      <c r="WTR240" s="107"/>
      <c r="WTS240" s="107"/>
      <c r="WTT240" s="108"/>
      <c r="WTU240" s="106" t="s">
        <v>181</v>
      </c>
      <c r="WTV240" s="107"/>
      <c r="WTW240" s="107"/>
      <c r="WTX240" s="107"/>
      <c r="WTY240" s="107"/>
      <c r="WTZ240" s="107"/>
      <c r="WUA240" s="107"/>
      <c r="WUB240" s="108"/>
      <c r="WUC240" s="106" t="s">
        <v>181</v>
      </c>
      <c r="WUD240" s="107"/>
      <c r="WUE240" s="107"/>
      <c r="WUF240" s="107"/>
      <c r="WUG240" s="107"/>
      <c r="WUH240" s="107"/>
      <c r="WUI240" s="107"/>
      <c r="WUJ240" s="108"/>
      <c r="WUK240" s="106" t="s">
        <v>181</v>
      </c>
      <c r="WUL240" s="107"/>
      <c r="WUM240" s="107"/>
      <c r="WUN240" s="107"/>
      <c r="WUO240" s="107"/>
      <c r="WUP240" s="107"/>
      <c r="WUQ240" s="107"/>
      <c r="WUR240" s="108"/>
      <c r="WUS240" s="106" t="s">
        <v>181</v>
      </c>
      <c r="WUT240" s="107"/>
      <c r="WUU240" s="107"/>
      <c r="WUV240" s="107"/>
      <c r="WUW240" s="107"/>
      <c r="WUX240" s="107"/>
      <c r="WUY240" s="107"/>
      <c r="WUZ240" s="108"/>
      <c r="WVA240" s="106" t="s">
        <v>181</v>
      </c>
      <c r="WVB240" s="107"/>
      <c r="WVC240" s="107"/>
      <c r="WVD240" s="107"/>
      <c r="WVE240" s="107"/>
      <c r="WVF240" s="107"/>
      <c r="WVG240" s="107"/>
      <c r="WVH240" s="108"/>
      <c r="WVI240" s="106" t="s">
        <v>181</v>
      </c>
      <c r="WVJ240" s="107"/>
      <c r="WVK240" s="107"/>
      <c r="WVL240" s="107"/>
      <c r="WVM240" s="107"/>
      <c r="WVN240" s="107"/>
      <c r="WVO240" s="107"/>
      <c r="WVP240" s="108"/>
      <c r="WVQ240" s="106" t="s">
        <v>181</v>
      </c>
      <c r="WVR240" s="107"/>
      <c r="WVS240" s="107"/>
      <c r="WVT240" s="107"/>
      <c r="WVU240" s="107"/>
      <c r="WVV240" s="107"/>
      <c r="WVW240" s="107"/>
      <c r="WVX240" s="108"/>
      <c r="WVY240" s="106" t="s">
        <v>181</v>
      </c>
      <c r="WVZ240" s="107"/>
      <c r="WWA240" s="107"/>
      <c r="WWB240" s="107"/>
      <c r="WWC240" s="107"/>
      <c r="WWD240" s="107"/>
      <c r="WWE240" s="107"/>
      <c r="WWF240" s="108"/>
      <c r="WWG240" s="106" t="s">
        <v>181</v>
      </c>
      <c r="WWH240" s="107"/>
      <c r="WWI240" s="107"/>
      <c r="WWJ240" s="107"/>
      <c r="WWK240" s="107"/>
      <c r="WWL240" s="107"/>
      <c r="WWM240" s="107"/>
      <c r="WWN240" s="108"/>
      <c r="WWO240" s="106" t="s">
        <v>181</v>
      </c>
      <c r="WWP240" s="107"/>
      <c r="WWQ240" s="107"/>
      <c r="WWR240" s="107"/>
      <c r="WWS240" s="107"/>
      <c r="WWT240" s="107"/>
      <c r="WWU240" s="107"/>
      <c r="WWV240" s="108"/>
      <c r="WWW240" s="106" t="s">
        <v>181</v>
      </c>
      <c r="WWX240" s="107"/>
      <c r="WWY240" s="107"/>
      <c r="WWZ240" s="107"/>
      <c r="WXA240" s="107"/>
      <c r="WXB240" s="107"/>
      <c r="WXC240" s="107"/>
      <c r="WXD240" s="108"/>
      <c r="WXE240" s="106" t="s">
        <v>181</v>
      </c>
      <c r="WXF240" s="107"/>
      <c r="WXG240" s="107"/>
      <c r="WXH240" s="107"/>
      <c r="WXI240" s="107"/>
      <c r="WXJ240" s="107"/>
      <c r="WXK240" s="107"/>
      <c r="WXL240" s="108"/>
      <c r="WXM240" s="106" t="s">
        <v>181</v>
      </c>
      <c r="WXN240" s="107"/>
      <c r="WXO240" s="107"/>
      <c r="WXP240" s="107"/>
      <c r="WXQ240" s="107"/>
      <c r="WXR240" s="107"/>
      <c r="WXS240" s="107"/>
      <c r="WXT240" s="108"/>
      <c r="WXU240" s="106" t="s">
        <v>181</v>
      </c>
      <c r="WXV240" s="107"/>
      <c r="WXW240" s="107"/>
      <c r="WXX240" s="107"/>
      <c r="WXY240" s="107"/>
      <c r="WXZ240" s="107"/>
      <c r="WYA240" s="107"/>
      <c r="WYB240" s="108"/>
      <c r="WYC240" s="106" t="s">
        <v>181</v>
      </c>
      <c r="WYD240" s="107"/>
      <c r="WYE240" s="107"/>
      <c r="WYF240" s="107"/>
      <c r="WYG240" s="107"/>
      <c r="WYH240" s="107"/>
      <c r="WYI240" s="107"/>
      <c r="WYJ240" s="108"/>
      <c r="WYK240" s="106" t="s">
        <v>181</v>
      </c>
      <c r="WYL240" s="107"/>
      <c r="WYM240" s="107"/>
      <c r="WYN240" s="107"/>
      <c r="WYO240" s="107"/>
      <c r="WYP240" s="107"/>
      <c r="WYQ240" s="107"/>
      <c r="WYR240" s="108"/>
      <c r="WYS240" s="106" t="s">
        <v>181</v>
      </c>
      <c r="WYT240" s="107"/>
      <c r="WYU240" s="107"/>
      <c r="WYV240" s="107"/>
      <c r="WYW240" s="107"/>
      <c r="WYX240" s="107"/>
      <c r="WYY240" s="107"/>
      <c r="WYZ240" s="108"/>
      <c r="WZA240" s="106" t="s">
        <v>181</v>
      </c>
      <c r="WZB240" s="107"/>
      <c r="WZC240" s="107"/>
      <c r="WZD240" s="107"/>
      <c r="WZE240" s="107"/>
      <c r="WZF240" s="107"/>
      <c r="WZG240" s="107"/>
      <c r="WZH240" s="108"/>
      <c r="WZI240" s="106" t="s">
        <v>181</v>
      </c>
      <c r="WZJ240" s="107"/>
      <c r="WZK240" s="107"/>
      <c r="WZL240" s="107"/>
      <c r="WZM240" s="107"/>
      <c r="WZN240" s="107"/>
      <c r="WZO240" s="107"/>
      <c r="WZP240" s="108"/>
      <c r="WZQ240" s="106" t="s">
        <v>181</v>
      </c>
      <c r="WZR240" s="107"/>
      <c r="WZS240" s="107"/>
      <c r="WZT240" s="107"/>
      <c r="WZU240" s="107"/>
      <c r="WZV240" s="107"/>
      <c r="WZW240" s="107"/>
      <c r="WZX240" s="108"/>
      <c r="WZY240" s="106" t="s">
        <v>181</v>
      </c>
      <c r="WZZ240" s="107"/>
      <c r="XAA240" s="107"/>
      <c r="XAB240" s="107"/>
      <c r="XAC240" s="107"/>
      <c r="XAD240" s="107"/>
      <c r="XAE240" s="107"/>
      <c r="XAF240" s="108"/>
      <c r="XAG240" s="106" t="s">
        <v>181</v>
      </c>
      <c r="XAH240" s="107"/>
      <c r="XAI240" s="107"/>
      <c r="XAJ240" s="107"/>
      <c r="XAK240" s="107"/>
      <c r="XAL240" s="107"/>
      <c r="XAM240" s="107"/>
      <c r="XAN240" s="108"/>
      <c r="XAO240" s="106" t="s">
        <v>181</v>
      </c>
      <c r="XAP240" s="107"/>
      <c r="XAQ240" s="107"/>
      <c r="XAR240" s="107"/>
      <c r="XAS240" s="107"/>
      <c r="XAT240" s="107"/>
      <c r="XAU240" s="107"/>
      <c r="XAV240" s="108"/>
      <c r="XAW240" s="106" t="s">
        <v>181</v>
      </c>
      <c r="XAX240" s="107"/>
      <c r="XAY240" s="107"/>
      <c r="XAZ240" s="107"/>
      <c r="XBA240" s="107"/>
      <c r="XBB240" s="107"/>
      <c r="XBC240" s="107"/>
      <c r="XBD240" s="108"/>
      <c r="XBE240" s="106" t="s">
        <v>181</v>
      </c>
      <c r="XBF240" s="107"/>
      <c r="XBG240" s="107"/>
      <c r="XBH240" s="107"/>
      <c r="XBI240" s="107"/>
      <c r="XBJ240" s="107"/>
      <c r="XBK240" s="107"/>
      <c r="XBL240" s="108"/>
      <c r="XBM240" s="106" t="s">
        <v>181</v>
      </c>
      <c r="XBN240" s="107"/>
      <c r="XBO240" s="107"/>
      <c r="XBP240" s="107"/>
      <c r="XBQ240" s="107"/>
      <c r="XBR240" s="107"/>
      <c r="XBS240" s="107"/>
      <c r="XBT240" s="108"/>
      <c r="XBU240" s="106" t="s">
        <v>181</v>
      </c>
      <c r="XBV240" s="107"/>
      <c r="XBW240" s="107"/>
      <c r="XBX240" s="107"/>
      <c r="XBY240" s="107"/>
      <c r="XBZ240" s="107"/>
      <c r="XCA240" s="107"/>
      <c r="XCB240" s="108"/>
      <c r="XCC240" s="106" t="s">
        <v>181</v>
      </c>
      <c r="XCD240" s="107"/>
      <c r="XCE240" s="107"/>
      <c r="XCF240" s="107"/>
      <c r="XCG240" s="107"/>
      <c r="XCH240" s="107"/>
      <c r="XCI240" s="107"/>
      <c r="XCJ240" s="108"/>
      <c r="XCK240" s="106" t="s">
        <v>181</v>
      </c>
      <c r="XCL240" s="107"/>
      <c r="XCM240" s="107"/>
      <c r="XCN240" s="107"/>
      <c r="XCO240" s="107"/>
      <c r="XCP240" s="107"/>
      <c r="XCQ240" s="107"/>
      <c r="XCR240" s="108"/>
      <c r="XCS240" s="106" t="s">
        <v>181</v>
      </c>
      <c r="XCT240" s="107"/>
      <c r="XCU240" s="107"/>
      <c r="XCV240" s="107"/>
      <c r="XCW240" s="107"/>
      <c r="XCX240" s="107"/>
      <c r="XCY240" s="107"/>
      <c r="XCZ240" s="108"/>
      <c r="XDA240" s="106" t="s">
        <v>181</v>
      </c>
      <c r="XDB240" s="107"/>
      <c r="XDC240" s="107"/>
      <c r="XDD240" s="107"/>
      <c r="XDE240" s="107"/>
      <c r="XDF240" s="107"/>
      <c r="XDG240" s="107"/>
      <c r="XDH240" s="108"/>
      <c r="XDI240" s="106" t="s">
        <v>181</v>
      </c>
      <c r="XDJ240" s="107"/>
      <c r="XDK240" s="107"/>
      <c r="XDL240" s="107"/>
      <c r="XDM240" s="107"/>
      <c r="XDN240" s="107"/>
      <c r="XDO240" s="107"/>
      <c r="XDP240" s="108"/>
      <c r="XDQ240" s="106" t="s">
        <v>181</v>
      </c>
      <c r="XDR240" s="107"/>
      <c r="XDS240" s="107"/>
      <c r="XDT240" s="107"/>
      <c r="XDU240" s="107"/>
      <c r="XDV240" s="107"/>
      <c r="XDW240" s="107"/>
      <c r="XDX240" s="108"/>
      <c r="XDY240" s="106" t="s">
        <v>181</v>
      </c>
      <c r="XDZ240" s="107"/>
      <c r="XEA240" s="107"/>
      <c r="XEB240" s="107"/>
      <c r="XEC240" s="107"/>
      <c r="XED240" s="107"/>
      <c r="XEE240" s="107"/>
      <c r="XEF240" s="108"/>
      <c r="XEG240" s="106" t="s">
        <v>181</v>
      </c>
      <c r="XEH240" s="107"/>
      <c r="XEI240" s="107"/>
      <c r="XEJ240" s="107"/>
      <c r="XEK240" s="107"/>
      <c r="XEL240" s="107"/>
      <c r="XEM240" s="107"/>
      <c r="XEN240" s="108"/>
      <c r="XEO240" s="106" t="s">
        <v>181</v>
      </c>
      <c r="XEP240" s="107"/>
      <c r="XEQ240" s="107"/>
      <c r="XER240" s="107"/>
      <c r="XES240" s="107"/>
      <c r="XET240" s="107"/>
      <c r="XEU240" s="107"/>
      <c r="XEV240" s="108"/>
      <c r="XEW240" s="106" t="s">
        <v>181</v>
      </c>
      <c r="XEX240" s="106"/>
      <c r="XEY240" s="106"/>
      <c r="XEZ240" s="106"/>
      <c r="XFA240" s="106"/>
      <c r="XFB240" s="106"/>
      <c r="XFC240" s="106"/>
      <c r="XFD240" s="106"/>
    </row>
    <row r="241" spans="1:16384" s="37" customFormat="1" ht="15.75" hidden="1" customHeight="1" x14ac:dyDescent="0.25">
      <c r="A241" s="125" t="s">
        <v>184</v>
      </c>
      <c r="B241" s="111"/>
      <c r="C241" s="111"/>
      <c r="D241" s="111"/>
      <c r="E241" s="111"/>
      <c r="F241" s="111"/>
      <c r="G241" s="111"/>
      <c r="H241" s="111"/>
      <c r="I241" s="107"/>
      <c r="J241" s="107"/>
      <c r="K241" s="107"/>
      <c r="L241" s="107"/>
      <c r="M241" s="107"/>
      <c r="N241" s="107"/>
      <c r="O241" s="107"/>
      <c r="P241" s="108"/>
      <c r="Q241" s="106" t="s">
        <v>181</v>
      </c>
      <c r="R241" s="107"/>
      <c r="S241" s="107"/>
      <c r="T241" s="107"/>
      <c r="U241" s="107"/>
      <c r="V241" s="107"/>
      <c r="W241" s="107"/>
      <c r="X241" s="108"/>
      <c r="Y241" s="106" t="s">
        <v>181</v>
      </c>
      <c r="Z241" s="107"/>
      <c r="AA241" s="107"/>
      <c r="AB241" s="107"/>
      <c r="AC241" s="107"/>
      <c r="AD241" s="107"/>
      <c r="AE241" s="107"/>
      <c r="AF241" s="108"/>
      <c r="AG241" s="106" t="s">
        <v>181</v>
      </c>
      <c r="AH241" s="107"/>
      <c r="AI241" s="107"/>
      <c r="AJ241" s="107"/>
      <c r="AK241" s="107"/>
      <c r="AL241" s="107"/>
      <c r="AM241" s="107"/>
      <c r="AN241" s="108"/>
      <c r="AO241" s="106" t="s">
        <v>181</v>
      </c>
      <c r="AP241" s="107"/>
      <c r="AQ241" s="107"/>
      <c r="AR241" s="107"/>
      <c r="AS241" s="107"/>
      <c r="AT241" s="107"/>
      <c r="AU241" s="107"/>
      <c r="AV241" s="108"/>
      <c r="AW241" s="106" t="s">
        <v>181</v>
      </c>
      <c r="AX241" s="107"/>
      <c r="AY241" s="107"/>
      <c r="AZ241" s="107"/>
      <c r="BA241" s="107"/>
      <c r="BB241" s="107"/>
      <c r="BC241" s="107"/>
      <c r="BD241" s="108"/>
      <c r="BE241" s="106" t="s">
        <v>181</v>
      </c>
      <c r="BF241" s="107"/>
      <c r="BG241" s="107"/>
      <c r="BH241" s="107"/>
      <c r="BI241" s="107"/>
      <c r="BJ241" s="107"/>
      <c r="BK241" s="107"/>
      <c r="BL241" s="108"/>
      <c r="BM241" s="106" t="s">
        <v>181</v>
      </c>
      <c r="BN241" s="107"/>
      <c r="BO241" s="107"/>
      <c r="BP241" s="107"/>
      <c r="BQ241" s="107"/>
      <c r="BR241" s="107"/>
      <c r="BS241" s="107"/>
      <c r="BT241" s="108"/>
      <c r="BU241" s="106" t="s">
        <v>181</v>
      </c>
      <c r="BV241" s="107"/>
      <c r="BW241" s="107"/>
      <c r="BX241" s="107"/>
      <c r="BY241" s="107"/>
      <c r="BZ241" s="107"/>
      <c r="CA241" s="107"/>
      <c r="CB241" s="108"/>
      <c r="CC241" s="106" t="s">
        <v>181</v>
      </c>
      <c r="CD241" s="107"/>
      <c r="CE241" s="107"/>
      <c r="CF241" s="107"/>
      <c r="CG241" s="107"/>
      <c r="CH241" s="107"/>
      <c r="CI241" s="107"/>
      <c r="CJ241" s="108"/>
      <c r="CK241" s="106" t="s">
        <v>181</v>
      </c>
      <c r="CL241" s="107"/>
      <c r="CM241" s="107"/>
      <c r="CN241" s="107"/>
      <c r="CO241" s="107"/>
      <c r="CP241" s="107"/>
      <c r="CQ241" s="107"/>
      <c r="CR241" s="108"/>
      <c r="CS241" s="106" t="s">
        <v>181</v>
      </c>
      <c r="CT241" s="107"/>
      <c r="CU241" s="107"/>
      <c r="CV241" s="107"/>
      <c r="CW241" s="107"/>
      <c r="CX241" s="107"/>
      <c r="CY241" s="107"/>
      <c r="CZ241" s="108"/>
      <c r="DA241" s="106" t="s">
        <v>181</v>
      </c>
      <c r="DB241" s="107"/>
      <c r="DC241" s="107"/>
      <c r="DD241" s="107"/>
      <c r="DE241" s="107"/>
      <c r="DF241" s="107"/>
      <c r="DG241" s="107"/>
      <c r="DH241" s="108"/>
      <c r="DI241" s="106" t="s">
        <v>181</v>
      </c>
      <c r="DJ241" s="107"/>
      <c r="DK241" s="107"/>
      <c r="DL241" s="107"/>
      <c r="DM241" s="107"/>
      <c r="DN241" s="107"/>
      <c r="DO241" s="107"/>
      <c r="DP241" s="108"/>
      <c r="DQ241" s="106" t="s">
        <v>181</v>
      </c>
      <c r="DR241" s="107"/>
      <c r="DS241" s="107"/>
      <c r="DT241" s="107"/>
      <c r="DU241" s="107"/>
      <c r="DV241" s="107"/>
      <c r="DW241" s="107"/>
      <c r="DX241" s="108"/>
      <c r="DY241" s="106" t="s">
        <v>181</v>
      </c>
      <c r="DZ241" s="107"/>
      <c r="EA241" s="107"/>
      <c r="EB241" s="107"/>
      <c r="EC241" s="107"/>
      <c r="ED241" s="107"/>
      <c r="EE241" s="107"/>
      <c r="EF241" s="108"/>
      <c r="EG241" s="106" t="s">
        <v>181</v>
      </c>
      <c r="EH241" s="107"/>
      <c r="EI241" s="107"/>
      <c r="EJ241" s="107"/>
      <c r="EK241" s="107"/>
      <c r="EL241" s="107"/>
      <c r="EM241" s="107"/>
      <c r="EN241" s="108"/>
      <c r="EO241" s="106" t="s">
        <v>181</v>
      </c>
      <c r="EP241" s="107"/>
      <c r="EQ241" s="107"/>
      <c r="ER241" s="107"/>
      <c r="ES241" s="107"/>
      <c r="ET241" s="107"/>
      <c r="EU241" s="107"/>
      <c r="EV241" s="108"/>
      <c r="EW241" s="106" t="s">
        <v>181</v>
      </c>
      <c r="EX241" s="107"/>
      <c r="EY241" s="107"/>
      <c r="EZ241" s="107"/>
      <c r="FA241" s="107"/>
      <c r="FB241" s="107"/>
      <c r="FC241" s="107"/>
      <c r="FD241" s="108"/>
      <c r="FE241" s="106" t="s">
        <v>181</v>
      </c>
      <c r="FF241" s="107"/>
      <c r="FG241" s="107"/>
      <c r="FH241" s="107"/>
      <c r="FI241" s="107"/>
      <c r="FJ241" s="107"/>
      <c r="FK241" s="107"/>
      <c r="FL241" s="108"/>
      <c r="FM241" s="106" t="s">
        <v>181</v>
      </c>
      <c r="FN241" s="107"/>
      <c r="FO241" s="107"/>
      <c r="FP241" s="107"/>
      <c r="FQ241" s="107"/>
      <c r="FR241" s="107"/>
      <c r="FS241" s="107"/>
      <c r="FT241" s="108"/>
      <c r="FU241" s="106" t="s">
        <v>181</v>
      </c>
      <c r="FV241" s="107"/>
      <c r="FW241" s="107"/>
      <c r="FX241" s="107"/>
      <c r="FY241" s="107"/>
      <c r="FZ241" s="107"/>
      <c r="GA241" s="107"/>
      <c r="GB241" s="108"/>
      <c r="GC241" s="106" t="s">
        <v>181</v>
      </c>
      <c r="GD241" s="107"/>
      <c r="GE241" s="107"/>
      <c r="GF241" s="107"/>
      <c r="GG241" s="107"/>
      <c r="GH241" s="107"/>
      <c r="GI241" s="107"/>
      <c r="GJ241" s="108"/>
      <c r="GK241" s="106" t="s">
        <v>181</v>
      </c>
      <c r="GL241" s="107"/>
      <c r="GM241" s="107"/>
      <c r="GN241" s="107"/>
      <c r="GO241" s="107"/>
      <c r="GP241" s="107"/>
      <c r="GQ241" s="107"/>
      <c r="GR241" s="108"/>
      <c r="GS241" s="106" t="s">
        <v>181</v>
      </c>
      <c r="GT241" s="107"/>
      <c r="GU241" s="107"/>
      <c r="GV241" s="107"/>
      <c r="GW241" s="107"/>
      <c r="GX241" s="107"/>
      <c r="GY241" s="107"/>
      <c r="GZ241" s="108"/>
      <c r="HA241" s="106" t="s">
        <v>181</v>
      </c>
      <c r="HB241" s="107"/>
      <c r="HC241" s="107"/>
      <c r="HD241" s="107"/>
      <c r="HE241" s="107"/>
      <c r="HF241" s="107"/>
      <c r="HG241" s="107"/>
      <c r="HH241" s="108"/>
      <c r="HI241" s="106" t="s">
        <v>181</v>
      </c>
      <c r="HJ241" s="107"/>
      <c r="HK241" s="107"/>
      <c r="HL241" s="107"/>
      <c r="HM241" s="107"/>
      <c r="HN241" s="107"/>
      <c r="HO241" s="107"/>
      <c r="HP241" s="108"/>
      <c r="HQ241" s="106" t="s">
        <v>181</v>
      </c>
      <c r="HR241" s="107"/>
      <c r="HS241" s="107"/>
      <c r="HT241" s="107"/>
      <c r="HU241" s="107"/>
      <c r="HV241" s="107"/>
      <c r="HW241" s="107"/>
      <c r="HX241" s="108"/>
      <c r="HY241" s="106" t="s">
        <v>181</v>
      </c>
      <c r="HZ241" s="107"/>
      <c r="IA241" s="107"/>
      <c r="IB241" s="107"/>
      <c r="IC241" s="107"/>
      <c r="ID241" s="107"/>
      <c r="IE241" s="107"/>
      <c r="IF241" s="108"/>
      <c r="IG241" s="106" t="s">
        <v>181</v>
      </c>
      <c r="IH241" s="107"/>
      <c r="II241" s="107"/>
      <c r="IJ241" s="107"/>
      <c r="IK241" s="107"/>
      <c r="IL241" s="107"/>
      <c r="IM241" s="107"/>
      <c r="IN241" s="108"/>
      <c r="IO241" s="106" t="s">
        <v>181</v>
      </c>
      <c r="IP241" s="107"/>
      <c r="IQ241" s="107"/>
      <c r="IR241" s="107"/>
      <c r="IS241" s="107"/>
      <c r="IT241" s="107"/>
      <c r="IU241" s="107"/>
      <c r="IV241" s="108"/>
      <c r="IW241" s="106" t="s">
        <v>181</v>
      </c>
      <c r="IX241" s="107"/>
      <c r="IY241" s="107"/>
      <c r="IZ241" s="107"/>
      <c r="JA241" s="107"/>
      <c r="JB241" s="107"/>
      <c r="JC241" s="107"/>
      <c r="JD241" s="108"/>
      <c r="JE241" s="106" t="s">
        <v>181</v>
      </c>
      <c r="JF241" s="107"/>
      <c r="JG241" s="107"/>
      <c r="JH241" s="107"/>
      <c r="JI241" s="107"/>
      <c r="JJ241" s="107"/>
      <c r="JK241" s="107"/>
      <c r="JL241" s="108"/>
      <c r="JM241" s="106" t="s">
        <v>181</v>
      </c>
      <c r="JN241" s="107"/>
      <c r="JO241" s="107"/>
      <c r="JP241" s="107"/>
      <c r="JQ241" s="107"/>
      <c r="JR241" s="107"/>
      <c r="JS241" s="107"/>
      <c r="JT241" s="108"/>
      <c r="JU241" s="106" t="s">
        <v>181</v>
      </c>
      <c r="JV241" s="107"/>
      <c r="JW241" s="107"/>
      <c r="JX241" s="107"/>
      <c r="JY241" s="107"/>
      <c r="JZ241" s="107"/>
      <c r="KA241" s="107"/>
      <c r="KB241" s="108"/>
      <c r="KC241" s="106" t="s">
        <v>181</v>
      </c>
      <c r="KD241" s="107"/>
      <c r="KE241" s="107"/>
      <c r="KF241" s="107"/>
      <c r="KG241" s="107"/>
      <c r="KH241" s="107"/>
      <c r="KI241" s="107"/>
      <c r="KJ241" s="108"/>
      <c r="KK241" s="106" t="s">
        <v>181</v>
      </c>
      <c r="KL241" s="107"/>
      <c r="KM241" s="107"/>
      <c r="KN241" s="107"/>
      <c r="KO241" s="107"/>
      <c r="KP241" s="107"/>
      <c r="KQ241" s="107"/>
      <c r="KR241" s="108"/>
      <c r="KS241" s="106" t="s">
        <v>181</v>
      </c>
      <c r="KT241" s="107"/>
      <c r="KU241" s="107"/>
      <c r="KV241" s="107"/>
      <c r="KW241" s="107"/>
      <c r="KX241" s="107"/>
      <c r="KY241" s="107"/>
      <c r="KZ241" s="108"/>
      <c r="LA241" s="106" t="s">
        <v>181</v>
      </c>
      <c r="LB241" s="107"/>
      <c r="LC241" s="107"/>
      <c r="LD241" s="107"/>
      <c r="LE241" s="107"/>
      <c r="LF241" s="107"/>
      <c r="LG241" s="107"/>
      <c r="LH241" s="108"/>
      <c r="LI241" s="106" t="s">
        <v>181</v>
      </c>
      <c r="LJ241" s="107"/>
      <c r="LK241" s="107"/>
      <c r="LL241" s="107"/>
      <c r="LM241" s="107"/>
      <c r="LN241" s="107"/>
      <c r="LO241" s="107"/>
      <c r="LP241" s="108"/>
      <c r="LQ241" s="106" t="s">
        <v>181</v>
      </c>
      <c r="LR241" s="107"/>
      <c r="LS241" s="107"/>
      <c r="LT241" s="107"/>
      <c r="LU241" s="107"/>
      <c r="LV241" s="107"/>
      <c r="LW241" s="107"/>
      <c r="LX241" s="108"/>
      <c r="LY241" s="106" t="s">
        <v>181</v>
      </c>
      <c r="LZ241" s="107"/>
      <c r="MA241" s="107"/>
      <c r="MB241" s="107"/>
      <c r="MC241" s="107"/>
      <c r="MD241" s="107"/>
      <c r="ME241" s="107"/>
      <c r="MF241" s="108"/>
      <c r="MG241" s="106" t="s">
        <v>181</v>
      </c>
      <c r="MH241" s="107"/>
      <c r="MI241" s="107"/>
      <c r="MJ241" s="107"/>
      <c r="MK241" s="107"/>
      <c r="ML241" s="107"/>
      <c r="MM241" s="107"/>
      <c r="MN241" s="108"/>
      <c r="MO241" s="106" t="s">
        <v>181</v>
      </c>
      <c r="MP241" s="107"/>
      <c r="MQ241" s="107"/>
      <c r="MR241" s="107"/>
      <c r="MS241" s="107"/>
      <c r="MT241" s="107"/>
      <c r="MU241" s="107"/>
      <c r="MV241" s="108"/>
      <c r="MW241" s="106" t="s">
        <v>181</v>
      </c>
      <c r="MX241" s="107"/>
      <c r="MY241" s="107"/>
      <c r="MZ241" s="107"/>
      <c r="NA241" s="107"/>
      <c r="NB241" s="107"/>
      <c r="NC241" s="107"/>
      <c r="ND241" s="108"/>
      <c r="NE241" s="106" t="s">
        <v>181</v>
      </c>
      <c r="NF241" s="107"/>
      <c r="NG241" s="107"/>
      <c r="NH241" s="107"/>
      <c r="NI241" s="107"/>
      <c r="NJ241" s="107"/>
      <c r="NK241" s="107"/>
      <c r="NL241" s="108"/>
      <c r="NM241" s="106" t="s">
        <v>181</v>
      </c>
      <c r="NN241" s="107"/>
      <c r="NO241" s="107"/>
      <c r="NP241" s="107"/>
      <c r="NQ241" s="107"/>
      <c r="NR241" s="107"/>
      <c r="NS241" s="107"/>
      <c r="NT241" s="108"/>
      <c r="NU241" s="106" t="s">
        <v>181</v>
      </c>
      <c r="NV241" s="107"/>
      <c r="NW241" s="107"/>
      <c r="NX241" s="107"/>
      <c r="NY241" s="107"/>
      <c r="NZ241" s="107"/>
      <c r="OA241" s="107"/>
      <c r="OB241" s="108"/>
      <c r="OC241" s="106" t="s">
        <v>181</v>
      </c>
      <c r="OD241" s="107"/>
      <c r="OE241" s="107"/>
      <c r="OF241" s="107"/>
      <c r="OG241" s="107"/>
      <c r="OH241" s="107"/>
      <c r="OI241" s="107"/>
      <c r="OJ241" s="108"/>
      <c r="OK241" s="106" t="s">
        <v>181</v>
      </c>
      <c r="OL241" s="107"/>
      <c r="OM241" s="107"/>
      <c r="ON241" s="107"/>
      <c r="OO241" s="107"/>
      <c r="OP241" s="107"/>
      <c r="OQ241" s="107"/>
      <c r="OR241" s="108"/>
      <c r="OS241" s="106" t="s">
        <v>181</v>
      </c>
      <c r="OT241" s="107"/>
      <c r="OU241" s="107"/>
      <c r="OV241" s="107"/>
      <c r="OW241" s="107"/>
      <c r="OX241" s="107"/>
      <c r="OY241" s="107"/>
      <c r="OZ241" s="108"/>
      <c r="PA241" s="106" t="s">
        <v>181</v>
      </c>
      <c r="PB241" s="107"/>
      <c r="PC241" s="107"/>
      <c r="PD241" s="107"/>
      <c r="PE241" s="107"/>
      <c r="PF241" s="107"/>
      <c r="PG241" s="107"/>
      <c r="PH241" s="108"/>
      <c r="PI241" s="106" t="s">
        <v>181</v>
      </c>
      <c r="PJ241" s="107"/>
      <c r="PK241" s="107"/>
      <c r="PL241" s="107"/>
      <c r="PM241" s="107"/>
      <c r="PN241" s="107"/>
      <c r="PO241" s="107"/>
      <c r="PP241" s="108"/>
      <c r="PQ241" s="106" t="s">
        <v>181</v>
      </c>
      <c r="PR241" s="107"/>
      <c r="PS241" s="107"/>
      <c r="PT241" s="107"/>
      <c r="PU241" s="107"/>
      <c r="PV241" s="107"/>
      <c r="PW241" s="107"/>
      <c r="PX241" s="108"/>
      <c r="PY241" s="106" t="s">
        <v>181</v>
      </c>
      <c r="PZ241" s="107"/>
      <c r="QA241" s="107"/>
      <c r="QB241" s="107"/>
      <c r="QC241" s="107"/>
      <c r="QD241" s="107"/>
      <c r="QE241" s="107"/>
      <c r="QF241" s="108"/>
      <c r="QG241" s="106" t="s">
        <v>181</v>
      </c>
      <c r="QH241" s="107"/>
      <c r="QI241" s="107"/>
      <c r="QJ241" s="107"/>
      <c r="QK241" s="107"/>
      <c r="QL241" s="107"/>
      <c r="QM241" s="107"/>
      <c r="QN241" s="108"/>
      <c r="QO241" s="106" t="s">
        <v>181</v>
      </c>
      <c r="QP241" s="107"/>
      <c r="QQ241" s="107"/>
      <c r="QR241" s="107"/>
      <c r="QS241" s="107"/>
      <c r="QT241" s="107"/>
      <c r="QU241" s="107"/>
      <c r="QV241" s="108"/>
      <c r="QW241" s="106" t="s">
        <v>181</v>
      </c>
      <c r="QX241" s="107"/>
      <c r="QY241" s="107"/>
      <c r="QZ241" s="107"/>
      <c r="RA241" s="107"/>
      <c r="RB241" s="107"/>
      <c r="RC241" s="107"/>
      <c r="RD241" s="108"/>
      <c r="RE241" s="106" t="s">
        <v>181</v>
      </c>
      <c r="RF241" s="107"/>
      <c r="RG241" s="107"/>
      <c r="RH241" s="107"/>
      <c r="RI241" s="107"/>
      <c r="RJ241" s="107"/>
      <c r="RK241" s="107"/>
      <c r="RL241" s="108"/>
      <c r="RM241" s="106" t="s">
        <v>181</v>
      </c>
      <c r="RN241" s="107"/>
      <c r="RO241" s="107"/>
      <c r="RP241" s="107"/>
      <c r="RQ241" s="107"/>
      <c r="RR241" s="107"/>
      <c r="RS241" s="107"/>
      <c r="RT241" s="108"/>
      <c r="RU241" s="106" t="s">
        <v>181</v>
      </c>
      <c r="RV241" s="107"/>
      <c r="RW241" s="107"/>
      <c r="RX241" s="107"/>
      <c r="RY241" s="107"/>
      <c r="RZ241" s="107"/>
      <c r="SA241" s="107"/>
      <c r="SB241" s="108"/>
      <c r="SC241" s="106" t="s">
        <v>181</v>
      </c>
      <c r="SD241" s="107"/>
      <c r="SE241" s="107"/>
      <c r="SF241" s="107"/>
      <c r="SG241" s="107"/>
      <c r="SH241" s="107"/>
      <c r="SI241" s="107"/>
      <c r="SJ241" s="108"/>
      <c r="SK241" s="106" t="s">
        <v>181</v>
      </c>
      <c r="SL241" s="107"/>
      <c r="SM241" s="107"/>
      <c r="SN241" s="107"/>
      <c r="SO241" s="107"/>
      <c r="SP241" s="107"/>
      <c r="SQ241" s="107"/>
      <c r="SR241" s="108"/>
      <c r="SS241" s="106" t="s">
        <v>181</v>
      </c>
      <c r="ST241" s="107"/>
      <c r="SU241" s="107"/>
      <c r="SV241" s="107"/>
      <c r="SW241" s="107"/>
      <c r="SX241" s="107"/>
      <c r="SY241" s="107"/>
      <c r="SZ241" s="108"/>
      <c r="TA241" s="106" t="s">
        <v>181</v>
      </c>
      <c r="TB241" s="107"/>
      <c r="TC241" s="107"/>
      <c r="TD241" s="107"/>
      <c r="TE241" s="107"/>
      <c r="TF241" s="107"/>
      <c r="TG241" s="107"/>
      <c r="TH241" s="108"/>
      <c r="TI241" s="106" t="s">
        <v>181</v>
      </c>
      <c r="TJ241" s="107"/>
      <c r="TK241" s="107"/>
      <c r="TL241" s="107"/>
      <c r="TM241" s="107"/>
      <c r="TN241" s="107"/>
      <c r="TO241" s="107"/>
      <c r="TP241" s="108"/>
      <c r="TQ241" s="106" t="s">
        <v>181</v>
      </c>
      <c r="TR241" s="107"/>
      <c r="TS241" s="107"/>
      <c r="TT241" s="107"/>
      <c r="TU241" s="107"/>
      <c r="TV241" s="107"/>
      <c r="TW241" s="107"/>
      <c r="TX241" s="108"/>
      <c r="TY241" s="106" t="s">
        <v>181</v>
      </c>
      <c r="TZ241" s="107"/>
      <c r="UA241" s="107"/>
      <c r="UB241" s="107"/>
      <c r="UC241" s="107"/>
      <c r="UD241" s="107"/>
      <c r="UE241" s="107"/>
      <c r="UF241" s="108"/>
      <c r="UG241" s="106" t="s">
        <v>181</v>
      </c>
      <c r="UH241" s="107"/>
      <c r="UI241" s="107"/>
      <c r="UJ241" s="107"/>
      <c r="UK241" s="107"/>
      <c r="UL241" s="107"/>
      <c r="UM241" s="107"/>
      <c r="UN241" s="108"/>
      <c r="UO241" s="106" t="s">
        <v>181</v>
      </c>
      <c r="UP241" s="107"/>
      <c r="UQ241" s="107"/>
      <c r="UR241" s="107"/>
      <c r="US241" s="107"/>
      <c r="UT241" s="107"/>
      <c r="UU241" s="107"/>
      <c r="UV241" s="108"/>
      <c r="UW241" s="106" t="s">
        <v>181</v>
      </c>
      <c r="UX241" s="107"/>
      <c r="UY241" s="107"/>
      <c r="UZ241" s="107"/>
      <c r="VA241" s="107"/>
      <c r="VB241" s="107"/>
      <c r="VC241" s="107"/>
      <c r="VD241" s="108"/>
      <c r="VE241" s="106" t="s">
        <v>181</v>
      </c>
      <c r="VF241" s="107"/>
      <c r="VG241" s="107"/>
      <c r="VH241" s="107"/>
      <c r="VI241" s="107"/>
      <c r="VJ241" s="107"/>
      <c r="VK241" s="107"/>
      <c r="VL241" s="108"/>
      <c r="VM241" s="106" t="s">
        <v>181</v>
      </c>
      <c r="VN241" s="107"/>
      <c r="VO241" s="107"/>
      <c r="VP241" s="107"/>
      <c r="VQ241" s="107"/>
      <c r="VR241" s="107"/>
      <c r="VS241" s="107"/>
      <c r="VT241" s="108"/>
      <c r="VU241" s="106" t="s">
        <v>181</v>
      </c>
      <c r="VV241" s="107"/>
      <c r="VW241" s="107"/>
      <c r="VX241" s="107"/>
      <c r="VY241" s="107"/>
      <c r="VZ241" s="107"/>
      <c r="WA241" s="107"/>
      <c r="WB241" s="108"/>
      <c r="WC241" s="106" t="s">
        <v>181</v>
      </c>
      <c r="WD241" s="107"/>
      <c r="WE241" s="107"/>
      <c r="WF241" s="107"/>
      <c r="WG241" s="107"/>
      <c r="WH241" s="107"/>
      <c r="WI241" s="107"/>
      <c r="WJ241" s="108"/>
      <c r="WK241" s="106" t="s">
        <v>181</v>
      </c>
      <c r="WL241" s="107"/>
      <c r="WM241" s="107"/>
      <c r="WN241" s="107"/>
      <c r="WO241" s="107"/>
      <c r="WP241" s="107"/>
      <c r="WQ241" s="107"/>
      <c r="WR241" s="108"/>
      <c r="WS241" s="106" t="s">
        <v>181</v>
      </c>
      <c r="WT241" s="107"/>
      <c r="WU241" s="107"/>
      <c r="WV241" s="107"/>
      <c r="WW241" s="107"/>
      <c r="WX241" s="107"/>
      <c r="WY241" s="107"/>
      <c r="WZ241" s="108"/>
      <c r="XA241" s="106" t="s">
        <v>181</v>
      </c>
      <c r="XB241" s="107"/>
      <c r="XC241" s="107"/>
      <c r="XD241" s="107"/>
      <c r="XE241" s="107"/>
      <c r="XF241" s="107"/>
      <c r="XG241" s="107"/>
      <c r="XH241" s="108"/>
      <c r="XI241" s="106" t="s">
        <v>181</v>
      </c>
      <c r="XJ241" s="107"/>
      <c r="XK241" s="107"/>
      <c r="XL241" s="107"/>
      <c r="XM241" s="107"/>
      <c r="XN241" s="107"/>
      <c r="XO241" s="107"/>
      <c r="XP241" s="108"/>
      <c r="XQ241" s="106" t="s">
        <v>181</v>
      </c>
      <c r="XR241" s="107"/>
      <c r="XS241" s="107"/>
      <c r="XT241" s="107"/>
      <c r="XU241" s="107"/>
      <c r="XV241" s="107"/>
      <c r="XW241" s="107"/>
      <c r="XX241" s="108"/>
      <c r="XY241" s="106" t="s">
        <v>181</v>
      </c>
      <c r="XZ241" s="107"/>
      <c r="YA241" s="107"/>
      <c r="YB241" s="107"/>
      <c r="YC241" s="107"/>
      <c r="YD241" s="107"/>
      <c r="YE241" s="107"/>
      <c r="YF241" s="108"/>
      <c r="YG241" s="106" t="s">
        <v>181</v>
      </c>
      <c r="YH241" s="107"/>
      <c r="YI241" s="107"/>
      <c r="YJ241" s="107"/>
      <c r="YK241" s="107"/>
      <c r="YL241" s="107"/>
      <c r="YM241" s="107"/>
      <c r="YN241" s="108"/>
      <c r="YO241" s="106" t="s">
        <v>181</v>
      </c>
      <c r="YP241" s="107"/>
      <c r="YQ241" s="107"/>
      <c r="YR241" s="107"/>
      <c r="YS241" s="107"/>
      <c r="YT241" s="107"/>
      <c r="YU241" s="107"/>
      <c r="YV241" s="108"/>
      <c r="YW241" s="106" t="s">
        <v>181</v>
      </c>
      <c r="YX241" s="107"/>
      <c r="YY241" s="107"/>
      <c r="YZ241" s="107"/>
      <c r="ZA241" s="107"/>
      <c r="ZB241" s="107"/>
      <c r="ZC241" s="107"/>
      <c r="ZD241" s="108"/>
      <c r="ZE241" s="106" t="s">
        <v>181</v>
      </c>
      <c r="ZF241" s="107"/>
      <c r="ZG241" s="107"/>
      <c r="ZH241" s="107"/>
      <c r="ZI241" s="107"/>
      <c r="ZJ241" s="107"/>
      <c r="ZK241" s="107"/>
      <c r="ZL241" s="108"/>
      <c r="ZM241" s="106" t="s">
        <v>181</v>
      </c>
      <c r="ZN241" s="107"/>
      <c r="ZO241" s="107"/>
      <c r="ZP241" s="107"/>
      <c r="ZQ241" s="107"/>
      <c r="ZR241" s="107"/>
      <c r="ZS241" s="107"/>
      <c r="ZT241" s="108"/>
      <c r="ZU241" s="106" t="s">
        <v>181</v>
      </c>
      <c r="ZV241" s="107"/>
      <c r="ZW241" s="107"/>
      <c r="ZX241" s="107"/>
      <c r="ZY241" s="107"/>
      <c r="ZZ241" s="107"/>
      <c r="AAA241" s="107"/>
      <c r="AAB241" s="108"/>
      <c r="AAC241" s="106" t="s">
        <v>181</v>
      </c>
      <c r="AAD241" s="107"/>
      <c r="AAE241" s="107"/>
      <c r="AAF241" s="107"/>
      <c r="AAG241" s="107"/>
      <c r="AAH241" s="107"/>
      <c r="AAI241" s="107"/>
      <c r="AAJ241" s="108"/>
      <c r="AAK241" s="106" t="s">
        <v>181</v>
      </c>
      <c r="AAL241" s="107"/>
      <c r="AAM241" s="107"/>
      <c r="AAN241" s="107"/>
      <c r="AAO241" s="107"/>
      <c r="AAP241" s="107"/>
      <c r="AAQ241" s="107"/>
      <c r="AAR241" s="108"/>
      <c r="AAS241" s="106" t="s">
        <v>181</v>
      </c>
      <c r="AAT241" s="107"/>
      <c r="AAU241" s="107"/>
      <c r="AAV241" s="107"/>
      <c r="AAW241" s="107"/>
      <c r="AAX241" s="107"/>
      <c r="AAY241" s="107"/>
      <c r="AAZ241" s="108"/>
      <c r="ABA241" s="106" t="s">
        <v>181</v>
      </c>
      <c r="ABB241" s="107"/>
      <c r="ABC241" s="107"/>
      <c r="ABD241" s="107"/>
      <c r="ABE241" s="107"/>
      <c r="ABF241" s="107"/>
      <c r="ABG241" s="107"/>
      <c r="ABH241" s="108"/>
      <c r="ABI241" s="106" t="s">
        <v>181</v>
      </c>
      <c r="ABJ241" s="107"/>
      <c r="ABK241" s="107"/>
      <c r="ABL241" s="107"/>
      <c r="ABM241" s="107"/>
      <c r="ABN241" s="107"/>
      <c r="ABO241" s="107"/>
      <c r="ABP241" s="108"/>
      <c r="ABQ241" s="106" t="s">
        <v>181</v>
      </c>
      <c r="ABR241" s="107"/>
      <c r="ABS241" s="107"/>
      <c r="ABT241" s="107"/>
      <c r="ABU241" s="107"/>
      <c r="ABV241" s="107"/>
      <c r="ABW241" s="107"/>
      <c r="ABX241" s="108"/>
      <c r="ABY241" s="106" t="s">
        <v>181</v>
      </c>
      <c r="ABZ241" s="107"/>
      <c r="ACA241" s="107"/>
      <c r="ACB241" s="107"/>
      <c r="ACC241" s="107"/>
      <c r="ACD241" s="107"/>
      <c r="ACE241" s="107"/>
      <c r="ACF241" s="108"/>
      <c r="ACG241" s="106" t="s">
        <v>181</v>
      </c>
      <c r="ACH241" s="107"/>
      <c r="ACI241" s="107"/>
      <c r="ACJ241" s="107"/>
      <c r="ACK241" s="107"/>
      <c r="ACL241" s="107"/>
      <c r="ACM241" s="107"/>
      <c r="ACN241" s="108"/>
      <c r="ACO241" s="106" t="s">
        <v>181</v>
      </c>
      <c r="ACP241" s="107"/>
      <c r="ACQ241" s="107"/>
      <c r="ACR241" s="107"/>
      <c r="ACS241" s="107"/>
      <c r="ACT241" s="107"/>
      <c r="ACU241" s="107"/>
      <c r="ACV241" s="108"/>
      <c r="ACW241" s="106" t="s">
        <v>181</v>
      </c>
      <c r="ACX241" s="107"/>
      <c r="ACY241" s="107"/>
      <c r="ACZ241" s="107"/>
      <c r="ADA241" s="107"/>
      <c r="ADB241" s="107"/>
      <c r="ADC241" s="107"/>
      <c r="ADD241" s="108"/>
      <c r="ADE241" s="106" t="s">
        <v>181</v>
      </c>
      <c r="ADF241" s="107"/>
      <c r="ADG241" s="107"/>
      <c r="ADH241" s="107"/>
      <c r="ADI241" s="107"/>
      <c r="ADJ241" s="107"/>
      <c r="ADK241" s="107"/>
      <c r="ADL241" s="108"/>
      <c r="ADM241" s="106" t="s">
        <v>181</v>
      </c>
      <c r="ADN241" s="107"/>
      <c r="ADO241" s="107"/>
      <c r="ADP241" s="107"/>
      <c r="ADQ241" s="107"/>
      <c r="ADR241" s="107"/>
      <c r="ADS241" s="107"/>
      <c r="ADT241" s="108"/>
      <c r="ADU241" s="106" t="s">
        <v>181</v>
      </c>
      <c r="ADV241" s="107"/>
      <c r="ADW241" s="107"/>
      <c r="ADX241" s="107"/>
      <c r="ADY241" s="107"/>
      <c r="ADZ241" s="107"/>
      <c r="AEA241" s="107"/>
      <c r="AEB241" s="108"/>
      <c r="AEC241" s="106" t="s">
        <v>181</v>
      </c>
      <c r="AED241" s="107"/>
      <c r="AEE241" s="107"/>
      <c r="AEF241" s="107"/>
      <c r="AEG241" s="107"/>
      <c r="AEH241" s="107"/>
      <c r="AEI241" s="107"/>
      <c r="AEJ241" s="108"/>
      <c r="AEK241" s="106" t="s">
        <v>181</v>
      </c>
      <c r="AEL241" s="107"/>
      <c r="AEM241" s="107"/>
      <c r="AEN241" s="107"/>
      <c r="AEO241" s="107"/>
      <c r="AEP241" s="107"/>
      <c r="AEQ241" s="107"/>
      <c r="AER241" s="108"/>
      <c r="AES241" s="106" t="s">
        <v>181</v>
      </c>
      <c r="AET241" s="107"/>
      <c r="AEU241" s="107"/>
      <c r="AEV241" s="107"/>
      <c r="AEW241" s="107"/>
      <c r="AEX241" s="107"/>
      <c r="AEY241" s="107"/>
      <c r="AEZ241" s="108"/>
      <c r="AFA241" s="106" t="s">
        <v>181</v>
      </c>
      <c r="AFB241" s="107"/>
      <c r="AFC241" s="107"/>
      <c r="AFD241" s="107"/>
      <c r="AFE241" s="107"/>
      <c r="AFF241" s="107"/>
      <c r="AFG241" s="107"/>
      <c r="AFH241" s="108"/>
      <c r="AFI241" s="106" t="s">
        <v>181</v>
      </c>
      <c r="AFJ241" s="107"/>
      <c r="AFK241" s="107"/>
      <c r="AFL241" s="107"/>
      <c r="AFM241" s="107"/>
      <c r="AFN241" s="107"/>
      <c r="AFO241" s="107"/>
      <c r="AFP241" s="108"/>
      <c r="AFQ241" s="106" t="s">
        <v>181</v>
      </c>
      <c r="AFR241" s="107"/>
      <c r="AFS241" s="107"/>
      <c r="AFT241" s="107"/>
      <c r="AFU241" s="107"/>
      <c r="AFV241" s="107"/>
      <c r="AFW241" s="107"/>
      <c r="AFX241" s="108"/>
      <c r="AFY241" s="106" t="s">
        <v>181</v>
      </c>
      <c r="AFZ241" s="107"/>
      <c r="AGA241" s="107"/>
      <c r="AGB241" s="107"/>
      <c r="AGC241" s="107"/>
      <c r="AGD241" s="107"/>
      <c r="AGE241" s="107"/>
      <c r="AGF241" s="108"/>
      <c r="AGG241" s="106" t="s">
        <v>181</v>
      </c>
      <c r="AGH241" s="107"/>
      <c r="AGI241" s="107"/>
      <c r="AGJ241" s="107"/>
      <c r="AGK241" s="107"/>
      <c r="AGL241" s="107"/>
      <c r="AGM241" s="107"/>
      <c r="AGN241" s="108"/>
      <c r="AGO241" s="106" t="s">
        <v>181</v>
      </c>
      <c r="AGP241" s="107"/>
      <c r="AGQ241" s="107"/>
      <c r="AGR241" s="107"/>
      <c r="AGS241" s="107"/>
      <c r="AGT241" s="107"/>
      <c r="AGU241" s="107"/>
      <c r="AGV241" s="108"/>
      <c r="AGW241" s="106" t="s">
        <v>181</v>
      </c>
      <c r="AGX241" s="107"/>
      <c r="AGY241" s="107"/>
      <c r="AGZ241" s="107"/>
      <c r="AHA241" s="107"/>
      <c r="AHB241" s="107"/>
      <c r="AHC241" s="107"/>
      <c r="AHD241" s="108"/>
      <c r="AHE241" s="106" t="s">
        <v>181</v>
      </c>
      <c r="AHF241" s="107"/>
      <c r="AHG241" s="107"/>
      <c r="AHH241" s="107"/>
      <c r="AHI241" s="107"/>
      <c r="AHJ241" s="107"/>
      <c r="AHK241" s="107"/>
      <c r="AHL241" s="108"/>
      <c r="AHM241" s="106" t="s">
        <v>181</v>
      </c>
      <c r="AHN241" s="107"/>
      <c r="AHO241" s="107"/>
      <c r="AHP241" s="107"/>
      <c r="AHQ241" s="107"/>
      <c r="AHR241" s="107"/>
      <c r="AHS241" s="107"/>
      <c r="AHT241" s="108"/>
      <c r="AHU241" s="106" t="s">
        <v>181</v>
      </c>
      <c r="AHV241" s="107"/>
      <c r="AHW241" s="107"/>
      <c r="AHX241" s="107"/>
      <c r="AHY241" s="107"/>
      <c r="AHZ241" s="107"/>
      <c r="AIA241" s="107"/>
      <c r="AIB241" s="108"/>
      <c r="AIC241" s="106" t="s">
        <v>181</v>
      </c>
      <c r="AID241" s="107"/>
      <c r="AIE241" s="107"/>
      <c r="AIF241" s="107"/>
      <c r="AIG241" s="107"/>
      <c r="AIH241" s="107"/>
      <c r="AII241" s="107"/>
      <c r="AIJ241" s="108"/>
      <c r="AIK241" s="106" t="s">
        <v>181</v>
      </c>
      <c r="AIL241" s="107"/>
      <c r="AIM241" s="107"/>
      <c r="AIN241" s="107"/>
      <c r="AIO241" s="107"/>
      <c r="AIP241" s="107"/>
      <c r="AIQ241" s="107"/>
      <c r="AIR241" s="108"/>
      <c r="AIS241" s="106" t="s">
        <v>181</v>
      </c>
      <c r="AIT241" s="107"/>
      <c r="AIU241" s="107"/>
      <c r="AIV241" s="107"/>
      <c r="AIW241" s="107"/>
      <c r="AIX241" s="107"/>
      <c r="AIY241" s="107"/>
      <c r="AIZ241" s="108"/>
      <c r="AJA241" s="106" t="s">
        <v>181</v>
      </c>
      <c r="AJB241" s="107"/>
      <c r="AJC241" s="107"/>
      <c r="AJD241" s="107"/>
      <c r="AJE241" s="107"/>
      <c r="AJF241" s="107"/>
      <c r="AJG241" s="107"/>
      <c r="AJH241" s="108"/>
      <c r="AJI241" s="106" t="s">
        <v>181</v>
      </c>
      <c r="AJJ241" s="107"/>
      <c r="AJK241" s="107"/>
      <c r="AJL241" s="107"/>
      <c r="AJM241" s="107"/>
      <c r="AJN241" s="107"/>
      <c r="AJO241" s="107"/>
      <c r="AJP241" s="108"/>
      <c r="AJQ241" s="106" t="s">
        <v>181</v>
      </c>
      <c r="AJR241" s="107"/>
      <c r="AJS241" s="107"/>
      <c r="AJT241" s="107"/>
      <c r="AJU241" s="107"/>
      <c r="AJV241" s="107"/>
      <c r="AJW241" s="107"/>
      <c r="AJX241" s="108"/>
      <c r="AJY241" s="106" t="s">
        <v>181</v>
      </c>
      <c r="AJZ241" s="107"/>
      <c r="AKA241" s="107"/>
      <c r="AKB241" s="107"/>
      <c r="AKC241" s="107"/>
      <c r="AKD241" s="107"/>
      <c r="AKE241" s="107"/>
      <c r="AKF241" s="108"/>
      <c r="AKG241" s="106" t="s">
        <v>181</v>
      </c>
      <c r="AKH241" s="107"/>
      <c r="AKI241" s="107"/>
      <c r="AKJ241" s="107"/>
      <c r="AKK241" s="107"/>
      <c r="AKL241" s="107"/>
      <c r="AKM241" s="107"/>
      <c r="AKN241" s="108"/>
      <c r="AKO241" s="106" t="s">
        <v>181</v>
      </c>
      <c r="AKP241" s="107"/>
      <c r="AKQ241" s="107"/>
      <c r="AKR241" s="107"/>
      <c r="AKS241" s="107"/>
      <c r="AKT241" s="107"/>
      <c r="AKU241" s="107"/>
      <c r="AKV241" s="108"/>
      <c r="AKW241" s="106" t="s">
        <v>181</v>
      </c>
      <c r="AKX241" s="107"/>
      <c r="AKY241" s="107"/>
      <c r="AKZ241" s="107"/>
      <c r="ALA241" s="107"/>
      <c r="ALB241" s="107"/>
      <c r="ALC241" s="107"/>
      <c r="ALD241" s="108"/>
      <c r="ALE241" s="106" t="s">
        <v>181</v>
      </c>
      <c r="ALF241" s="107"/>
      <c r="ALG241" s="107"/>
      <c r="ALH241" s="107"/>
      <c r="ALI241" s="107"/>
      <c r="ALJ241" s="107"/>
      <c r="ALK241" s="107"/>
      <c r="ALL241" s="108"/>
      <c r="ALM241" s="106" t="s">
        <v>181</v>
      </c>
      <c r="ALN241" s="107"/>
      <c r="ALO241" s="107"/>
      <c r="ALP241" s="107"/>
      <c r="ALQ241" s="107"/>
      <c r="ALR241" s="107"/>
      <c r="ALS241" s="107"/>
      <c r="ALT241" s="108"/>
      <c r="ALU241" s="106" t="s">
        <v>181</v>
      </c>
      <c r="ALV241" s="107"/>
      <c r="ALW241" s="107"/>
      <c r="ALX241" s="107"/>
      <c r="ALY241" s="107"/>
      <c r="ALZ241" s="107"/>
      <c r="AMA241" s="107"/>
      <c r="AMB241" s="108"/>
      <c r="AMC241" s="106" t="s">
        <v>181</v>
      </c>
      <c r="AMD241" s="107"/>
      <c r="AME241" s="107"/>
      <c r="AMF241" s="107"/>
      <c r="AMG241" s="107"/>
      <c r="AMH241" s="107"/>
      <c r="AMI241" s="107"/>
      <c r="AMJ241" s="108"/>
      <c r="AMK241" s="106" t="s">
        <v>181</v>
      </c>
      <c r="AML241" s="107"/>
      <c r="AMM241" s="107"/>
      <c r="AMN241" s="107"/>
      <c r="AMO241" s="107"/>
      <c r="AMP241" s="107"/>
      <c r="AMQ241" s="107"/>
      <c r="AMR241" s="108"/>
      <c r="AMS241" s="106" t="s">
        <v>181</v>
      </c>
      <c r="AMT241" s="107"/>
      <c r="AMU241" s="107"/>
      <c r="AMV241" s="107"/>
      <c r="AMW241" s="107"/>
      <c r="AMX241" s="107"/>
      <c r="AMY241" s="107"/>
      <c r="AMZ241" s="108"/>
      <c r="ANA241" s="106" t="s">
        <v>181</v>
      </c>
      <c r="ANB241" s="107"/>
      <c r="ANC241" s="107"/>
      <c r="AND241" s="107"/>
      <c r="ANE241" s="107"/>
      <c r="ANF241" s="107"/>
      <c r="ANG241" s="107"/>
      <c r="ANH241" s="108"/>
      <c r="ANI241" s="106" t="s">
        <v>181</v>
      </c>
      <c r="ANJ241" s="107"/>
      <c r="ANK241" s="107"/>
      <c r="ANL241" s="107"/>
      <c r="ANM241" s="107"/>
      <c r="ANN241" s="107"/>
      <c r="ANO241" s="107"/>
      <c r="ANP241" s="108"/>
      <c r="ANQ241" s="106" t="s">
        <v>181</v>
      </c>
      <c r="ANR241" s="107"/>
      <c r="ANS241" s="107"/>
      <c r="ANT241" s="107"/>
      <c r="ANU241" s="107"/>
      <c r="ANV241" s="107"/>
      <c r="ANW241" s="107"/>
      <c r="ANX241" s="108"/>
      <c r="ANY241" s="106" t="s">
        <v>181</v>
      </c>
      <c r="ANZ241" s="107"/>
      <c r="AOA241" s="107"/>
      <c r="AOB241" s="107"/>
      <c r="AOC241" s="107"/>
      <c r="AOD241" s="107"/>
      <c r="AOE241" s="107"/>
      <c r="AOF241" s="108"/>
      <c r="AOG241" s="106" t="s">
        <v>181</v>
      </c>
      <c r="AOH241" s="107"/>
      <c r="AOI241" s="107"/>
      <c r="AOJ241" s="107"/>
      <c r="AOK241" s="107"/>
      <c r="AOL241" s="107"/>
      <c r="AOM241" s="107"/>
      <c r="AON241" s="108"/>
      <c r="AOO241" s="106" t="s">
        <v>181</v>
      </c>
      <c r="AOP241" s="107"/>
      <c r="AOQ241" s="107"/>
      <c r="AOR241" s="107"/>
      <c r="AOS241" s="107"/>
      <c r="AOT241" s="107"/>
      <c r="AOU241" s="107"/>
      <c r="AOV241" s="108"/>
      <c r="AOW241" s="106" t="s">
        <v>181</v>
      </c>
      <c r="AOX241" s="107"/>
      <c r="AOY241" s="107"/>
      <c r="AOZ241" s="107"/>
      <c r="APA241" s="107"/>
      <c r="APB241" s="107"/>
      <c r="APC241" s="107"/>
      <c r="APD241" s="108"/>
      <c r="APE241" s="106" t="s">
        <v>181</v>
      </c>
      <c r="APF241" s="107"/>
      <c r="APG241" s="107"/>
      <c r="APH241" s="107"/>
      <c r="API241" s="107"/>
      <c r="APJ241" s="107"/>
      <c r="APK241" s="107"/>
      <c r="APL241" s="108"/>
      <c r="APM241" s="106" t="s">
        <v>181</v>
      </c>
      <c r="APN241" s="107"/>
      <c r="APO241" s="107"/>
      <c r="APP241" s="107"/>
      <c r="APQ241" s="107"/>
      <c r="APR241" s="107"/>
      <c r="APS241" s="107"/>
      <c r="APT241" s="108"/>
      <c r="APU241" s="106" t="s">
        <v>181</v>
      </c>
      <c r="APV241" s="107"/>
      <c r="APW241" s="107"/>
      <c r="APX241" s="107"/>
      <c r="APY241" s="107"/>
      <c r="APZ241" s="107"/>
      <c r="AQA241" s="107"/>
      <c r="AQB241" s="108"/>
      <c r="AQC241" s="106" t="s">
        <v>181</v>
      </c>
      <c r="AQD241" s="107"/>
      <c r="AQE241" s="107"/>
      <c r="AQF241" s="107"/>
      <c r="AQG241" s="107"/>
      <c r="AQH241" s="107"/>
      <c r="AQI241" s="107"/>
      <c r="AQJ241" s="108"/>
      <c r="AQK241" s="106" t="s">
        <v>181</v>
      </c>
      <c r="AQL241" s="107"/>
      <c r="AQM241" s="107"/>
      <c r="AQN241" s="107"/>
      <c r="AQO241" s="107"/>
      <c r="AQP241" s="107"/>
      <c r="AQQ241" s="107"/>
      <c r="AQR241" s="108"/>
      <c r="AQS241" s="106" t="s">
        <v>181</v>
      </c>
      <c r="AQT241" s="107"/>
      <c r="AQU241" s="107"/>
      <c r="AQV241" s="107"/>
      <c r="AQW241" s="107"/>
      <c r="AQX241" s="107"/>
      <c r="AQY241" s="107"/>
      <c r="AQZ241" s="108"/>
      <c r="ARA241" s="106" t="s">
        <v>181</v>
      </c>
      <c r="ARB241" s="107"/>
      <c r="ARC241" s="107"/>
      <c r="ARD241" s="107"/>
      <c r="ARE241" s="107"/>
      <c r="ARF241" s="107"/>
      <c r="ARG241" s="107"/>
      <c r="ARH241" s="108"/>
      <c r="ARI241" s="106" t="s">
        <v>181</v>
      </c>
      <c r="ARJ241" s="107"/>
      <c r="ARK241" s="107"/>
      <c r="ARL241" s="107"/>
      <c r="ARM241" s="107"/>
      <c r="ARN241" s="107"/>
      <c r="ARO241" s="107"/>
      <c r="ARP241" s="108"/>
      <c r="ARQ241" s="106" t="s">
        <v>181</v>
      </c>
      <c r="ARR241" s="107"/>
      <c r="ARS241" s="107"/>
      <c r="ART241" s="107"/>
      <c r="ARU241" s="107"/>
      <c r="ARV241" s="107"/>
      <c r="ARW241" s="107"/>
      <c r="ARX241" s="108"/>
      <c r="ARY241" s="106" t="s">
        <v>181</v>
      </c>
      <c r="ARZ241" s="107"/>
      <c r="ASA241" s="107"/>
      <c r="ASB241" s="107"/>
      <c r="ASC241" s="107"/>
      <c r="ASD241" s="107"/>
      <c r="ASE241" s="107"/>
      <c r="ASF241" s="108"/>
      <c r="ASG241" s="106" t="s">
        <v>181</v>
      </c>
      <c r="ASH241" s="107"/>
      <c r="ASI241" s="107"/>
      <c r="ASJ241" s="107"/>
      <c r="ASK241" s="107"/>
      <c r="ASL241" s="107"/>
      <c r="ASM241" s="107"/>
      <c r="ASN241" s="108"/>
      <c r="ASO241" s="106" t="s">
        <v>181</v>
      </c>
      <c r="ASP241" s="107"/>
      <c r="ASQ241" s="107"/>
      <c r="ASR241" s="107"/>
      <c r="ASS241" s="107"/>
      <c r="AST241" s="107"/>
      <c r="ASU241" s="107"/>
      <c r="ASV241" s="108"/>
      <c r="ASW241" s="106" t="s">
        <v>181</v>
      </c>
      <c r="ASX241" s="107"/>
      <c r="ASY241" s="107"/>
      <c r="ASZ241" s="107"/>
      <c r="ATA241" s="107"/>
      <c r="ATB241" s="107"/>
      <c r="ATC241" s="107"/>
      <c r="ATD241" s="108"/>
      <c r="ATE241" s="106" t="s">
        <v>181</v>
      </c>
      <c r="ATF241" s="107"/>
      <c r="ATG241" s="107"/>
      <c r="ATH241" s="107"/>
      <c r="ATI241" s="107"/>
      <c r="ATJ241" s="107"/>
      <c r="ATK241" s="107"/>
      <c r="ATL241" s="108"/>
      <c r="ATM241" s="106" t="s">
        <v>181</v>
      </c>
      <c r="ATN241" s="107"/>
      <c r="ATO241" s="107"/>
      <c r="ATP241" s="107"/>
      <c r="ATQ241" s="107"/>
      <c r="ATR241" s="107"/>
      <c r="ATS241" s="107"/>
      <c r="ATT241" s="108"/>
      <c r="ATU241" s="106" t="s">
        <v>181</v>
      </c>
      <c r="ATV241" s="107"/>
      <c r="ATW241" s="107"/>
      <c r="ATX241" s="107"/>
      <c r="ATY241" s="107"/>
      <c r="ATZ241" s="107"/>
      <c r="AUA241" s="107"/>
      <c r="AUB241" s="108"/>
      <c r="AUC241" s="106" t="s">
        <v>181</v>
      </c>
      <c r="AUD241" s="107"/>
      <c r="AUE241" s="107"/>
      <c r="AUF241" s="107"/>
      <c r="AUG241" s="107"/>
      <c r="AUH241" s="107"/>
      <c r="AUI241" s="107"/>
      <c r="AUJ241" s="108"/>
      <c r="AUK241" s="106" t="s">
        <v>181</v>
      </c>
      <c r="AUL241" s="107"/>
      <c r="AUM241" s="107"/>
      <c r="AUN241" s="107"/>
      <c r="AUO241" s="107"/>
      <c r="AUP241" s="107"/>
      <c r="AUQ241" s="107"/>
      <c r="AUR241" s="108"/>
      <c r="AUS241" s="106" t="s">
        <v>181</v>
      </c>
      <c r="AUT241" s="107"/>
      <c r="AUU241" s="107"/>
      <c r="AUV241" s="107"/>
      <c r="AUW241" s="107"/>
      <c r="AUX241" s="107"/>
      <c r="AUY241" s="107"/>
      <c r="AUZ241" s="108"/>
      <c r="AVA241" s="106" t="s">
        <v>181</v>
      </c>
      <c r="AVB241" s="107"/>
      <c r="AVC241" s="107"/>
      <c r="AVD241" s="107"/>
      <c r="AVE241" s="107"/>
      <c r="AVF241" s="107"/>
      <c r="AVG241" s="107"/>
      <c r="AVH241" s="108"/>
      <c r="AVI241" s="106" t="s">
        <v>181</v>
      </c>
      <c r="AVJ241" s="107"/>
      <c r="AVK241" s="107"/>
      <c r="AVL241" s="107"/>
      <c r="AVM241" s="107"/>
      <c r="AVN241" s="107"/>
      <c r="AVO241" s="107"/>
      <c r="AVP241" s="108"/>
      <c r="AVQ241" s="106" t="s">
        <v>181</v>
      </c>
      <c r="AVR241" s="107"/>
      <c r="AVS241" s="107"/>
      <c r="AVT241" s="107"/>
      <c r="AVU241" s="107"/>
      <c r="AVV241" s="107"/>
      <c r="AVW241" s="107"/>
      <c r="AVX241" s="108"/>
      <c r="AVY241" s="106" t="s">
        <v>181</v>
      </c>
      <c r="AVZ241" s="107"/>
      <c r="AWA241" s="107"/>
      <c r="AWB241" s="107"/>
      <c r="AWC241" s="107"/>
      <c r="AWD241" s="107"/>
      <c r="AWE241" s="107"/>
      <c r="AWF241" s="108"/>
      <c r="AWG241" s="106" t="s">
        <v>181</v>
      </c>
      <c r="AWH241" s="107"/>
      <c r="AWI241" s="107"/>
      <c r="AWJ241" s="107"/>
      <c r="AWK241" s="107"/>
      <c r="AWL241" s="107"/>
      <c r="AWM241" s="107"/>
      <c r="AWN241" s="108"/>
      <c r="AWO241" s="106" t="s">
        <v>181</v>
      </c>
      <c r="AWP241" s="107"/>
      <c r="AWQ241" s="107"/>
      <c r="AWR241" s="107"/>
      <c r="AWS241" s="107"/>
      <c r="AWT241" s="107"/>
      <c r="AWU241" s="107"/>
      <c r="AWV241" s="108"/>
      <c r="AWW241" s="106" t="s">
        <v>181</v>
      </c>
      <c r="AWX241" s="107"/>
      <c r="AWY241" s="107"/>
      <c r="AWZ241" s="107"/>
      <c r="AXA241" s="107"/>
      <c r="AXB241" s="107"/>
      <c r="AXC241" s="107"/>
      <c r="AXD241" s="108"/>
      <c r="AXE241" s="106" t="s">
        <v>181</v>
      </c>
      <c r="AXF241" s="107"/>
      <c r="AXG241" s="107"/>
      <c r="AXH241" s="107"/>
      <c r="AXI241" s="107"/>
      <c r="AXJ241" s="107"/>
      <c r="AXK241" s="107"/>
      <c r="AXL241" s="108"/>
      <c r="AXM241" s="106" t="s">
        <v>181</v>
      </c>
      <c r="AXN241" s="107"/>
      <c r="AXO241" s="107"/>
      <c r="AXP241" s="107"/>
      <c r="AXQ241" s="107"/>
      <c r="AXR241" s="107"/>
      <c r="AXS241" s="107"/>
      <c r="AXT241" s="108"/>
      <c r="AXU241" s="106" t="s">
        <v>181</v>
      </c>
      <c r="AXV241" s="107"/>
      <c r="AXW241" s="107"/>
      <c r="AXX241" s="107"/>
      <c r="AXY241" s="107"/>
      <c r="AXZ241" s="107"/>
      <c r="AYA241" s="107"/>
      <c r="AYB241" s="108"/>
      <c r="AYC241" s="106" t="s">
        <v>181</v>
      </c>
      <c r="AYD241" s="107"/>
      <c r="AYE241" s="107"/>
      <c r="AYF241" s="107"/>
      <c r="AYG241" s="107"/>
      <c r="AYH241" s="107"/>
      <c r="AYI241" s="107"/>
      <c r="AYJ241" s="108"/>
      <c r="AYK241" s="106" t="s">
        <v>181</v>
      </c>
      <c r="AYL241" s="107"/>
      <c r="AYM241" s="107"/>
      <c r="AYN241" s="107"/>
      <c r="AYO241" s="107"/>
      <c r="AYP241" s="107"/>
      <c r="AYQ241" s="107"/>
      <c r="AYR241" s="108"/>
      <c r="AYS241" s="106" t="s">
        <v>181</v>
      </c>
      <c r="AYT241" s="107"/>
      <c r="AYU241" s="107"/>
      <c r="AYV241" s="107"/>
      <c r="AYW241" s="107"/>
      <c r="AYX241" s="107"/>
      <c r="AYY241" s="107"/>
      <c r="AYZ241" s="108"/>
      <c r="AZA241" s="106" t="s">
        <v>181</v>
      </c>
      <c r="AZB241" s="107"/>
      <c r="AZC241" s="107"/>
      <c r="AZD241" s="107"/>
      <c r="AZE241" s="107"/>
      <c r="AZF241" s="107"/>
      <c r="AZG241" s="107"/>
      <c r="AZH241" s="108"/>
      <c r="AZI241" s="106" t="s">
        <v>181</v>
      </c>
      <c r="AZJ241" s="107"/>
      <c r="AZK241" s="107"/>
      <c r="AZL241" s="107"/>
      <c r="AZM241" s="107"/>
      <c r="AZN241" s="107"/>
      <c r="AZO241" s="107"/>
      <c r="AZP241" s="108"/>
      <c r="AZQ241" s="106" t="s">
        <v>181</v>
      </c>
      <c r="AZR241" s="107"/>
      <c r="AZS241" s="107"/>
      <c r="AZT241" s="107"/>
      <c r="AZU241" s="107"/>
      <c r="AZV241" s="107"/>
      <c r="AZW241" s="107"/>
      <c r="AZX241" s="108"/>
      <c r="AZY241" s="106" t="s">
        <v>181</v>
      </c>
      <c r="AZZ241" s="107"/>
      <c r="BAA241" s="107"/>
      <c r="BAB241" s="107"/>
      <c r="BAC241" s="107"/>
      <c r="BAD241" s="107"/>
      <c r="BAE241" s="107"/>
      <c r="BAF241" s="108"/>
      <c r="BAG241" s="106" t="s">
        <v>181</v>
      </c>
      <c r="BAH241" s="107"/>
      <c r="BAI241" s="107"/>
      <c r="BAJ241" s="107"/>
      <c r="BAK241" s="107"/>
      <c r="BAL241" s="107"/>
      <c r="BAM241" s="107"/>
      <c r="BAN241" s="108"/>
      <c r="BAO241" s="106" t="s">
        <v>181</v>
      </c>
      <c r="BAP241" s="107"/>
      <c r="BAQ241" s="107"/>
      <c r="BAR241" s="107"/>
      <c r="BAS241" s="107"/>
      <c r="BAT241" s="107"/>
      <c r="BAU241" s="107"/>
      <c r="BAV241" s="108"/>
      <c r="BAW241" s="106" t="s">
        <v>181</v>
      </c>
      <c r="BAX241" s="107"/>
      <c r="BAY241" s="107"/>
      <c r="BAZ241" s="107"/>
      <c r="BBA241" s="107"/>
      <c r="BBB241" s="107"/>
      <c r="BBC241" s="107"/>
      <c r="BBD241" s="108"/>
      <c r="BBE241" s="106" t="s">
        <v>181</v>
      </c>
      <c r="BBF241" s="107"/>
      <c r="BBG241" s="107"/>
      <c r="BBH241" s="107"/>
      <c r="BBI241" s="107"/>
      <c r="BBJ241" s="107"/>
      <c r="BBK241" s="107"/>
      <c r="BBL241" s="108"/>
      <c r="BBM241" s="106" t="s">
        <v>181</v>
      </c>
      <c r="BBN241" s="107"/>
      <c r="BBO241" s="107"/>
      <c r="BBP241" s="107"/>
      <c r="BBQ241" s="107"/>
      <c r="BBR241" s="107"/>
      <c r="BBS241" s="107"/>
      <c r="BBT241" s="108"/>
      <c r="BBU241" s="106" t="s">
        <v>181</v>
      </c>
      <c r="BBV241" s="107"/>
      <c r="BBW241" s="107"/>
      <c r="BBX241" s="107"/>
      <c r="BBY241" s="107"/>
      <c r="BBZ241" s="107"/>
      <c r="BCA241" s="107"/>
      <c r="BCB241" s="108"/>
      <c r="BCC241" s="106" t="s">
        <v>181</v>
      </c>
      <c r="BCD241" s="107"/>
      <c r="BCE241" s="107"/>
      <c r="BCF241" s="107"/>
      <c r="BCG241" s="107"/>
      <c r="BCH241" s="107"/>
      <c r="BCI241" s="107"/>
      <c r="BCJ241" s="108"/>
      <c r="BCK241" s="106" t="s">
        <v>181</v>
      </c>
      <c r="BCL241" s="107"/>
      <c r="BCM241" s="107"/>
      <c r="BCN241" s="107"/>
      <c r="BCO241" s="107"/>
      <c r="BCP241" s="107"/>
      <c r="BCQ241" s="107"/>
      <c r="BCR241" s="108"/>
      <c r="BCS241" s="106" t="s">
        <v>181</v>
      </c>
      <c r="BCT241" s="107"/>
      <c r="BCU241" s="107"/>
      <c r="BCV241" s="107"/>
      <c r="BCW241" s="107"/>
      <c r="BCX241" s="107"/>
      <c r="BCY241" s="107"/>
      <c r="BCZ241" s="108"/>
      <c r="BDA241" s="106" t="s">
        <v>181</v>
      </c>
      <c r="BDB241" s="107"/>
      <c r="BDC241" s="107"/>
      <c r="BDD241" s="107"/>
      <c r="BDE241" s="107"/>
      <c r="BDF241" s="107"/>
      <c r="BDG241" s="107"/>
      <c r="BDH241" s="108"/>
      <c r="BDI241" s="106" t="s">
        <v>181</v>
      </c>
      <c r="BDJ241" s="107"/>
      <c r="BDK241" s="107"/>
      <c r="BDL241" s="107"/>
      <c r="BDM241" s="107"/>
      <c r="BDN241" s="107"/>
      <c r="BDO241" s="107"/>
      <c r="BDP241" s="108"/>
      <c r="BDQ241" s="106" t="s">
        <v>181</v>
      </c>
      <c r="BDR241" s="107"/>
      <c r="BDS241" s="107"/>
      <c r="BDT241" s="107"/>
      <c r="BDU241" s="107"/>
      <c r="BDV241" s="107"/>
      <c r="BDW241" s="107"/>
      <c r="BDX241" s="108"/>
      <c r="BDY241" s="106" t="s">
        <v>181</v>
      </c>
      <c r="BDZ241" s="107"/>
      <c r="BEA241" s="107"/>
      <c r="BEB241" s="107"/>
      <c r="BEC241" s="107"/>
      <c r="BED241" s="107"/>
      <c r="BEE241" s="107"/>
      <c r="BEF241" s="108"/>
      <c r="BEG241" s="106" t="s">
        <v>181</v>
      </c>
      <c r="BEH241" s="107"/>
      <c r="BEI241" s="107"/>
      <c r="BEJ241" s="107"/>
      <c r="BEK241" s="107"/>
      <c r="BEL241" s="107"/>
      <c r="BEM241" s="107"/>
      <c r="BEN241" s="108"/>
      <c r="BEO241" s="106" t="s">
        <v>181</v>
      </c>
      <c r="BEP241" s="107"/>
      <c r="BEQ241" s="107"/>
      <c r="BER241" s="107"/>
      <c r="BES241" s="107"/>
      <c r="BET241" s="107"/>
      <c r="BEU241" s="107"/>
      <c r="BEV241" s="108"/>
      <c r="BEW241" s="106" t="s">
        <v>181</v>
      </c>
      <c r="BEX241" s="107"/>
      <c r="BEY241" s="107"/>
      <c r="BEZ241" s="107"/>
      <c r="BFA241" s="107"/>
      <c r="BFB241" s="107"/>
      <c r="BFC241" s="107"/>
      <c r="BFD241" s="108"/>
      <c r="BFE241" s="106" t="s">
        <v>181</v>
      </c>
      <c r="BFF241" s="107"/>
      <c r="BFG241" s="107"/>
      <c r="BFH241" s="107"/>
      <c r="BFI241" s="107"/>
      <c r="BFJ241" s="107"/>
      <c r="BFK241" s="107"/>
      <c r="BFL241" s="108"/>
      <c r="BFM241" s="106" t="s">
        <v>181</v>
      </c>
      <c r="BFN241" s="107"/>
      <c r="BFO241" s="107"/>
      <c r="BFP241" s="107"/>
      <c r="BFQ241" s="107"/>
      <c r="BFR241" s="107"/>
      <c r="BFS241" s="107"/>
      <c r="BFT241" s="108"/>
      <c r="BFU241" s="106" t="s">
        <v>181</v>
      </c>
      <c r="BFV241" s="107"/>
      <c r="BFW241" s="107"/>
      <c r="BFX241" s="107"/>
      <c r="BFY241" s="107"/>
      <c r="BFZ241" s="107"/>
      <c r="BGA241" s="107"/>
      <c r="BGB241" s="108"/>
      <c r="BGC241" s="106" t="s">
        <v>181</v>
      </c>
      <c r="BGD241" s="107"/>
      <c r="BGE241" s="107"/>
      <c r="BGF241" s="107"/>
      <c r="BGG241" s="107"/>
      <c r="BGH241" s="107"/>
      <c r="BGI241" s="107"/>
      <c r="BGJ241" s="108"/>
      <c r="BGK241" s="106" t="s">
        <v>181</v>
      </c>
      <c r="BGL241" s="107"/>
      <c r="BGM241" s="107"/>
      <c r="BGN241" s="107"/>
      <c r="BGO241" s="107"/>
      <c r="BGP241" s="107"/>
      <c r="BGQ241" s="107"/>
      <c r="BGR241" s="108"/>
      <c r="BGS241" s="106" t="s">
        <v>181</v>
      </c>
      <c r="BGT241" s="107"/>
      <c r="BGU241" s="107"/>
      <c r="BGV241" s="107"/>
      <c r="BGW241" s="107"/>
      <c r="BGX241" s="107"/>
      <c r="BGY241" s="107"/>
      <c r="BGZ241" s="108"/>
      <c r="BHA241" s="106" t="s">
        <v>181</v>
      </c>
      <c r="BHB241" s="107"/>
      <c r="BHC241" s="107"/>
      <c r="BHD241" s="107"/>
      <c r="BHE241" s="107"/>
      <c r="BHF241" s="107"/>
      <c r="BHG241" s="107"/>
      <c r="BHH241" s="108"/>
      <c r="BHI241" s="106" t="s">
        <v>181</v>
      </c>
      <c r="BHJ241" s="107"/>
      <c r="BHK241" s="107"/>
      <c r="BHL241" s="107"/>
      <c r="BHM241" s="107"/>
      <c r="BHN241" s="107"/>
      <c r="BHO241" s="107"/>
      <c r="BHP241" s="108"/>
      <c r="BHQ241" s="106" t="s">
        <v>181</v>
      </c>
      <c r="BHR241" s="107"/>
      <c r="BHS241" s="107"/>
      <c r="BHT241" s="107"/>
      <c r="BHU241" s="107"/>
      <c r="BHV241" s="107"/>
      <c r="BHW241" s="107"/>
      <c r="BHX241" s="108"/>
      <c r="BHY241" s="106" t="s">
        <v>181</v>
      </c>
      <c r="BHZ241" s="107"/>
      <c r="BIA241" s="107"/>
      <c r="BIB241" s="107"/>
      <c r="BIC241" s="107"/>
      <c r="BID241" s="107"/>
      <c r="BIE241" s="107"/>
      <c r="BIF241" s="108"/>
      <c r="BIG241" s="106" t="s">
        <v>181</v>
      </c>
      <c r="BIH241" s="107"/>
      <c r="BII241" s="107"/>
      <c r="BIJ241" s="107"/>
      <c r="BIK241" s="107"/>
      <c r="BIL241" s="107"/>
      <c r="BIM241" s="107"/>
      <c r="BIN241" s="108"/>
      <c r="BIO241" s="106" t="s">
        <v>181</v>
      </c>
      <c r="BIP241" s="107"/>
      <c r="BIQ241" s="107"/>
      <c r="BIR241" s="107"/>
      <c r="BIS241" s="107"/>
      <c r="BIT241" s="107"/>
      <c r="BIU241" s="107"/>
      <c r="BIV241" s="108"/>
      <c r="BIW241" s="106" t="s">
        <v>181</v>
      </c>
      <c r="BIX241" s="107"/>
      <c r="BIY241" s="107"/>
      <c r="BIZ241" s="107"/>
      <c r="BJA241" s="107"/>
      <c r="BJB241" s="107"/>
      <c r="BJC241" s="107"/>
      <c r="BJD241" s="108"/>
      <c r="BJE241" s="106" t="s">
        <v>181</v>
      </c>
      <c r="BJF241" s="107"/>
      <c r="BJG241" s="107"/>
      <c r="BJH241" s="107"/>
      <c r="BJI241" s="107"/>
      <c r="BJJ241" s="107"/>
      <c r="BJK241" s="107"/>
      <c r="BJL241" s="108"/>
      <c r="BJM241" s="106" t="s">
        <v>181</v>
      </c>
      <c r="BJN241" s="107"/>
      <c r="BJO241" s="107"/>
      <c r="BJP241" s="107"/>
      <c r="BJQ241" s="107"/>
      <c r="BJR241" s="107"/>
      <c r="BJS241" s="107"/>
      <c r="BJT241" s="108"/>
      <c r="BJU241" s="106" t="s">
        <v>181</v>
      </c>
      <c r="BJV241" s="107"/>
      <c r="BJW241" s="107"/>
      <c r="BJX241" s="107"/>
      <c r="BJY241" s="107"/>
      <c r="BJZ241" s="107"/>
      <c r="BKA241" s="107"/>
      <c r="BKB241" s="108"/>
      <c r="BKC241" s="106" t="s">
        <v>181</v>
      </c>
      <c r="BKD241" s="107"/>
      <c r="BKE241" s="107"/>
      <c r="BKF241" s="107"/>
      <c r="BKG241" s="107"/>
      <c r="BKH241" s="107"/>
      <c r="BKI241" s="107"/>
      <c r="BKJ241" s="108"/>
      <c r="BKK241" s="106" t="s">
        <v>181</v>
      </c>
      <c r="BKL241" s="107"/>
      <c r="BKM241" s="107"/>
      <c r="BKN241" s="107"/>
      <c r="BKO241" s="107"/>
      <c r="BKP241" s="107"/>
      <c r="BKQ241" s="107"/>
      <c r="BKR241" s="108"/>
      <c r="BKS241" s="106" t="s">
        <v>181</v>
      </c>
      <c r="BKT241" s="107"/>
      <c r="BKU241" s="107"/>
      <c r="BKV241" s="107"/>
      <c r="BKW241" s="107"/>
      <c r="BKX241" s="107"/>
      <c r="BKY241" s="107"/>
      <c r="BKZ241" s="108"/>
      <c r="BLA241" s="106" t="s">
        <v>181</v>
      </c>
      <c r="BLB241" s="107"/>
      <c r="BLC241" s="107"/>
      <c r="BLD241" s="107"/>
      <c r="BLE241" s="107"/>
      <c r="BLF241" s="107"/>
      <c r="BLG241" s="107"/>
      <c r="BLH241" s="108"/>
      <c r="BLI241" s="106" t="s">
        <v>181</v>
      </c>
      <c r="BLJ241" s="107"/>
      <c r="BLK241" s="107"/>
      <c r="BLL241" s="107"/>
      <c r="BLM241" s="107"/>
      <c r="BLN241" s="107"/>
      <c r="BLO241" s="107"/>
      <c r="BLP241" s="108"/>
      <c r="BLQ241" s="106" t="s">
        <v>181</v>
      </c>
      <c r="BLR241" s="107"/>
      <c r="BLS241" s="107"/>
      <c r="BLT241" s="107"/>
      <c r="BLU241" s="107"/>
      <c r="BLV241" s="107"/>
      <c r="BLW241" s="107"/>
      <c r="BLX241" s="108"/>
      <c r="BLY241" s="106" t="s">
        <v>181</v>
      </c>
      <c r="BLZ241" s="107"/>
      <c r="BMA241" s="107"/>
      <c r="BMB241" s="107"/>
      <c r="BMC241" s="107"/>
      <c r="BMD241" s="107"/>
      <c r="BME241" s="107"/>
      <c r="BMF241" s="108"/>
      <c r="BMG241" s="106" t="s">
        <v>181</v>
      </c>
      <c r="BMH241" s="107"/>
      <c r="BMI241" s="107"/>
      <c r="BMJ241" s="107"/>
      <c r="BMK241" s="107"/>
      <c r="BML241" s="107"/>
      <c r="BMM241" s="107"/>
      <c r="BMN241" s="108"/>
      <c r="BMO241" s="106" t="s">
        <v>181</v>
      </c>
      <c r="BMP241" s="107"/>
      <c r="BMQ241" s="107"/>
      <c r="BMR241" s="107"/>
      <c r="BMS241" s="107"/>
      <c r="BMT241" s="107"/>
      <c r="BMU241" s="107"/>
      <c r="BMV241" s="108"/>
      <c r="BMW241" s="106" t="s">
        <v>181</v>
      </c>
      <c r="BMX241" s="107"/>
      <c r="BMY241" s="107"/>
      <c r="BMZ241" s="107"/>
      <c r="BNA241" s="107"/>
      <c r="BNB241" s="107"/>
      <c r="BNC241" s="107"/>
      <c r="BND241" s="108"/>
      <c r="BNE241" s="106" t="s">
        <v>181</v>
      </c>
      <c r="BNF241" s="107"/>
      <c r="BNG241" s="107"/>
      <c r="BNH241" s="107"/>
      <c r="BNI241" s="107"/>
      <c r="BNJ241" s="107"/>
      <c r="BNK241" s="107"/>
      <c r="BNL241" s="108"/>
      <c r="BNM241" s="106" t="s">
        <v>181</v>
      </c>
      <c r="BNN241" s="107"/>
      <c r="BNO241" s="107"/>
      <c r="BNP241" s="107"/>
      <c r="BNQ241" s="107"/>
      <c r="BNR241" s="107"/>
      <c r="BNS241" s="107"/>
      <c r="BNT241" s="108"/>
      <c r="BNU241" s="106" t="s">
        <v>181</v>
      </c>
      <c r="BNV241" s="107"/>
      <c r="BNW241" s="107"/>
      <c r="BNX241" s="107"/>
      <c r="BNY241" s="107"/>
      <c r="BNZ241" s="107"/>
      <c r="BOA241" s="107"/>
      <c r="BOB241" s="108"/>
      <c r="BOC241" s="106" t="s">
        <v>181</v>
      </c>
      <c r="BOD241" s="107"/>
      <c r="BOE241" s="107"/>
      <c r="BOF241" s="107"/>
      <c r="BOG241" s="107"/>
      <c r="BOH241" s="107"/>
      <c r="BOI241" s="107"/>
      <c r="BOJ241" s="108"/>
      <c r="BOK241" s="106" t="s">
        <v>181</v>
      </c>
      <c r="BOL241" s="107"/>
      <c r="BOM241" s="107"/>
      <c r="BON241" s="107"/>
      <c r="BOO241" s="107"/>
      <c r="BOP241" s="107"/>
      <c r="BOQ241" s="107"/>
      <c r="BOR241" s="108"/>
      <c r="BOS241" s="106" t="s">
        <v>181</v>
      </c>
      <c r="BOT241" s="107"/>
      <c r="BOU241" s="107"/>
      <c r="BOV241" s="107"/>
      <c r="BOW241" s="107"/>
      <c r="BOX241" s="107"/>
      <c r="BOY241" s="107"/>
      <c r="BOZ241" s="108"/>
      <c r="BPA241" s="106" t="s">
        <v>181</v>
      </c>
      <c r="BPB241" s="107"/>
      <c r="BPC241" s="107"/>
      <c r="BPD241" s="107"/>
      <c r="BPE241" s="107"/>
      <c r="BPF241" s="107"/>
      <c r="BPG241" s="107"/>
      <c r="BPH241" s="108"/>
      <c r="BPI241" s="106" t="s">
        <v>181</v>
      </c>
      <c r="BPJ241" s="107"/>
      <c r="BPK241" s="107"/>
      <c r="BPL241" s="107"/>
      <c r="BPM241" s="107"/>
      <c r="BPN241" s="107"/>
      <c r="BPO241" s="107"/>
      <c r="BPP241" s="108"/>
      <c r="BPQ241" s="106" t="s">
        <v>181</v>
      </c>
      <c r="BPR241" s="107"/>
      <c r="BPS241" s="107"/>
      <c r="BPT241" s="107"/>
      <c r="BPU241" s="107"/>
      <c r="BPV241" s="107"/>
      <c r="BPW241" s="107"/>
      <c r="BPX241" s="108"/>
      <c r="BPY241" s="106" t="s">
        <v>181</v>
      </c>
      <c r="BPZ241" s="107"/>
      <c r="BQA241" s="107"/>
      <c r="BQB241" s="107"/>
      <c r="BQC241" s="107"/>
      <c r="BQD241" s="107"/>
      <c r="BQE241" s="107"/>
      <c r="BQF241" s="108"/>
      <c r="BQG241" s="106" t="s">
        <v>181</v>
      </c>
      <c r="BQH241" s="107"/>
      <c r="BQI241" s="107"/>
      <c r="BQJ241" s="107"/>
      <c r="BQK241" s="107"/>
      <c r="BQL241" s="107"/>
      <c r="BQM241" s="107"/>
      <c r="BQN241" s="108"/>
      <c r="BQO241" s="106" t="s">
        <v>181</v>
      </c>
      <c r="BQP241" s="107"/>
      <c r="BQQ241" s="107"/>
      <c r="BQR241" s="107"/>
      <c r="BQS241" s="107"/>
      <c r="BQT241" s="107"/>
      <c r="BQU241" s="107"/>
      <c r="BQV241" s="108"/>
      <c r="BQW241" s="106" t="s">
        <v>181</v>
      </c>
      <c r="BQX241" s="107"/>
      <c r="BQY241" s="107"/>
      <c r="BQZ241" s="107"/>
      <c r="BRA241" s="107"/>
      <c r="BRB241" s="107"/>
      <c r="BRC241" s="107"/>
      <c r="BRD241" s="108"/>
      <c r="BRE241" s="106" t="s">
        <v>181</v>
      </c>
      <c r="BRF241" s="107"/>
      <c r="BRG241" s="107"/>
      <c r="BRH241" s="107"/>
      <c r="BRI241" s="107"/>
      <c r="BRJ241" s="107"/>
      <c r="BRK241" s="107"/>
      <c r="BRL241" s="108"/>
      <c r="BRM241" s="106" t="s">
        <v>181</v>
      </c>
      <c r="BRN241" s="107"/>
      <c r="BRO241" s="107"/>
      <c r="BRP241" s="107"/>
      <c r="BRQ241" s="107"/>
      <c r="BRR241" s="107"/>
      <c r="BRS241" s="107"/>
      <c r="BRT241" s="108"/>
      <c r="BRU241" s="106" t="s">
        <v>181</v>
      </c>
      <c r="BRV241" s="107"/>
      <c r="BRW241" s="107"/>
      <c r="BRX241" s="107"/>
      <c r="BRY241" s="107"/>
      <c r="BRZ241" s="107"/>
      <c r="BSA241" s="107"/>
      <c r="BSB241" s="108"/>
      <c r="BSC241" s="106" t="s">
        <v>181</v>
      </c>
      <c r="BSD241" s="107"/>
      <c r="BSE241" s="107"/>
      <c r="BSF241" s="107"/>
      <c r="BSG241" s="107"/>
      <c r="BSH241" s="107"/>
      <c r="BSI241" s="107"/>
      <c r="BSJ241" s="108"/>
      <c r="BSK241" s="106" t="s">
        <v>181</v>
      </c>
      <c r="BSL241" s="107"/>
      <c r="BSM241" s="107"/>
      <c r="BSN241" s="107"/>
      <c r="BSO241" s="107"/>
      <c r="BSP241" s="107"/>
      <c r="BSQ241" s="107"/>
      <c r="BSR241" s="108"/>
      <c r="BSS241" s="106" t="s">
        <v>181</v>
      </c>
      <c r="BST241" s="107"/>
      <c r="BSU241" s="107"/>
      <c r="BSV241" s="107"/>
      <c r="BSW241" s="107"/>
      <c r="BSX241" s="107"/>
      <c r="BSY241" s="107"/>
      <c r="BSZ241" s="108"/>
      <c r="BTA241" s="106" t="s">
        <v>181</v>
      </c>
      <c r="BTB241" s="107"/>
      <c r="BTC241" s="107"/>
      <c r="BTD241" s="107"/>
      <c r="BTE241" s="107"/>
      <c r="BTF241" s="107"/>
      <c r="BTG241" s="107"/>
      <c r="BTH241" s="108"/>
      <c r="BTI241" s="106" t="s">
        <v>181</v>
      </c>
      <c r="BTJ241" s="107"/>
      <c r="BTK241" s="107"/>
      <c r="BTL241" s="107"/>
      <c r="BTM241" s="107"/>
      <c r="BTN241" s="107"/>
      <c r="BTO241" s="107"/>
      <c r="BTP241" s="108"/>
      <c r="BTQ241" s="106" t="s">
        <v>181</v>
      </c>
      <c r="BTR241" s="107"/>
      <c r="BTS241" s="107"/>
      <c r="BTT241" s="107"/>
      <c r="BTU241" s="107"/>
      <c r="BTV241" s="107"/>
      <c r="BTW241" s="107"/>
      <c r="BTX241" s="108"/>
      <c r="BTY241" s="106" t="s">
        <v>181</v>
      </c>
      <c r="BTZ241" s="107"/>
      <c r="BUA241" s="107"/>
      <c r="BUB241" s="107"/>
      <c r="BUC241" s="107"/>
      <c r="BUD241" s="107"/>
      <c r="BUE241" s="107"/>
      <c r="BUF241" s="108"/>
      <c r="BUG241" s="106" t="s">
        <v>181</v>
      </c>
      <c r="BUH241" s="107"/>
      <c r="BUI241" s="107"/>
      <c r="BUJ241" s="107"/>
      <c r="BUK241" s="107"/>
      <c r="BUL241" s="107"/>
      <c r="BUM241" s="107"/>
      <c r="BUN241" s="108"/>
      <c r="BUO241" s="106" t="s">
        <v>181</v>
      </c>
      <c r="BUP241" s="107"/>
      <c r="BUQ241" s="107"/>
      <c r="BUR241" s="107"/>
      <c r="BUS241" s="107"/>
      <c r="BUT241" s="107"/>
      <c r="BUU241" s="107"/>
      <c r="BUV241" s="108"/>
      <c r="BUW241" s="106" t="s">
        <v>181</v>
      </c>
      <c r="BUX241" s="107"/>
      <c r="BUY241" s="107"/>
      <c r="BUZ241" s="107"/>
      <c r="BVA241" s="107"/>
      <c r="BVB241" s="107"/>
      <c r="BVC241" s="107"/>
      <c r="BVD241" s="108"/>
      <c r="BVE241" s="106" t="s">
        <v>181</v>
      </c>
      <c r="BVF241" s="107"/>
      <c r="BVG241" s="107"/>
      <c r="BVH241" s="107"/>
      <c r="BVI241" s="107"/>
      <c r="BVJ241" s="107"/>
      <c r="BVK241" s="107"/>
      <c r="BVL241" s="108"/>
      <c r="BVM241" s="106" t="s">
        <v>181</v>
      </c>
      <c r="BVN241" s="107"/>
      <c r="BVO241" s="107"/>
      <c r="BVP241" s="107"/>
      <c r="BVQ241" s="107"/>
      <c r="BVR241" s="107"/>
      <c r="BVS241" s="107"/>
      <c r="BVT241" s="108"/>
      <c r="BVU241" s="106" t="s">
        <v>181</v>
      </c>
      <c r="BVV241" s="107"/>
      <c r="BVW241" s="107"/>
      <c r="BVX241" s="107"/>
      <c r="BVY241" s="107"/>
      <c r="BVZ241" s="107"/>
      <c r="BWA241" s="107"/>
      <c r="BWB241" s="108"/>
      <c r="BWC241" s="106" t="s">
        <v>181</v>
      </c>
      <c r="BWD241" s="107"/>
      <c r="BWE241" s="107"/>
      <c r="BWF241" s="107"/>
      <c r="BWG241" s="107"/>
      <c r="BWH241" s="107"/>
      <c r="BWI241" s="107"/>
      <c r="BWJ241" s="108"/>
      <c r="BWK241" s="106" t="s">
        <v>181</v>
      </c>
      <c r="BWL241" s="107"/>
      <c r="BWM241" s="107"/>
      <c r="BWN241" s="107"/>
      <c r="BWO241" s="107"/>
      <c r="BWP241" s="107"/>
      <c r="BWQ241" s="107"/>
      <c r="BWR241" s="108"/>
      <c r="BWS241" s="106" t="s">
        <v>181</v>
      </c>
      <c r="BWT241" s="107"/>
      <c r="BWU241" s="107"/>
      <c r="BWV241" s="107"/>
      <c r="BWW241" s="107"/>
      <c r="BWX241" s="107"/>
      <c r="BWY241" s="107"/>
      <c r="BWZ241" s="108"/>
      <c r="BXA241" s="106" t="s">
        <v>181</v>
      </c>
      <c r="BXB241" s="107"/>
      <c r="BXC241" s="107"/>
      <c r="BXD241" s="107"/>
      <c r="BXE241" s="107"/>
      <c r="BXF241" s="107"/>
      <c r="BXG241" s="107"/>
      <c r="BXH241" s="108"/>
      <c r="BXI241" s="106" t="s">
        <v>181</v>
      </c>
      <c r="BXJ241" s="107"/>
      <c r="BXK241" s="107"/>
      <c r="BXL241" s="107"/>
      <c r="BXM241" s="107"/>
      <c r="BXN241" s="107"/>
      <c r="BXO241" s="107"/>
      <c r="BXP241" s="108"/>
      <c r="BXQ241" s="106" t="s">
        <v>181</v>
      </c>
      <c r="BXR241" s="107"/>
      <c r="BXS241" s="107"/>
      <c r="BXT241" s="107"/>
      <c r="BXU241" s="107"/>
      <c r="BXV241" s="107"/>
      <c r="BXW241" s="107"/>
      <c r="BXX241" s="108"/>
      <c r="BXY241" s="106" t="s">
        <v>181</v>
      </c>
      <c r="BXZ241" s="107"/>
      <c r="BYA241" s="107"/>
      <c r="BYB241" s="107"/>
      <c r="BYC241" s="107"/>
      <c r="BYD241" s="107"/>
      <c r="BYE241" s="107"/>
      <c r="BYF241" s="108"/>
      <c r="BYG241" s="106" t="s">
        <v>181</v>
      </c>
      <c r="BYH241" s="107"/>
      <c r="BYI241" s="107"/>
      <c r="BYJ241" s="107"/>
      <c r="BYK241" s="107"/>
      <c r="BYL241" s="107"/>
      <c r="BYM241" s="107"/>
      <c r="BYN241" s="108"/>
      <c r="BYO241" s="106" t="s">
        <v>181</v>
      </c>
      <c r="BYP241" s="107"/>
      <c r="BYQ241" s="107"/>
      <c r="BYR241" s="107"/>
      <c r="BYS241" s="107"/>
      <c r="BYT241" s="107"/>
      <c r="BYU241" s="107"/>
      <c r="BYV241" s="108"/>
      <c r="BYW241" s="106" t="s">
        <v>181</v>
      </c>
      <c r="BYX241" s="107"/>
      <c r="BYY241" s="107"/>
      <c r="BYZ241" s="107"/>
      <c r="BZA241" s="107"/>
      <c r="BZB241" s="107"/>
      <c r="BZC241" s="107"/>
      <c r="BZD241" s="108"/>
      <c r="BZE241" s="106" t="s">
        <v>181</v>
      </c>
      <c r="BZF241" s="107"/>
      <c r="BZG241" s="107"/>
      <c r="BZH241" s="107"/>
      <c r="BZI241" s="107"/>
      <c r="BZJ241" s="107"/>
      <c r="BZK241" s="107"/>
      <c r="BZL241" s="108"/>
      <c r="BZM241" s="106" t="s">
        <v>181</v>
      </c>
      <c r="BZN241" s="107"/>
      <c r="BZO241" s="107"/>
      <c r="BZP241" s="107"/>
      <c r="BZQ241" s="107"/>
      <c r="BZR241" s="107"/>
      <c r="BZS241" s="107"/>
      <c r="BZT241" s="108"/>
      <c r="BZU241" s="106" t="s">
        <v>181</v>
      </c>
      <c r="BZV241" s="107"/>
      <c r="BZW241" s="107"/>
      <c r="BZX241" s="107"/>
      <c r="BZY241" s="107"/>
      <c r="BZZ241" s="107"/>
      <c r="CAA241" s="107"/>
      <c r="CAB241" s="108"/>
      <c r="CAC241" s="106" t="s">
        <v>181</v>
      </c>
      <c r="CAD241" s="107"/>
      <c r="CAE241" s="107"/>
      <c r="CAF241" s="107"/>
      <c r="CAG241" s="107"/>
      <c r="CAH241" s="107"/>
      <c r="CAI241" s="107"/>
      <c r="CAJ241" s="108"/>
      <c r="CAK241" s="106" t="s">
        <v>181</v>
      </c>
      <c r="CAL241" s="107"/>
      <c r="CAM241" s="107"/>
      <c r="CAN241" s="107"/>
      <c r="CAO241" s="107"/>
      <c r="CAP241" s="107"/>
      <c r="CAQ241" s="107"/>
      <c r="CAR241" s="108"/>
      <c r="CAS241" s="106" t="s">
        <v>181</v>
      </c>
      <c r="CAT241" s="107"/>
      <c r="CAU241" s="107"/>
      <c r="CAV241" s="107"/>
      <c r="CAW241" s="107"/>
      <c r="CAX241" s="107"/>
      <c r="CAY241" s="107"/>
      <c r="CAZ241" s="108"/>
      <c r="CBA241" s="106" t="s">
        <v>181</v>
      </c>
      <c r="CBB241" s="107"/>
      <c r="CBC241" s="107"/>
      <c r="CBD241" s="107"/>
      <c r="CBE241" s="107"/>
      <c r="CBF241" s="107"/>
      <c r="CBG241" s="107"/>
      <c r="CBH241" s="108"/>
      <c r="CBI241" s="106" t="s">
        <v>181</v>
      </c>
      <c r="CBJ241" s="107"/>
      <c r="CBK241" s="107"/>
      <c r="CBL241" s="107"/>
      <c r="CBM241" s="107"/>
      <c r="CBN241" s="107"/>
      <c r="CBO241" s="107"/>
      <c r="CBP241" s="108"/>
      <c r="CBQ241" s="106" t="s">
        <v>181</v>
      </c>
      <c r="CBR241" s="107"/>
      <c r="CBS241" s="107"/>
      <c r="CBT241" s="107"/>
      <c r="CBU241" s="107"/>
      <c r="CBV241" s="107"/>
      <c r="CBW241" s="107"/>
      <c r="CBX241" s="108"/>
      <c r="CBY241" s="106" t="s">
        <v>181</v>
      </c>
      <c r="CBZ241" s="107"/>
      <c r="CCA241" s="107"/>
      <c r="CCB241" s="107"/>
      <c r="CCC241" s="107"/>
      <c r="CCD241" s="107"/>
      <c r="CCE241" s="107"/>
      <c r="CCF241" s="108"/>
      <c r="CCG241" s="106" t="s">
        <v>181</v>
      </c>
      <c r="CCH241" s="107"/>
      <c r="CCI241" s="107"/>
      <c r="CCJ241" s="107"/>
      <c r="CCK241" s="107"/>
      <c r="CCL241" s="107"/>
      <c r="CCM241" s="107"/>
      <c r="CCN241" s="108"/>
      <c r="CCO241" s="106" t="s">
        <v>181</v>
      </c>
      <c r="CCP241" s="107"/>
      <c r="CCQ241" s="107"/>
      <c r="CCR241" s="107"/>
      <c r="CCS241" s="107"/>
      <c r="CCT241" s="107"/>
      <c r="CCU241" s="107"/>
      <c r="CCV241" s="108"/>
      <c r="CCW241" s="106" t="s">
        <v>181</v>
      </c>
      <c r="CCX241" s="107"/>
      <c r="CCY241" s="107"/>
      <c r="CCZ241" s="107"/>
      <c r="CDA241" s="107"/>
      <c r="CDB241" s="107"/>
      <c r="CDC241" s="107"/>
      <c r="CDD241" s="108"/>
      <c r="CDE241" s="106" t="s">
        <v>181</v>
      </c>
      <c r="CDF241" s="107"/>
      <c r="CDG241" s="107"/>
      <c r="CDH241" s="107"/>
      <c r="CDI241" s="107"/>
      <c r="CDJ241" s="107"/>
      <c r="CDK241" s="107"/>
      <c r="CDL241" s="108"/>
      <c r="CDM241" s="106" t="s">
        <v>181</v>
      </c>
      <c r="CDN241" s="107"/>
      <c r="CDO241" s="107"/>
      <c r="CDP241" s="107"/>
      <c r="CDQ241" s="107"/>
      <c r="CDR241" s="107"/>
      <c r="CDS241" s="107"/>
      <c r="CDT241" s="108"/>
      <c r="CDU241" s="106" t="s">
        <v>181</v>
      </c>
      <c r="CDV241" s="107"/>
      <c r="CDW241" s="107"/>
      <c r="CDX241" s="107"/>
      <c r="CDY241" s="107"/>
      <c r="CDZ241" s="107"/>
      <c r="CEA241" s="107"/>
      <c r="CEB241" s="108"/>
      <c r="CEC241" s="106" t="s">
        <v>181</v>
      </c>
      <c r="CED241" s="107"/>
      <c r="CEE241" s="107"/>
      <c r="CEF241" s="107"/>
      <c r="CEG241" s="107"/>
      <c r="CEH241" s="107"/>
      <c r="CEI241" s="107"/>
      <c r="CEJ241" s="108"/>
      <c r="CEK241" s="106" t="s">
        <v>181</v>
      </c>
      <c r="CEL241" s="107"/>
      <c r="CEM241" s="107"/>
      <c r="CEN241" s="107"/>
      <c r="CEO241" s="107"/>
      <c r="CEP241" s="107"/>
      <c r="CEQ241" s="107"/>
      <c r="CER241" s="108"/>
      <c r="CES241" s="106" t="s">
        <v>181</v>
      </c>
      <c r="CET241" s="107"/>
      <c r="CEU241" s="107"/>
      <c r="CEV241" s="107"/>
      <c r="CEW241" s="107"/>
      <c r="CEX241" s="107"/>
      <c r="CEY241" s="107"/>
      <c r="CEZ241" s="108"/>
      <c r="CFA241" s="106" t="s">
        <v>181</v>
      </c>
      <c r="CFB241" s="107"/>
      <c r="CFC241" s="107"/>
      <c r="CFD241" s="107"/>
      <c r="CFE241" s="107"/>
      <c r="CFF241" s="107"/>
      <c r="CFG241" s="107"/>
      <c r="CFH241" s="108"/>
      <c r="CFI241" s="106" t="s">
        <v>181</v>
      </c>
      <c r="CFJ241" s="107"/>
      <c r="CFK241" s="107"/>
      <c r="CFL241" s="107"/>
      <c r="CFM241" s="107"/>
      <c r="CFN241" s="107"/>
      <c r="CFO241" s="107"/>
      <c r="CFP241" s="108"/>
      <c r="CFQ241" s="106" t="s">
        <v>181</v>
      </c>
      <c r="CFR241" s="107"/>
      <c r="CFS241" s="107"/>
      <c r="CFT241" s="107"/>
      <c r="CFU241" s="107"/>
      <c r="CFV241" s="107"/>
      <c r="CFW241" s="107"/>
      <c r="CFX241" s="108"/>
      <c r="CFY241" s="106" t="s">
        <v>181</v>
      </c>
      <c r="CFZ241" s="107"/>
      <c r="CGA241" s="107"/>
      <c r="CGB241" s="107"/>
      <c r="CGC241" s="107"/>
      <c r="CGD241" s="107"/>
      <c r="CGE241" s="107"/>
      <c r="CGF241" s="108"/>
      <c r="CGG241" s="106" t="s">
        <v>181</v>
      </c>
      <c r="CGH241" s="107"/>
      <c r="CGI241" s="107"/>
      <c r="CGJ241" s="107"/>
      <c r="CGK241" s="107"/>
      <c r="CGL241" s="107"/>
      <c r="CGM241" s="107"/>
      <c r="CGN241" s="108"/>
      <c r="CGO241" s="106" t="s">
        <v>181</v>
      </c>
      <c r="CGP241" s="107"/>
      <c r="CGQ241" s="107"/>
      <c r="CGR241" s="107"/>
      <c r="CGS241" s="107"/>
      <c r="CGT241" s="107"/>
      <c r="CGU241" s="107"/>
      <c r="CGV241" s="108"/>
      <c r="CGW241" s="106" t="s">
        <v>181</v>
      </c>
      <c r="CGX241" s="107"/>
      <c r="CGY241" s="107"/>
      <c r="CGZ241" s="107"/>
      <c r="CHA241" s="107"/>
      <c r="CHB241" s="107"/>
      <c r="CHC241" s="107"/>
      <c r="CHD241" s="108"/>
      <c r="CHE241" s="106" t="s">
        <v>181</v>
      </c>
      <c r="CHF241" s="107"/>
      <c r="CHG241" s="107"/>
      <c r="CHH241" s="107"/>
      <c r="CHI241" s="107"/>
      <c r="CHJ241" s="107"/>
      <c r="CHK241" s="107"/>
      <c r="CHL241" s="108"/>
      <c r="CHM241" s="106" t="s">
        <v>181</v>
      </c>
      <c r="CHN241" s="107"/>
      <c r="CHO241" s="107"/>
      <c r="CHP241" s="107"/>
      <c r="CHQ241" s="107"/>
      <c r="CHR241" s="107"/>
      <c r="CHS241" s="107"/>
      <c r="CHT241" s="108"/>
      <c r="CHU241" s="106" t="s">
        <v>181</v>
      </c>
      <c r="CHV241" s="107"/>
      <c r="CHW241" s="107"/>
      <c r="CHX241" s="107"/>
      <c r="CHY241" s="107"/>
      <c r="CHZ241" s="107"/>
      <c r="CIA241" s="107"/>
      <c r="CIB241" s="108"/>
      <c r="CIC241" s="106" t="s">
        <v>181</v>
      </c>
      <c r="CID241" s="107"/>
      <c r="CIE241" s="107"/>
      <c r="CIF241" s="107"/>
      <c r="CIG241" s="107"/>
      <c r="CIH241" s="107"/>
      <c r="CII241" s="107"/>
      <c r="CIJ241" s="108"/>
      <c r="CIK241" s="106" t="s">
        <v>181</v>
      </c>
      <c r="CIL241" s="107"/>
      <c r="CIM241" s="107"/>
      <c r="CIN241" s="107"/>
      <c r="CIO241" s="107"/>
      <c r="CIP241" s="107"/>
      <c r="CIQ241" s="107"/>
      <c r="CIR241" s="108"/>
      <c r="CIS241" s="106" t="s">
        <v>181</v>
      </c>
      <c r="CIT241" s="107"/>
      <c r="CIU241" s="107"/>
      <c r="CIV241" s="107"/>
      <c r="CIW241" s="107"/>
      <c r="CIX241" s="107"/>
      <c r="CIY241" s="107"/>
      <c r="CIZ241" s="108"/>
      <c r="CJA241" s="106" t="s">
        <v>181</v>
      </c>
      <c r="CJB241" s="107"/>
      <c r="CJC241" s="107"/>
      <c r="CJD241" s="107"/>
      <c r="CJE241" s="107"/>
      <c r="CJF241" s="107"/>
      <c r="CJG241" s="107"/>
      <c r="CJH241" s="108"/>
      <c r="CJI241" s="106" t="s">
        <v>181</v>
      </c>
      <c r="CJJ241" s="107"/>
      <c r="CJK241" s="107"/>
      <c r="CJL241" s="107"/>
      <c r="CJM241" s="107"/>
      <c r="CJN241" s="107"/>
      <c r="CJO241" s="107"/>
      <c r="CJP241" s="108"/>
      <c r="CJQ241" s="106" t="s">
        <v>181</v>
      </c>
      <c r="CJR241" s="107"/>
      <c r="CJS241" s="107"/>
      <c r="CJT241" s="107"/>
      <c r="CJU241" s="107"/>
      <c r="CJV241" s="107"/>
      <c r="CJW241" s="107"/>
      <c r="CJX241" s="108"/>
      <c r="CJY241" s="106" t="s">
        <v>181</v>
      </c>
      <c r="CJZ241" s="107"/>
      <c r="CKA241" s="107"/>
      <c r="CKB241" s="107"/>
      <c r="CKC241" s="107"/>
      <c r="CKD241" s="107"/>
      <c r="CKE241" s="107"/>
      <c r="CKF241" s="108"/>
      <c r="CKG241" s="106" t="s">
        <v>181</v>
      </c>
      <c r="CKH241" s="107"/>
      <c r="CKI241" s="107"/>
      <c r="CKJ241" s="107"/>
      <c r="CKK241" s="107"/>
      <c r="CKL241" s="107"/>
      <c r="CKM241" s="107"/>
      <c r="CKN241" s="108"/>
      <c r="CKO241" s="106" t="s">
        <v>181</v>
      </c>
      <c r="CKP241" s="107"/>
      <c r="CKQ241" s="107"/>
      <c r="CKR241" s="107"/>
      <c r="CKS241" s="107"/>
      <c r="CKT241" s="107"/>
      <c r="CKU241" s="107"/>
      <c r="CKV241" s="108"/>
      <c r="CKW241" s="106" t="s">
        <v>181</v>
      </c>
      <c r="CKX241" s="107"/>
      <c r="CKY241" s="107"/>
      <c r="CKZ241" s="107"/>
      <c r="CLA241" s="107"/>
      <c r="CLB241" s="107"/>
      <c r="CLC241" s="107"/>
      <c r="CLD241" s="108"/>
      <c r="CLE241" s="106" t="s">
        <v>181</v>
      </c>
      <c r="CLF241" s="107"/>
      <c r="CLG241" s="107"/>
      <c r="CLH241" s="107"/>
      <c r="CLI241" s="107"/>
      <c r="CLJ241" s="107"/>
      <c r="CLK241" s="107"/>
      <c r="CLL241" s="108"/>
      <c r="CLM241" s="106" t="s">
        <v>181</v>
      </c>
      <c r="CLN241" s="107"/>
      <c r="CLO241" s="107"/>
      <c r="CLP241" s="107"/>
      <c r="CLQ241" s="107"/>
      <c r="CLR241" s="107"/>
      <c r="CLS241" s="107"/>
      <c r="CLT241" s="108"/>
      <c r="CLU241" s="106" t="s">
        <v>181</v>
      </c>
      <c r="CLV241" s="107"/>
      <c r="CLW241" s="107"/>
      <c r="CLX241" s="107"/>
      <c r="CLY241" s="107"/>
      <c r="CLZ241" s="107"/>
      <c r="CMA241" s="107"/>
      <c r="CMB241" s="108"/>
      <c r="CMC241" s="106" t="s">
        <v>181</v>
      </c>
      <c r="CMD241" s="107"/>
      <c r="CME241" s="107"/>
      <c r="CMF241" s="107"/>
      <c r="CMG241" s="107"/>
      <c r="CMH241" s="107"/>
      <c r="CMI241" s="107"/>
      <c r="CMJ241" s="108"/>
      <c r="CMK241" s="106" t="s">
        <v>181</v>
      </c>
      <c r="CML241" s="107"/>
      <c r="CMM241" s="107"/>
      <c r="CMN241" s="107"/>
      <c r="CMO241" s="107"/>
      <c r="CMP241" s="107"/>
      <c r="CMQ241" s="107"/>
      <c r="CMR241" s="108"/>
      <c r="CMS241" s="106" t="s">
        <v>181</v>
      </c>
      <c r="CMT241" s="107"/>
      <c r="CMU241" s="107"/>
      <c r="CMV241" s="107"/>
      <c r="CMW241" s="107"/>
      <c r="CMX241" s="107"/>
      <c r="CMY241" s="107"/>
      <c r="CMZ241" s="108"/>
      <c r="CNA241" s="106" t="s">
        <v>181</v>
      </c>
      <c r="CNB241" s="107"/>
      <c r="CNC241" s="107"/>
      <c r="CND241" s="107"/>
      <c r="CNE241" s="107"/>
      <c r="CNF241" s="107"/>
      <c r="CNG241" s="107"/>
      <c r="CNH241" s="108"/>
      <c r="CNI241" s="106" t="s">
        <v>181</v>
      </c>
      <c r="CNJ241" s="107"/>
      <c r="CNK241" s="107"/>
      <c r="CNL241" s="107"/>
      <c r="CNM241" s="107"/>
      <c r="CNN241" s="107"/>
      <c r="CNO241" s="107"/>
      <c r="CNP241" s="108"/>
      <c r="CNQ241" s="106" t="s">
        <v>181</v>
      </c>
      <c r="CNR241" s="107"/>
      <c r="CNS241" s="107"/>
      <c r="CNT241" s="107"/>
      <c r="CNU241" s="107"/>
      <c r="CNV241" s="107"/>
      <c r="CNW241" s="107"/>
      <c r="CNX241" s="108"/>
      <c r="CNY241" s="106" t="s">
        <v>181</v>
      </c>
      <c r="CNZ241" s="107"/>
      <c r="COA241" s="107"/>
      <c r="COB241" s="107"/>
      <c r="COC241" s="107"/>
      <c r="COD241" s="107"/>
      <c r="COE241" s="107"/>
      <c r="COF241" s="108"/>
      <c r="COG241" s="106" t="s">
        <v>181</v>
      </c>
      <c r="COH241" s="107"/>
      <c r="COI241" s="107"/>
      <c r="COJ241" s="107"/>
      <c r="COK241" s="107"/>
      <c r="COL241" s="107"/>
      <c r="COM241" s="107"/>
      <c r="CON241" s="108"/>
      <c r="COO241" s="106" t="s">
        <v>181</v>
      </c>
      <c r="COP241" s="107"/>
      <c r="COQ241" s="107"/>
      <c r="COR241" s="107"/>
      <c r="COS241" s="107"/>
      <c r="COT241" s="107"/>
      <c r="COU241" s="107"/>
      <c r="COV241" s="108"/>
      <c r="COW241" s="106" t="s">
        <v>181</v>
      </c>
      <c r="COX241" s="107"/>
      <c r="COY241" s="107"/>
      <c r="COZ241" s="107"/>
      <c r="CPA241" s="107"/>
      <c r="CPB241" s="107"/>
      <c r="CPC241" s="107"/>
      <c r="CPD241" s="108"/>
      <c r="CPE241" s="106" t="s">
        <v>181</v>
      </c>
      <c r="CPF241" s="107"/>
      <c r="CPG241" s="107"/>
      <c r="CPH241" s="107"/>
      <c r="CPI241" s="107"/>
      <c r="CPJ241" s="107"/>
      <c r="CPK241" s="107"/>
      <c r="CPL241" s="108"/>
      <c r="CPM241" s="106" t="s">
        <v>181</v>
      </c>
      <c r="CPN241" s="107"/>
      <c r="CPO241" s="107"/>
      <c r="CPP241" s="107"/>
      <c r="CPQ241" s="107"/>
      <c r="CPR241" s="107"/>
      <c r="CPS241" s="107"/>
      <c r="CPT241" s="108"/>
      <c r="CPU241" s="106" t="s">
        <v>181</v>
      </c>
      <c r="CPV241" s="107"/>
      <c r="CPW241" s="107"/>
      <c r="CPX241" s="107"/>
      <c r="CPY241" s="107"/>
      <c r="CPZ241" s="107"/>
      <c r="CQA241" s="107"/>
      <c r="CQB241" s="108"/>
      <c r="CQC241" s="106" t="s">
        <v>181</v>
      </c>
      <c r="CQD241" s="107"/>
      <c r="CQE241" s="107"/>
      <c r="CQF241" s="107"/>
      <c r="CQG241" s="107"/>
      <c r="CQH241" s="107"/>
      <c r="CQI241" s="107"/>
      <c r="CQJ241" s="108"/>
      <c r="CQK241" s="106" t="s">
        <v>181</v>
      </c>
      <c r="CQL241" s="107"/>
      <c r="CQM241" s="107"/>
      <c r="CQN241" s="107"/>
      <c r="CQO241" s="107"/>
      <c r="CQP241" s="107"/>
      <c r="CQQ241" s="107"/>
      <c r="CQR241" s="108"/>
      <c r="CQS241" s="106" t="s">
        <v>181</v>
      </c>
      <c r="CQT241" s="107"/>
      <c r="CQU241" s="107"/>
      <c r="CQV241" s="107"/>
      <c r="CQW241" s="107"/>
      <c r="CQX241" s="107"/>
      <c r="CQY241" s="107"/>
      <c r="CQZ241" s="108"/>
      <c r="CRA241" s="106" t="s">
        <v>181</v>
      </c>
      <c r="CRB241" s="107"/>
      <c r="CRC241" s="107"/>
      <c r="CRD241" s="107"/>
      <c r="CRE241" s="107"/>
      <c r="CRF241" s="107"/>
      <c r="CRG241" s="107"/>
      <c r="CRH241" s="108"/>
      <c r="CRI241" s="106" t="s">
        <v>181</v>
      </c>
      <c r="CRJ241" s="107"/>
      <c r="CRK241" s="107"/>
      <c r="CRL241" s="107"/>
      <c r="CRM241" s="107"/>
      <c r="CRN241" s="107"/>
      <c r="CRO241" s="107"/>
      <c r="CRP241" s="108"/>
      <c r="CRQ241" s="106" t="s">
        <v>181</v>
      </c>
      <c r="CRR241" s="107"/>
      <c r="CRS241" s="107"/>
      <c r="CRT241" s="107"/>
      <c r="CRU241" s="107"/>
      <c r="CRV241" s="107"/>
      <c r="CRW241" s="107"/>
      <c r="CRX241" s="108"/>
      <c r="CRY241" s="106" t="s">
        <v>181</v>
      </c>
      <c r="CRZ241" s="107"/>
      <c r="CSA241" s="107"/>
      <c r="CSB241" s="107"/>
      <c r="CSC241" s="107"/>
      <c r="CSD241" s="107"/>
      <c r="CSE241" s="107"/>
      <c r="CSF241" s="108"/>
      <c r="CSG241" s="106" t="s">
        <v>181</v>
      </c>
      <c r="CSH241" s="107"/>
      <c r="CSI241" s="107"/>
      <c r="CSJ241" s="107"/>
      <c r="CSK241" s="107"/>
      <c r="CSL241" s="107"/>
      <c r="CSM241" s="107"/>
      <c r="CSN241" s="108"/>
      <c r="CSO241" s="106" t="s">
        <v>181</v>
      </c>
      <c r="CSP241" s="107"/>
      <c r="CSQ241" s="107"/>
      <c r="CSR241" s="107"/>
      <c r="CSS241" s="107"/>
      <c r="CST241" s="107"/>
      <c r="CSU241" s="107"/>
      <c r="CSV241" s="108"/>
      <c r="CSW241" s="106" t="s">
        <v>181</v>
      </c>
      <c r="CSX241" s="107"/>
      <c r="CSY241" s="107"/>
      <c r="CSZ241" s="107"/>
      <c r="CTA241" s="107"/>
      <c r="CTB241" s="107"/>
      <c r="CTC241" s="107"/>
      <c r="CTD241" s="108"/>
      <c r="CTE241" s="106" t="s">
        <v>181</v>
      </c>
      <c r="CTF241" s="107"/>
      <c r="CTG241" s="107"/>
      <c r="CTH241" s="107"/>
      <c r="CTI241" s="107"/>
      <c r="CTJ241" s="107"/>
      <c r="CTK241" s="107"/>
      <c r="CTL241" s="108"/>
      <c r="CTM241" s="106" t="s">
        <v>181</v>
      </c>
      <c r="CTN241" s="107"/>
      <c r="CTO241" s="107"/>
      <c r="CTP241" s="107"/>
      <c r="CTQ241" s="107"/>
      <c r="CTR241" s="107"/>
      <c r="CTS241" s="107"/>
      <c r="CTT241" s="108"/>
      <c r="CTU241" s="106" t="s">
        <v>181</v>
      </c>
      <c r="CTV241" s="107"/>
      <c r="CTW241" s="107"/>
      <c r="CTX241" s="107"/>
      <c r="CTY241" s="107"/>
      <c r="CTZ241" s="107"/>
      <c r="CUA241" s="107"/>
      <c r="CUB241" s="108"/>
      <c r="CUC241" s="106" t="s">
        <v>181</v>
      </c>
      <c r="CUD241" s="107"/>
      <c r="CUE241" s="107"/>
      <c r="CUF241" s="107"/>
      <c r="CUG241" s="107"/>
      <c r="CUH241" s="107"/>
      <c r="CUI241" s="107"/>
      <c r="CUJ241" s="108"/>
      <c r="CUK241" s="106" t="s">
        <v>181</v>
      </c>
      <c r="CUL241" s="107"/>
      <c r="CUM241" s="107"/>
      <c r="CUN241" s="107"/>
      <c r="CUO241" s="107"/>
      <c r="CUP241" s="107"/>
      <c r="CUQ241" s="107"/>
      <c r="CUR241" s="108"/>
      <c r="CUS241" s="106" t="s">
        <v>181</v>
      </c>
      <c r="CUT241" s="107"/>
      <c r="CUU241" s="107"/>
      <c r="CUV241" s="107"/>
      <c r="CUW241" s="107"/>
      <c r="CUX241" s="107"/>
      <c r="CUY241" s="107"/>
      <c r="CUZ241" s="108"/>
      <c r="CVA241" s="106" t="s">
        <v>181</v>
      </c>
      <c r="CVB241" s="107"/>
      <c r="CVC241" s="107"/>
      <c r="CVD241" s="107"/>
      <c r="CVE241" s="107"/>
      <c r="CVF241" s="107"/>
      <c r="CVG241" s="107"/>
      <c r="CVH241" s="108"/>
      <c r="CVI241" s="106" t="s">
        <v>181</v>
      </c>
      <c r="CVJ241" s="107"/>
      <c r="CVK241" s="107"/>
      <c r="CVL241" s="107"/>
      <c r="CVM241" s="107"/>
      <c r="CVN241" s="107"/>
      <c r="CVO241" s="107"/>
      <c r="CVP241" s="108"/>
      <c r="CVQ241" s="106" t="s">
        <v>181</v>
      </c>
      <c r="CVR241" s="107"/>
      <c r="CVS241" s="107"/>
      <c r="CVT241" s="107"/>
      <c r="CVU241" s="107"/>
      <c r="CVV241" s="107"/>
      <c r="CVW241" s="107"/>
      <c r="CVX241" s="108"/>
      <c r="CVY241" s="106" t="s">
        <v>181</v>
      </c>
      <c r="CVZ241" s="107"/>
      <c r="CWA241" s="107"/>
      <c r="CWB241" s="107"/>
      <c r="CWC241" s="107"/>
      <c r="CWD241" s="107"/>
      <c r="CWE241" s="107"/>
      <c r="CWF241" s="108"/>
      <c r="CWG241" s="106" t="s">
        <v>181</v>
      </c>
      <c r="CWH241" s="107"/>
      <c r="CWI241" s="107"/>
      <c r="CWJ241" s="107"/>
      <c r="CWK241" s="107"/>
      <c r="CWL241" s="107"/>
      <c r="CWM241" s="107"/>
      <c r="CWN241" s="108"/>
      <c r="CWO241" s="106" t="s">
        <v>181</v>
      </c>
      <c r="CWP241" s="107"/>
      <c r="CWQ241" s="107"/>
      <c r="CWR241" s="107"/>
      <c r="CWS241" s="107"/>
      <c r="CWT241" s="107"/>
      <c r="CWU241" s="107"/>
      <c r="CWV241" s="108"/>
      <c r="CWW241" s="106" t="s">
        <v>181</v>
      </c>
      <c r="CWX241" s="107"/>
      <c r="CWY241" s="107"/>
      <c r="CWZ241" s="107"/>
      <c r="CXA241" s="107"/>
      <c r="CXB241" s="107"/>
      <c r="CXC241" s="107"/>
      <c r="CXD241" s="108"/>
      <c r="CXE241" s="106" t="s">
        <v>181</v>
      </c>
      <c r="CXF241" s="107"/>
      <c r="CXG241" s="107"/>
      <c r="CXH241" s="107"/>
      <c r="CXI241" s="107"/>
      <c r="CXJ241" s="107"/>
      <c r="CXK241" s="107"/>
      <c r="CXL241" s="108"/>
      <c r="CXM241" s="106" t="s">
        <v>181</v>
      </c>
      <c r="CXN241" s="107"/>
      <c r="CXO241" s="107"/>
      <c r="CXP241" s="107"/>
      <c r="CXQ241" s="107"/>
      <c r="CXR241" s="107"/>
      <c r="CXS241" s="107"/>
      <c r="CXT241" s="108"/>
      <c r="CXU241" s="106" t="s">
        <v>181</v>
      </c>
      <c r="CXV241" s="107"/>
      <c r="CXW241" s="107"/>
      <c r="CXX241" s="107"/>
      <c r="CXY241" s="107"/>
      <c r="CXZ241" s="107"/>
      <c r="CYA241" s="107"/>
      <c r="CYB241" s="108"/>
      <c r="CYC241" s="106" t="s">
        <v>181</v>
      </c>
      <c r="CYD241" s="107"/>
      <c r="CYE241" s="107"/>
      <c r="CYF241" s="107"/>
      <c r="CYG241" s="107"/>
      <c r="CYH241" s="107"/>
      <c r="CYI241" s="107"/>
      <c r="CYJ241" s="108"/>
      <c r="CYK241" s="106" t="s">
        <v>181</v>
      </c>
      <c r="CYL241" s="107"/>
      <c r="CYM241" s="107"/>
      <c r="CYN241" s="107"/>
      <c r="CYO241" s="107"/>
      <c r="CYP241" s="107"/>
      <c r="CYQ241" s="107"/>
      <c r="CYR241" s="108"/>
      <c r="CYS241" s="106" t="s">
        <v>181</v>
      </c>
      <c r="CYT241" s="107"/>
      <c r="CYU241" s="107"/>
      <c r="CYV241" s="107"/>
      <c r="CYW241" s="107"/>
      <c r="CYX241" s="107"/>
      <c r="CYY241" s="107"/>
      <c r="CYZ241" s="108"/>
      <c r="CZA241" s="106" t="s">
        <v>181</v>
      </c>
      <c r="CZB241" s="107"/>
      <c r="CZC241" s="107"/>
      <c r="CZD241" s="107"/>
      <c r="CZE241" s="107"/>
      <c r="CZF241" s="107"/>
      <c r="CZG241" s="107"/>
      <c r="CZH241" s="108"/>
      <c r="CZI241" s="106" t="s">
        <v>181</v>
      </c>
      <c r="CZJ241" s="107"/>
      <c r="CZK241" s="107"/>
      <c r="CZL241" s="107"/>
      <c r="CZM241" s="107"/>
      <c r="CZN241" s="107"/>
      <c r="CZO241" s="107"/>
      <c r="CZP241" s="108"/>
      <c r="CZQ241" s="106" t="s">
        <v>181</v>
      </c>
      <c r="CZR241" s="107"/>
      <c r="CZS241" s="107"/>
      <c r="CZT241" s="107"/>
      <c r="CZU241" s="107"/>
      <c r="CZV241" s="107"/>
      <c r="CZW241" s="107"/>
      <c r="CZX241" s="108"/>
      <c r="CZY241" s="106" t="s">
        <v>181</v>
      </c>
      <c r="CZZ241" s="107"/>
      <c r="DAA241" s="107"/>
      <c r="DAB241" s="107"/>
      <c r="DAC241" s="107"/>
      <c r="DAD241" s="107"/>
      <c r="DAE241" s="107"/>
      <c r="DAF241" s="108"/>
      <c r="DAG241" s="106" t="s">
        <v>181</v>
      </c>
      <c r="DAH241" s="107"/>
      <c r="DAI241" s="107"/>
      <c r="DAJ241" s="107"/>
      <c r="DAK241" s="107"/>
      <c r="DAL241" s="107"/>
      <c r="DAM241" s="107"/>
      <c r="DAN241" s="108"/>
      <c r="DAO241" s="106" t="s">
        <v>181</v>
      </c>
      <c r="DAP241" s="107"/>
      <c r="DAQ241" s="107"/>
      <c r="DAR241" s="107"/>
      <c r="DAS241" s="107"/>
      <c r="DAT241" s="107"/>
      <c r="DAU241" s="107"/>
      <c r="DAV241" s="108"/>
      <c r="DAW241" s="106" t="s">
        <v>181</v>
      </c>
      <c r="DAX241" s="107"/>
      <c r="DAY241" s="107"/>
      <c r="DAZ241" s="107"/>
      <c r="DBA241" s="107"/>
      <c r="DBB241" s="107"/>
      <c r="DBC241" s="107"/>
      <c r="DBD241" s="108"/>
      <c r="DBE241" s="106" t="s">
        <v>181</v>
      </c>
      <c r="DBF241" s="107"/>
      <c r="DBG241" s="107"/>
      <c r="DBH241" s="107"/>
      <c r="DBI241" s="107"/>
      <c r="DBJ241" s="107"/>
      <c r="DBK241" s="107"/>
      <c r="DBL241" s="108"/>
      <c r="DBM241" s="106" t="s">
        <v>181</v>
      </c>
      <c r="DBN241" s="107"/>
      <c r="DBO241" s="107"/>
      <c r="DBP241" s="107"/>
      <c r="DBQ241" s="107"/>
      <c r="DBR241" s="107"/>
      <c r="DBS241" s="107"/>
      <c r="DBT241" s="108"/>
      <c r="DBU241" s="106" t="s">
        <v>181</v>
      </c>
      <c r="DBV241" s="107"/>
      <c r="DBW241" s="107"/>
      <c r="DBX241" s="107"/>
      <c r="DBY241" s="107"/>
      <c r="DBZ241" s="107"/>
      <c r="DCA241" s="107"/>
      <c r="DCB241" s="108"/>
      <c r="DCC241" s="106" t="s">
        <v>181</v>
      </c>
      <c r="DCD241" s="107"/>
      <c r="DCE241" s="107"/>
      <c r="DCF241" s="107"/>
      <c r="DCG241" s="107"/>
      <c r="DCH241" s="107"/>
      <c r="DCI241" s="107"/>
      <c r="DCJ241" s="108"/>
      <c r="DCK241" s="106" t="s">
        <v>181</v>
      </c>
      <c r="DCL241" s="107"/>
      <c r="DCM241" s="107"/>
      <c r="DCN241" s="107"/>
      <c r="DCO241" s="107"/>
      <c r="DCP241" s="107"/>
      <c r="DCQ241" s="107"/>
      <c r="DCR241" s="108"/>
      <c r="DCS241" s="106" t="s">
        <v>181</v>
      </c>
      <c r="DCT241" s="107"/>
      <c r="DCU241" s="107"/>
      <c r="DCV241" s="107"/>
      <c r="DCW241" s="107"/>
      <c r="DCX241" s="107"/>
      <c r="DCY241" s="107"/>
      <c r="DCZ241" s="108"/>
      <c r="DDA241" s="106" t="s">
        <v>181</v>
      </c>
      <c r="DDB241" s="107"/>
      <c r="DDC241" s="107"/>
      <c r="DDD241" s="107"/>
      <c r="DDE241" s="107"/>
      <c r="DDF241" s="107"/>
      <c r="DDG241" s="107"/>
      <c r="DDH241" s="108"/>
      <c r="DDI241" s="106" t="s">
        <v>181</v>
      </c>
      <c r="DDJ241" s="107"/>
      <c r="DDK241" s="107"/>
      <c r="DDL241" s="107"/>
      <c r="DDM241" s="107"/>
      <c r="DDN241" s="107"/>
      <c r="DDO241" s="107"/>
      <c r="DDP241" s="108"/>
      <c r="DDQ241" s="106" t="s">
        <v>181</v>
      </c>
      <c r="DDR241" s="107"/>
      <c r="DDS241" s="107"/>
      <c r="DDT241" s="107"/>
      <c r="DDU241" s="107"/>
      <c r="DDV241" s="107"/>
      <c r="DDW241" s="107"/>
      <c r="DDX241" s="108"/>
      <c r="DDY241" s="106" t="s">
        <v>181</v>
      </c>
      <c r="DDZ241" s="107"/>
      <c r="DEA241" s="107"/>
      <c r="DEB241" s="107"/>
      <c r="DEC241" s="107"/>
      <c r="DED241" s="107"/>
      <c r="DEE241" s="107"/>
      <c r="DEF241" s="108"/>
      <c r="DEG241" s="106" t="s">
        <v>181</v>
      </c>
      <c r="DEH241" s="107"/>
      <c r="DEI241" s="107"/>
      <c r="DEJ241" s="107"/>
      <c r="DEK241" s="107"/>
      <c r="DEL241" s="107"/>
      <c r="DEM241" s="107"/>
      <c r="DEN241" s="108"/>
      <c r="DEO241" s="106" t="s">
        <v>181</v>
      </c>
      <c r="DEP241" s="107"/>
      <c r="DEQ241" s="107"/>
      <c r="DER241" s="107"/>
      <c r="DES241" s="107"/>
      <c r="DET241" s="107"/>
      <c r="DEU241" s="107"/>
      <c r="DEV241" s="108"/>
      <c r="DEW241" s="106" t="s">
        <v>181</v>
      </c>
      <c r="DEX241" s="107"/>
      <c r="DEY241" s="107"/>
      <c r="DEZ241" s="107"/>
      <c r="DFA241" s="107"/>
      <c r="DFB241" s="107"/>
      <c r="DFC241" s="107"/>
      <c r="DFD241" s="108"/>
      <c r="DFE241" s="106" t="s">
        <v>181</v>
      </c>
      <c r="DFF241" s="107"/>
      <c r="DFG241" s="107"/>
      <c r="DFH241" s="107"/>
      <c r="DFI241" s="107"/>
      <c r="DFJ241" s="107"/>
      <c r="DFK241" s="107"/>
      <c r="DFL241" s="108"/>
      <c r="DFM241" s="106" t="s">
        <v>181</v>
      </c>
      <c r="DFN241" s="107"/>
      <c r="DFO241" s="107"/>
      <c r="DFP241" s="107"/>
      <c r="DFQ241" s="107"/>
      <c r="DFR241" s="107"/>
      <c r="DFS241" s="107"/>
      <c r="DFT241" s="108"/>
      <c r="DFU241" s="106" t="s">
        <v>181</v>
      </c>
      <c r="DFV241" s="107"/>
      <c r="DFW241" s="107"/>
      <c r="DFX241" s="107"/>
      <c r="DFY241" s="107"/>
      <c r="DFZ241" s="107"/>
      <c r="DGA241" s="107"/>
      <c r="DGB241" s="108"/>
      <c r="DGC241" s="106" t="s">
        <v>181</v>
      </c>
      <c r="DGD241" s="107"/>
      <c r="DGE241" s="107"/>
      <c r="DGF241" s="107"/>
      <c r="DGG241" s="107"/>
      <c r="DGH241" s="107"/>
      <c r="DGI241" s="107"/>
      <c r="DGJ241" s="108"/>
      <c r="DGK241" s="106" t="s">
        <v>181</v>
      </c>
      <c r="DGL241" s="107"/>
      <c r="DGM241" s="107"/>
      <c r="DGN241" s="107"/>
      <c r="DGO241" s="107"/>
      <c r="DGP241" s="107"/>
      <c r="DGQ241" s="107"/>
      <c r="DGR241" s="108"/>
      <c r="DGS241" s="106" t="s">
        <v>181</v>
      </c>
      <c r="DGT241" s="107"/>
      <c r="DGU241" s="107"/>
      <c r="DGV241" s="107"/>
      <c r="DGW241" s="107"/>
      <c r="DGX241" s="107"/>
      <c r="DGY241" s="107"/>
      <c r="DGZ241" s="108"/>
      <c r="DHA241" s="106" t="s">
        <v>181</v>
      </c>
      <c r="DHB241" s="107"/>
      <c r="DHC241" s="107"/>
      <c r="DHD241" s="107"/>
      <c r="DHE241" s="107"/>
      <c r="DHF241" s="107"/>
      <c r="DHG241" s="107"/>
      <c r="DHH241" s="108"/>
      <c r="DHI241" s="106" t="s">
        <v>181</v>
      </c>
      <c r="DHJ241" s="107"/>
      <c r="DHK241" s="107"/>
      <c r="DHL241" s="107"/>
      <c r="DHM241" s="107"/>
      <c r="DHN241" s="107"/>
      <c r="DHO241" s="107"/>
      <c r="DHP241" s="108"/>
      <c r="DHQ241" s="106" t="s">
        <v>181</v>
      </c>
      <c r="DHR241" s="107"/>
      <c r="DHS241" s="107"/>
      <c r="DHT241" s="107"/>
      <c r="DHU241" s="107"/>
      <c r="DHV241" s="107"/>
      <c r="DHW241" s="107"/>
      <c r="DHX241" s="108"/>
      <c r="DHY241" s="106" t="s">
        <v>181</v>
      </c>
      <c r="DHZ241" s="107"/>
      <c r="DIA241" s="107"/>
      <c r="DIB241" s="107"/>
      <c r="DIC241" s="107"/>
      <c r="DID241" s="107"/>
      <c r="DIE241" s="107"/>
      <c r="DIF241" s="108"/>
      <c r="DIG241" s="106" t="s">
        <v>181</v>
      </c>
      <c r="DIH241" s="107"/>
      <c r="DII241" s="107"/>
      <c r="DIJ241" s="107"/>
      <c r="DIK241" s="107"/>
      <c r="DIL241" s="107"/>
      <c r="DIM241" s="107"/>
      <c r="DIN241" s="108"/>
      <c r="DIO241" s="106" t="s">
        <v>181</v>
      </c>
      <c r="DIP241" s="107"/>
      <c r="DIQ241" s="107"/>
      <c r="DIR241" s="107"/>
      <c r="DIS241" s="107"/>
      <c r="DIT241" s="107"/>
      <c r="DIU241" s="107"/>
      <c r="DIV241" s="108"/>
      <c r="DIW241" s="106" t="s">
        <v>181</v>
      </c>
      <c r="DIX241" s="107"/>
      <c r="DIY241" s="107"/>
      <c r="DIZ241" s="107"/>
      <c r="DJA241" s="107"/>
      <c r="DJB241" s="107"/>
      <c r="DJC241" s="107"/>
      <c r="DJD241" s="108"/>
      <c r="DJE241" s="106" t="s">
        <v>181</v>
      </c>
      <c r="DJF241" s="107"/>
      <c r="DJG241" s="107"/>
      <c r="DJH241" s="107"/>
      <c r="DJI241" s="107"/>
      <c r="DJJ241" s="107"/>
      <c r="DJK241" s="107"/>
      <c r="DJL241" s="108"/>
      <c r="DJM241" s="106" t="s">
        <v>181</v>
      </c>
      <c r="DJN241" s="107"/>
      <c r="DJO241" s="107"/>
      <c r="DJP241" s="107"/>
      <c r="DJQ241" s="107"/>
      <c r="DJR241" s="107"/>
      <c r="DJS241" s="107"/>
      <c r="DJT241" s="108"/>
      <c r="DJU241" s="106" t="s">
        <v>181</v>
      </c>
      <c r="DJV241" s="107"/>
      <c r="DJW241" s="107"/>
      <c r="DJX241" s="107"/>
      <c r="DJY241" s="107"/>
      <c r="DJZ241" s="107"/>
      <c r="DKA241" s="107"/>
      <c r="DKB241" s="108"/>
      <c r="DKC241" s="106" t="s">
        <v>181</v>
      </c>
      <c r="DKD241" s="107"/>
      <c r="DKE241" s="107"/>
      <c r="DKF241" s="107"/>
      <c r="DKG241" s="107"/>
      <c r="DKH241" s="107"/>
      <c r="DKI241" s="107"/>
      <c r="DKJ241" s="108"/>
      <c r="DKK241" s="106" t="s">
        <v>181</v>
      </c>
      <c r="DKL241" s="107"/>
      <c r="DKM241" s="107"/>
      <c r="DKN241" s="107"/>
      <c r="DKO241" s="107"/>
      <c r="DKP241" s="107"/>
      <c r="DKQ241" s="107"/>
      <c r="DKR241" s="108"/>
      <c r="DKS241" s="106" t="s">
        <v>181</v>
      </c>
      <c r="DKT241" s="107"/>
      <c r="DKU241" s="107"/>
      <c r="DKV241" s="107"/>
      <c r="DKW241" s="107"/>
      <c r="DKX241" s="107"/>
      <c r="DKY241" s="107"/>
      <c r="DKZ241" s="108"/>
      <c r="DLA241" s="106" t="s">
        <v>181</v>
      </c>
      <c r="DLB241" s="107"/>
      <c r="DLC241" s="107"/>
      <c r="DLD241" s="107"/>
      <c r="DLE241" s="107"/>
      <c r="DLF241" s="107"/>
      <c r="DLG241" s="107"/>
      <c r="DLH241" s="108"/>
      <c r="DLI241" s="106" t="s">
        <v>181</v>
      </c>
      <c r="DLJ241" s="107"/>
      <c r="DLK241" s="107"/>
      <c r="DLL241" s="107"/>
      <c r="DLM241" s="107"/>
      <c r="DLN241" s="107"/>
      <c r="DLO241" s="107"/>
      <c r="DLP241" s="108"/>
      <c r="DLQ241" s="106" t="s">
        <v>181</v>
      </c>
      <c r="DLR241" s="107"/>
      <c r="DLS241" s="107"/>
      <c r="DLT241" s="107"/>
      <c r="DLU241" s="107"/>
      <c r="DLV241" s="107"/>
      <c r="DLW241" s="107"/>
      <c r="DLX241" s="108"/>
      <c r="DLY241" s="106" t="s">
        <v>181</v>
      </c>
      <c r="DLZ241" s="107"/>
      <c r="DMA241" s="107"/>
      <c r="DMB241" s="107"/>
      <c r="DMC241" s="107"/>
      <c r="DMD241" s="107"/>
      <c r="DME241" s="107"/>
      <c r="DMF241" s="108"/>
      <c r="DMG241" s="106" t="s">
        <v>181</v>
      </c>
      <c r="DMH241" s="107"/>
      <c r="DMI241" s="107"/>
      <c r="DMJ241" s="107"/>
      <c r="DMK241" s="107"/>
      <c r="DML241" s="107"/>
      <c r="DMM241" s="107"/>
      <c r="DMN241" s="108"/>
      <c r="DMO241" s="106" t="s">
        <v>181</v>
      </c>
      <c r="DMP241" s="107"/>
      <c r="DMQ241" s="107"/>
      <c r="DMR241" s="107"/>
      <c r="DMS241" s="107"/>
      <c r="DMT241" s="107"/>
      <c r="DMU241" s="107"/>
      <c r="DMV241" s="108"/>
      <c r="DMW241" s="106" t="s">
        <v>181</v>
      </c>
      <c r="DMX241" s="107"/>
      <c r="DMY241" s="107"/>
      <c r="DMZ241" s="107"/>
      <c r="DNA241" s="107"/>
      <c r="DNB241" s="107"/>
      <c r="DNC241" s="107"/>
      <c r="DND241" s="108"/>
      <c r="DNE241" s="106" t="s">
        <v>181</v>
      </c>
      <c r="DNF241" s="107"/>
      <c r="DNG241" s="107"/>
      <c r="DNH241" s="107"/>
      <c r="DNI241" s="107"/>
      <c r="DNJ241" s="107"/>
      <c r="DNK241" s="107"/>
      <c r="DNL241" s="108"/>
      <c r="DNM241" s="106" t="s">
        <v>181</v>
      </c>
      <c r="DNN241" s="107"/>
      <c r="DNO241" s="107"/>
      <c r="DNP241" s="107"/>
      <c r="DNQ241" s="107"/>
      <c r="DNR241" s="107"/>
      <c r="DNS241" s="107"/>
      <c r="DNT241" s="108"/>
      <c r="DNU241" s="106" t="s">
        <v>181</v>
      </c>
      <c r="DNV241" s="107"/>
      <c r="DNW241" s="107"/>
      <c r="DNX241" s="107"/>
      <c r="DNY241" s="107"/>
      <c r="DNZ241" s="107"/>
      <c r="DOA241" s="107"/>
      <c r="DOB241" s="108"/>
      <c r="DOC241" s="106" t="s">
        <v>181</v>
      </c>
      <c r="DOD241" s="107"/>
      <c r="DOE241" s="107"/>
      <c r="DOF241" s="107"/>
      <c r="DOG241" s="107"/>
      <c r="DOH241" s="107"/>
      <c r="DOI241" s="107"/>
      <c r="DOJ241" s="108"/>
      <c r="DOK241" s="106" t="s">
        <v>181</v>
      </c>
      <c r="DOL241" s="107"/>
      <c r="DOM241" s="107"/>
      <c r="DON241" s="107"/>
      <c r="DOO241" s="107"/>
      <c r="DOP241" s="107"/>
      <c r="DOQ241" s="107"/>
      <c r="DOR241" s="108"/>
      <c r="DOS241" s="106" t="s">
        <v>181</v>
      </c>
      <c r="DOT241" s="107"/>
      <c r="DOU241" s="107"/>
      <c r="DOV241" s="107"/>
      <c r="DOW241" s="107"/>
      <c r="DOX241" s="107"/>
      <c r="DOY241" s="107"/>
      <c r="DOZ241" s="108"/>
      <c r="DPA241" s="106" t="s">
        <v>181</v>
      </c>
      <c r="DPB241" s="107"/>
      <c r="DPC241" s="107"/>
      <c r="DPD241" s="107"/>
      <c r="DPE241" s="107"/>
      <c r="DPF241" s="107"/>
      <c r="DPG241" s="107"/>
      <c r="DPH241" s="108"/>
      <c r="DPI241" s="106" t="s">
        <v>181</v>
      </c>
      <c r="DPJ241" s="107"/>
      <c r="DPK241" s="107"/>
      <c r="DPL241" s="107"/>
      <c r="DPM241" s="107"/>
      <c r="DPN241" s="107"/>
      <c r="DPO241" s="107"/>
      <c r="DPP241" s="108"/>
      <c r="DPQ241" s="106" t="s">
        <v>181</v>
      </c>
      <c r="DPR241" s="107"/>
      <c r="DPS241" s="107"/>
      <c r="DPT241" s="107"/>
      <c r="DPU241" s="107"/>
      <c r="DPV241" s="107"/>
      <c r="DPW241" s="107"/>
      <c r="DPX241" s="108"/>
      <c r="DPY241" s="106" t="s">
        <v>181</v>
      </c>
      <c r="DPZ241" s="107"/>
      <c r="DQA241" s="107"/>
      <c r="DQB241" s="107"/>
      <c r="DQC241" s="107"/>
      <c r="DQD241" s="107"/>
      <c r="DQE241" s="107"/>
      <c r="DQF241" s="108"/>
      <c r="DQG241" s="106" t="s">
        <v>181</v>
      </c>
      <c r="DQH241" s="107"/>
      <c r="DQI241" s="107"/>
      <c r="DQJ241" s="107"/>
      <c r="DQK241" s="107"/>
      <c r="DQL241" s="107"/>
      <c r="DQM241" s="107"/>
      <c r="DQN241" s="108"/>
      <c r="DQO241" s="106" t="s">
        <v>181</v>
      </c>
      <c r="DQP241" s="107"/>
      <c r="DQQ241" s="107"/>
      <c r="DQR241" s="107"/>
      <c r="DQS241" s="107"/>
      <c r="DQT241" s="107"/>
      <c r="DQU241" s="107"/>
      <c r="DQV241" s="108"/>
      <c r="DQW241" s="106" t="s">
        <v>181</v>
      </c>
      <c r="DQX241" s="107"/>
      <c r="DQY241" s="107"/>
      <c r="DQZ241" s="107"/>
      <c r="DRA241" s="107"/>
      <c r="DRB241" s="107"/>
      <c r="DRC241" s="107"/>
      <c r="DRD241" s="108"/>
      <c r="DRE241" s="106" t="s">
        <v>181</v>
      </c>
      <c r="DRF241" s="107"/>
      <c r="DRG241" s="107"/>
      <c r="DRH241" s="107"/>
      <c r="DRI241" s="107"/>
      <c r="DRJ241" s="107"/>
      <c r="DRK241" s="107"/>
      <c r="DRL241" s="108"/>
      <c r="DRM241" s="106" t="s">
        <v>181</v>
      </c>
      <c r="DRN241" s="107"/>
      <c r="DRO241" s="107"/>
      <c r="DRP241" s="107"/>
      <c r="DRQ241" s="107"/>
      <c r="DRR241" s="107"/>
      <c r="DRS241" s="107"/>
      <c r="DRT241" s="108"/>
      <c r="DRU241" s="106" t="s">
        <v>181</v>
      </c>
      <c r="DRV241" s="107"/>
      <c r="DRW241" s="107"/>
      <c r="DRX241" s="107"/>
      <c r="DRY241" s="107"/>
      <c r="DRZ241" s="107"/>
      <c r="DSA241" s="107"/>
      <c r="DSB241" s="108"/>
      <c r="DSC241" s="106" t="s">
        <v>181</v>
      </c>
      <c r="DSD241" s="107"/>
      <c r="DSE241" s="107"/>
      <c r="DSF241" s="107"/>
      <c r="DSG241" s="107"/>
      <c r="DSH241" s="107"/>
      <c r="DSI241" s="107"/>
      <c r="DSJ241" s="108"/>
      <c r="DSK241" s="106" t="s">
        <v>181</v>
      </c>
      <c r="DSL241" s="107"/>
      <c r="DSM241" s="107"/>
      <c r="DSN241" s="107"/>
      <c r="DSO241" s="107"/>
      <c r="DSP241" s="107"/>
      <c r="DSQ241" s="107"/>
      <c r="DSR241" s="108"/>
      <c r="DSS241" s="106" t="s">
        <v>181</v>
      </c>
      <c r="DST241" s="107"/>
      <c r="DSU241" s="107"/>
      <c r="DSV241" s="107"/>
      <c r="DSW241" s="107"/>
      <c r="DSX241" s="107"/>
      <c r="DSY241" s="107"/>
      <c r="DSZ241" s="108"/>
      <c r="DTA241" s="106" t="s">
        <v>181</v>
      </c>
      <c r="DTB241" s="107"/>
      <c r="DTC241" s="107"/>
      <c r="DTD241" s="107"/>
      <c r="DTE241" s="107"/>
      <c r="DTF241" s="107"/>
      <c r="DTG241" s="107"/>
      <c r="DTH241" s="108"/>
      <c r="DTI241" s="106" t="s">
        <v>181</v>
      </c>
      <c r="DTJ241" s="107"/>
      <c r="DTK241" s="107"/>
      <c r="DTL241" s="107"/>
      <c r="DTM241" s="107"/>
      <c r="DTN241" s="107"/>
      <c r="DTO241" s="107"/>
      <c r="DTP241" s="108"/>
      <c r="DTQ241" s="106" t="s">
        <v>181</v>
      </c>
      <c r="DTR241" s="107"/>
      <c r="DTS241" s="107"/>
      <c r="DTT241" s="107"/>
      <c r="DTU241" s="107"/>
      <c r="DTV241" s="107"/>
      <c r="DTW241" s="107"/>
      <c r="DTX241" s="108"/>
      <c r="DTY241" s="106" t="s">
        <v>181</v>
      </c>
      <c r="DTZ241" s="107"/>
      <c r="DUA241" s="107"/>
      <c r="DUB241" s="107"/>
      <c r="DUC241" s="107"/>
      <c r="DUD241" s="107"/>
      <c r="DUE241" s="107"/>
      <c r="DUF241" s="108"/>
      <c r="DUG241" s="106" t="s">
        <v>181</v>
      </c>
      <c r="DUH241" s="107"/>
      <c r="DUI241" s="107"/>
      <c r="DUJ241" s="107"/>
      <c r="DUK241" s="107"/>
      <c r="DUL241" s="107"/>
      <c r="DUM241" s="107"/>
      <c r="DUN241" s="108"/>
      <c r="DUO241" s="106" t="s">
        <v>181</v>
      </c>
      <c r="DUP241" s="107"/>
      <c r="DUQ241" s="107"/>
      <c r="DUR241" s="107"/>
      <c r="DUS241" s="107"/>
      <c r="DUT241" s="107"/>
      <c r="DUU241" s="107"/>
      <c r="DUV241" s="108"/>
      <c r="DUW241" s="106" t="s">
        <v>181</v>
      </c>
      <c r="DUX241" s="107"/>
      <c r="DUY241" s="107"/>
      <c r="DUZ241" s="107"/>
      <c r="DVA241" s="107"/>
      <c r="DVB241" s="107"/>
      <c r="DVC241" s="107"/>
      <c r="DVD241" s="108"/>
      <c r="DVE241" s="106" t="s">
        <v>181</v>
      </c>
      <c r="DVF241" s="107"/>
      <c r="DVG241" s="107"/>
      <c r="DVH241" s="107"/>
      <c r="DVI241" s="107"/>
      <c r="DVJ241" s="107"/>
      <c r="DVK241" s="107"/>
      <c r="DVL241" s="108"/>
      <c r="DVM241" s="106" t="s">
        <v>181</v>
      </c>
      <c r="DVN241" s="107"/>
      <c r="DVO241" s="107"/>
      <c r="DVP241" s="107"/>
      <c r="DVQ241" s="107"/>
      <c r="DVR241" s="107"/>
      <c r="DVS241" s="107"/>
      <c r="DVT241" s="108"/>
      <c r="DVU241" s="106" t="s">
        <v>181</v>
      </c>
      <c r="DVV241" s="107"/>
      <c r="DVW241" s="107"/>
      <c r="DVX241" s="107"/>
      <c r="DVY241" s="107"/>
      <c r="DVZ241" s="107"/>
      <c r="DWA241" s="107"/>
      <c r="DWB241" s="108"/>
      <c r="DWC241" s="106" t="s">
        <v>181</v>
      </c>
      <c r="DWD241" s="107"/>
      <c r="DWE241" s="107"/>
      <c r="DWF241" s="107"/>
      <c r="DWG241" s="107"/>
      <c r="DWH241" s="107"/>
      <c r="DWI241" s="107"/>
      <c r="DWJ241" s="108"/>
      <c r="DWK241" s="106" t="s">
        <v>181</v>
      </c>
      <c r="DWL241" s="107"/>
      <c r="DWM241" s="107"/>
      <c r="DWN241" s="107"/>
      <c r="DWO241" s="107"/>
      <c r="DWP241" s="107"/>
      <c r="DWQ241" s="107"/>
      <c r="DWR241" s="108"/>
      <c r="DWS241" s="106" t="s">
        <v>181</v>
      </c>
      <c r="DWT241" s="107"/>
      <c r="DWU241" s="107"/>
      <c r="DWV241" s="107"/>
      <c r="DWW241" s="107"/>
      <c r="DWX241" s="107"/>
      <c r="DWY241" s="107"/>
      <c r="DWZ241" s="108"/>
      <c r="DXA241" s="106" t="s">
        <v>181</v>
      </c>
      <c r="DXB241" s="107"/>
      <c r="DXC241" s="107"/>
      <c r="DXD241" s="107"/>
      <c r="DXE241" s="107"/>
      <c r="DXF241" s="107"/>
      <c r="DXG241" s="107"/>
      <c r="DXH241" s="108"/>
      <c r="DXI241" s="106" t="s">
        <v>181</v>
      </c>
      <c r="DXJ241" s="107"/>
      <c r="DXK241" s="107"/>
      <c r="DXL241" s="107"/>
      <c r="DXM241" s="107"/>
      <c r="DXN241" s="107"/>
      <c r="DXO241" s="107"/>
      <c r="DXP241" s="108"/>
      <c r="DXQ241" s="106" t="s">
        <v>181</v>
      </c>
      <c r="DXR241" s="107"/>
      <c r="DXS241" s="107"/>
      <c r="DXT241" s="107"/>
      <c r="DXU241" s="107"/>
      <c r="DXV241" s="107"/>
      <c r="DXW241" s="107"/>
      <c r="DXX241" s="108"/>
      <c r="DXY241" s="106" t="s">
        <v>181</v>
      </c>
      <c r="DXZ241" s="107"/>
      <c r="DYA241" s="107"/>
      <c r="DYB241" s="107"/>
      <c r="DYC241" s="107"/>
      <c r="DYD241" s="107"/>
      <c r="DYE241" s="107"/>
      <c r="DYF241" s="108"/>
      <c r="DYG241" s="106" t="s">
        <v>181</v>
      </c>
      <c r="DYH241" s="107"/>
      <c r="DYI241" s="107"/>
      <c r="DYJ241" s="107"/>
      <c r="DYK241" s="107"/>
      <c r="DYL241" s="107"/>
      <c r="DYM241" s="107"/>
      <c r="DYN241" s="108"/>
      <c r="DYO241" s="106" t="s">
        <v>181</v>
      </c>
      <c r="DYP241" s="107"/>
      <c r="DYQ241" s="107"/>
      <c r="DYR241" s="107"/>
      <c r="DYS241" s="107"/>
      <c r="DYT241" s="107"/>
      <c r="DYU241" s="107"/>
      <c r="DYV241" s="108"/>
      <c r="DYW241" s="106" t="s">
        <v>181</v>
      </c>
      <c r="DYX241" s="107"/>
      <c r="DYY241" s="107"/>
      <c r="DYZ241" s="107"/>
      <c r="DZA241" s="107"/>
      <c r="DZB241" s="107"/>
      <c r="DZC241" s="107"/>
      <c r="DZD241" s="108"/>
      <c r="DZE241" s="106" t="s">
        <v>181</v>
      </c>
      <c r="DZF241" s="107"/>
      <c r="DZG241" s="107"/>
      <c r="DZH241" s="107"/>
      <c r="DZI241" s="107"/>
      <c r="DZJ241" s="107"/>
      <c r="DZK241" s="107"/>
      <c r="DZL241" s="108"/>
      <c r="DZM241" s="106" t="s">
        <v>181</v>
      </c>
      <c r="DZN241" s="107"/>
      <c r="DZO241" s="107"/>
      <c r="DZP241" s="107"/>
      <c r="DZQ241" s="107"/>
      <c r="DZR241" s="107"/>
      <c r="DZS241" s="107"/>
      <c r="DZT241" s="108"/>
      <c r="DZU241" s="106" t="s">
        <v>181</v>
      </c>
      <c r="DZV241" s="107"/>
      <c r="DZW241" s="107"/>
      <c r="DZX241" s="107"/>
      <c r="DZY241" s="107"/>
      <c r="DZZ241" s="107"/>
      <c r="EAA241" s="107"/>
      <c r="EAB241" s="108"/>
      <c r="EAC241" s="106" t="s">
        <v>181</v>
      </c>
      <c r="EAD241" s="107"/>
      <c r="EAE241" s="107"/>
      <c r="EAF241" s="107"/>
      <c r="EAG241" s="107"/>
      <c r="EAH241" s="107"/>
      <c r="EAI241" s="107"/>
      <c r="EAJ241" s="108"/>
      <c r="EAK241" s="106" t="s">
        <v>181</v>
      </c>
      <c r="EAL241" s="107"/>
      <c r="EAM241" s="107"/>
      <c r="EAN241" s="107"/>
      <c r="EAO241" s="107"/>
      <c r="EAP241" s="107"/>
      <c r="EAQ241" s="107"/>
      <c r="EAR241" s="108"/>
      <c r="EAS241" s="106" t="s">
        <v>181</v>
      </c>
      <c r="EAT241" s="107"/>
      <c r="EAU241" s="107"/>
      <c r="EAV241" s="107"/>
      <c r="EAW241" s="107"/>
      <c r="EAX241" s="107"/>
      <c r="EAY241" s="107"/>
      <c r="EAZ241" s="108"/>
      <c r="EBA241" s="106" t="s">
        <v>181</v>
      </c>
      <c r="EBB241" s="107"/>
      <c r="EBC241" s="107"/>
      <c r="EBD241" s="107"/>
      <c r="EBE241" s="107"/>
      <c r="EBF241" s="107"/>
      <c r="EBG241" s="107"/>
      <c r="EBH241" s="108"/>
      <c r="EBI241" s="106" t="s">
        <v>181</v>
      </c>
      <c r="EBJ241" s="107"/>
      <c r="EBK241" s="107"/>
      <c r="EBL241" s="107"/>
      <c r="EBM241" s="107"/>
      <c r="EBN241" s="107"/>
      <c r="EBO241" s="107"/>
      <c r="EBP241" s="108"/>
      <c r="EBQ241" s="106" t="s">
        <v>181</v>
      </c>
      <c r="EBR241" s="107"/>
      <c r="EBS241" s="107"/>
      <c r="EBT241" s="107"/>
      <c r="EBU241" s="107"/>
      <c r="EBV241" s="107"/>
      <c r="EBW241" s="107"/>
      <c r="EBX241" s="108"/>
      <c r="EBY241" s="106" t="s">
        <v>181</v>
      </c>
      <c r="EBZ241" s="107"/>
      <c r="ECA241" s="107"/>
      <c r="ECB241" s="107"/>
      <c r="ECC241" s="107"/>
      <c r="ECD241" s="107"/>
      <c r="ECE241" s="107"/>
      <c r="ECF241" s="108"/>
      <c r="ECG241" s="106" t="s">
        <v>181</v>
      </c>
      <c r="ECH241" s="107"/>
      <c r="ECI241" s="107"/>
      <c r="ECJ241" s="107"/>
      <c r="ECK241" s="107"/>
      <c r="ECL241" s="107"/>
      <c r="ECM241" s="107"/>
      <c r="ECN241" s="108"/>
      <c r="ECO241" s="106" t="s">
        <v>181</v>
      </c>
      <c r="ECP241" s="107"/>
      <c r="ECQ241" s="107"/>
      <c r="ECR241" s="107"/>
      <c r="ECS241" s="107"/>
      <c r="ECT241" s="107"/>
      <c r="ECU241" s="107"/>
      <c r="ECV241" s="108"/>
      <c r="ECW241" s="106" t="s">
        <v>181</v>
      </c>
      <c r="ECX241" s="107"/>
      <c r="ECY241" s="107"/>
      <c r="ECZ241" s="107"/>
      <c r="EDA241" s="107"/>
      <c r="EDB241" s="107"/>
      <c r="EDC241" s="107"/>
      <c r="EDD241" s="108"/>
      <c r="EDE241" s="106" t="s">
        <v>181</v>
      </c>
      <c r="EDF241" s="107"/>
      <c r="EDG241" s="107"/>
      <c r="EDH241" s="107"/>
      <c r="EDI241" s="107"/>
      <c r="EDJ241" s="107"/>
      <c r="EDK241" s="107"/>
      <c r="EDL241" s="108"/>
      <c r="EDM241" s="106" t="s">
        <v>181</v>
      </c>
      <c r="EDN241" s="107"/>
      <c r="EDO241" s="107"/>
      <c r="EDP241" s="107"/>
      <c r="EDQ241" s="107"/>
      <c r="EDR241" s="107"/>
      <c r="EDS241" s="107"/>
      <c r="EDT241" s="108"/>
      <c r="EDU241" s="106" t="s">
        <v>181</v>
      </c>
      <c r="EDV241" s="107"/>
      <c r="EDW241" s="107"/>
      <c r="EDX241" s="107"/>
      <c r="EDY241" s="107"/>
      <c r="EDZ241" s="107"/>
      <c r="EEA241" s="107"/>
      <c r="EEB241" s="108"/>
      <c r="EEC241" s="106" t="s">
        <v>181</v>
      </c>
      <c r="EED241" s="107"/>
      <c r="EEE241" s="107"/>
      <c r="EEF241" s="107"/>
      <c r="EEG241" s="107"/>
      <c r="EEH241" s="107"/>
      <c r="EEI241" s="107"/>
      <c r="EEJ241" s="108"/>
      <c r="EEK241" s="106" t="s">
        <v>181</v>
      </c>
      <c r="EEL241" s="107"/>
      <c r="EEM241" s="107"/>
      <c r="EEN241" s="107"/>
      <c r="EEO241" s="107"/>
      <c r="EEP241" s="107"/>
      <c r="EEQ241" s="107"/>
      <c r="EER241" s="108"/>
      <c r="EES241" s="106" t="s">
        <v>181</v>
      </c>
      <c r="EET241" s="107"/>
      <c r="EEU241" s="107"/>
      <c r="EEV241" s="107"/>
      <c r="EEW241" s="107"/>
      <c r="EEX241" s="107"/>
      <c r="EEY241" s="107"/>
      <c r="EEZ241" s="108"/>
      <c r="EFA241" s="106" t="s">
        <v>181</v>
      </c>
      <c r="EFB241" s="107"/>
      <c r="EFC241" s="107"/>
      <c r="EFD241" s="107"/>
      <c r="EFE241" s="107"/>
      <c r="EFF241" s="107"/>
      <c r="EFG241" s="107"/>
      <c r="EFH241" s="108"/>
      <c r="EFI241" s="106" t="s">
        <v>181</v>
      </c>
      <c r="EFJ241" s="107"/>
      <c r="EFK241" s="107"/>
      <c r="EFL241" s="107"/>
      <c r="EFM241" s="107"/>
      <c r="EFN241" s="107"/>
      <c r="EFO241" s="107"/>
      <c r="EFP241" s="108"/>
      <c r="EFQ241" s="106" t="s">
        <v>181</v>
      </c>
      <c r="EFR241" s="107"/>
      <c r="EFS241" s="107"/>
      <c r="EFT241" s="107"/>
      <c r="EFU241" s="107"/>
      <c r="EFV241" s="107"/>
      <c r="EFW241" s="107"/>
      <c r="EFX241" s="108"/>
      <c r="EFY241" s="106" t="s">
        <v>181</v>
      </c>
      <c r="EFZ241" s="107"/>
      <c r="EGA241" s="107"/>
      <c r="EGB241" s="107"/>
      <c r="EGC241" s="107"/>
      <c r="EGD241" s="107"/>
      <c r="EGE241" s="107"/>
      <c r="EGF241" s="108"/>
      <c r="EGG241" s="106" t="s">
        <v>181</v>
      </c>
      <c r="EGH241" s="107"/>
      <c r="EGI241" s="107"/>
      <c r="EGJ241" s="107"/>
      <c r="EGK241" s="107"/>
      <c r="EGL241" s="107"/>
      <c r="EGM241" s="107"/>
      <c r="EGN241" s="108"/>
      <c r="EGO241" s="106" t="s">
        <v>181</v>
      </c>
      <c r="EGP241" s="107"/>
      <c r="EGQ241" s="107"/>
      <c r="EGR241" s="107"/>
      <c r="EGS241" s="107"/>
      <c r="EGT241" s="107"/>
      <c r="EGU241" s="107"/>
      <c r="EGV241" s="108"/>
      <c r="EGW241" s="106" t="s">
        <v>181</v>
      </c>
      <c r="EGX241" s="107"/>
      <c r="EGY241" s="107"/>
      <c r="EGZ241" s="107"/>
      <c r="EHA241" s="107"/>
      <c r="EHB241" s="107"/>
      <c r="EHC241" s="107"/>
      <c r="EHD241" s="108"/>
      <c r="EHE241" s="106" t="s">
        <v>181</v>
      </c>
      <c r="EHF241" s="107"/>
      <c r="EHG241" s="107"/>
      <c r="EHH241" s="107"/>
      <c r="EHI241" s="107"/>
      <c r="EHJ241" s="107"/>
      <c r="EHK241" s="107"/>
      <c r="EHL241" s="108"/>
      <c r="EHM241" s="106" t="s">
        <v>181</v>
      </c>
      <c r="EHN241" s="107"/>
      <c r="EHO241" s="107"/>
      <c r="EHP241" s="107"/>
      <c r="EHQ241" s="107"/>
      <c r="EHR241" s="107"/>
      <c r="EHS241" s="107"/>
      <c r="EHT241" s="108"/>
      <c r="EHU241" s="106" t="s">
        <v>181</v>
      </c>
      <c r="EHV241" s="107"/>
      <c r="EHW241" s="107"/>
      <c r="EHX241" s="107"/>
      <c r="EHY241" s="107"/>
      <c r="EHZ241" s="107"/>
      <c r="EIA241" s="107"/>
      <c r="EIB241" s="108"/>
      <c r="EIC241" s="106" t="s">
        <v>181</v>
      </c>
      <c r="EID241" s="107"/>
      <c r="EIE241" s="107"/>
      <c r="EIF241" s="107"/>
      <c r="EIG241" s="107"/>
      <c r="EIH241" s="107"/>
      <c r="EII241" s="107"/>
      <c r="EIJ241" s="108"/>
      <c r="EIK241" s="106" t="s">
        <v>181</v>
      </c>
      <c r="EIL241" s="107"/>
      <c r="EIM241" s="107"/>
      <c r="EIN241" s="107"/>
      <c r="EIO241" s="107"/>
      <c r="EIP241" s="107"/>
      <c r="EIQ241" s="107"/>
      <c r="EIR241" s="108"/>
      <c r="EIS241" s="106" t="s">
        <v>181</v>
      </c>
      <c r="EIT241" s="107"/>
      <c r="EIU241" s="107"/>
      <c r="EIV241" s="107"/>
      <c r="EIW241" s="107"/>
      <c r="EIX241" s="107"/>
      <c r="EIY241" s="107"/>
      <c r="EIZ241" s="108"/>
      <c r="EJA241" s="106" t="s">
        <v>181</v>
      </c>
      <c r="EJB241" s="107"/>
      <c r="EJC241" s="107"/>
      <c r="EJD241" s="107"/>
      <c r="EJE241" s="107"/>
      <c r="EJF241" s="107"/>
      <c r="EJG241" s="107"/>
      <c r="EJH241" s="108"/>
      <c r="EJI241" s="106" t="s">
        <v>181</v>
      </c>
      <c r="EJJ241" s="107"/>
      <c r="EJK241" s="107"/>
      <c r="EJL241" s="107"/>
      <c r="EJM241" s="107"/>
      <c r="EJN241" s="107"/>
      <c r="EJO241" s="107"/>
      <c r="EJP241" s="108"/>
      <c r="EJQ241" s="106" t="s">
        <v>181</v>
      </c>
      <c r="EJR241" s="107"/>
      <c r="EJS241" s="107"/>
      <c r="EJT241" s="107"/>
      <c r="EJU241" s="107"/>
      <c r="EJV241" s="107"/>
      <c r="EJW241" s="107"/>
      <c r="EJX241" s="108"/>
      <c r="EJY241" s="106" t="s">
        <v>181</v>
      </c>
      <c r="EJZ241" s="107"/>
      <c r="EKA241" s="107"/>
      <c r="EKB241" s="107"/>
      <c r="EKC241" s="107"/>
      <c r="EKD241" s="107"/>
      <c r="EKE241" s="107"/>
      <c r="EKF241" s="108"/>
      <c r="EKG241" s="106" t="s">
        <v>181</v>
      </c>
      <c r="EKH241" s="107"/>
      <c r="EKI241" s="107"/>
      <c r="EKJ241" s="107"/>
      <c r="EKK241" s="107"/>
      <c r="EKL241" s="107"/>
      <c r="EKM241" s="107"/>
      <c r="EKN241" s="108"/>
      <c r="EKO241" s="106" t="s">
        <v>181</v>
      </c>
      <c r="EKP241" s="107"/>
      <c r="EKQ241" s="107"/>
      <c r="EKR241" s="107"/>
      <c r="EKS241" s="107"/>
      <c r="EKT241" s="107"/>
      <c r="EKU241" s="107"/>
      <c r="EKV241" s="108"/>
      <c r="EKW241" s="106" t="s">
        <v>181</v>
      </c>
      <c r="EKX241" s="107"/>
      <c r="EKY241" s="107"/>
      <c r="EKZ241" s="107"/>
      <c r="ELA241" s="107"/>
      <c r="ELB241" s="107"/>
      <c r="ELC241" s="107"/>
      <c r="ELD241" s="108"/>
      <c r="ELE241" s="106" t="s">
        <v>181</v>
      </c>
      <c r="ELF241" s="107"/>
      <c r="ELG241" s="107"/>
      <c r="ELH241" s="107"/>
      <c r="ELI241" s="107"/>
      <c r="ELJ241" s="107"/>
      <c r="ELK241" s="107"/>
      <c r="ELL241" s="108"/>
      <c r="ELM241" s="106" t="s">
        <v>181</v>
      </c>
      <c r="ELN241" s="107"/>
      <c r="ELO241" s="107"/>
      <c r="ELP241" s="107"/>
      <c r="ELQ241" s="107"/>
      <c r="ELR241" s="107"/>
      <c r="ELS241" s="107"/>
      <c r="ELT241" s="108"/>
      <c r="ELU241" s="106" t="s">
        <v>181</v>
      </c>
      <c r="ELV241" s="107"/>
      <c r="ELW241" s="107"/>
      <c r="ELX241" s="107"/>
      <c r="ELY241" s="107"/>
      <c r="ELZ241" s="107"/>
      <c r="EMA241" s="107"/>
      <c r="EMB241" s="108"/>
      <c r="EMC241" s="106" t="s">
        <v>181</v>
      </c>
      <c r="EMD241" s="107"/>
      <c r="EME241" s="107"/>
      <c r="EMF241" s="107"/>
      <c r="EMG241" s="107"/>
      <c r="EMH241" s="107"/>
      <c r="EMI241" s="107"/>
      <c r="EMJ241" s="108"/>
      <c r="EMK241" s="106" t="s">
        <v>181</v>
      </c>
      <c r="EML241" s="107"/>
      <c r="EMM241" s="107"/>
      <c r="EMN241" s="107"/>
      <c r="EMO241" s="107"/>
      <c r="EMP241" s="107"/>
      <c r="EMQ241" s="107"/>
      <c r="EMR241" s="108"/>
      <c r="EMS241" s="106" t="s">
        <v>181</v>
      </c>
      <c r="EMT241" s="107"/>
      <c r="EMU241" s="107"/>
      <c r="EMV241" s="107"/>
      <c r="EMW241" s="107"/>
      <c r="EMX241" s="107"/>
      <c r="EMY241" s="107"/>
      <c r="EMZ241" s="108"/>
      <c r="ENA241" s="106" t="s">
        <v>181</v>
      </c>
      <c r="ENB241" s="107"/>
      <c r="ENC241" s="107"/>
      <c r="END241" s="107"/>
      <c r="ENE241" s="107"/>
      <c r="ENF241" s="107"/>
      <c r="ENG241" s="107"/>
      <c r="ENH241" s="108"/>
      <c r="ENI241" s="106" t="s">
        <v>181</v>
      </c>
      <c r="ENJ241" s="107"/>
      <c r="ENK241" s="107"/>
      <c r="ENL241" s="107"/>
      <c r="ENM241" s="107"/>
      <c r="ENN241" s="107"/>
      <c r="ENO241" s="107"/>
      <c r="ENP241" s="108"/>
      <c r="ENQ241" s="106" t="s">
        <v>181</v>
      </c>
      <c r="ENR241" s="107"/>
      <c r="ENS241" s="107"/>
      <c r="ENT241" s="107"/>
      <c r="ENU241" s="107"/>
      <c r="ENV241" s="107"/>
      <c r="ENW241" s="107"/>
      <c r="ENX241" s="108"/>
      <c r="ENY241" s="106" t="s">
        <v>181</v>
      </c>
      <c r="ENZ241" s="107"/>
      <c r="EOA241" s="107"/>
      <c r="EOB241" s="107"/>
      <c r="EOC241" s="107"/>
      <c r="EOD241" s="107"/>
      <c r="EOE241" s="107"/>
      <c r="EOF241" s="108"/>
      <c r="EOG241" s="106" t="s">
        <v>181</v>
      </c>
      <c r="EOH241" s="107"/>
      <c r="EOI241" s="107"/>
      <c r="EOJ241" s="107"/>
      <c r="EOK241" s="107"/>
      <c r="EOL241" s="107"/>
      <c r="EOM241" s="107"/>
      <c r="EON241" s="108"/>
      <c r="EOO241" s="106" t="s">
        <v>181</v>
      </c>
      <c r="EOP241" s="107"/>
      <c r="EOQ241" s="107"/>
      <c r="EOR241" s="107"/>
      <c r="EOS241" s="107"/>
      <c r="EOT241" s="107"/>
      <c r="EOU241" s="107"/>
      <c r="EOV241" s="108"/>
      <c r="EOW241" s="106" t="s">
        <v>181</v>
      </c>
      <c r="EOX241" s="107"/>
      <c r="EOY241" s="107"/>
      <c r="EOZ241" s="107"/>
      <c r="EPA241" s="107"/>
      <c r="EPB241" s="107"/>
      <c r="EPC241" s="107"/>
      <c r="EPD241" s="108"/>
      <c r="EPE241" s="106" t="s">
        <v>181</v>
      </c>
      <c r="EPF241" s="107"/>
      <c r="EPG241" s="107"/>
      <c r="EPH241" s="107"/>
      <c r="EPI241" s="107"/>
      <c r="EPJ241" s="107"/>
      <c r="EPK241" s="107"/>
      <c r="EPL241" s="108"/>
      <c r="EPM241" s="106" t="s">
        <v>181</v>
      </c>
      <c r="EPN241" s="107"/>
      <c r="EPO241" s="107"/>
      <c r="EPP241" s="107"/>
      <c r="EPQ241" s="107"/>
      <c r="EPR241" s="107"/>
      <c r="EPS241" s="107"/>
      <c r="EPT241" s="108"/>
      <c r="EPU241" s="106" t="s">
        <v>181</v>
      </c>
      <c r="EPV241" s="107"/>
      <c r="EPW241" s="107"/>
      <c r="EPX241" s="107"/>
      <c r="EPY241" s="107"/>
      <c r="EPZ241" s="107"/>
      <c r="EQA241" s="107"/>
      <c r="EQB241" s="108"/>
      <c r="EQC241" s="106" t="s">
        <v>181</v>
      </c>
      <c r="EQD241" s="107"/>
      <c r="EQE241" s="107"/>
      <c r="EQF241" s="107"/>
      <c r="EQG241" s="107"/>
      <c r="EQH241" s="107"/>
      <c r="EQI241" s="107"/>
      <c r="EQJ241" s="108"/>
      <c r="EQK241" s="106" t="s">
        <v>181</v>
      </c>
      <c r="EQL241" s="107"/>
      <c r="EQM241" s="107"/>
      <c r="EQN241" s="107"/>
      <c r="EQO241" s="107"/>
      <c r="EQP241" s="107"/>
      <c r="EQQ241" s="107"/>
      <c r="EQR241" s="108"/>
      <c r="EQS241" s="106" t="s">
        <v>181</v>
      </c>
      <c r="EQT241" s="107"/>
      <c r="EQU241" s="107"/>
      <c r="EQV241" s="107"/>
      <c r="EQW241" s="107"/>
      <c r="EQX241" s="107"/>
      <c r="EQY241" s="107"/>
      <c r="EQZ241" s="108"/>
      <c r="ERA241" s="106" t="s">
        <v>181</v>
      </c>
      <c r="ERB241" s="107"/>
      <c r="ERC241" s="107"/>
      <c r="ERD241" s="107"/>
      <c r="ERE241" s="107"/>
      <c r="ERF241" s="107"/>
      <c r="ERG241" s="107"/>
      <c r="ERH241" s="108"/>
      <c r="ERI241" s="106" t="s">
        <v>181</v>
      </c>
      <c r="ERJ241" s="107"/>
      <c r="ERK241" s="107"/>
      <c r="ERL241" s="107"/>
      <c r="ERM241" s="107"/>
      <c r="ERN241" s="107"/>
      <c r="ERO241" s="107"/>
      <c r="ERP241" s="108"/>
      <c r="ERQ241" s="106" t="s">
        <v>181</v>
      </c>
      <c r="ERR241" s="107"/>
      <c r="ERS241" s="107"/>
      <c r="ERT241" s="107"/>
      <c r="ERU241" s="107"/>
      <c r="ERV241" s="107"/>
      <c r="ERW241" s="107"/>
      <c r="ERX241" s="108"/>
      <c r="ERY241" s="106" t="s">
        <v>181</v>
      </c>
      <c r="ERZ241" s="107"/>
      <c r="ESA241" s="107"/>
      <c r="ESB241" s="107"/>
      <c r="ESC241" s="107"/>
      <c r="ESD241" s="107"/>
      <c r="ESE241" s="107"/>
      <c r="ESF241" s="108"/>
      <c r="ESG241" s="106" t="s">
        <v>181</v>
      </c>
      <c r="ESH241" s="107"/>
      <c r="ESI241" s="107"/>
      <c r="ESJ241" s="107"/>
      <c r="ESK241" s="107"/>
      <c r="ESL241" s="107"/>
      <c r="ESM241" s="107"/>
      <c r="ESN241" s="108"/>
      <c r="ESO241" s="106" t="s">
        <v>181</v>
      </c>
      <c r="ESP241" s="107"/>
      <c r="ESQ241" s="107"/>
      <c r="ESR241" s="107"/>
      <c r="ESS241" s="107"/>
      <c r="EST241" s="107"/>
      <c r="ESU241" s="107"/>
      <c r="ESV241" s="108"/>
      <c r="ESW241" s="106" t="s">
        <v>181</v>
      </c>
      <c r="ESX241" s="107"/>
      <c r="ESY241" s="107"/>
      <c r="ESZ241" s="107"/>
      <c r="ETA241" s="107"/>
      <c r="ETB241" s="107"/>
      <c r="ETC241" s="107"/>
      <c r="ETD241" s="108"/>
      <c r="ETE241" s="106" t="s">
        <v>181</v>
      </c>
      <c r="ETF241" s="107"/>
      <c r="ETG241" s="107"/>
      <c r="ETH241" s="107"/>
      <c r="ETI241" s="107"/>
      <c r="ETJ241" s="107"/>
      <c r="ETK241" s="107"/>
      <c r="ETL241" s="108"/>
      <c r="ETM241" s="106" t="s">
        <v>181</v>
      </c>
      <c r="ETN241" s="107"/>
      <c r="ETO241" s="107"/>
      <c r="ETP241" s="107"/>
      <c r="ETQ241" s="107"/>
      <c r="ETR241" s="107"/>
      <c r="ETS241" s="107"/>
      <c r="ETT241" s="108"/>
      <c r="ETU241" s="106" t="s">
        <v>181</v>
      </c>
      <c r="ETV241" s="107"/>
      <c r="ETW241" s="107"/>
      <c r="ETX241" s="107"/>
      <c r="ETY241" s="107"/>
      <c r="ETZ241" s="107"/>
      <c r="EUA241" s="107"/>
      <c r="EUB241" s="108"/>
      <c r="EUC241" s="106" t="s">
        <v>181</v>
      </c>
      <c r="EUD241" s="107"/>
      <c r="EUE241" s="107"/>
      <c r="EUF241" s="107"/>
      <c r="EUG241" s="107"/>
      <c r="EUH241" s="107"/>
      <c r="EUI241" s="107"/>
      <c r="EUJ241" s="108"/>
      <c r="EUK241" s="106" t="s">
        <v>181</v>
      </c>
      <c r="EUL241" s="107"/>
      <c r="EUM241" s="107"/>
      <c r="EUN241" s="107"/>
      <c r="EUO241" s="107"/>
      <c r="EUP241" s="107"/>
      <c r="EUQ241" s="107"/>
      <c r="EUR241" s="108"/>
      <c r="EUS241" s="106" t="s">
        <v>181</v>
      </c>
      <c r="EUT241" s="107"/>
      <c r="EUU241" s="107"/>
      <c r="EUV241" s="107"/>
      <c r="EUW241" s="107"/>
      <c r="EUX241" s="107"/>
      <c r="EUY241" s="107"/>
      <c r="EUZ241" s="108"/>
      <c r="EVA241" s="106" t="s">
        <v>181</v>
      </c>
      <c r="EVB241" s="107"/>
      <c r="EVC241" s="107"/>
      <c r="EVD241" s="107"/>
      <c r="EVE241" s="107"/>
      <c r="EVF241" s="107"/>
      <c r="EVG241" s="107"/>
      <c r="EVH241" s="108"/>
      <c r="EVI241" s="106" t="s">
        <v>181</v>
      </c>
      <c r="EVJ241" s="107"/>
      <c r="EVK241" s="107"/>
      <c r="EVL241" s="107"/>
      <c r="EVM241" s="107"/>
      <c r="EVN241" s="107"/>
      <c r="EVO241" s="107"/>
      <c r="EVP241" s="108"/>
      <c r="EVQ241" s="106" t="s">
        <v>181</v>
      </c>
      <c r="EVR241" s="107"/>
      <c r="EVS241" s="107"/>
      <c r="EVT241" s="107"/>
      <c r="EVU241" s="107"/>
      <c r="EVV241" s="107"/>
      <c r="EVW241" s="107"/>
      <c r="EVX241" s="108"/>
      <c r="EVY241" s="106" t="s">
        <v>181</v>
      </c>
      <c r="EVZ241" s="107"/>
      <c r="EWA241" s="107"/>
      <c r="EWB241" s="107"/>
      <c r="EWC241" s="107"/>
      <c r="EWD241" s="107"/>
      <c r="EWE241" s="107"/>
      <c r="EWF241" s="108"/>
      <c r="EWG241" s="106" t="s">
        <v>181</v>
      </c>
      <c r="EWH241" s="107"/>
      <c r="EWI241" s="107"/>
      <c r="EWJ241" s="107"/>
      <c r="EWK241" s="107"/>
      <c r="EWL241" s="107"/>
      <c r="EWM241" s="107"/>
      <c r="EWN241" s="108"/>
      <c r="EWO241" s="106" t="s">
        <v>181</v>
      </c>
      <c r="EWP241" s="107"/>
      <c r="EWQ241" s="107"/>
      <c r="EWR241" s="107"/>
      <c r="EWS241" s="107"/>
      <c r="EWT241" s="107"/>
      <c r="EWU241" s="107"/>
      <c r="EWV241" s="108"/>
      <c r="EWW241" s="106" t="s">
        <v>181</v>
      </c>
      <c r="EWX241" s="107"/>
      <c r="EWY241" s="107"/>
      <c r="EWZ241" s="107"/>
      <c r="EXA241" s="107"/>
      <c r="EXB241" s="107"/>
      <c r="EXC241" s="107"/>
      <c r="EXD241" s="108"/>
      <c r="EXE241" s="106" t="s">
        <v>181</v>
      </c>
      <c r="EXF241" s="107"/>
      <c r="EXG241" s="107"/>
      <c r="EXH241" s="107"/>
      <c r="EXI241" s="107"/>
      <c r="EXJ241" s="107"/>
      <c r="EXK241" s="107"/>
      <c r="EXL241" s="108"/>
      <c r="EXM241" s="106" t="s">
        <v>181</v>
      </c>
      <c r="EXN241" s="107"/>
      <c r="EXO241" s="107"/>
      <c r="EXP241" s="107"/>
      <c r="EXQ241" s="107"/>
      <c r="EXR241" s="107"/>
      <c r="EXS241" s="107"/>
      <c r="EXT241" s="108"/>
      <c r="EXU241" s="106" t="s">
        <v>181</v>
      </c>
      <c r="EXV241" s="107"/>
      <c r="EXW241" s="107"/>
      <c r="EXX241" s="107"/>
      <c r="EXY241" s="107"/>
      <c r="EXZ241" s="107"/>
      <c r="EYA241" s="107"/>
      <c r="EYB241" s="108"/>
      <c r="EYC241" s="106" t="s">
        <v>181</v>
      </c>
      <c r="EYD241" s="107"/>
      <c r="EYE241" s="107"/>
      <c r="EYF241" s="107"/>
      <c r="EYG241" s="107"/>
      <c r="EYH241" s="107"/>
      <c r="EYI241" s="107"/>
      <c r="EYJ241" s="108"/>
      <c r="EYK241" s="106" t="s">
        <v>181</v>
      </c>
      <c r="EYL241" s="107"/>
      <c r="EYM241" s="107"/>
      <c r="EYN241" s="107"/>
      <c r="EYO241" s="107"/>
      <c r="EYP241" s="107"/>
      <c r="EYQ241" s="107"/>
      <c r="EYR241" s="108"/>
      <c r="EYS241" s="106" t="s">
        <v>181</v>
      </c>
      <c r="EYT241" s="107"/>
      <c r="EYU241" s="107"/>
      <c r="EYV241" s="107"/>
      <c r="EYW241" s="107"/>
      <c r="EYX241" s="107"/>
      <c r="EYY241" s="107"/>
      <c r="EYZ241" s="108"/>
      <c r="EZA241" s="106" t="s">
        <v>181</v>
      </c>
      <c r="EZB241" s="107"/>
      <c r="EZC241" s="107"/>
      <c r="EZD241" s="107"/>
      <c r="EZE241" s="107"/>
      <c r="EZF241" s="107"/>
      <c r="EZG241" s="107"/>
      <c r="EZH241" s="108"/>
      <c r="EZI241" s="106" t="s">
        <v>181</v>
      </c>
      <c r="EZJ241" s="107"/>
      <c r="EZK241" s="107"/>
      <c r="EZL241" s="107"/>
      <c r="EZM241" s="107"/>
      <c r="EZN241" s="107"/>
      <c r="EZO241" s="107"/>
      <c r="EZP241" s="108"/>
      <c r="EZQ241" s="106" t="s">
        <v>181</v>
      </c>
      <c r="EZR241" s="107"/>
      <c r="EZS241" s="107"/>
      <c r="EZT241" s="107"/>
      <c r="EZU241" s="107"/>
      <c r="EZV241" s="107"/>
      <c r="EZW241" s="107"/>
      <c r="EZX241" s="108"/>
      <c r="EZY241" s="106" t="s">
        <v>181</v>
      </c>
      <c r="EZZ241" s="107"/>
      <c r="FAA241" s="107"/>
      <c r="FAB241" s="107"/>
      <c r="FAC241" s="107"/>
      <c r="FAD241" s="107"/>
      <c r="FAE241" s="107"/>
      <c r="FAF241" s="108"/>
      <c r="FAG241" s="106" t="s">
        <v>181</v>
      </c>
      <c r="FAH241" s="107"/>
      <c r="FAI241" s="107"/>
      <c r="FAJ241" s="107"/>
      <c r="FAK241" s="107"/>
      <c r="FAL241" s="107"/>
      <c r="FAM241" s="107"/>
      <c r="FAN241" s="108"/>
      <c r="FAO241" s="106" t="s">
        <v>181</v>
      </c>
      <c r="FAP241" s="107"/>
      <c r="FAQ241" s="107"/>
      <c r="FAR241" s="107"/>
      <c r="FAS241" s="107"/>
      <c r="FAT241" s="107"/>
      <c r="FAU241" s="107"/>
      <c r="FAV241" s="108"/>
      <c r="FAW241" s="106" t="s">
        <v>181</v>
      </c>
      <c r="FAX241" s="107"/>
      <c r="FAY241" s="107"/>
      <c r="FAZ241" s="107"/>
      <c r="FBA241" s="107"/>
      <c r="FBB241" s="107"/>
      <c r="FBC241" s="107"/>
      <c r="FBD241" s="108"/>
      <c r="FBE241" s="106" t="s">
        <v>181</v>
      </c>
      <c r="FBF241" s="107"/>
      <c r="FBG241" s="107"/>
      <c r="FBH241" s="107"/>
      <c r="FBI241" s="107"/>
      <c r="FBJ241" s="107"/>
      <c r="FBK241" s="107"/>
      <c r="FBL241" s="108"/>
      <c r="FBM241" s="106" t="s">
        <v>181</v>
      </c>
      <c r="FBN241" s="107"/>
      <c r="FBO241" s="107"/>
      <c r="FBP241" s="107"/>
      <c r="FBQ241" s="107"/>
      <c r="FBR241" s="107"/>
      <c r="FBS241" s="107"/>
      <c r="FBT241" s="108"/>
      <c r="FBU241" s="106" t="s">
        <v>181</v>
      </c>
      <c r="FBV241" s="107"/>
      <c r="FBW241" s="107"/>
      <c r="FBX241" s="107"/>
      <c r="FBY241" s="107"/>
      <c r="FBZ241" s="107"/>
      <c r="FCA241" s="107"/>
      <c r="FCB241" s="108"/>
      <c r="FCC241" s="106" t="s">
        <v>181</v>
      </c>
      <c r="FCD241" s="107"/>
      <c r="FCE241" s="107"/>
      <c r="FCF241" s="107"/>
      <c r="FCG241" s="107"/>
      <c r="FCH241" s="107"/>
      <c r="FCI241" s="107"/>
      <c r="FCJ241" s="108"/>
      <c r="FCK241" s="106" t="s">
        <v>181</v>
      </c>
      <c r="FCL241" s="107"/>
      <c r="FCM241" s="107"/>
      <c r="FCN241" s="107"/>
      <c r="FCO241" s="107"/>
      <c r="FCP241" s="107"/>
      <c r="FCQ241" s="107"/>
      <c r="FCR241" s="108"/>
      <c r="FCS241" s="106" t="s">
        <v>181</v>
      </c>
      <c r="FCT241" s="107"/>
      <c r="FCU241" s="107"/>
      <c r="FCV241" s="107"/>
      <c r="FCW241" s="107"/>
      <c r="FCX241" s="107"/>
      <c r="FCY241" s="107"/>
      <c r="FCZ241" s="108"/>
      <c r="FDA241" s="106" t="s">
        <v>181</v>
      </c>
      <c r="FDB241" s="107"/>
      <c r="FDC241" s="107"/>
      <c r="FDD241" s="107"/>
      <c r="FDE241" s="107"/>
      <c r="FDF241" s="107"/>
      <c r="FDG241" s="107"/>
      <c r="FDH241" s="108"/>
      <c r="FDI241" s="106" t="s">
        <v>181</v>
      </c>
      <c r="FDJ241" s="107"/>
      <c r="FDK241" s="107"/>
      <c r="FDL241" s="107"/>
      <c r="FDM241" s="107"/>
      <c r="FDN241" s="107"/>
      <c r="FDO241" s="107"/>
      <c r="FDP241" s="108"/>
      <c r="FDQ241" s="106" t="s">
        <v>181</v>
      </c>
      <c r="FDR241" s="107"/>
      <c r="FDS241" s="107"/>
      <c r="FDT241" s="107"/>
      <c r="FDU241" s="107"/>
      <c r="FDV241" s="107"/>
      <c r="FDW241" s="107"/>
      <c r="FDX241" s="108"/>
      <c r="FDY241" s="106" t="s">
        <v>181</v>
      </c>
      <c r="FDZ241" s="107"/>
      <c r="FEA241" s="107"/>
      <c r="FEB241" s="107"/>
      <c r="FEC241" s="107"/>
      <c r="FED241" s="107"/>
      <c r="FEE241" s="107"/>
      <c r="FEF241" s="108"/>
      <c r="FEG241" s="106" t="s">
        <v>181</v>
      </c>
      <c r="FEH241" s="107"/>
      <c r="FEI241" s="107"/>
      <c r="FEJ241" s="107"/>
      <c r="FEK241" s="107"/>
      <c r="FEL241" s="107"/>
      <c r="FEM241" s="107"/>
      <c r="FEN241" s="108"/>
      <c r="FEO241" s="106" t="s">
        <v>181</v>
      </c>
      <c r="FEP241" s="107"/>
      <c r="FEQ241" s="107"/>
      <c r="FER241" s="107"/>
      <c r="FES241" s="107"/>
      <c r="FET241" s="107"/>
      <c r="FEU241" s="107"/>
      <c r="FEV241" s="108"/>
      <c r="FEW241" s="106" t="s">
        <v>181</v>
      </c>
      <c r="FEX241" s="107"/>
      <c r="FEY241" s="107"/>
      <c r="FEZ241" s="107"/>
      <c r="FFA241" s="107"/>
      <c r="FFB241" s="107"/>
      <c r="FFC241" s="107"/>
      <c r="FFD241" s="108"/>
      <c r="FFE241" s="106" t="s">
        <v>181</v>
      </c>
      <c r="FFF241" s="107"/>
      <c r="FFG241" s="107"/>
      <c r="FFH241" s="107"/>
      <c r="FFI241" s="107"/>
      <c r="FFJ241" s="107"/>
      <c r="FFK241" s="107"/>
      <c r="FFL241" s="108"/>
      <c r="FFM241" s="106" t="s">
        <v>181</v>
      </c>
      <c r="FFN241" s="107"/>
      <c r="FFO241" s="107"/>
      <c r="FFP241" s="107"/>
      <c r="FFQ241" s="107"/>
      <c r="FFR241" s="107"/>
      <c r="FFS241" s="107"/>
      <c r="FFT241" s="108"/>
      <c r="FFU241" s="106" t="s">
        <v>181</v>
      </c>
      <c r="FFV241" s="107"/>
      <c r="FFW241" s="107"/>
      <c r="FFX241" s="107"/>
      <c r="FFY241" s="107"/>
      <c r="FFZ241" s="107"/>
      <c r="FGA241" s="107"/>
      <c r="FGB241" s="108"/>
      <c r="FGC241" s="106" t="s">
        <v>181</v>
      </c>
      <c r="FGD241" s="107"/>
      <c r="FGE241" s="107"/>
      <c r="FGF241" s="107"/>
      <c r="FGG241" s="107"/>
      <c r="FGH241" s="107"/>
      <c r="FGI241" s="107"/>
      <c r="FGJ241" s="108"/>
      <c r="FGK241" s="106" t="s">
        <v>181</v>
      </c>
      <c r="FGL241" s="107"/>
      <c r="FGM241" s="107"/>
      <c r="FGN241" s="107"/>
      <c r="FGO241" s="107"/>
      <c r="FGP241" s="107"/>
      <c r="FGQ241" s="107"/>
      <c r="FGR241" s="108"/>
      <c r="FGS241" s="106" t="s">
        <v>181</v>
      </c>
      <c r="FGT241" s="107"/>
      <c r="FGU241" s="107"/>
      <c r="FGV241" s="107"/>
      <c r="FGW241" s="107"/>
      <c r="FGX241" s="107"/>
      <c r="FGY241" s="107"/>
      <c r="FGZ241" s="108"/>
      <c r="FHA241" s="106" t="s">
        <v>181</v>
      </c>
      <c r="FHB241" s="107"/>
      <c r="FHC241" s="107"/>
      <c r="FHD241" s="107"/>
      <c r="FHE241" s="107"/>
      <c r="FHF241" s="107"/>
      <c r="FHG241" s="107"/>
      <c r="FHH241" s="108"/>
      <c r="FHI241" s="106" t="s">
        <v>181</v>
      </c>
      <c r="FHJ241" s="107"/>
      <c r="FHK241" s="107"/>
      <c r="FHL241" s="107"/>
      <c r="FHM241" s="107"/>
      <c r="FHN241" s="107"/>
      <c r="FHO241" s="107"/>
      <c r="FHP241" s="108"/>
      <c r="FHQ241" s="106" t="s">
        <v>181</v>
      </c>
      <c r="FHR241" s="107"/>
      <c r="FHS241" s="107"/>
      <c r="FHT241" s="107"/>
      <c r="FHU241" s="107"/>
      <c r="FHV241" s="107"/>
      <c r="FHW241" s="107"/>
      <c r="FHX241" s="108"/>
      <c r="FHY241" s="106" t="s">
        <v>181</v>
      </c>
      <c r="FHZ241" s="107"/>
      <c r="FIA241" s="107"/>
      <c r="FIB241" s="107"/>
      <c r="FIC241" s="107"/>
      <c r="FID241" s="107"/>
      <c r="FIE241" s="107"/>
      <c r="FIF241" s="108"/>
      <c r="FIG241" s="106" t="s">
        <v>181</v>
      </c>
      <c r="FIH241" s="107"/>
      <c r="FII241" s="107"/>
      <c r="FIJ241" s="107"/>
      <c r="FIK241" s="107"/>
      <c r="FIL241" s="107"/>
      <c r="FIM241" s="107"/>
      <c r="FIN241" s="108"/>
      <c r="FIO241" s="106" t="s">
        <v>181</v>
      </c>
      <c r="FIP241" s="107"/>
      <c r="FIQ241" s="107"/>
      <c r="FIR241" s="107"/>
      <c r="FIS241" s="107"/>
      <c r="FIT241" s="107"/>
      <c r="FIU241" s="107"/>
      <c r="FIV241" s="108"/>
      <c r="FIW241" s="106" t="s">
        <v>181</v>
      </c>
      <c r="FIX241" s="107"/>
      <c r="FIY241" s="107"/>
      <c r="FIZ241" s="107"/>
      <c r="FJA241" s="107"/>
      <c r="FJB241" s="107"/>
      <c r="FJC241" s="107"/>
      <c r="FJD241" s="108"/>
      <c r="FJE241" s="106" t="s">
        <v>181</v>
      </c>
      <c r="FJF241" s="107"/>
      <c r="FJG241" s="107"/>
      <c r="FJH241" s="107"/>
      <c r="FJI241" s="107"/>
      <c r="FJJ241" s="107"/>
      <c r="FJK241" s="107"/>
      <c r="FJL241" s="108"/>
      <c r="FJM241" s="106" t="s">
        <v>181</v>
      </c>
      <c r="FJN241" s="107"/>
      <c r="FJO241" s="107"/>
      <c r="FJP241" s="107"/>
      <c r="FJQ241" s="107"/>
      <c r="FJR241" s="107"/>
      <c r="FJS241" s="107"/>
      <c r="FJT241" s="108"/>
      <c r="FJU241" s="106" t="s">
        <v>181</v>
      </c>
      <c r="FJV241" s="107"/>
      <c r="FJW241" s="107"/>
      <c r="FJX241" s="107"/>
      <c r="FJY241" s="107"/>
      <c r="FJZ241" s="107"/>
      <c r="FKA241" s="107"/>
      <c r="FKB241" s="108"/>
      <c r="FKC241" s="106" t="s">
        <v>181</v>
      </c>
      <c r="FKD241" s="107"/>
      <c r="FKE241" s="107"/>
      <c r="FKF241" s="107"/>
      <c r="FKG241" s="107"/>
      <c r="FKH241" s="107"/>
      <c r="FKI241" s="107"/>
      <c r="FKJ241" s="108"/>
      <c r="FKK241" s="106" t="s">
        <v>181</v>
      </c>
      <c r="FKL241" s="107"/>
      <c r="FKM241" s="107"/>
      <c r="FKN241" s="107"/>
      <c r="FKO241" s="107"/>
      <c r="FKP241" s="107"/>
      <c r="FKQ241" s="107"/>
      <c r="FKR241" s="108"/>
      <c r="FKS241" s="106" t="s">
        <v>181</v>
      </c>
      <c r="FKT241" s="107"/>
      <c r="FKU241" s="107"/>
      <c r="FKV241" s="107"/>
      <c r="FKW241" s="107"/>
      <c r="FKX241" s="107"/>
      <c r="FKY241" s="107"/>
      <c r="FKZ241" s="108"/>
      <c r="FLA241" s="106" t="s">
        <v>181</v>
      </c>
      <c r="FLB241" s="107"/>
      <c r="FLC241" s="107"/>
      <c r="FLD241" s="107"/>
      <c r="FLE241" s="107"/>
      <c r="FLF241" s="107"/>
      <c r="FLG241" s="107"/>
      <c r="FLH241" s="108"/>
      <c r="FLI241" s="106" t="s">
        <v>181</v>
      </c>
      <c r="FLJ241" s="107"/>
      <c r="FLK241" s="107"/>
      <c r="FLL241" s="107"/>
      <c r="FLM241" s="107"/>
      <c r="FLN241" s="107"/>
      <c r="FLO241" s="107"/>
      <c r="FLP241" s="108"/>
      <c r="FLQ241" s="106" t="s">
        <v>181</v>
      </c>
      <c r="FLR241" s="107"/>
      <c r="FLS241" s="107"/>
      <c r="FLT241" s="107"/>
      <c r="FLU241" s="107"/>
      <c r="FLV241" s="107"/>
      <c r="FLW241" s="107"/>
      <c r="FLX241" s="108"/>
      <c r="FLY241" s="106" t="s">
        <v>181</v>
      </c>
      <c r="FLZ241" s="107"/>
      <c r="FMA241" s="107"/>
      <c r="FMB241" s="107"/>
      <c r="FMC241" s="107"/>
      <c r="FMD241" s="107"/>
      <c r="FME241" s="107"/>
      <c r="FMF241" s="108"/>
      <c r="FMG241" s="106" t="s">
        <v>181</v>
      </c>
      <c r="FMH241" s="107"/>
      <c r="FMI241" s="107"/>
      <c r="FMJ241" s="107"/>
      <c r="FMK241" s="107"/>
      <c r="FML241" s="107"/>
      <c r="FMM241" s="107"/>
      <c r="FMN241" s="108"/>
      <c r="FMO241" s="106" t="s">
        <v>181</v>
      </c>
      <c r="FMP241" s="107"/>
      <c r="FMQ241" s="107"/>
      <c r="FMR241" s="107"/>
      <c r="FMS241" s="107"/>
      <c r="FMT241" s="107"/>
      <c r="FMU241" s="107"/>
      <c r="FMV241" s="108"/>
      <c r="FMW241" s="106" t="s">
        <v>181</v>
      </c>
      <c r="FMX241" s="107"/>
      <c r="FMY241" s="107"/>
      <c r="FMZ241" s="107"/>
      <c r="FNA241" s="107"/>
      <c r="FNB241" s="107"/>
      <c r="FNC241" s="107"/>
      <c r="FND241" s="108"/>
      <c r="FNE241" s="106" t="s">
        <v>181</v>
      </c>
      <c r="FNF241" s="107"/>
      <c r="FNG241" s="107"/>
      <c r="FNH241" s="107"/>
      <c r="FNI241" s="107"/>
      <c r="FNJ241" s="107"/>
      <c r="FNK241" s="107"/>
      <c r="FNL241" s="108"/>
      <c r="FNM241" s="106" t="s">
        <v>181</v>
      </c>
      <c r="FNN241" s="107"/>
      <c r="FNO241" s="107"/>
      <c r="FNP241" s="107"/>
      <c r="FNQ241" s="107"/>
      <c r="FNR241" s="107"/>
      <c r="FNS241" s="107"/>
      <c r="FNT241" s="108"/>
      <c r="FNU241" s="106" t="s">
        <v>181</v>
      </c>
      <c r="FNV241" s="107"/>
      <c r="FNW241" s="107"/>
      <c r="FNX241" s="107"/>
      <c r="FNY241" s="107"/>
      <c r="FNZ241" s="107"/>
      <c r="FOA241" s="107"/>
      <c r="FOB241" s="108"/>
      <c r="FOC241" s="106" t="s">
        <v>181</v>
      </c>
      <c r="FOD241" s="107"/>
      <c r="FOE241" s="107"/>
      <c r="FOF241" s="107"/>
      <c r="FOG241" s="107"/>
      <c r="FOH241" s="107"/>
      <c r="FOI241" s="107"/>
      <c r="FOJ241" s="108"/>
      <c r="FOK241" s="106" t="s">
        <v>181</v>
      </c>
      <c r="FOL241" s="107"/>
      <c r="FOM241" s="107"/>
      <c r="FON241" s="107"/>
      <c r="FOO241" s="107"/>
      <c r="FOP241" s="107"/>
      <c r="FOQ241" s="107"/>
      <c r="FOR241" s="108"/>
      <c r="FOS241" s="106" t="s">
        <v>181</v>
      </c>
      <c r="FOT241" s="107"/>
      <c r="FOU241" s="107"/>
      <c r="FOV241" s="107"/>
      <c r="FOW241" s="107"/>
      <c r="FOX241" s="107"/>
      <c r="FOY241" s="107"/>
      <c r="FOZ241" s="108"/>
      <c r="FPA241" s="106" t="s">
        <v>181</v>
      </c>
      <c r="FPB241" s="107"/>
      <c r="FPC241" s="107"/>
      <c r="FPD241" s="107"/>
      <c r="FPE241" s="107"/>
      <c r="FPF241" s="107"/>
      <c r="FPG241" s="107"/>
      <c r="FPH241" s="108"/>
      <c r="FPI241" s="106" t="s">
        <v>181</v>
      </c>
      <c r="FPJ241" s="107"/>
      <c r="FPK241" s="107"/>
      <c r="FPL241" s="107"/>
      <c r="FPM241" s="107"/>
      <c r="FPN241" s="107"/>
      <c r="FPO241" s="107"/>
      <c r="FPP241" s="108"/>
      <c r="FPQ241" s="106" t="s">
        <v>181</v>
      </c>
      <c r="FPR241" s="107"/>
      <c r="FPS241" s="107"/>
      <c r="FPT241" s="107"/>
      <c r="FPU241" s="107"/>
      <c r="FPV241" s="107"/>
      <c r="FPW241" s="107"/>
      <c r="FPX241" s="108"/>
      <c r="FPY241" s="106" t="s">
        <v>181</v>
      </c>
      <c r="FPZ241" s="107"/>
      <c r="FQA241" s="107"/>
      <c r="FQB241" s="107"/>
      <c r="FQC241" s="107"/>
      <c r="FQD241" s="107"/>
      <c r="FQE241" s="107"/>
      <c r="FQF241" s="108"/>
      <c r="FQG241" s="106" t="s">
        <v>181</v>
      </c>
      <c r="FQH241" s="107"/>
      <c r="FQI241" s="107"/>
      <c r="FQJ241" s="107"/>
      <c r="FQK241" s="107"/>
      <c r="FQL241" s="107"/>
      <c r="FQM241" s="107"/>
      <c r="FQN241" s="108"/>
      <c r="FQO241" s="106" t="s">
        <v>181</v>
      </c>
      <c r="FQP241" s="107"/>
      <c r="FQQ241" s="107"/>
      <c r="FQR241" s="107"/>
      <c r="FQS241" s="107"/>
      <c r="FQT241" s="107"/>
      <c r="FQU241" s="107"/>
      <c r="FQV241" s="108"/>
      <c r="FQW241" s="106" t="s">
        <v>181</v>
      </c>
      <c r="FQX241" s="107"/>
      <c r="FQY241" s="107"/>
      <c r="FQZ241" s="107"/>
      <c r="FRA241" s="107"/>
      <c r="FRB241" s="107"/>
      <c r="FRC241" s="107"/>
      <c r="FRD241" s="108"/>
      <c r="FRE241" s="106" t="s">
        <v>181</v>
      </c>
      <c r="FRF241" s="107"/>
      <c r="FRG241" s="107"/>
      <c r="FRH241" s="107"/>
      <c r="FRI241" s="107"/>
      <c r="FRJ241" s="107"/>
      <c r="FRK241" s="107"/>
      <c r="FRL241" s="108"/>
      <c r="FRM241" s="106" t="s">
        <v>181</v>
      </c>
      <c r="FRN241" s="107"/>
      <c r="FRO241" s="107"/>
      <c r="FRP241" s="107"/>
      <c r="FRQ241" s="107"/>
      <c r="FRR241" s="107"/>
      <c r="FRS241" s="107"/>
      <c r="FRT241" s="108"/>
      <c r="FRU241" s="106" t="s">
        <v>181</v>
      </c>
      <c r="FRV241" s="107"/>
      <c r="FRW241" s="107"/>
      <c r="FRX241" s="107"/>
      <c r="FRY241" s="107"/>
      <c r="FRZ241" s="107"/>
      <c r="FSA241" s="107"/>
      <c r="FSB241" s="108"/>
      <c r="FSC241" s="106" t="s">
        <v>181</v>
      </c>
      <c r="FSD241" s="107"/>
      <c r="FSE241" s="107"/>
      <c r="FSF241" s="107"/>
      <c r="FSG241" s="107"/>
      <c r="FSH241" s="107"/>
      <c r="FSI241" s="107"/>
      <c r="FSJ241" s="108"/>
      <c r="FSK241" s="106" t="s">
        <v>181</v>
      </c>
      <c r="FSL241" s="107"/>
      <c r="FSM241" s="107"/>
      <c r="FSN241" s="107"/>
      <c r="FSO241" s="107"/>
      <c r="FSP241" s="107"/>
      <c r="FSQ241" s="107"/>
      <c r="FSR241" s="108"/>
      <c r="FSS241" s="106" t="s">
        <v>181</v>
      </c>
      <c r="FST241" s="107"/>
      <c r="FSU241" s="107"/>
      <c r="FSV241" s="107"/>
      <c r="FSW241" s="107"/>
      <c r="FSX241" s="107"/>
      <c r="FSY241" s="107"/>
      <c r="FSZ241" s="108"/>
      <c r="FTA241" s="106" t="s">
        <v>181</v>
      </c>
      <c r="FTB241" s="107"/>
      <c r="FTC241" s="107"/>
      <c r="FTD241" s="107"/>
      <c r="FTE241" s="107"/>
      <c r="FTF241" s="107"/>
      <c r="FTG241" s="107"/>
      <c r="FTH241" s="108"/>
      <c r="FTI241" s="106" t="s">
        <v>181</v>
      </c>
      <c r="FTJ241" s="107"/>
      <c r="FTK241" s="107"/>
      <c r="FTL241" s="107"/>
      <c r="FTM241" s="107"/>
      <c r="FTN241" s="107"/>
      <c r="FTO241" s="107"/>
      <c r="FTP241" s="108"/>
      <c r="FTQ241" s="106" t="s">
        <v>181</v>
      </c>
      <c r="FTR241" s="107"/>
      <c r="FTS241" s="107"/>
      <c r="FTT241" s="107"/>
      <c r="FTU241" s="107"/>
      <c r="FTV241" s="107"/>
      <c r="FTW241" s="107"/>
      <c r="FTX241" s="108"/>
      <c r="FTY241" s="106" t="s">
        <v>181</v>
      </c>
      <c r="FTZ241" s="107"/>
      <c r="FUA241" s="107"/>
      <c r="FUB241" s="107"/>
      <c r="FUC241" s="107"/>
      <c r="FUD241" s="107"/>
      <c r="FUE241" s="107"/>
      <c r="FUF241" s="108"/>
      <c r="FUG241" s="106" t="s">
        <v>181</v>
      </c>
      <c r="FUH241" s="107"/>
      <c r="FUI241" s="107"/>
      <c r="FUJ241" s="107"/>
      <c r="FUK241" s="107"/>
      <c r="FUL241" s="107"/>
      <c r="FUM241" s="107"/>
      <c r="FUN241" s="108"/>
      <c r="FUO241" s="106" t="s">
        <v>181</v>
      </c>
      <c r="FUP241" s="107"/>
      <c r="FUQ241" s="107"/>
      <c r="FUR241" s="107"/>
      <c r="FUS241" s="107"/>
      <c r="FUT241" s="107"/>
      <c r="FUU241" s="107"/>
      <c r="FUV241" s="108"/>
      <c r="FUW241" s="106" t="s">
        <v>181</v>
      </c>
      <c r="FUX241" s="107"/>
      <c r="FUY241" s="107"/>
      <c r="FUZ241" s="107"/>
      <c r="FVA241" s="107"/>
      <c r="FVB241" s="107"/>
      <c r="FVC241" s="107"/>
      <c r="FVD241" s="108"/>
      <c r="FVE241" s="106" t="s">
        <v>181</v>
      </c>
      <c r="FVF241" s="107"/>
      <c r="FVG241" s="107"/>
      <c r="FVH241" s="107"/>
      <c r="FVI241" s="107"/>
      <c r="FVJ241" s="107"/>
      <c r="FVK241" s="107"/>
      <c r="FVL241" s="108"/>
      <c r="FVM241" s="106" t="s">
        <v>181</v>
      </c>
      <c r="FVN241" s="107"/>
      <c r="FVO241" s="107"/>
      <c r="FVP241" s="107"/>
      <c r="FVQ241" s="107"/>
      <c r="FVR241" s="107"/>
      <c r="FVS241" s="107"/>
      <c r="FVT241" s="108"/>
      <c r="FVU241" s="106" t="s">
        <v>181</v>
      </c>
      <c r="FVV241" s="107"/>
      <c r="FVW241" s="107"/>
      <c r="FVX241" s="107"/>
      <c r="FVY241" s="107"/>
      <c r="FVZ241" s="107"/>
      <c r="FWA241" s="107"/>
      <c r="FWB241" s="108"/>
      <c r="FWC241" s="106" t="s">
        <v>181</v>
      </c>
      <c r="FWD241" s="107"/>
      <c r="FWE241" s="107"/>
      <c r="FWF241" s="107"/>
      <c r="FWG241" s="107"/>
      <c r="FWH241" s="107"/>
      <c r="FWI241" s="107"/>
      <c r="FWJ241" s="108"/>
      <c r="FWK241" s="106" t="s">
        <v>181</v>
      </c>
      <c r="FWL241" s="107"/>
      <c r="FWM241" s="107"/>
      <c r="FWN241" s="107"/>
      <c r="FWO241" s="107"/>
      <c r="FWP241" s="107"/>
      <c r="FWQ241" s="107"/>
      <c r="FWR241" s="108"/>
      <c r="FWS241" s="106" t="s">
        <v>181</v>
      </c>
      <c r="FWT241" s="107"/>
      <c r="FWU241" s="107"/>
      <c r="FWV241" s="107"/>
      <c r="FWW241" s="107"/>
      <c r="FWX241" s="107"/>
      <c r="FWY241" s="107"/>
      <c r="FWZ241" s="108"/>
      <c r="FXA241" s="106" t="s">
        <v>181</v>
      </c>
      <c r="FXB241" s="107"/>
      <c r="FXC241" s="107"/>
      <c r="FXD241" s="107"/>
      <c r="FXE241" s="107"/>
      <c r="FXF241" s="107"/>
      <c r="FXG241" s="107"/>
      <c r="FXH241" s="108"/>
      <c r="FXI241" s="106" t="s">
        <v>181</v>
      </c>
      <c r="FXJ241" s="107"/>
      <c r="FXK241" s="107"/>
      <c r="FXL241" s="107"/>
      <c r="FXM241" s="107"/>
      <c r="FXN241" s="107"/>
      <c r="FXO241" s="107"/>
      <c r="FXP241" s="108"/>
      <c r="FXQ241" s="106" t="s">
        <v>181</v>
      </c>
      <c r="FXR241" s="107"/>
      <c r="FXS241" s="107"/>
      <c r="FXT241" s="107"/>
      <c r="FXU241" s="107"/>
      <c r="FXV241" s="107"/>
      <c r="FXW241" s="107"/>
      <c r="FXX241" s="108"/>
      <c r="FXY241" s="106" t="s">
        <v>181</v>
      </c>
      <c r="FXZ241" s="107"/>
      <c r="FYA241" s="107"/>
      <c r="FYB241" s="107"/>
      <c r="FYC241" s="107"/>
      <c r="FYD241" s="107"/>
      <c r="FYE241" s="107"/>
      <c r="FYF241" s="108"/>
      <c r="FYG241" s="106" t="s">
        <v>181</v>
      </c>
      <c r="FYH241" s="107"/>
      <c r="FYI241" s="107"/>
      <c r="FYJ241" s="107"/>
      <c r="FYK241" s="107"/>
      <c r="FYL241" s="107"/>
      <c r="FYM241" s="107"/>
      <c r="FYN241" s="108"/>
      <c r="FYO241" s="106" t="s">
        <v>181</v>
      </c>
      <c r="FYP241" s="107"/>
      <c r="FYQ241" s="107"/>
      <c r="FYR241" s="107"/>
      <c r="FYS241" s="107"/>
      <c r="FYT241" s="107"/>
      <c r="FYU241" s="107"/>
      <c r="FYV241" s="108"/>
      <c r="FYW241" s="106" t="s">
        <v>181</v>
      </c>
      <c r="FYX241" s="107"/>
      <c r="FYY241" s="107"/>
      <c r="FYZ241" s="107"/>
      <c r="FZA241" s="107"/>
      <c r="FZB241" s="107"/>
      <c r="FZC241" s="107"/>
      <c r="FZD241" s="108"/>
      <c r="FZE241" s="106" t="s">
        <v>181</v>
      </c>
      <c r="FZF241" s="107"/>
      <c r="FZG241" s="107"/>
      <c r="FZH241" s="107"/>
      <c r="FZI241" s="107"/>
      <c r="FZJ241" s="107"/>
      <c r="FZK241" s="107"/>
      <c r="FZL241" s="108"/>
      <c r="FZM241" s="106" t="s">
        <v>181</v>
      </c>
      <c r="FZN241" s="107"/>
      <c r="FZO241" s="107"/>
      <c r="FZP241" s="107"/>
      <c r="FZQ241" s="107"/>
      <c r="FZR241" s="107"/>
      <c r="FZS241" s="107"/>
      <c r="FZT241" s="108"/>
      <c r="FZU241" s="106" t="s">
        <v>181</v>
      </c>
      <c r="FZV241" s="107"/>
      <c r="FZW241" s="107"/>
      <c r="FZX241" s="107"/>
      <c r="FZY241" s="107"/>
      <c r="FZZ241" s="107"/>
      <c r="GAA241" s="107"/>
      <c r="GAB241" s="108"/>
      <c r="GAC241" s="106" t="s">
        <v>181</v>
      </c>
      <c r="GAD241" s="107"/>
      <c r="GAE241" s="107"/>
      <c r="GAF241" s="107"/>
      <c r="GAG241" s="107"/>
      <c r="GAH241" s="107"/>
      <c r="GAI241" s="107"/>
      <c r="GAJ241" s="108"/>
      <c r="GAK241" s="106" t="s">
        <v>181</v>
      </c>
      <c r="GAL241" s="107"/>
      <c r="GAM241" s="107"/>
      <c r="GAN241" s="107"/>
      <c r="GAO241" s="107"/>
      <c r="GAP241" s="107"/>
      <c r="GAQ241" s="107"/>
      <c r="GAR241" s="108"/>
      <c r="GAS241" s="106" t="s">
        <v>181</v>
      </c>
      <c r="GAT241" s="107"/>
      <c r="GAU241" s="107"/>
      <c r="GAV241" s="107"/>
      <c r="GAW241" s="107"/>
      <c r="GAX241" s="107"/>
      <c r="GAY241" s="107"/>
      <c r="GAZ241" s="108"/>
      <c r="GBA241" s="106" t="s">
        <v>181</v>
      </c>
      <c r="GBB241" s="107"/>
      <c r="GBC241" s="107"/>
      <c r="GBD241" s="107"/>
      <c r="GBE241" s="107"/>
      <c r="GBF241" s="107"/>
      <c r="GBG241" s="107"/>
      <c r="GBH241" s="108"/>
      <c r="GBI241" s="106" t="s">
        <v>181</v>
      </c>
      <c r="GBJ241" s="107"/>
      <c r="GBK241" s="107"/>
      <c r="GBL241" s="107"/>
      <c r="GBM241" s="107"/>
      <c r="GBN241" s="107"/>
      <c r="GBO241" s="107"/>
      <c r="GBP241" s="108"/>
      <c r="GBQ241" s="106" t="s">
        <v>181</v>
      </c>
      <c r="GBR241" s="107"/>
      <c r="GBS241" s="107"/>
      <c r="GBT241" s="107"/>
      <c r="GBU241" s="107"/>
      <c r="GBV241" s="107"/>
      <c r="GBW241" s="107"/>
      <c r="GBX241" s="108"/>
      <c r="GBY241" s="106" t="s">
        <v>181</v>
      </c>
      <c r="GBZ241" s="107"/>
      <c r="GCA241" s="107"/>
      <c r="GCB241" s="107"/>
      <c r="GCC241" s="107"/>
      <c r="GCD241" s="107"/>
      <c r="GCE241" s="107"/>
      <c r="GCF241" s="108"/>
      <c r="GCG241" s="106" t="s">
        <v>181</v>
      </c>
      <c r="GCH241" s="107"/>
      <c r="GCI241" s="107"/>
      <c r="GCJ241" s="107"/>
      <c r="GCK241" s="107"/>
      <c r="GCL241" s="107"/>
      <c r="GCM241" s="107"/>
      <c r="GCN241" s="108"/>
      <c r="GCO241" s="106" t="s">
        <v>181</v>
      </c>
      <c r="GCP241" s="107"/>
      <c r="GCQ241" s="107"/>
      <c r="GCR241" s="107"/>
      <c r="GCS241" s="107"/>
      <c r="GCT241" s="107"/>
      <c r="GCU241" s="107"/>
      <c r="GCV241" s="108"/>
      <c r="GCW241" s="106" t="s">
        <v>181</v>
      </c>
      <c r="GCX241" s="107"/>
      <c r="GCY241" s="107"/>
      <c r="GCZ241" s="107"/>
      <c r="GDA241" s="107"/>
      <c r="GDB241" s="107"/>
      <c r="GDC241" s="107"/>
      <c r="GDD241" s="108"/>
      <c r="GDE241" s="106" t="s">
        <v>181</v>
      </c>
      <c r="GDF241" s="107"/>
      <c r="GDG241" s="107"/>
      <c r="GDH241" s="107"/>
      <c r="GDI241" s="107"/>
      <c r="GDJ241" s="107"/>
      <c r="GDK241" s="107"/>
      <c r="GDL241" s="108"/>
      <c r="GDM241" s="106" t="s">
        <v>181</v>
      </c>
      <c r="GDN241" s="107"/>
      <c r="GDO241" s="107"/>
      <c r="GDP241" s="107"/>
      <c r="GDQ241" s="107"/>
      <c r="GDR241" s="107"/>
      <c r="GDS241" s="107"/>
      <c r="GDT241" s="108"/>
      <c r="GDU241" s="106" t="s">
        <v>181</v>
      </c>
      <c r="GDV241" s="107"/>
      <c r="GDW241" s="107"/>
      <c r="GDX241" s="107"/>
      <c r="GDY241" s="107"/>
      <c r="GDZ241" s="107"/>
      <c r="GEA241" s="107"/>
      <c r="GEB241" s="108"/>
      <c r="GEC241" s="106" t="s">
        <v>181</v>
      </c>
      <c r="GED241" s="107"/>
      <c r="GEE241" s="107"/>
      <c r="GEF241" s="107"/>
      <c r="GEG241" s="107"/>
      <c r="GEH241" s="107"/>
      <c r="GEI241" s="107"/>
      <c r="GEJ241" s="108"/>
      <c r="GEK241" s="106" t="s">
        <v>181</v>
      </c>
      <c r="GEL241" s="107"/>
      <c r="GEM241" s="107"/>
      <c r="GEN241" s="107"/>
      <c r="GEO241" s="107"/>
      <c r="GEP241" s="107"/>
      <c r="GEQ241" s="107"/>
      <c r="GER241" s="108"/>
      <c r="GES241" s="106" t="s">
        <v>181</v>
      </c>
      <c r="GET241" s="107"/>
      <c r="GEU241" s="107"/>
      <c r="GEV241" s="107"/>
      <c r="GEW241" s="107"/>
      <c r="GEX241" s="107"/>
      <c r="GEY241" s="107"/>
      <c r="GEZ241" s="108"/>
      <c r="GFA241" s="106" t="s">
        <v>181</v>
      </c>
      <c r="GFB241" s="107"/>
      <c r="GFC241" s="107"/>
      <c r="GFD241" s="107"/>
      <c r="GFE241" s="107"/>
      <c r="GFF241" s="107"/>
      <c r="GFG241" s="107"/>
      <c r="GFH241" s="108"/>
      <c r="GFI241" s="106" t="s">
        <v>181</v>
      </c>
      <c r="GFJ241" s="107"/>
      <c r="GFK241" s="107"/>
      <c r="GFL241" s="107"/>
      <c r="GFM241" s="107"/>
      <c r="GFN241" s="107"/>
      <c r="GFO241" s="107"/>
      <c r="GFP241" s="108"/>
      <c r="GFQ241" s="106" t="s">
        <v>181</v>
      </c>
      <c r="GFR241" s="107"/>
      <c r="GFS241" s="107"/>
      <c r="GFT241" s="107"/>
      <c r="GFU241" s="107"/>
      <c r="GFV241" s="107"/>
      <c r="GFW241" s="107"/>
      <c r="GFX241" s="108"/>
      <c r="GFY241" s="106" t="s">
        <v>181</v>
      </c>
      <c r="GFZ241" s="107"/>
      <c r="GGA241" s="107"/>
      <c r="GGB241" s="107"/>
      <c r="GGC241" s="107"/>
      <c r="GGD241" s="107"/>
      <c r="GGE241" s="107"/>
      <c r="GGF241" s="108"/>
      <c r="GGG241" s="106" t="s">
        <v>181</v>
      </c>
      <c r="GGH241" s="107"/>
      <c r="GGI241" s="107"/>
      <c r="GGJ241" s="107"/>
      <c r="GGK241" s="107"/>
      <c r="GGL241" s="107"/>
      <c r="GGM241" s="107"/>
      <c r="GGN241" s="108"/>
      <c r="GGO241" s="106" t="s">
        <v>181</v>
      </c>
      <c r="GGP241" s="107"/>
      <c r="GGQ241" s="107"/>
      <c r="GGR241" s="107"/>
      <c r="GGS241" s="107"/>
      <c r="GGT241" s="107"/>
      <c r="GGU241" s="107"/>
      <c r="GGV241" s="108"/>
      <c r="GGW241" s="106" t="s">
        <v>181</v>
      </c>
      <c r="GGX241" s="107"/>
      <c r="GGY241" s="107"/>
      <c r="GGZ241" s="107"/>
      <c r="GHA241" s="107"/>
      <c r="GHB241" s="107"/>
      <c r="GHC241" s="107"/>
      <c r="GHD241" s="108"/>
      <c r="GHE241" s="106" t="s">
        <v>181</v>
      </c>
      <c r="GHF241" s="107"/>
      <c r="GHG241" s="107"/>
      <c r="GHH241" s="107"/>
      <c r="GHI241" s="107"/>
      <c r="GHJ241" s="107"/>
      <c r="GHK241" s="107"/>
      <c r="GHL241" s="108"/>
      <c r="GHM241" s="106" t="s">
        <v>181</v>
      </c>
      <c r="GHN241" s="107"/>
      <c r="GHO241" s="107"/>
      <c r="GHP241" s="107"/>
      <c r="GHQ241" s="107"/>
      <c r="GHR241" s="107"/>
      <c r="GHS241" s="107"/>
      <c r="GHT241" s="108"/>
      <c r="GHU241" s="106" t="s">
        <v>181</v>
      </c>
      <c r="GHV241" s="107"/>
      <c r="GHW241" s="107"/>
      <c r="GHX241" s="107"/>
      <c r="GHY241" s="107"/>
      <c r="GHZ241" s="107"/>
      <c r="GIA241" s="107"/>
      <c r="GIB241" s="108"/>
      <c r="GIC241" s="106" t="s">
        <v>181</v>
      </c>
      <c r="GID241" s="107"/>
      <c r="GIE241" s="107"/>
      <c r="GIF241" s="107"/>
      <c r="GIG241" s="107"/>
      <c r="GIH241" s="107"/>
      <c r="GII241" s="107"/>
      <c r="GIJ241" s="108"/>
      <c r="GIK241" s="106" t="s">
        <v>181</v>
      </c>
      <c r="GIL241" s="107"/>
      <c r="GIM241" s="107"/>
      <c r="GIN241" s="107"/>
      <c r="GIO241" s="107"/>
      <c r="GIP241" s="107"/>
      <c r="GIQ241" s="107"/>
      <c r="GIR241" s="108"/>
      <c r="GIS241" s="106" t="s">
        <v>181</v>
      </c>
      <c r="GIT241" s="107"/>
      <c r="GIU241" s="107"/>
      <c r="GIV241" s="107"/>
      <c r="GIW241" s="107"/>
      <c r="GIX241" s="107"/>
      <c r="GIY241" s="107"/>
      <c r="GIZ241" s="108"/>
      <c r="GJA241" s="106" t="s">
        <v>181</v>
      </c>
      <c r="GJB241" s="107"/>
      <c r="GJC241" s="107"/>
      <c r="GJD241" s="107"/>
      <c r="GJE241" s="107"/>
      <c r="GJF241" s="107"/>
      <c r="GJG241" s="107"/>
      <c r="GJH241" s="108"/>
      <c r="GJI241" s="106" t="s">
        <v>181</v>
      </c>
      <c r="GJJ241" s="107"/>
      <c r="GJK241" s="107"/>
      <c r="GJL241" s="107"/>
      <c r="GJM241" s="107"/>
      <c r="GJN241" s="107"/>
      <c r="GJO241" s="107"/>
      <c r="GJP241" s="108"/>
      <c r="GJQ241" s="106" t="s">
        <v>181</v>
      </c>
      <c r="GJR241" s="107"/>
      <c r="GJS241" s="107"/>
      <c r="GJT241" s="107"/>
      <c r="GJU241" s="107"/>
      <c r="GJV241" s="107"/>
      <c r="GJW241" s="107"/>
      <c r="GJX241" s="108"/>
      <c r="GJY241" s="106" t="s">
        <v>181</v>
      </c>
      <c r="GJZ241" s="107"/>
      <c r="GKA241" s="107"/>
      <c r="GKB241" s="107"/>
      <c r="GKC241" s="107"/>
      <c r="GKD241" s="107"/>
      <c r="GKE241" s="107"/>
      <c r="GKF241" s="108"/>
      <c r="GKG241" s="106" t="s">
        <v>181</v>
      </c>
      <c r="GKH241" s="107"/>
      <c r="GKI241" s="107"/>
      <c r="GKJ241" s="107"/>
      <c r="GKK241" s="107"/>
      <c r="GKL241" s="107"/>
      <c r="GKM241" s="107"/>
      <c r="GKN241" s="108"/>
      <c r="GKO241" s="106" t="s">
        <v>181</v>
      </c>
      <c r="GKP241" s="107"/>
      <c r="GKQ241" s="107"/>
      <c r="GKR241" s="107"/>
      <c r="GKS241" s="107"/>
      <c r="GKT241" s="107"/>
      <c r="GKU241" s="107"/>
      <c r="GKV241" s="108"/>
      <c r="GKW241" s="106" t="s">
        <v>181</v>
      </c>
      <c r="GKX241" s="107"/>
      <c r="GKY241" s="107"/>
      <c r="GKZ241" s="107"/>
      <c r="GLA241" s="107"/>
      <c r="GLB241" s="107"/>
      <c r="GLC241" s="107"/>
      <c r="GLD241" s="108"/>
      <c r="GLE241" s="106" t="s">
        <v>181</v>
      </c>
      <c r="GLF241" s="107"/>
      <c r="GLG241" s="107"/>
      <c r="GLH241" s="107"/>
      <c r="GLI241" s="107"/>
      <c r="GLJ241" s="107"/>
      <c r="GLK241" s="107"/>
      <c r="GLL241" s="108"/>
      <c r="GLM241" s="106" t="s">
        <v>181</v>
      </c>
      <c r="GLN241" s="107"/>
      <c r="GLO241" s="107"/>
      <c r="GLP241" s="107"/>
      <c r="GLQ241" s="107"/>
      <c r="GLR241" s="107"/>
      <c r="GLS241" s="107"/>
      <c r="GLT241" s="108"/>
      <c r="GLU241" s="106" t="s">
        <v>181</v>
      </c>
      <c r="GLV241" s="107"/>
      <c r="GLW241" s="107"/>
      <c r="GLX241" s="107"/>
      <c r="GLY241" s="107"/>
      <c r="GLZ241" s="107"/>
      <c r="GMA241" s="107"/>
      <c r="GMB241" s="108"/>
      <c r="GMC241" s="106" t="s">
        <v>181</v>
      </c>
      <c r="GMD241" s="107"/>
      <c r="GME241" s="107"/>
      <c r="GMF241" s="107"/>
      <c r="GMG241" s="107"/>
      <c r="GMH241" s="107"/>
      <c r="GMI241" s="107"/>
      <c r="GMJ241" s="108"/>
      <c r="GMK241" s="106" t="s">
        <v>181</v>
      </c>
      <c r="GML241" s="107"/>
      <c r="GMM241" s="107"/>
      <c r="GMN241" s="107"/>
      <c r="GMO241" s="107"/>
      <c r="GMP241" s="107"/>
      <c r="GMQ241" s="107"/>
      <c r="GMR241" s="108"/>
      <c r="GMS241" s="106" t="s">
        <v>181</v>
      </c>
      <c r="GMT241" s="107"/>
      <c r="GMU241" s="107"/>
      <c r="GMV241" s="107"/>
      <c r="GMW241" s="107"/>
      <c r="GMX241" s="107"/>
      <c r="GMY241" s="107"/>
      <c r="GMZ241" s="108"/>
      <c r="GNA241" s="106" t="s">
        <v>181</v>
      </c>
      <c r="GNB241" s="107"/>
      <c r="GNC241" s="107"/>
      <c r="GND241" s="107"/>
      <c r="GNE241" s="107"/>
      <c r="GNF241" s="107"/>
      <c r="GNG241" s="107"/>
      <c r="GNH241" s="108"/>
      <c r="GNI241" s="106" t="s">
        <v>181</v>
      </c>
      <c r="GNJ241" s="107"/>
      <c r="GNK241" s="107"/>
      <c r="GNL241" s="107"/>
      <c r="GNM241" s="107"/>
      <c r="GNN241" s="107"/>
      <c r="GNO241" s="107"/>
      <c r="GNP241" s="108"/>
      <c r="GNQ241" s="106" t="s">
        <v>181</v>
      </c>
      <c r="GNR241" s="107"/>
      <c r="GNS241" s="107"/>
      <c r="GNT241" s="107"/>
      <c r="GNU241" s="107"/>
      <c r="GNV241" s="107"/>
      <c r="GNW241" s="107"/>
      <c r="GNX241" s="108"/>
      <c r="GNY241" s="106" t="s">
        <v>181</v>
      </c>
      <c r="GNZ241" s="107"/>
      <c r="GOA241" s="107"/>
      <c r="GOB241" s="107"/>
      <c r="GOC241" s="107"/>
      <c r="GOD241" s="107"/>
      <c r="GOE241" s="107"/>
      <c r="GOF241" s="108"/>
      <c r="GOG241" s="106" t="s">
        <v>181</v>
      </c>
      <c r="GOH241" s="107"/>
      <c r="GOI241" s="107"/>
      <c r="GOJ241" s="107"/>
      <c r="GOK241" s="107"/>
      <c r="GOL241" s="107"/>
      <c r="GOM241" s="107"/>
      <c r="GON241" s="108"/>
      <c r="GOO241" s="106" t="s">
        <v>181</v>
      </c>
      <c r="GOP241" s="107"/>
      <c r="GOQ241" s="107"/>
      <c r="GOR241" s="107"/>
      <c r="GOS241" s="107"/>
      <c r="GOT241" s="107"/>
      <c r="GOU241" s="107"/>
      <c r="GOV241" s="108"/>
      <c r="GOW241" s="106" t="s">
        <v>181</v>
      </c>
      <c r="GOX241" s="107"/>
      <c r="GOY241" s="107"/>
      <c r="GOZ241" s="107"/>
      <c r="GPA241" s="107"/>
      <c r="GPB241" s="107"/>
      <c r="GPC241" s="107"/>
      <c r="GPD241" s="108"/>
      <c r="GPE241" s="106" t="s">
        <v>181</v>
      </c>
      <c r="GPF241" s="107"/>
      <c r="GPG241" s="107"/>
      <c r="GPH241" s="107"/>
      <c r="GPI241" s="107"/>
      <c r="GPJ241" s="107"/>
      <c r="GPK241" s="107"/>
      <c r="GPL241" s="108"/>
      <c r="GPM241" s="106" t="s">
        <v>181</v>
      </c>
      <c r="GPN241" s="107"/>
      <c r="GPO241" s="107"/>
      <c r="GPP241" s="107"/>
      <c r="GPQ241" s="107"/>
      <c r="GPR241" s="107"/>
      <c r="GPS241" s="107"/>
      <c r="GPT241" s="108"/>
      <c r="GPU241" s="106" t="s">
        <v>181</v>
      </c>
      <c r="GPV241" s="107"/>
      <c r="GPW241" s="107"/>
      <c r="GPX241" s="107"/>
      <c r="GPY241" s="107"/>
      <c r="GPZ241" s="107"/>
      <c r="GQA241" s="107"/>
      <c r="GQB241" s="108"/>
      <c r="GQC241" s="106" t="s">
        <v>181</v>
      </c>
      <c r="GQD241" s="107"/>
      <c r="GQE241" s="107"/>
      <c r="GQF241" s="107"/>
      <c r="GQG241" s="107"/>
      <c r="GQH241" s="107"/>
      <c r="GQI241" s="107"/>
      <c r="GQJ241" s="108"/>
      <c r="GQK241" s="106" t="s">
        <v>181</v>
      </c>
      <c r="GQL241" s="107"/>
      <c r="GQM241" s="107"/>
      <c r="GQN241" s="107"/>
      <c r="GQO241" s="107"/>
      <c r="GQP241" s="107"/>
      <c r="GQQ241" s="107"/>
      <c r="GQR241" s="108"/>
      <c r="GQS241" s="106" t="s">
        <v>181</v>
      </c>
      <c r="GQT241" s="107"/>
      <c r="GQU241" s="107"/>
      <c r="GQV241" s="107"/>
      <c r="GQW241" s="107"/>
      <c r="GQX241" s="107"/>
      <c r="GQY241" s="107"/>
      <c r="GQZ241" s="108"/>
      <c r="GRA241" s="106" t="s">
        <v>181</v>
      </c>
      <c r="GRB241" s="107"/>
      <c r="GRC241" s="107"/>
      <c r="GRD241" s="107"/>
      <c r="GRE241" s="107"/>
      <c r="GRF241" s="107"/>
      <c r="GRG241" s="107"/>
      <c r="GRH241" s="108"/>
      <c r="GRI241" s="106" t="s">
        <v>181</v>
      </c>
      <c r="GRJ241" s="107"/>
      <c r="GRK241" s="107"/>
      <c r="GRL241" s="107"/>
      <c r="GRM241" s="107"/>
      <c r="GRN241" s="107"/>
      <c r="GRO241" s="107"/>
      <c r="GRP241" s="108"/>
      <c r="GRQ241" s="106" t="s">
        <v>181</v>
      </c>
      <c r="GRR241" s="107"/>
      <c r="GRS241" s="107"/>
      <c r="GRT241" s="107"/>
      <c r="GRU241" s="107"/>
      <c r="GRV241" s="107"/>
      <c r="GRW241" s="107"/>
      <c r="GRX241" s="108"/>
      <c r="GRY241" s="106" t="s">
        <v>181</v>
      </c>
      <c r="GRZ241" s="107"/>
      <c r="GSA241" s="107"/>
      <c r="GSB241" s="107"/>
      <c r="GSC241" s="107"/>
      <c r="GSD241" s="107"/>
      <c r="GSE241" s="107"/>
      <c r="GSF241" s="108"/>
      <c r="GSG241" s="106" t="s">
        <v>181</v>
      </c>
      <c r="GSH241" s="107"/>
      <c r="GSI241" s="107"/>
      <c r="GSJ241" s="107"/>
      <c r="GSK241" s="107"/>
      <c r="GSL241" s="107"/>
      <c r="GSM241" s="107"/>
      <c r="GSN241" s="108"/>
      <c r="GSO241" s="106" t="s">
        <v>181</v>
      </c>
      <c r="GSP241" s="107"/>
      <c r="GSQ241" s="107"/>
      <c r="GSR241" s="107"/>
      <c r="GSS241" s="107"/>
      <c r="GST241" s="107"/>
      <c r="GSU241" s="107"/>
      <c r="GSV241" s="108"/>
      <c r="GSW241" s="106" t="s">
        <v>181</v>
      </c>
      <c r="GSX241" s="107"/>
      <c r="GSY241" s="107"/>
      <c r="GSZ241" s="107"/>
      <c r="GTA241" s="107"/>
      <c r="GTB241" s="107"/>
      <c r="GTC241" s="107"/>
      <c r="GTD241" s="108"/>
      <c r="GTE241" s="106" t="s">
        <v>181</v>
      </c>
      <c r="GTF241" s="107"/>
      <c r="GTG241" s="107"/>
      <c r="GTH241" s="107"/>
      <c r="GTI241" s="107"/>
      <c r="GTJ241" s="107"/>
      <c r="GTK241" s="107"/>
      <c r="GTL241" s="108"/>
      <c r="GTM241" s="106" t="s">
        <v>181</v>
      </c>
      <c r="GTN241" s="107"/>
      <c r="GTO241" s="107"/>
      <c r="GTP241" s="107"/>
      <c r="GTQ241" s="107"/>
      <c r="GTR241" s="107"/>
      <c r="GTS241" s="107"/>
      <c r="GTT241" s="108"/>
      <c r="GTU241" s="106" t="s">
        <v>181</v>
      </c>
      <c r="GTV241" s="107"/>
      <c r="GTW241" s="107"/>
      <c r="GTX241" s="107"/>
      <c r="GTY241" s="107"/>
      <c r="GTZ241" s="107"/>
      <c r="GUA241" s="107"/>
      <c r="GUB241" s="108"/>
      <c r="GUC241" s="106" t="s">
        <v>181</v>
      </c>
      <c r="GUD241" s="107"/>
      <c r="GUE241" s="107"/>
      <c r="GUF241" s="107"/>
      <c r="GUG241" s="107"/>
      <c r="GUH241" s="107"/>
      <c r="GUI241" s="107"/>
      <c r="GUJ241" s="108"/>
      <c r="GUK241" s="106" t="s">
        <v>181</v>
      </c>
      <c r="GUL241" s="107"/>
      <c r="GUM241" s="107"/>
      <c r="GUN241" s="107"/>
      <c r="GUO241" s="107"/>
      <c r="GUP241" s="107"/>
      <c r="GUQ241" s="107"/>
      <c r="GUR241" s="108"/>
      <c r="GUS241" s="106" t="s">
        <v>181</v>
      </c>
      <c r="GUT241" s="107"/>
      <c r="GUU241" s="107"/>
      <c r="GUV241" s="107"/>
      <c r="GUW241" s="107"/>
      <c r="GUX241" s="107"/>
      <c r="GUY241" s="107"/>
      <c r="GUZ241" s="108"/>
      <c r="GVA241" s="106" t="s">
        <v>181</v>
      </c>
      <c r="GVB241" s="107"/>
      <c r="GVC241" s="107"/>
      <c r="GVD241" s="107"/>
      <c r="GVE241" s="107"/>
      <c r="GVF241" s="107"/>
      <c r="GVG241" s="107"/>
      <c r="GVH241" s="108"/>
      <c r="GVI241" s="106" t="s">
        <v>181</v>
      </c>
      <c r="GVJ241" s="107"/>
      <c r="GVK241" s="107"/>
      <c r="GVL241" s="107"/>
      <c r="GVM241" s="107"/>
      <c r="GVN241" s="107"/>
      <c r="GVO241" s="107"/>
      <c r="GVP241" s="108"/>
      <c r="GVQ241" s="106" t="s">
        <v>181</v>
      </c>
      <c r="GVR241" s="107"/>
      <c r="GVS241" s="107"/>
      <c r="GVT241" s="107"/>
      <c r="GVU241" s="107"/>
      <c r="GVV241" s="107"/>
      <c r="GVW241" s="107"/>
      <c r="GVX241" s="108"/>
      <c r="GVY241" s="106" t="s">
        <v>181</v>
      </c>
      <c r="GVZ241" s="107"/>
      <c r="GWA241" s="107"/>
      <c r="GWB241" s="107"/>
      <c r="GWC241" s="107"/>
      <c r="GWD241" s="107"/>
      <c r="GWE241" s="107"/>
      <c r="GWF241" s="108"/>
      <c r="GWG241" s="106" t="s">
        <v>181</v>
      </c>
      <c r="GWH241" s="107"/>
      <c r="GWI241" s="107"/>
      <c r="GWJ241" s="107"/>
      <c r="GWK241" s="107"/>
      <c r="GWL241" s="107"/>
      <c r="GWM241" s="107"/>
      <c r="GWN241" s="108"/>
      <c r="GWO241" s="106" t="s">
        <v>181</v>
      </c>
      <c r="GWP241" s="107"/>
      <c r="GWQ241" s="107"/>
      <c r="GWR241" s="107"/>
      <c r="GWS241" s="107"/>
      <c r="GWT241" s="107"/>
      <c r="GWU241" s="107"/>
      <c r="GWV241" s="108"/>
      <c r="GWW241" s="106" t="s">
        <v>181</v>
      </c>
      <c r="GWX241" s="107"/>
      <c r="GWY241" s="107"/>
      <c r="GWZ241" s="107"/>
      <c r="GXA241" s="107"/>
      <c r="GXB241" s="107"/>
      <c r="GXC241" s="107"/>
      <c r="GXD241" s="108"/>
      <c r="GXE241" s="106" t="s">
        <v>181</v>
      </c>
      <c r="GXF241" s="107"/>
      <c r="GXG241" s="107"/>
      <c r="GXH241" s="107"/>
      <c r="GXI241" s="107"/>
      <c r="GXJ241" s="107"/>
      <c r="GXK241" s="107"/>
      <c r="GXL241" s="108"/>
      <c r="GXM241" s="106" t="s">
        <v>181</v>
      </c>
      <c r="GXN241" s="107"/>
      <c r="GXO241" s="107"/>
      <c r="GXP241" s="107"/>
      <c r="GXQ241" s="107"/>
      <c r="GXR241" s="107"/>
      <c r="GXS241" s="107"/>
      <c r="GXT241" s="108"/>
      <c r="GXU241" s="106" t="s">
        <v>181</v>
      </c>
      <c r="GXV241" s="107"/>
      <c r="GXW241" s="107"/>
      <c r="GXX241" s="107"/>
      <c r="GXY241" s="107"/>
      <c r="GXZ241" s="107"/>
      <c r="GYA241" s="107"/>
      <c r="GYB241" s="108"/>
      <c r="GYC241" s="106" t="s">
        <v>181</v>
      </c>
      <c r="GYD241" s="107"/>
      <c r="GYE241" s="107"/>
      <c r="GYF241" s="107"/>
      <c r="GYG241" s="107"/>
      <c r="GYH241" s="107"/>
      <c r="GYI241" s="107"/>
      <c r="GYJ241" s="108"/>
      <c r="GYK241" s="106" t="s">
        <v>181</v>
      </c>
      <c r="GYL241" s="107"/>
      <c r="GYM241" s="107"/>
      <c r="GYN241" s="107"/>
      <c r="GYO241" s="107"/>
      <c r="GYP241" s="107"/>
      <c r="GYQ241" s="107"/>
      <c r="GYR241" s="108"/>
      <c r="GYS241" s="106" t="s">
        <v>181</v>
      </c>
      <c r="GYT241" s="107"/>
      <c r="GYU241" s="107"/>
      <c r="GYV241" s="107"/>
      <c r="GYW241" s="107"/>
      <c r="GYX241" s="107"/>
      <c r="GYY241" s="107"/>
      <c r="GYZ241" s="108"/>
      <c r="GZA241" s="106" t="s">
        <v>181</v>
      </c>
      <c r="GZB241" s="107"/>
      <c r="GZC241" s="107"/>
      <c r="GZD241" s="107"/>
      <c r="GZE241" s="107"/>
      <c r="GZF241" s="107"/>
      <c r="GZG241" s="107"/>
      <c r="GZH241" s="108"/>
      <c r="GZI241" s="106" t="s">
        <v>181</v>
      </c>
      <c r="GZJ241" s="107"/>
      <c r="GZK241" s="107"/>
      <c r="GZL241" s="107"/>
      <c r="GZM241" s="107"/>
      <c r="GZN241" s="107"/>
      <c r="GZO241" s="107"/>
      <c r="GZP241" s="108"/>
      <c r="GZQ241" s="106" t="s">
        <v>181</v>
      </c>
      <c r="GZR241" s="107"/>
      <c r="GZS241" s="107"/>
      <c r="GZT241" s="107"/>
      <c r="GZU241" s="107"/>
      <c r="GZV241" s="107"/>
      <c r="GZW241" s="107"/>
      <c r="GZX241" s="108"/>
      <c r="GZY241" s="106" t="s">
        <v>181</v>
      </c>
      <c r="GZZ241" s="107"/>
      <c r="HAA241" s="107"/>
      <c r="HAB241" s="107"/>
      <c r="HAC241" s="107"/>
      <c r="HAD241" s="107"/>
      <c r="HAE241" s="107"/>
      <c r="HAF241" s="108"/>
      <c r="HAG241" s="106" t="s">
        <v>181</v>
      </c>
      <c r="HAH241" s="107"/>
      <c r="HAI241" s="107"/>
      <c r="HAJ241" s="107"/>
      <c r="HAK241" s="107"/>
      <c r="HAL241" s="107"/>
      <c r="HAM241" s="107"/>
      <c r="HAN241" s="108"/>
      <c r="HAO241" s="106" t="s">
        <v>181</v>
      </c>
      <c r="HAP241" s="107"/>
      <c r="HAQ241" s="107"/>
      <c r="HAR241" s="107"/>
      <c r="HAS241" s="107"/>
      <c r="HAT241" s="107"/>
      <c r="HAU241" s="107"/>
      <c r="HAV241" s="108"/>
      <c r="HAW241" s="106" t="s">
        <v>181</v>
      </c>
      <c r="HAX241" s="107"/>
      <c r="HAY241" s="107"/>
      <c r="HAZ241" s="107"/>
      <c r="HBA241" s="107"/>
      <c r="HBB241" s="107"/>
      <c r="HBC241" s="107"/>
      <c r="HBD241" s="108"/>
      <c r="HBE241" s="106" t="s">
        <v>181</v>
      </c>
      <c r="HBF241" s="107"/>
      <c r="HBG241" s="107"/>
      <c r="HBH241" s="107"/>
      <c r="HBI241" s="107"/>
      <c r="HBJ241" s="107"/>
      <c r="HBK241" s="107"/>
      <c r="HBL241" s="108"/>
      <c r="HBM241" s="106" t="s">
        <v>181</v>
      </c>
      <c r="HBN241" s="107"/>
      <c r="HBO241" s="107"/>
      <c r="HBP241" s="107"/>
      <c r="HBQ241" s="107"/>
      <c r="HBR241" s="107"/>
      <c r="HBS241" s="107"/>
      <c r="HBT241" s="108"/>
      <c r="HBU241" s="106" t="s">
        <v>181</v>
      </c>
      <c r="HBV241" s="107"/>
      <c r="HBW241" s="107"/>
      <c r="HBX241" s="107"/>
      <c r="HBY241" s="107"/>
      <c r="HBZ241" s="107"/>
      <c r="HCA241" s="107"/>
      <c r="HCB241" s="108"/>
      <c r="HCC241" s="106" t="s">
        <v>181</v>
      </c>
      <c r="HCD241" s="107"/>
      <c r="HCE241" s="107"/>
      <c r="HCF241" s="107"/>
      <c r="HCG241" s="107"/>
      <c r="HCH241" s="107"/>
      <c r="HCI241" s="107"/>
      <c r="HCJ241" s="108"/>
      <c r="HCK241" s="106" t="s">
        <v>181</v>
      </c>
      <c r="HCL241" s="107"/>
      <c r="HCM241" s="107"/>
      <c r="HCN241" s="107"/>
      <c r="HCO241" s="107"/>
      <c r="HCP241" s="107"/>
      <c r="HCQ241" s="107"/>
      <c r="HCR241" s="108"/>
      <c r="HCS241" s="106" t="s">
        <v>181</v>
      </c>
      <c r="HCT241" s="107"/>
      <c r="HCU241" s="107"/>
      <c r="HCV241" s="107"/>
      <c r="HCW241" s="107"/>
      <c r="HCX241" s="107"/>
      <c r="HCY241" s="107"/>
      <c r="HCZ241" s="108"/>
      <c r="HDA241" s="106" t="s">
        <v>181</v>
      </c>
      <c r="HDB241" s="107"/>
      <c r="HDC241" s="107"/>
      <c r="HDD241" s="107"/>
      <c r="HDE241" s="107"/>
      <c r="HDF241" s="107"/>
      <c r="HDG241" s="107"/>
      <c r="HDH241" s="108"/>
      <c r="HDI241" s="106" t="s">
        <v>181</v>
      </c>
      <c r="HDJ241" s="107"/>
      <c r="HDK241" s="107"/>
      <c r="HDL241" s="107"/>
      <c r="HDM241" s="107"/>
      <c r="HDN241" s="107"/>
      <c r="HDO241" s="107"/>
      <c r="HDP241" s="108"/>
      <c r="HDQ241" s="106" t="s">
        <v>181</v>
      </c>
      <c r="HDR241" s="107"/>
      <c r="HDS241" s="107"/>
      <c r="HDT241" s="107"/>
      <c r="HDU241" s="107"/>
      <c r="HDV241" s="107"/>
      <c r="HDW241" s="107"/>
      <c r="HDX241" s="108"/>
      <c r="HDY241" s="106" t="s">
        <v>181</v>
      </c>
      <c r="HDZ241" s="107"/>
      <c r="HEA241" s="107"/>
      <c r="HEB241" s="107"/>
      <c r="HEC241" s="107"/>
      <c r="HED241" s="107"/>
      <c r="HEE241" s="107"/>
      <c r="HEF241" s="108"/>
      <c r="HEG241" s="106" t="s">
        <v>181</v>
      </c>
      <c r="HEH241" s="107"/>
      <c r="HEI241" s="107"/>
      <c r="HEJ241" s="107"/>
      <c r="HEK241" s="107"/>
      <c r="HEL241" s="107"/>
      <c r="HEM241" s="107"/>
      <c r="HEN241" s="108"/>
      <c r="HEO241" s="106" t="s">
        <v>181</v>
      </c>
      <c r="HEP241" s="107"/>
      <c r="HEQ241" s="107"/>
      <c r="HER241" s="107"/>
      <c r="HES241" s="107"/>
      <c r="HET241" s="107"/>
      <c r="HEU241" s="107"/>
      <c r="HEV241" s="108"/>
      <c r="HEW241" s="106" t="s">
        <v>181</v>
      </c>
      <c r="HEX241" s="107"/>
      <c r="HEY241" s="107"/>
      <c r="HEZ241" s="107"/>
      <c r="HFA241" s="107"/>
      <c r="HFB241" s="107"/>
      <c r="HFC241" s="107"/>
      <c r="HFD241" s="108"/>
      <c r="HFE241" s="106" t="s">
        <v>181</v>
      </c>
      <c r="HFF241" s="107"/>
      <c r="HFG241" s="107"/>
      <c r="HFH241" s="107"/>
      <c r="HFI241" s="107"/>
      <c r="HFJ241" s="107"/>
      <c r="HFK241" s="107"/>
      <c r="HFL241" s="108"/>
      <c r="HFM241" s="106" t="s">
        <v>181</v>
      </c>
      <c r="HFN241" s="107"/>
      <c r="HFO241" s="107"/>
      <c r="HFP241" s="107"/>
      <c r="HFQ241" s="107"/>
      <c r="HFR241" s="107"/>
      <c r="HFS241" s="107"/>
      <c r="HFT241" s="108"/>
      <c r="HFU241" s="106" t="s">
        <v>181</v>
      </c>
      <c r="HFV241" s="107"/>
      <c r="HFW241" s="107"/>
      <c r="HFX241" s="107"/>
      <c r="HFY241" s="107"/>
      <c r="HFZ241" s="107"/>
      <c r="HGA241" s="107"/>
      <c r="HGB241" s="108"/>
      <c r="HGC241" s="106" t="s">
        <v>181</v>
      </c>
      <c r="HGD241" s="107"/>
      <c r="HGE241" s="107"/>
      <c r="HGF241" s="107"/>
      <c r="HGG241" s="107"/>
      <c r="HGH241" s="107"/>
      <c r="HGI241" s="107"/>
      <c r="HGJ241" s="108"/>
      <c r="HGK241" s="106" t="s">
        <v>181</v>
      </c>
      <c r="HGL241" s="107"/>
      <c r="HGM241" s="107"/>
      <c r="HGN241" s="107"/>
      <c r="HGO241" s="107"/>
      <c r="HGP241" s="107"/>
      <c r="HGQ241" s="107"/>
      <c r="HGR241" s="108"/>
      <c r="HGS241" s="106" t="s">
        <v>181</v>
      </c>
      <c r="HGT241" s="107"/>
      <c r="HGU241" s="107"/>
      <c r="HGV241" s="107"/>
      <c r="HGW241" s="107"/>
      <c r="HGX241" s="107"/>
      <c r="HGY241" s="107"/>
      <c r="HGZ241" s="108"/>
      <c r="HHA241" s="106" t="s">
        <v>181</v>
      </c>
      <c r="HHB241" s="107"/>
      <c r="HHC241" s="107"/>
      <c r="HHD241" s="107"/>
      <c r="HHE241" s="107"/>
      <c r="HHF241" s="107"/>
      <c r="HHG241" s="107"/>
      <c r="HHH241" s="108"/>
      <c r="HHI241" s="106" t="s">
        <v>181</v>
      </c>
      <c r="HHJ241" s="107"/>
      <c r="HHK241" s="107"/>
      <c r="HHL241" s="107"/>
      <c r="HHM241" s="107"/>
      <c r="HHN241" s="107"/>
      <c r="HHO241" s="107"/>
      <c r="HHP241" s="108"/>
      <c r="HHQ241" s="106" t="s">
        <v>181</v>
      </c>
      <c r="HHR241" s="107"/>
      <c r="HHS241" s="107"/>
      <c r="HHT241" s="107"/>
      <c r="HHU241" s="107"/>
      <c r="HHV241" s="107"/>
      <c r="HHW241" s="107"/>
      <c r="HHX241" s="108"/>
      <c r="HHY241" s="106" t="s">
        <v>181</v>
      </c>
      <c r="HHZ241" s="107"/>
      <c r="HIA241" s="107"/>
      <c r="HIB241" s="107"/>
      <c r="HIC241" s="107"/>
      <c r="HID241" s="107"/>
      <c r="HIE241" s="107"/>
      <c r="HIF241" s="108"/>
      <c r="HIG241" s="106" t="s">
        <v>181</v>
      </c>
      <c r="HIH241" s="107"/>
      <c r="HII241" s="107"/>
      <c r="HIJ241" s="107"/>
      <c r="HIK241" s="107"/>
      <c r="HIL241" s="107"/>
      <c r="HIM241" s="107"/>
      <c r="HIN241" s="108"/>
      <c r="HIO241" s="106" t="s">
        <v>181</v>
      </c>
      <c r="HIP241" s="107"/>
      <c r="HIQ241" s="107"/>
      <c r="HIR241" s="107"/>
      <c r="HIS241" s="107"/>
      <c r="HIT241" s="107"/>
      <c r="HIU241" s="107"/>
      <c r="HIV241" s="108"/>
      <c r="HIW241" s="106" t="s">
        <v>181</v>
      </c>
      <c r="HIX241" s="107"/>
      <c r="HIY241" s="107"/>
      <c r="HIZ241" s="107"/>
      <c r="HJA241" s="107"/>
      <c r="HJB241" s="107"/>
      <c r="HJC241" s="107"/>
      <c r="HJD241" s="108"/>
      <c r="HJE241" s="106" t="s">
        <v>181</v>
      </c>
      <c r="HJF241" s="107"/>
      <c r="HJG241" s="107"/>
      <c r="HJH241" s="107"/>
      <c r="HJI241" s="107"/>
      <c r="HJJ241" s="107"/>
      <c r="HJK241" s="107"/>
      <c r="HJL241" s="108"/>
      <c r="HJM241" s="106" t="s">
        <v>181</v>
      </c>
      <c r="HJN241" s="107"/>
      <c r="HJO241" s="107"/>
      <c r="HJP241" s="107"/>
      <c r="HJQ241" s="107"/>
      <c r="HJR241" s="107"/>
      <c r="HJS241" s="107"/>
      <c r="HJT241" s="108"/>
      <c r="HJU241" s="106" t="s">
        <v>181</v>
      </c>
      <c r="HJV241" s="107"/>
      <c r="HJW241" s="107"/>
      <c r="HJX241" s="107"/>
      <c r="HJY241" s="107"/>
      <c r="HJZ241" s="107"/>
      <c r="HKA241" s="107"/>
      <c r="HKB241" s="108"/>
      <c r="HKC241" s="106" t="s">
        <v>181</v>
      </c>
      <c r="HKD241" s="107"/>
      <c r="HKE241" s="107"/>
      <c r="HKF241" s="107"/>
      <c r="HKG241" s="107"/>
      <c r="HKH241" s="107"/>
      <c r="HKI241" s="107"/>
      <c r="HKJ241" s="108"/>
      <c r="HKK241" s="106" t="s">
        <v>181</v>
      </c>
      <c r="HKL241" s="107"/>
      <c r="HKM241" s="107"/>
      <c r="HKN241" s="107"/>
      <c r="HKO241" s="107"/>
      <c r="HKP241" s="107"/>
      <c r="HKQ241" s="107"/>
      <c r="HKR241" s="108"/>
      <c r="HKS241" s="106" t="s">
        <v>181</v>
      </c>
      <c r="HKT241" s="107"/>
      <c r="HKU241" s="107"/>
      <c r="HKV241" s="107"/>
      <c r="HKW241" s="107"/>
      <c r="HKX241" s="107"/>
      <c r="HKY241" s="107"/>
      <c r="HKZ241" s="108"/>
      <c r="HLA241" s="106" t="s">
        <v>181</v>
      </c>
      <c r="HLB241" s="107"/>
      <c r="HLC241" s="107"/>
      <c r="HLD241" s="107"/>
      <c r="HLE241" s="107"/>
      <c r="HLF241" s="107"/>
      <c r="HLG241" s="107"/>
      <c r="HLH241" s="108"/>
      <c r="HLI241" s="106" t="s">
        <v>181</v>
      </c>
      <c r="HLJ241" s="107"/>
      <c r="HLK241" s="107"/>
      <c r="HLL241" s="107"/>
      <c r="HLM241" s="107"/>
      <c r="HLN241" s="107"/>
      <c r="HLO241" s="107"/>
      <c r="HLP241" s="108"/>
      <c r="HLQ241" s="106" t="s">
        <v>181</v>
      </c>
      <c r="HLR241" s="107"/>
      <c r="HLS241" s="107"/>
      <c r="HLT241" s="107"/>
      <c r="HLU241" s="107"/>
      <c r="HLV241" s="107"/>
      <c r="HLW241" s="107"/>
      <c r="HLX241" s="108"/>
      <c r="HLY241" s="106" t="s">
        <v>181</v>
      </c>
      <c r="HLZ241" s="107"/>
      <c r="HMA241" s="107"/>
      <c r="HMB241" s="107"/>
      <c r="HMC241" s="107"/>
      <c r="HMD241" s="107"/>
      <c r="HME241" s="107"/>
      <c r="HMF241" s="108"/>
      <c r="HMG241" s="106" t="s">
        <v>181</v>
      </c>
      <c r="HMH241" s="107"/>
      <c r="HMI241" s="107"/>
      <c r="HMJ241" s="107"/>
      <c r="HMK241" s="107"/>
      <c r="HML241" s="107"/>
      <c r="HMM241" s="107"/>
      <c r="HMN241" s="108"/>
      <c r="HMO241" s="106" t="s">
        <v>181</v>
      </c>
      <c r="HMP241" s="107"/>
      <c r="HMQ241" s="107"/>
      <c r="HMR241" s="107"/>
      <c r="HMS241" s="107"/>
      <c r="HMT241" s="107"/>
      <c r="HMU241" s="107"/>
      <c r="HMV241" s="108"/>
      <c r="HMW241" s="106" t="s">
        <v>181</v>
      </c>
      <c r="HMX241" s="107"/>
      <c r="HMY241" s="107"/>
      <c r="HMZ241" s="107"/>
      <c r="HNA241" s="107"/>
      <c r="HNB241" s="107"/>
      <c r="HNC241" s="107"/>
      <c r="HND241" s="108"/>
      <c r="HNE241" s="106" t="s">
        <v>181</v>
      </c>
      <c r="HNF241" s="107"/>
      <c r="HNG241" s="107"/>
      <c r="HNH241" s="107"/>
      <c r="HNI241" s="107"/>
      <c r="HNJ241" s="107"/>
      <c r="HNK241" s="107"/>
      <c r="HNL241" s="108"/>
      <c r="HNM241" s="106" t="s">
        <v>181</v>
      </c>
      <c r="HNN241" s="107"/>
      <c r="HNO241" s="107"/>
      <c r="HNP241" s="107"/>
      <c r="HNQ241" s="107"/>
      <c r="HNR241" s="107"/>
      <c r="HNS241" s="107"/>
      <c r="HNT241" s="108"/>
      <c r="HNU241" s="106" t="s">
        <v>181</v>
      </c>
      <c r="HNV241" s="107"/>
      <c r="HNW241" s="107"/>
      <c r="HNX241" s="107"/>
      <c r="HNY241" s="107"/>
      <c r="HNZ241" s="107"/>
      <c r="HOA241" s="107"/>
      <c r="HOB241" s="108"/>
      <c r="HOC241" s="106" t="s">
        <v>181</v>
      </c>
      <c r="HOD241" s="107"/>
      <c r="HOE241" s="107"/>
      <c r="HOF241" s="107"/>
      <c r="HOG241" s="107"/>
      <c r="HOH241" s="107"/>
      <c r="HOI241" s="107"/>
      <c r="HOJ241" s="108"/>
      <c r="HOK241" s="106" t="s">
        <v>181</v>
      </c>
      <c r="HOL241" s="107"/>
      <c r="HOM241" s="107"/>
      <c r="HON241" s="107"/>
      <c r="HOO241" s="107"/>
      <c r="HOP241" s="107"/>
      <c r="HOQ241" s="107"/>
      <c r="HOR241" s="108"/>
      <c r="HOS241" s="106" t="s">
        <v>181</v>
      </c>
      <c r="HOT241" s="107"/>
      <c r="HOU241" s="107"/>
      <c r="HOV241" s="107"/>
      <c r="HOW241" s="107"/>
      <c r="HOX241" s="107"/>
      <c r="HOY241" s="107"/>
      <c r="HOZ241" s="108"/>
      <c r="HPA241" s="106" t="s">
        <v>181</v>
      </c>
      <c r="HPB241" s="107"/>
      <c r="HPC241" s="107"/>
      <c r="HPD241" s="107"/>
      <c r="HPE241" s="107"/>
      <c r="HPF241" s="107"/>
      <c r="HPG241" s="107"/>
      <c r="HPH241" s="108"/>
      <c r="HPI241" s="106" t="s">
        <v>181</v>
      </c>
      <c r="HPJ241" s="107"/>
      <c r="HPK241" s="107"/>
      <c r="HPL241" s="107"/>
      <c r="HPM241" s="107"/>
      <c r="HPN241" s="107"/>
      <c r="HPO241" s="107"/>
      <c r="HPP241" s="108"/>
      <c r="HPQ241" s="106" t="s">
        <v>181</v>
      </c>
      <c r="HPR241" s="107"/>
      <c r="HPS241" s="107"/>
      <c r="HPT241" s="107"/>
      <c r="HPU241" s="107"/>
      <c r="HPV241" s="107"/>
      <c r="HPW241" s="107"/>
      <c r="HPX241" s="108"/>
      <c r="HPY241" s="106" t="s">
        <v>181</v>
      </c>
      <c r="HPZ241" s="107"/>
      <c r="HQA241" s="107"/>
      <c r="HQB241" s="107"/>
      <c r="HQC241" s="107"/>
      <c r="HQD241" s="107"/>
      <c r="HQE241" s="107"/>
      <c r="HQF241" s="108"/>
      <c r="HQG241" s="106" t="s">
        <v>181</v>
      </c>
      <c r="HQH241" s="107"/>
      <c r="HQI241" s="107"/>
      <c r="HQJ241" s="107"/>
      <c r="HQK241" s="107"/>
      <c r="HQL241" s="107"/>
      <c r="HQM241" s="107"/>
      <c r="HQN241" s="108"/>
      <c r="HQO241" s="106" t="s">
        <v>181</v>
      </c>
      <c r="HQP241" s="107"/>
      <c r="HQQ241" s="107"/>
      <c r="HQR241" s="107"/>
      <c r="HQS241" s="107"/>
      <c r="HQT241" s="107"/>
      <c r="HQU241" s="107"/>
      <c r="HQV241" s="108"/>
      <c r="HQW241" s="106" t="s">
        <v>181</v>
      </c>
      <c r="HQX241" s="107"/>
      <c r="HQY241" s="107"/>
      <c r="HQZ241" s="107"/>
      <c r="HRA241" s="107"/>
      <c r="HRB241" s="107"/>
      <c r="HRC241" s="107"/>
      <c r="HRD241" s="108"/>
      <c r="HRE241" s="106" t="s">
        <v>181</v>
      </c>
      <c r="HRF241" s="107"/>
      <c r="HRG241" s="107"/>
      <c r="HRH241" s="107"/>
      <c r="HRI241" s="107"/>
      <c r="HRJ241" s="107"/>
      <c r="HRK241" s="107"/>
      <c r="HRL241" s="108"/>
      <c r="HRM241" s="106" t="s">
        <v>181</v>
      </c>
      <c r="HRN241" s="107"/>
      <c r="HRO241" s="107"/>
      <c r="HRP241" s="107"/>
      <c r="HRQ241" s="107"/>
      <c r="HRR241" s="107"/>
      <c r="HRS241" s="107"/>
      <c r="HRT241" s="108"/>
      <c r="HRU241" s="106" t="s">
        <v>181</v>
      </c>
      <c r="HRV241" s="107"/>
      <c r="HRW241" s="107"/>
      <c r="HRX241" s="107"/>
      <c r="HRY241" s="107"/>
      <c r="HRZ241" s="107"/>
      <c r="HSA241" s="107"/>
      <c r="HSB241" s="108"/>
      <c r="HSC241" s="106" t="s">
        <v>181</v>
      </c>
      <c r="HSD241" s="107"/>
      <c r="HSE241" s="107"/>
      <c r="HSF241" s="107"/>
      <c r="HSG241" s="107"/>
      <c r="HSH241" s="107"/>
      <c r="HSI241" s="107"/>
      <c r="HSJ241" s="108"/>
      <c r="HSK241" s="106" t="s">
        <v>181</v>
      </c>
      <c r="HSL241" s="107"/>
      <c r="HSM241" s="107"/>
      <c r="HSN241" s="107"/>
      <c r="HSO241" s="107"/>
      <c r="HSP241" s="107"/>
      <c r="HSQ241" s="107"/>
      <c r="HSR241" s="108"/>
      <c r="HSS241" s="106" t="s">
        <v>181</v>
      </c>
      <c r="HST241" s="107"/>
      <c r="HSU241" s="107"/>
      <c r="HSV241" s="107"/>
      <c r="HSW241" s="107"/>
      <c r="HSX241" s="107"/>
      <c r="HSY241" s="107"/>
      <c r="HSZ241" s="108"/>
      <c r="HTA241" s="106" t="s">
        <v>181</v>
      </c>
      <c r="HTB241" s="107"/>
      <c r="HTC241" s="107"/>
      <c r="HTD241" s="107"/>
      <c r="HTE241" s="107"/>
      <c r="HTF241" s="107"/>
      <c r="HTG241" s="107"/>
      <c r="HTH241" s="108"/>
      <c r="HTI241" s="106" t="s">
        <v>181</v>
      </c>
      <c r="HTJ241" s="107"/>
      <c r="HTK241" s="107"/>
      <c r="HTL241" s="107"/>
      <c r="HTM241" s="107"/>
      <c r="HTN241" s="107"/>
      <c r="HTO241" s="107"/>
      <c r="HTP241" s="108"/>
      <c r="HTQ241" s="106" t="s">
        <v>181</v>
      </c>
      <c r="HTR241" s="107"/>
      <c r="HTS241" s="107"/>
      <c r="HTT241" s="107"/>
      <c r="HTU241" s="107"/>
      <c r="HTV241" s="107"/>
      <c r="HTW241" s="107"/>
      <c r="HTX241" s="108"/>
      <c r="HTY241" s="106" t="s">
        <v>181</v>
      </c>
      <c r="HTZ241" s="107"/>
      <c r="HUA241" s="107"/>
      <c r="HUB241" s="107"/>
      <c r="HUC241" s="107"/>
      <c r="HUD241" s="107"/>
      <c r="HUE241" s="107"/>
      <c r="HUF241" s="108"/>
      <c r="HUG241" s="106" t="s">
        <v>181</v>
      </c>
      <c r="HUH241" s="107"/>
      <c r="HUI241" s="107"/>
      <c r="HUJ241" s="107"/>
      <c r="HUK241" s="107"/>
      <c r="HUL241" s="107"/>
      <c r="HUM241" s="107"/>
      <c r="HUN241" s="108"/>
      <c r="HUO241" s="106" t="s">
        <v>181</v>
      </c>
      <c r="HUP241" s="107"/>
      <c r="HUQ241" s="107"/>
      <c r="HUR241" s="107"/>
      <c r="HUS241" s="107"/>
      <c r="HUT241" s="107"/>
      <c r="HUU241" s="107"/>
      <c r="HUV241" s="108"/>
      <c r="HUW241" s="106" t="s">
        <v>181</v>
      </c>
      <c r="HUX241" s="107"/>
      <c r="HUY241" s="107"/>
      <c r="HUZ241" s="107"/>
      <c r="HVA241" s="107"/>
      <c r="HVB241" s="107"/>
      <c r="HVC241" s="107"/>
      <c r="HVD241" s="108"/>
      <c r="HVE241" s="106" t="s">
        <v>181</v>
      </c>
      <c r="HVF241" s="107"/>
      <c r="HVG241" s="107"/>
      <c r="HVH241" s="107"/>
      <c r="HVI241" s="107"/>
      <c r="HVJ241" s="107"/>
      <c r="HVK241" s="107"/>
      <c r="HVL241" s="108"/>
      <c r="HVM241" s="106" t="s">
        <v>181</v>
      </c>
      <c r="HVN241" s="107"/>
      <c r="HVO241" s="107"/>
      <c r="HVP241" s="107"/>
      <c r="HVQ241" s="107"/>
      <c r="HVR241" s="107"/>
      <c r="HVS241" s="107"/>
      <c r="HVT241" s="108"/>
      <c r="HVU241" s="106" t="s">
        <v>181</v>
      </c>
      <c r="HVV241" s="107"/>
      <c r="HVW241" s="107"/>
      <c r="HVX241" s="107"/>
      <c r="HVY241" s="107"/>
      <c r="HVZ241" s="107"/>
      <c r="HWA241" s="107"/>
      <c r="HWB241" s="108"/>
      <c r="HWC241" s="106" t="s">
        <v>181</v>
      </c>
      <c r="HWD241" s="107"/>
      <c r="HWE241" s="107"/>
      <c r="HWF241" s="107"/>
      <c r="HWG241" s="107"/>
      <c r="HWH241" s="107"/>
      <c r="HWI241" s="107"/>
      <c r="HWJ241" s="108"/>
      <c r="HWK241" s="106" t="s">
        <v>181</v>
      </c>
      <c r="HWL241" s="107"/>
      <c r="HWM241" s="107"/>
      <c r="HWN241" s="107"/>
      <c r="HWO241" s="107"/>
      <c r="HWP241" s="107"/>
      <c r="HWQ241" s="107"/>
      <c r="HWR241" s="108"/>
      <c r="HWS241" s="106" t="s">
        <v>181</v>
      </c>
      <c r="HWT241" s="107"/>
      <c r="HWU241" s="107"/>
      <c r="HWV241" s="107"/>
      <c r="HWW241" s="107"/>
      <c r="HWX241" s="107"/>
      <c r="HWY241" s="107"/>
      <c r="HWZ241" s="108"/>
      <c r="HXA241" s="106" t="s">
        <v>181</v>
      </c>
      <c r="HXB241" s="107"/>
      <c r="HXC241" s="107"/>
      <c r="HXD241" s="107"/>
      <c r="HXE241" s="107"/>
      <c r="HXF241" s="107"/>
      <c r="HXG241" s="107"/>
      <c r="HXH241" s="108"/>
      <c r="HXI241" s="106" t="s">
        <v>181</v>
      </c>
      <c r="HXJ241" s="107"/>
      <c r="HXK241" s="107"/>
      <c r="HXL241" s="107"/>
      <c r="HXM241" s="107"/>
      <c r="HXN241" s="107"/>
      <c r="HXO241" s="107"/>
      <c r="HXP241" s="108"/>
      <c r="HXQ241" s="106" t="s">
        <v>181</v>
      </c>
      <c r="HXR241" s="107"/>
      <c r="HXS241" s="107"/>
      <c r="HXT241" s="107"/>
      <c r="HXU241" s="107"/>
      <c r="HXV241" s="107"/>
      <c r="HXW241" s="107"/>
      <c r="HXX241" s="108"/>
      <c r="HXY241" s="106" t="s">
        <v>181</v>
      </c>
      <c r="HXZ241" s="107"/>
      <c r="HYA241" s="107"/>
      <c r="HYB241" s="107"/>
      <c r="HYC241" s="107"/>
      <c r="HYD241" s="107"/>
      <c r="HYE241" s="107"/>
      <c r="HYF241" s="108"/>
      <c r="HYG241" s="106" t="s">
        <v>181</v>
      </c>
      <c r="HYH241" s="107"/>
      <c r="HYI241" s="107"/>
      <c r="HYJ241" s="107"/>
      <c r="HYK241" s="107"/>
      <c r="HYL241" s="107"/>
      <c r="HYM241" s="107"/>
      <c r="HYN241" s="108"/>
      <c r="HYO241" s="106" t="s">
        <v>181</v>
      </c>
      <c r="HYP241" s="107"/>
      <c r="HYQ241" s="107"/>
      <c r="HYR241" s="107"/>
      <c r="HYS241" s="107"/>
      <c r="HYT241" s="107"/>
      <c r="HYU241" s="107"/>
      <c r="HYV241" s="108"/>
      <c r="HYW241" s="106" t="s">
        <v>181</v>
      </c>
      <c r="HYX241" s="107"/>
      <c r="HYY241" s="107"/>
      <c r="HYZ241" s="107"/>
      <c r="HZA241" s="107"/>
      <c r="HZB241" s="107"/>
      <c r="HZC241" s="107"/>
      <c r="HZD241" s="108"/>
      <c r="HZE241" s="106" t="s">
        <v>181</v>
      </c>
      <c r="HZF241" s="107"/>
      <c r="HZG241" s="107"/>
      <c r="HZH241" s="107"/>
      <c r="HZI241" s="107"/>
      <c r="HZJ241" s="107"/>
      <c r="HZK241" s="107"/>
      <c r="HZL241" s="108"/>
      <c r="HZM241" s="106" t="s">
        <v>181</v>
      </c>
      <c r="HZN241" s="107"/>
      <c r="HZO241" s="107"/>
      <c r="HZP241" s="107"/>
      <c r="HZQ241" s="107"/>
      <c r="HZR241" s="107"/>
      <c r="HZS241" s="107"/>
      <c r="HZT241" s="108"/>
      <c r="HZU241" s="106" t="s">
        <v>181</v>
      </c>
      <c r="HZV241" s="107"/>
      <c r="HZW241" s="107"/>
      <c r="HZX241" s="107"/>
      <c r="HZY241" s="107"/>
      <c r="HZZ241" s="107"/>
      <c r="IAA241" s="107"/>
      <c r="IAB241" s="108"/>
      <c r="IAC241" s="106" t="s">
        <v>181</v>
      </c>
      <c r="IAD241" s="107"/>
      <c r="IAE241" s="107"/>
      <c r="IAF241" s="107"/>
      <c r="IAG241" s="107"/>
      <c r="IAH241" s="107"/>
      <c r="IAI241" s="107"/>
      <c r="IAJ241" s="108"/>
      <c r="IAK241" s="106" t="s">
        <v>181</v>
      </c>
      <c r="IAL241" s="107"/>
      <c r="IAM241" s="107"/>
      <c r="IAN241" s="107"/>
      <c r="IAO241" s="107"/>
      <c r="IAP241" s="107"/>
      <c r="IAQ241" s="107"/>
      <c r="IAR241" s="108"/>
      <c r="IAS241" s="106" t="s">
        <v>181</v>
      </c>
      <c r="IAT241" s="107"/>
      <c r="IAU241" s="107"/>
      <c r="IAV241" s="107"/>
      <c r="IAW241" s="107"/>
      <c r="IAX241" s="107"/>
      <c r="IAY241" s="107"/>
      <c r="IAZ241" s="108"/>
      <c r="IBA241" s="106" t="s">
        <v>181</v>
      </c>
      <c r="IBB241" s="107"/>
      <c r="IBC241" s="107"/>
      <c r="IBD241" s="107"/>
      <c r="IBE241" s="107"/>
      <c r="IBF241" s="107"/>
      <c r="IBG241" s="107"/>
      <c r="IBH241" s="108"/>
      <c r="IBI241" s="106" t="s">
        <v>181</v>
      </c>
      <c r="IBJ241" s="107"/>
      <c r="IBK241" s="107"/>
      <c r="IBL241" s="107"/>
      <c r="IBM241" s="107"/>
      <c r="IBN241" s="107"/>
      <c r="IBO241" s="107"/>
      <c r="IBP241" s="108"/>
      <c r="IBQ241" s="106" t="s">
        <v>181</v>
      </c>
      <c r="IBR241" s="107"/>
      <c r="IBS241" s="107"/>
      <c r="IBT241" s="107"/>
      <c r="IBU241" s="107"/>
      <c r="IBV241" s="107"/>
      <c r="IBW241" s="107"/>
      <c r="IBX241" s="108"/>
      <c r="IBY241" s="106" t="s">
        <v>181</v>
      </c>
      <c r="IBZ241" s="107"/>
      <c r="ICA241" s="107"/>
      <c r="ICB241" s="107"/>
      <c r="ICC241" s="107"/>
      <c r="ICD241" s="107"/>
      <c r="ICE241" s="107"/>
      <c r="ICF241" s="108"/>
      <c r="ICG241" s="106" t="s">
        <v>181</v>
      </c>
      <c r="ICH241" s="107"/>
      <c r="ICI241" s="107"/>
      <c r="ICJ241" s="107"/>
      <c r="ICK241" s="107"/>
      <c r="ICL241" s="107"/>
      <c r="ICM241" s="107"/>
      <c r="ICN241" s="108"/>
      <c r="ICO241" s="106" t="s">
        <v>181</v>
      </c>
      <c r="ICP241" s="107"/>
      <c r="ICQ241" s="107"/>
      <c r="ICR241" s="107"/>
      <c r="ICS241" s="107"/>
      <c r="ICT241" s="107"/>
      <c r="ICU241" s="107"/>
      <c r="ICV241" s="108"/>
      <c r="ICW241" s="106" t="s">
        <v>181</v>
      </c>
      <c r="ICX241" s="107"/>
      <c r="ICY241" s="107"/>
      <c r="ICZ241" s="107"/>
      <c r="IDA241" s="107"/>
      <c r="IDB241" s="107"/>
      <c r="IDC241" s="107"/>
      <c r="IDD241" s="108"/>
      <c r="IDE241" s="106" t="s">
        <v>181</v>
      </c>
      <c r="IDF241" s="107"/>
      <c r="IDG241" s="107"/>
      <c r="IDH241" s="107"/>
      <c r="IDI241" s="107"/>
      <c r="IDJ241" s="107"/>
      <c r="IDK241" s="107"/>
      <c r="IDL241" s="108"/>
      <c r="IDM241" s="106" t="s">
        <v>181</v>
      </c>
      <c r="IDN241" s="107"/>
      <c r="IDO241" s="107"/>
      <c r="IDP241" s="107"/>
      <c r="IDQ241" s="107"/>
      <c r="IDR241" s="107"/>
      <c r="IDS241" s="107"/>
      <c r="IDT241" s="108"/>
      <c r="IDU241" s="106" t="s">
        <v>181</v>
      </c>
      <c r="IDV241" s="107"/>
      <c r="IDW241" s="107"/>
      <c r="IDX241" s="107"/>
      <c r="IDY241" s="107"/>
      <c r="IDZ241" s="107"/>
      <c r="IEA241" s="107"/>
      <c r="IEB241" s="108"/>
      <c r="IEC241" s="106" t="s">
        <v>181</v>
      </c>
      <c r="IED241" s="107"/>
      <c r="IEE241" s="107"/>
      <c r="IEF241" s="107"/>
      <c r="IEG241" s="107"/>
      <c r="IEH241" s="107"/>
      <c r="IEI241" s="107"/>
      <c r="IEJ241" s="108"/>
      <c r="IEK241" s="106" t="s">
        <v>181</v>
      </c>
      <c r="IEL241" s="107"/>
      <c r="IEM241" s="107"/>
      <c r="IEN241" s="107"/>
      <c r="IEO241" s="107"/>
      <c r="IEP241" s="107"/>
      <c r="IEQ241" s="107"/>
      <c r="IER241" s="108"/>
      <c r="IES241" s="106" t="s">
        <v>181</v>
      </c>
      <c r="IET241" s="107"/>
      <c r="IEU241" s="107"/>
      <c r="IEV241" s="107"/>
      <c r="IEW241" s="107"/>
      <c r="IEX241" s="107"/>
      <c r="IEY241" s="107"/>
      <c r="IEZ241" s="108"/>
      <c r="IFA241" s="106" t="s">
        <v>181</v>
      </c>
      <c r="IFB241" s="107"/>
      <c r="IFC241" s="107"/>
      <c r="IFD241" s="107"/>
      <c r="IFE241" s="107"/>
      <c r="IFF241" s="107"/>
      <c r="IFG241" s="107"/>
      <c r="IFH241" s="108"/>
      <c r="IFI241" s="106" t="s">
        <v>181</v>
      </c>
      <c r="IFJ241" s="107"/>
      <c r="IFK241" s="107"/>
      <c r="IFL241" s="107"/>
      <c r="IFM241" s="107"/>
      <c r="IFN241" s="107"/>
      <c r="IFO241" s="107"/>
      <c r="IFP241" s="108"/>
      <c r="IFQ241" s="106" t="s">
        <v>181</v>
      </c>
      <c r="IFR241" s="107"/>
      <c r="IFS241" s="107"/>
      <c r="IFT241" s="107"/>
      <c r="IFU241" s="107"/>
      <c r="IFV241" s="107"/>
      <c r="IFW241" s="107"/>
      <c r="IFX241" s="108"/>
      <c r="IFY241" s="106" t="s">
        <v>181</v>
      </c>
      <c r="IFZ241" s="107"/>
      <c r="IGA241" s="107"/>
      <c r="IGB241" s="107"/>
      <c r="IGC241" s="107"/>
      <c r="IGD241" s="107"/>
      <c r="IGE241" s="107"/>
      <c r="IGF241" s="108"/>
      <c r="IGG241" s="106" t="s">
        <v>181</v>
      </c>
      <c r="IGH241" s="107"/>
      <c r="IGI241" s="107"/>
      <c r="IGJ241" s="107"/>
      <c r="IGK241" s="107"/>
      <c r="IGL241" s="107"/>
      <c r="IGM241" s="107"/>
      <c r="IGN241" s="108"/>
      <c r="IGO241" s="106" t="s">
        <v>181</v>
      </c>
      <c r="IGP241" s="107"/>
      <c r="IGQ241" s="107"/>
      <c r="IGR241" s="107"/>
      <c r="IGS241" s="107"/>
      <c r="IGT241" s="107"/>
      <c r="IGU241" s="107"/>
      <c r="IGV241" s="108"/>
      <c r="IGW241" s="106" t="s">
        <v>181</v>
      </c>
      <c r="IGX241" s="107"/>
      <c r="IGY241" s="107"/>
      <c r="IGZ241" s="107"/>
      <c r="IHA241" s="107"/>
      <c r="IHB241" s="107"/>
      <c r="IHC241" s="107"/>
      <c r="IHD241" s="108"/>
      <c r="IHE241" s="106" t="s">
        <v>181</v>
      </c>
      <c r="IHF241" s="107"/>
      <c r="IHG241" s="107"/>
      <c r="IHH241" s="107"/>
      <c r="IHI241" s="107"/>
      <c r="IHJ241" s="107"/>
      <c r="IHK241" s="107"/>
      <c r="IHL241" s="108"/>
      <c r="IHM241" s="106" t="s">
        <v>181</v>
      </c>
      <c r="IHN241" s="107"/>
      <c r="IHO241" s="107"/>
      <c r="IHP241" s="107"/>
      <c r="IHQ241" s="107"/>
      <c r="IHR241" s="107"/>
      <c r="IHS241" s="107"/>
      <c r="IHT241" s="108"/>
      <c r="IHU241" s="106" t="s">
        <v>181</v>
      </c>
      <c r="IHV241" s="107"/>
      <c r="IHW241" s="107"/>
      <c r="IHX241" s="107"/>
      <c r="IHY241" s="107"/>
      <c r="IHZ241" s="107"/>
      <c r="IIA241" s="107"/>
      <c r="IIB241" s="108"/>
      <c r="IIC241" s="106" t="s">
        <v>181</v>
      </c>
      <c r="IID241" s="107"/>
      <c r="IIE241" s="107"/>
      <c r="IIF241" s="107"/>
      <c r="IIG241" s="107"/>
      <c r="IIH241" s="107"/>
      <c r="III241" s="107"/>
      <c r="IIJ241" s="108"/>
      <c r="IIK241" s="106" t="s">
        <v>181</v>
      </c>
      <c r="IIL241" s="107"/>
      <c r="IIM241" s="107"/>
      <c r="IIN241" s="107"/>
      <c r="IIO241" s="107"/>
      <c r="IIP241" s="107"/>
      <c r="IIQ241" s="107"/>
      <c r="IIR241" s="108"/>
      <c r="IIS241" s="106" t="s">
        <v>181</v>
      </c>
      <c r="IIT241" s="107"/>
      <c r="IIU241" s="107"/>
      <c r="IIV241" s="107"/>
      <c r="IIW241" s="107"/>
      <c r="IIX241" s="107"/>
      <c r="IIY241" s="107"/>
      <c r="IIZ241" s="108"/>
      <c r="IJA241" s="106" t="s">
        <v>181</v>
      </c>
      <c r="IJB241" s="107"/>
      <c r="IJC241" s="107"/>
      <c r="IJD241" s="107"/>
      <c r="IJE241" s="107"/>
      <c r="IJF241" s="107"/>
      <c r="IJG241" s="107"/>
      <c r="IJH241" s="108"/>
      <c r="IJI241" s="106" t="s">
        <v>181</v>
      </c>
      <c r="IJJ241" s="107"/>
      <c r="IJK241" s="107"/>
      <c r="IJL241" s="107"/>
      <c r="IJM241" s="107"/>
      <c r="IJN241" s="107"/>
      <c r="IJO241" s="107"/>
      <c r="IJP241" s="108"/>
      <c r="IJQ241" s="106" t="s">
        <v>181</v>
      </c>
      <c r="IJR241" s="107"/>
      <c r="IJS241" s="107"/>
      <c r="IJT241" s="107"/>
      <c r="IJU241" s="107"/>
      <c r="IJV241" s="107"/>
      <c r="IJW241" s="107"/>
      <c r="IJX241" s="108"/>
      <c r="IJY241" s="106" t="s">
        <v>181</v>
      </c>
      <c r="IJZ241" s="107"/>
      <c r="IKA241" s="107"/>
      <c r="IKB241" s="107"/>
      <c r="IKC241" s="107"/>
      <c r="IKD241" s="107"/>
      <c r="IKE241" s="107"/>
      <c r="IKF241" s="108"/>
      <c r="IKG241" s="106" t="s">
        <v>181</v>
      </c>
      <c r="IKH241" s="107"/>
      <c r="IKI241" s="107"/>
      <c r="IKJ241" s="107"/>
      <c r="IKK241" s="107"/>
      <c r="IKL241" s="107"/>
      <c r="IKM241" s="107"/>
      <c r="IKN241" s="108"/>
      <c r="IKO241" s="106" t="s">
        <v>181</v>
      </c>
      <c r="IKP241" s="107"/>
      <c r="IKQ241" s="107"/>
      <c r="IKR241" s="107"/>
      <c r="IKS241" s="107"/>
      <c r="IKT241" s="107"/>
      <c r="IKU241" s="107"/>
      <c r="IKV241" s="108"/>
      <c r="IKW241" s="106" t="s">
        <v>181</v>
      </c>
      <c r="IKX241" s="107"/>
      <c r="IKY241" s="107"/>
      <c r="IKZ241" s="107"/>
      <c r="ILA241" s="107"/>
      <c r="ILB241" s="107"/>
      <c r="ILC241" s="107"/>
      <c r="ILD241" s="108"/>
      <c r="ILE241" s="106" t="s">
        <v>181</v>
      </c>
      <c r="ILF241" s="107"/>
      <c r="ILG241" s="107"/>
      <c r="ILH241" s="107"/>
      <c r="ILI241" s="107"/>
      <c r="ILJ241" s="107"/>
      <c r="ILK241" s="107"/>
      <c r="ILL241" s="108"/>
      <c r="ILM241" s="106" t="s">
        <v>181</v>
      </c>
      <c r="ILN241" s="107"/>
      <c r="ILO241" s="107"/>
      <c r="ILP241" s="107"/>
      <c r="ILQ241" s="107"/>
      <c r="ILR241" s="107"/>
      <c r="ILS241" s="107"/>
      <c r="ILT241" s="108"/>
      <c r="ILU241" s="106" t="s">
        <v>181</v>
      </c>
      <c r="ILV241" s="107"/>
      <c r="ILW241" s="107"/>
      <c r="ILX241" s="107"/>
      <c r="ILY241" s="107"/>
      <c r="ILZ241" s="107"/>
      <c r="IMA241" s="107"/>
      <c r="IMB241" s="108"/>
      <c r="IMC241" s="106" t="s">
        <v>181</v>
      </c>
      <c r="IMD241" s="107"/>
      <c r="IME241" s="107"/>
      <c r="IMF241" s="107"/>
      <c r="IMG241" s="107"/>
      <c r="IMH241" s="107"/>
      <c r="IMI241" s="107"/>
      <c r="IMJ241" s="108"/>
      <c r="IMK241" s="106" t="s">
        <v>181</v>
      </c>
      <c r="IML241" s="107"/>
      <c r="IMM241" s="107"/>
      <c r="IMN241" s="107"/>
      <c r="IMO241" s="107"/>
      <c r="IMP241" s="107"/>
      <c r="IMQ241" s="107"/>
      <c r="IMR241" s="108"/>
      <c r="IMS241" s="106" t="s">
        <v>181</v>
      </c>
      <c r="IMT241" s="107"/>
      <c r="IMU241" s="107"/>
      <c r="IMV241" s="107"/>
      <c r="IMW241" s="107"/>
      <c r="IMX241" s="107"/>
      <c r="IMY241" s="107"/>
      <c r="IMZ241" s="108"/>
      <c r="INA241" s="106" t="s">
        <v>181</v>
      </c>
      <c r="INB241" s="107"/>
      <c r="INC241" s="107"/>
      <c r="IND241" s="107"/>
      <c r="INE241" s="107"/>
      <c r="INF241" s="107"/>
      <c r="ING241" s="107"/>
      <c r="INH241" s="108"/>
      <c r="INI241" s="106" t="s">
        <v>181</v>
      </c>
      <c r="INJ241" s="107"/>
      <c r="INK241" s="107"/>
      <c r="INL241" s="107"/>
      <c r="INM241" s="107"/>
      <c r="INN241" s="107"/>
      <c r="INO241" s="107"/>
      <c r="INP241" s="108"/>
      <c r="INQ241" s="106" t="s">
        <v>181</v>
      </c>
      <c r="INR241" s="107"/>
      <c r="INS241" s="107"/>
      <c r="INT241" s="107"/>
      <c r="INU241" s="107"/>
      <c r="INV241" s="107"/>
      <c r="INW241" s="107"/>
      <c r="INX241" s="108"/>
      <c r="INY241" s="106" t="s">
        <v>181</v>
      </c>
      <c r="INZ241" s="107"/>
      <c r="IOA241" s="107"/>
      <c r="IOB241" s="107"/>
      <c r="IOC241" s="107"/>
      <c r="IOD241" s="107"/>
      <c r="IOE241" s="107"/>
      <c r="IOF241" s="108"/>
      <c r="IOG241" s="106" t="s">
        <v>181</v>
      </c>
      <c r="IOH241" s="107"/>
      <c r="IOI241" s="107"/>
      <c r="IOJ241" s="107"/>
      <c r="IOK241" s="107"/>
      <c r="IOL241" s="107"/>
      <c r="IOM241" s="107"/>
      <c r="ION241" s="108"/>
      <c r="IOO241" s="106" t="s">
        <v>181</v>
      </c>
      <c r="IOP241" s="107"/>
      <c r="IOQ241" s="107"/>
      <c r="IOR241" s="107"/>
      <c r="IOS241" s="107"/>
      <c r="IOT241" s="107"/>
      <c r="IOU241" s="107"/>
      <c r="IOV241" s="108"/>
      <c r="IOW241" s="106" t="s">
        <v>181</v>
      </c>
      <c r="IOX241" s="107"/>
      <c r="IOY241" s="107"/>
      <c r="IOZ241" s="107"/>
      <c r="IPA241" s="107"/>
      <c r="IPB241" s="107"/>
      <c r="IPC241" s="107"/>
      <c r="IPD241" s="108"/>
      <c r="IPE241" s="106" t="s">
        <v>181</v>
      </c>
      <c r="IPF241" s="107"/>
      <c r="IPG241" s="107"/>
      <c r="IPH241" s="107"/>
      <c r="IPI241" s="107"/>
      <c r="IPJ241" s="107"/>
      <c r="IPK241" s="107"/>
      <c r="IPL241" s="108"/>
      <c r="IPM241" s="106" t="s">
        <v>181</v>
      </c>
      <c r="IPN241" s="107"/>
      <c r="IPO241" s="107"/>
      <c r="IPP241" s="107"/>
      <c r="IPQ241" s="107"/>
      <c r="IPR241" s="107"/>
      <c r="IPS241" s="107"/>
      <c r="IPT241" s="108"/>
      <c r="IPU241" s="106" t="s">
        <v>181</v>
      </c>
      <c r="IPV241" s="107"/>
      <c r="IPW241" s="107"/>
      <c r="IPX241" s="107"/>
      <c r="IPY241" s="107"/>
      <c r="IPZ241" s="107"/>
      <c r="IQA241" s="107"/>
      <c r="IQB241" s="108"/>
      <c r="IQC241" s="106" t="s">
        <v>181</v>
      </c>
      <c r="IQD241" s="107"/>
      <c r="IQE241" s="107"/>
      <c r="IQF241" s="107"/>
      <c r="IQG241" s="107"/>
      <c r="IQH241" s="107"/>
      <c r="IQI241" s="107"/>
      <c r="IQJ241" s="108"/>
      <c r="IQK241" s="106" t="s">
        <v>181</v>
      </c>
      <c r="IQL241" s="107"/>
      <c r="IQM241" s="107"/>
      <c r="IQN241" s="107"/>
      <c r="IQO241" s="107"/>
      <c r="IQP241" s="107"/>
      <c r="IQQ241" s="107"/>
      <c r="IQR241" s="108"/>
      <c r="IQS241" s="106" t="s">
        <v>181</v>
      </c>
      <c r="IQT241" s="107"/>
      <c r="IQU241" s="107"/>
      <c r="IQV241" s="107"/>
      <c r="IQW241" s="107"/>
      <c r="IQX241" s="107"/>
      <c r="IQY241" s="107"/>
      <c r="IQZ241" s="108"/>
      <c r="IRA241" s="106" t="s">
        <v>181</v>
      </c>
      <c r="IRB241" s="107"/>
      <c r="IRC241" s="107"/>
      <c r="IRD241" s="107"/>
      <c r="IRE241" s="107"/>
      <c r="IRF241" s="107"/>
      <c r="IRG241" s="107"/>
      <c r="IRH241" s="108"/>
      <c r="IRI241" s="106" t="s">
        <v>181</v>
      </c>
      <c r="IRJ241" s="107"/>
      <c r="IRK241" s="107"/>
      <c r="IRL241" s="107"/>
      <c r="IRM241" s="107"/>
      <c r="IRN241" s="107"/>
      <c r="IRO241" s="107"/>
      <c r="IRP241" s="108"/>
      <c r="IRQ241" s="106" t="s">
        <v>181</v>
      </c>
      <c r="IRR241" s="107"/>
      <c r="IRS241" s="107"/>
      <c r="IRT241" s="107"/>
      <c r="IRU241" s="107"/>
      <c r="IRV241" s="107"/>
      <c r="IRW241" s="107"/>
      <c r="IRX241" s="108"/>
      <c r="IRY241" s="106" t="s">
        <v>181</v>
      </c>
      <c r="IRZ241" s="107"/>
      <c r="ISA241" s="107"/>
      <c r="ISB241" s="107"/>
      <c r="ISC241" s="107"/>
      <c r="ISD241" s="107"/>
      <c r="ISE241" s="107"/>
      <c r="ISF241" s="108"/>
      <c r="ISG241" s="106" t="s">
        <v>181</v>
      </c>
      <c r="ISH241" s="107"/>
      <c r="ISI241" s="107"/>
      <c r="ISJ241" s="107"/>
      <c r="ISK241" s="107"/>
      <c r="ISL241" s="107"/>
      <c r="ISM241" s="107"/>
      <c r="ISN241" s="108"/>
      <c r="ISO241" s="106" t="s">
        <v>181</v>
      </c>
      <c r="ISP241" s="107"/>
      <c r="ISQ241" s="107"/>
      <c r="ISR241" s="107"/>
      <c r="ISS241" s="107"/>
      <c r="IST241" s="107"/>
      <c r="ISU241" s="107"/>
      <c r="ISV241" s="108"/>
      <c r="ISW241" s="106" t="s">
        <v>181</v>
      </c>
      <c r="ISX241" s="107"/>
      <c r="ISY241" s="107"/>
      <c r="ISZ241" s="107"/>
      <c r="ITA241" s="107"/>
      <c r="ITB241" s="107"/>
      <c r="ITC241" s="107"/>
      <c r="ITD241" s="108"/>
      <c r="ITE241" s="106" t="s">
        <v>181</v>
      </c>
      <c r="ITF241" s="107"/>
      <c r="ITG241" s="107"/>
      <c r="ITH241" s="107"/>
      <c r="ITI241" s="107"/>
      <c r="ITJ241" s="107"/>
      <c r="ITK241" s="107"/>
      <c r="ITL241" s="108"/>
      <c r="ITM241" s="106" t="s">
        <v>181</v>
      </c>
      <c r="ITN241" s="107"/>
      <c r="ITO241" s="107"/>
      <c r="ITP241" s="107"/>
      <c r="ITQ241" s="107"/>
      <c r="ITR241" s="107"/>
      <c r="ITS241" s="107"/>
      <c r="ITT241" s="108"/>
      <c r="ITU241" s="106" t="s">
        <v>181</v>
      </c>
      <c r="ITV241" s="107"/>
      <c r="ITW241" s="107"/>
      <c r="ITX241" s="107"/>
      <c r="ITY241" s="107"/>
      <c r="ITZ241" s="107"/>
      <c r="IUA241" s="107"/>
      <c r="IUB241" s="108"/>
      <c r="IUC241" s="106" t="s">
        <v>181</v>
      </c>
      <c r="IUD241" s="107"/>
      <c r="IUE241" s="107"/>
      <c r="IUF241" s="107"/>
      <c r="IUG241" s="107"/>
      <c r="IUH241" s="107"/>
      <c r="IUI241" s="107"/>
      <c r="IUJ241" s="108"/>
      <c r="IUK241" s="106" t="s">
        <v>181</v>
      </c>
      <c r="IUL241" s="107"/>
      <c r="IUM241" s="107"/>
      <c r="IUN241" s="107"/>
      <c r="IUO241" s="107"/>
      <c r="IUP241" s="107"/>
      <c r="IUQ241" s="107"/>
      <c r="IUR241" s="108"/>
      <c r="IUS241" s="106" t="s">
        <v>181</v>
      </c>
      <c r="IUT241" s="107"/>
      <c r="IUU241" s="107"/>
      <c r="IUV241" s="107"/>
      <c r="IUW241" s="107"/>
      <c r="IUX241" s="107"/>
      <c r="IUY241" s="107"/>
      <c r="IUZ241" s="108"/>
      <c r="IVA241" s="106" t="s">
        <v>181</v>
      </c>
      <c r="IVB241" s="107"/>
      <c r="IVC241" s="107"/>
      <c r="IVD241" s="107"/>
      <c r="IVE241" s="107"/>
      <c r="IVF241" s="107"/>
      <c r="IVG241" s="107"/>
      <c r="IVH241" s="108"/>
      <c r="IVI241" s="106" t="s">
        <v>181</v>
      </c>
      <c r="IVJ241" s="107"/>
      <c r="IVK241" s="107"/>
      <c r="IVL241" s="107"/>
      <c r="IVM241" s="107"/>
      <c r="IVN241" s="107"/>
      <c r="IVO241" s="107"/>
      <c r="IVP241" s="108"/>
      <c r="IVQ241" s="106" t="s">
        <v>181</v>
      </c>
      <c r="IVR241" s="107"/>
      <c r="IVS241" s="107"/>
      <c r="IVT241" s="107"/>
      <c r="IVU241" s="107"/>
      <c r="IVV241" s="107"/>
      <c r="IVW241" s="107"/>
      <c r="IVX241" s="108"/>
      <c r="IVY241" s="106" t="s">
        <v>181</v>
      </c>
      <c r="IVZ241" s="107"/>
      <c r="IWA241" s="107"/>
      <c r="IWB241" s="107"/>
      <c r="IWC241" s="107"/>
      <c r="IWD241" s="107"/>
      <c r="IWE241" s="107"/>
      <c r="IWF241" s="108"/>
      <c r="IWG241" s="106" t="s">
        <v>181</v>
      </c>
      <c r="IWH241" s="107"/>
      <c r="IWI241" s="107"/>
      <c r="IWJ241" s="107"/>
      <c r="IWK241" s="107"/>
      <c r="IWL241" s="107"/>
      <c r="IWM241" s="107"/>
      <c r="IWN241" s="108"/>
      <c r="IWO241" s="106" t="s">
        <v>181</v>
      </c>
      <c r="IWP241" s="107"/>
      <c r="IWQ241" s="107"/>
      <c r="IWR241" s="107"/>
      <c r="IWS241" s="107"/>
      <c r="IWT241" s="107"/>
      <c r="IWU241" s="107"/>
      <c r="IWV241" s="108"/>
      <c r="IWW241" s="106" t="s">
        <v>181</v>
      </c>
      <c r="IWX241" s="107"/>
      <c r="IWY241" s="107"/>
      <c r="IWZ241" s="107"/>
      <c r="IXA241" s="107"/>
      <c r="IXB241" s="107"/>
      <c r="IXC241" s="107"/>
      <c r="IXD241" s="108"/>
      <c r="IXE241" s="106" t="s">
        <v>181</v>
      </c>
      <c r="IXF241" s="107"/>
      <c r="IXG241" s="107"/>
      <c r="IXH241" s="107"/>
      <c r="IXI241" s="107"/>
      <c r="IXJ241" s="107"/>
      <c r="IXK241" s="107"/>
      <c r="IXL241" s="108"/>
      <c r="IXM241" s="106" t="s">
        <v>181</v>
      </c>
      <c r="IXN241" s="107"/>
      <c r="IXO241" s="107"/>
      <c r="IXP241" s="107"/>
      <c r="IXQ241" s="107"/>
      <c r="IXR241" s="107"/>
      <c r="IXS241" s="107"/>
      <c r="IXT241" s="108"/>
      <c r="IXU241" s="106" t="s">
        <v>181</v>
      </c>
      <c r="IXV241" s="107"/>
      <c r="IXW241" s="107"/>
      <c r="IXX241" s="107"/>
      <c r="IXY241" s="107"/>
      <c r="IXZ241" s="107"/>
      <c r="IYA241" s="107"/>
      <c r="IYB241" s="108"/>
      <c r="IYC241" s="106" t="s">
        <v>181</v>
      </c>
      <c r="IYD241" s="107"/>
      <c r="IYE241" s="107"/>
      <c r="IYF241" s="107"/>
      <c r="IYG241" s="107"/>
      <c r="IYH241" s="107"/>
      <c r="IYI241" s="107"/>
      <c r="IYJ241" s="108"/>
      <c r="IYK241" s="106" t="s">
        <v>181</v>
      </c>
      <c r="IYL241" s="107"/>
      <c r="IYM241" s="107"/>
      <c r="IYN241" s="107"/>
      <c r="IYO241" s="107"/>
      <c r="IYP241" s="107"/>
      <c r="IYQ241" s="107"/>
      <c r="IYR241" s="108"/>
      <c r="IYS241" s="106" t="s">
        <v>181</v>
      </c>
      <c r="IYT241" s="107"/>
      <c r="IYU241" s="107"/>
      <c r="IYV241" s="107"/>
      <c r="IYW241" s="107"/>
      <c r="IYX241" s="107"/>
      <c r="IYY241" s="107"/>
      <c r="IYZ241" s="108"/>
      <c r="IZA241" s="106" t="s">
        <v>181</v>
      </c>
      <c r="IZB241" s="107"/>
      <c r="IZC241" s="107"/>
      <c r="IZD241" s="107"/>
      <c r="IZE241" s="107"/>
      <c r="IZF241" s="107"/>
      <c r="IZG241" s="107"/>
      <c r="IZH241" s="108"/>
      <c r="IZI241" s="106" t="s">
        <v>181</v>
      </c>
      <c r="IZJ241" s="107"/>
      <c r="IZK241" s="107"/>
      <c r="IZL241" s="107"/>
      <c r="IZM241" s="107"/>
      <c r="IZN241" s="107"/>
      <c r="IZO241" s="107"/>
      <c r="IZP241" s="108"/>
      <c r="IZQ241" s="106" t="s">
        <v>181</v>
      </c>
      <c r="IZR241" s="107"/>
      <c r="IZS241" s="107"/>
      <c r="IZT241" s="107"/>
      <c r="IZU241" s="107"/>
      <c r="IZV241" s="107"/>
      <c r="IZW241" s="107"/>
      <c r="IZX241" s="108"/>
      <c r="IZY241" s="106" t="s">
        <v>181</v>
      </c>
      <c r="IZZ241" s="107"/>
      <c r="JAA241" s="107"/>
      <c r="JAB241" s="107"/>
      <c r="JAC241" s="107"/>
      <c r="JAD241" s="107"/>
      <c r="JAE241" s="107"/>
      <c r="JAF241" s="108"/>
      <c r="JAG241" s="106" t="s">
        <v>181</v>
      </c>
      <c r="JAH241" s="107"/>
      <c r="JAI241" s="107"/>
      <c r="JAJ241" s="107"/>
      <c r="JAK241" s="107"/>
      <c r="JAL241" s="107"/>
      <c r="JAM241" s="107"/>
      <c r="JAN241" s="108"/>
      <c r="JAO241" s="106" t="s">
        <v>181</v>
      </c>
      <c r="JAP241" s="107"/>
      <c r="JAQ241" s="107"/>
      <c r="JAR241" s="107"/>
      <c r="JAS241" s="107"/>
      <c r="JAT241" s="107"/>
      <c r="JAU241" s="107"/>
      <c r="JAV241" s="108"/>
      <c r="JAW241" s="106" t="s">
        <v>181</v>
      </c>
      <c r="JAX241" s="107"/>
      <c r="JAY241" s="107"/>
      <c r="JAZ241" s="107"/>
      <c r="JBA241" s="107"/>
      <c r="JBB241" s="107"/>
      <c r="JBC241" s="107"/>
      <c r="JBD241" s="108"/>
      <c r="JBE241" s="106" t="s">
        <v>181</v>
      </c>
      <c r="JBF241" s="107"/>
      <c r="JBG241" s="107"/>
      <c r="JBH241" s="107"/>
      <c r="JBI241" s="107"/>
      <c r="JBJ241" s="107"/>
      <c r="JBK241" s="107"/>
      <c r="JBL241" s="108"/>
      <c r="JBM241" s="106" t="s">
        <v>181</v>
      </c>
      <c r="JBN241" s="107"/>
      <c r="JBO241" s="107"/>
      <c r="JBP241" s="107"/>
      <c r="JBQ241" s="107"/>
      <c r="JBR241" s="107"/>
      <c r="JBS241" s="107"/>
      <c r="JBT241" s="108"/>
      <c r="JBU241" s="106" t="s">
        <v>181</v>
      </c>
      <c r="JBV241" s="107"/>
      <c r="JBW241" s="107"/>
      <c r="JBX241" s="107"/>
      <c r="JBY241" s="107"/>
      <c r="JBZ241" s="107"/>
      <c r="JCA241" s="107"/>
      <c r="JCB241" s="108"/>
      <c r="JCC241" s="106" t="s">
        <v>181</v>
      </c>
      <c r="JCD241" s="107"/>
      <c r="JCE241" s="107"/>
      <c r="JCF241" s="107"/>
      <c r="JCG241" s="107"/>
      <c r="JCH241" s="107"/>
      <c r="JCI241" s="107"/>
      <c r="JCJ241" s="108"/>
      <c r="JCK241" s="106" t="s">
        <v>181</v>
      </c>
      <c r="JCL241" s="107"/>
      <c r="JCM241" s="107"/>
      <c r="JCN241" s="107"/>
      <c r="JCO241" s="107"/>
      <c r="JCP241" s="107"/>
      <c r="JCQ241" s="107"/>
      <c r="JCR241" s="108"/>
      <c r="JCS241" s="106" t="s">
        <v>181</v>
      </c>
      <c r="JCT241" s="107"/>
      <c r="JCU241" s="107"/>
      <c r="JCV241" s="107"/>
      <c r="JCW241" s="107"/>
      <c r="JCX241" s="107"/>
      <c r="JCY241" s="107"/>
      <c r="JCZ241" s="108"/>
      <c r="JDA241" s="106" t="s">
        <v>181</v>
      </c>
      <c r="JDB241" s="107"/>
      <c r="JDC241" s="107"/>
      <c r="JDD241" s="107"/>
      <c r="JDE241" s="107"/>
      <c r="JDF241" s="107"/>
      <c r="JDG241" s="107"/>
      <c r="JDH241" s="108"/>
      <c r="JDI241" s="106" t="s">
        <v>181</v>
      </c>
      <c r="JDJ241" s="107"/>
      <c r="JDK241" s="107"/>
      <c r="JDL241" s="107"/>
      <c r="JDM241" s="107"/>
      <c r="JDN241" s="107"/>
      <c r="JDO241" s="107"/>
      <c r="JDP241" s="108"/>
      <c r="JDQ241" s="106" t="s">
        <v>181</v>
      </c>
      <c r="JDR241" s="107"/>
      <c r="JDS241" s="107"/>
      <c r="JDT241" s="107"/>
      <c r="JDU241" s="107"/>
      <c r="JDV241" s="107"/>
      <c r="JDW241" s="107"/>
      <c r="JDX241" s="108"/>
      <c r="JDY241" s="106" t="s">
        <v>181</v>
      </c>
      <c r="JDZ241" s="107"/>
      <c r="JEA241" s="107"/>
      <c r="JEB241" s="107"/>
      <c r="JEC241" s="107"/>
      <c r="JED241" s="107"/>
      <c r="JEE241" s="107"/>
      <c r="JEF241" s="108"/>
      <c r="JEG241" s="106" t="s">
        <v>181</v>
      </c>
      <c r="JEH241" s="107"/>
      <c r="JEI241" s="107"/>
      <c r="JEJ241" s="107"/>
      <c r="JEK241" s="107"/>
      <c r="JEL241" s="107"/>
      <c r="JEM241" s="107"/>
      <c r="JEN241" s="108"/>
      <c r="JEO241" s="106" t="s">
        <v>181</v>
      </c>
      <c r="JEP241" s="107"/>
      <c r="JEQ241" s="107"/>
      <c r="JER241" s="107"/>
      <c r="JES241" s="107"/>
      <c r="JET241" s="107"/>
      <c r="JEU241" s="107"/>
      <c r="JEV241" s="108"/>
      <c r="JEW241" s="106" t="s">
        <v>181</v>
      </c>
      <c r="JEX241" s="107"/>
      <c r="JEY241" s="107"/>
      <c r="JEZ241" s="107"/>
      <c r="JFA241" s="107"/>
      <c r="JFB241" s="107"/>
      <c r="JFC241" s="107"/>
      <c r="JFD241" s="108"/>
      <c r="JFE241" s="106" t="s">
        <v>181</v>
      </c>
      <c r="JFF241" s="107"/>
      <c r="JFG241" s="107"/>
      <c r="JFH241" s="107"/>
      <c r="JFI241" s="107"/>
      <c r="JFJ241" s="107"/>
      <c r="JFK241" s="107"/>
      <c r="JFL241" s="108"/>
      <c r="JFM241" s="106" t="s">
        <v>181</v>
      </c>
      <c r="JFN241" s="107"/>
      <c r="JFO241" s="107"/>
      <c r="JFP241" s="107"/>
      <c r="JFQ241" s="107"/>
      <c r="JFR241" s="107"/>
      <c r="JFS241" s="107"/>
      <c r="JFT241" s="108"/>
      <c r="JFU241" s="106" t="s">
        <v>181</v>
      </c>
      <c r="JFV241" s="107"/>
      <c r="JFW241" s="107"/>
      <c r="JFX241" s="107"/>
      <c r="JFY241" s="107"/>
      <c r="JFZ241" s="107"/>
      <c r="JGA241" s="107"/>
      <c r="JGB241" s="108"/>
      <c r="JGC241" s="106" t="s">
        <v>181</v>
      </c>
      <c r="JGD241" s="107"/>
      <c r="JGE241" s="107"/>
      <c r="JGF241" s="107"/>
      <c r="JGG241" s="107"/>
      <c r="JGH241" s="107"/>
      <c r="JGI241" s="107"/>
      <c r="JGJ241" s="108"/>
      <c r="JGK241" s="106" t="s">
        <v>181</v>
      </c>
      <c r="JGL241" s="107"/>
      <c r="JGM241" s="107"/>
      <c r="JGN241" s="107"/>
      <c r="JGO241" s="107"/>
      <c r="JGP241" s="107"/>
      <c r="JGQ241" s="107"/>
      <c r="JGR241" s="108"/>
      <c r="JGS241" s="106" t="s">
        <v>181</v>
      </c>
      <c r="JGT241" s="107"/>
      <c r="JGU241" s="107"/>
      <c r="JGV241" s="107"/>
      <c r="JGW241" s="107"/>
      <c r="JGX241" s="107"/>
      <c r="JGY241" s="107"/>
      <c r="JGZ241" s="108"/>
      <c r="JHA241" s="106" t="s">
        <v>181</v>
      </c>
      <c r="JHB241" s="107"/>
      <c r="JHC241" s="107"/>
      <c r="JHD241" s="107"/>
      <c r="JHE241" s="107"/>
      <c r="JHF241" s="107"/>
      <c r="JHG241" s="107"/>
      <c r="JHH241" s="108"/>
      <c r="JHI241" s="106" t="s">
        <v>181</v>
      </c>
      <c r="JHJ241" s="107"/>
      <c r="JHK241" s="107"/>
      <c r="JHL241" s="107"/>
      <c r="JHM241" s="107"/>
      <c r="JHN241" s="107"/>
      <c r="JHO241" s="107"/>
      <c r="JHP241" s="108"/>
      <c r="JHQ241" s="106" t="s">
        <v>181</v>
      </c>
      <c r="JHR241" s="107"/>
      <c r="JHS241" s="107"/>
      <c r="JHT241" s="107"/>
      <c r="JHU241" s="107"/>
      <c r="JHV241" s="107"/>
      <c r="JHW241" s="107"/>
      <c r="JHX241" s="108"/>
      <c r="JHY241" s="106" t="s">
        <v>181</v>
      </c>
      <c r="JHZ241" s="107"/>
      <c r="JIA241" s="107"/>
      <c r="JIB241" s="107"/>
      <c r="JIC241" s="107"/>
      <c r="JID241" s="107"/>
      <c r="JIE241" s="107"/>
      <c r="JIF241" s="108"/>
      <c r="JIG241" s="106" t="s">
        <v>181</v>
      </c>
      <c r="JIH241" s="107"/>
      <c r="JII241" s="107"/>
      <c r="JIJ241" s="107"/>
      <c r="JIK241" s="107"/>
      <c r="JIL241" s="107"/>
      <c r="JIM241" s="107"/>
      <c r="JIN241" s="108"/>
      <c r="JIO241" s="106" t="s">
        <v>181</v>
      </c>
      <c r="JIP241" s="107"/>
      <c r="JIQ241" s="107"/>
      <c r="JIR241" s="107"/>
      <c r="JIS241" s="107"/>
      <c r="JIT241" s="107"/>
      <c r="JIU241" s="107"/>
      <c r="JIV241" s="108"/>
      <c r="JIW241" s="106" t="s">
        <v>181</v>
      </c>
      <c r="JIX241" s="107"/>
      <c r="JIY241" s="107"/>
      <c r="JIZ241" s="107"/>
      <c r="JJA241" s="107"/>
      <c r="JJB241" s="107"/>
      <c r="JJC241" s="107"/>
      <c r="JJD241" s="108"/>
      <c r="JJE241" s="106" t="s">
        <v>181</v>
      </c>
      <c r="JJF241" s="107"/>
      <c r="JJG241" s="107"/>
      <c r="JJH241" s="107"/>
      <c r="JJI241" s="107"/>
      <c r="JJJ241" s="107"/>
      <c r="JJK241" s="107"/>
      <c r="JJL241" s="108"/>
      <c r="JJM241" s="106" t="s">
        <v>181</v>
      </c>
      <c r="JJN241" s="107"/>
      <c r="JJO241" s="107"/>
      <c r="JJP241" s="107"/>
      <c r="JJQ241" s="107"/>
      <c r="JJR241" s="107"/>
      <c r="JJS241" s="107"/>
      <c r="JJT241" s="108"/>
      <c r="JJU241" s="106" t="s">
        <v>181</v>
      </c>
      <c r="JJV241" s="107"/>
      <c r="JJW241" s="107"/>
      <c r="JJX241" s="107"/>
      <c r="JJY241" s="107"/>
      <c r="JJZ241" s="107"/>
      <c r="JKA241" s="107"/>
      <c r="JKB241" s="108"/>
      <c r="JKC241" s="106" t="s">
        <v>181</v>
      </c>
      <c r="JKD241" s="107"/>
      <c r="JKE241" s="107"/>
      <c r="JKF241" s="107"/>
      <c r="JKG241" s="107"/>
      <c r="JKH241" s="107"/>
      <c r="JKI241" s="107"/>
      <c r="JKJ241" s="108"/>
      <c r="JKK241" s="106" t="s">
        <v>181</v>
      </c>
      <c r="JKL241" s="107"/>
      <c r="JKM241" s="107"/>
      <c r="JKN241" s="107"/>
      <c r="JKO241" s="107"/>
      <c r="JKP241" s="107"/>
      <c r="JKQ241" s="107"/>
      <c r="JKR241" s="108"/>
      <c r="JKS241" s="106" t="s">
        <v>181</v>
      </c>
      <c r="JKT241" s="107"/>
      <c r="JKU241" s="107"/>
      <c r="JKV241" s="107"/>
      <c r="JKW241" s="107"/>
      <c r="JKX241" s="107"/>
      <c r="JKY241" s="107"/>
      <c r="JKZ241" s="108"/>
      <c r="JLA241" s="106" t="s">
        <v>181</v>
      </c>
      <c r="JLB241" s="107"/>
      <c r="JLC241" s="107"/>
      <c r="JLD241" s="107"/>
      <c r="JLE241" s="107"/>
      <c r="JLF241" s="107"/>
      <c r="JLG241" s="107"/>
      <c r="JLH241" s="108"/>
      <c r="JLI241" s="106" t="s">
        <v>181</v>
      </c>
      <c r="JLJ241" s="107"/>
      <c r="JLK241" s="107"/>
      <c r="JLL241" s="107"/>
      <c r="JLM241" s="107"/>
      <c r="JLN241" s="107"/>
      <c r="JLO241" s="107"/>
      <c r="JLP241" s="108"/>
      <c r="JLQ241" s="106" t="s">
        <v>181</v>
      </c>
      <c r="JLR241" s="107"/>
      <c r="JLS241" s="107"/>
      <c r="JLT241" s="107"/>
      <c r="JLU241" s="107"/>
      <c r="JLV241" s="107"/>
      <c r="JLW241" s="107"/>
      <c r="JLX241" s="108"/>
      <c r="JLY241" s="106" t="s">
        <v>181</v>
      </c>
      <c r="JLZ241" s="107"/>
      <c r="JMA241" s="107"/>
      <c r="JMB241" s="107"/>
      <c r="JMC241" s="107"/>
      <c r="JMD241" s="107"/>
      <c r="JME241" s="107"/>
      <c r="JMF241" s="108"/>
      <c r="JMG241" s="106" t="s">
        <v>181</v>
      </c>
      <c r="JMH241" s="107"/>
      <c r="JMI241" s="107"/>
      <c r="JMJ241" s="107"/>
      <c r="JMK241" s="107"/>
      <c r="JML241" s="107"/>
      <c r="JMM241" s="107"/>
      <c r="JMN241" s="108"/>
      <c r="JMO241" s="106" t="s">
        <v>181</v>
      </c>
      <c r="JMP241" s="107"/>
      <c r="JMQ241" s="107"/>
      <c r="JMR241" s="107"/>
      <c r="JMS241" s="107"/>
      <c r="JMT241" s="107"/>
      <c r="JMU241" s="107"/>
      <c r="JMV241" s="108"/>
      <c r="JMW241" s="106" t="s">
        <v>181</v>
      </c>
      <c r="JMX241" s="107"/>
      <c r="JMY241" s="107"/>
      <c r="JMZ241" s="107"/>
      <c r="JNA241" s="107"/>
      <c r="JNB241" s="107"/>
      <c r="JNC241" s="107"/>
      <c r="JND241" s="108"/>
      <c r="JNE241" s="106" t="s">
        <v>181</v>
      </c>
      <c r="JNF241" s="107"/>
      <c r="JNG241" s="107"/>
      <c r="JNH241" s="107"/>
      <c r="JNI241" s="107"/>
      <c r="JNJ241" s="107"/>
      <c r="JNK241" s="107"/>
      <c r="JNL241" s="108"/>
      <c r="JNM241" s="106" t="s">
        <v>181</v>
      </c>
      <c r="JNN241" s="107"/>
      <c r="JNO241" s="107"/>
      <c r="JNP241" s="107"/>
      <c r="JNQ241" s="107"/>
      <c r="JNR241" s="107"/>
      <c r="JNS241" s="107"/>
      <c r="JNT241" s="108"/>
      <c r="JNU241" s="106" t="s">
        <v>181</v>
      </c>
      <c r="JNV241" s="107"/>
      <c r="JNW241" s="107"/>
      <c r="JNX241" s="107"/>
      <c r="JNY241" s="107"/>
      <c r="JNZ241" s="107"/>
      <c r="JOA241" s="107"/>
      <c r="JOB241" s="108"/>
      <c r="JOC241" s="106" t="s">
        <v>181</v>
      </c>
      <c r="JOD241" s="107"/>
      <c r="JOE241" s="107"/>
      <c r="JOF241" s="107"/>
      <c r="JOG241" s="107"/>
      <c r="JOH241" s="107"/>
      <c r="JOI241" s="107"/>
      <c r="JOJ241" s="108"/>
      <c r="JOK241" s="106" t="s">
        <v>181</v>
      </c>
      <c r="JOL241" s="107"/>
      <c r="JOM241" s="107"/>
      <c r="JON241" s="107"/>
      <c r="JOO241" s="107"/>
      <c r="JOP241" s="107"/>
      <c r="JOQ241" s="107"/>
      <c r="JOR241" s="108"/>
      <c r="JOS241" s="106" t="s">
        <v>181</v>
      </c>
      <c r="JOT241" s="107"/>
      <c r="JOU241" s="107"/>
      <c r="JOV241" s="107"/>
      <c r="JOW241" s="107"/>
      <c r="JOX241" s="107"/>
      <c r="JOY241" s="107"/>
      <c r="JOZ241" s="108"/>
      <c r="JPA241" s="106" t="s">
        <v>181</v>
      </c>
      <c r="JPB241" s="107"/>
      <c r="JPC241" s="107"/>
      <c r="JPD241" s="107"/>
      <c r="JPE241" s="107"/>
      <c r="JPF241" s="107"/>
      <c r="JPG241" s="107"/>
      <c r="JPH241" s="108"/>
      <c r="JPI241" s="106" t="s">
        <v>181</v>
      </c>
      <c r="JPJ241" s="107"/>
      <c r="JPK241" s="107"/>
      <c r="JPL241" s="107"/>
      <c r="JPM241" s="107"/>
      <c r="JPN241" s="107"/>
      <c r="JPO241" s="107"/>
      <c r="JPP241" s="108"/>
      <c r="JPQ241" s="106" t="s">
        <v>181</v>
      </c>
      <c r="JPR241" s="107"/>
      <c r="JPS241" s="107"/>
      <c r="JPT241" s="107"/>
      <c r="JPU241" s="107"/>
      <c r="JPV241" s="107"/>
      <c r="JPW241" s="107"/>
      <c r="JPX241" s="108"/>
      <c r="JPY241" s="106" t="s">
        <v>181</v>
      </c>
      <c r="JPZ241" s="107"/>
      <c r="JQA241" s="107"/>
      <c r="JQB241" s="107"/>
      <c r="JQC241" s="107"/>
      <c r="JQD241" s="107"/>
      <c r="JQE241" s="107"/>
      <c r="JQF241" s="108"/>
      <c r="JQG241" s="106" t="s">
        <v>181</v>
      </c>
      <c r="JQH241" s="107"/>
      <c r="JQI241" s="107"/>
      <c r="JQJ241" s="107"/>
      <c r="JQK241" s="107"/>
      <c r="JQL241" s="107"/>
      <c r="JQM241" s="107"/>
      <c r="JQN241" s="108"/>
      <c r="JQO241" s="106" t="s">
        <v>181</v>
      </c>
      <c r="JQP241" s="107"/>
      <c r="JQQ241" s="107"/>
      <c r="JQR241" s="107"/>
      <c r="JQS241" s="107"/>
      <c r="JQT241" s="107"/>
      <c r="JQU241" s="107"/>
      <c r="JQV241" s="108"/>
      <c r="JQW241" s="106" t="s">
        <v>181</v>
      </c>
      <c r="JQX241" s="107"/>
      <c r="JQY241" s="107"/>
      <c r="JQZ241" s="107"/>
      <c r="JRA241" s="107"/>
      <c r="JRB241" s="107"/>
      <c r="JRC241" s="107"/>
      <c r="JRD241" s="108"/>
      <c r="JRE241" s="106" t="s">
        <v>181</v>
      </c>
      <c r="JRF241" s="107"/>
      <c r="JRG241" s="107"/>
      <c r="JRH241" s="107"/>
      <c r="JRI241" s="107"/>
      <c r="JRJ241" s="107"/>
      <c r="JRK241" s="107"/>
      <c r="JRL241" s="108"/>
      <c r="JRM241" s="106" t="s">
        <v>181</v>
      </c>
      <c r="JRN241" s="107"/>
      <c r="JRO241" s="107"/>
      <c r="JRP241" s="107"/>
      <c r="JRQ241" s="107"/>
      <c r="JRR241" s="107"/>
      <c r="JRS241" s="107"/>
      <c r="JRT241" s="108"/>
      <c r="JRU241" s="106" t="s">
        <v>181</v>
      </c>
      <c r="JRV241" s="107"/>
      <c r="JRW241" s="107"/>
      <c r="JRX241" s="107"/>
      <c r="JRY241" s="107"/>
      <c r="JRZ241" s="107"/>
      <c r="JSA241" s="107"/>
      <c r="JSB241" s="108"/>
      <c r="JSC241" s="106" t="s">
        <v>181</v>
      </c>
      <c r="JSD241" s="107"/>
      <c r="JSE241" s="107"/>
      <c r="JSF241" s="107"/>
      <c r="JSG241" s="107"/>
      <c r="JSH241" s="107"/>
      <c r="JSI241" s="107"/>
      <c r="JSJ241" s="108"/>
      <c r="JSK241" s="106" t="s">
        <v>181</v>
      </c>
      <c r="JSL241" s="107"/>
      <c r="JSM241" s="107"/>
      <c r="JSN241" s="107"/>
      <c r="JSO241" s="107"/>
      <c r="JSP241" s="107"/>
      <c r="JSQ241" s="107"/>
      <c r="JSR241" s="108"/>
      <c r="JSS241" s="106" t="s">
        <v>181</v>
      </c>
      <c r="JST241" s="107"/>
      <c r="JSU241" s="107"/>
      <c r="JSV241" s="107"/>
      <c r="JSW241" s="107"/>
      <c r="JSX241" s="107"/>
      <c r="JSY241" s="107"/>
      <c r="JSZ241" s="108"/>
      <c r="JTA241" s="106" t="s">
        <v>181</v>
      </c>
      <c r="JTB241" s="107"/>
      <c r="JTC241" s="107"/>
      <c r="JTD241" s="107"/>
      <c r="JTE241" s="107"/>
      <c r="JTF241" s="107"/>
      <c r="JTG241" s="107"/>
      <c r="JTH241" s="108"/>
      <c r="JTI241" s="106" t="s">
        <v>181</v>
      </c>
      <c r="JTJ241" s="107"/>
      <c r="JTK241" s="107"/>
      <c r="JTL241" s="107"/>
      <c r="JTM241" s="107"/>
      <c r="JTN241" s="107"/>
      <c r="JTO241" s="107"/>
      <c r="JTP241" s="108"/>
      <c r="JTQ241" s="106" t="s">
        <v>181</v>
      </c>
      <c r="JTR241" s="107"/>
      <c r="JTS241" s="107"/>
      <c r="JTT241" s="107"/>
      <c r="JTU241" s="107"/>
      <c r="JTV241" s="107"/>
      <c r="JTW241" s="107"/>
      <c r="JTX241" s="108"/>
      <c r="JTY241" s="106" t="s">
        <v>181</v>
      </c>
      <c r="JTZ241" s="107"/>
      <c r="JUA241" s="107"/>
      <c r="JUB241" s="107"/>
      <c r="JUC241" s="107"/>
      <c r="JUD241" s="107"/>
      <c r="JUE241" s="107"/>
      <c r="JUF241" s="108"/>
      <c r="JUG241" s="106" t="s">
        <v>181</v>
      </c>
      <c r="JUH241" s="107"/>
      <c r="JUI241" s="107"/>
      <c r="JUJ241" s="107"/>
      <c r="JUK241" s="107"/>
      <c r="JUL241" s="107"/>
      <c r="JUM241" s="107"/>
      <c r="JUN241" s="108"/>
      <c r="JUO241" s="106" t="s">
        <v>181</v>
      </c>
      <c r="JUP241" s="107"/>
      <c r="JUQ241" s="107"/>
      <c r="JUR241" s="107"/>
      <c r="JUS241" s="107"/>
      <c r="JUT241" s="107"/>
      <c r="JUU241" s="107"/>
      <c r="JUV241" s="108"/>
      <c r="JUW241" s="106" t="s">
        <v>181</v>
      </c>
      <c r="JUX241" s="107"/>
      <c r="JUY241" s="107"/>
      <c r="JUZ241" s="107"/>
      <c r="JVA241" s="107"/>
      <c r="JVB241" s="107"/>
      <c r="JVC241" s="107"/>
      <c r="JVD241" s="108"/>
      <c r="JVE241" s="106" t="s">
        <v>181</v>
      </c>
      <c r="JVF241" s="107"/>
      <c r="JVG241" s="107"/>
      <c r="JVH241" s="107"/>
      <c r="JVI241" s="107"/>
      <c r="JVJ241" s="107"/>
      <c r="JVK241" s="107"/>
      <c r="JVL241" s="108"/>
      <c r="JVM241" s="106" t="s">
        <v>181</v>
      </c>
      <c r="JVN241" s="107"/>
      <c r="JVO241" s="107"/>
      <c r="JVP241" s="107"/>
      <c r="JVQ241" s="107"/>
      <c r="JVR241" s="107"/>
      <c r="JVS241" s="107"/>
      <c r="JVT241" s="108"/>
      <c r="JVU241" s="106" t="s">
        <v>181</v>
      </c>
      <c r="JVV241" s="107"/>
      <c r="JVW241" s="107"/>
      <c r="JVX241" s="107"/>
      <c r="JVY241" s="107"/>
      <c r="JVZ241" s="107"/>
      <c r="JWA241" s="107"/>
      <c r="JWB241" s="108"/>
      <c r="JWC241" s="106" t="s">
        <v>181</v>
      </c>
      <c r="JWD241" s="107"/>
      <c r="JWE241" s="107"/>
      <c r="JWF241" s="107"/>
      <c r="JWG241" s="107"/>
      <c r="JWH241" s="107"/>
      <c r="JWI241" s="107"/>
      <c r="JWJ241" s="108"/>
      <c r="JWK241" s="106" t="s">
        <v>181</v>
      </c>
      <c r="JWL241" s="107"/>
      <c r="JWM241" s="107"/>
      <c r="JWN241" s="107"/>
      <c r="JWO241" s="107"/>
      <c r="JWP241" s="107"/>
      <c r="JWQ241" s="107"/>
      <c r="JWR241" s="108"/>
      <c r="JWS241" s="106" t="s">
        <v>181</v>
      </c>
      <c r="JWT241" s="107"/>
      <c r="JWU241" s="107"/>
      <c r="JWV241" s="107"/>
      <c r="JWW241" s="107"/>
      <c r="JWX241" s="107"/>
      <c r="JWY241" s="107"/>
      <c r="JWZ241" s="108"/>
      <c r="JXA241" s="106" t="s">
        <v>181</v>
      </c>
      <c r="JXB241" s="107"/>
      <c r="JXC241" s="107"/>
      <c r="JXD241" s="107"/>
      <c r="JXE241" s="107"/>
      <c r="JXF241" s="107"/>
      <c r="JXG241" s="107"/>
      <c r="JXH241" s="108"/>
      <c r="JXI241" s="106" t="s">
        <v>181</v>
      </c>
      <c r="JXJ241" s="107"/>
      <c r="JXK241" s="107"/>
      <c r="JXL241" s="107"/>
      <c r="JXM241" s="107"/>
      <c r="JXN241" s="107"/>
      <c r="JXO241" s="107"/>
      <c r="JXP241" s="108"/>
      <c r="JXQ241" s="106" t="s">
        <v>181</v>
      </c>
      <c r="JXR241" s="107"/>
      <c r="JXS241" s="107"/>
      <c r="JXT241" s="107"/>
      <c r="JXU241" s="107"/>
      <c r="JXV241" s="107"/>
      <c r="JXW241" s="107"/>
      <c r="JXX241" s="108"/>
      <c r="JXY241" s="106" t="s">
        <v>181</v>
      </c>
      <c r="JXZ241" s="107"/>
      <c r="JYA241" s="107"/>
      <c r="JYB241" s="107"/>
      <c r="JYC241" s="107"/>
      <c r="JYD241" s="107"/>
      <c r="JYE241" s="107"/>
      <c r="JYF241" s="108"/>
      <c r="JYG241" s="106" t="s">
        <v>181</v>
      </c>
      <c r="JYH241" s="107"/>
      <c r="JYI241" s="107"/>
      <c r="JYJ241" s="107"/>
      <c r="JYK241" s="107"/>
      <c r="JYL241" s="107"/>
      <c r="JYM241" s="107"/>
      <c r="JYN241" s="108"/>
      <c r="JYO241" s="106" t="s">
        <v>181</v>
      </c>
      <c r="JYP241" s="107"/>
      <c r="JYQ241" s="107"/>
      <c r="JYR241" s="107"/>
      <c r="JYS241" s="107"/>
      <c r="JYT241" s="107"/>
      <c r="JYU241" s="107"/>
      <c r="JYV241" s="108"/>
      <c r="JYW241" s="106" t="s">
        <v>181</v>
      </c>
      <c r="JYX241" s="107"/>
      <c r="JYY241" s="107"/>
      <c r="JYZ241" s="107"/>
      <c r="JZA241" s="107"/>
      <c r="JZB241" s="107"/>
      <c r="JZC241" s="107"/>
      <c r="JZD241" s="108"/>
      <c r="JZE241" s="106" t="s">
        <v>181</v>
      </c>
      <c r="JZF241" s="107"/>
      <c r="JZG241" s="107"/>
      <c r="JZH241" s="107"/>
      <c r="JZI241" s="107"/>
      <c r="JZJ241" s="107"/>
      <c r="JZK241" s="107"/>
      <c r="JZL241" s="108"/>
      <c r="JZM241" s="106" t="s">
        <v>181</v>
      </c>
      <c r="JZN241" s="107"/>
      <c r="JZO241" s="107"/>
      <c r="JZP241" s="107"/>
      <c r="JZQ241" s="107"/>
      <c r="JZR241" s="107"/>
      <c r="JZS241" s="107"/>
      <c r="JZT241" s="108"/>
      <c r="JZU241" s="106" t="s">
        <v>181</v>
      </c>
      <c r="JZV241" s="107"/>
      <c r="JZW241" s="107"/>
      <c r="JZX241" s="107"/>
      <c r="JZY241" s="107"/>
      <c r="JZZ241" s="107"/>
      <c r="KAA241" s="107"/>
      <c r="KAB241" s="108"/>
      <c r="KAC241" s="106" t="s">
        <v>181</v>
      </c>
      <c r="KAD241" s="107"/>
      <c r="KAE241" s="107"/>
      <c r="KAF241" s="107"/>
      <c r="KAG241" s="107"/>
      <c r="KAH241" s="107"/>
      <c r="KAI241" s="107"/>
      <c r="KAJ241" s="108"/>
      <c r="KAK241" s="106" t="s">
        <v>181</v>
      </c>
      <c r="KAL241" s="107"/>
      <c r="KAM241" s="107"/>
      <c r="KAN241" s="107"/>
      <c r="KAO241" s="107"/>
      <c r="KAP241" s="107"/>
      <c r="KAQ241" s="107"/>
      <c r="KAR241" s="108"/>
      <c r="KAS241" s="106" t="s">
        <v>181</v>
      </c>
      <c r="KAT241" s="107"/>
      <c r="KAU241" s="107"/>
      <c r="KAV241" s="107"/>
      <c r="KAW241" s="107"/>
      <c r="KAX241" s="107"/>
      <c r="KAY241" s="107"/>
      <c r="KAZ241" s="108"/>
      <c r="KBA241" s="106" t="s">
        <v>181</v>
      </c>
      <c r="KBB241" s="107"/>
      <c r="KBC241" s="107"/>
      <c r="KBD241" s="107"/>
      <c r="KBE241" s="107"/>
      <c r="KBF241" s="107"/>
      <c r="KBG241" s="107"/>
      <c r="KBH241" s="108"/>
      <c r="KBI241" s="106" t="s">
        <v>181</v>
      </c>
      <c r="KBJ241" s="107"/>
      <c r="KBK241" s="107"/>
      <c r="KBL241" s="107"/>
      <c r="KBM241" s="107"/>
      <c r="KBN241" s="107"/>
      <c r="KBO241" s="107"/>
      <c r="KBP241" s="108"/>
      <c r="KBQ241" s="106" t="s">
        <v>181</v>
      </c>
      <c r="KBR241" s="107"/>
      <c r="KBS241" s="107"/>
      <c r="KBT241" s="107"/>
      <c r="KBU241" s="107"/>
      <c r="KBV241" s="107"/>
      <c r="KBW241" s="107"/>
      <c r="KBX241" s="108"/>
      <c r="KBY241" s="106" t="s">
        <v>181</v>
      </c>
      <c r="KBZ241" s="107"/>
      <c r="KCA241" s="107"/>
      <c r="KCB241" s="107"/>
      <c r="KCC241" s="107"/>
      <c r="KCD241" s="107"/>
      <c r="KCE241" s="107"/>
      <c r="KCF241" s="108"/>
      <c r="KCG241" s="106" t="s">
        <v>181</v>
      </c>
      <c r="KCH241" s="107"/>
      <c r="KCI241" s="107"/>
      <c r="KCJ241" s="107"/>
      <c r="KCK241" s="107"/>
      <c r="KCL241" s="107"/>
      <c r="KCM241" s="107"/>
      <c r="KCN241" s="108"/>
      <c r="KCO241" s="106" t="s">
        <v>181</v>
      </c>
      <c r="KCP241" s="107"/>
      <c r="KCQ241" s="107"/>
      <c r="KCR241" s="107"/>
      <c r="KCS241" s="107"/>
      <c r="KCT241" s="107"/>
      <c r="KCU241" s="107"/>
      <c r="KCV241" s="108"/>
      <c r="KCW241" s="106" t="s">
        <v>181</v>
      </c>
      <c r="KCX241" s="107"/>
      <c r="KCY241" s="107"/>
      <c r="KCZ241" s="107"/>
      <c r="KDA241" s="107"/>
      <c r="KDB241" s="107"/>
      <c r="KDC241" s="107"/>
      <c r="KDD241" s="108"/>
      <c r="KDE241" s="106" t="s">
        <v>181</v>
      </c>
      <c r="KDF241" s="107"/>
      <c r="KDG241" s="107"/>
      <c r="KDH241" s="107"/>
      <c r="KDI241" s="107"/>
      <c r="KDJ241" s="107"/>
      <c r="KDK241" s="107"/>
      <c r="KDL241" s="108"/>
      <c r="KDM241" s="106" t="s">
        <v>181</v>
      </c>
      <c r="KDN241" s="107"/>
      <c r="KDO241" s="107"/>
      <c r="KDP241" s="107"/>
      <c r="KDQ241" s="107"/>
      <c r="KDR241" s="107"/>
      <c r="KDS241" s="107"/>
      <c r="KDT241" s="108"/>
      <c r="KDU241" s="106" t="s">
        <v>181</v>
      </c>
      <c r="KDV241" s="107"/>
      <c r="KDW241" s="107"/>
      <c r="KDX241" s="107"/>
      <c r="KDY241" s="107"/>
      <c r="KDZ241" s="107"/>
      <c r="KEA241" s="107"/>
      <c r="KEB241" s="108"/>
      <c r="KEC241" s="106" t="s">
        <v>181</v>
      </c>
      <c r="KED241" s="107"/>
      <c r="KEE241" s="107"/>
      <c r="KEF241" s="107"/>
      <c r="KEG241" s="107"/>
      <c r="KEH241" s="107"/>
      <c r="KEI241" s="107"/>
      <c r="KEJ241" s="108"/>
      <c r="KEK241" s="106" t="s">
        <v>181</v>
      </c>
      <c r="KEL241" s="107"/>
      <c r="KEM241" s="107"/>
      <c r="KEN241" s="107"/>
      <c r="KEO241" s="107"/>
      <c r="KEP241" s="107"/>
      <c r="KEQ241" s="107"/>
      <c r="KER241" s="108"/>
      <c r="KES241" s="106" t="s">
        <v>181</v>
      </c>
      <c r="KET241" s="107"/>
      <c r="KEU241" s="107"/>
      <c r="KEV241" s="107"/>
      <c r="KEW241" s="107"/>
      <c r="KEX241" s="107"/>
      <c r="KEY241" s="107"/>
      <c r="KEZ241" s="108"/>
      <c r="KFA241" s="106" t="s">
        <v>181</v>
      </c>
      <c r="KFB241" s="107"/>
      <c r="KFC241" s="107"/>
      <c r="KFD241" s="107"/>
      <c r="KFE241" s="107"/>
      <c r="KFF241" s="107"/>
      <c r="KFG241" s="107"/>
      <c r="KFH241" s="108"/>
      <c r="KFI241" s="106" t="s">
        <v>181</v>
      </c>
      <c r="KFJ241" s="107"/>
      <c r="KFK241" s="107"/>
      <c r="KFL241" s="107"/>
      <c r="KFM241" s="107"/>
      <c r="KFN241" s="107"/>
      <c r="KFO241" s="107"/>
      <c r="KFP241" s="108"/>
      <c r="KFQ241" s="106" t="s">
        <v>181</v>
      </c>
      <c r="KFR241" s="107"/>
      <c r="KFS241" s="107"/>
      <c r="KFT241" s="107"/>
      <c r="KFU241" s="107"/>
      <c r="KFV241" s="107"/>
      <c r="KFW241" s="107"/>
      <c r="KFX241" s="108"/>
      <c r="KFY241" s="106" t="s">
        <v>181</v>
      </c>
      <c r="KFZ241" s="107"/>
      <c r="KGA241" s="107"/>
      <c r="KGB241" s="107"/>
      <c r="KGC241" s="107"/>
      <c r="KGD241" s="107"/>
      <c r="KGE241" s="107"/>
      <c r="KGF241" s="108"/>
      <c r="KGG241" s="106" t="s">
        <v>181</v>
      </c>
      <c r="KGH241" s="107"/>
      <c r="KGI241" s="107"/>
      <c r="KGJ241" s="107"/>
      <c r="KGK241" s="107"/>
      <c r="KGL241" s="107"/>
      <c r="KGM241" s="107"/>
      <c r="KGN241" s="108"/>
      <c r="KGO241" s="106" t="s">
        <v>181</v>
      </c>
      <c r="KGP241" s="107"/>
      <c r="KGQ241" s="107"/>
      <c r="KGR241" s="107"/>
      <c r="KGS241" s="107"/>
      <c r="KGT241" s="107"/>
      <c r="KGU241" s="107"/>
      <c r="KGV241" s="108"/>
      <c r="KGW241" s="106" t="s">
        <v>181</v>
      </c>
      <c r="KGX241" s="107"/>
      <c r="KGY241" s="107"/>
      <c r="KGZ241" s="107"/>
      <c r="KHA241" s="107"/>
      <c r="KHB241" s="107"/>
      <c r="KHC241" s="107"/>
      <c r="KHD241" s="108"/>
      <c r="KHE241" s="106" t="s">
        <v>181</v>
      </c>
      <c r="KHF241" s="107"/>
      <c r="KHG241" s="107"/>
      <c r="KHH241" s="107"/>
      <c r="KHI241" s="107"/>
      <c r="KHJ241" s="107"/>
      <c r="KHK241" s="107"/>
      <c r="KHL241" s="108"/>
      <c r="KHM241" s="106" t="s">
        <v>181</v>
      </c>
      <c r="KHN241" s="107"/>
      <c r="KHO241" s="107"/>
      <c r="KHP241" s="107"/>
      <c r="KHQ241" s="107"/>
      <c r="KHR241" s="107"/>
      <c r="KHS241" s="107"/>
      <c r="KHT241" s="108"/>
      <c r="KHU241" s="106" t="s">
        <v>181</v>
      </c>
      <c r="KHV241" s="107"/>
      <c r="KHW241" s="107"/>
      <c r="KHX241" s="107"/>
      <c r="KHY241" s="107"/>
      <c r="KHZ241" s="107"/>
      <c r="KIA241" s="107"/>
      <c r="KIB241" s="108"/>
      <c r="KIC241" s="106" t="s">
        <v>181</v>
      </c>
      <c r="KID241" s="107"/>
      <c r="KIE241" s="107"/>
      <c r="KIF241" s="107"/>
      <c r="KIG241" s="107"/>
      <c r="KIH241" s="107"/>
      <c r="KII241" s="107"/>
      <c r="KIJ241" s="108"/>
      <c r="KIK241" s="106" t="s">
        <v>181</v>
      </c>
      <c r="KIL241" s="107"/>
      <c r="KIM241" s="107"/>
      <c r="KIN241" s="107"/>
      <c r="KIO241" s="107"/>
      <c r="KIP241" s="107"/>
      <c r="KIQ241" s="107"/>
      <c r="KIR241" s="108"/>
      <c r="KIS241" s="106" t="s">
        <v>181</v>
      </c>
      <c r="KIT241" s="107"/>
      <c r="KIU241" s="107"/>
      <c r="KIV241" s="107"/>
      <c r="KIW241" s="107"/>
      <c r="KIX241" s="107"/>
      <c r="KIY241" s="107"/>
      <c r="KIZ241" s="108"/>
      <c r="KJA241" s="106" t="s">
        <v>181</v>
      </c>
      <c r="KJB241" s="107"/>
      <c r="KJC241" s="107"/>
      <c r="KJD241" s="107"/>
      <c r="KJE241" s="107"/>
      <c r="KJF241" s="107"/>
      <c r="KJG241" s="107"/>
      <c r="KJH241" s="108"/>
      <c r="KJI241" s="106" t="s">
        <v>181</v>
      </c>
      <c r="KJJ241" s="107"/>
      <c r="KJK241" s="107"/>
      <c r="KJL241" s="107"/>
      <c r="KJM241" s="107"/>
      <c r="KJN241" s="107"/>
      <c r="KJO241" s="107"/>
      <c r="KJP241" s="108"/>
      <c r="KJQ241" s="106" t="s">
        <v>181</v>
      </c>
      <c r="KJR241" s="107"/>
      <c r="KJS241" s="107"/>
      <c r="KJT241" s="107"/>
      <c r="KJU241" s="107"/>
      <c r="KJV241" s="107"/>
      <c r="KJW241" s="107"/>
      <c r="KJX241" s="108"/>
      <c r="KJY241" s="106" t="s">
        <v>181</v>
      </c>
      <c r="KJZ241" s="107"/>
      <c r="KKA241" s="107"/>
      <c r="KKB241" s="107"/>
      <c r="KKC241" s="107"/>
      <c r="KKD241" s="107"/>
      <c r="KKE241" s="107"/>
      <c r="KKF241" s="108"/>
      <c r="KKG241" s="106" t="s">
        <v>181</v>
      </c>
      <c r="KKH241" s="107"/>
      <c r="KKI241" s="107"/>
      <c r="KKJ241" s="107"/>
      <c r="KKK241" s="107"/>
      <c r="KKL241" s="107"/>
      <c r="KKM241" s="107"/>
      <c r="KKN241" s="108"/>
      <c r="KKO241" s="106" t="s">
        <v>181</v>
      </c>
      <c r="KKP241" s="107"/>
      <c r="KKQ241" s="107"/>
      <c r="KKR241" s="107"/>
      <c r="KKS241" s="107"/>
      <c r="KKT241" s="107"/>
      <c r="KKU241" s="107"/>
      <c r="KKV241" s="108"/>
      <c r="KKW241" s="106" t="s">
        <v>181</v>
      </c>
      <c r="KKX241" s="107"/>
      <c r="KKY241" s="107"/>
      <c r="KKZ241" s="107"/>
      <c r="KLA241" s="107"/>
      <c r="KLB241" s="107"/>
      <c r="KLC241" s="107"/>
      <c r="KLD241" s="108"/>
      <c r="KLE241" s="106" t="s">
        <v>181</v>
      </c>
      <c r="KLF241" s="107"/>
      <c r="KLG241" s="107"/>
      <c r="KLH241" s="107"/>
      <c r="KLI241" s="107"/>
      <c r="KLJ241" s="107"/>
      <c r="KLK241" s="107"/>
      <c r="KLL241" s="108"/>
      <c r="KLM241" s="106" t="s">
        <v>181</v>
      </c>
      <c r="KLN241" s="107"/>
      <c r="KLO241" s="107"/>
      <c r="KLP241" s="107"/>
      <c r="KLQ241" s="107"/>
      <c r="KLR241" s="107"/>
      <c r="KLS241" s="107"/>
      <c r="KLT241" s="108"/>
      <c r="KLU241" s="106" t="s">
        <v>181</v>
      </c>
      <c r="KLV241" s="107"/>
      <c r="KLW241" s="107"/>
      <c r="KLX241" s="107"/>
      <c r="KLY241" s="107"/>
      <c r="KLZ241" s="107"/>
      <c r="KMA241" s="107"/>
      <c r="KMB241" s="108"/>
      <c r="KMC241" s="106" t="s">
        <v>181</v>
      </c>
      <c r="KMD241" s="107"/>
      <c r="KME241" s="107"/>
      <c r="KMF241" s="107"/>
      <c r="KMG241" s="107"/>
      <c r="KMH241" s="107"/>
      <c r="KMI241" s="107"/>
      <c r="KMJ241" s="108"/>
      <c r="KMK241" s="106" t="s">
        <v>181</v>
      </c>
      <c r="KML241" s="107"/>
      <c r="KMM241" s="107"/>
      <c r="KMN241" s="107"/>
      <c r="KMO241" s="107"/>
      <c r="KMP241" s="107"/>
      <c r="KMQ241" s="107"/>
      <c r="KMR241" s="108"/>
      <c r="KMS241" s="106" t="s">
        <v>181</v>
      </c>
      <c r="KMT241" s="107"/>
      <c r="KMU241" s="107"/>
      <c r="KMV241" s="107"/>
      <c r="KMW241" s="107"/>
      <c r="KMX241" s="107"/>
      <c r="KMY241" s="107"/>
      <c r="KMZ241" s="108"/>
      <c r="KNA241" s="106" t="s">
        <v>181</v>
      </c>
      <c r="KNB241" s="107"/>
      <c r="KNC241" s="107"/>
      <c r="KND241" s="107"/>
      <c r="KNE241" s="107"/>
      <c r="KNF241" s="107"/>
      <c r="KNG241" s="107"/>
      <c r="KNH241" s="108"/>
      <c r="KNI241" s="106" t="s">
        <v>181</v>
      </c>
      <c r="KNJ241" s="107"/>
      <c r="KNK241" s="107"/>
      <c r="KNL241" s="107"/>
      <c r="KNM241" s="107"/>
      <c r="KNN241" s="107"/>
      <c r="KNO241" s="107"/>
      <c r="KNP241" s="108"/>
      <c r="KNQ241" s="106" t="s">
        <v>181</v>
      </c>
      <c r="KNR241" s="107"/>
      <c r="KNS241" s="107"/>
      <c r="KNT241" s="107"/>
      <c r="KNU241" s="107"/>
      <c r="KNV241" s="107"/>
      <c r="KNW241" s="107"/>
      <c r="KNX241" s="108"/>
      <c r="KNY241" s="106" t="s">
        <v>181</v>
      </c>
      <c r="KNZ241" s="107"/>
      <c r="KOA241" s="107"/>
      <c r="KOB241" s="107"/>
      <c r="KOC241" s="107"/>
      <c r="KOD241" s="107"/>
      <c r="KOE241" s="107"/>
      <c r="KOF241" s="108"/>
      <c r="KOG241" s="106" t="s">
        <v>181</v>
      </c>
      <c r="KOH241" s="107"/>
      <c r="KOI241" s="107"/>
      <c r="KOJ241" s="107"/>
      <c r="KOK241" s="107"/>
      <c r="KOL241" s="107"/>
      <c r="KOM241" s="107"/>
      <c r="KON241" s="108"/>
      <c r="KOO241" s="106" t="s">
        <v>181</v>
      </c>
      <c r="KOP241" s="107"/>
      <c r="KOQ241" s="107"/>
      <c r="KOR241" s="107"/>
      <c r="KOS241" s="107"/>
      <c r="KOT241" s="107"/>
      <c r="KOU241" s="107"/>
      <c r="KOV241" s="108"/>
      <c r="KOW241" s="106" t="s">
        <v>181</v>
      </c>
      <c r="KOX241" s="107"/>
      <c r="KOY241" s="107"/>
      <c r="KOZ241" s="107"/>
      <c r="KPA241" s="107"/>
      <c r="KPB241" s="107"/>
      <c r="KPC241" s="107"/>
      <c r="KPD241" s="108"/>
      <c r="KPE241" s="106" t="s">
        <v>181</v>
      </c>
      <c r="KPF241" s="107"/>
      <c r="KPG241" s="107"/>
      <c r="KPH241" s="107"/>
      <c r="KPI241" s="107"/>
      <c r="KPJ241" s="107"/>
      <c r="KPK241" s="107"/>
      <c r="KPL241" s="108"/>
      <c r="KPM241" s="106" t="s">
        <v>181</v>
      </c>
      <c r="KPN241" s="107"/>
      <c r="KPO241" s="107"/>
      <c r="KPP241" s="107"/>
      <c r="KPQ241" s="107"/>
      <c r="KPR241" s="107"/>
      <c r="KPS241" s="107"/>
      <c r="KPT241" s="108"/>
      <c r="KPU241" s="106" t="s">
        <v>181</v>
      </c>
      <c r="KPV241" s="107"/>
      <c r="KPW241" s="107"/>
      <c r="KPX241" s="107"/>
      <c r="KPY241" s="107"/>
      <c r="KPZ241" s="107"/>
      <c r="KQA241" s="107"/>
      <c r="KQB241" s="108"/>
      <c r="KQC241" s="106" t="s">
        <v>181</v>
      </c>
      <c r="KQD241" s="107"/>
      <c r="KQE241" s="107"/>
      <c r="KQF241" s="107"/>
      <c r="KQG241" s="107"/>
      <c r="KQH241" s="107"/>
      <c r="KQI241" s="107"/>
      <c r="KQJ241" s="108"/>
      <c r="KQK241" s="106" t="s">
        <v>181</v>
      </c>
      <c r="KQL241" s="107"/>
      <c r="KQM241" s="107"/>
      <c r="KQN241" s="107"/>
      <c r="KQO241" s="107"/>
      <c r="KQP241" s="107"/>
      <c r="KQQ241" s="107"/>
      <c r="KQR241" s="108"/>
      <c r="KQS241" s="106" t="s">
        <v>181</v>
      </c>
      <c r="KQT241" s="107"/>
      <c r="KQU241" s="107"/>
      <c r="KQV241" s="107"/>
      <c r="KQW241" s="107"/>
      <c r="KQX241" s="107"/>
      <c r="KQY241" s="107"/>
      <c r="KQZ241" s="108"/>
      <c r="KRA241" s="106" t="s">
        <v>181</v>
      </c>
      <c r="KRB241" s="107"/>
      <c r="KRC241" s="107"/>
      <c r="KRD241" s="107"/>
      <c r="KRE241" s="107"/>
      <c r="KRF241" s="107"/>
      <c r="KRG241" s="107"/>
      <c r="KRH241" s="108"/>
      <c r="KRI241" s="106" t="s">
        <v>181</v>
      </c>
      <c r="KRJ241" s="107"/>
      <c r="KRK241" s="107"/>
      <c r="KRL241" s="107"/>
      <c r="KRM241" s="107"/>
      <c r="KRN241" s="107"/>
      <c r="KRO241" s="107"/>
      <c r="KRP241" s="108"/>
      <c r="KRQ241" s="106" t="s">
        <v>181</v>
      </c>
      <c r="KRR241" s="107"/>
      <c r="KRS241" s="107"/>
      <c r="KRT241" s="107"/>
      <c r="KRU241" s="107"/>
      <c r="KRV241" s="107"/>
      <c r="KRW241" s="107"/>
      <c r="KRX241" s="108"/>
      <c r="KRY241" s="106" t="s">
        <v>181</v>
      </c>
      <c r="KRZ241" s="107"/>
      <c r="KSA241" s="107"/>
      <c r="KSB241" s="107"/>
      <c r="KSC241" s="107"/>
      <c r="KSD241" s="107"/>
      <c r="KSE241" s="107"/>
      <c r="KSF241" s="108"/>
      <c r="KSG241" s="106" t="s">
        <v>181</v>
      </c>
      <c r="KSH241" s="107"/>
      <c r="KSI241" s="107"/>
      <c r="KSJ241" s="107"/>
      <c r="KSK241" s="107"/>
      <c r="KSL241" s="107"/>
      <c r="KSM241" s="107"/>
      <c r="KSN241" s="108"/>
      <c r="KSO241" s="106" t="s">
        <v>181</v>
      </c>
      <c r="KSP241" s="107"/>
      <c r="KSQ241" s="107"/>
      <c r="KSR241" s="107"/>
      <c r="KSS241" s="107"/>
      <c r="KST241" s="107"/>
      <c r="KSU241" s="107"/>
      <c r="KSV241" s="108"/>
      <c r="KSW241" s="106" t="s">
        <v>181</v>
      </c>
      <c r="KSX241" s="107"/>
      <c r="KSY241" s="107"/>
      <c r="KSZ241" s="107"/>
      <c r="KTA241" s="107"/>
      <c r="KTB241" s="107"/>
      <c r="KTC241" s="107"/>
      <c r="KTD241" s="108"/>
      <c r="KTE241" s="106" t="s">
        <v>181</v>
      </c>
      <c r="KTF241" s="107"/>
      <c r="KTG241" s="107"/>
      <c r="KTH241" s="107"/>
      <c r="KTI241" s="107"/>
      <c r="KTJ241" s="107"/>
      <c r="KTK241" s="107"/>
      <c r="KTL241" s="108"/>
      <c r="KTM241" s="106" t="s">
        <v>181</v>
      </c>
      <c r="KTN241" s="107"/>
      <c r="KTO241" s="107"/>
      <c r="KTP241" s="107"/>
      <c r="KTQ241" s="107"/>
      <c r="KTR241" s="107"/>
      <c r="KTS241" s="107"/>
      <c r="KTT241" s="108"/>
      <c r="KTU241" s="106" t="s">
        <v>181</v>
      </c>
      <c r="KTV241" s="107"/>
      <c r="KTW241" s="107"/>
      <c r="KTX241" s="107"/>
      <c r="KTY241" s="107"/>
      <c r="KTZ241" s="107"/>
      <c r="KUA241" s="107"/>
      <c r="KUB241" s="108"/>
      <c r="KUC241" s="106" t="s">
        <v>181</v>
      </c>
      <c r="KUD241" s="107"/>
      <c r="KUE241" s="107"/>
      <c r="KUF241" s="107"/>
      <c r="KUG241" s="107"/>
      <c r="KUH241" s="107"/>
      <c r="KUI241" s="107"/>
      <c r="KUJ241" s="108"/>
      <c r="KUK241" s="106" t="s">
        <v>181</v>
      </c>
      <c r="KUL241" s="107"/>
      <c r="KUM241" s="107"/>
      <c r="KUN241" s="107"/>
      <c r="KUO241" s="107"/>
      <c r="KUP241" s="107"/>
      <c r="KUQ241" s="107"/>
      <c r="KUR241" s="108"/>
      <c r="KUS241" s="106" t="s">
        <v>181</v>
      </c>
      <c r="KUT241" s="107"/>
      <c r="KUU241" s="107"/>
      <c r="KUV241" s="107"/>
      <c r="KUW241" s="107"/>
      <c r="KUX241" s="107"/>
      <c r="KUY241" s="107"/>
      <c r="KUZ241" s="108"/>
      <c r="KVA241" s="106" t="s">
        <v>181</v>
      </c>
      <c r="KVB241" s="107"/>
      <c r="KVC241" s="107"/>
      <c r="KVD241" s="107"/>
      <c r="KVE241" s="107"/>
      <c r="KVF241" s="107"/>
      <c r="KVG241" s="107"/>
      <c r="KVH241" s="108"/>
      <c r="KVI241" s="106" t="s">
        <v>181</v>
      </c>
      <c r="KVJ241" s="107"/>
      <c r="KVK241" s="107"/>
      <c r="KVL241" s="107"/>
      <c r="KVM241" s="107"/>
      <c r="KVN241" s="107"/>
      <c r="KVO241" s="107"/>
      <c r="KVP241" s="108"/>
      <c r="KVQ241" s="106" t="s">
        <v>181</v>
      </c>
      <c r="KVR241" s="107"/>
      <c r="KVS241" s="107"/>
      <c r="KVT241" s="107"/>
      <c r="KVU241" s="107"/>
      <c r="KVV241" s="107"/>
      <c r="KVW241" s="107"/>
      <c r="KVX241" s="108"/>
      <c r="KVY241" s="106" t="s">
        <v>181</v>
      </c>
      <c r="KVZ241" s="107"/>
      <c r="KWA241" s="107"/>
      <c r="KWB241" s="107"/>
      <c r="KWC241" s="107"/>
      <c r="KWD241" s="107"/>
      <c r="KWE241" s="107"/>
      <c r="KWF241" s="108"/>
      <c r="KWG241" s="106" t="s">
        <v>181</v>
      </c>
      <c r="KWH241" s="107"/>
      <c r="KWI241" s="107"/>
      <c r="KWJ241" s="107"/>
      <c r="KWK241" s="107"/>
      <c r="KWL241" s="107"/>
      <c r="KWM241" s="107"/>
      <c r="KWN241" s="108"/>
      <c r="KWO241" s="106" t="s">
        <v>181</v>
      </c>
      <c r="KWP241" s="107"/>
      <c r="KWQ241" s="107"/>
      <c r="KWR241" s="107"/>
      <c r="KWS241" s="107"/>
      <c r="KWT241" s="107"/>
      <c r="KWU241" s="107"/>
      <c r="KWV241" s="108"/>
      <c r="KWW241" s="106" t="s">
        <v>181</v>
      </c>
      <c r="KWX241" s="107"/>
      <c r="KWY241" s="107"/>
      <c r="KWZ241" s="107"/>
      <c r="KXA241" s="107"/>
      <c r="KXB241" s="107"/>
      <c r="KXC241" s="107"/>
      <c r="KXD241" s="108"/>
      <c r="KXE241" s="106" t="s">
        <v>181</v>
      </c>
      <c r="KXF241" s="107"/>
      <c r="KXG241" s="107"/>
      <c r="KXH241" s="107"/>
      <c r="KXI241" s="107"/>
      <c r="KXJ241" s="107"/>
      <c r="KXK241" s="107"/>
      <c r="KXL241" s="108"/>
      <c r="KXM241" s="106" t="s">
        <v>181</v>
      </c>
      <c r="KXN241" s="107"/>
      <c r="KXO241" s="107"/>
      <c r="KXP241" s="107"/>
      <c r="KXQ241" s="107"/>
      <c r="KXR241" s="107"/>
      <c r="KXS241" s="107"/>
      <c r="KXT241" s="108"/>
      <c r="KXU241" s="106" t="s">
        <v>181</v>
      </c>
      <c r="KXV241" s="107"/>
      <c r="KXW241" s="107"/>
      <c r="KXX241" s="107"/>
      <c r="KXY241" s="107"/>
      <c r="KXZ241" s="107"/>
      <c r="KYA241" s="107"/>
      <c r="KYB241" s="108"/>
      <c r="KYC241" s="106" t="s">
        <v>181</v>
      </c>
      <c r="KYD241" s="107"/>
      <c r="KYE241" s="107"/>
      <c r="KYF241" s="107"/>
      <c r="KYG241" s="107"/>
      <c r="KYH241" s="107"/>
      <c r="KYI241" s="107"/>
      <c r="KYJ241" s="108"/>
      <c r="KYK241" s="106" t="s">
        <v>181</v>
      </c>
      <c r="KYL241" s="107"/>
      <c r="KYM241" s="107"/>
      <c r="KYN241" s="107"/>
      <c r="KYO241" s="107"/>
      <c r="KYP241" s="107"/>
      <c r="KYQ241" s="107"/>
      <c r="KYR241" s="108"/>
      <c r="KYS241" s="106" t="s">
        <v>181</v>
      </c>
      <c r="KYT241" s="107"/>
      <c r="KYU241" s="107"/>
      <c r="KYV241" s="107"/>
      <c r="KYW241" s="107"/>
      <c r="KYX241" s="107"/>
      <c r="KYY241" s="107"/>
      <c r="KYZ241" s="108"/>
      <c r="KZA241" s="106" t="s">
        <v>181</v>
      </c>
      <c r="KZB241" s="107"/>
      <c r="KZC241" s="107"/>
      <c r="KZD241" s="107"/>
      <c r="KZE241" s="107"/>
      <c r="KZF241" s="107"/>
      <c r="KZG241" s="107"/>
      <c r="KZH241" s="108"/>
      <c r="KZI241" s="106" t="s">
        <v>181</v>
      </c>
      <c r="KZJ241" s="107"/>
      <c r="KZK241" s="107"/>
      <c r="KZL241" s="107"/>
      <c r="KZM241" s="107"/>
      <c r="KZN241" s="107"/>
      <c r="KZO241" s="107"/>
      <c r="KZP241" s="108"/>
      <c r="KZQ241" s="106" t="s">
        <v>181</v>
      </c>
      <c r="KZR241" s="107"/>
      <c r="KZS241" s="107"/>
      <c r="KZT241" s="107"/>
      <c r="KZU241" s="107"/>
      <c r="KZV241" s="107"/>
      <c r="KZW241" s="107"/>
      <c r="KZX241" s="108"/>
      <c r="KZY241" s="106" t="s">
        <v>181</v>
      </c>
      <c r="KZZ241" s="107"/>
      <c r="LAA241" s="107"/>
      <c r="LAB241" s="107"/>
      <c r="LAC241" s="107"/>
      <c r="LAD241" s="107"/>
      <c r="LAE241" s="107"/>
      <c r="LAF241" s="108"/>
      <c r="LAG241" s="106" t="s">
        <v>181</v>
      </c>
      <c r="LAH241" s="107"/>
      <c r="LAI241" s="107"/>
      <c r="LAJ241" s="107"/>
      <c r="LAK241" s="107"/>
      <c r="LAL241" s="107"/>
      <c r="LAM241" s="107"/>
      <c r="LAN241" s="108"/>
      <c r="LAO241" s="106" t="s">
        <v>181</v>
      </c>
      <c r="LAP241" s="107"/>
      <c r="LAQ241" s="107"/>
      <c r="LAR241" s="107"/>
      <c r="LAS241" s="107"/>
      <c r="LAT241" s="107"/>
      <c r="LAU241" s="107"/>
      <c r="LAV241" s="108"/>
      <c r="LAW241" s="106" t="s">
        <v>181</v>
      </c>
      <c r="LAX241" s="107"/>
      <c r="LAY241" s="107"/>
      <c r="LAZ241" s="107"/>
      <c r="LBA241" s="107"/>
      <c r="LBB241" s="107"/>
      <c r="LBC241" s="107"/>
      <c r="LBD241" s="108"/>
      <c r="LBE241" s="106" t="s">
        <v>181</v>
      </c>
      <c r="LBF241" s="107"/>
      <c r="LBG241" s="107"/>
      <c r="LBH241" s="107"/>
      <c r="LBI241" s="107"/>
      <c r="LBJ241" s="107"/>
      <c r="LBK241" s="107"/>
      <c r="LBL241" s="108"/>
      <c r="LBM241" s="106" t="s">
        <v>181</v>
      </c>
      <c r="LBN241" s="107"/>
      <c r="LBO241" s="107"/>
      <c r="LBP241" s="107"/>
      <c r="LBQ241" s="107"/>
      <c r="LBR241" s="107"/>
      <c r="LBS241" s="107"/>
      <c r="LBT241" s="108"/>
      <c r="LBU241" s="106" t="s">
        <v>181</v>
      </c>
      <c r="LBV241" s="107"/>
      <c r="LBW241" s="107"/>
      <c r="LBX241" s="107"/>
      <c r="LBY241" s="107"/>
      <c r="LBZ241" s="107"/>
      <c r="LCA241" s="107"/>
      <c r="LCB241" s="108"/>
      <c r="LCC241" s="106" t="s">
        <v>181</v>
      </c>
      <c r="LCD241" s="107"/>
      <c r="LCE241" s="107"/>
      <c r="LCF241" s="107"/>
      <c r="LCG241" s="107"/>
      <c r="LCH241" s="107"/>
      <c r="LCI241" s="107"/>
      <c r="LCJ241" s="108"/>
      <c r="LCK241" s="106" t="s">
        <v>181</v>
      </c>
      <c r="LCL241" s="107"/>
      <c r="LCM241" s="107"/>
      <c r="LCN241" s="107"/>
      <c r="LCO241" s="107"/>
      <c r="LCP241" s="107"/>
      <c r="LCQ241" s="107"/>
      <c r="LCR241" s="108"/>
      <c r="LCS241" s="106" t="s">
        <v>181</v>
      </c>
      <c r="LCT241" s="107"/>
      <c r="LCU241" s="107"/>
      <c r="LCV241" s="107"/>
      <c r="LCW241" s="107"/>
      <c r="LCX241" s="107"/>
      <c r="LCY241" s="107"/>
      <c r="LCZ241" s="108"/>
      <c r="LDA241" s="106" t="s">
        <v>181</v>
      </c>
      <c r="LDB241" s="107"/>
      <c r="LDC241" s="107"/>
      <c r="LDD241" s="107"/>
      <c r="LDE241" s="107"/>
      <c r="LDF241" s="107"/>
      <c r="LDG241" s="107"/>
      <c r="LDH241" s="108"/>
      <c r="LDI241" s="106" t="s">
        <v>181</v>
      </c>
      <c r="LDJ241" s="107"/>
      <c r="LDK241" s="107"/>
      <c r="LDL241" s="107"/>
      <c r="LDM241" s="107"/>
      <c r="LDN241" s="107"/>
      <c r="LDO241" s="107"/>
      <c r="LDP241" s="108"/>
      <c r="LDQ241" s="106" t="s">
        <v>181</v>
      </c>
      <c r="LDR241" s="107"/>
      <c r="LDS241" s="107"/>
      <c r="LDT241" s="107"/>
      <c r="LDU241" s="107"/>
      <c r="LDV241" s="107"/>
      <c r="LDW241" s="107"/>
      <c r="LDX241" s="108"/>
      <c r="LDY241" s="106" t="s">
        <v>181</v>
      </c>
      <c r="LDZ241" s="107"/>
      <c r="LEA241" s="107"/>
      <c r="LEB241" s="107"/>
      <c r="LEC241" s="107"/>
      <c r="LED241" s="107"/>
      <c r="LEE241" s="107"/>
      <c r="LEF241" s="108"/>
      <c r="LEG241" s="106" t="s">
        <v>181</v>
      </c>
      <c r="LEH241" s="107"/>
      <c r="LEI241" s="107"/>
      <c r="LEJ241" s="107"/>
      <c r="LEK241" s="107"/>
      <c r="LEL241" s="107"/>
      <c r="LEM241" s="107"/>
      <c r="LEN241" s="108"/>
      <c r="LEO241" s="106" t="s">
        <v>181</v>
      </c>
      <c r="LEP241" s="107"/>
      <c r="LEQ241" s="107"/>
      <c r="LER241" s="107"/>
      <c r="LES241" s="107"/>
      <c r="LET241" s="107"/>
      <c r="LEU241" s="107"/>
      <c r="LEV241" s="108"/>
      <c r="LEW241" s="106" t="s">
        <v>181</v>
      </c>
      <c r="LEX241" s="107"/>
      <c r="LEY241" s="107"/>
      <c r="LEZ241" s="107"/>
      <c r="LFA241" s="107"/>
      <c r="LFB241" s="107"/>
      <c r="LFC241" s="107"/>
      <c r="LFD241" s="108"/>
      <c r="LFE241" s="106" t="s">
        <v>181</v>
      </c>
      <c r="LFF241" s="107"/>
      <c r="LFG241" s="107"/>
      <c r="LFH241" s="107"/>
      <c r="LFI241" s="107"/>
      <c r="LFJ241" s="107"/>
      <c r="LFK241" s="107"/>
      <c r="LFL241" s="108"/>
      <c r="LFM241" s="106" t="s">
        <v>181</v>
      </c>
      <c r="LFN241" s="107"/>
      <c r="LFO241" s="107"/>
      <c r="LFP241" s="107"/>
      <c r="LFQ241" s="107"/>
      <c r="LFR241" s="107"/>
      <c r="LFS241" s="107"/>
      <c r="LFT241" s="108"/>
      <c r="LFU241" s="106" t="s">
        <v>181</v>
      </c>
      <c r="LFV241" s="107"/>
      <c r="LFW241" s="107"/>
      <c r="LFX241" s="107"/>
      <c r="LFY241" s="107"/>
      <c r="LFZ241" s="107"/>
      <c r="LGA241" s="107"/>
      <c r="LGB241" s="108"/>
      <c r="LGC241" s="106" t="s">
        <v>181</v>
      </c>
      <c r="LGD241" s="107"/>
      <c r="LGE241" s="107"/>
      <c r="LGF241" s="107"/>
      <c r="LGG241" s="107"/>
      <c r="LGH241" s="107"/>
      <c r="LGI241" s="107"/>
      <c r="LGJ241" s="108"/>
      <c r="LGK241" s="106" t="s">
        <v>181</v>
      </c>
      <c r="LGL241" s="107"/>
      <c r="LGM241" s="107"/>
      <c r="LGN241" s="107"/>
      <c r="LGO241" s="107"/>
      <c r="LGP241" s="107"/>
      <c r="LGQ241" s="107"/>
      <c r="LGR241" s="108"/>
      <c r="LGS241" s="106" t="s">
        <v>181</v>
      </c>
      <c r="LGT241" s="107"/>
      <c r="LGU241" s="107"/>
      <c r="LGV241" s="107"/>
      <c r="LGW241" s="107"/>
      <c r="LGX241" s="107"/>
      <c r="LGY241" s="107"/>
      <c r="LGZ241" s="108"/>
      <c r="LHA241" s="106" t="s">
        <v>181</v>
      </c>
      <c r="LHB241" s="107"/>
      <c r="LHC241" s="107"/>
      <c r="LHD241" s="107"/>
      <c r="LHE241" s="107"/>
      <c r="LHF241" s="107"/>
      <c r="LHG241" s="107"/>
      <c r="LHH241" s="108"/>
      <c r="LHI241" s="106" t="s">
        <v>181</v>
      </c>
      <c r="LHJ241" s="107"/>
      <c r="LHK241" s="107"/>
      <c r="LHL241" s="107"/>
      <c r="LHM241" s="107"/>
      <c r="LHN241" s="107"/>
      <c r="LHO241" s="107"/>
      <c r="LHP241" s="108"/>
      <c r="LHQ241" s="106" t="s">
        <v>181</v>
      </c>
      <c r="LHR241" s="107"/>
      <c r="LHS241" s="107"/>
      <c r="LHT241" s="107"/>
      <c r="LHU241" s="107"/>
      <c r="LHV241" s="107"/>
      <c r="LHW241" s="107"/>
      <c r="LHX241" s="108"/>
      <c r="LHY241" s="106" t="s">
        <v>181</v>
      </c>
      <c r="LHZ241" s="107"/>
      <c r="LIA241" s="107"/>
      <c r="LIB241" s="107"/>
      <c r="LIC241" s="107"/>
      <c r="LID241" s="107"/>
      <c r="LIE241" s="107"/>
      <c r="LIF241" s="108"/>
      <c r="LIG241" s="106" t="s">
        <v>181</v>
      </c>
      <c r="LIH241" s="107"/>
      <c r="LII241" s="107"/>
      <c r="LIJ241" s="107"/>
      <c r="LIK241" s="107"/>
      <c r="LIL241" s="107"/>
      <c r="LIM241" s="107"/>
      <c r="LIN241" s="108"/>
      <c r="LIO241" s="106" t="s">
        <v>181</v>
      </c>
      <c r="LIP241" s="107"/>
      <c r="LIQ241" s="107"/>
      <c r="LIR241" s="107"/>
      <c r="LIS241" s="107"/>
      <c r="LIT241" s="107"/>
      <c r="LIU241" s="107"/>
      <c r="LIV241" s="108"/>
      <c r="LIW241" s="106" t="s">
        <v>181</v>
      </c>
      <c r="LIX241" s="107"/>
      <c r="LIY241" s="107"/>
      <c r="LIZ241" s="107"/>
      <c r="LJA241" s="107"/>
      <c r="LJB241" s="107"/>
      <c r="LJC241" s="107"/>
      <c r="LJD241" s="108"/>
      <c r="LJE241" s="106" t="s">
        <v>181</v>
      </c>
      <c r="LJF241" s="107"/>
      <c r="LJG241" s="107"/>
      <c r="LJH241" s="107"/>
      <c r="LJI241" s="107"/>
      <c r="LJJ241" s="107"/>
      <c r="LJK241" s="107"/>
      <c r="LJL241" s="108"/>
      <c r="LJM241" s="106" t="s">
        <v>181</v>
      </c>
      <c r="LJN241" s="107"/>
      <c r="LJO241" s="107"/>
      <c r="LJP241" s="107"/>
      <c r="LJQ241" s="107"/>
      <c r="LJR241" s="107"/>
      <c r="LJS241" s="107"/>
      <c r="LJT241" s="108"/>
      <c r="LJU241" s="106" t="s">
        <v>181</v>
      </c>
      <c r="LJV241" s="107"/>
      <c r="LJW241" s="107"/>
      <c r="LJX241" s="107"/>
      <c r="LJY241" s="107"/>
      <c r="LJZ241" s="107"/>
      <c r="LKA241" s="107"/>
      <c r="LKB241" s="108"/>
      <c r="LKC241" s="106" t="s">
        <v>181</v>
      </c>
      <c r="LKD241" s="107"/>
      <c r="LKE241" s="107"/>
      <c r="LKF241" s="107"/>
      <c r="LKG241" s="107"/>
      <c r="LKH241" s="107"/>
      <c r="LKI241" s="107"/>
      <c r="LKJ241" s="108"/>
      <c r="LKK241" s="106" t="s">
        <v>181</v>
      </c>
      <c r="LKL241" s="107"/>
      <c r="LKM241" s="107"/>
      <c r="LKN241" s="107"/>
      <c r="LKO241" s="107"/>
      <c r="LKP241" s="107"/>
      <c r="LKQ241" s="107"/>
      <c r="LKR241" s="108"/>
      <c r="LKS241" s="106" t="s">
        <v>181</v>
      </c>
      <c r="LKT241" s="107"/>
      <c r="LKU241" s="107"/>
      <c r="LKV241" s="107"/>
      <c r="LKW241" s="107"/>
      <c r="LKX241" s="107"/>
      <c r="LKY241" s="107"/>
      <c r="LKZ241" s="108"/>
      <c r="LLA241" s="106" t="s">
        <v>181</v>
      </c>
      <c r="LLB241" s="107"/>
      <c r="LLC241" s="107"/>
      <c r="LLD241" s="107"/>
      <c r="LLE241" s="107"/>
      <c r="LLF241" s="107"/>
      <c r="LLG241" s="107"/>
      <c r="LLH241" s="108"/>
      <c r="LLI241" s="106" t="s">
        <v>181</v>
      </c>
      <c r="LLJ241" s="107"/>
      <c r="LLK241" s="107"/>
      <c r="LLL241" s="107"/>
      <c r="LLM241" s="107"/>
      <c r="LLN241" s="107"/>
      <c r="LLO241" s="107"/>
      <c r="LLP241" s="108"/>
      <c r="LLQ241" s="106" t="s">
        <v>181</v>
      </c>
      <c r="LLR241" s="107"/>
      <c r="LLS241" s="107"/>
      <c r="LLT241" s="107"/>
      <c r="LLU241" s="107"/>
      <c r="LLV241" s="107"/>
      <c r="LLW241" s="107"/>
      <c r="LLX241" s="108"/>
      <c r="LLY241" s="106" t="s">
        <v>181</v>
      </c>
      <c r="LLZ241" s="107"/>
      <c r="LMA241" s="107"/>
      <c r="LMB241" s="107"/>
      <c r="LMC241" s="107"/>
      <c r="LMD241" s="107"/>
      <c r="LME241" s="107"/>
      <c r="LMF241" s="108"/>
      <c r="LMG241" s="106" t="s">
        <v>181</v>
      </c>
      <c r="LMH241" s="107"/>
      <c r="LMI241" s="107"/>
      <c r="LMJ241" s="107"/>
      <c r="LMK241" s="107"/>
      <c r="LML241" s="107"/>
      <c r="LMM241" s="107"/>
      <c r="LMN241" s="108"/>
      <c r="LMO241" s="106" t="s">
        <v>181</v>
      </c>
      <c r="LMP241" s="107"/>
      <c r="LMQ241" s="107"/>
      <c r="LMR241" s="107"/>
      <c r="LMS241" s="107"/>
      <c r="LMT241" s="107"/>
      <c r="LMU241" s="107"/>
      <c r="LMV241" s="108"/>
      <c r="LMW241" s="106" t="s">
        <v>181</v>
      </c>
      <c r="LMX241" s="107"/>
      <c r="LMY241" s="107"/>
      <c r="LMZ241" s="107"/>
      <c r="LNA241" s="107"/>
      <c r="LNB241" s="107"/>
      <c r="LNC241" s="107"/>
      <c r="LND241" s="108"/>
      <c r="LNE241" s="106" t="s">
        <v>181</v>
      </c>
      <c r="LNF241" s="107"/>
      <c r="LNG241" s="107"/>
      <c r="LNH241" s="107"/>
      <c r="LNI241" s="107"/>
      <c r="LNJ241" s="107"/>
      <c r="LNK241" s="107"/>
      <c r="LNL241" s="108"/>
      <c r="LNM241" s="106" t="s">
        <v>181</v>
      </c>
      <c r="LNN241" s="107"/>
      <c r="LNO241" s="107"/>
      <c r="LNP241" s="107"/>
      <c r="LNQ241" s="107"/>
      <c r="LNR241" s="107"/>
      <c r="LNS241" s="107"/>
      <c r="LNT241" s="108"/>
      <c r="LNU241" s="106" t="s">
        <v>181</v>
      </c>
      <c r="LNV241" s="107"/>
      <c r="LNW241" s="107"/>
      <c r="LNX241" s="107"/>
      <c r="LNY241" s="107"/>
      <c r="LNZ241" s="107"/>
      <c r="LOA241" s="107"/>
      <c r="LOB241" s="108"/>
      <c r="LOC241" s="106" t="s">
        <v>181</v>
      </c>
      <c r="LOD241" s="107"/>
      <c r="LOE241" s="107"/>
      <c r="LOF241" s="107"/>
      <c r="LOG241" s="107"/>
      <c r="LOH241" s="107"/>
      <c r="LOI241" s="107"/>
      <c r="LOJ241" s="108"/>
      <c r="LOK241" s="106" t="s">
        <v>181</v>
      </c>
      <c r="LOL241" s="107"/>
      <c r="LOM241" s="107"/>
      <c r="LON241" s="107"/>
      <c r="LOO241" s="107"/>
      <c r="LOP241" s="107"/>
      <c r="LOQ241" s="107"/>
      <c r="LOR241" s="108"/>
      <c r="LOS241" s="106" t="s">
        <v>181</v>
      </c>
      <c r="LOT241" s="107"/>
      <c r="LOU241" s="107"/>
      <c r="LOV241" s="107"/>
      <c r="LOW241" s="107"/>
      <c r="LOX241" s="107"/>
      <c r="LOY241" s="107"/>
      <c r="LOZ241" s="108"/>
      <c r="LPA241" s="106" t="s">
        <v>181</v>
      </c>
      <c r="LPB241" s="107"/>
      <c r="LPC241" s="107"/>
      <c r="LPD241" s="107"/>
      <c r="LPE241" s="107"/>
      <c r="LPF241" s="107"/>
      <c r="LPG241" s="107"/>
      <c r="LPH241" s="108"/>
      <c r="LPI241" s="106" t="s">
        <v>181</v>
      </c>
      <c r="LPJ241" s="107"/>
      <c r="LPK241" s="107"/>
      <c r="LPL241" s="107"/>
      <c r="LPM241" s="107"/>
      <c r="LPN241" s="107"/>
      <c r="LPO241" s="107"/>
      <c r="LPP241" s="108"/>
      <c r="LPQ241" s="106" t="s">
        <v>181</v>
      </c>
      <c r="LPR241" s="107"/>
      <c r="LPS241" s="107"/>
      <c r="LPT241" s="107"/>
      <c r="LPU241" s="107"/>
      <c r="LPV241" s="107"/>
      <c r="LPW241" s="107"/>
      <c r="LPX241" s="108"/>
      <c r="LPY241" s="106" t="s">
        <v>181</v>
      </c>
      <c r="LPZ241" s="107"/>
      <c r="LQA241" s="107"/>
      <c r="LQB241" s="107"/>
      <c r="LQC241" s="107"/>
      <c r="LQD241" s="107"/>
      <c r="LQE241" s="107"/>
      <c r="LQF241" s="108"/>
      <c r="LQG241" s="106" t="s">
        <v>181</v>
      </c>
      <c r="LQH241" s="107"/>
      <c r="LQI241" s="107"/>
      <c r="LQJ241" s="107"/>
      <c r="LQK241" s="107"/>
      <c r="LQL241" s="107"/>
      <c r="LQM241" s="107"/>
      <c r="LQN241" s="108"/>
      <c r="LQO241" s="106" t="s">
        <v>181</v>
      </c>
      <c r="LQP241" s="107"/>
      <c r="LQQ241" s="107"/>
      <c r="LQR241" s="107"/>
      <c r="LQS241" s="107"/>
      <c r="LQT241" s="107"/>
      <c r="LQU241" s="107"/>
      <c r="LQV241" s="108"/>
      <c r="LQW241" s="106" t="s">
        <v>181</v>
      </c>
      <c r="LQX241" s="107"/>
      <c r="LQY241" s="107"/>
      <c r="LQZ241" s="107"/>
      <c r="LRA241" s="107"/>
      <c r="LRB241" s="107"/>
      <c r="LRC241" s="107"/>
      <c r="LRD241" s="108"/>
      <c r="LRE241" s="106" t="s">
        <v>181</v>
      </c>
      <c r="LRF241" s="107"/>
      <c r="LRG241" s="107"/>
      <c r="LRH241" s="107"/>
      <c r="LRI241" s="107"/>
      <c r="LRJ241" s="107"/>
      <c r="LRK241" s="107"/>
      <c r="LRL241" s="108"/>
      <c r="LRM241" s="106" t="s">
        <v>181</v>
      </c>
      <c r="LRN241" s="107"/>
      <c r="LRO241" s="107"/>
      <c r="LRP241" s="107"/>
      <c r="LRQ241" s="107"/>
      <c r="LRR241" s="107"/>
      <c r="LRS241" s="107"/>
      <c r="LRT241" s="108"/>
      <c r="LRU241" s="106" t="s">
        <v>181</v>
      </c>
      <c r="LRV241" s="107"/>
      <c r="LRW241" s="107"/>
      <c r="LRX241" s="107"/>
      <c r="LRY241" s="107"/>
      <c r="LRZ241" s="107"/>
      <c r="LSA241" s="107"/>
      <c r="LSB241" s="108"/>
      <c r="LSC241" s="106" t="s">
        <v>181</v>
      </c>
      <c r="LSD241" s="107"/>
      <c r="LSE241" s="107"/>
      <c r="LSF241" s="107"/>
      <c r="LSG241" s="107"/>
      <c r="LSH241" s="107"/>
      <c r="LSI241" s="107"/>
      <c r="LSJ241" s="108"/>
      <c r="LSK241" s="106" t="s">
        <v>181</v>
      </c>
      <c r="LSL241" s="107"/>
      <c r="LSM241" s="107"/>
      <c r="LSN241" s="107"/>
      <c r="LSO241" s="107"/>
      <c r="LSP241" s="107"/>
      <c r="LSQ241" s="107"/>
      <c r="LSR241" s="108"/>
      <c r="LSS241" s="106" t="s">
        <v>181</v>
      </c>
      <c r="LST241" s="107"/>
      <c r="LSU241" s="107"/>
      <c r="LSV241" s="107"/>
      <c r="LSW241" s="107"/>
      <c r="LSX241" s="107"/>
      <c r="LSY241" s="107"/>
      <c r="LSZ241" s="108"/>
      <c r="LTA241" s="106" t="s">
        <v>181</v>
      </c>
      <c r="LTB241" s="107"/>
      <c r="LTC241" s="107"/>
      <c r="LTD241" s="107"/>
      <c r="LTE241" s="107"/>
      <c r="LTF241" s="107"/>
      <c r="LTG241" s="107"/>
      <c r="LTH241" s="108"/>
      <c r="LTI241" s="106" t="s">
        <v>181</v>
      </c>
      <c r="LTJ241" s="107"/>
      <c r="LTK241" s="107"/>
      <c r="LTL241" s="107"/>
      <c r="LTM241" s="107"/>
      <c r="LTN241" s="107"/>
      <c r="LTO241" s="107"/>
      <c r="LTP241" s="108"/>
      <c r="LTQ241" s="106" t="s">
        <v>181</v>
      </c>
      <c r="LTR241" s="107"/>
      <c r="LTS241" s="107"/>
      <c r="LTT241" s="107"/>
      <c r="LTU241" s="107"/>
      <c r="LTV241" s="107"/>
      <c r="LTW241" s="107"/>
      <c r="LTX241" s="108"/>
      <c r="LTY241" s="106" t="s">
        <v>181</v>
      </c>
      <c r="LTZ241" s="107"/>
      <c r="LUA241" s="107"/>
      <c r="LUB241" s="107"/>
      <c r="LUC241" s="107"/>
      <c r="LUD241" s="107"/>
      <c r="LUE241" s="107"/>
      <c r="LUF241" s="108"/>
      <c r="LUG241" s="106" t="s">
        <v>181</v>
      </c>
      <c r="LUH241" s="107"/>
      <c r="LUI241" s="107"/>
      <c r="LUJ241" s="107"/>
      <c r="LUK241" s="107"/>
      <c r="LUL241" s="107"/>
      <c r="LUM241" s="107"/>
      <c r="LUN241" s="108"/>
      <c r="LUO241" s="106" t="s">
        <v>181</v>
      </c>
      <c r="LUP241" s="107"/>
      <c r="LUQ241" s="107"/>
      <c r="LUR241" s="107"/>
      <c r="LUS241" s="107"/>
      <c r="LUT241" s="107"/>
      <c r="LUU241" s="107"/>
      <c r="LUV241" s="108"/>
      <c r="LUW241" s="106" t="s">
        <v>181</v>
      </c>
      <c r="LUX241" s="107"/>
      <c r="LUY241" s="107"/>
      <c r="LUZ241" s="107"/>
      <c r="LVA241" s="107"/>
      <c r="LVB241" s="107"/>
      <c r="LVC241" s="107"/>
      <c r="LVD241" s="108"/>
      <c r="LVE241" s="106" t="s">
        <v>181</v>
      </c>
      <c r="LVF241" s="107"/>
      <c r="LVG241" s="107"/>
      <c r="LVH241" s="107"/>
      <c r="LVI241" s="107"/>
      <c r="LVJ241" s="107"/>
      <c r="LVK241" s="107"/>
      <c r="LVL241" s="108"/>
      <c r="LVM241" s="106" t="s">
        <v>181</v>
      </c>
      <c r="LVN241" s="107"/>
      <c r="LVO241" s="107"/>
      <c r="LVP241" s="107"/>
      <c r="LVQ241" s="107"/>
      <c r="LVR241" s="107"/>
      <c r="LVS241" s="107"/>
      <c r="LVT241" s="108"/>
      <c r="LVU241" s="106" t="s">
        <v>181</v>
      </c>
      <c r="LVV241" s="107"/>
      <c r="LVW241" s="107"/>
      <c r="LVX241" s="107"/>
      <c r="LVY241" s="107"/>
      <c r="LVZ241" s="107"/>
      <c r="LWA241" s="107"/>
      <c r="LWB241" s="108"/>
      <c r="LWC241" s="106" t="s">
        <v>181</v>
      </c>
      <c r="LWD241" s="107"/>
      <c r="LWE241" s="107"/>
      <c r="LWF241" s="107"/>
      <c r="LWG241" s="107"/>
      <c r="LWH241" s="107"/>
      <c r="LWI241" s="107"/>
      <c r="LWJ241" s="108"/>
      <c r="LWK241" s="106" t="s">
        <v>181</v>
      </c>
      <c r="LWL241" s="107"/>
      <c r="LWM241" s="107"/>
      <c r="LWN241" s="107"/>
      <c r="LWO241" s="107"/>
      <c r="LWP241" s="107"/>
      <c r="LWQ241" s="107"/>
      <c r="LWR241" s="108"/>
      <c r="LWS241" s="106" t="s">
        <v>181</v>
      </c>
      <c r="LWT241" s="107"/>
      <c r="LWU241" s="107"/>
      <c r="LWV241" s="107"/>
      <c r="LWW241" s="107"/>
      <c r="LWX241" s="107"/>
      <c r="LWY241" s="107"/>
      <c r="LWZ241" s="108"/>
      <c r="LXA241" s="106" t="s">
        <v>181</v>
      </c>
      <c r="LXB241" s="107"/>
      <c r="LXC241" s="107"/>
      <c r="LXD241" s="107"/>
      <c r="LXE241" s="107"/>
      <c r="LXF241" s="107"/>
      <c r="LXG241" s="107"/>
      <c r="LXH241" s="108"/>
      <c r="LXI241" s="106" t="s">
        <v>181</v>
      </c>
      <c r="LXJ241" s="107"/>
      <c r="LXK241" s="107"/>
      <c r="LXL241" s="107"/>
      <c r="LXM241" s="107"/>
      <c r="LXN241" s="107"/>
      <c r="LXO241" s="107"/>
      <c r="LXP241" s="108"/>
      <c r="LXQ241" s="106" t="s">
        <v>181</v>
      </c>
      <c r="LXR241" s="107"/>
      <c r="LXS241" s="107"/>
      <c r="LXT241" s="107"/>
      <c r="LXU241" s="107"/>
      <c r="LXV241" s="107"/>
      <c r="LXW241" s="107"/>
      <c r="LXX241" s="108"/>
      <c r="LXY241" s="106" t="s">
        <v>181</v>
      </c>
      <c r="LXZ241" s="107"/>
      <c r="LYA241" s="107"/>
      <c r="LYB241" s="107"/>
      <c r="LYC241" s="107"/>
      <c r="LYD241" s="107"/>
      <c r="LYE241" s="107"/>
      <c r="LYF241" s="108"/>
      <c r="LYG241" s="106" t="s">
        <v>181</v>
      </c>
      <c r="LYH241" s="107"/>
      <c r="LYI241" s="107"/>
      <c r="LYJ241" s="107"/>
      <c r="LYK241" s="107"/>
      <c r="LYL241" s="107"/>
      <c r="LYM241" s="107"/>
      <c r="LYN241" s="108"/>
      <c r="LYO241" s="106" t="s">
        <v>181</v>
      </c>
      <c r="LYP241" s="107"/>
      <c r="LYQ241" s="107"/>
      <c r="LYR241" s="107"/>
      <c r="LYS241" s="107"/>
      <c r="LYT241" s="107"/>
      <c r="LYU241" s="107"/>
      <c r="LYV241" s="108"/>
      <c r="LYW241" s="106" t="s">
        <v>181</v>
      </c>
      <c r="LYX241" s="107"/>
      <c r="LYY241" s="107"/>
      <c r="LYZ241" s="107"/>
      <c r="LZA241" s="107"/>
      <c r="LZB241" s="107"/>
      <c r="LZC241" s="107"/>
      <c r="LZD241" s="108"/>
      <c r="LZE241" s="106" t="s">
        <v>181</v>
      </c>
      <c r="LZF241" s="107"/>
      <c r="LZG241" s="107"/>
      <c r="LZH241" s="107"/>
      <c r="LZI241" s="107"/>
      <c r="LZJ241" s="107"/>
      <c r="LZK241" s="107"/>
      <c r="LZL241" s="108"/>
      <c r="LZM241" s="106" t="s">
        <v>181</v>
      </c>
      <c r="LZN241" s="107"/>
      <c r="LZO241" s="107"/>
      <c r="LZP241" s="107"/>
      <c r="LZQ241" s="107"/>
      <c r="LZR241" s="107"/>
      <c r="LZS241" s="107"/>
      <c r="LZT241" s="108"/>
      <c r="LZU241" s="106" t="s">
        <v>181</v>
      </c>
      <c r="LZV241" s="107"/>
      <c r="LZW241" s="107"/>
      <c r="LZX241" s="107"/>
      <c r="LZY241" s="107"/>
      <c r="LZZ241" s="107"/>
      <c r="MAA241" s="107"/>
      <c r="MAB241" s="108"/>
      <c r="MAC241" s="106" t="s">
        <v>181</v>
      </c>
      <c r="MAD241" s="107"/>
      <c r="MAE241" s="107"/>
      <c r="MAF241" s="107"/>
      <c r="MAG241" s="107"/>
      <c r="MAH241" s="107"/>
      <c r="MAI241" s="107"/>
      <c r="MAJ241" s="108"/>
      <c r="MAK241" s="106" t="s">
        <v>181</v>
      </c>
      <c r="MAL241" s="107"/>
      <c r="MAM241" s="107"/>
      <c r="MAN241" s="107"/>
      <c r="MAO241" s="107"/>
      <c r="MAP241" s="107"/>
      <c r="MAQ241" s="107"/>
      <c r="MAR241" s="108"/>
      <c r="MAS241" s="106" t="s">
        <v>181</v>
      </c>
      <c r="MAT241" s="107"/>
      <c r="MAU241" s="107"/>
      <c r="MAV241" s="107"/>
      <c r="MAW241" s="107"/>
      <c r="MAX241" s="107"/>
      <c r="MAY241" s="107"/>
      <c r="MAZ241" s="108"/>
      <c r="MBA241" s="106" t="s">
        <v>181</v>
      </c>
      <c r="MBB241" s="107"/>
      <c r="MBC241" s="107"/>
      <c r="MBD241" s="107"/>
      <c r="MBE241" s="107"/>
      <c r="MBF241" s="107"/>
      <c r="MBG241" s="107"/>
      <c r="MBH241" s="108"/>
      <c r="MBI241" s="106" t="s">
        <v>181</v>
      </c>
      <c r="MBJ241" s="107"/>
      <c r="MBK241" s="107"/>
      <c r="MBL241" s="107"/>
      <c r="MBM241" s="107"/>
      <c r="MBN241" s="107"/>
      <c r="MBO241" s="107"/>
      <c r="MBP241" s="108"/>
      <c r="MBQ241" s="106" t="s">
        <v>181</v>
      </c>
      <c r="MBR241" s="107"/>
      <c r="MBS241" s="107"/>
      <c r="MBT241" s="107"/>
      <c r="MBU241" s="107"/>
      <c r="MBV241" s="107"/>
      <c r="MBW241" s="107"/>
      <c r="MBX241" s="108"/>
      <c r="MBY241" s="106" t="s">
        <v>181</v>
      </c>
      <c r="MBZ241" s="107"/>
      <c r="MCA241" s="107"/>
      <c r="MCB241" s="107"/>
      <c r="MCC241" s="107"/>
      <c r="MCD241" s="107"/>
      <c r="MCE241" s="107"/>
      <c r="MCF241" s="108"/>
      <c r="MCG241" s="106" t="s">
        <v>181</v>
      </c>
      <c r="MCH241" s="107"/>
      <c r="MCI241" s="107"/>
      <c r="MCJ241" s="107"/>
      <c r="MCK241" s="107"/>
      <c r="MCL241" s="107"/>
      <c r="MCM241" s="107"/>
      <c r="MCN241" s="108"/>
      <c r="MCO241" s="106" t="s">
        <v>181</v>
      </c>
      <c r="MCP241" s="107"/>
      <c r="MCQ241" s="107"/>
      <c r="MCR241" s="107"/>
      <c r="MCS241" s="107"/>
      <c r="MCT241" s="107"/>
      <c r="MCU241" s="107"/>
      <c r="MCV241" s="108"/>
      <c r="MCW241" s="106" t="s">
        <v>181</v>
      </c>
      <c r="MCX241" s="107"/>
      <c r="MCY241" s="107"/>
      <c r="MCZ241" s="107"/>
      <c r="MDA241" s="107"/>
      <c r="MDB241" s="107"/>
      <c r="MDC241" s="107"/>
      <c r="MDD241" s="108"/>
      <c r="MDE241" s="106" t="s">
        <v>181</v>
      </c>
      <c r="MDF241" s="107"/>
      <c r="MDG241" s="107"/>
      <c r="MDH241" s="107"/>
      <c r="MDI241" s="107"/>
      <c r="MDJ241" s="107"/>
      <c r="MDK241" s="107"/>
      <c r="MDL241" s="108"/>
      <c r="MDM241" s="106" t="s">
        <v>181</v>
      </c>
      <c r="MDN241" s="107"/>
      <c r="MDO241" s="107"/>
      <c r="MDP241" s="107"/>
      <c r="MDQ241" s="107"/>
      <c r="MDR241" s="107"/>
      <c r="MDS241" s="107"/>
      <c r="MDT241" s="108"/>
      <c r="MDU241" s="106" t="s">
        <v>181</v>
      </c>
      <c r="MDV241" s="107"/>
      <c r="MDW241" s="107"/>
      <c r="MDX241" s="107"/>
      <c r="MDY241" s="107"/>
      <c r="MDZ241" s="107"/>
      <c r="MEA241" s="107"/>
      <c r="MEB241" s="108"/>
      <c r="MEC241" s="106" t="s">
        <v>181</v>
      </c>
      <c r="MED241" s="107"/>
      <c r="MEE241" s="107"/>
      <c r="MEF241" s="107"/>
      <c r="MEG241" s="107"/>
      <c r="MEH241" s="107"/>
      <c r="MEI241" s="107"/>
      <c r="MEJ241" s="108"/>
      <c r="MEK241" s="106" t="s">
        <v>181</v>
      </c>
      <c r="MEL241" s="107"/>
      <c r="MEM241" s="107"/>
      <c r="MEN241" s="107"/>
      <c r="MEO241" s="107"/>
      <c r="MEP241" s="107"/>
      <c r="MEQ241" s="107"/>
      <c r="MER241" s="108"/>
      <c r="MES241" s="106" t="s">
        <v>181</v>
      </c>
      <c r="MET241" s="107"/>
      <c r="MEU241" s="107"/>
      <c r="MEV241" s="107"/>
      <c r="MEW241" s="107"/>
      <c r="MEX241" s="107"/>
      <c r="MEY241" s="107"/>
      <c r="MEZ241" s="108"/>
      <c r="MFA241" s="106" t="s">
        <v>181</v>
      </c>
      <c r="MFB241" s="107"/>
      <c r="MFC241" s="107"/>
      <c r="MFD241" s="107"/>
      <c r="MFE241" s="107"/>
      <c r="MFF241" s="107"/>
      <c r="MFG241" s="107"/>
      <c r="MFH241" s="108"/>
      <c r="MFI241" s="106" t="s">
        <v>181</v>
      </c>
      <c r="MFJ241" s="107"/>
      <c r="MFK241" s="107"/>
      <c r="MFL241" s="107"/>
      <c r="MFM241" s="107"/>
      <c r="MFN241" s="107"/>
      <c r="MFO241" s="107"/>
      <c r="MFP241" s="108"/>
      <c r="MFQ241" s="106" t="s">
        <v>181</v>
      </c>
      <c r="MFR241" s="107"/>
      <c r="MFS241" s="107"/>
      <c r="MFT241" s="107"/>
      <c r="MFU241" s="107"/>
      <c r="MFV241" s="107"/>
      <c r="MFW241" s="107"/>
      <c r="MFX241" s="108"/>
      <c r="MFY241" s="106" t="s">
        <v>181</v>
      </c>
      <c r="MFZ241" s="107"/>
      <c r="MGA241" s="107"/>
      <c r="MGB241" s="107"/>
      <c r="MGC241" s="107"/>
      <c r="MGD241" s="107"/>
      <c r="MGE241" s="107"/>
      <c r="MGF241" s="108"/>
      <c r="MGG241" s="106" t="s">
        <v>181</v>
      </c>
      <c r="MGH241" s="107"/>
      <c r="MGI241" s="107"/>
      <c r="MGJ241" s="107"/>
      <c r="MGK241" s="107"/>
      <c r="MGL241" s="107"/>
      <c r="MGM241" s="107"/>
      <c r="MGN241" s="108"/>
      <c r="MGO241" s="106" t="s">
        <v>181</v>
      </c>
      <c r="MGP241" s="107"/>
      <c r="MGQ241" s="107"/>
      <c r="MGR241" s="107"/>
      <c r="MGS241" s="107"/>
      <c r="MGT241" s="107"/>
      <c r="MGU241" s="107"/>
      <c r="MGV241" s="108"/>
      <c r="MGW241" s="106" t="s">
        <v>181</v>
      </c>
      <c r="MGX241" s="107"/>
      <c r="MGY241" s="107"/>
      <c r="MGZ241" s="107"/>
      <c r="MHA241" s="107"/>
      <c r="MHB241" s="107"/>
      <c r="MHC241" s="107"/>
      <c r="MHD241" s="108"/>
      <c r="MHE241" s="106" t="s">
        <v>181</v>
      </c>
      <c r="MHF241" s="107"/>
      <c r="MHG241" s="107"/>
      <c r="MHH241" s="107"/>
      <c r="MHI241" s="107"/>
      <c r="MHJ241" s="107"/>
      <c r="MHK241" s="107"/>
      <c r="MHL241" s="108"/>
      <c r="MHM241" s="106" t="s">
        <v>181</v>
      </c>
      <c r="MHN241" s="107"/>
      <c r="MHO241" s="107"/>
      <c r="MHP241" s="107"/>
      <c r="MHQ241" s="107"/>
      <c r="MHR241" s="107"/>
      <c r="MHS241" s="107"/>
      <c r="MHT241" s="108"/>
      <c r="MHU241" s="106" t="s">
        <v>181</v>
      </c>
      <c r="MHV241" s="107"/>
      <c r="MHW241" s="107"/>
      <c r="MHX241" s="107"/>
      <c r="MHY241" s="107"/>
      <c r="MHZ241" s="107"/>
      <c r="MIA241" s="107"/>
      <c r="MIB241" s="108"/>
      <c r="MIC241" s="106" t="s">
        <v>181</v>
      </c>
      <c r="MID241" s="107"/>
      <c r="MIE241" s="107"/>
      <c r="MIF241" s="107"/>
      <c r="MIG241" s="107"/>
      <c r="MIH241" s="107"/>
      <c r="MII241" s="107"/>
      <c r="MIJ241" s="108"/>
      <c r="MIK241" s="106" t="s">
        <v>181</v>
      </c>
      <c r="MIL241" s="107"/>
      <c r="MIM241" s="107"/>
      <c r="MIN241" s="107"/>
      <c r="MIO241" s="107"/>
      <c r="MIP241" s="107"/>
      <c r="MIQ241" s="107"/>
      <c r="MIR241" s="108"/>
      <c r="MIS241" s="106" t="s">
        <v>181</v>
      </c>
      <c r="MIT241" s="107"/>
      <c r="MIU241" s="107"/>
      <c r="MIV241" s="107"/>
      <c r="MIW241" s="107"/>
      <c r="MIX241" s="107"/>
      <c r="MIY241" s="107"/>
      <c r="MIZ241" s="108"/>
      <c r="MJA241" s="106" t="s">
        <v>181</v>
      </c>
      <c r="MJB241" s="107"/>
      <c r="MJC241" s="107"/>
      <c r="MJD241" s="107"/>
      <c r="MJE241" s="107"/>
      <c r="MJF241" s="107"/>
      <c r="MJG241" s="107"/>
      <c r="MJH241" s="108"/>
      <c r="MJI241" s="106" t="s">
        <v>181</v>
      </c>
      <c r="MJJ241" s="107"/>
      <c r="MJK241" s="107"/>
      <c r="MJL241" s="107"/>
      <c r="MJM241" s="107"/>
      <c r="MJN241" s="107"/>
      <c r="MJO241" s="107"/>
      <c r="MJP241" s="108"/>
      <c r="MJQ241" s="106" t="s">
        <v>181</v>
      </c>
      <c r="MJR241" s="107"/>
      <c r="MJS241" s="107"/>
      <c r="MJT241" s="107"/>
      <c r="MJU241" s="107"/>
      <c r="MJV241" s="107"/>
      <c r="MJW241" s="107"/>
      <c r="MJX241" s="108"/>
      <c r="MJY241" s="106" t="s">
        <v>181</v>
      </c>
      <c r="MJZ241" s="107"/>
      <c r="MKA241" s="107"/>
      <c r="MKB241" s="107"/>
      <c r="MKC241" s="107"/>
      <c r="MKD241" s="107"/>
      <c r="MKE241" s="107"/>
      <c r="MKF241" s="108"/>
      <c r="MKG241" s="106" t="s">
        <v>181</v>
      </c>
      <c r="MKH241" s="107"/>
      <c r="MKI241" s="107"/>
      <c r="MKJ241" s="107"/>
      <c r="MKK241" s="107"/>
      <c r="MKL241" s="107"/>
      <c r="MKM241" s="107"/>
      <c r="MKN241" s="108"/>
      <c r="MKO241" s="106" t="s">
        <v>181</v>
      </c>
      <c r="MKP241" s="107"/>
      <c r="MKQ241" s="107"/>
      <c r="MKR241" s="107"/>
      <c r="MKS241" s="107"/>
      <c r="MKT241" s="107"/>
      <c r="MKU241" s="107"/>
      <c r="MKV241" s="108"/>
      <c r="MKW241" s="106" t="s">
        <v>181</v>
      </c>
      <c r="MKX241" s="107"/>
      <c r="MKY241" s="107"/>
      <c r="MKZ241" s="107"/>
      <c r="MLA241" s="107"/>
      <c r="MLB241" s="107"/>
      <c r="MLC241" s="107"/>
      <c r="MLD241" s="108"/>
      <c r="MLE241" s="106" t="s">
        <v>181</v>
      </c>
      <c r="MLF241" s="107"/>
      <c r="MLG241" s="107"/>
      <c r="MLH241" s="107"/>
      <c r="MLI241" s="107"/>
      <c r="MLJ241" s="107"/>
      <c r="MLK241" s="107"/>
      <c r="MLL241" s="108"/>
      <c r="MLM241" s="106" t="s">
        <v>181</v>
      </c>
      <c r="MLN241" s="107"/>
      <c r="MLO241" s="107"/>
      <c r="MLP241" s="107"/>
      <c r="MLQ241" s="107"/>
      <c r="MLR241" s="107"/>
      <c r="MLS241" s="107"/>
      <c r="MLT241" s="108"/>
      <c r="MLU241" s="106" t="s">
        <v>181</v>
      </c>
      <c r="MLV241" s="107"/>
      <c r="MLW241" s="107"/>
      <c r="MLX241" s="107"/>
      <c r="MLY241" s="107"/>
      <c r="MLZ241" s="107"/>
      <c r="MMA241" s="107"/>
      <c r="MMB241" s="108"/>
      <c r="MMC241" s="106" t="s">
        <v>181</v>
      </c>
      <c r="MMD241" s="107"/>
      <c r="MME241" s="107"/>
      <c r="MMF241" s="107"/>
      <c r="MMG241" s="107"/>
      <c r="MMH241" s="107"/>
      <c r="MMI241" s="107"/>
      <c r="MMJ241" s="108"/>
      <c r="MMK241" s="106" t="s">
        <v>181</v>
      </c>
      <c r="MML241" s="107"/>
      <c r="MMM241" s="107"/>
      <c r="MMN241" s="107"/>
      <c r="MMO241" s="107"/>
      <c r="MMP241" s="107"/>
      <c r="MMQ241" s="107"/>
      <c r="MMR241" s="108"/>
      <c r="MMS241" s="106" t="s">
        <v>181</v>
      </c>
      <c r="MMT241" s="107"/>
      <c r="MMU241" s="107"/>
      <c r="MMV241" s="107"/>
      <c r="MMW241" s="107"/>
      <c r="MMX241" s="107"/>
      <c r="MMY241" s="107"/>
      <c r="MMZ241" s="108"/>
      <c r="MNA241" s="106" t="s">
        <v>181</v>
      </c>
      <c r="MNB241" s="107"/>
      <c r="MNC241" s="107"/>
      <c r="MND241" s="107"/>
      <c r="MNE241" s="107"/>
      <c r="MNF241" s="107"/>
      <c r="MNG241" s="107"/>
      <c r="MNH241" s="108"/>
      <c r="MNI241" s="106" t="s">
        <v>181</v>
      </c>
      <c r="MNJ241" s="107"/>
      <c r="MNK241" s="107"/>
      <c r="MNL241" s="107"/>
      <c r="MNM241" s="107"/>
      <c r="MNN241" s="107"/>
      <c r="MNO241" s="107"/>
      <c r="MNP241" s="108"/>
      <c r="MNQ241" s="106" t="s">
        <v>181</v>
      </c>
      <c r="MNR241" s="107"/>
      <c r="MNS241" s="107"/>
      <c r="MNT241" s="107"/>
      <c r="MNU241" s="107"/>
      <c r="MNV241" s="107"/>
      <c r="MNW241" s="107"/>
      <c r="MNX241" s="108"/>
      <c r="MNY241" s="106" t="s">
        <v>181</v>
      </c>
      <c r="MNZ241" s="107"/>
      <c r="MOA241" s="107"/>
      <c r="MOB241" s="107"/>
      <c r="MOC241" s="107"/>
      <c r="MOD241" s="107"/>
      <c r="MOE241" s="107"/>
      <c r="MOF241" s="108"/>
      <c r="MOG241" s="106" t="s">
        <v>181</v>
      </c>
      <c r="MOH241" s="107"/>
      <c r="MOI241" s="107"/>
      <c r="MOJ241" s="107"/>
      <c r="MOK241" s="107"/>
      <c r="MOL241" s="107"/>
      <c r="MOM241" s="107"/>
      <c r="MON241" s="108"/>
      <c r="MOO241" s="106" t="s">
        <v>181</v>
      </c>
      <c r="MOP241" s="107"/>
      <c r="MOQ241" s="107"/>
      <c r="MOR241" s="107"/>
      <c r="MOS241" s="107"/>
      <c r="MOT241" s="107"/>
      <c r="MOU241" s="107"/>
      <c r="MOV241" s="108"/>
      <c r="MOW241" s="106" t="s">
        <v>181</v>
      </c>
      <c r="MOX241" s="107"/>
      <c r="MOY241" s="107"/>
      <c r="MOZ241" s="107"/>
      <c r="MPA241" s="107"/>
      <c r="MPB241" s="107"/>
      <c r="MPC241" s="107"/>
      <c r="MPD241" s="108"/>
      <c r="MPE241" s="106" t="s">
        <v>181</v>
      </c>
      <c r="MPF241" s="107"/>
      <c r="MPG241" s="107"/>
      <c r="MPH241" s="107"/>
      <c r="MPI241" s="107"/>
      <c r="MPJ241" s="107"/>
      <c r="MPK241" s="107"/>
      <c r="MPL241" s="108"/>
      <c r="MPM241" s="106" t="s">
        <v>181</v>
      </c>
      <c r="MPN241" s="107"/>
      <c r="MPO241" s="107"/>
      <c r="MPP241" s="107"/>
      <c r="MPQ241" s="107"/>
      <c r="MPR241" s="107"/>
      <c r="MPS241" s="107"/>
      <c r="MPT241" s="108"/>
      <c r="MPU241" s="106" t="s">
        <v>181</v>
      </c>
      <c r="MPV241" s="107"/>
      <c r="MPW241" s="107"/>
      <c r="MPX241" s="107"/>
      <c r="MPY241" s="107"/>
      <c r="MPZ241" s="107"/>
      <c r="MQA241" s="107"/>
      <c r="MQB241" s="108"/>
      <c r="MQC241" s="106" t="s">
        <v>181</v>
      </c>
      <c r="MQD241" s="107"/>
      <c r="MQE241" s="107"/>
      <c r="MQF241" s="107"/>
      <c r="MQG241" s="107"/>
      <c r="MQH241" s="107"/>
      <c r="MQI241" s="107"/>
      <c r="MQJ241" s="108"/>
      <c r="MQK241" s="106" t="s">
        <v>181</v>
      </c>
      <c r="MQL241" s="107"/>
      <c r="MQM241" s="107"/>
      <c r="MQN241" s="107"/>
      <c r="MQO241" s="107"/>
      <c r="MQP241" s="107"/>
      <c r="MQQ241" s="107"/>
      <c r="MQR241" s="108"/>
      <c r="MQS241" s="106" t="s">
        <v>181</v>
      </c>
      <c r="MQT241" s="107"/>
      <c r="MQU241" s="107"/>
      <c r="MQV241" s="107"/>
      <c r="MQW241" s="107"/>
      <c r="MQX241" s="107"/>
      <c r="MQY241" s="107"/>
      <c r="MQZ241" s="108"/>
      <c r="MRA241" s="106" t="s">
        <v>181</v>
      </c>
      <c r="MRB241" s="107"/>
      <c r="MRC241" s="107"/>
      <c r="MRD241" s="107"/>
      <c r="MRE241" s="107"/>
      <c r="MRF241" s="107"/>
      <c r="MRG241" s="107"/>
      <c r="MRH241" s="108"/>
      <c r="MRI241" s="106" t="s">
        <v>181</v>
      </c>
      <c r="MRJ241" s="107"/>
      <c r="MRK241" s="107"/>
      <c r="MRL241" s="107"/>
      <c r="MRM241" s="107"/>
      <c r="MRN241" s="107"/>
      <c r="MRO241" s="107"/>
      <c r="MRP241" s="108"/>
      <c r="MRQ241" s="106" t="s">
        <v>181</v>
      </c>
      <c r="MRR241" s="107"/>
      <c r="MRS241" s="107"/>
      <c r="MRT241" s="107"/>
      <c r="MRU241" s="107"/>
      <c r="MRV241" s="107"/>
      <c r="MRW241" s="107"/>
      <c r="MRX241" s="108"/>
      <c r="MRY241" s="106" t="s">
        <v>181</v>
      </c>
      <c r="MRZ241" s="107"/>
      <c r="MSA241" s="107"/>
      <c r="MSB241" s="107"/>
      <c r="MSC241" s="107"/>
      <c r="MSD241" s="107"/>
      <c r="MSE241" s="107"/>
      <c r="MSF241" s="108"/>
      <c r="MSG241" s="106" t="s">
        <v>181</v>
      </c>
      <c r="MSH241" s="107"/>
      <c r="MSI241" s="107"/>
      <c r="MSJ241" s="107"/>
      <c r="MSK241" s="107"/>
      <c r="MSL241" s="107"/>
      <c r="MSM241" s="107"/>
      <c r="MSN241" s="108"/>
      <c r="MSO241" s="106" t="s">
        <v>181</v>
      </c>
      <c r="MSP241" s="107"/>
      <c r="MSQ241" s="107"/>
      <c r="MSR241" s="107"/>
      <c r="MSS241" s="107"/>
      <c r="MST241" s="107"/>
      <c r="MSU241" s="107"/>
      <c r="MSV241" s="108"/>
      <c r="MSW241" s="106" t="s">
        <v>181</v>
      </c>
      <c r="MSX241" s="107"/>
      <c r="MSY241" s="107"/>
      <c r="MSZ241" s="107"/>
      <c r="MTA241" s="107"/>
      <c r="MTB241" s="107"/>
      <c r="MTC241" s="107"/>
      <c r="MTD241" s="108"/>
      <c r="MTE241" s="106" t="s">
        <v>181</v>
      </c>
      <c r="MTF241" s="107"/>
      <c r="MTG241" s="107"/>
      <c r="MTH241" s="107"/>
      <c r="MTI241" s="107"/>
      <c r="MTJ241" s="107"/>
      <c r="MTK241" s="107"/>
      <c r="MTL241" s="108"/>
      <c r="MTM241" s="106" t="s">
        <v>181</v>
      </c>
      <c r="MTN241" s="107"/>
      <c r="MTO241" s="107"/>
      <c r="MTP241" s="107"/>
      <c r="MTQ241" s="107"/>
      <c r="MTR241" s="107"/>
      <c r="MTS241" s="107"/>
      <c r="MTT241" s="108"/>
      <c r="MTU241" s="106" t="s">
        <v>181</v>
      </c>
      <c r="MTV241" s="107"/>
      <c r="MTW241" s="107"/>
      <c r="MTX241" s="107"/>
      <c r="MTY241" s="107"/>
      <c r="MTZ241" s="107"/>
      <c r="MUA241" s="107"/>
      <c r="MUB241" s="108"/>
      <c r="MUC241" s="106" t="s">
        <v>181</v>
      </c>
      <c r="MUD241" s="107"/>
      <c r="MUE241" s="107"/>
      <c r="MUF241" s="107"/>
      <c r="MUG241" s="107"/>
      <c r="MUH241" s="107"/>
      <c r="MUI241" s="107"/>
      <c r="MUJ241" s="108"/>
      <c r="MUK241" s="106" t="s">
        <v>181</v>
      </c>
      <c r="MUL241" s="107"/>
      <c r="MUM241" s="107"/>
      <c r="MUN241" s="107"/>
      <c r="MUO241" s="107"/>
      <c r="MUP241" s="107"/>
      <c r="MUQ241" s="107"/>
      <c r="MUR241" s="108"/>
      <c r="MUS241" s="106" t="s">
        <v>181</v>
      </c>
      <c r="MUT241" s="107"/>
      <c r="MUU241" s="107"/>
      <c r="MUV241" s="107"/>
      <c r="MUW241" s="107"/>
      <c r="MUX241" s="107"/>
      <c r="MUY241" s="107"/>
      <c r="MUZ241" s="108"/>
      <c r="MVA241" s="106" t="s">
        <v>181</v>
      </c>
      <c r="MVB241" s="107"/>
      <c r="MVC241" s="107"/>
      <c r="MVD241" s="107"/>
      <c r="MVE241" s="107"/>
      <c r="MVF241" s="107"/>
      <c r="MVG241" s="107"/>
      <c r="MVH241" s="108"/>
      <c r="MVI241" s="106" t="s">
        <v>181</v>
      </c>
      <c r="MVJ241" s="107"/>
      <c r="MVK241" s="107"/>
      <c r="MVL241" s="107"/>
      <c r="MVM241" s="107"/>
      <c r="MVN241" s="107"/>
      <c r="MVO241" s="107"/>
      <c r="MVP241" s="108"/>
      <c r="MVQ241" s="106" t="s">
        <v>181</v>
      </c>
      <c r="MVR241" s="107"/>
      <c r="MVS241" s="107"/>
      <c r="MVT241" s="107"/>
      <c r="MVU241" s="107"/>
      <c r="MVV241" s="107"/>
      <c r="MVW241" s="107"/>
      <c r="MVX241" s="108"/>
      <c r="MVY241" s="106" t="s">
        <v>181</v>
      </c>
      <c r="MVZ241" s="107"/>
      <c r="MWA241" s="107"/>
      <c r="MWB241" s="107"/>
      <c r="MWC241" s="107"/>
      <c r="MWD241" s="107"/>
      <c r="MWE241" s="107"/>
      <c r="MWF241" s="108"/>
      <c r="MWG241" s="106" t="s">
        <v>181</v>
      </c>
      <c r="MWH241" s="107"/>
      <c r="MWI241" s="107"/>
      <c r="MWJ241" s="107"/>
      <c r="MWK241" s="107"/>
      <c r="MWL241" s="107"/>
      <c r="MWM241" s="107"/>
      <c r="MWN241" s="108"/>
      <c r="MWO241" s="106" t="s">
        <v>181</v>
      </c>
      <c r="MWP241" s="107"/>
      <c r="MWQ241" s="107"/>
      <c r="MWR241" s="107"/>
      <c r="MWS241" s="107"/>
      <c r="MWT241" s="107"/>
      <c r="MWU241" s="107"/>
      <c r="MWV241" s="108"/>
      <c r="MWW241" s="106" t="s">
        <v>181</v>
      </c>
      <c r="MWX241" s="107"/>
      <c r="MWY241" s="107"/>
      <c r="MWZ241" s="107"/>
      <c r="MXA241" s="107"/>
      <c r="MXB241" s="107"/>
      <c r="MXC241" s="107"/>
      <c r="MXD241" s="108"/>
      <c r="MXE241" s="106" t="s">
        <v>181</v>
      </c>
      <c r="MXF241" s="107"/>
      <c r="MXG241" s="107"/>
      <c r="MXH241" s="107"/>
      <c r="MXI241" s="107"/>
      <c r="MXJ241" s="107"/>
      <c r="MXK241" s="107"/>
      <c r="MXL241" s="108"/>
      <c r="MXM241" s="106" t="s">
        <v>181</v>
      </c>
      <c r="MXN241" s="107"/>
      <c r="MXO241" s="107"/>
      <c r="MXP241" s="107"/>
      <c r="MXQ241" s="107"/>
      <c r="MXR241" s="107"/>
      <c r="MXS241" s="107"/>
      <c r="MXT241" s="108"/>
      <c r="MXU241" s="106" t="s">
        <v>181</v>
      </c>
      <c r="MXV241" s="107"/>
      <c r="MXW241" s="107"/>
      <c r="MXX241" s="107"/>
      <c r="MXY241" s="107"/>
      <c r="MXZ241" s="107"/>
      <c r="MYA241" s="107"/>
      <c r="MYB241" s="108"/>
      <c r="MYC241" s="106" t="s">
        <v>181</v>
      </c>
      <c r="MYD241" s="107"/>
      <c r="MYE241" s="107"/>
      <c r="MYF241" s="107"/>
      <c r="MYG241" s="107"/>
      <c r="MYH241" s="107"/>
      <c r="MYI241" s="107"/>
      <c r="MYJ241" s="108"/>
      <c r="MYK241" s="106" t="s">
        <v>181</v>
      </c>
      <c r="MYL241" s="107"/>
      <c r="MYM241" s="107"/>
      <c r="MYN241" s="107"/>
      <c r="MYO241" s="107"/>
      <c r="MYP241" s="107"/>
      <c r="MYQ241" s="107"/>
      <c r="MYR241" s="108"/>
      <c r="MYS241" s="106" t="s">
        <v>181</v>
      </c>
      <c r="MYT241" s="107"/>
      <c r="MYU241" s="107"/>
      <c r="MYV241" s="107"/>
      <c r="MYW241" s="107"/>
      <c r="MYX241" s="107"/>
      <c r="MYY241" s="107"/>
      <c r="MYZ241" s="108"/>
      <c r="MZA241" s="106" t="s">
        <v>181</v>
      </c>
      <c r="MZB241" s="107"/>
      <c r="MZC241" s="107"/>
      <c r="MZD241" s="107"/>
      <c r="MZE241" s="107"/>
      <c r="MZF241" s="107"/>
      <c r="MZG241" s="107"/>
      <c r="MZH241" s="108"/>
      <c r="MZI241" s="106" t="s">
        <v>181</v>
      </c>
      <c r="MZJ241" s="107"/>
      <c r="MZK241" s="107"/>
      <c r="MZL241" s="107"/>
      <c r="MZM241" s="107"/>
      <c r="MZN241" s="107"/>
      <c r="MZO241" s="107"/>
      <c r="MZP241" s="108"/>
      <c r="MZQ241" s="106" t="s">
        <v>181</v>
      </c>
      <c r="MZR241" s="107"/>
      <c r="MZS241" s="107"/>
      <c r="MZT241" s="107"/>
      <c r="MZU241" s="107"/>
      <c r="MZV241" s="107"/>
      <c r="MZW241" s="107"/>
      <c r="MZX241" s="108"/>
      <c r="MZY241" s="106" t="s">
        <v>181</v>
      </c>
      <c r="MZZ241" s="107"/>
      <c r="NAA241" s="107"/>
      <c r="NAB241" s="107"/>
      <c r="NAC241" s="107"/>
      <c r="NAD241" s="107"/>
      <c r="NAE241" s="107"/>
      <c r="NAF241" s="108"/>
      <c r="NAG241" s="106" t="s">
        <v>181</v>
      </c>
      <c r="NAH241" s="107"/>
      <c r="NAI241" s="107"/>
      <c r="NAJ241" s="107"/>
      <c r="NAK241" s="107"/>
      <c r="NAL241" s="107"/>
      <c r="NAM241" s="107"/>
      <c r="NAN241" s="108"/>
      <c r="NAO241" s="106" t="s">
        <v>181</v>
      </c>
      <c r="NAP241" s="107"/>
      <c r="NAQ241" s="107"/>
      <c r="NAR241" s="107"/>
      <c r="NAS241" s="107"/>
      <c r="NAT241" s="107"/>
      <c r="NAU241" s="107"/>
      <c r="NAV241" s="108"/>
      <c r="NAW241" s="106" t="s">
        <v>181</v>
      </c>
      <c r="NAX241" s="107"/>
      <c r="NAY241" s="107"/>
      <c r="NAZ241" s="107"/>
      <c r="NBA241" s="107"/>
      <c r="NBB241" s="107"/>
      <c r="NBC241" s="107"/>
      <c r="NBD241" s="108"/>
      <c r="NBE241" s="106" t="s">
        <v>181</v>
      </c>
      <c r="NBF241" s="107"/>
      <c r="NBG241" s="107"/>
      <c r="NBH241" s="107"/>
      <c r="NBI241" s="107"/>
      <c r="NBJ241" s="107"/>
      <c r="NBK241" s="107"/>
      <c r="NBL241" s="108"/>
      <c r="NBM241" s="106" t="s">
        <v>181</v>
      </c>
      <c r="NBN241" s="107"/>
      <c r="NBO241" s="107"/>
      <c r="NBP241" s="107"/>
      <c r="NBQ241" s="107"/>
      <c r="NBR241" s="107"/>
      <c r="NBS241" s="107"/>
      <c r="NBT241" s="108"/>
      <c r="NBU241" s="106" t="s">
        <v>181</v>
      </c>
      <c r="NBV241" s="107"/>
      <c r="NBW241" s="107"/>
      <c r="NBX241" s="107"/>
      <c r="NBY241" s="107"/>
      <c r="NBZ241" s="107"/>
      <c r="NCA241" s="107"/>
      <c r="NCB241" s="108"/>
      <c r="NCC241" s="106" t="s">
        <v>181</v>
      </c>
      <c r="NCD241" s="107"/>
      <c r="NCE241" s="107"/>
      <c r="NCF241" s="107"/>
      <c r="NCG241" s="107"/>
      <c r="NCH241" s="107"/>
      <c r="NCI241" s="107"/>
      <c r="NCJ241" s="108"/>
      <c r="NCK241" s="106" t="s">
        <v>181</v>
      </c>
      <c r="NCL241" s="107"/>
      <c r="NCM241" s="107"/>
      <c r="NCN241" s="107"/>
      <c r="NCO241" s="107"/>
      <c r="NCP241" s="107"/>
      <c r="NCQ241" s="107"/>
      <c r="NCR241" s="108"/>
      <c r="NCS241" s="106" t="s">
        <v>181</v>
      </c>
      <c r="NCT241" s="107"/>
      <c r="NCU241" s="107"/>
      <c r="NCV241" s="107"/>
      <c r="NCW241" s="107"/>
      <c r="NCX241" s="107"/>
      <c r="NCY241" s="107"/>
      <c r="NCZ241" s="108"/>
      <c r="NDA241" s="106" t="s">
        <v>181</v>
      </c>
      <c r="NDB241" s="107"/>
      <c r="NDC241" s="107"/>
      <c r="NDD241" s="107"/>
      <c r="NDE241" s="107"/>
      <c r="NDF241" s="107"/>
      <c r="NDG241" s="107"/>
      <c r="NDH241" s="108"/>
      <c r="NDI241" s="106" t="s">
        <v>181</v>
      </c>
      <c r="NDJ241" s="107"/>
      <c r="NDK241" s="107"/>
      <c r="NDL241" s="107"/>
      <c r="NDM241" s="107"/>
      <c r="NDN241" s="107"/>
      <c r="NDO241" s="107"/>
      <c r="NDP241" s="108"/>
      <c r="NDQ241" s="106" t="s">
        <v>181</v>
      </c>
      <c r="NDR241" s="107"/>
      <c r="NDS241" s="107"/>
      <c r="NDT241" s="107"/>
      <c r="NDU241" s="107"/>
      <c r="NDV241" s="107"/>
      <c r="NDW241" s="107"/>
      <c r="NDX241" s="108"/>
      <c r="NDY241" s="106" t="s">
        <v>181</v>
      </c>
      <c r="NDZ241" s="107"/>
      <c r="NEA241" s="107"/>
      <c r="NEB241" s="107"/>
      <c r="NEC241" s="107"/>
      <c r="NED241" s="107"/>
      <c r="NEE241" s="107"/>
      <c r="NEF241" s="108"/>
      <c r="NEG241" s="106" t="s">
        <v>181</v>
      </c>
      <c r="NEH241" s="107"/>
      <c r="NEI241" s="107"/>
      <c r="NEJ241" s="107"/>
      <c r="NEK241" s="107"/>
      <c r="NEL241" s="107"/>
      <c r="NEM241" s="107"/>
      <c r="NEN241" s="108"/>
      <c r="NEO241" s="106" t="s">
        <v>181</v>
      </c>
      <c r="NEP241" s="107"/>
      <c r="NEQ241" s="107"/>
      <c r="NER241" s="107"/>
      <c r="NES241" s="107"/>
      <c r="NET241" s="107"/>
      <c r="NEU241" s="107"/>
      <c r="NEV241" s="108"/>
      <c r="NEW241" s="106" t="s">
        <v>181</v>
      </c>
      <c r="NEX241" s="107"/>
      <c r="NEY241" s="107"/>
      <c r="NEZ241" s="107"/>
      <c r="NFA241" s="107"/>
      <c r="NFB241" s="107"/>
      <c r="NFC241" s="107"/>
      <c r="NFD241" s="108"/>
      <c r="NFE241" s="106" t="s">
        <v>181</v>
      </c>
      <c r="NFF241" s="107"/>
      <c r="NFG241" s="107"/>
      <c r="NFH241" s="107"/>
      <c r="NFI241" s="107"/>
      <c r="NFJ241" s="107"/>
      <c r="NFK241" s="107"/>
      <c r="NFL241" s="108"/>
      <c r="NFM241" s="106" t="s">
        <v>181</v>
      </c>
      <c r="NFN241" s="107"/>
      <c r="NFO241" s="107"/>
      <c r="NFP241" s="107"/>
      <c r="NFQ241" s="107"/>
      <c r="NFR241" s="107"/>
      <c r="NFS241" s="107"/>
      <c r="NFT241" s="108"/>
      <c r="NFU241" s="106" t="s">
        <v>181</v>
      </c>
      <c r="NFV241" s="107"/>
      <c r="NFW241" s="107"/>
      <c r="NFX241" s="107"/>
      <c r="NFY241" s="107"/>
      <c r="NFZ241" s="107"/>
      <c r="NGA241" s="107"/>
      <c r="NGB241" s="108"/>
      <c r="NGC241" s="106" t="s">
        <v>181</v>
      </c>
      <c r="NGD241" s="107"/>
      <c r="NGE241" s="107"/>
      <c r="NGF241" s="107"/>
      <c r="NGG241" s="107"/>
      <c r="NGH241" s="107"/>
      <c r="NGI241" s="107"/>
      <c r="NGJ241" s="108"/>
      <c r="NGK241" s="106" t="s">
        <v>181</v>
      </c>
      <c r="NGL241" s="107"/>
      <c r="NGM241" s="107"/>
      <c r="NGN241" s="107"/>
      <c r="NGO241" s="107"/>
      <c r="NGP241" s="107"/>
      <c r="NGQ241" s="107"/>
      <c r="NGR241" s="108"/>
      <c r="NGS241" s="106" t="s">
        <v>181</v>
      </c>
      <c r="NGT241" s="107"/>
      <c r="NGU241" s="107"/>
      <c r="NGV241" s="107"/>
      <c r="NGW241" s="107"/>
      <c r="NGX241" s="107"/>
      <c r="NGY241" s="107"/>
      <c r="NGZ241" s="108"/>
      <c r="NHA241" s="106" t="s">
        <v>181</v>
      </c>
      <c r="NHB241" s="107"/>
      <c r="NHC241" s="107"/>
      <c r="NHD241" s="107"/>
      <c r="NHE241" s="107"/>
      <c r="NHF241" s="107"/>
      <c r="NHG241" s="107"/>
      <c r="NHH241" s="108"/>
      <c r="NHI241" s="106" t="s">
        <v>181</v>
      </c>
      <c r="NHJ241" s="107"/>
      <c r="NHK241" s="107"/>
      <c r="NHL241" s="107"/>
      <c r="NHM241" s="107"/>
      <c r="NHN241" s="107"/>
      <c r="NHO241" s="107"/>
      <c r="NHP241" s="108"/>
      <c r="NHQ241" s="106" t="s">
        <v>181</v>
      </c>
      <c r="NHR241" s="107"/>
      <c r="NHS241" s="107"/>
      <c r="NHT241" s="107"/>
      <c r="NHU241" s="107"/>
      <c r="NHV241" s="107"/>
      <c r="NHW241" s="107"/>
      <c r="NHX241" s="108"/>
      <c r="NHY241" s="106" t="s">
        <v>181</v>
      </c>
      <c r="NHZ241" s="107"/>
      <c r="NIA241" s="107"/>
      <c r="NIB241" s="107"/>
      <c r="NIC241" s="107"/>
      <c r="NID241" s="107"/>
      <c r="NIE241" s="107"/>
      <c r="NIF241" s="108"/>
      <c r="NIG241" s="106" t="s">
        <v>181</v>
      </c>
      <c r="NIH241" s="107"/>
      <c r="NII241" s="107"/>
      <c r="NIJ241" s="107"/>
      <c r="NIK241" s="107"/>
      <c r="NIL241" s="107"/>
      <c r="NIM241" s="107"/>
      <c r="NIN241" s="108"/>
      <c r="NIO241" s="106" t="s">
        <v>181</v>
      </c>
      <c r="NIP241" s="107"/>
      <c r="NIQ241" s="107"/>
      <c r="NIR241" s="107"/>
      <c r="NIS241" s="107"/>
      <c r="NIT241" s="107"/>
      <c r="NIU241" s="107"/>
      <c r="NIV241" s="108"/>
      <c r="NIW241" s="106" t="s">
        <v>181</v>
      </c>
      <c r="NIX241" s="107"/>
      <c r="NIY241" s="107"/>
      <c r="NIZ241" s="107"/>
      <c r="NJA241" s="107"/>
      <c r="NJB241" s="107"/>
      <c r="NJC241" s="107"/>
      <c r="NJD241" s="108"/>
      <c r="NJE241" s="106" t="s">
        <v>181</v>
      </c>
      <c r="NJF241" s="107"/>
      <c r="NJG241" s="107"/>
      <c r="NJH241" s="107"/>
      <c r="NJI241" s="107"/>
      <c r="NJJ241" s="107"/>
      <c r="NJK241" s="107"/>
      <c r="NJL241" s="108"/>
      <c r="NJM241" s="106" t="s">
        <v>181</v>
      </c>
      <c r="NJN241" s="107"/>
      <c r="NJO241" s="107"/>
      <c r="NJP241" s="107"/>
      <c r="NJQ241" s="107"/>
      <c r="NJR241" s="107"/>
      <c r="NJS241" s="107"/>
      <c r="NJT241" s="108"/>
      <c r="NJU241" s="106" t="s">
        <v>181</v>
      </c>
      <c r="NJV241" s="107"/>
      <c r="NJW241" s="107"/>
      <c r="NJX241" s="107"/>
      <c r="NJY241" s="107"/>
      <c r="NJZ241" s="107"/>
      <c r="NKA241" s="107"/>
      <c r="NKB241" s="108"/>
      <c r="NKC241" s="106" t="s">
        <v>181</v>
      </c>
      <c r="NKD241" s="107"/>
      <c r="NKE241" s="107"/>
      <c r="NKF241" s="107"/>
      <c r="NKG241" s="107"/>
      <c r="NKH241" s="107"/>
      <c r="NKI241" s="107"/>
      <c r="NKJ241" s="108"/>
      <c r="NKK241" s="106" t="s">
        <v>181</v>
      </c>
      <c r="NKL241" s="107"/>
      <c r="NKM241" s="107"/>
      <c r="NKN241" s="107"/>
      <c r="NKO241" s="107"/>
      <c r="NKP241" s="107"/>
      <c r="NKQ241" s="107"/>
      <c r="NKR241" s="108"/>
      <c r="NKS241" s="106" t="s">
        <v>181</v>
      </c>
      <c r="NKT241" s="107"/>
      <c r="NKU241" s="107"/>
      <c r="NKV241" s="107"/>
      <c r="NKW241" s="107"/>
      <c r="NKX241" s="107"/>
      <c r="NKY241" s="107"/>
      <c r="NKZ241" s="108"/>
      <c r="NLA241" s="106" t="s">
        <v>181</v>
      </c>
      <c r="NLB241" s="107"/>
      <c r="NLC241" s="107"/>
      <c r="NLD241" s="107"/>
      <c r="NLE241" s="107"/>
      <c r="NLF241" s="107"/>
      <c r="NLG241" s="107"/>
      <c r="NLH241" s="108"/>
      <c r="NLI241" s="106" t="s">
        <v>181</v>
      </c>
      <c r="NLJ241" s="107"/>
      <c r="NLK241" s="107"/>
      <c r="NLL241" s="107"/>
      <c r="NLM241" s="107"/>
      <c r="NLN241" s="107"/>
      <c r="NLO241" s="107"/>
      <c r="NLP241" s="108"/>
      <c r="NLQ241" s="106" t="s">
        <v>181</v>
      </c>
      <c r="NLR241" s="107"/>
      <c r="NLS241" s="107"/>
      <c r="NLT241" s="107"/>
      <c r="NLU241" s="107"/>
      <c r="NLV241" s="107"/>
      <c r="NLW241" s="107"/>
      <c r="NLX241" s="108"/>
      <c r="NLY241" s="106" t="s">
        <v>181</v>
      </c>
      <c r="NLZ241" s="107"/>
      <c r="NMA241" s="107"/>
      <c r="NMB241" s="107"/>
      <c r="NMC241" s="107"/>
      <c r="NMD241" s="107"/>
      <c r="NME241" s="107"/>
      <c r="NMF241" s="108"/>
      <c r="NMG241" s="106" t="s">
        <v>181</v>
      </c>
      <c r="NMH241" s="107"/>
      <c r="NMI241" s="107"/>
      <c r="NMJ241" s="107"/>
      <c r="NMK241" s="107"/>
      <c r="NML241" s="107"/>
      <c r="NMM241" s="107"/>
      <c r="NMN241" s="108"/>
      <c r="NMO241" s="106" t="s">
        <v>181</v>
      </c>
      <c r="NMP241" s="107"/>
      <c r="NMQ241" s="107"/>
      <c r="NMR241" s="107"/>
      <c r="NMS241" s="107"/>
      <c r="NMT241" s="107"/>
      <c r="NMU241" s="107"/>
      <c r="NMV241" s="108"/>
      <c r="NMW241" s="106" t="s">
        <v>181</v>
      </c>
      <c r="NMX241" s="107"/>
      <c r="NMY241" s="107"/>
      <c r="NMZ241" s="107"/>
      <c r="NNA241" s="107"/>
      <c r="NNB241" s="107"/>
      <c r="NNC241" s="107"/>
      <c r="NND241" s="108"/>
      <c r="NNE241" s="106" t="s">
        <v>181</v>
      </c>
      <c r="NNF241" s="107"/>
      <c r="NNG241" s="107"/>
      <c r="NNH241" s="107"/>
      <c r="NNI241" s="107"/>
      <c r="NNJ241" s="107"/>
      <c r="NNK241" s="107"/>
      <c r="NNL241" s="108"/>
      <c r="NNM241" s="106" t="s">
        <v>181</v>
      </c>
      <c r="NNN241" s="107"/>
      <c r="NNO241" s="107"/>
      <c r="NNP241" s="107"/>
      <c r="NNQ241" s="107"/>
      <c r="NNR241" s="107"/>
      <c r="NNS241" s="107"/>
      <c r="NNT241" s="108"/>
      <c r="NNU241" s="106" t="s">
        <v>181</v>
      </c>
      <c r="NNV241" s="107"/>
      <c r="NNW241" s="107"/>
      <c r="NNX241" s="107"/>
      <c r="NNY241" s="107"/>
      <c r="NNZ241" s="107"/>
      <c r="NOA241" s="107"/>
      <c r="NOB241" s="108"/>
      <c r="NOC241" s="106" t="s">
        <v>181</v>
      </c>
      <c r="NOD241" s="107"/>
      <c r="NOE241" s="107"/>
      <c r="NOF241" s="107"/>
      <c r="NOG241" s="107"/>
      <c r="NOH241" s="107"/>
      <c r="NOI241" s="107"/>
      <c r="NOJ241" s="108"/>
      <c r="NOK241" s="106" t="s">
        <v>181</v>
      </c>
      <c r="NOL241" s="107"/>
      <c r="NOM241" s="107"/>
      <c r="NON241" s="107"/>
      <c r="NOO241" s="107"/>
      <c r="NOP241" s="107"/>
      <c r="NOQ241" s="107"/>
      <c r="NOR241" s="108"/>
      <c r="NOS241" s="106" t="s">
        <v>181</v>
      </c>
      <c r="NOT241" s="107"/>
      <c r="NOU241" s="107"/>
      <c r="NOV241" s="107"/>
      <c r="NOW241" s="107"/>
      <c r="NOX241" s="107"/>
      <c r="NOY241" s="107"/>
      <c r="NOZ241" s="108"/>
      <c r="NPA241" s="106" t="s">
        <v>181</v>
      </c>
      <c r="NPB241" s="107"/>
      <c r="NPC241" s="107"/>
      <c r="NPD241" s="107"/>
      <c r="NPE241" s="107"/>
      <c r="NPF241" s="107"/>
      <c r="NPG241" s="107"/>
      <c r="NPH241" s="108"/>
      <c r="NPI241" s="106" t="s">
        <v>181</v>
      </c>
      <c r="NPJ241" s="107"/>
      <c r="NPK241" s="107"/>
      <c r="NPL241" s="107"/>
      <c r="NPM241" s="107"/>
      <c r="NPN241" s="107"/>
      <c r="NPO241" s="107"/>
      <c r="NPP241" s="108"/>
      <c r="NPQ241" s="106" t="s">
        <v>181</v>
      </c>
      <c r="NPR241" s="107"/>
      <c r="NPS241" s="107"/>
      <c r="NPT241" s="107"/>
      <c r="NPU241" s="107"/>
      <c r="NPV241" s="107"/>
      <c r="NPW241" s="107"/>
      <c r="NPX241" s="108"/>
      <c r="NPY241" s="106" t="s">
        <v>181</v>
      </c>
      <c r="NPZ241" s="107"/>
      <c r="NQA241" s="107"/>
      <c r="NQB241" s="107"/>
      <c r="NQC241" s="107"/>
      <c r="NQD241" s="107"/>
      <c r="NQE241" s="107"/>
      <c r="NQF241" s="108"/>
      <c r="NQG241" s="106" t="s">
        <v>181</v>
      </c>
      <c r="NQH241" s="107"/>
      <c r="NQI241" s="107"/>
      <c r="NQJ241" s="107"/>
      <c r="NQK241" s="107"/>
      <c r="NQL241" s="107"/>
      <c r="NQM241" s="107"/>
      <c r="NQN241" s="108"/>
      <c r="NQO241" s="106" t="s">
        <v>181</v>
      </c>
      <c r="NQP241" s="107"/>
      <c r="NQQ241" s="107"/>
      <c r="NQR241" s="107"/>
      <c r="NQS241" s="107"/>
      <c r="NQT241" s="107"/>
      <c r="NQU241" s="107"/>
      <c r="NQV241" s="108"/>
      <c r="NQW241" s="106" t="s">
        <v>181</v>
      </c>
      <c r="NQX241" s="107"/>
      <c r="NQY241" s="107"/>
      <c r="NQZ241" s="107"/>
      <c r="NRA241" s="107"/>
      <c r="NRB241" s="107"/>
      <c r="NRC241" s="107"/>
      <c r="NRD241" s="108"/>
      <c r="NRE241" s="106" t="s">
        <v>181</v>
      </c>
      <c r="NRF241" s="107"/>
      <c r="NRG241" s="107"/>
      <c r="NRH241" s="107"/>
      <c r="NRI241" s="107"/>
      <c r="NRJ241" s="107"/>
      <c r="NRK241" s="107"/>
      <c r="NRL241" s="108"/>
      <c r="NRM241" s="106" t="s">
        <v>181</v>
      </c>
      <c r="NRN241" s="107"/>
      <c r="NRO241" s="107"/>
      <c r="NRP241" s="107"/>
      <c r="NRQ241" s="107"/>
      <c r="NRR241" s="107"/>
      <c r="NRS241" s="107"/>
      <c r="NRT241" s="108"/>
      <c r="NRU241" s="106" t="s">
        <v>181</v>
      </c>
      <c r="NRV241" s="107"/>
      <c r="NRW241" s="107"/>
      <c r="NRX241" s="107"/>
      <c r="NRY241" s="107"/>
      <c r="NRZ241" s="107"/>
      <c r="NSA241" s="107"/>
      <c r="NSB241" s="108"/>
      <c r="NSC241" s="106" t="s">
        <v>181</v>
      </c>
      <c r="NSD241" s="107"/>
      <c r="NSE241" s="107"/>
      <c r="NSF241" s="107"/>
      <c r="NSG241" s="107"/>
      <c r="NSH241" s="107"/>
      <c r="NSI241" s="107"/>
      <c r="NSJ241" s="108"/>
      <c r="NSK241" s="106" t="s">
        <v>181</v>
      </c>
      <c r="NSL241" s="107"/>
      <c r="NSM241" s="107"/>
      <c r="NSN241" s="107"/>
      <c r="NSO241" s="107"/>
      <c r="NSP241" s="107"/>
      <c r="NSQ241" s="107"/>
      <c r="NSR241" s="108"/>
      <c r="NSS241" s="106" t="s">
        <v>181</v>
      </c>
      <c r="NST241" s="107"/>
      <c r="NSU241" s="107"/>
      <c r="NSV241" s="107"/>
      <c r="NSW241" s="107"/>
      <c r="NSX241" s="107"/>
      <c r="NSY241" s="107"/>
      <c r="NSZ241" s="108"/>
      <c r="NTA241" s="106" t="s">
        <v>181</v>
      </c>
      <c r="NTB241" s="107"/>
      <c r="NTC241" s="107"/>
      <c r="NTD241" s="107"/>
      <c r="NTE241" s="107"/>
      <c r="NTF241" s="107"/>
      <c r="NTG241" s="107"/>
      <c r="NTH241" s="108"/>
      <c r="NTI241" s="106" t="s">
        <v>181</v>
      </c>
      <c r="NTJ241" s="107"/>
      <c r="NTK241" s="107"/>
      <c r="NTL241" s="107"/>
      <c r="NTM241" s="107"/>
      <c r="NTN241" s="107"/>
      <c r="NTO241" s="107"/>
      <c r="NTP241" s="108"/>
      <c r="NTQ241" s="106" t="s">
        <v>181</v>
      </c>
      <c r="NTR241" s="107"/>
      <c r="NTS241" s="107"/>
      <c r="NTT241" s="107"/>
      <c r="NTU241" s="107"/>
      <c r="NTV241" s="107"/>
      <c r="NTW241" s="107"/>
      <c r="NTX241" s="108"/>
      <c r="NTY241" s="106" t="s">
        <v>181</v>
      </c>
      <c r="NTZ241" s="107"/>
      <c r="NUA241" s="107"/>
      <c r="NUB241" s="107"/>
      <c r="NUC241" s="107"/>
      <c r="NUD241" s="107"/>
      <c r="NUE241" s="107"/>
      <c r="NUF241" s="108"/>
      <c r="NUG241" s="106" t="s">
        <v>181</v>
      </c>
      <c r="NUH241" s="107"/>
      <c r="NUI241" s="107"/>
      <c r="NUJ241" s="107"/>
      <c r="NUK241" s="107"/>
      <c r="NUL241" s="107"/>
      <c r="NUM241" s="107"/>
      <c r="NUN241" s="108"/>
      <c r="NUO241" s="106" t="s">
        <v>181</v>
      </c>
      <c r="NUP241" s="107"/>
      <c r="NUQ241" s="107"/>
      <c r="NUR241" s="107"/>
      <c r="NUS241" s="107"/>
      <c r="NUT241" s="107"/>
      <c r="NUU241" s="107"/>
      <c r="NUV241" s="108"/>
      <c r="NUW241" s="106" t="s">
        <v>181</v>
      </c>
      <c r="NUX241" s="107"/>
      <c r="NUY241" s="107"/>
      <c r="NUZ241" s="107"/>
      <c r="NVA241" s="107"/>
      <c r="NVB241" s="107"/>
      <c r="NVC241" s="107"/>
      <c r="NVD241" s="108"/>
      <c r="NVE241" s="106" t="s">
        <v>181</v>
      </c>
      <c r="NVF241" s="107"/>
      <c r="NVG241" s="107"/>
      <c r="NVH241" s="107"/>
      <c r="NVI241" s="107"/>
      <c r="NVJ241" s="107"/>
      <c r="NVK241" s="107"/>
      <c r="NVL241" s="108"/>
      <c r="NVM241" s="106" t="s">
        <v>181</v>
      </c>
      <c r="NVN241" s="107"/>
      <c r="NVO241" s="107"/>
      <c r="NVP241" s="107"/>
      <c r="NVQ241" s="107"/>
      <c r="NVR241" s="107"/>
      <c r="NVS241" s="107"/>
      <c r="NVT241" s="108"/>
      <c r="NVU241" s="106" t="s">
        <v>181</v>
      </c>
      <c r="NVV241" s="107"/>
      <c r="NVW241" s="107"/>
      <c r="NVX241" s="107"/>
      <c r="NVY241" s="107"/>
      <c r="NVZ241" s="107"/>
      <c r="NWA241" s="107"/>
      <c r="NWB241" s="108"/>
      <c r="NWC241" s="106" t="s">
        <v>181</v>
      </c>
      <c r="NWD241" s="107"/>
      <c r="NWE241" s="107"/>
      <c r="NWF241" s="107"/>
      <c r="NWG241" s="107"/>
      <c r="NWH241" s="107"/>
      <c r="NWI241" s="107"/>
      <c r="NWJ241" s="108"/>
      <c r="NWK241" s="106" t="s">
        <v>181</v>
      </c>
      <c r="NWL241" s="107"/>
      <c r="NWM241" s="107"/>
      <c r="NWN241" s="107"/>
      <c r="NWO241" s="107"/>
      <c r="NWP241" s="107"/>
      <c r="NWQ241" s="107"/>
      <c r="NWR241" s="108"/>
      <c r="NWS241" s="106" t="s">
        <v>181</v>
      </c>
      <c r="NWT241" s="107"/>
      <c r="NWU241" s="107"/>
      <c r="NWV241" s="107"/>
      <c r="NWW241" s="107"/>
      <c r="NWX241" s="107"/>
      <c r="NWY241" s="107"/>
      <c r="NWZ241" s="108"/>
      <c r="NXA241" s="106" t="s">
        <v>181</v>
      </c>
      <c r="NXB241" s="107"/>
      <c r="NXC241" s="107"/>
      <c r="NXD241" s="107"/>
      <c r="NXE241" s="107"/>
      <c r="NXF241" s="107"/>
      <c r="NXG241" s="107"/>
      <c r="NXH241" s="108"/>
      <c r="NXI241" s="106" t="s">
        <v>181</v>
      </c>
      <c r="NXJ241" s="107"/>
      <c r="NXK241" s="107"/>
      <c r="NXL241" s="107"/>
      <c r="NXM241" s="107"/>
      <c r="NXN241" s="107"/>
      <c r="NXO241" s="107"/>
      <c r="NXP241" s="108"/>
      <c r="NXQ241" s="106" t="s">
        <v>181</v>
      </c>
      <c r="NXR241" s="107"/>
      <c r="NXS241" s="107"/>
      <c r="NXT241" s="107"/>
      <c r="NXU241" s="107"/>
      <c r="NXV241" s="107"/>
      <c r="NXW241" s="107"/>
      <c r="NXX241" s="108"/>
      <c r="NXY241" s="106" t="s">
        <v>181</v>
      </c>
      <c r="NXZ241" s="107"/>
      <c r="NYA241" s="107"/>
      <c r="NYB241" s="107"/>
      <c r="NYC241" s="107"/>
      <c r="NYD241" s="107"/>
      <c r="NYE241" s="107"/>
      <c r="NYF241" s="108"/>
      <c r="NYG241" s="106" t="s">
        <v>181</v>
      </c>
      <c r="NYH241" s="107"/>
      <c r="NYI241" s="107"/>
      <c r="NYJ241" s="107"/>
      <c r="NYK241" s="107"/>
      <c r="NYL241" s="107"/>
      <c r="NYM241" s="107"/>
      <c r="NYN241" s="108"/>
      <c r="NYO241" s="106" t="s">
        <v>181</v>
      </c>
      <c r="NYP241" s="107"/>
      <c r="NYQ241" s="107"/>
      <c r="NYR241" s="107"/>
      <c r="NYS241" s="107"/>
      <c r="NYT241" s="107"/>
      <c r="NYU241" s="107"/>
      <c r="NYV241" s="108"/>
      <c r="NYW241" s="106" t="s">
        <v>181</v>
      </c>
      <c r="NYX241" s="107"/>
      <c r="NYY241" s="107"/>
      <c r="NYZ241" s="107"/>
      <c r="NZA241" s="107"/>
      <c r="NZB241" s="107"/>
      <c r="NZC241" s="107"/>
      <c r="NZD241" s="108"/>
      <c r="NZE241" s="106" t="s">
        <v>181</v>
      </c>
      <c r="NZF241" s="107"/>
      <c r="NZG241" s="107"/>
      <c r="NZH241" s="107"/>
      <c r="NZI241" s="107"/>
      <c r="NZJ241" s="107"/>
      <c r="NZK241" s="107"/>
      <c r="NZL241" s="108"/>
      <c r="NZM241" s="106" t="s">
        <v>181</v>
      </c>
      <c r="NZN241" s="107"/>
      <c r="NZO241" s="107"/>
      <c r="NZP241" s="107"/>
      <c r="NZQ241" s="107"/>
      <c r="NZR241" s="107"/>
      <c r="NZS241" s="107"/>
      <c r="NZT241" s="108"/>
      <c r="NZU241" s="106" t="s">
        <v>181</v>
      </c>
      <c r="NZV241" s="107"/>
      <c r="NZW241" s="107"/>
      <c r="NZX241" s="107"/>
      <c r="NZY241" s="107"/>
      <c r="NZZ241" s="107"/>
      <c r="OAA241" s="107"/>
      <c r="OAB241" s="108"/>
      <c r="OAC241" s="106" t="s">
        <v>181</v>
      </c>
      <c r="OAD241" s="107"/>
      <c r="OAE241" s="107"/>
      <c r="OAF241" s="107"/>
      <c r="OAG241" s="107"/>
      <c r="OAH241" s="107"/>
      <c r="OAI241" s="107"/>
      <c r="OAJ241" s="108"/>
      <c r="OAK241" s="106" t="s">
        <v>181</v>
      </c>
      <c r="OAL241" s="107"/>
      <c r="OAM241" s="107"/>
      <c r="OAN241" s="107"/>
      <c r="OAO241" s="107"/>
      <c r="OAP241" s="107"/>
      <c r="OAQ241" s="107"/>
      <c r="OAR241" s="108"/>
      <c r="OAS241" s="106" t="s">
        <v>181</v>
      </c>
      <c r="OAT241" s="107"/>
      <c r="OAU241" s="107"/>
      <c r="OAV241" s="107"/>
      <c r="OAW241" s="107"/>
      <c r="OAX241" s="107"/>
      <c r="OAY241" s="107"/>
      <c r="OAZ241" s="108"/>
      <c r="OBA241" s="106" t="s">
        <v>181</v>
      </c>
      <c r="OBB241" s="107"/>
      <c r="OBC241" s="107"/>
      <c r="OBD241" s="107"/>
      <c r="OBE241" s="107"/>
      <c r="OBF241" s="107"/>
      <c r="OBG241" s="107"/>
      <c r="OBH241" s="108"/>
      <c r="OBI241" s="106" t="s">
        <v>181</v>
      </c>
      <c r="OBJ241" s="107"/>
      <c r="OBK241" s="107"/>
      <c r="OBL241" s="107"/>
      <c r="OBM241" s="107"/>
      <c r="OBN241" s="107"/>
      <c r="OBO241" s="107"/>
      <c r="OBP241" s="108"/>
      <c r="OBQ241" s="106" t="s">
        <v>181</v>
      </c>
      <c r="OBR241" s="107"/>
      <c r="OBS241" s="107"/>
      <c r="OBT241" s="107"/>
      <c r="OBU241" s="107"/>
      <c r="OBV241" s="107"/>
      <c r="OBW241" s="107"/>
      <c r="OBX241" s="108"/>
      <c r="OBY241" s="106" t="s">
        <v>181</v>
      </c>
      <c r="OBZ241" s="107"/>
      <c r="OCA241" s="107"/>
      <c r="OCB241" s="107"/>
      <c r="OCC241" s="107"/>
      <c r="OCD241" s="107"/>
      <c r="OCE241" s="107"/>
      <c r="OCF241" s="108"/>
      <c r="OCG241" s="106" t="s">
        <v>181</v>
      </c>
      <c r="OCH241" s="107"/>
      <c r="OCI241" s="107"/>
      <c r="OCJ241" s="107"/>
      <c r="OCK241" s="107"/>
      <c r="OCL241" s="107"/>
      <c r="OCM241" s="107"/>
      <c r="OCN241" s="108"/>
      <c r="OCO241" s="106" t="s">
        <v>181</v>
      </c>
      <c r="OCP241" s="107"/>
      <c r="OCQ241" s="107"/>
      <c r="OCR241" s="107"/>
      <c r="OCS241" s="107"/>
      <c r="OCT241" s="107"/>
      <c r="OCU241" s="107"/>
      <c r="OCV241" s="108"/>
      <c r="OCW241" s="106" t="s">
        <v>181</v>
      </c>
      <c r="OCX241" s="107"/>
      <c r="OCY241" s="107"/>
      <c r="OCZ241" s="107"/>
      <c r="ODA241" s="107"/>
      <c r="ODB241" s="107"/>
      <c r="ODC241" s="107"/>
      <c r="ODD241" s="108"/>
      <c r="ODE241" s="106" t="s">
        <v>181</v>
      </c>
      <c r="ODF241" s="107"/>
      <c r="ODG241" s="107"/>
      <c r="ODH241" s="107"/>
      <c r="ODI241" s="107"/>
      <c r="ODJ241" s="107"/>
      <c r="ODK241" s="107"/>
      <c r="ODL241" s="108"/>
      <c r="ODM241" s="106" t="s">
        <v>181</v>
      </c>
      <c r="ODN241" s="107"/>
      <c r="ODO241" s="107"/>
      <c r="ODP241" s="107"/>
      <c r="ODQ241" s="107"/>
      <c r="ODR241" s="107"/>
      <c r="ODS241" s="107"/>
      <c r="ODT241" s="108"/>
      <c r="ODU241" s="106" t="s">
        <v>181</v>
      </c>
      <c r="ODV241" s="107"/>
      <c r="ODW241" s="107"/>
      <c r="ODX241" s="107"/>
      <c r="ODY241" s="107"/>
      <c r="ODZ241" s="107"/>
      <c r="OEA241" s="107"/>
      <c r="OEB241" s="108"/>
      <c r="OEC241" s="106" t="s">
        <v>181</v>
      </c>
      <c r="OED241" s="107"/>
      <c r="OEE241" s="107"/>
      <c r="OEF241" s="107"/>
      <c r="OEG241" s="107"/>
      <c r="OEH241" s="107"/>
      <c r="OEI241" s="107"/>
      <c r="OEJ241" s="108"/>
      <c r="OEK241" s="106" t="s">
        <v>181</v>
      </c>
      <c r="OEL241" s="107"/>
      <c r="OEM241" s="107"/>
      <c r="OEN241" s="107"/>
      <c r="OEO241" s="107"/>
      <c r="OEP241" s="107"/>
      <c r="OEQ241" s="107"/>
      <c r="OER241" s="108"/>
      <c r="OES241" s="106" t="s">
        <v>181</v>
      </c>
      <c r="OET241" s="107"/>
      <c r="OEU241" s="107"/>
      <c r="OEV241" s="107"/>
      <c r="OEW241" s="107"/>
      <c r="OEX241" s="107"/>
      <c r="OEY241" s="107"/>
      <c r="OEZ241" s="108"/>
      <c r="OFA241" s="106" t="s">
        <v>181</v>
      </c>
      <c r="OFB241" s="107"/>
      <c r="OFC241" s="107"/>
      <c r="OFD241" s="107"/>
      <c r="OFE241" s="107"/>
      <c r="OFF241" s="107"/>
      <c r="OFG241" s="107"/>
      <c r="OFH241" s="108"/>
      <c r="OFI241" s="106" t="s">
        <v>181</v>
      </c>
      <c r="OFJ241" s="107"/>
      <c r="OFK241" s="107"/>
      <c r="OFL241" s="107"/>
      <c r="OFM241" s="107"/>
      <c r="OFN241" s="107"/>
      <c r="OFO241" s="107"/>
      <c r="OFP241" s="108"/>
      <c r="OFQ241" s="106" t="s">
        <v>181</v>
      </c>
      <c r="OFR241" s="107"/>
      <c r="OFS241" s="107"/>
      <c r="OFT241" s="107"/>
      <c r="OFU241" s="107"/>
      <c r="OFV241" s="107"/>
      <c r="OFW241" s="107"/>
      <c r="OFX241" s="108"/>
      <c r="OFY241" s="106" t="s">
        <v>181</v>
      </c>
      <c r="OFZ241" s="107"/>
      <c r="OGA241" s="107"/>
      <c r="OGB241" s="107"/>
      <c r="OGC241" s="107"/>
      <c r="OGD241" s="107"/>
      <c r="OGE241" s="107"/>
      <c r="OGF241" s="108"/>
      <c r="OGG241" s="106" t="s">
        <v>181</v>
      </c>
      <c r="OGH241" s="107"/>
      <c r="OGI241" s="107"/>
      <c r="OGJ241" s="107"/>
      <c r="OGK241" s="107"/>
      <c r="OGL241" s="107"/>
      <c r="OGM241" s="107"/>
      <c r="OGN241" s="108"/>
      <c r="OGO241" s="106" t="s">
        <v>181</v>
      </c>
      <c r="OGP241" s="107"/>
      <c r="OGQ241" s="107"/>
      <c r="OGR241" s="107"/>
      <c r="OGS241" s="107"/>
      <c r="OGT241" s="107"/>
      <c r="OGU241" s="107"/>
      <c r="OGV241" s="108"/>
      <c r="OGW241" s="106" t="s">
        <v>181</v>
      </c>
      <c r="OGX241" s="107"/>
      <c r="OGY241" s="107"/>
      <c r="OGZ241" s="107"/>
      <c r="OHA241" s="107"/>
      <c r="OHB241" s="107"/>
      <c r="OHC241" s="107"/>
      <c r="OHD241" s="108"/>
      <c r="OHE241" s="106" t="s">
        <v>181</v>
      </c>
      <c r="OHF241" s="107"/>
      <c r="OHG241" s="107"/>
      <c r="OHH241" s="107"/>
      <c r="OHI241" s="107"/>
      <c r="OHJ241" s="107"/>
      <c r="OHK241" s="107"/>
      <c r="OHL241" s="108"/>
      <c r="OHM241" s="106" t="s">
        <v>181</v>
      </c>
      <c r="OHN241" s="107"/>
      <c r="OHO241" s="107"/>
      <c r="OHP241" s="107"/>
      <c r="OHQ241" s="107"/>
      <c r="OHR241" s="107"/>
      <c r="OHS241" s="107"/>
      <c r="OHT241" s="108"/>
      <c r="OHU241" s="106" t="s">
        <v>181</v>
      </c>
      <c r="OHV241" s="107"/>
      <c r="OHW241" s="107"/>
      <c r="OHX241" s="107"/>
      <c r="OHY241" s="107"/>
      <c r="OHZ241" s="107"/>
      <c r="OIA241" s="107"/>
      <c r="OIB241" s="108"/>
      <c r="OIC241" s="106" t="s">
        <v>181</v>
      </c>
      <c r="OID241" s="107"/>
      <c r="OIE241" s="107"/>
      <c r="OIF241" s="107"/>
      <c r="OIG241" s="107"/>
      <c r="OIH241" s="107"/>
      <c r="OII241" s="107"/>
      <c r="OIJ241" s="108"/>
      <c r="OIK241" s="106" t="s">
        <v>181</v>
      </c>
      <c r="OIL241" s="107"/>
      <c r="OIM241" s="107"/>
      <c r="OIN241" s="107"/>
      <c r="OIO241" s="107"/>
      <c r="OIP241" s="107"/>
      <c r="OIQ241" s="107"/>
      <c r="OIR241" s="108"/>
      <c r="OIS241" s="106" t="s">
        <v>181</v>
      </c>
      <c r="OIT241" s="107"/>
      <c r="OIU241" s="107"/>
      <c r="OIV241" s="107"/>
      <c r="OIW241" s="107"/>
      <c r="OIX241" s="107"/>
      <c r="OIY241" s="107"/>
      <c r="OIZ241" s="108"/>
      <c r="OJA241" s="106" t="s">
        <v>181</v>
      </c>
      <c r="OJB241" s="107"/>
      <c r="OJC241" s="107"/>
      <c r="OJD241" s="107"/>
      <c r="OJE241" s="107"/>
      <c r="OJF241" s="107"/>
      <c r="OJG241" s="107"/>
      <c r="OJH241" s="108"/>
      <c r="OJI241" s="106" t="s">
        <v>181</v>
      </c>
      <c r="OJJ241" s="107"/>
      <c r="OJK241" s="107"/>
      <c r="OJL241" s="107"/>
      <c r="OJM241" s="107"/>
      <c r="OJN241" s="107"/>
      <c r="OJO241" s="107"/>
      <c r="OJP241" s="108"/>
      <c r="OJQ241" s="106" t="s">
        <v>181</v>
      </c>
      <c r="OJR241" s="107"/>
      <c r="OJS241" s="107"/>
      <c r="OJT241" s="107"/>
      <c r="OJU241" s="107"/>
      <c r="OJV241" s="107"/>
      <c r="OJW241" s="107"/>
      <c r="OJX241" s="108"/>
      <c r="OJY241" s="106" t="s">
        <v>181</v>
      </c>
      <c r="OJZ241" s="107"/>
      <c r="OKA241" s="107"/>
      <c r="OKB241" s="107"/>
      <c r="OKC241" s="107"/>
      <c r="OKD241" s="107"/>
      <c r="OKE241" s="107"/>
      <c r="OKF241" s="108"/>
      <c r="OKG241" s="106" t="s">
        <v>181</v>
      </c>
      <c r="OKH241" s="107"/>
      <c r="OKI241" s="107"/>
      <c r="OKJ241" s="107"/>
      <c r="OKK241" s="107"/>
      <c r="OKL241" s="107"/>
      <c r="OKM241" s="107"/>
      <c r="OKN241" s="108"/>
      <c r="OKO241" s="106" t="s">
        <v>181</v>
      </c>
      <c r="OKP241" s="107"/>
      <c r="OKQ241" s="107"/>
      <c r="OKR241" s="107"/>
      <c r="OKS241" s="107"/>
      <c r="OKT241" s="107"/>
      <c r="OKU241" s="107"/>
      <c r="OKV241" s="108"/>
      <c r="OKW241" s="106" t="s">
        <v>181</v>
      </c>
      <c r="OKX241" s="107"/>
      <c r="OKY241" s="107"/>
      <c r="OKZ241" s="107"/>
      <c r="OLA241" s="107"/>
      <c r="OLB241" s="107"/>
      <c r="OLC241" s="107"/>
      <c r="OLD241" s="108"/>
      <c r="OLE241" s="106" t="s">
        <v>181</v>
      </c>
      <c r="OLF241" s="107"/>
      <c r="OLG241" s="107"/>
      <c r="OLH241" s="107"/>
      <c r="OLI241" s="107"/>
      <c r="OLJ241" s="107"/>
      <c r="OLK241" s="107"/>
      <c r="OLL241" s="108"/>
      <c r="OLM241" s="106" t="s">
        <v>181</v>
      </c>
      <c r="OLN241" s="107"/>
      <c r="OLO241" s="107"/>
      <c r="OLP241" s="107"/>
      <c r="OLQ241" s="107"/>
      <c r="OLR241" s="107"/>
      <c r="OLS241" s="107"/>
      <c r="OLT241" s="108"/>
      <c r="OLU241" s="106" t="s">
        <v>181</v>
      </c>
      <c r="OLV241" s="107"/>
      <c r="OLW241" s="107"/>
      <c r="OLX241" s="107"/>
      <c r="OLY241" s="107"/>
      <c r="OLZ241" s="107"/>
      <c r="OMA241" s="107"/>
      <c r="OMB241" s="108"/>
      <c r="OMC241" s="106" t="s">
        <v>181</v>
      </c>
      <c r="OMD241" s="107"/>
      <c r="OME241" s="107"/>
      <c r="OMF241" s="107"/>
      <c r="OMG241" s="107"/>
      <c r="OMH241" s="107"/>
      <c r="OMI241" s="107"/>
      <c r="OMJ241" s="108"/>
      <c r="OMK241" s="106" t="s">
        <v>181</v>
      </c>
      <c r="OML241" s="107"/>
      <c r="OMM241" s="107"/>
      <c r="OMN241" s="107"/>
      <c r="OMO241" s="107"/>
      <c r="OMP241" s="107"/>
      <c r="OMQ241" s="107"/>
      <c r="OMR241" s="108"/>
      <c r="OMS241" s="106" t="s">
        <v>181</v>
      </c>
      <c r="OMT241" s="107"/>
      <c r="OMU241" s="107"/>
      <c r="OMV241" s="107"/>
      <c r="OMW241" s="107"/>
      <c r="OMX241" s="107"/>
      <c r="OMY241" s="107"/>
      <c r="OMZ241" s="108"/>
      <c r="ONA241" s="106" t="s">
        <v>181</v>
      </c>
      <c r="ONB241" s="107"/>
      <c r="ONC241" s="107"/>
      <c r="OND241" s="107"/>
      <c r="ONE241" s="107"/>
      <c r="ONF241" s="107"/>
      <c r="ONG241" s="107"/>
      <c r="ONH241" s="108"/>
      <c r="ONI241" s="106" t="s">
        <v>181</v>
      </c>
      <c r="ONJ241" s="107"/>
      <c r="ONK241" s="107"/>
      <c r="ONL241" s="107"/>
      <c r="ONM241" s="107"/>
      <c r="ONN241" s="107"/>
      <c r="ONO241" s="107"/>
      <c r="ONP241" s="108"/>
      <c r="ONQ241" s="106" t="s">
        <v>181</v>
      </c>
      <c r="ONR241" s="107"/>
      <c r="ONS241" s="107"/>
      <c r="ONT241" s="107"/>
      <c r="ONU241" s="107"/>
      <c r="ONV241" s="107"/>
      <c r="ONW241" s="107"/>
      <c r="ONX241" s="108"/>
      <c r="ONY241" s="106" t="s">
        <v>181</v>
      </c>
      <c r="ONZ241" s="107"/>
      <c r="OOA241" s="107"/>
      <c r="OOB241" s="107"/>
      <c r="OOC241" s="107"/>
      <c r="OOD241" s="107"/>
      <c r="OOE241" s="107"/>
      <c r="OOF241" s="108"/>
      <c r="OOG241" s="106" t="s">
        <v>181</v>
      </c>
      <c r="OOH241" s="107"/>
      <c r="OOI241" s="107"/>
      <c r="OOJ241" s="107"/>
      <c r="OOK241" s="107"/>
      <c r="OOL241" s="107"/>
      <c r="OOM241" s="107"/>
      <c r="OON241" s="108"/>
      <c r="OOO241" s="106" t="s">
        <v>181</v>
      </c>
      <c r="OOP241" s="107"/>
      <c r="OOQ241" s="107"/>
      <c r="OOR241" s="107"/>
      <c r="OOS241" s="107"/>
      <c r="OOT241" s="107"/>
      <c r="OOU241" s="107"/>
      <c r="OOV241" s="108"/>
      <c r="OOW241" s="106" t="s">
        <v>181</v>
      </c>
      <c r="OOX241" s="107"/>
      <c r="OOY241" s="107"/>
      <c r="OOZ241" s="107"/>
      <c r="OPA241" s="107"/>
      <c r="OPB241" s="107"/>
      <c r="OPC241" s="107"/>
      <c r="OPD241" s="108"/>
      <c r="OPE241" s="106" t="s">
        <v>181</v>
      </c>
      <c r="OPF241" s="107"/>
      <c r="OPG241" s="107"/>
      <c r="OPH241" s="107"/>
      <c r="OPI241" s="107"/>
      <c r="OPJ241" s="107"/>
      <c r="OPK241" s="107"/>
      <c r="OPL241" s="108"/>
      <c r="OPM241" s="106" t="s">
        <v>181</v>
      </c>
      <c r="OPN241" s="107"/>
      <c r="OPO241" s="107"/>
      <c r="OPP241" s="107"/>
      <c r="OPQ241" s="107"/>
      <c r="OPR241" s="107"/>
      <c r="OPS241" s="107"/>
      <c r="OPT241" s="108"/>
      <c r="OPU241" s="106" t="s">
        <v>181</v>
      </c>
      <c r="OPV241" s="107"/>
      <c r="OPW241" s="107"/>
      <c r="OPX241" s="107"/>
      <c r="OPY241" s="107"/>
      <c r="OPZ241" s="107"/>
      <c r="OQA241" s="107"/>
      <c r="OQB241" s="108"/>
      <c r="OQC241" s="106" t="s">
        <v>181</v>
      </c>
      <c r="OQD241" s="107"/>
      <c r="OQE241" s="107"/>
      <c r="OQF241" s="107"/>
      <c r="OQG241" s="107"/>
      <c r="OQH241" s="107"/>
      <c r="OQI241" s="107"/>
      <c r="OQJ241" s="108"/>
      <c r="OQK241" s="106" t="s">
        <v>181</v>
      </c>
      <c r="OQL241" s="107"/>
      <c r="OQM241" s="107"/>
      <c r="OQN241" s="107"/>
      <c r="OQO241" s="107"/>
      <c r="OQP241" s="107"/>
      <c r="OQQ241" s="107"/>
      <c r="OQR241" s="108"/>
      <c r="OQS241" s="106" t="s">
        <v>181</v>
      </c>
      <c r="OQT241" s="107"/>
      <c r="OQU241" s="107"/>
      <c r="OQV241" s="107"/>
      <c r="OQW241" s="107"/>
      <c r="OQX241" s="107"/>
      <c r="OQY241" s="107"/>
      <c r="OQZ241" s="108"/>
      <c r="ORA241" s="106" t="s">
        <v>181</v>
      </c>
      <c r="ORB241" s="107"/>
      <c r="ORC241" s="107"/>
      <c r="ORD241" s="107"/>
      <c r="ORE241" s="107"/>
      <c r="ORF241" s="107"/>
      <c r="ORG241" s="107"/>
      <c r="ORH241" s="108"/>
      <c r="ORI241" s="106" t="s">
        <v>181</v>
      </c>
      <c r="ORJ241" s="107"/>
      <c r="ORK241" s="107"/>
      <c r="ORL241" s="107"/>
      <c r="ORM241" s="107"/>
      <c r="ORN241" s="107"/>
      <c r="ORO241" s="107"/>
      <c r="ORP241" s="108"/>
      <c r="ORQ241" s="106" t="s">
        <v>181</v>
      </c>
      <c r="ORR241" s="107"/>
      <c r="ORS241" s="107"/>
      <c r="ORT241" s="107"/>
      <c r="ORU241" s="107"/>
      <c r="ORV241" s="107"/>
      <c r="ORW241" s="107"/>
      <c r="ORX241" s="108"/>
      <c r="ORY241" s="106" t="s">
        <v>181</v>
      </c>
      <c r="ORZ241" s="107"/>
      <c r="OSA241" s="107"/>
      <c r="OSB241" s="107"/>
      <c r="OSC241" s="107"/>
      <c r="OSD241" s="107"/>
      <c r="OSE241" s="107"/>
      <c r="OSF241" s="108"/>
      <c r="OSG241" s="106" t="s">
        <v>181</v>
      </c>
      <c r="OSH241" s="107"/>
      <c r="OSI241" s="107"/>
      <c r="OSJ241" s="107"/>
      <c r="OSK241" s="107"/>
      <c r="OSL241" s="107"/>
      <c r="OSM241" s="107"/>
      <c r="OSN241" s="108"/>
      <c r="OSO241" s="106" t="s">
        <v>181</v>
      </c>
      <c r="OSP241" s="107"/>
      <c r="OSQ241" s="107"/>
      <c r="OSR241" s="107"/>
      <c r="OSS241" s="107"/>
      <c r="OST241" s="107"/>
      <c r="OSU241" s="107"/>
      <c r="OSV241" s="108"/>
      <c r="OSW241" s="106" t="s">
        <v>181</v>
      </c>
      <c r="OSX241" s="107"/>
      <c r="OSY241" s="107"/>
      <c r="OSZ241" s="107"/>
      <c r="OTA241" s="107"/>
      <c r="OTB241" s="107"/>
      <c r="OTC241" s="107"/>
      <c r="OTD241" s="108"/>
      <c r="OTE241" s="106" t="s">
        <v>181</v>
      </c>
      <c r="OTF241" s="107"/>
      <c r="OTG241" s="107"/>
      <c r="OTH241" s="107"/>
      <c r="OTI241" s="107"/>
      <c r="OTJ241" s="107"/>
      <c r="OTK241" s="107"/>
      <c r="OTL241" s="108"/>
      <c r="OTM241" s="106" t="s">
        <v>181</v>
      </c>
      <c r="OTN241" s="107"/>
      <c r="OTO241" s="107"/>
      <c r="OTP241" s="107"/>
      <c r="OTQ241" s="107"/>
      <c r="OTR241" s="107"/>
      <c r="OTS241" s="107"/>
      <c r="OTT241" s="108"/>
      <c r="OTU241" s="106" t="s">
        <v>181</v>
      </c>
      <c r="OTV241" s="107"/>
      <c r="OTW241" s="107"/>
      <c r="OTX241" s="107"/>
      <c r="OTY241" s="107"/>
      <c r="OTZ241" s="107"/>
      <c r="OUA241" s="107"/>
      <c r="OUB241" s="108"/>
      <c r="OUC241" s="106" t="s">
        <v>181</v>
      </c>
      <c r="OUD241" s="107"/>
      <c r="OUE241" s="107"/>
      <c r="OUF241" s="107"/>
      <c r="OUG241" s="107"/>
      <c r="OUH241" s="107"/>
      <c r="OUI241" s="107"/>
      <c r="OUJ241" s="108"/>
      <c r="OUK241" s="106" t="s">
        <v>181</v>
      </c>
      <c r="OUL241" s="107"/>
      <c r="OUM241" s="107"/>
      <c r="OUN241" s="107"/>
      <c r="OUO241" s="107"/>
      <c r="OUP241" s="107"/>
      <c r="OUQ241" s="107"/>
      <c r="OUR241" s="108"/>
      <c r="OUS241" s="106" t="s">
        <v>181</v>
      </c>
      <c r="OUT241" s="107"/>
      <c r="OUU241" s="107"/>
      <c r="OUV241" s="107"/>
      <c r="OUW241" s="107"/>
      <c r="OUX241" s="107"/>
      <c r="OUY241" s="107"/>
      <c r="OUZ241" s="108"/>
      <c r="OVA241" s="106" t="s">
        <v>181</v>
      </c>
      <c r="OVB241" s="107"/>
      <c r="OVC241" s="107"/>
      <c r="OVD241" s="107"/>
      <c r="OVE241" s="107"/>
      <c r="OVF241" s="107"/>
      <c r="OVG241" s="107"/>
      <c r="OVH241" s="108"/>
      <c r="OVI241" s="106" t="s">
        <v>181</v>
      </c>
      <c r="OVJ241" s="107"/>
      <c r="OVK241" s="107"/>
      <c r="OVL241" s="107"/>
      <c r="OVM241" s="107"/>
      <c r="OVN241" s="107"/>
      <c r="OVO241" s="107"/>
      <c r="OVP241" s="108"/>
      <c r="OVQ241" s="106" t="s">
        <v>181</v>
      </c>
      <c r="OVR241" s="107"/>
      <c r="OVS241" s="107"/>
      <c r="OVT241" s="107"/>
      <c r="OVU241" s="107"/>
      <c r="OVV241" s="107"/>
      <c r="OVW241" s="107"/>
      <c r="OVX241" s="108"/>
      <c r="OVY241" s="106" t="s">
        <v>181</v>
      </c>
      <c r="OVZ241" s="107"/>
      <c r="OWA241" s="107"/>
      <c r="OWB241" s="107"/>
      <c r="OWC241" s="107"/>
      <c r="OWD241" s="107"/>
      <c r="OWE241" s="107"/>
      <c r="OWF241" s="108"/>
      <c r="OWG241" s="106" t="s">
        <v>181</v>
      </c>
      <c r="OWH241" s="107"/>
      <c r="OWI241" s="107"/>
      <c r="OWJ241" s="107"/>
      <c r="OWK241" s="107"/>
      <c r="OWL241" s="107"/>
      <c r="OWM241" s="107"/>
      <c r="OWN241" s="108"/>
      <c r="OWO241" s="106" t="s">
        <v>181</v>
      </c>
      <c r="OWP241" s="107"/>
      <c r="OWQ241" s="107"/>
      <c r="OWR241" s="107"/>
      <c r="OWS241" s="107"/>
      <c r="OWT241" s="107"/>
      <c r="OWU241" s="107"/>
      <c r="OWV241" s="108"/>
      <c r="OWW241" s="106" t="s">
        <v>181</v>
      </c>
      <c r="OWX241" s="107"/>
      <c r="OWY241" s="107"/>
      <c r="OWZ241" s="107"/>
      <c r="OXA241" s="107"/>
      <c r="OXB241" s="107"/>
      <c r="OXC241" s="107"/>
      <c r="OXD241" s="108"/>
      <c r="OXE241" s="106" t="s">
        <v>181</v>
      </c>
      <c r="OXF241" s="107"/>
      <c r="OXG241" s="107"/>
      <c r="OXH241" s="107"/>
      <c r="OXI241" s="107"/>
      <c r="OXJ241" s="107"/>
      <c r="OXK241" s="107"/>
      <c r="OXL241" s="108"/>
      <c r="OXM241" s="106" t="s">
        <v>181</v>
      </c>
      <c r="OXN241" s="107"/>
      <c r="OXO241" s="107"/>
      <c r="OXP241" s="107"/>
      <c r="OXQ241" s="107"/>
      <c r="OXR241" s="107"/>
      <c r="OXS241" s="107"/>
      <c r="OXT241" s="108"/>
      <c r="OXU241" s="106" t="s">
        <v>181</v>
      </c>
      <c r="OXV241" s="107"/>
      <c r="OXW241" s="107"/>
      <c r="OXX241" s="107"/>
      <c r="OXY241" s="107"/>
      <c r="OXZ241" s="107"/>
      <c r="OYA241" s="107"/>
      <c r="OYB241" s="108"/>
      <c r="OYC241" s="106" t="s">
        <v>181</v>
      </c>
      <c r="OYD241" s="107"/>
      <c r="OYE241" s="107"/>
      <c r="OYF241" s="107"/>
      <c r="OYG241" s="107"/>
      <c r="OYH241" s="107"/>
      <c r="OYI241" s="107"/>
      <c r="OYJ241" s="108"/>
      <c r="OYK241" s="106" t="s">
        <v>181</v>
      </c>
      <c r="OYL241" s="107"/>
      <c r="OYM241" s="107"/>
      <c r="OYN241" s="107"/>
      <c r="OYO241" s="107"/>
      <c r="OYP241" s="107"/>
      <c r="OYQ241" s="107"/>
      <c r="OYR241" s="108"/>
      <c r="OYS241" s="106" t="s">
        <v>181</v>
      </c>
      <c r="OYT241" s="107"/>
      <c r="OYU241" s="107"/>
      <c r="OYV241" s="107"/>
      <c r="OYW241" s="107"/>
      <c r="OYX241" s="107"/>
      <c r="OYY241" s="107"/>
      <c r="OYZ241" s="108"/>
      <c r="OZA241" s="106" t="s">
        <v>181</v>
      </c>
      <c r="OZB241" s="107"/>
      <c r="OZC241" s="107"/>
      <c r="OZD241" s="107"/>
      <c r="OZE241" s="107"/>
      <c r="OZF241" s="107"/>
      <c r="OZG241" s="107"/>
      <c r="OZH241" s="108"/>
      <c r="OZI241" s="106" t="s">
        <v>181</v>
      </c>
      <c r="OZJ241" s="107"/>
      <c r="OZK241" s="107"/>
      <c r="OZL241" s="107"/>
      <c r="OZM241" s="107"/>
      <c r="OZN241" s="107"/>
      <c r="OZO241" s="107"/>
      <c r="OZP241" s="108"/>
      <c r="OZQ241" s="106" t="s">
        <v>181</v>
      </c>
      <c r="OZR241" s="107"/>
      <c r="OZS241" s="107"/>
      <c r="OZT241" s="107"/>
      <c r="OZU241" s="107"/>
      <c r="OZV241" s="107"/>
      <c r="OZW241" s="107"/>
      <c r="OZX241" s="108"/>
      <c r="OZY241" s="106" t="s">
        <v>181</v>
      </c>
      <c r="OZZ241" s="107"/>
      <c r="PAA241" s="107"/>
      <c r="PAB241" s="107"/>
      <c r="PAC241" s="107"/>
      <c r="PAD241" s="107"/>
      <c r="PAE241" s="107"/>
      <c r="PAF241" s="108"/>
      <c r="PAG241" s="106" t="s">
        <v>181</v>
      </c>
      <c r="PAH241" s="107"/>
      <c r="PAI241" s="107"/>
      <c r="PAJ241" s="107"/>
      <c r="PAK241" s="107"/>
      <c r="PAL241" s="107"/>
      <c r="PAM241" s="107"/>
      <c r="PAN241" s="108"/>
      <c r="PAO241" s="106" t="s">
        <v>181</v>
      </c>
      <c r="PAP241" s="107"/>
      <c r="PAQ241" s="107"/>
      <c r="PAR241" s="107"/>
      <c r="PAS241" s="107"/>
      <c r="PAT241" s="107"/>
      <c r="PAU241" s="107"/>
      <c r="PAV241" s="108"/>
      <c r="PAW241" s="106" t="s">
        <v>181</v>
      </c>
      <c r="PAX241" s="107"/>
      <c r="PAY241" s="107"/>
      <c r="PAZ241" s="107"/>
      <c r="PBA241" s="107"/>
      <c r="PBB241" s="107"/>
      <c r="PBC241" s="107"/>
      <c r="PBD241" s="108"/>
      <c r="PBE241" s="106" t="s">
        <v>181</v>
      </c>
      <c r="PBF241" s="107"/>
      <c r="PBG241" s="107"/>
      <c r="PBH241" s="107"/>
      <c r="PBI241" s="107"/>
      <c r="PBJ241" s="107"/>
      <c r="PBK241" s="107"/>
      <c r="PBL241" s="108"/>
      <c r="PBM241" s="106" t="s">
        <v>181</v>
      </c>
      <c r="PBN241" s="107"/>
      <c r="PBO241" s="107"/>
      <c r="PBP241" s="107"/>
      <c r="PBQ241" s="107"/>
      <c r="PBR241" s="107"/>
      <c r="PBS241" s="107"/>
      <c r="PBT241" s="108"/>
      <c r="PBU241" s="106" t="s">
        <v>181</v>
      </c>
      <c r="PBV241" s="107"/>
      <c r="PBW241" s="107"/>
      <c r="PBX241" s="107"/>
      <c r="PBY241" s="107"/>
      <c r="PBZ241" s="107"/>
      <c r="PCA241" s="107"/>
      <c r="PCB241" s="108"/>
      <c r="PCC241" s="106" t="s">
        <v>181</v>
      </c>
      <c r="PCD241" s="107"/>
      <c r="PCE241" s="107"/>
      <c r="PCF241" s="107"/>
      <c r="PCG241" s="107"/>
      <c r="PCH241" s="107"/>
      <c r="PCI241" s="107"/>
      <c r="PCJ241" s="108"/>
      <c r="PCK241" s="106" t="s">
        <v>181</v>
      </c>
      <c r="PCL241" s="107"/>
      <c r="PCM241" s="107"/>
      <c r="PCN241" s="107"/>
      <c r="PCO241" s="107"/>
      <c r="PCP241" s="107"/>
      <c r="PCQ241" s="107"/>
      <c r="PCR241" s="108"/>
      <c r="PCS241" s="106" t="s">
        <v>181</v>
      </c>
      <c r="PCT241" s="107"/>
      <c r="PCU241" s="107"/>
      <c r="PCV241" s="107"/>
      <c r="PCW241" s="107"/>
      <c r="PCX241" s="107"/>
      <c r="PCY241" s="107"/>
      <c r="PCZ241" s="108"/>
      <c r="PDA241" s="106" t="s">
        <v>181</v>
      </c>
      <c r="PDB241" s="107"/>
      <c r="PDC241" s="107"/>
      <c r="PDD241" s="107"/>
      <c r="PDE241" s="107"/>
      <c r="PDF241" s="107"/>
      <c r="PDG241" s="107"/>
      <c r="PDH241" s="108"/>
      <c r="PDI241" s="106" t="s">
        <v>181</v>
      </c>
      <c r="PDJ241" s="107"/>
      <c r="PDK241" s="107"/>
      <c r="PDL241" s="107"/>
      <c r="PDM241" s="107"/>
      <c r="PDN241" s="107"/>
      <c r="PDO241" s="107"/>
      <c r="PDP241" s="108"/>
      <c r="PDQ241" s="106" t="s">
        <v>181</v>
      </c>
      <c r="PDR241" s="107"/>
      <c r="PDS241" s="107"/>
      <c r="PDT241" s="107"/>
      <c r="PDU241" s="107"/>
      <c r="PDV241" s="107"/>
      <c r="PDW241" s="107"/>
      <c r="PDX241" s="108"/>
      <c r="PDY241" s="106" t="s">
        <v>181</v>
      </c>
      <c r="PDZ241" s="107"/>
      <c r="PEA241" s="107"/>
      <c r="PEB241" s="107"/>
      <c r="PEC241" s="107"/>
      <c r="PED241" s="107"/>
      <c r="PEE241" s="107"/>
      <c r="PEF241" s="108"/>
      <c r="PEG241" s="106" t="s">
        <v>181</v>
      </c>
      <c r="PEH241" s="107"/>
      <c r="PEI241" s="107"/>
      <c r="PEJ241" s="107"/>
      <c r="PEK241" s="107"/>
      <c r="PEL241" s="107"/>
      <c r="PEM241" s="107"/>
      <c r="PEN241" s="108"/>
      <c r="PEO241" s="106" t="s">
        <v>181</v>
      </c>
      <c r="PEP241" s="107"/>
      <c r="PEQ241" s="107"/>
      <c r="PER241" s="107"/>
      <c r="PES241" s="107"/>
      <c r="PET241" s="107"/>
      <c r="PEU241" s="107"/>
      <c r="PEV241" s="108"/>
      <c r="PEW241" s="106" t="s">
        <v>181</v>
      </c>
      <c r="PEX241" s="107"/>
      <c r="PEY241" s="107"/>
      <c r="PEZ241" s="107"/>
      <c r="PFA241" s="107"/>
      <c r="PFB241" s="107"/>
      <c r="PFC241" s="107"/>
      <c r="PFD241" s="108"/>
      <c r="PFE241" s="106" t="s">
        <v>181</v>
      </c>
      <c r="PFF241" s="107"/>
      <c r="PFG241" s="107"/>
      <c r="PFH241" s="107"/>
      <c r="PFI241" s="107"/>
      <c r="PFJ241" s="107"/>
      <c r="PFK241" s="107"/>
      <c r="PFL241" s="108"/>
      <c r="PFM241" s="106" t="s">
        <v>181</v>
      </c>
      <c r="PFN241" s="107"/>
      <c r="PFO241" s="107"/>
      <c r="PFP241" s="107"/>
      <c r="PFQ241" s="107"/>
      <c r="PFR241" s="107"/>
      <c r="PFS241" s="107"/>
      <c r="PFT241" s="108"/>
      <c r="PFU241" s="106" t="s">
        <v>181</v>
      </c>
      <c r="PFV241" s="107"/>
      <c r="PFW241" s="107"/>
      <c r="PFX241" s="107"/>
      <c r="PFY241" s="107"/>
      <c r="PFZ241" s="107"/>
      <c r="PGA241" s="107"/>
      <c r="PGB241" s="108"/>
      <c r="PGC241" s="106" t="s">
        <v>181</v>
      </c>
      <c r="PGD241" s="107"/>
      <c r="PGE241" s="107"/>
      <c r="PGF241" s="107"/>
      <c r="PGG241" s="107"/>
      <c r="PGH241" s="107"/>
      <c r="PGI241" s="107"/>
      <c r="PGJ241" s="108"/>
      <c r="PGK241" s="106" t="s">
        <v>181</v>
      </c>
      <c r="PGL241" s="107"/>
      <c r="PGM241" s="107"/>
      <c r="PGN241" s="107"/>
      <c r="PGO241" s="107"/>
      <c r="PGP241" s="107"/>
      <c r="PGQ241" s="107"/>
      <c r="PGR241" s="108"/>
      <c r="PGS241" s="106" t="s">
        <v>181</v>
      </c>
      <c r="PGT241" s="107"/>
      <c r="PGU241" s="107"/>
      <c r="PGV241" s="107"/>
      <c r="PGW241" s="107"/>
      <c r="PGX241" s="107"/>
      <c r="PGY241" s="107"/>
      <c r="PGZ241" s="108"/>
      <c r="PHA241" s="106" t="s">
        <v>181</v>
      </c>
      <c r="PHB241" s="107"/>
      <c r="PHC241" s="107"/>
      <c r="PHD241" s="107"/>
      <c r="PHE241" s="107"/>
      <c r="PHF241" s="107"/>
      <c r="PHG241" s="107"/>
      <c r="PHH241" s="108"/>
      <c r="PHI241" s="106" t="s">
        <v>181</v>
      </c>
      <c r="PHJ241" s="107"/>
      <c r="PHK241" s="107"/>
      <c r="PHL241" s="107"/>
      <c r="PHM241" s="107"/>
      <c r="PHN241" s="107"/>
      <c r="PHO241" s="107"/>
      <c r="PHP241" s="108"/>
      <c r="PHQ241" s="106" t="s">
        <v>181</v>
      </c>
      <c r="PHR241" s="107"/>
      <c r="PHS241" s="107"/>
      <c r="PHT241" s="107"/>
      <c r="PHU241" s="107"/>
      <c r="PHV241" s="107"/>
      <c r="PHW241" s="107"/>
      <c r="PHX241" s="108"/>
      <c r="PHY241" s="106" t="s">
        <v>181</v>
      </c>
      <c r="PHZ241" s="107"/>
      <c r="PIA241" s="107"/>
      <c r="PIB241" s="107"/>
      <c r="PIC241" s="107"/>
      <c r="PID241" s="107"/>
      <c r="PIE241" s="107"/>
      <c r="PIF241" s="108"/>
      <c r="PIG241" s="106" t="s">
        <v>181</v>
      </c>
      <c r="PIH241" s="107"/>
      <c r="PII241" s="107"/>
      <c r="PIJ241" s="107"/>
      <c r="PIK241" s="107"/>
      <c r="PIL241" s="107"/>
      <c r="PIM241" s="107"/>
      <c r="PIN241" s="108"/>
      <c r="PIO241" s="106" t="s">
        <v>181</v>
      </c>
      <c r="PIP241" s="107"/>
      <c r="PIQ241" s="107"/>
      <c r="PIR241" s="107"/>
      <c r="PIS241" s="107"/>
      <c r="PIT241" s="107"/>
      <c r="PIU241" s="107"/>
      <c r="PIV241" s="108"/>
      <c r="PIW241" s="106" t="s">
        <v>181</v>
      </c>
      <c r="PIX241" s="107"/>
      <c r="PIY241" s="107"/>
      <c r="PIZ241" s="107"/>
      <c r="PJA241" s="107"/>
      <c r="PJB241" s="107"/>
      <c r="PJC241" s="107"/>
      <c r="PJD241" s="108"/>
      <c r="PJE241" s="106" t="s">
        <v>181</v>
      </c>
      <c r="PJF241" s="107"/>
      <c r="PJG241" s="107"/>
      <c r="PJH241" s="107"/>
      <c r="PJI241" s="107"/>
      <c r="PJJ241" s="107"/>
      <c r="PJK241" s="107"/>
      <c r="PJL241" s="108"/>
      <c r="PJM241" s="106" t="s">
        <v>181</v>
      </c>
      <c r="PJN241" s="107"/>
      <c r="PJO241" s="107"/>
      <c r="PJP241" s="107"/>
      <c r="PJQ241" s="107"/>
      <c r="PJR241" s="107"/>
      <c r="PJS241" s="107"/>
      <c r="PJT241" s="108"/>
      <c r="PJU241" s="106" t="s">
        <v>181</v>
      </c>
      <c r="PJV241" s="107"/>
      <c r="PJW241" s="107"/>
      <c r="PJX241" s="107"/>
      <c r="PJY241" s="107"/>
      <c r="PJZ241" s="107"/>
      <c r="PKA241" s="107"/>
      <c r="PKB241" s="108"/>
      <c r="PKC241" s="106" t="s">
        <v>181</v>
      </c>
      <c r="PKD241" s="107"/>
      <c r="PKE241" s="107"/>
      <c r="PKF241" s="107"/>
      <c r="PKG241" s="107"/>
      <c r="PKH241" s="107"/>
      <c r="PKI241" s="107"/>
      <c r="PKJ241" s="108"/>
      <c r="PKK241" s="106" t="s">
        <v>181</v>
      </c>
      <c r="PKL241" s="107"/>
      <c r="PKM241" s="107"/>
      <c r="PKN241" s="107"/>
      <c r="PKO241" s="107"/>
      <c r="PKP241" s="107"/>
      <c r="PKQ241" s="107"/>
      <c r="PKR241" s="108"/>
      <c r="PKS241" s="106" t="s">
        <v>181</v>
      </c>
      <c r="PKT241" s="107"/>
      <c r="PKU241" s="107"/>
      <c r="PKV241" s="107"/>
      <c r="PKW241" s="107"/>
      <c r="PKX241" s="107"/>
      <c r="PKY241" s="107"/>
      <c r="PKZ241" s="108"/>
      <c r="PLA241" s="106" t="s">
        <v>181</v>
      </c>
      <c r="PLB241" s="107"/>
      <c r="PLC241" s="107"/>
      <c r="PLD241" s="107"/>
      <c r="PLE241" s="107"/>
      <c r="PLF241" s="107"/>
      <c r="PLG241" s="107"/>
      <c r="PLH241" s="108"/>
      <c r="PLI241" s="106" t="s">
        <v>181</v>
      </c>
      <c r="PLJ241" s="107"/>
      <c r="PLK241" s="107"/>
      <c r="PLL241" s="107"/>
      <c r="PLM241" s="107"/>
      <c r="PLN241" s="107"/>
      <c r="PLO241" s="107"/>
      <c r="PLP241" s="108"/>
      <c r="PLQ241" s="106" t="s">
        <v>181</v>
      </c>
      <c r="PLR241" s="107"/>
      <c r="PLS241" s="107"/>
      <c r="PLT241" s="107"/>
      <c r="PLU241" s="107"/>
      <c r="PLV241" s="107"/>
      <c r="PLW241" s="107"/>
      <c r="PLX241" s="108"/>
      <c r="PLY241" s="106" t="s">
        <v>181</v>
      </c>
      <c r="PLZ241" s="107"/>
      <c r="PMA241" s="107"/>
      <c r="PMB241" s="107"/>
      <c r="PMC241" s="107"/>
      <c r="PMD241" s="107"/>
      <c r="PME241" s="107"/>
      <c r="PMF241" s="108"/>
      <c r="PMG241" s="106" t="s">
        <v>181</v>
      </c>
      <c r="PMH241" s="107"/>
      <c r="PMI241" s="107"/>
      <c r="PMJ241" s="107"/>
      <c r="PMK241" s="107"/>
      <c r="PML241" s="107"/>
      <c r="PMM241" s="107"/>
      <c r="PMN241" s="108"/>
      <c r="PMO241" s="106" t="s">
        <v>181</v>
      </c>
      <c r="PMP241" s="107"/>
      <c r="PMQ241" s="107"/>
      <c r="PMR241" s="107"/>
      <c r="PMS241" s="107"/>
      <c r="PMT241" s="107"/>
      <c r="PMU241" s="107"/>
      <c r="PMV241" s="108"/>
      <c r="PMW241" s="106" t="s">
        <v>181</v>
      </c>
      <c r="PMX241" s="107"/>
      <c r="PMY241" s="107"/>
      <c r="PMZ241" s="107"/>
      <c r="PNA241" s="107"/>
      <c r="PNB241" s="107"/>
      <c r="PNC241" s="107"/>
      <c r="PND241" s="108"/>
      <c r="PNE241" s="106" t="s">
        <v>181</v>
      </c>
      <c r="PNF241" s="107"/>
      <c r="PNG241" s="107"/>
      <c r="PNH241" s="107"/>
      <c r="PNI241" s="107"/>
      <c r="PNJ241" s="107"/>
      <c r="PNK241" s="107"/>
      <c r="PNL241" s="108"/>
      <c r="PNM241" s="106" t="s">
        <v>181</v>
      </c>
      <c r="PNN241" s="107"/>
      <c r="PNO241" s="107"/>
      <c r="PNP241" s="107"/>
      <c r="PNQ241" s="107"/>
      <c r="PNR241" s="107"/>
      <c r="PNS241" s="107"/>
      <c r="PNT241" s="108"/>
      <c r="PNU241" s="106" t="s">
        <v>181</v>
      </c>
      <c r="PNV241" s="107"/>
      <c r="PNW241" s="107"/>
      <c r="PNX241" s="107"/>
      <c r="PNY241" s="107"/>
      <c r="PNZ241" s="107"/>
      <c r="POA241" s="107"/>
      <c r="POB241" s="108"/>
      <c r="POC241" s="106" t="s">
        <v>181</v>
      </c>
      <c r="POD241" s="107"/>
      <c r="POE241" s="107"/>
      <c r="POF241" s="107"/>
      <c r="POG241" s="107"/>
      <c r="POH241" s="107"/>
      <c r="POI241" s="107"/>
      <c r="POJ241" s="108"/>
      <c r="POK241" s="106" t="s">
        <v>181</v>
      </c>
      <c r="POL241" s="107"/>
      <c r="POM241" s="107"/>
      <c r="PON241" s="107"/>
      <c r="POO241" s="107"/>
      <c r="POP241" s="107"/>
      <c r="POQ241" s="107"/>
      <c r="POR241" s="108"/>
      <c r="POS241" s="106" t="s">
        <v>181</v>
      </c>
      <c r="POT241" s="107"/>
      <c r="POU241" s="107"/>
      <c r="POV241" s="107"/>
      <c r="POW241" s="107"/>
      <c r="POX241" s="107"/>
      <c r="POY241" s="107"/>
      <c r="POZ241" s="108"/>
      <c r="PPA241" s="106" t="s">
        <v>181</v>
      </c>
      <c r="PPB241" s="107"/>
      <c r="PPC241" s="107"/>
      <c r="PPD241" s="107"/>
      <c r="PPE241" s="107"/>
      <c r="PPF241" s="107"/>
      <c r="PPG241" s="107"/>
      <c r="PPH241" s="108"/>
      <c r="PPI241" s="106" t="s">
        <v>181</v>
      </c>
      <c r="PPJ241" s="107"/>
      <c r="PPK241" s="107"/>
      <c r="PPL241" s="107"/>
      <c r="PPM241" s="107"/>
      <c r="PPN241" s="107"/>
      <c r="PPO241" s="107"/>
      <c r="PPP241" s="108"/>
      <c r="PPQ241" s="106" t="s">
        <v>181</v>
      </c>
      <c r="PPR241" s="107"/>
      <c r="PPS241" s="107"/>
      <c r="PPT241" s="107"/>
      <c r="PPU241" s="107"/>
      <c r="PPV241" s="107"/>
      <c r="PPW241" s="107"/>
      <c r="PPX241" s="108"/>
      <c r="PPY241" s="106" t="s">
        <v>181</v>
      </c>
      <c r="PPZ241" s="107"/>
      <c r="PQA241" s="107"/>
      <c r="PQB241" s="107"/>
      <c r="PQC241" s="107"/>
      <c r="PQD241" s="107"/>
      <c r="PQE241" s="107"/>
      <c r="PQF241" s="108"/>
      <c r="PQG241" s="106" t="s">
        <v>181</v>
      </c>
      <c r="PQH241" s="107"/>
      <c r="PQI241" s="107"/>
      <c r="PQJ241" s="107"/>
      <c r="PQK241" s="107"/>
      <c r="PQL241" s="107"/>
      <c r="PQM241" s="107"/>
      <c r="PQN241" s="108"/>
      <c r="PQO241" s="106" t="s">
        <v>181</v>
      </c>
      <c r="PQP241" s="107"/>
      <c r="PQQ241" s="107"/>
      <c r="PQR241" s="107"/>
      <c r="PQS241" s="107"/>
      <c r="PQT241" s="107"/>
      <c r="PQU241" s="107"/>
      <c r="PQV241" s="108"/>
      <c r="PQW241" s="106" t="s">
        <v>181</v>
      </c>
      <c r="PQX241" s="107"/>
      <c r="PQY241" s="107"/>
      <c r="PQZ241" s="107"/>
      <c r="PRA241" s="107"/>
      <c r="PRB241" s="107"/>
      <c r="PRC241" s="107"/>
      <c r="PRD241" s="108"/>
      <c r="PRE241" s="106" t="s">
        <v>181</v>
      </c>
      <c r="PRF241" s="107"/>
      <c r="PRG241" s="107"/>
      <c r="PRH241" s="107"/>
      <c r="PRI241" s="107"/>
      <c r="PRJ241" s="107"/>
      <c r="PRK241" s="107"/>
      <c r="PRL241" s="108"/>
      <c r="PRM241" s="106" t="s">
        <v>181</v>
      </c>
      <c r="PRN241" s="107"/>
      <c r="PRO241" s="107"/>
      <c r="PRP241" s="107"/>
      <c r="PRQ241" s="107"/>
      <c r="PRR241" s="107"/>
      <c r="PRS241" s="107"/>
      <c r="PRT241" s="108"/>
      <c r="PRU241" s="106" t="s">
        <v>181</v>
      </c>
      <c r="PRV241" s="107"/>
      <c r="PRW241" s="107"/>
      <c r="PRX241" s="107"/>
      <c r="PRY241" s="107"/>
      <c r="PRZ241" s="107"/>
      <c r="PSA241" s="107"/>
      <c r="PSB241" s="108"/>
      <c r="PSC241" s="106" t="s">
        <v>181</v>
      </c>
      <c r="PSD241" s="107"/>
      <c r="PSE241" s="107"/>
      <c r="PSF241" s="107"/>
      <c r="PSG241" s="107"/>
      <c r="PSH241" s="107"/>
      <c r="PSI241" s="107"/>
      <c r="PSJ241" s="108"/>
      <c r="PSK241" s="106" t="s">
        <v>181</v>
      </c>
      <c r="PSL241" s="107"/>
      <c r="PSM241" s="107"/>
      <c r="PSN241" s="107"/>
      <c r="PSO241" s="107"/>
      <c r="PSP241" s="107"/>
      <c r="PSQ241" s="107"/>
      <c r="PSR241" s="108"/>
      <c r="PSS241" s="106" t="s">
        <v>181</v>
      </c>
      <c r="PST241" s="107"/>
      <c r="PSU241" s="107"/>
      <c r="PSV241" s="107"/>
      <c r="PSW241" s="107"/>
      <c r="PSX241" s="107"/>
      <c r="PSY241" s="107"/>
      <c r="PSZ241" s="108"/>
      <c r="PTA241" s="106" t="s">
        <v>181</v>
      </c>
      <c r="PTB241" s="107"/>
      <c r="PTC241" s="107"/>
      <c r="PTD241" s="107"/>
      <c r="PTE241" s="107"/>
      <c r="PTF241" s="107"/>
      <c r="PTG241" s="107"/>
      <c r="PTH241" s="108"/>
      <c r="PTI241" s="106" t="s">
        <v>181</v>
      </c>
      <c r="PTJ241" s="107"/>
      <c r="PTK241" s="107"/>
      <c r="PTL241" s="107"/>
      <c r="PTM241" s="107"/>
      <c r="PTN241" s="107"/>
      <c r="PTO241" s="107"/>
      <c r="PTP241" s="108"/>
      <c r="PTQ241" s="106" t="s">
        <v>181</v>
      </c>
      <c r="PTR241" s="107"/>
      <c r="PTS241" s="107"/>
      <c r="PTT241" s="107"/>
      <c r="PTU241" s="107"/>
      <c r="PTV241" s="107"/>
      <c r="PTW241" s="107"/>
      <c r="PTX241" s="108"/>
      <c r="PTY241" s="106" t="s">
        <v>181</v>
      </c>
      <c r="PTZ241" s="107"/>
      <c r="PUA241" s="107"/>
      <c r="PUB241" s="107"/>
      <c r="PUC241" s="107"/>
      <c r="PUD241" s="107"/>
      <c r="PUE241" s="107"/>
      <c r="PUF241" s="108"/>
      <c r="PUG241" s="106" t="s">
        <v>181</v>
      </c>
      <c r="PUH241" s="107"/>
      <c r="PUI241" s="107"/>
      <c r="PUJ241" s="107"/>
      <c r="PUK241" s="107"/>
      <c r="PUL241" s="107"/>
      <c r="PUM241" s="107"/>
      <c r="PUN241" s="108"/>
      <c r="PUO241" s="106" t="s">
        <v>181</v>
      </c>
      <c r="PUP241" s="107"/>
      <c r="PUQ241" s="107"/>
      <c r="PUR241" s="107"/>
      <c r="PUS241" s="107"/>
      <c r="PUT241" s="107"/>
      <c r="PUU241" s="107"/>
      <c r="PUV241" s="108"/>
      <c r="PUW241" s="106" t="s">
        <v>181</v>
      </c>
      <c r="PUX241" s="107"/>
      <c r="PUY241" s="107"/>
      <c r="PUZ241" s="107"/>
      <c r="PVA241" s="107"/>
      <c r="PVB241" s="107"/>
      <c r="PVC241" s="107"/>
      <c r="PVD241" s="108"/>
      <c r="PVE241" s="106" t="s">
        <v>181</v>
      </c>
      <c r="PVF241" s="107"/>
      <c r="PVG241" s="107"/>
      <c r="PVH241" s="107"/>
      <c r="PVI241" s="107"/>
      <c r="PVJ241" s="107"/>
      <c r="PVK241" s="107"/>
      <c r="PVL241" s="108"/>
      <c r="PVM241" s="106" t="s">
        <v>181</v>
      </c>
      <c r="PVN241" s="107"/>
      <c r="PVO241" s="107"/>
      <c r="PVP241" s="107"/>
      <c r="PVQ241" s="107"/>
      <c r="PVR241" s="107"/>
      <c r="PVS241" s="107"/>
      <c r="PVT241" s="108"/>
      <c r="PVU241" s="106" t="s">
        <v>181</v>
      </c>
      <c r="PVV241" s="107"/>
      <c r="PVW241" s="107"/>
      <c r="PVX241" s="107"/>
      <c r="PVY241" s="107"/>
      <c r="PVZ241" s="107"/>
      <c r="PWA241" s="107"/>
      <c r="PWB241" s="108"/>
      <c r="PWC241" s="106" t="s">
        <v>181</v>
      </c>
      <c r="PWD241" s="107"/>
      <c r="PWE241" s="107"/>
      <c r="PWF241" s="107"/>
      <c r="PWG241" s="107"/>
      <c r="PWH241" s="107"/>
      <c r="PWI241" s="107"/>
      <c r="PWJ241" s="108"/>
      <c r="PWK241" s="106" t="s">
        <v>181</v>
      </c>
      <c r="PWL241" s="107"/>
      <c r="PWM241" s="107"/>
      <c r="PWN241" s="107"/>
      <c r="PWO241" s="107"/>
      <c r="PWP241" s="107"/>
      <c r="PWQ241" s="107"/>
      <c r="PWR241" s="108"/>
      <c r="PWS241" s="106" t="s">
        <v>181</v>
      </c>
      <c r="PWT241" s="107"/>
      <c r="PWU241" s="107"/>
      <c r="PWV241" s="107"/>
      <c r="PWW241" s="107"/>
      <c r="PWX241" s="107"/>
      <c r="PWY241" s="107"/>
      <c r="PWZ241" s="108"/>
      <c r="PXA241" s="106" t="s">
        <v>181</v>
      </c>
      <c r="PXB241" s="107"/>
      <c r="PXC241" s="107"/>
      <c r="PXD241" s="107"/>
      <c r="PXE241" s="107"/>
      <c r="PXF241" s="107"/>
      <c r="PXG241" s="107"/>
      <c r="PXH241" s="108"/>
      <c r="PXI241" s="106" t="s">
        <v>181</v>
      </c>
      <c r="PXJ241" s="107"/>
      <c r="PXK241" s="107"/>
      <c r="PXL241" s="107"/>
      <c r="PXM241" s="107"/>
      <c r="PXN241" s="107"/>
      <c r="PXO241" s="107"/>
      <c r="PXP241" s="108"/>
      <c r="PXQ241" s="106" t="s">
        <v>181</v>
      </c>
      <c r="PXR241" s="107"/>
      <c r="PXS241" s="107"/>
      <c r="PXT241" s="107"/>
      <c r="PXU241" s="107"/>
      <c r="PXV241" s="107"/>
      <c r="PXW241" s="107"/>
      <c r="PXX241" s="108"/>
      <c r="PXY241" s="106" t="s">
        <v>181</v>
      </c>
      <c r="PXZ241" s="107"/>
      <c r="PYA241" s="107"/>
      <c r="PYB241" s="107"/>
      <c r="PYC241" s="107"/>
      <c r="PYD241" s="107"/>
      <c r="PYE241" s="107"/>
      <c r="PYF241" s="108"/>
      <c r="PYG241" s="106" t="s">
        <v>181</v>
      </c>
      <c r="PYH241" s="107"/>
      <c r="PYI241" s="107"/>
      <c r="PYJ241" s="107"/>
      <c r="PYK241" s="107"/>
      <c r="PYL241" s="107"/>
      <c r="PYM241" s="107"/>
      <c r="PYN241" s="108"/>
      <c r="PYO241" s="106" t="s">
        <v>181</v>
      </c>
      <c r="PYP241" s="107"/>
      <c r="PYQ241" s="107"/>
      <c r="PYR241" s="107"/>
      <c r="PYS241" s="107"/>
      <c r="PYT241" s="107"/>
      <c r="PYU241" s="107"/>
      <c r="PYV241" s="108"/>
      <c r="PYW241" s="106" t="s">
        <v>181</v>
      </c>
      <c r="PYX241" s="107"/>
      <c r="PYY241" s="107"/>
      <c r="PYZ241" s="107"/>
      <c r="PZA241" s="107"/>
      <c r="PZB241" s="107"/>
      <c r="PZC241" s="107"/>
      <c r="PZD241" s="108"/>
      <c r="PZE241" s="106" t="s">
        <v>181</v>
      </c>
      <c r="PZF241" s="107"/>
      <c r="PZG241" s="107"/>
      <c r="PZH241" s="107"/>
      <c r="PZI241" s="107"/>
      <c r="PZJ241" s="107"/>
      <c r="PZK241" s="107"/>
      <c r="PZL241" s="108"/>
      <c r="PZM241" s="106" t="s">
        <v>181</v>
      </c>
      <c r="PZN241" s="107"/>
      <c r="PZO241" s="107"/>
      <c r="PZP241" s="107"/>
      <c r="PZQ241" s="107"/>
      <c r="PZR241" s="107"/>
      <c r="PZS241" s="107"/>
      <c r="PZT241" s="108"/>
      <c r="PZU241" s="106" t="s">
        <v>181</v>
      </c>
      <c r="PZV241" s="107"/>
      <c r="PZW241" s="107"/>
      <c r="PZX241" s="107"/>
      <c r="PZY241" s="107"/>
      <c r="PZZ241" s="107"/>
      <c r="QAA241" s="107"/>
      <c r="QAB241" s="108"/>
      <c r="QAC241" s="106" t="s">
        <v>181</v>
      </c>
      <c r="QAD241" s="107"/>
      <c r="QAE241" s="107"/>
      <c r="QAF241" s="107"/>
      <c r="QAG241" s="107"/>
      <c r="QAH241" s="107"/>
      <c r="QAI241" s="107"/>
      <c r="QAJ241" s="108"/>
      <c r="QAK241" s="106" t="s">
        <v>181</v>
      </c>
      <c r="QAL241" s="107"/>
      <c r="QAM241" s="107"/>
      <c r="QAN241" s="107"/>
      <c r="QAO241" s="107"/>
      <c r="QAP241" s="107"/>
      <c r="QAQ241" s="107"/>
      <c r="QAR241" s="108"/>
      <c r="QAS241" s="106" t="s">
        <v>181</v>
      </c>
      <c r="QAT241" s="107"/>
      <c r="QAU241" s="107"/>
      <c r="QAV241" s="107"/>
      <c r="QAW241" s="107"/>
      <c r="QAX241" s="107"/>
      <c r="QAY241" s="107"/>
      <c r="QAZ241" s="108"/>
      <c r="QBA241" s="106" t="s">
        <v>181</v>
      </c>
      <c r="QBB241" s="107"/>
      <c r="QBC241" s="107"/>
      <c r="QBD241" s="107"/>
      <c r="QBE241" s="107"/>
      <c r="QBF241" s="107"/>
      <c r="QBG241" s="107"/>
      <c r="QBH241" s="108"/>
      <c r="QBI241" s="106" t="s">
        <v>181</v>
      </c>
      <c r="QBJ241" s="107"/>
      <c r="QBK241" s="107"/>
      <c r="QBL241" s="107"/>
      <c r="QBM241" s="107"/>
      <c r="QBN241" s="107"/>
      <c r="QBO241" s="107"/>
      <c r="QBP241" s="108"/>
      <c r="QBQ241" s="106" t="s">
        <v>181</v>
      </c>
      <c r="QBR241" s="107"/>
      <c r="QBS241" s="107"/>
      <c r="QBT241" s="107"/>
      <c r="QBU241" s="107"/>
      <c r="QBV241" s="107"/>
      <c r="QBW241" s="107"/>
      <c r="QBX241" s="108"/>
      <c r="QBY241" s="106" t="s">
        <v>181</v>
      </c>
      <c r="QBZ241" s="107"/>
      <c r="QCA241" s="107"/>
      <c r="QCB241" s="107"/>
      <c r="QCC241" s="107"/>
      <c r="QCD241" s="107"/>
      <c r="QCE241" s="107"/>
      <c r="QCF241" s="108"/>
      <c r="QCG241" s="106" t="s">
        <v>181</v>
      </c>
      <c r="QCH241" s="107"/>
      <c r="QCI241" s="107"/>
      <c r="QCJ241" s="107"/>
      <c r="QCK241" s="107"/>
      <c r="QCL241" s="107"/>
      <c r="QCM241" s="107"/>
      <c r="QCN241" s="108"/>
      <c r="QCO241" s="106" t="s">
        <v>181</v>
      </c>
      <c r="QCP241" s="107"/>
      <c r="QCQ241" s="107"/>
      <c r="QCR241" s="107"/>
      <c r="QCS241" s="107"/>
      <c r="QCT241" s="107"/>
      <c r="QCU241" s="107"/>
      <c r="QCV241" s="108"/>
      <c r="QCW241" s="106" t="s">
        <v>181</v>
      </c>
      <c r="QCX241" s="107"/>
      <c r="QCY241" s="107"/>
      <c r="QCZ241" s="107"/>
      <c r="QDA241" s="107"/>
      <c r="QDB241" s="107"/>
      <c r="QDC241" s="107"/>
      <c r="QDD241" s="108"/>
      <c r="QDE241" s="106" t="s">
        <v>181</v>
      </c>
      <c r="QDF241" s="107"/>
      <c r="QDG241" s="107"/>
      <c r="QDH241" s="107"/>
      <c r="QDI241" s="107"/>
      <c r="QDJ241" s="107"/>
      <c r="QDK241" s="107"/>
      <c r="QDL241" s="108"/>
      <c r="QDM241" s="106" t="s">
        <v>181</v>
      </c>
      <c r="QDN241" s="107"/>
      <c r="QDO241" s="107"/>
      <c r="QDP241" s="107"/>
      <c r="QDQ241" s="107"/>
      <c r="QDR241" s="107"/>
      <c r="QDS241" s="107"/>
      <c r="QDT241" s="108"/>
      <c r="QDU241" s="106" t="s">
        <v>181</v>
      </c>
      <c r="QDV241" s="107"/>
      <c r="QDW241" s="107"/>
      <c r="QDX241" s="107"/>
      <c r="QDY241" s="107"/>
      <c r="QDZ241" s="107"/>
      <c r="QEA241" s="107"/>
      <c r="QEB241" s="108"/>
      <c r="QEC241" s="106" t="s">
        <v>181</v>
      </c>
      <c r="QED241" s="107"/>
      <c r="QEE241" s="107"/>
      <c r="QEF241" s="107"/>
      <c r="QEG241" s="107"/>
      <c r="QEH241" s="107"/>
      <c r="QEI241" s="107"/>
      <c r="QEJ241" s="108"/>
      <c r="QEK241" s="106" t="s">
        <v>181</v>
      </c>
      <c r="QEL241" s="107"/>
      <c r="QEM241" s="107"/>
      <c r="QEN241" s="107"/>
      <c r="QEO241" s="107"/>
      <c r="QEP241" s="107"/>
      <c r="QEQ241" s="107"/>
      <c r="QER241" s="108"/>
      <c r="QES241" s="106" t="s">
        <v>181</v>
      </c>
      <c r="QET241" s="107"/>
      <c r="QEU241" s="107"/>
      <c r="QEV241" s="107"/>
      <c r="QEW241" s="107"/>
      <c r="QEX241" s="107"/>
      <c r="QEY241" s="107"/>
      <c r="QEZ241" s="108"/>
      <c r="QFA241" s="106" t="s">
        <v>181</v>
      </c>
      <c r="QFB241" s="107"/>
      <c r="QFC241" s="107"/>
      <c r="QFD241" s="107"/>
      <c r="QFE241" s="107"/>
      <c r="QFF241" s="107"/>
      <c r="QFG241" s="107"/>
      <c r="QFH241" s="108"/>
      <c r="QFI241" s="106" t="s">
        <v>181</v>
      </c>
      <c r="QFJ241" s="107"/>
      <c r="QFK241" s="107"/>
      <c r="QFL241" s="107"/>
      <c r="QFM241" s="107"/>
      <c r="QFN241" s="107"/>
      <c r="QFO241" s="107"/>
      <c r="QFP241" s="108"/>
      <c r="QFQ241" s="106" t="s">
        <v>181</v>
      </c>
      <c r="QFR241" s="107"/>
      <c r="QFS241" s="107"/>
      <c r="QFT241" s="107"/>
      <c r="QFU241" s="107"/>
      <c r="QFV241" s="107"/>
      <c r="QFW241" s="107"/>
      <c r="QFX241" s="108"/>
      <c r="QFY241" s="106" t="s">
        <v>181</v>
      </c>
      <c r="QFZ241" s="107"/>
      <c r="QGA241" s="107"/>
      <c r="QGB241" s="107"/>
      <c r="QGC241" s="107"/>
      <c r="QGD241" s="107"/>
      <c r="QGE241" s="107"/>
      <c r="QGF241" s="108"/>
      <c r="QGG241" s="106" t="s">
        <v>181</v>
      </c>
      <c r="QGH241" s="107"/>
      <c r="QGI241" s="107"/>
      <c r="QGJ241" s="107"/>
      <c r="QGK241" s="107"/>
      <c r="QGL241" s="107"/>
      <c r="QGM241" s="107"/>
      <c r="QGN241" s="108"/>
      <c r="QGO241" s="106" t="s">
        <v>181</v>
      </c>
      <c r="QGP241" s="107"/>
      <c r="QGQ241" s="107"/>
      <c r="QGR241" s="107"/>
      <c r="QGS241" s="107"/>
      <c r="QGT241" s="107"/>
      <c r="QGU241" s="107"/>
      <c r="QGV241" s="108"/>
      <c r="QGW241" s="106" t="s">
        <v>181</v>
      </c>
      <c r="QGX241" s="107"/>
      <c r="QGY241" s="107"/>
      <c r="QGZ241" s="107"/>
      <c r="QHA241" s="107"/>
      <c r="QHB241" s="107"/>
      <c r="QHC241" s="107"/>
      <c r="QHD241" s="108"/>
      <c r="QHE241" s="106" t="s">
        <v>181</v>
      </c>
      <c r="QHF241" s="107"/>
      <c r="QHG241" s="107"/>
      <c r="QHH241" s="107"/>
      <c r="QHI241" s="107"/>
      <c r="QHJ241" s="107"/>
      <c r="QHK241" s="107"/>
      <c r="QHL241" s="108"/>
      <c r="QHM241" s="106" t="s">
        <v>181</v>
      </c>
      <c r="QHN241" s="107"/>
      <c r="QHO241" s="107"/>
      <c r="QHP241" s="107"/>
      <c r="QHQ241" s="107"/>
      <c r="QHR241" s="107"/>
      <c r="QHS241" s="107"/>
      <c r="QHT241" s="108"/>
      <c r="QHU241" s="106" t="s">
        <v>181</v>
      </c>
      <c r="QHV241" s="107"/>
      <c r="QHW241" s="107"/>
      <c r="QHX241" s="107"/>
      <c r="QHY241" s="107"/>
      <c r="QHZ241" s="107"/>
      <c r="QIA241" s="107"/>
      <c r="QIB241" s="108"/>
      <c r="QIC241" s="106" t="s">
        <v>181</v>
      </c>
      <c r="QID241" s="107"/>
      <c r="QIE241" s="107"/>
      <c r="QIF241" s="107"/>
      <c r="QIG241" s="107"/>
      <c r="QIH241" s="107"/>
      <c r="QII241" s="107"/>
      <c r="QIJ241" s="108"/>
      <c r="QIK241" s="106" t="s">
        <v>181</v>
      </c>
      <c r="QIL241" s="107"/>
      <c r="QIM241" s="107"/>
      <c r="QIN241" s="107"/>
      <c r="QIO241" s="107"/>
      <c r="QIP241" s="107"/>
      <c r="QIQ241" s="107"/>
      <c r="QIR241" s="108"/>
      <c r="QIS241" s="106" t="s">
        <v>181</v>
      </c>
      <c r="QIT241" s="107"/>
      <c r="QIU241" s="107"/>
      <c r="QIV241" s="107"/>
      <c r="QIW241" s="107"/>
      <c r="QIX241" s="107"/>
      <c r="QIY241" s="107"/>
      <c r="QIZ241" s="108"/>
      <c r="QJA241" s="106" t="s">
        <v>181</v>
      </c>
      <c r="QJB241" s="107"/>
      <c r="QJC241" s="107"/>
      <c r="QJD241" s="107"/>
      <c r="QJE241" s="107"/>
      <c r="QJF241" s="107"/>
      <c r="QJG241" s="107"/>
      <c r="QJH241" s="108"/>
      <c r="QJI241" s="106" t="s">
        <v>181</v>
      </c>
      <c r="QJJ241" s="107"/>
      <c r="QJK241" s="107"/>
      <c r="QJL241" s="107"/>
      <c r="QJM241" s="107"/>
      <c r="QJN241" s="107"/>
      <c r="QJO241" s="107"/>
      <c r="QJP241" s="108"/>
      <c r="QJQ241" s="106" t="s">
        <v>181</v>
      </c>
      <c r="QJR241" s="107"/>
      <c r="QJS241" s="107"/>
      <c r="QJT241" s="107"/>
      <c r="QJU241" s="107"/>
      <c r="QJV241" s="107"/>
      <c r="QJW241" s="107"/>
      <c r="QJX241" s="108"/>
      <c r="QJY241" s="106" t="s">
        <v>181</v>
      </c>
      <c r="QJZ241" s="107"/>
      <c r="QKA241" s="107"/>
      <c r="QKB241" s="107"/>
      <c r="QKC241" s="107"/>
      <c r="QKD241" s="107"/>
      <c r="QKE241" s="107"/>
      <c r="QKF241" s="108"/>
      <c r="QKG241" s="106" t="s">
        <v>181</v>
      </c>
      <c r="QKH241" s="107"/>
      <c r="QKI241" s="107"/>
      <c r="QKJ241" s="107"/>
      <c r="QKK241" s="107"/>
      <c r="QKL241" s="107"/>
      <c r="QKM241" s="107"/>
      <c r="QKN241" s="108"/>
      <c r="QKO241" s="106" t="s">
        <v>181</v>
      </c>
      <c r="QKP241" s="107"/>
      <c r="QKQ241" s="107"/>
      <c r="QKR241" s="107"/>
      <c r="QKS241" s="107"/>
      <c r="QKT241" s="107"/>
      <c r="QKU241" s="107"/>
      <c r="QKV241" s="108"/>
      <c r="QKW241" s="106" t="s">
        <v>181</v>
      </c>
      <c r="QKX241" s="107"/>
      <c r="QKY241" s="107"/>
      <c r="QKZ241" s="107"/>
      <c r="QLA241" s="107"/>
      <c r="QLB241" s="107"/>
      <c r="QLC241" s="107"/>
      <c r="QLD241" s="108"/>
      <c r="QLE241" s="106" t="s">
        <v>181</v>
      </c>
      <c r="QLF241" s="107"/>
      <c r="QLG241" s="107"/>
      <c r="QLH241" s="107"/>
      <c r="QLI241" s="107"/>
      <c r="QLJ241" s="107"/>
      <c r="QLK241" s="107"/>
      <c r="QLL241" s="108"/>
      <c r="QLM241" s="106" t="s">
        <v>181</v>
      </c>
      <c r="QLN241" s="107"/>
      <c r="QLO241" s="107"/>
      <c r="QLP241" s="107"/>
      <c r="QLQ241" s="107"/>
      <c r="QLR241" s="107"/>
      <c r="QLS241" s="107"/>
      <c r="QLT241" s="108"/>
      <c r="QLU241" s="106" t="s">
        <v>181</v>
      </c>
      <c r="QLV241" s="107"/>
      <c r="QLW241" s="107"/>
      <c r="QLX241" s="107"/>
      <c r="QLY241" s="107"/>
      <c r="QLZ241" s="107"/>
      <c r="QMA241" s="107"/>
      <c r="QMB241" s="108"/>
      <c r="QMC241" s="106" t="s">
        <v>181</v>
      </c>
      <c r="QMD241" s="107"/>
      <c r="QME241" s="107"/>
      <c r="QMF241" s="107"/>
      <c r="QMG241" s="107"/>
      <c r="QMH241" s="107"/>
      <c r="QMI241" s="107"/>
      <c r="QMJ241" s="108"/>
      <c r="QMK241" s="106" t="s">
        <v>181</v>
      </c>
      <c r="QML241" s="107"/>
      <c r="QMM241" s="107"/>
      <c r="QMN241" s="107"/>
      <c r="QMO241" s="107"/>
      <c r="QMP241" s="107"/>
      <c r="QMQ241" s="107"/>
      <c r="QMR241" s="108"/>
      <c r="QMS241" s="106" t="s">
        <v>181</v>
      </c>
      <c r="QMT241" s="107"/>
      <c r="QMU241" s="107"/>
      <c r="QMV241" s="107"/>
      <c r="QMW241" s="107"/>
      <c r="QMX241" s="107"/>
      <c r="QMY241" s="107"/>
      <c r="QMZ241" s="108"/>
      <c r="QNA241" s="106" t="s">
        <v>181</v>
      </c>
      <c r="QNB241" s="107"/>
      <c r="QNC241" s="107"/>
      <c r="QND241" s="107"/>
      <c r="QNE241" s="107"/>
      <c r="QNF241" s="107"/>
      <c r="QNG241" s="107"/>
      <c r="QNH241" s="108"/>
      <c r="QNI241" s="106" t="s">
        <v>181</v>
      </c>
      <c r="QNJ241" s="107"/>
      <c r="QNK241" s="107"/>
      <c r="QNL241" s="107"/>
      <c r="QNM241" s="107"/>
      <c r="QNN241" s="107"/>
      <c r="QNO241" s="107"/>
      <c r="QNP241" s="108"/>
      <c r="QNQ241" s="106" t="s">
        <v>181</v>
      </c>
      <c r="QNR241" s="107"/>
      <c r="QNS241" s="107"/>
      <c r="QNT241" s="107"/>
      <c r="QNU241" s="107"/>
      <c r="QNV241" s="107"/>
      <c r="QNW241" s="107"/>
      <c r="QNX241" s="108"/>
      <c r="QNY241" s="106" t="s">
        <v>181</v>
      </c>
      <c r="QNZ241" s="107"/>
      <c r="QOA241" s="107"/>
      <c r="QOB241" s="107"/>
      <c r="QOC241" s="107"/>
      <c r="QOD241" s="107"/>
      <c r="QOE241" s="107"/>
      <c r="QOF241" s="108"/>
      <c r="QOG241" s="106" t="s">
        <v>181</v>
      </c>
      <c r="QOH241" s="107"/>
      <c r="QOI241" s="107"/>
      <c r="QOJ241" s="107"/>
      <c r="QOK241" s="107"/>
      <c r="QOL241" s="107"/>
      <c r="QOM241" s="107"/>
      <c r="QON241" s="108"/>
      <c r="QOO241" s="106" t="s">
        <v>181</v>
      </c>
      <c r="QOP241" s="107"/>
      <c r="QOQ241" s="107"/>
      <c r="QOR241" s="107"/>
      <c r="QOS241" s="107"/>
      <c r="QOT241" s="107"/>
      <c r="QOU241" s="107"/>
      <c r="QOV241" s="108"/>
      <c r="QOW241" s="106" t="s">
        <v>181</v>
      </c>
      <c r="QOX241" s="107"/>
      <c r="QOY241" s="107"/>
      <c r="QOZ241" s="107"/>
      <c r="QPA241" s="107"/>
      <c r="QPB241" s="107"/>
      <c r="QPC241" s="107"/>
      <c r="QPD241" s="108"/>
      <c r="QPE241" s="106" t="s">
        <v>181</v>
      </c>
      <c r="QPF241" s="107"/>
      <c r="QPG241" s="107"/>
      <c r="QPH241" s="107"/>
      <c r="QPI241" s="107"/>
      <c r="QPJ241" s="107"/>
      <c r="QPK241" s="107"/>
      <c r="QPL241" s="108"/>
      <c r="QPM241" s="106" t="s">
        <v>181</v>
      </c>
      <c r="QPN241" s="107"/>
      <c r="QPO241" s="107"/>
      <c r="QPP241" s="107"/>
      <c r="QPQ241" s="107"/>
      <c r="QPR241" s="107"/>
      <c r="QPS241" s="107"/>
      <c r="QPT241" s="108"/>
      <c r="QPU241" s="106" t="s">
        <v>181</v>
      </c>
      <c r="QPV241" s="107"/>
      <c r="QPW241" s="107"/>
      <c r="QPX241" s="107"/>
      <c r="QPY241" s="107"/>
      <c r="QPZ241" s="107"/>
      <c r="QQA241" s="107"/>
      <c r="QQB241" s="108"/>
      <c r="QQC241" s="106" t="s">
        <v>181</v>
      </c>
      <c r="QQD241" s="107"/>
      <c r="QQE241" s="107"/>
      <c r="QQF241" s="107"/>
      <c r="QQG241" s="107"/>
      <c r="QQH241" s="107"/>
      <c r="QQI241" s="107"/>
      <c r="QQJ241" s="108"/>
      <c r="QQK241" s="106" t="s">
        <v>181</v>
      </c>
      <c r="QQL241" s="107"/>
      <c r="QQM241" s="107"/>
      <c r="QQN241" s="107"/>
      <c r="QQO241" s="107"/>
      <c r="QQP241" s="107"/>
      <c r="QQQ241" s="107"/>
      <c r="QQR241" s="108"/>
      <c r="QQS241" s="106" t="s">
        <v>181</v>
      </c>
      <c r="QQT241" s="107"/>
      <c r="QQU241" s="107"/>
      <c r="QQV241" s="107"/>
      <c r="QQW241" s="107"/>
      <c r="QQX241" s="107"/>
      <c r="QQY241" s="107"/>
      <c r="QQZ241" s="108"/>
      <c r="QRA241" s="106" t="s">
        <v>181</v>
      </c>
      <c r="QRB241" s="107"/>
      <c r="QRC241" s="107"/>
      <c r="QRD241" s="107"/>
      <c r="QRE241" s="107"/>
      <c r="QRF241" s="107"/>
      <c r="QRG241" s="107"/>
      <c r="QRH241" s="108"/>
      <c r="QRI241" s="106" t="s">
        <v>181</v>
      </c>
      <c r="QRJ241" s="107"/>
      <c r="QRK241" s="107"/>
      <c r="QRL241" s="107"/>
      <c r="QRM241" s="107"/>
      <c r="QRN241" s="107"/>
      <c r="QRO241" s="107"/>
      <c r="QRP241" s="108"/>
      <c r="QRQ241" s="106" t="s">
        <v>181</v>
      </c>
      <c r="QRR241" s="107"/>
      <c r="QRS241" s="107"/>
      <c r="QRT241" s="107"/>
      <c r="QRU241" s="107"/>
      <c r="QRV241" s="107"/>
      <c r="QRW241" s="107"/>
      <c r="QRX241" s="108"/>
      <c r="QRY241" s="106" t="s">
        <v>181</v>
      </c>
      <c r="QRZ241" s="107"/>
      <c r="QSA241" s="107"/>
      <c r="QSB241" s="107"/>
      <c r="QSC241" s="107"/>
      <c r="QSD241" s="107"/>
      <c r="QSE241" s="107"/>
      <c r="QSF241" s="108"/>
      <c r="QSG241" s="106" t="s">
        <v>181</v>
      </c>
      <c r="QSH241" s="107"/>
      <c r="QSI241" s="107"/>
      <c r="QSJ241" s="107"/>
      <c r="QSK241" s="107"/>
      <c r="QSL241" s="107"/>
      <c r="QSM241" s="107"/>
      <c r="QSN241" s="108"/>
      <c r="QSO241" s="106" t="s">
        <v>181</v>
      </c>
      <c r="QSP241" s="107"/>
      <c r="QSQ241" s="107"/>
      <c r="QSR241" s="107"/>
      <c r="QSS241" s="107"/>
      <c r="QST241" s="107"/>
      <c r="QSU241" s="107"/>
      <c r="QSV241" s="108"/>
      <c r="QSW241" s="106" t="s">
        <v>181</v>
      </c>
      <c r="QSX241" s="107"/>
      <c r="QSY241" s="107"/>
      <c r="QSZ241" s="107"/>
      <c r="QTA241" s="107"/>
      <c r="QTB241" s="107"/>
      <c r="QTC241" s="107"/>
      <c r="QTD241" s="108"/>
      <c r="QTE241" s="106" t="s">
        <v>181</v>
      </c>
      <c r="QTF241" s="107"/>
      <c r="QTG241" s="107"/>
      <c r="QTH241" s="107"/>
      <c r="QTI241" s="107"/>
      <c r="QTJ241" s="107"/>
      <c r="QTK241" s="107"/>
      <c r="QTL241" s="108"/>
      <c r="QTM241" s="106" t="s">
        <v>181</v>
      </c>
      <c r="QTN241" s="107"/>
      <c r="QTO241" s="107"/>
      <c r="QTP241" s="107"/>
      <c r="QTQ241" s="107"/>
      <c r="QTR241" s="107"/>
      <c r="QTS241" s="107"/>
      <c r="QTT241" s="108"/>
      <c r="QTU241" s="106" t="s">
        <v>181</v>
      </c>
      <c r="QTV241" s="107"/>
      <c r="QTW241" s="107"/>
      <c r="QTX241" s="107"/>
      <c r="QTY241" s="107"/>
      <c r="QTZ241" s="107"/>
      <c r="QUA241" s="107"/>
      <c r="QUB241" s="108"/>
      <c r="QUC241" s="106" t="s">
        <v>181</v>
      </c>
      <c r="QUD241" s="107"/>
      <c r="QUE241" s="107"/>
      <c r="QUF241" s="107"/>
      <c r="QUG241" s="107"/>
      <c r="QUH241" s="107"/>
      <c r="QUI241" s="107"/>
      <c r="QUJ241" s="108"/>
      <c r="QUK241" s="106" t="s">
        <v>181</v>
      </c>
      <c r="QUL241" s="107"/>
      <c r="QUM241" s="107"/>
      <c r="QUN241" s="107"/>
      <c r="QUO241" s="107"/>
      <c r="QUP241" s="107"/>
      <c r="QUQ241" s="107"/>
      <c r="QUR241" s="108"/>
      <c r="QUS241" s="106" t="s">
        <v>181</v>
      </c>
      <c r="QUT241" s="107"/>
      <c r="QUU241" s="107"/>
      <c r="QUV241" s="107"/>
      <c r="QUW241" s="107"/>
      <c r="QUX241" s="107"/>
      <c r="QUY241" s="107"/>
      <c r="QUZ241" s="108"/>
      <c r="QVA241" s="106" t="s">
        <v>181</v>
      </c>
      <c r="QVB241" s="107"/>
      <c r="QVC241" s="107"/>
      <c r="QVD241" s="107"/>
      <c r="QVE241" s="107"/>
      <c r="QVF241" s="107"/>
      <c r="QVG241" s="107"/>
      <c r="QVH241" s="108"/>
      <c r="QVI241" s="106" t="s">
        <v>181</v>
      </c>
      <c r="QVJ241" s="107"/>
      <c r="QVK241" s="107"/>
      <c r="QVL241" s="107"/>
      <c r="QVM241" s="107"/>
      <c r="QVN241" s="107"/>
      <c r="QVO241" s="107"/>
      <c r="QVP241" s="108"/>
      <c r="QVQ241" s="106" t="s">
        <v>181</v>
      </c>
      <c r="QVR241" s="107"/>
      <c r="QVS241" s="107"/>
      <c r="QVT241" s="107"/>
      <c r="QVU241" s="107"/>
      <c r="QVV241" s="107"/>
      <c r="QVW241" s="107"/>
      <c r="QVX241" s="108"/>
      <c r="QVY241" s="106" t="s">
        <v>181</v>
      </c>
      <c r="QVZ241" s="107"/>
      <c r="QWA241" s="107"/>
      <c r="QWB241" s="107"/>
      <c r="QWC241" s="107"/>
      <c r="QWD241" s="107"/>
      <c r="QWE241" s="107"/>
      <c r="QWF241" s="108"/>
      <c r="QWG241" s="106" t="s">
        <v>181</v>
      </c>
      <c r="QWH241" s="107"/>
      <c r="QWI241" s="107"/>
      <c r="QWJ241" s="107"/>
      <c r="QWK241" s="107"/>
      <c r="QWL241" s="107"/>
      <c r="QWM241" s="107"/>
      <c r="QWN241" s="108"/>
      <c r="QWO241" s="106" t="s">
        <v>181</v>
      </c>
      <c r="QWP241" s="107"/>
      <c r="QWQ241" s="107"/>
      <c r="QWR241" s="107"/>
      <c r="QWS241" s="107"/>
      <c r="QWT241" s="107"/>
      <c r="QWU241" s="107"/>
      <c r="QWV241" s="108"/>
      <c r="QWW241" s="106" t="s">
        <v>181</v>
      </c>
      <c r="QWX241" s="107"/>
      <c r="QWY241" s="107"/>
      <c r="QWZ241" s="107"/>
      <c r="QXA241" s="107"/>
      <c r="QXB241" s="107"/>
      <c r="QXC241" s="107"/>
      <c r="QXD241" s="108"/>
      <c r="QXE241" s="106" t="s">
        <v>181</v>
      </c>
      <c r="QXF241" s="107"/>
      <c r="QXG241" s="107"/>
      <c r="QXH241" s="107"/>
      <c r="QXI241" s="107"/>
      <c r="QXJ241" s="107"/>
      <c r="QXK241" s="107"/>
      <c r="QXL241" s="108"/>
      <c r="QXM241" s="106" t="s">
        <v>181</v>
      </c>
      <c r="QXN241" s="107"/>
      <c r="QXO241" s="107"/>
      <c r="QXP241" s="107"/>
      <c r="QXQ241" s="107"/>
      <c r="QXR241" s="107"/>
      <c r="QXS241" s="107"/>
      <c r="QXT241" s="108"/>
      <c r="QXU241" s="106" t="s">
        <v>181</v>
      </c>
      <c r="QXV241" s="107"/>
      <c r="QXW241" s="107"/>
      <c r="QXX241" s="107"/>
      <c r="QXY241" s="107"/>
      <c r="QXZ241" s="107"/>
      <c r="QYA241" s="107"/>
      <c r="QYB241" s="108"/>
      <c r="QYC241" s="106" t="s">
        <v>181</v>
      </c>
      <c r="QYD241" s="107"/>
      <c r="QYE241" s="107"/>
      <c r="QYF241" s="107"/>
      <c r="QYG241" s="107"/>
      <c r="QYH241" s="107"/>
      <c r="QYI241" s="107"/>
      <c r="QYJ241" s="108"/>
      <c r="QYK241" s="106" t="s">
        <v>181</v>
      </c>
      <c r="QYL241" s="107"/>
      <c r="QYM241" s="107"/>
      <c r="QYN241" s="107"/>
      <c r="QYO241" s="107"/>
      <c r="QYP241" s="107"/>
      <c r="QYQ241" s="107"/>
      <c r="QYR241" s="108"/>
      <c r="QYS241" s="106" t="s">
        <v>181</v>
      </c>
      <c r="QYT241" s="107"/>
      <c r="QYU241" s="107"/>
      <c r="QYV241" s="107"/>
      <c r="QYW241" s="107"/>
      <c r="QYX241" s="107"/>
      <c r="QYY241" s="107"/>
      <c r="QYZ241" s="108"/>
      <c r="QZA241" s="106" t="s">
        <v>181</v>
      </c>
      <c r="QZB241" s="107"/>
      <c r="QZC241" s="107"/>
      <c r="QZD241" s="107"/>
      <c r="QZE241" s="107"/>
      <c r="QZF241" s="107"/>
      <c r="QZG241" s="107"/>
      <c r="QZH241" s="108"/>
      <c r="QZI241" s="106" t="s">
        <v>181</v>
      </c>
      <c r="QZJ241" s="107"/>
      <c r="QZK241" s="107"/>
      <c r="QZL241" s="107"/>
      <c r="QZM241" s="107"/>
      <c r="QZN241" s="107"/>
      <c r="QZO241" s="107"/>
      <c r="QZP241" s="108"/>
      <c r="QZQ241" s="106" t="s">
        <v>181</v>
      </c>
      <c r="QZR241" s="107"/>
      <c r="QZS241" s="107"/>
      <c r="QZT241" s="107"/>
      <c r="QZU241" s="107"/>
      <c r="QZV241" s="107"/>
      <c r="QZW241" s="107"/>
      <c r="QZX241" s="108"/>
      <c r="QZY241" s="106" t="s">
        <v>181</v>
      </c>
      <c r="QZZ241" s="107"/>
      <c r="RAA241" s="107"/>
      <c r="RAB241" s="107"/>
      <c r="RAC241" s="107"/>
      <c r="RAD241" s="107"/>
      <c r="RAE241" s="107"/>
      <c r="RAF241" s="108"/>
      <c r="RAG241" s="106" t="s">
        <v>181</v>
      </c>
      <c r="RAH241" s="107"/>
      <c r="RAI241" s="107"/>
      <c r="RAJ241" s="107"/>
      <c r="RAK241" s="107"/>
      <c r="RAL241" s="107"/>
      <c r="RAM241" s="107"/>
      <c r="RAN241" s="108"/>
      <c r="RAO241" s="106" t="s">
        <v>181</v>
      </c>
      <c r="RAP241" s="107"/>
      <c r="RAQ241" s="107"/>
      <c r="RAR241" s="107"/>
      <c r="RAS241" s="107"/>
      <c r="RAT241" s="107"/>
      <c r="RAU241" s="107"/>
      <c r="RAV241" s="108"/>
      <c r="RAW241" s="106" t="s">
        <v>181</v>
      </c>
      <c r="RAX241" s="107"/>
      <c r="RAY241" s="107"/>
      <c r="RAZ241" s="107"/>
      <c r="RBA241" s="107"/>
      <c r="RBB241" s="107"/>
      <c r="RBC241" s="107"/>
      <c r="RBD241" s="108"/>
      <c r="RBE241" s="106" t="s">
        <v>181</v>
      </c>
      <c r="RBF241" s="107"/>
      <c r="RBG241" s="107"/>
      <c r="RBH241" s="107"/>
      <c r="RBI241" s="107"/>
      <c r="RBJ241" s="107"/>
      <c r="RBK241" s="107"/>
      <c r="RBL241" s="108"/>
      <c r="RBM241" s="106" t="s">
        <v>181</v>
      </c>
      <c r="RBN241" s="107"/>
      <c r="RBO241" s="107"/>
      <c r="RBP241" s="107"/>
      <c r="RBQ241" s="107"/>
      <c r="RBR241" s="107"/>
      <c r="RBS241" s="107"/>
      <c r="RBT241" s="108"/>
      <c r="RBU241" s="106" t="s">
        <v>181</v>
      </c>
      <c r="RBV241" s="107"/>
      <c r="RBW241" s="107"/>
      <c r="RBX241" s="107"/>
      <c r="RBY241" s="107"/>
      <c r="RBZ241" s="107"/>
      <c r="RCA241" s="107"/>
      <c r="RCB241" s="108"/>
      <c r="RCC241" s="106" t="s">
        <v>181</v>
      </c>
      <c r="RCD241" s="107"/>
      <c r="RCE241" s="107"/>
      <c r="RCF241" s="107"/>
      <c r="RCG241" s="107"/>
      <c r="RCH241" s="107"/>
      <c r="RCI241" s="107"/>
      <c r="RCJ241" s="108"/>
      <c r="RCK241" s="106" t="s">
        <v>181</v>
      </c>
      <c r="RCL241" s="107"/>
      <c r="RCM241" s="107"/>
      <c r="RCN241" s="107"/>
      <c r="RCO241" s="107"/>
      <c r="RCP241" s="107"/>
      <c r="RCQ241" s="107"/>
      <c r="RCR241" s="108"/>
      <c r="RCS241" s="106" t="s">
        <v>181</v>
      </c>
      <c r="RCT241" s="107"/>
      <c r="RCU241" s="107"/>
      <c r="RCV241" s="107"/>
      <c r="RCW241" s="107"/>
      <c r="RCX241" s="107"/>
      <c r="RCY241" s="107"/>
      <c r="RCZ241" s="108"/>
      <c r="RDA241" s="106" t="s">
        <v>181</v>
      </c>
      <c r="RDB241" s="107"/>
      <c r="RDC241" s="107"/>
      <c r="RDD241" s="107"/>
      <c r="RDE241" s="107"/>
      <c r="RDF241" s="107"/>
      <c r="RDG241" s="107"/>
      <c r="RDH241" s="108"/>
      <c r="RDI241" s="106" t="s">
        <v>181</v>
      </c>
      <c r="RDJ241" s="107"/>
      <c r="RDK241" s="107"/>
      <c r="RDL241" s="107"/>
      <c r="RDM241" s="107"/>
      <c r="RDN241" s="107"/>
      <c r="RDO241" s="107"/>
      <c r="RDP241" s="108"/>
      <c r="RDQ241" s="106" t="s">
        <v>181</v>
      </c>
      <c r="RDR241" s="107"/>
      <c r="RDS241" s="107"/>
      <c r="RDT241" s="107"/>
      <c r="RDU241" s="107"/>
      <c r="RDV241" s="107"/>
      <c r="RDW241" s="107"/>
      <c r="RDX241" s="108"/>
      <c r="RDY241" s="106" t="s">
        <v>181</v>
      </c>
      <c r="RDZ241" s="107"/>
      <c r="REA241" s="107"/>
      <c r="REB241" s="107"/>
      <c r="REC241" s="107"/>
      <c r="RED241" s="107"/>
      <c r="REE241" s="107"/>
      <c r="REF241" s="108"/>
      <c r="REG241" s="106" t="s">
        <v>181</v>
      </c>
      <c r="REH241" s="107"/>
      <c r="REI241" s="107"/>
      <c r="REJ241" s="107"/>
      <c r="REK241" s="107"/>
      <c r="REL241" s="107"/>
      <c r="REM241" s="107"/>
      <c r="REN241" s="108"/>
      <c r="REO241" s="106" t="s">
        <v>181</v>
      </c>
      <c r="REP241" s="107"/>
      <c r="REQ241" s="107"/>
      <c r="RER241" s="107"/>
      <c r="RES241" s="107"/>
      <c r="RET241" s="107"/>
      <c r="REU241" s="107"/>
      <c r="REV241" s="108"/>
      <c r="REW241" s="106" t="s">
        <v>181</v>
      </c>
      <c r="REX241" s="107"/>
      <c r="REY241" s="107"/>
      <c r="REZ241" s="107"/>
      <c r="RFA241" s="107"/>
      <c r="RFB241" s="107"/>
      <c r="RFC241" s="107"/>
      <c r="RFD241" s="108"/>
      <c r="RFE241" s="106" t="s">
        <v>181</v>
      </c>
      <c r="RFF241" s="107"/>
      <c r="RFG241" s="107"/>
      <c r="RFH241" s="107"/>
      <c r="RFI241" s="107"/>
      <c r="RFJ241" s="107"/>
      <c r="RFK241" s="107"/>
      <c r="RFL241" s="108"/>
      <c r="RFM241" s="106" t="s">
        <v>181</v>
      </c>
      <c r="RFN241" s="107"/>
      <c r="RFO241" s="107"/>
      <c r="RFP241" s="107"/>
      <c r="RFQ241" s="107"/>
      <c r="RFR241" s="107"/>
      <c r="RFS241" s="107"/>
      <c r="RFT241" s="108"/>
      <c r="RFU241" s="106" t="s">
        <v>181</v>
      </c>
      <c r="RFV241" s="107"/>
      <c r="RFW241" s="107"/>
      <c r="RFX241" s="107"/>
      <c r="RFY241" s="107"/>
      <c r="RFZ241" s="107"/>
      <c r="RGA241" s="107"/>
      <c r="RGB241" s="108"/>
      <c r="RGC241" s="106" t="s">
        <v>181</v>
      </c>
      <c r="RGD241" s="107"/>
      <c r="RGE241" s="107"/>
      <c r="RGF241" s="107"/>
      <c r="RGG241" s="107"/>
      <c r="RGH241" s="107"/>
      <c r="RGI241" s="107"/>
      <c r="RGJ241" s="108"/>
      <c r="RGK241" s="106" t="s">
        <v>181</v>
      </c>
      <c r="RGL241" s="107"/>
      <c r="RGM241" s="107"/>
      <c r="RGN241" s="107"/>
      <c r="RGO241" s="107"/>
      <c r="RGP241" s="107"/>
      <c r="RGQ241" s="107"/>
      <c r="RGR241" s="108"/>
      <c r="RGS241" s="106" t="s">
        <v>181</v>
      </c>
      <c r="RGT241" s="107"/>
      <c r="RGU241" s="107"/>
      <c r="RGV241" s="107"/>
      <c r="RGW241" s="107"/>
      <c r="RGX241" s="107"/>
      <c r="RGY241" s="107"/>
      <c r="RGZ241" s="108"/>
      <c r="RHA241" s="106" t="s">
        <v>181</v>
      </c>
      <c r="RHB241" s="107"/>
      <c r="RHC241" s="107"/>
      <c r="RHD241" s="107"/>
      <c r="RHE241" s="107"/>
      <c r="RHF241" s="107"/>
      <c r="RHG241" s="107"/>
      <c r="RHH241" s="108"/>
      <c r="RHI241" s="106" t="s">
        <v>181</v>
      </c>
      <c r="RHJ241" s="107"/>
      <c r="RHK241" s="107"/>
      <c r="RHL241" s="107"/>
      <c r="RHM241" s="107"/>
      <c r="RHN241" s="107"/>
      <c r="RHO241" s="107"/>
      <c r="RHP241" s="108"/>
      <c r="RHQ241" s="106" t="s">
        <v>181</v>
      </c>
      <c r="RHR241" s="107"/>
      <c r="RHS241" s="107"/>
      <c r="RHT241" s="107"/>
      <c r="RHU241" s="107"/>
      <c r="RHV241" s="107"/>
      <c r="RHW241" s="107"/>
      <c r="RHX241" s="108"/>
      <c r="RHY241" s="106" t="s">
        <v>181</v>
      </c>
      <c r="RHZ241" s="107"/>
      <c r="RIA241" s="107"/>
      <c r="RIB241" s="107"/>
      <c r="RIC241" s="107"/>
      <c r="RID241" s="107"/>
      <c r="RIE241" s="107"/>
      <c r="RIF241" s="108"/>
      <c r="RIG241" s="106" t="s">
        <v>181</v>
      </c>
      <c r="RIH241" s="107"/>
      <c r="RII241" s="107"/>
      <c r="RIJ241" s="107"/>
      <c r="RIK241" s="107"/>
      <c r="RIL241" s="107"/>
      <c r="RIM241" s="107"/>
      <c r="RIN241" s="108"/>
      <c r="RIO241" s="106" t="s">
        <v>181</v>
      </c>
      <c r="RIP241" s="107"/>
      <c r="RIQ241" s="107"/>
      <c r="RIR241" s="107"/>
      <c r="RIS241" s="107"/>
      <c r="RIT241" s="107"/>
      <c r="RIU241" s="107"/>
      <c r="RIV241" s="108"/>
      <c r="RIW241" s="106" t="s">
        <v>181</v>
      </c>
      <c r="RIX241" s="107"/>
      <c r="RIY241" s="107"/>
      <c r="RIZ241" s="107"/>
      <c r="RJA241" s="107"/>
      <c r="RJB241" s="107"/>
      <c r="RJC241" s="107"/>
      <c r="RJD241" s="108"/>
      <c r="RJE241" s="106" t="s">
        <v>181</v>
      </c>
      <c r="RJF241" s="107"/>
      <c r="RJG241" s="107"/>
      <c r="RJH241" s="107"/>
      <c r="RJI241" s="107"/>
      <c r="RJJ241" s="107"/>
      <c r="RJK241" s="107"/>
      <c r="RJL241" s="108"/>
      <c r="RJM241" s="106" t="s">
        <v>181</v>
      </c>
      <c r="RJN241" s="107"/>
      <c r="RJO241" s="107"/>
      <c r="RJP241" s="107"/>
      <c r="RJQ241" s="107"/>
      <c r="RJR241" s="107"/>
      <c r="RJS241" s="107"/>
      <c r="RJT241" s="108"/>
      <c r="RJU241" s="106" t="s">
        <v>181</v>
      </c>
      <c r="RJV241" s="107"/>
      <c r="RJW241" s="107"/>
      <c r="RJX241" s="107"/>
      <c r="RJY241" s="107"/>
      <c r="RJZ241" s="107"/>
      <c r="RKA241" s="107"/>
      <c r="RKB241" s="108"/>
      <c r="RKC241" s="106" t="s">
        <v>181</v>
      </c>
      <c r="RKD241" s="107"/>
      <c r="RKE241" s="107"/>
      <c r="RKF241" s="107"/>
      <c r="RKG241" s="107"/>
      <c r="RKH241" s="107"/>
      <c r="RKI241" s="107"/>
      <c r="RKJ241" s="108"/>
      <c r="RKK241" s="106" t="s">
        <v>181</v>
      </c>
      <c r="RKL241" s="107"/>
      <c r="RKM241" s="107"/>
      <c r="RKN241" s="107"/>
      <c r="RKO241" s="107"/>
      <c r="RKP241" s="107"/>
      <c r="RKQ241" s="107"/>
      <c r="RKR241" s="108"/>
      <c r="RKS241" s="106" t="s">
        <v>181</v>
      </c>
      <c r="RKT241" s="107"/>
      <c r="RKU241" s="107"/>
      <c r="RKV241" s="107"/>
      <c r="RKW241" s="107"/>
      <c r="RKX241" s="107"/>
      <c r="RKY241" s="107"/>
      <c r="RKZ241" s="108"/>
      <c r="RLA241" s="106" t="s">
        <v>181</v>
      </c>
      <c r="RLB241" s="107"/>
      <c r="RLC241" s="107"/>
      <c r="RLD241" s="107"/>
      <c r="RLE241" s="107"/>
      <c r="RLF241" s="107"/>
      <c r="RLG241" s="107"/>
      <c r="RLH241" s="108"/>
      <c r="RLI241" s="106" t="s">
        <v>181</v>
      </c>
      <c r="RLJ241" s="107"/>
      <c r="RLK241" s="107"/>
      <c r="RLL241" s="107"/>
      <c r="RLM241" s="107"/>
      <c r="RLN241" s="107"/>
      <c r="RLO241" s="107"/>
      <c r="RLP241" s="108"/>
      <c r="RLQ241" s="106" t="s">
        <v>181</v>
      </c>
      <c r="RLR241" s="107"/>
      <c r="RLS241" s="107"/>
      <c r="RLT241" s="107"/>
      <c r="RLU241" s="107"/>
      <c r="RLV241" s="107"/>
      <c r="RLW241" s="107"/>
      <c r="RLX241" s="108"/>
      <c r="RLY241" s="106" t="s">
        <v>181</v>
      </c>
      <c r="RLZ241" s="107"/>
      <c r="RMA241" s="107"/>
      <c r="RMB241" s="107"/>
      <c r="RMC241" s="107"/>
      <c r="RMD241" s="107"/>
      <c r="RME241" s="107"/>
      <c r="RMF241" s="108"/>
      <c r="RMG241" s="106" t="s">
        <v>181</v>
      </c>
      <c r="RMH241" s="107"/>
      <c r="RMI241" s="107"/>
      <c r="RMJ241" s="107"/>
      <c r="RMK241" s="107"/>
      <c r="RML241" s="107"/>
      <c r="RMM241" s="107"/>
      <c r="RMN241" s="108"/>
      <c r="RMO241" s="106" t="s">
        <v>181</v>
      </c>
      <c r="RMP241" s="107"/>
      <c r="RMQ241" s="107"/>
      <c r="RMR241" s="107"/>
      <c r="RMS241" s="107"/>
      <c r="RMT241" s="107"/>
      <c r="RMU241" s="107"/>
      <c r="RMV241" s="108"/>
      <c r="RMW241" s="106" t="s">
        <v>181</v>
      </c>
      <c r="RMX241" s="107"/>
      <c r="RMY241" s="107"/>
      <c r="RMZ241" s="107"/>
      <c r="RNA241" s="107"/>
      <c r="RNB241" s="107"/>
      <c r="RNC241" s="107"/>
      <c r="RND241" s="108"/>
      <c r="RNE241" s="106" t="s">
        <v>181</v>
      </c>
      <c r="RNF241" s="107"/>
      <c r="RNG241" s="107"/>
      <c r="RNH241" s="107"/>
      <c r="RNI241" s="107"/>
      <c r="RNJ241" s="107"/>
      <c r="RNK241" s="107"/>
      <c r="RNL241" s="108"/>
      <c r="RNM241" s="106" t="s">
        <v>181</v>
      </c>
      <c r="RNN241" s="107"/>
      <c r="RNO241" s="107"/>
      <c r="RNP241" s="107"/>
      <c r="RNQ241" s="107"/>
      <c r="RNR241" s="107"/>
      <c r="RNS241" s="107"/>
      <c r="RNT241" s="108"/>
      <c r="RNU241" s="106" t="s">
        <v>181</v>
      </c>
      <c r="RNV241" s="107"/>
      <c r="RNW241" s="107"/>
      <c r="RNX241" s="107"/>
      <c r="RNY241" s="107"/>
      <c r="RNZ241" s="107"/>
      <c r="ROA241" s="107"/>
      <c r="ROB241" s="108"/>
      <c r="ROC241" s="106" t="s">
        <v>181</v>
      </c>
      <c r="ROD241" s="107"/>
      <c r="ROE241" s="107"/>
      <c r="ROF241" s="107"/>
      <c r="ROG241" s="107"/>
      <c r="ROH241" s="107"/>
      <c r="ROI241" s="107"/>
      <c r="ROJ241" s="108"/>
      <c r="ROK241" s="106" t="s">
        <v>181</v>
      </c>
      <c r="ROL241" s="107"/>
      <c r="ROM241" s="107"/>
      <c r="RON241" s="107"/>
      <c r="ROO241" s="107"/>
      <c r="ROP241" s="107"/>
      <c r="ROQ241" s="107"/>
      <c r="ROR241" s="108"/>
      <c r="ROS241" s="106" t="s">
        <v>181</v>
      </c>
      <c r="ROT241" s="107"/>
      <c r="ROU241" s="107"/>
      <c r="ROV241" s="107"/>
      <c r="ROW241" s="107"/>
      <c r="ROX241" s="107"/>
      <c r="ROY241" s="107"/>
      <c r="ROZ241" s="108"/>
      <c r="RPA241" s="106" t="s">
        <v>181</v>
      </c>
      <c r="RPB241" s="107"/>
      <c r="RPC241" s="107"/>
      <c r="RPD241" s="107"/>
      <c r="RPE241" s="107"/>
      <c r="RPF241" s="107"/>
      <c r="RPG241" s="107"/>
      <c r="RPH241" s="108"/>
      <c r="RPI241" s="106" t="s">
        <v>181</v>
      </c>
      <c r="RPJ241" s="107"/>
      <c r="RPK241" s="107"/>
      <c r="RPL241" s="107"/>
      <c r="RPM241" s="107"/>
      <c r="RPN241" s="107"/>
      <c r="RPO241" s="107"/>
      <c r="RPP241" s="108"/>
      <c r="RPQ241" s="106" t="s">
        <v>181</v>
      </c>
      <c r="RPR241" s="107"/>
      <c r="RPS241" s="107"/>
      <c r="RPT241" s="107"/>
      <c r="RPU241" s="107"/>
      <c r="RPV241" s="107"/>
      <c r="RPW241" s="107"/>
      <c r="RPX241" s="108"/>
      <c r="RPY241" s="106" t="s">
        <v>181</v>
      </c>
      <c r="RPZ241" s="107"/>
      <c r="RQA241" s="107"/>
      <c r="RQB241" s="107"/>
      <c r="RQC241" s="107"/>
      <c r="RQD241" s="107"/>
      <c r="RQE241" s="107"/>
      <c r="RQF241" s="108"/>
      <c r="RQG241" s="106" t="s">
        <v>181</v>
      </c>
      <c r="RQH241" s="107"/>
      <c r="RQI241" s="107"/>
      <c r="RQJ241" s="107"/>
      <c r="RQK241" s="107"/>
      <c r="RQL241" s="107"/>
      <c r="RQM241" s="107"/>
      <c r="RQN241" s="108"/>
      <c r="RQO241" s="106" t="s">
        <v>181</v>
      </c>
      <c r="RQP241" s="107"/>
      <c r="RQQ241" s="107"/>
      <c r="RQR241" s="107"/>
      <c r="RQS241" s="107"/>
      <c r="RQT241" s="107"/>
      <c r="RQU241" s="107"/>
      <c r="RQV241" s="108"/>
      <c r="RQW241" s="106" t="s">
        <v>181</v>
      </c>
      <c r="RQX241" s="107"/>
      <c r="RQY241" s="107"/>
      <c r="RQZ241" s="107"/>
      <c r="RRA241" s="107"/>
      <c r="RRB241" s="107"/>
      <c r="RRC241" s="107"/>
      <c r="RRD241" s="108"/>
      <c r="RRE241" s="106" t="s">
        <v>181</v>
      </c>
      <c r="RRF241" s="107"/>
      <c r="RRG241" s="107"/>
      <c r="RRH241" s="107"/>
      <c r="RRI241" s="107"/>
      <c r="RRJ241" s="107"/>
      <c r="RRK241" s="107"/>
      <c r="RRL241" s="108"/>
      <c r="RRM241" s="106" t="s">
        <v>181</v>
      </c>
      <c r="RRN241" s="107"/>
      <c r="RRO241" s="107"/>
      <c r="RRP241" s="107"/>
      <c r="RRQ241" s="107"/>
      <c r="RRR241" s="107"/>
      <c r="RRS241" s="107"/>
      <c r="RRT241" s="108"/>
      <c r="RRU241" s="106" t="s">
        <v>181</v>
      </c>
      <c r="RRV241" s="107"/>
      <c r="RRW241" s="107"/>
      <c r="RRX241" s="107"/>
      <c r="RRY241" s="107"/>
      <c r="RRZ241" s="107"/>
      <c r="RSA241" s="107"/>
      <c r="RSB241" s="108"/>
      <c r="RSC241" s="106" t="s">
        <v>181</v>
      </c>
      <c r="RSD241" s="107"/>
      <c r="RSE241" s="107"/>
      <c r="RSF241" s="107"/>
      <c r="RSG241" s="107"/>
      <c r="RSH241" s="107"/>
      <c r="RSI241" s="107"/>
      <c r="RSJ241" s="108"/>
      <c r="RSK241" s="106" t="s">
        <v>181</v>
      </c>
      <c r="RSL241" s="107"/>
      <c r="RSM241" s="107"/>
      <c r="RSN241" s="107"/>
      <c r="RSO241" s="107"/>
      <c r="RSP241" s="107"/>
      <c r="RSQ241" s="107"/>
      <c r="RSR241" s="108"/>
      <c r="RSS241" s="106" t="s">
        <v>181</v>
      </c>
      <c r="RST241" s="107"/>
      <c r="RSU241" s="107"/>
      <c r="RSV241" s="107"/>
      <c r="RSW241" s="107"/>
      <c r="RSX241" s="107"/>
      <c r="RSY241" s="107"/>
      <c r="RSZ241" s="108"/>
      <c r="RTA241" s="106" t="s">
        <v>181</v>
      </c>
      <c r="RTB241" s="107"/>
      <c r="RTC241" s="107"/>
      <c r="RTD241" s="107"/>
      <c r="RTE241" s="107"/>
      <c r="RTF241" s="107"/>
      <c r="RTG241" s="107"/>
      <c r="RTH241" s="108"/>
      <c r="RTI241" s="106" t="s">
        <v>181</v>
      </c>
      <c r="RTJ241" s="107"/>
      <c r="RTK241" s="107"/>
      <c r="RTL241" s="107"/>
      <c r="RTM241" s="107"/>
      <c r="RTN241" s="107"/>
      <c r="RTO241" s="107"/>
      <c r="RTP241" s="108"/>
      <c r="RTQ241" s="106" t="s">
        <v>181</v>
      </c>
      <c r="RTR241" s="107"/>
      <c r="RTS241" s="107"/>
      <c r="RTT241" s="107"/>
      <c r="RTU241" s="107"/>
      <c r="RTV241" s="107"/>
      <c r="RTW241" s="107"/>
      <c r="RTX241" s="108"/>
      <c r="RTY241" s="106" t="s">
        <v>181</v>
      </c>
      <c r="RTZ241" s="107"/>
      <c r="RUA241" s="107"/>
      <c r="RUB241" s="107"/>
      <c r="RUC241" s="107"/>
      <c r="RUD241" s="107"/>
      <c r="RUE241" s="107"/>
      <c r="RUF241" s="108"/>
      <c r="RUG241" s="106" t="s">
        <v>181</v>
      </c>
      <c r="RUH241" s="107"/>
      <c r="RUI241" s="107"/>
      <c r="RUJ241" s="107"/>
      <c r="RUK241" s="107"/>
      <c r="RUL241" s="107"/>
      <c r="RUM241" s="107"/>
      <c r="RUN241" s="108"/>
      <c r="RUO241" s="106" t="s">
        <v>181</v>
      </c>
      <c r="RUP241" s="107"/>
      <c r="RUQ241" s="107"/>
      <c r="RUR241" s="107"/>
      <c r="RUS241" s="107"/>
      <c r="RUT241" s="107"/>
      <c r="RUU241" s="107"/>
      <c r="RUV241" s="108"/>
      <c r="RUW241" s="106" t="s">
        <v>181</v>
      </c>
      <c r="RUX241" s="107"/>
      <c r="RUY241" s="107"/>
      <c r="RUZ241" s="107"/>
      <c r="RVA241" s="107"/>
      <c r="RVB241" s="107"/>
      <c r="RVC241" s="107"/>
      <c r="RVD241" s="108"/>
      <c r="RVE241" s="106" t="s">
        <v>181</v>
      </c>
      <c r="RVF241" s="107"/>
      <c r="RVG241" s="107"/>
      <c r="RVH241" s="107"/>
      <c r="RVI241" s="107"/>
      <c r="RVJ241" s="107"/>
      <c r="RVK241" s="107"/>
      <c r="RVL241" s="108"/>
      <c r="RVM241" s="106" t="s">
        <v>181</v>
      </c>
      <c r="RVN241" s="107"/>
      <c r="RVO241" s="107"/>
      <c r="RVP241" s="107"/>
      <c r="RVQ241" s="107"/>
      <c r="RVR241" s="107"/>
      <c r="RVS241" s="107"/>
      <c r="RVT241" s="108"/>
      <c r="RVU241" s="106" t="s">
        <v>181</v>
      </c>
      <c r="RVV241" s="107"/>
      <c r="RVW241" s="107"/>
      <c r="RVX241" s="107"/>
      <c r="RVY241" s="107"/>
      <c r="RVZ241" s="107"/>
      <c r="RWA241" s="107"/>
      <c r="RWB241" s="108"/>
      <c r="RWC241" s="106" t="s">
        <v>181</v>
      </c>
      <c r="RWD241" s="107"/>
      <c r="RWE241" s="107"/>
      <c r="RWF241" s="107"/>
      <c r="RWG241" s="107"/>
      <c r="RWH241" s="107"/>
      <c r="RWI241" s="107"/>
      <c r="RWJ241" s="108"/>
      <c r="RWK241" s="106" t="s">
        <v>181</v>
      </c>
      <c r="RWL241" s="107"/>
      <c r="RWM241" s="107"/>
      <c r="RWN241" s="107"/>
      <c r="RWO241" s="107"/>
      <c r="RWP241" s="107"/>
      <c r="RWQ241" s="107"/>
      <c r="RWR241" s="108"/>
      <c r="RWS241" s="106" t="s">
        <v>181</v>
      </c>
      <c r="RWT241" s="107"/>
      <c r="RWU241" s="107"/>
      <c r="RWV241" s="107"/>
      <c r="RWW241" s="107"/>
      <c r="RWX241" s="107"/>
      <c r="RWY241" s="107"/>
      <c r="RWZ241" s="108"/>
      <c r="RXA241" s="106" t="s">
        <v>181</v>
      </c>
      <c r="RXB241" s="107"/>
      <c r="RXC241" s="107"/>
      <c r="RXD241" s="107"/>
      <c r="RXE241" s="107"/>
      <c r="RXF241" s="107"/>
      <c r="RXG241" s="107"/>
      <c r="RXH241" s="108"/>
      <c r="RXI241" s="106" t="s">
        <v>181</v>
      </c>
      <c r="RXJ241" s="107"/>
      <c r="RXK241" s="107"/>
      <c r="RXL241" s="107"/>
      <c r="RXM241" s="107"/>
      <c r="RXN241" s="107"/>
      <c r="RXO241" s="107"/>
      <c r="RXP241" s="108"/>
      <c r="RXQ241" s="106" t="s">
        <v>181</v>
      </c>
      <c r="RXR241" s="107"/>
      <c r="RXS241" s="107"/>
      <c r="RXT241" s="107"/>
      <c r="RXU241" s="107"/>
      <c r="RXV241" s="107"/>
      <c r="RXW241" s="107"/>
      <c r="RXX241" s="108"/>
      <c r="RXY241" s="106" t="s">
        <v>181</v>
      </c>
      <c r="RXZ241" s="107"/>
      <c r="RYA241" s="107"/>
      <c r="RYB241" s="107"/>
      <c r="RYC241" s="107"/>
      <c r="RYD241" s="107"/>
      <c r="RYE241" s="107"/>
      <c r="RYF241" s="108"/>
      <c r="RYG241" s="106" t="s">
        <v>181</v>
      </c>
      <c r="RYH241" s="107"/>
      <c r="RYI241" s="107"/>
      <c r="RYJ241" s="107"/>
      <c r="RYK241" s="107"/>
      <c r="RYL241" s="107"/>
      <c r="RYM241" s="107"/>
      <c r="RYN241" s="108"/>
      <c r="RYO241" s="106" t="s">
        <v>181</v>
      </c>
      <c r="RYP241" s="107"/>
      <c r="RYQ241" s="107"/>
      <c r="RYR241" s="107"/>
      <c r="RYS241" s="107"/>
      <c r="RYT241" s="107"/>
      <c r="RYU241" s="107"/>
      <c r="RYV241" s="108"/>
      <c r="RYW241" s="106" t="s">
        <v>181</v>
      </c>
      <c r="RYX241" s="107"/>
      <c r="RYY241" s="107"/>
      <c r="RYZ241" s="107"/>
      <c r="RZA241" s="107"/>
      <c r="RZB241" s="107"/>
      <c r="RZC241" s="107"/>
      <c r="RZD241" s="108"/>
      <c r="RZE241" s="106" t="s">
        <v>181</v>
      </c>
      <c r="RZF241" s="107"/>
      <c r="RZG241" s="107"/>
      <c r="RZH241" s="107"/>
      <c r="RZI241" s="107"/>
      <c r="RZJ241" s="107"/>
      <c r="RZK241" s="107"/>
      <c r="RZL241" s="108"/>
      <c r="RZM241" s="106" t="s">
        <v>181</v>
      </c>
      <c r="RZN241" s="107"/>
      <c r="RZO241" s="107"/>
      <c r="RZP241" s="107"/>
      <c r="RZQ241" s="107"/>
      <c r="RZR241" s="107"/>
      <c r="RZS241" s="107"/>
      <c r="RZT241" s="108"/>
      <c r="RZU241" s="106" t="s">
        <v>181</v>
      </c>
      <c r="RZV241" s="107"/>
      <c r="RZW241" s="107"/>
      <c r="RZX241" s="107"/>
      <c r="RZY241" s="107"/>
      <c r="RZZ241" s="107"/>
      <c r="SAA241" s="107"/>
      <c r="SAB241" s="108"/>
      <c r="SAC241" s="106" t="s">
        <v>181</v>
      </c>
      <c r="SAD241" s="107"/>
      <c r="SAE241" s="107"/>
      <c r="SAF241" s="107"/>
      <c r="SAG241" s="107"/>
      <c r="SAH241" s="107"/>
      <c r="SAI241" s="107"/>
      <c r="SAJ241" s="108"/>
      <c r="SAK241" s="106" t="s">
        <v>181</v>
      </c>
      <c r="SAL241" s="107"/>
      <c r="SAM241" s="107"/>
      <c r="SAN241" s="107"/>
      <c r="SAO241" s="107"/>
      <c r="SAP241" s="107"/>
      <c r="SAQ241" s="107"/>
      <c r="SAR241" s="108"/>
      <c r="SAS241" s="106" t="s">
        <v>181</v>
      </c>
      <c r="SAT241" s="107"/>
      <c r="SAU241" s="107"/>
      <c r="SAV241" s="107"/>
      <c r="SAW241" s="107"/>
      <c r="SAX241" s="107"/>
      <c r="SAY241" s="107"/>
      <c r="SAZ241" s="108"/>
      <c r="SBA241" s="106" t="s">
        <v>181</v>
      </c>
      <c r="SBB241" s="107"/>
      <c r="SBC241" s="107"/>
      <c r="SBD241" s="107"/>
      <c r="SBE241" s="107"/>
      <c r="SBF241" s="107"/>
      <c r="SBG241" s="107"/>
      <c r="SBH241" s="108"/>
      <c r="SBI241" s="106" t="s">
        <v>181</v>
      </c>
      <c r="SBJ241" s="107"/>
      <c r="SBK241" s="107"/>
      <c r="SBL241" s="107"/>
      <c r="SBM241" s="107"/>
      <c r="SBN241" s="107"/>
      <c r="SBO241" s="107"/>
      <c r="SBP241" s="108"/>
      <c r="SBQ241" s="106" t="s">
        <v>181</v>
      </c>
      <c r="SBR241" s="107"/>
      <c r="SBS241" s="107"/>
      <c r="SBT241" s="107"/>
      <c r="SBU241" s="107"/>
      <c r="SBV241" s="107"/>
      <c r="SBW241" s="107"/>
      <c r="SBX241" s="108"/>
      <c r="SBY241" s="106" t="s">
        <v>181</v>
      </c>
      <c r="SBZ241" s="107"/>
      <c r="SCA241" s="107"/>
      <c r="SCB241" s="107"/>
      <c r="SCC241" s="107"/>
      <c r="SCD241" s="107"/>
      <c r="SCE241" s="107"/>
      <c r="SCF241" s="108"/>
      <c r="SCG241" s="106" t="s">
        <v>181</v>
      </c>
      <c r="SCH241" s="107"/>
      <c r="SCI241" s="107"/>
      <c r="SCJ241" s="107"/>
      <c r="SCK241" s="107"/>
      <c r="SCL241" s="107"/>
      <c r="SCM241" s="107"/>
      <c r="SCN241" s="108"/>
      <c r="SCO241" s="106" t="s">
        <v>181</v>
      </c>
      <c r="SCP241" s="107"/>
      <c r="SCQ241" s="107"/>
      <c r="SCR241" s="107"/>
      <c r="SCS241" s="107"/>
      <c r="SCT241" s="107"/>
      <c r="SCU241" s="107"/>
      <c r="SCV241" s="108"/>
      <c r="SCW241" s="106" t="s">
        <v>181</v>
      </c>
      <c r="SCX241" s="107"/>
      <c r="SCY241" s="107"/>
      <c r="SCZ241" s="107"/>
      <c r="SDA241" s="107"/>
      <c r="SDB241" s="107"/>
      <c r="SDC241" s="107"/>
      <c r="SDD241" s="108"/>
      <c r="SDE241" s="106" t="s">
        <v>181</v>
      </c>
      <c r="SDF241" s="107"/>
      <c r="SDG241" s="107"/>
      <c r="SDH241" s="107"/>
      <c r="SDI241" s="107"/>
      <c r="SDJ241" s="107"/>
      <c r="SDK241" s="107"/>
      <c r="SDL241" s="108"/>
      <c r="SDM241" s="106" t="s">
        <v>181</v>
      </c>
      <c r="SDN241" s="107"/>
      <c r="SDO241" s="107"/>
      <c r="SDP241" s="107"/>
      <c r="SDQ241" s="107"/>
      <c r="SDR241" s="107"/>
      <c r="SDS241" s="107"/>
      <c r="SDT241" s="108"/>
      <c r="SDU241" s="106" t="s">
        <v>181</v>
      </c>
      <c r="SDV241" s="107"/>
      <c r="SDW241" s="107"/>
      <c r="SDX241" s="107"/>
      <c r="SDY241" s="107"/>
      <c r="SDZ241" s="107"/>
      <c r="SEA241" s="107"/>
      <c r="SEB241" s="108"/>
      <c r="SEC241" s="106" t="s">
        <v>181</v>
      </c>
      <c r="SED241" s="107"/>
      <c r="SEE241" s="107"/>
      <c r="SEF241" s="107"/>
      <c r="SEG241" s="107"/>
      <c r="SEH241" s="107"/>
      <c r="SEI241" s="107"/>
      <c r="SEJ241" s="108"/>
      <c r="SEK241" s="106" t="s">
        <v>181</v>
      </c>
      <c r="SEL241" s="107"/>
      <c r="SEM241" s="107"/>
      <c r="SEN241" s="107"/>
      <c r="SEO241" s="107"/>
      <c r="SEP241" s="107"/>
      <c r="SEQ241" s="107"/>
      <c r="SER241" s="108"/>
      <c r="SES241" s="106" t="s">
        <v>181</v>
      </c>
      <c r="SET241" s="107"/>
      <c r="SEU241" s="107"/>
      <c r="SEV241" s="107"/>
      <c r="SEW241" s="107"/>
      <c r="SEX241" s="107"/>
      <c r="SEY241" s="107"/>
      <c r="SEZ241" s="108"/>
      <c r="SFA241" s="106" t="s">
        <v>181</v>
      </c>
      <c r="SFB241" s="107"/>
      <c r="SFC241" s="107"/>
      <c r="SFD241" s="107"/>
      <c r="SFE241" s="107"/>
      <c r="SFF241" s="107"/>
      <c r="SFG241" s="107"/>
      <c r="SFH241" s="108"/>
      <c r="SFI241" s="106" t="s">
        <v>181</v>
      </c>
      <c r="SFJ241" s="107"/>
      <c r="SFK241" s="107"/>
      <c r="SFL241" s="107"/>
      <c r="SFM241" s="107"/>
      <c r="SFN241" s="107"/>
      <c r="SFO241" s="107"/>
      <c r="SFP241" s="108"/>
      <c r="SFQ241" s="106" t="s">
        <v>181</v>
      </c>
      <c r="SFR241" s="107"/>
      <c r="SFS241" s="107"/>
      <c r="SFT241" s="107"/>
      <c r="SFU241" s="107"/>
      <c r="SFV241" s="107"/>
      <c r="SFW241" s="107"/>
      <c r="SFX241" s="108"/>
      <c r="SFY241" s="106" t="s">
        <v>181</v>
      </c>
      <c r="SFZ241" s="107"/>
      <c r="SGA241" s="107"/>
      <c r="SGB241" s="107"/>
      <c r="SGC241" s="107"/>
      <c r="SGD241" s="107"/>
      <c r="SGE241" s="107"/>
      <c r="SGF241" s="108"/>
      <c r="SGG241" s="106" t="s">
        <v>181</v>
      </c>
      <c r="SGH241" s="107"/>
      <c r="SGI241" s="107"/>
      <c r="SGJ241" s="107"/>
      <c r="SGK241" s="107"/>
      <c r="SGL241" s="107"/>
      <c r="SGM241" s="107"/>
      <c r="SGN241" s="108"/>
      <c r="SGO241" s="106" t="s">
        <v>181</v>
      </c>
      <c r="SGP241" s="107"/>
      <c r="SGQ241" s="107"/>
      <c r="SGR241" s="107"/>
      <c r="SGS241" s="107"/>
      <c r="SGT241" s="107"/>
      <c r="SGU241" s="107"/>
      <c r="SGV241" s="108"/>
      <c r="SGW241" s="106" t="s">
        <v>181</v>
      </c>
      <c r="SGX241" s="107"/>
      <c r="SGY241" s="107"/>
      <c r="SGZ241" s="107"/>
      <c r="SHA241" s="107"/>
      <c r="SHB241" s="107"/>
      <c r="SHC241" s="107"/>
      <c r="SHD241" s="108"/>
      <c r="SHE241" s="106" t="s">
        <v>181</v>
      </c>
      <c r="SHF241" s="107"/>
      <c r="SHG241" s="107"/>
      <c r="SHH241" s="107"/>
      <c r="SHI241" s="107"/>
      <c r="SHJ241" s="107"/>
      <c r="SHK241" s="107"/>
      <c r="SHL241" s="108"/>
      <c r="SHM241" s="106" t="s">
        <v>181</v>
      </c>
      <c r="SHN241" s="107"/>
      <c r="SHO241" s="107"/>
      <c r="SHP241" s="107"/>
      <c r="SHQ241" s="107"/>
      <c r="SHR241" s="107"/>
      <c r="SHS241" s="107"/>
      <c r="SHT241" s="108"/>
      <c r="SHU241" s="106" t="s">
        <v>181</v>
      </c>
      <c r="SHV241" s="107"/>
      <c r="SHW241" s="107"/>
      <c r="SHX241" s="107"/>
      <c r="SHY241" s="107"/>
      <c r="SHZ241" s="107"/>
      <c r="SIA241" s="107"/>
      <c r="SIB241" s="108"/>
      <c r="SIC241" s="106" t="s">
        <v>181</v>
      </c>
      <c r="SID241" s="107"/>
      <c r="SIE241" s="107"/>
      <c r="SIF241" s="107"/>
      <c r="SIG241" s="107"/>
      <c r="SIH241" s="107"/>
      <c r="SII241" s="107"/>
      <c r="SIJ241" s="108"/>
      <c r="SIK241" s="106" t="s">
        <v>181</v>
      </c>
      <c r="SIL241" s="107"/>
      <c r="SIM241" s="107"/>
      <c r="SIN241" s="107"/>
      <c r="SIO241" s="107"/>
      <c r="SIP241" s="107"/>
      <c r="SIQ241" s="107"/>
      <c r="SIR241" s="108"/>
      <c r="SIS241" s="106" t="s">
        <v>181</v>
      </c>
      <c r="SIT241" s="107"/>
      <c r="SIU241" s="107"/>
      <c r="SIV241" s="107"/>
      <c r="SIW241" s="107"/>
      <c r="SIX241" s="107"/>
      <c r="SIY241" s="107"/>
      <c r="SIZ241" s="108"/>
      <c r="SJA241" s="106" t="s">
        <v>181</v>
      </c>
      <c r="SJB241" s="107"/>
      <c r="SJC241" s="107"/>
      <c r="SJD241" s="107"/>
      <c r="SJE241" s="107"/>
      <c r="SJF241" s="107"/>
      <c r="SJG241" s="107"/>
      <c r="SJH241" s="108"/>
      <c r="SJI241" s="106" t="s">
        <v>181</v>
      </c>
      <c r="SJJ241" s="107"/>
      <c r="SJK241" s="107"/>
      <c r="SJL241" s="107"/>
      <c r="SJM241" s="107"/>
      <c r="SJN241" s="107"/>
      <c r="SJO241" s="107"/>
      <c r="SJP241" s="108"/>
      <c r="SJQ241" s="106" t="s">
        <v>181</v>
      </c>
      <c r="SJR241" s="107"/>
      <c r="SJS241" s="107"/>
      <c r="SJT241" s="107"/>
      <c r="SJU241" s="107"/>
      <c r="SJV241" s="107"/>
      <c r="SJW241" s="107"/>
      <c r="SJX241" s="108"/>
      <c r="SJY241" s="106" t="s">
        <v>181</v>
      </c>
      <c r="SJZ241" s="107"/>
      <c r="SKA241" s="107"/>
      <c r="SKB241" s="107"/>
      <c r="SKC241" s="107"/>
      <c r="SKD241" s="107"/>
      <c r="SKE241" s="107"/>
      <c r="SKF241" s="108"/>
      <c r="SKG241" s="106" t="s">
        <v>181</v>
      </c>
      <c r="SKH241" s="107"/>
      <c r="SKI241" s="107"/>
      <c r="SKJ241" s="107"/>
      <c r="SKK241" s="107"/>
      <c r="SKL241" s="107"/>
      <c r="SKM241" s="107"/>
      <c r="SKN241" s="108"/>
      <c r="SKO241" s="106" t="s">
        <v>181</v>
      </c>
      <c r="SKP241" s="107"/>
      <c r="SKQ241" s="107"/>
      <c r="SKR241" s="107"/>
      <c r="SKS241" s="107"/>
      <c r="SKT241" s="107"/>
      <c r="SKU241" s="107"/>
      <c r="SKV241" s="108"/>
      <c r="SKW241" s="106" t="s">
        <v>181</v>
      </c>
      <c r="SKX241" s="107"/>
      <c r="SKY241" s="107"/>
      <c r="SKZ241" s="107"/>
      <c r="SLA241" s="107"/>
      <c r="SLB241" s="107"/>
      <c r="SLC241" s="107"/>
      <c r="SLD241" s="108"/>
      <c r="SLE241" s="106" t="s">
        <v>181</v>
      </c>
      <c r="SLF241" s="107"/>
      <c r="SLG241" s="107"/>
      <c r="SLH241" s="107"/>
      <c r="SLI241" s="107"/>
      <c r="SLJ241" s="107"/>
      <c r="SLK241" s="107"/>
      <c r="SLL241" s="108"/>
      <c r="SLM241" s="106" t="s">
        <v>181</v>
      </c>
      <c r="SLN241" s="107"/>
      <c r="SLO241" s="107"/>
      <c r="SLP241" s="107"/>
      <c r="SLQ241" s="107"/>
      <c r="SLR241" s="107"/>
      <c r="SLS241" s="107"/>
      <c r="SLT241" s="108"/>
      <c r="SLU241" s="106" t="s">
        <v>181</v>
      </c>
      <c r="SLV241" s="107"/>
      <c r="SLW241" s="107"/>
      <c r="SLX241" s="107"/>
      <c r="SLY241" s="107"/>
      <c r="SLZ241" s="107"/>
      <c r="SMA241" s="107"/>
      <c r="SMB241" s="108"/>
      <c r="SMC241" s="106" t="s">
        <v>181</v>
      </c>
      <c r="SMD241" s="107"/>
      <c r="SME241" s="107"/>
      <c r="SMF241" s="107"/>
      <c r="SMG241" s="107"/>
      <c r="SMH241" s="107"/>
      <c r="SMI241" s="107"/>
      <c r="SMJ241" s="108"/>
      <c r="SMK241" s="106" t="s">
        <v>181</v>
      </c>
      <c r="SML241" s="107"/>
      <c r="SMM241" s="107"/>
      <c r="SMN241" s="107"/>
      <c r="SMO241" s="107"/>
      <c r="SMP241" s="107"/>
      <c r="SMQ241" s="107"/>
      <c r="SMR241" s="108"/>
      <c r="SMS241" s="106" t="s">
        <v>181</v>
      </c>
      <c r="SMT241" s="107"/>
      <c r="SMU241" s="107"/>
      <c r="SMV241" s="107"/>
      <c r="SMW241" s="107"/>
      <c r="SMX241" s="107"/>
      <c r="SMY241" s="107"/>
      <c r="SMZ241" s="108"/>
      <c r="SNA241" s="106" t="s">
        <v>181</v>
      </c>
      <c r="SNB241" s="107"/>
      <c r="SNC241" s="107"/>
      <c r="SND241" s="107"/>
      <c r="SNE241" s="107"/>
      <c r="SNF241" s="107"/>
      <c r="SNG241" s="107"/>
      <c r="SNH241" s="108"/>
      <c r="SNI241" s="106" t="s">
        <v>181</v>
      </c>
      <c r="SNJ241" s="107"/>
      <c r="SNK241" s="107"/>
      <c r="SNL241" s="107"/>
      <c r="SNM241" s="107"/>
      <c r="SNN241" s="107"/>
      <c r="SNO241" s="107"/>
      <c r="SNP241" s="108"/>
      <c r="SNQ241" s="106" t="s">
        <v>181</v>
      </c>
      <c r="SNR241" s="107"/>
      <c r="SNS241" s="107"/>
      <c r="SNT241" s="107"/>
      <c r="SNU241" s="107"/>
      <c r="SNV241" s="107"/>
      <c r="SNW241" s="107"/>
      <c r="SNX241" s="108"/>
      <c r="SNY241" s="106" t="s">
        <v>181</v>
      </c>
      <c r="SNZ241" s="107"/>
      <c r="SOA241" s="107"/>
      <c r="SOB241" s="107"/>
      <c r="SOC241" s="107"/>
      <c r="SOD241" s="107"/>
      <c r="SOE241" s="107"/>
      <c r="SOF241" s="108"/>
      <c r="SOG241" s="106" t="s">
        <v>181</v>
      </c>
      <c r="SOH241" s="107"/>
      <c r="SOI241" s="107"/>
      <c r="SOJ241" s="107"/>
      <c r="SOK241" s="107"/>
      <c r="SOL241" s="107"/>
      <c r="SOM241" s="107"/>
      <c r="SON241" s="108"/>
      <c r="SOO241" s="106" t="s">
        <v>181</v>
      </c>
      <c r="SOP241" s="107"/>
      <c r="SOQ241" s="107"/>
      <c r="SOR241" s="107"/>
      <c r="SOS241" s="107"/>
      <c r="SOT241" s="107"/>
      <c r="SOU241" s="107"/>
      <c r="SOV241" s="108"/>
      <c r="SOW241" s="106" t="s">
        <v>181</v>
      </c>
      <c r="SOX241" s="107"/>
      <c r="SOY241" s="107"/>
      <c r="SOZ241" s="107"/>
      <c r="SPA241" s="107"/>
      <c r="SPB241" s="107"/>
      <c r="SPC241" s="107"/>
      <c r="SPD241" s="108"/>
      <c r="SPE241" s="106" t="s">
        <v>181</v>
      </c>
      <c r="SPF241" s="107"/>
      <c r="SPG241" s="107"/>
      <c r="SPH241" s="107"/>
      <c r="SPI241" s="107"/>
      <c r="SPJ241" s="107"/>
      <c r="SPK241" s="107"/>
      <c r="SPL241" s="108"/>
      <c r="SPM241" s="106" t="s">
        <v>181</v>
      </c>
      <c r="SPN241" s="107"/>
      <c r="SPO241" s="107"/>
      <c r="SPP241" s="107"/>
      <c r="SPQ241" s="107"/>
      <c r="SPR241" s="107"/>
      <c r="SPS241" s="107"/>
      <c r="SPT241" s="108"/>
      <c r="SPU241" s="106" t="s">
        <v>181</v>
      </c>
      <c r="SPV241" s="107"/>
      <c r="SPW241" s="107"/>
      <c r="SPX241" s="107"/>
      <c r="SPY241" s="107"/>
      <c r="SPZ241" s="107"/>
      <c r="SQA241" s="107"/>
      <c r="SQB241" s="108"/>
      <c r="SQC241" s="106" t="s">
        <v>181</v>
      </c>
      <c r="SQD241" s="107"/>
      <c r="SQE241" s="107"/>
      <c r="SQF241" s="107"/>
      <c r="SQG241" s="107"/>
      <c r="SQH241" s="107"/>
      <c r="SQI241" s="107"/>
      <c r="SQJ241" s="108"/>
      <c r="SQK241" s="106" t="s">
        <v>181</v>
      </c>
      <c r="SQL241" s="107"/>
      <c r="SQM241" s="107"/>
      <c r="SQN241" s="107"/>
      <c r="SQO241" s="107"/>
      <c r="SQP241" s="107"/>
      <c r="SQQ241" s="107"/>
      <c r="SQR241" s="108"/>
      <c r="SQS241" s="106" t="s">
        <v>181</v>
      </c>
      <c r="SQT241" s="107"/>
      <c r="SQU241" s="107"/>
      <c r="SQV241" s="107"/>
      <c r="SQW241" s="107"/>
      <c r="SQX241" s="107"/>
      <c r="SQY241" s="107"/>
      <c r="SQZ241" s="108"/>
      <c r="SRA241" s="106" t="s">
        <v>181</v>
      </c>
      <c r="SRB241" s="107"/>
      <c r="SRC241" s="107"/>
      <c r="SRD241" s="107"/>
      <c r="SRE241" s="107"/>
      <c r="SRF241" s="107"/>
      <c r="SRG241" s="107"/>
      <c r="SRH241" s="108"/>
      <c r="SRI241" s="106" t="s">
        <v>181</v>
      </c>
      <c r="SRJ241" s="107"/>
      <c r="SRK241" s="107"/>
      <c r="SRL241" s="107"/>
      <c r="SRM241" s="107"/>
      <c r="SRN241" s="107"/>
      <c r="SRO241" s="107"/>
      <c r="SRP241" s="108"/>
      <c r="SRQ241" s="106" t="s">
        <v>181</v>
      </c>
      <c r="SRR241" s="107"/>
      <c r="SRS241" s="107"/>
      <c r="SRT241" s="107"/>
      <c r="SRU241" s="107"/>
      <c r="SRV241" s="107"/>
      <c r="SRW241" s="107"/>
      <c r="SRX241" s="108"/>
      <c r="SRY241" s="106" t="s">
        <v>181</v>
      </c>
      <c r="SRZ241" s="107"/>
      <c r="SSA241" s="107"/>
      <c r="SSB241" s="107"/>
      <c r="SSC241" s="107"/>
      <c r="SSD241" s="107"/>
      <c r="SSE241" s="107"/>
      <c r="SSF241" s="108"/>
      <c r="SSG241" s="106" t="s">
        <v>181</v>
      </c>
      <c r="SSH241" s="107"/>
      <c r="SSI241" s="107"/>
      <c r="SSJ241" s="107"/>
      <c r="SSK241" s="107"/>
      <c r="SSL241" s="107"/>
      <c r="SSM241" s="107"/>
      <c r="SSN241" s="108"/>
      <c r="SSO241" s="106" t="s">
        <v>181</v>
      </c>
      <c r="SSP241" s="107"/>
      <c r="SSQ241" s="107"/>
      <c r="SSR241" s="107"/>
      <c r="SSS241" s="107"/>
      <c r="SST241" s="107"/>
      <c r="SSU241" s="107"/>
      <c r="SSV241" s="108"/>
      <c r="SSW241" s="106" t="s">
        <v>181</v>
      </c>
      <c r="SSX241" s="107"/>
      <c r="SSY241" s="107"/>
      <c r="SSZ241" s="107"/>
      <c r="STA241" s="107"/>
      <c r="STB241" s="107"/>
      <c r="STC241" s="107"/>
      <c r="STD241" s="108"/>
      <c r="STE241" s="106" t="s">
        <v>181</v>
      </c>
      <c r="STF241" s="107"/>
      <c r="STG241" s="107"/>
      <c r="STH241" s="107"/>
      <c r="STI241" s="107"/>
      <c r="STJ241" s="107"/>
      <c r="STK241" s="107"/>
      <c r="STL241" s="108"/>
      <c r="STM241" s="106" t="s">
        <v>181</v>
      </c>
      <c r="STN241" s="107"/>
      <c r="STO241" s="107"/>
      <c r="STP241" s="107"/>
      <c r="STQ241" s="107"/>
      <c r="STR241" s="107"/>
      <c r="STS241" s="107"/>
      <c r="STT241" s="108"/>
      <c r="STU241" s="106" t="s">
        <v>181</v>
      </c>
      <c r="STV241" s="107"/>
      <c r="STW241" s="107"/>
      <c r="STX241" s="107"/>
      <c r="STY241" s="107"/>
      <c r="STZ241" s="107"/>
      <c r="SUA241" s="107"/>
      <c r="SUB241" s="108"/>
      <c r="SUC241" s="106" t="s">
        <v>181</v>
      </c>
      <c r="SUD241" s="107"/>
      <c r="SUE241" s="107"/>
      <c r="SUF241" s="107"/>
      <c r="SUG241" s="107"/>
      <c r="SUH241" s="107"/>
      <c r="SUI241" s="107"/>
      <c r="SUJ241" s="108"/>
      <c r="SUK241" s="106" t="s">
        <v>181</v>
      </c>
      <c r="SUL241" s="107"/>
      <c r="SUM241" s="107"/>
      <c r="SUN241" s="107"/>
      <c r="SUO241" s="107"/>
      <c r="SUP241" s="107"/>
      <c r="SUQ241" s="107"/>
      <c r="SUR241" s="108"/>
      <c r="SUS241" s="106" t="s">
        <v>181</v>
      </c>
      <c r="SUT241" s="107"/>
      <c r="SUU241" s="107"/>
      <c r="SUV241" s="107"/>
      <c r="SUW241" s="107"/>
      <c r="SUX241" s="107"/>
      <c r="SUY241" s="107"/>
      <c r="SUZ241" s="108"/>
      <c r="SVA241" s="106" t="s">
        <v>181</v>
      </c>
      <c r="SVB241" s="107"/>
      <c r="SVC241" s="107"/>
      <c r="SVD241" s="107"/>
      <c r="SVE241" s="107"/>
      <c r="SVF241" s="107"/>
      <c r="SVG241" s="107"/>
      <c r="SVH241" s="108"/>
      <c r="SVI241" s="106" t="s">
        <v>181</v>
      </c>
      <c r="SVJ241" s="107"/>
      <c r="SVK241" s="107"/>
      <c r="SVL241" s="107"/>
      <c r="SVM241" s="107"/>
      <c r="SVN241" s="107"/>
      <c r="SVO241" s="107"/>
      <c r="SVP241" s="108"/>
      <c r="SVQ241" s="106" t="s">
        <v>181</v>
      </c>
      <c r="SVR241" s="107"/>
      <c r="SVS241" s="107"/>
      <c r="SVT241" s="107"/>
      <c r="SVU241" s="107"/>
      <c r="SVV241" s="107"/>
      <c r="SVW241" s="107"/>
      <c r="SVX241" s="108"/>
      <c r="SVY241" s="106" t="s">
        <v>181</v>
      </c>
      <c r="SVZ241" s="107"/>
      <c r="SWA241" s="107"/>
      <c r="SWB241" s="107"/>
      <c r="SWC241" s="107"/>
      <c r="SWD241" s="107"/>
      <c r="SWE241" s="107"/>
      <c r="SWF241" s="108"/>
      <c r="SWG241" s="106" t="s">
        <v>181</v>
      </c>
      <c r="SWH241" s="107"/>
      <c r="SWI241" s="107"/>
      <c r="SWJ241" s="107"/>
      <c r="SWK241" s="107"/>
      <c r="SWL241" s="107"/>
      <c r="SWM241" s="107"/>
      <c r="SWN241" s="108"/>
      <c r="SWO241" s="106" t="s">
        <v>181</v>
      </c>
      <c r="SWP241" s="107"/>
      <c r="SWQ241" s="107"/>
      <c r="SWR241" s="107"/>
      <c r="SWS241" s="107"/>
      <c r="SWT241" s="107"/>
      <c r="SWU241" s="107"/>
      <c r="SWV241" s="108"/>
      <c r="SWW241" s="106" t="s">
        <v>181</v>
      </c>
      <c r="SWX241" s="107"/>
      <c r="SWY241" s="107"/>
      <c r="SWZ241" s="107"/>
      <c r="SXA241" s="107"/>
      <c r="SXB241" s="107"/>
      <c r="SXC241" s="107"/>
      <c r="SXD241" s="108"/>
      <c r="SXE241" s="106" t="s">
        <v>181</v>
      </c>
      <c r="SXF241" s="107"/>
      <c r="SXG241" s="107"/>
      <c r="SXH241" s="107"/>
      <c r="SXI241" s="107"/>
      <c r="SXJ241" s="107"/>
      <c r="SXK241" s="107"/>
      <c r="SXL241" s="108"/>
      <c r="SXM241" s="106" t="s">
        <v>181</v>
      </c>
      <c r="SXN241" s="107"/>
      <c r="SXO241" s="107"/>
      <c r="SXP241" s="107"/>
      <c r="SXQ241" s="107"/>
      <c r="SXR241" s="107"/>
      <c r="SXS241" s="107"/>
      <c r="SXT241" s="108"/>
      <c r="SXU241" s="106" t="s">
        <v>181</v>
      </c>
      <c r="SXV241" s="107"/>
      <c r="SXW241" s="107"/>
      <c r="SXX241" s="107"/>
      <c r="SXY241" s="107"/>
      <c r="SXZ241" s="107"/>
      <c r="SYA241" s="107"/>
      <c r="SYB241" s="108"/>
      <c r="SYC241" s="106" t="s">
        <v>181</v>
      </c>
      <c r="SYD241" s="107"/>
      <c r="SYE241" s="107"/>
      <c r="SYF241" s="107"/>
      <c r="SYG241" s="107"/>
      <c r="SYH241" s="107"/>
      <c r="SYI241" s="107"/>
      <c r="SYJ241" s="108"/>
      <c r="SYK241" s="106" t="s">
        <v>181</v>
      </c>
      <c r="SYL241" s="107"/>
      <c r="SYM241" s="107"/>
      <c r="SYN241" s="107"/>
      <c r="SYO241" s="107"/>
      <c r="SYP241" s="107"/>
      <c r="SYQ241" s="107"/>
      <c r="SYR241" s="108"/>
      <c r="SYS241" s="106" t="s">
        <v>181</v>
      </c>
      <c r="SYT241" s="107"/>
      <c r="SYU241" s="107"/>
      <c r="SYV241" s="107"/>
      <c r="SYW241" s="107"/>
      <c r="SYX241" s="107"/>
      <c r="SYY241" s="107"/>
      <c r="SYZ241" s="108"/>
      <c r="SZA241" s="106" t="s">
        <v>181</v>
      </c>
      <c r="SZB241" s="107"/>
      <c r="SZC241" s="107"/>
      <c r="SZD241" s="107"/>
      <c r="SZE241" s="107"/>
      <c r="SZF241" s="107"/>
      <c r="SZG241" s="107"/>
      <c r="SZH241" s="108"/>
      <c r="SZI241" s="106" t="s">
        <v>181</v>
      </c>
      <c r="SZJ241" s="107"/>
      <c r="SZK241" s="107"/>
      <c r="SZL241" s="107"/>
      <c r="SZM241" s="107"/>
      <c r="SZN241" s="107"/>
      <c r="SZO241" s="107"/>
      <c r="SZP241" s="108"/>
      <c r="SZQ241" s="106" t="s">
        <v>181</v>
      </c>
      <c r="SZR241" s="107"/>
      <c r="SZS241" s="107"/>
      <c r="SZT241" s="107"/>
      <c r="SZU241" s="107"/>
      <c r="SZV241" s="107"/>
      <c r="SZW241" s="107"/>
      <c r="SZX241" s="108"/>
      <c r="SZY241" s="106" t="s">
        <v>181</v>
      </c>
      <c r="SZZ241" s="107"/>
      <c r="TAA241" s="107"/>
      <c r="TAB241" s="107"/>
      <c r="TAC241" s="107"/>
      <c r="TAD241" s="107"/>
      <c r="TAE241" s="107"/>
      <c r="TAF241" s="108"/>
      <c r="TAG241" s="106" t="s">
        <v>181</v>
      </c>
      <c r="TAH241" s="107"/>
      <c r="TAI241" s="107"/>
      <c r="TAJ241" s="107"/>
      <c r="TAK241" s="107"/>
      <c r="TAL241" s="107"/>
      <c r="TAM241" s="107"/>
      <c r="TAN241" s="108"/>
      <c r="TAO241" s="106" t="s">
        <v>181</v>
      </c>
      <c r="TAP241" s="107"/>
      <c r="TAQ241" s="107"/>
      <c r="TAR241" s="107"/>
      <c r="TAS241" s="107"/>
      <c r="TAT241" s="107"/>
      <c r="TAU241" s="107"/>
      <c r="TAV241" s="108"/>
      <c r="TAW241" s="106" t="s">
        <v>181</v>
      </c>
      <c r="TAX241" s="107"/>
      <c r="TAY241" s="107"/>
      <c r="TAZ241" s="107"/>
      <c r="TBA241" s="107"/>
      <c r="TBB241" s="107"/>
      <c r="TBC241" s="107"/>
      <c r="TBD241" s="108"/>
      <c r="TBE241" s="106" t="s">
        <v>181</v>
      </c>
      <c r="TBF241" s="107"/>
      <c r="TBG241" s="107"/>
      <c r="TBH241" s="107"/>
      <c r="TBI241" s="107"/>
      <c r="TBJ241" s="107"/>
      <c r="TBK241" s="107"/>
      <c r="TBL241" s="108"/>
      <c r="TBM241" s="106" t="s">
        <v>181</v>
      </c>
      <c r="TBN241" s="107"/>
      <c r="TBO241" s="107"/>
      <c r="TBP241" s="107"/>
      <c r="TBQ241" s="107"/>
      <c r="TBR241" s="107"/>
      <c r="TBS241" s="107"/>
      <c r="TBT241" s="108"/>
      <c r="TBU241" s="106" t="s">
        <v>181</v>
      </c>
      <c r="TBV241" s="107"/>
      <c r="TBW241" s="107"/>
      <c r="TBX241" s="107"/>
      <c r="TBY241" s="107"/>
      <c r="TBZ241" s="107"/>
      <c r="TCA241" s="107"/>
      <c r="TCB241" s="108"/>
      <c r="TCC241" s="106" t="s">
        <v>181</v>
      </c>
      <c r="TCD241" s="107"/>
      <c r="TCE241" s="107"/>
      <c r="TCF241" s="107"/>
      <c r="TCG241" s="107"/>
      <c r="TCH241" s="107"/>
      <c r="TCI241" s="107"/>
      <c r="TCJ241" s="108"/>
      <c r="TCK241" s="106" t="s">
        <v>181</v>
      </c>
      <c r="TCL241" s="107"/>
      <c r="TCM241" s="107"/>
      <c r="TCN241" s="107"/>
      <c r="TCO241" s="107"/>
      <c r="TCP241" s="107"/>
      <c r="TCQ241" s="107"/>
      <c r="TCR241" s="108"/>
      <c r="TCS241" s="106" t="s">
        <v>181</v>
      </c>
      <c r="TCT241" s="107"/>
      <c r="TCU241" s="107"/>
      <c r="TCV241" s="107"/>
      <c r="TCW241" s="107"/>
      <c r="TCX241" s="107"/>
      <c r="TCY241" s="107"/>
      <c r="TCZ241" s="108"/>
      <c r="TDA241" s="106" t="s">
        <v>181</v>
      </c>
      <c r="TDB241" s="107"/>
      <c r="TDC241" s="107"/>
      <c r="TDD241" s="107"/>
      <c r="TDE241" s="107"/>
      <c r="TDF241" s="107"/>
      <c r="TDG241" s="107"/>
      <c r="TDH241" s="108"/>
      <c r="TDI241" s="106" t="s">
        <v>181</v>
      </c>
      <c r="TDJ241" s="107"/>
      <c r="TDK241" s="107"/>
      <c r="TDL241" s="107"/>
      <c r="TDM241" s="107"/>
      <c r="TDN241" s="107"/>
      <c r="TDO241" s="107"/>
      <c r="TDP241" s="108"/>
      <c r="TDQ241" s="106" t="s">
        <v>181</v>
      </c>
      <c r="TDR241" s="107"/>
      <c r="TDS241" s="107"/>
      <c r="TDT241" s="107"/>
      <c r="TDU241" s="107"/>
      <c r="TDV241" s="107"/>
      <c r="TDW241" s="107"/>
      <c r="TDX241" s="108"/>
      <c r="TDY241" s="106" t="s">
        <v>181</v>
      </c>
      <c r="TDZ241" s="107"/>
      <c r="TEA241" s="107"/>
      <c r="TEB241" s="107"/>
      <c r="TEC241" s="107"/>
      <c r="TED241" s="107"/>
      <c r="TEE241" s="107"/>
      <c r="TEF241" s="108"/>
      <c r="TEG241" s="106" t="s">
        <v>181</v>
      </c>
      <c r="TEH241" s="107"/>
      <c r="TEI241" s="107"/>
      <c r="TEJ241" s="107"/>
      <c r="TEK241" s="107"/>
      <c r="TEL241" s="107"/>
      <c r="TEM241" s="107"/>
      <c r="TEN241" s="108"/>
      <c r="TEO241" s="106" t="s">
        <v>181</v>
      </c>
      <c r="TEP241" s="107"/>
      <c r="TEQ241" s="107"/>
      <c r="TER241" s="107"/>
      <c r="TES241" s="107"/>
      <c r="TET241" s="107"/>
      <c r="TEU241" s="107"/>
      <c r="TEV241" s="108"/>
      <c r="TEW241" s="106" t="s">
        <v>181</v>
      </c>
      <c r="TEX241" s="107"/>
      <c r="TEY241" s="107"/>
      <c r="TEZ241" s="107"/>
      <c r="TFA241" s="107"/>
      <c r="TFB241" s="107"/>
      <c r="TFC241" s="107"/>
      <c r="TFD241" s="108"/>
      <c r="TFE241" s="106" t="s">
        <v>181</v>
      </c>
      <c r="TFF241" s="107"/>
      <c r="TFG241" s="107"/>
      <c r="TFH241" s="107"/>
      <c r="TFI241" s="107"/>
      <c r="TFJ241" s="107"/>
      <c r="TFK241" s="107"/>
      <c r="TFL241" s="108"/>
      <c r="TFM241" s="106" t="s">
        <v>181</v>
      </c>
      <c r="TFN241" s="107"/>
      <c r="TFO241" s="107"/>
      <c r="TFP241" s="107"/>
      <c r="TFQ241" s="107"/>
      <c r="TFR241" s="107"/>
      <c r="TFS241" s="107"/>
      <c r="TFT241" s="108"/>
      <c r="TFU241" s="106" t="s">
        <v>181</v>
      </c>
      <c r="TFV241" s="107"/>
      <c r="TFW241" s="107"/>
      <c r="TFX241" s="107"/>
      <c r="TFY241" s="107"/>
      <c r="TFZ241" s="107"/>
      <c r="TGA241" s="107"/>
      <c r="TGB241" s="108"/>
      <c r="TGC241" s="106" t="s">
        <v>181</v>
      </c>
      <c r="TGD241" s="107"/>
      <c r="TGE241" s="107"/>
      <c r="TGF241" s="107"/>
      <c r="TGG241" s="107"/>
      <c r="TGH241" s="107"/>
      <c r="TGI241" s="107"/>
      <c r="TGJ241" s="108"/>
      <c r="TGK241" s="106" t="s">
        <v>181</v>
      </c>
      <c r="TGL241" s="107"/>
      <c r="TGM241" s="107"/>
      <c r="TGN241" s="107"/>
      <c r="TGO241" s="107"/>
      <c r="TGP241" s="107"/>
      <c r="TGQ241" s="107"/>
      <c r="TGR241" s="108"/>
      <c r="TGS241" s="106" t="s">
        <v>181</v>
      </c>
      <c r="TGT241" s="107"/>
      <c r="TGU241" s="107"/>
      <c r="TGV241" s="107"/>
      <c r="TGW241" s="107"/>
      <c r="TGX241" s="107"/>
      <c r="TGY241" s="107"/>
      <c r="TGZ241" s="108"/>
      <c r="THA241" s="106" t="s">
        <v>181</v>
      </c>
      <c r="THB241" s="107"/>
      <c r="THC241" s="107"/>
      <c r="THD241" s="107"/>
      <c r="THE241" s="107"/>
      <c r="THF241" s="107"/>
      <c r="THG241" s="107"/>
      <c r="THH241" s="108"/>
      <c r="THI241" s="106" t="s">
        <v>181</v>
      </c>
      <c r="THJ241" s="107"/>
      <c r="THK241" s="107"/>
      <c r="THL241" s="107"/>
      <c r="THM241" s="107"/>
      <c r="THN241" s="107"/>
      <c r="THO241" s="107"/>
      <c r="THP241" s="108"/>
      <c r="THQ241" s="106" t="s">
        <v>181</v>
      </c>
      <c r="THR241" s="107"/>
      <c r="THS241" s="107"/>
      <c r="THT241" s="107"/>
      <c r="THU241" s="107"/>
      <c r="THV241" s="107"/>
      <c r="THW241" s="107"/>
      <c r="THX241" s="108"/>
      <c r="THY241" s="106" t="s">
        <v>181</v>
      </c>
      <c r="THZ241" s="107"/>
      <c r="TIA241" s="107"/>
      <c r="TIB241" s="107"/>
      <c r="TIC241" s="107"/>
      <c r="TID241" s="107"/>
      <c r="TIE241" s="107"/>
      <c r="TIF241" s="108"/>
      <c r="TIG241" s="106" t="s">
        <v>181</v>
      </c>
      <c r="TIH241" s="107"/>
      <c r="TII241" s="107"/>
      <c r="TIJ241" s="107"/>
      <c r="TIK241" s="107"/>
      <c r="TIL241" s="107"/>
      <c r="TIM241" s="107"/>
      <c r="TIN241" s="108"/>
      <c r="TIO241" s="106" t="s">
        <v>181</v>
      </c>
      <c r="TIP241" s="107"/>
      <c r="TIQ241" s="107"/>
      <c r="TIR241" s="107"/>
      <c r="TIS241" s="107"/>
      <c r="TIT241" s="107"/>
      <c r="TIU241" s="107"/>
      <c r="TIV241" s="108"/>
      <c r="TIW241" s="106" t="s">
        <v>181</v>
      </c>
      <c r="TIX241" s="107"/>
      <c r="TIY241" s="107"/>
      <c r="TIZ241" s="107"/>
      <c r="TJA241" s="107"/>
      <c r="TJB241" s="107"/>
      <c r="TJC241" s="107"/>
      <c r="TJD241" s="108"/>
      <c r="TJE241" s="106" t="s">
        <v>181</v>
      </c>
      <c r="TJF241" s="107"/>
      <c r="TJG241" s="107"/>
      <c r="TJH241" s="107"/>
      <c r="TJI241" s="107"/>
      <c r="TJJ241" s="107"/>
      <c r="TJK241" s="107"/>
      <c r="TJL241" s="108"/>
      <c r="TJM241" s="106" t="s">
        <v>181</v>
      </c>
      <c r="TJN241" s="107"/>
      <c r="TJO241" s="107"/>
      <c r="TJP241" s="107"/>
      <c r="TJQ241" s="107"/>
      <c r="TJR241" s="107"/>
      <c r="TJS241" s="107"/>
      <c r="TJT241" s="108"/>
      <c r="TJU241" s="106" t="s">
        <v>181</v>
      </c>
      <c r="TJV241" s="107"/>
      <c r="TJW241" s="107"/>
      <c r="TJX241" s="107"/>
      <c r="TJY241" s="107"/>
      <c r="TJZ241" s="107"/>
      <c r="TKA241" s="107"/>
      <c r="TKB241" s="108"/>
      <c r="TKC241" s="106" t="s">
        <v>181</v>
      </c>
      <c r="TKD241" s="107"/>
      <c r="TKE241" s="107"/>
      <c r="TKF241" s="107"/>
      <c r="TKG241" s="107"/>
      <c r="TKH241" s="107"/>
      <c r="TKI241" s="107"/>
      <c r="TKJ241" s="108"/>
      <c r="TKK241" s="106" t="s">
        <v>181</v>
      </c>
      <c r="TKL241" s="107"/>
      <c r="TKM241" s="107"/>
      <c r="TKN241" s="107"/>
      <c r="TKO241" s="107"/>
      <c r="TKP241" s="107"/>
      <c r="TKQ241" s="107"/>
      <c r="TKR241" s="108"/>
      <c r="TKS241" s="106" t="s">
        <v>181</v>
      </c>
      <c r="TKT241" s="107"/>
      <c r="TKU241" s="107"/>
      <c r="TKV241" s="107"/>
      <c r="TKW241" s="107"/>
      <c r="TKX241" s="107"/>
      <c r="TKY241" s="107"/>
      <c r="TKZ241" s="108"/>
      <c r="TLA241" s="106" t="s">
        <v>181</v>
      </c>
      <c r="TLB241" s="107"/>
      <c r="TLC241" s="107"/>
      <c r="TLD241" s="107"/>
      <c r="TLE241" s="107"/>
      <c r="TLF241" s="107"/>
      <c r="TLG241" s="107"/>
      <c r="TLH241" s="108"/>
      <c r="TLI241" s="106" t="s">
        <v>181</v>
      </c>
      <c r="TLJ241" s="107"/>
      <c r="TLK241" s="107"/>
      <c r="TLL241" s="107"/>
      <c r="TLM241" s="107"/>
      <c r="TLN241" s="107"/>
      <c r="TLO241" s="107"/>
      <c r="TLP241" s="108"/>
      <c r="TLQ241" s="106" t="s">
        <v>181</v>
      </c>
      <c r="TLR241" s="107"/>
      <c r="TLS241" s="107"/>
      <c r="TLT241" s="107"/>
      <c r="TLU241" s="107"/>
      <c r="TLV241" s="107"/>
      <c r="TLW241" s="107"/>
      <c r="TLX241" s="108"/>
      <c r="TLY241" s="106" t="s">
        <v>181</v>
      </c>
      <c r="TLZ241" s="107"/>
      <c r="TMA241" s="107"/>
      <c r="TMB241" s="107"/>
      <c r="TMC241" s="107"/>
      <c r="TMD241" s="107"/>
      <c r="TME241" s="107"/>
      <c r="TMF241" s="108"/>
      <c r="TMG241" s="106" t="s">
        <v>181</v>
      </c>
      <c r="TMH241" s="107"/>
      <c r="TMI241" s="107"/>
      <c r="TMJ241" s="107"/>
      <c r="TMK241" s="107"/>
      <c r="TML241" s="107"/>
      <c r="TMM241" s="107"/>
      <c r="TMN241" s="108"/>
      <c r="TMO241" s="106" t="s">
        <v>181</v>
      </c>
      <c r="TMP241" s="107"/>
      <c r="TMQ241" s="107"/>
      <c r="TMR241" s="107"/>
      <c r="TMS241" s="107"/>
      <c r="TMT241" s="107"/>
      <c r="TMU241" s="107"/>
      <c r="TMV241" s="108"/>
      <c r="TMW241" s="106" t="s">
        <v>181</v>
      </c>
      <c r="TMX241" s="107"/>
      <c r="TMY241" s="107"/>
      <c r="TMZ241" s="107"/>
      <c r="TNA241" s="107"/>
      <c r="TNB241" s="107"/>
      <c r="TNC241" s="107"/>
      <c r="TND241" s="108"/>
      <c r="TNE241" s="106" t="s">
        <v>181</v>
      </c>
      <c r="TNF241" s="107"/>
      <c r="TNG241" s="107"/>
      <c r="TNH241" s="107"/>
      <c r="TNI241" s="107"/>
      <c r="TNJ241" s="107"/>
      <c r="TNK241" s="107"/>
      <c r="TNL241" s="108"/>
      <c r="TNM241" s="106" t="s">
        <v>181</v>
      </c>
      <c r="TNN241" s="107"/>
      <c r="TNO241" s="107"/>
      <c r="TNP241" s="107"/>
      <c r="TNQ241" s="107"/>
      <c r="TNR241" s="107"/>
      <c r="TNS241" s="107"/>
      <c r="TNT241" s="108"/>
      <c r="TNU241" s="106" t="s">
        <v>181</v>
      </c>
      <c r="TNV241" s="107"/>
      <c r="TNW241" s="107"/>
      <c r="TNX241" s="107"/>
      <c r="TNY241" s="107"/>
      <c r="TNZ241" s="107"/>
      <c r="TOA241" s="107"/>
      <c r="TOB241" s="108"/>
      <c r="TOC241" s="106" t="s">
        <v>181</v>
      </c>
      <c r="TOD241" s="107"/>
      <c r="TOE241" s="107"/>
      <c r="TOF241" s="107"/>
      <c r="TOG241" s="107"/>
      <c r="TOH241" s="107"/>
      <c r="TOI241" s="107"/>
      <c r="TOJ241" s="108"/>
      <c r="TOK241" s="106" t="s">
        <v>181</v>
      </c>
      <c r="TOL241" s="107"/>
      <c r="TOM241" s="107"/>
      <c r="TON241" s="107"/>
      <c r="TOO241" s="107"/>
      <c r="TOP241" s="107"/>
      <c r="TOQ241" s="107"/>
      <c r="TOR241" s="108"/>
      <c r="TOS241" s="106" t="s">
        <v>181</v>
      </c>
      <c r="TOT241" s="107"/>
      <c r="TOU241" s="107"/>
      <c r="TOV241" s="107"/>
      <c r="TOW241" s="107"/>
      <c r="TOX241" s="107"/>
      <c r="TOY241" s="107"/>
      <c r="TOZ241" s="108"/>
      <c r="TPA241" s="106" t="s">
        <v>181</v>
      </c>
      <c r="TPB241" s="107"/>
      <c r="TPC241" s="107"/>
      <c r="TPD241" s="107"/>
      <c r="TPE241" s="107"/>
      <c r="TPF241" s="107"/>
      <c r="TPG241" s="107"/>
      <c r="TPH241" s="108"/>
      <c r="TPI241" s="106" t="s">
        <v>181</v>
      </c>
      <c r="TPJ241" s="107"/>
      <c r="TPK241" s="107"/>
      <c r="TPL241" s="107"/>
      <c r="TPM241" s="107"/>
      <c r="TPN241" s="107"/>
      <c r="TPO241" s="107"/>
      <c r="TPP241" s="108"/>
      <c r="TPQ241" s="106" t="s">
        <v>181</v>
      </c>
      <c r="TPR241" s="107"/>
      <c r="TPS241" s="107"/>
      <c r="TPT241" s="107"/>
      <c r="TPU241" s="107"/>
      <c r="TPV241" s="107"/>
      <c r="TPW241" s="107"/>
      <c r="TPX241" s="108"/>
      <c r="TPY241" s="106" t="s">
        <v>181</v>
      </c>
      <c r="TPZ241" s="107"/>
      <c r="TQA241" s="107"/>
      <c r="TQB241" s="107"/>
      <c r="TQC241" s="107"/>
      <c r="TQD241" s="107"/>
      <c r="TQE241" s="107"/>
      <c r="TQF241" s="108"/>
      <c r="TQG241" s="106" t="s">
        <v>181</v>
      </c>
      <c r="TQH241" s="107"/>
      <c r="TQI241" s="107"/>
      <c r="TQJ241" s="107"/>
      <c r="TQK241" s="107"/>
      <c r="TQL241" s="107"/>
      <c r="TQM241" s="107"/>
      <c r="TQN241" s="108"/>
      <c r="TQO241" s="106" t="s">
        <v>181</v>
      </c>
      <c r="TQP241" s="107"/>
      <c r="TQQ241" s="107"/>
      <c r="TQR241" s="107"/>
      <c r="TQS241" s="107"/>
      <c r="TQT241" s="107"/>
      <c r="TQU241" s="107"/>
      <c r="TQV241" s="108"/>
      <c r="TQW241" s="106" t="s">
        <v>181</v>
      </c>
      <c r="TQX241" s="107"/>
      <c r="TQY241" s="107"/>
      <c r="TQZ241" s="107"/>
      <c r="TRA241" s="107"/>
      <c r="TRB241" s="107"/>
      <c r="TRC241" s="107"/>
      <c r="TRD241" s="108"/>
      <c r="TRE241" s="106" t="s">
        <v>181</v>
      </c>
      <c r="TRF241" s="107"/>
      <c r="TRG241" s="107"/>
      <c r="TRH241" s="107"/>
      <c r="TRI241" s="107"/>
      <c r="TRJ241" s="107"/>
      <c r="TRK241" s="107"/>
      <c r="TRL241" s="108"/>
      <c r="TRM241" s="106" t="s">
        <v>181</v>
      </c>
      <c r="TRN241" s="107"/>
      <c r="TRO241" s="107"/>
      <c r="TRP241" s="107"/>
      <c r="TRQ241" s="107"/>
      <c r="TRR241" s="107"/>
      <c r="TRS241" s="107"/>
      <c r="TRT241" s="108"/>
      <c r="TRU241" s="106" t="s">
        <v>181</v>
      </c>
      <c r="TRV241" s="107"/>
      <c r="TRW241" s="107"/>
      <c r="TRX241" s="107"/>
      <c r="TRY241" s="107"/>
      <c r="TRZ241" s="107"/>
      <c r="TSA241" s="107"/>
      <c r="TSB241" s="108"/>
      <c r="TSC241" s="106" t="s">
        <v>181</v>
      </c>
      <c r="TSD241" s="107"/>
      <c r="TSE241" s="107"/>
      <c r="TSF241" s="107"/>
      <c r="TSG241" s="107"/>
      <c r="TSH241" s="107"/>
      <c r="TSI241" s="107"/>
      <c r="TSJ241" s="108"/>
      <c r="TSK241" s="106" t="s">
        <v>181</v>
      </c>
      <c r="TSL241" s="107"/>
      <c r="TSM241" s="107"/>
      <c r="TSN241" s="107"/>
      <c r="TSO241" s="107"/>
      <c r="TSP241" s="107"/>
      <c r="TSQ241" s="107"/>
      <c r="TSR241" s="108"/>
      <c r="TSS241" s="106" t="s">
        <v>181</v>
      </c>
      <c r="TST241" s="107"/>
      <c r="TSU241" s="107"/>
      <c r="TSV241" s="107"/>
      <c r="TSW241" s="107"/>
      <c r="TSX241" s="107"/>
      <c r="TSY241" s="107"/>
      <c r="TSZ241" s="108"/>
      <c r="TTA241" s="106" t="s">
        <v>181</v>
      </c>
      <c r="TTB241" s="107"/>
      <c r="TTC241" s="107"/>
      <c r="TTD241" s="107"/>
      <c r="TTE241" s="107"/>
      <c r="TTF241" s="107"/>
      <c r="TTG241" s="107"/>
      <c r="TTH241" s="108"/>
      <c r="TTI241" s="106" t="s">
        <v>181</v>
      </c>
      <c r="TTJ241" s="107"/>
      <c r="TTK241" s="107"/>
      <c r="TTL241" s="107"/>
      <c r="TTM241" s="107"/>
      <c r="TTN241" s="107"/>
      <c r="TTO241" s="107"/>
      <c r="TTP241" s="108"/>
      <c r="TTQ241" s="106" t="s">
        <v>181</v>
      </c>
      <c r="TTR241" s="107"/>
      <c r="TTS241" s="107"/>
      <c r="TTT241" s="107"/>
      <c r="TTU241" s="107"/>
      <c r="TTV241" s="107"/>
      <c r="TTW241" s="107"/>
      <c r="TTX241" s="108"/>
      <c r="TTY241" s="106" t="s">
        <v>181</v>
      </c>
      <c r="TTZ241" s="107"/>
      <c r="TUA241" s="107"/>
      <c r="TUB241" s="107"/>
      <c r="TUC241" s="107"/>
      <c r="TUD241" s="107"/>
      <c r="TUE241" s="107"/>
      <c r="TUF241" s="108"/>
      <c r="TUG241" s="106" t="s">
        <v>181</v>
      </c>
      <c r="TUH241" s="107"/>
      <c r="TUI241" s="107"/>
      <c r="TUJ241" s="107"/>
      <c r="TUK241" s="107"/>
      <c r="TUL241" s="107"/>
      <c r="TUM241" s="107"/>
      <c r="TUN241" s="108"/>
      <c r="TUO241" s="106" t="s">
        <v>181</v>
      </c>
      <c r="TUP241" s="107"/>
      <c r="TUQ241" s="107"/>
      <c r="TUR241" s="107"/>
      <c r="TUS241" s="107"/>
      <c r="TUT241" s="107"/>
      <c r="TUU241" s="107"/>
      <c r="TUV241" s="108"/>
      <c r="TUW241" s="106" t="s">
        <v>181</v>
      </c>
      <c r="TUX241" s="107"/>
      <c r="TUY241" s="107"/>
      <c r="TUZ241" s="107"/>
      <c r="TVA241" s="107"/>
      <c r="TVB241" s="107"/>
      <c r="TVC241" s="107"/>
      <c r="TVD241" s="108"/>
      <c r="TVE241" s="106" t="s">
        <v>181</v>
      </c>
      <c r="TVF241" s="107"/>
      <c r="TVG241" s="107"/>
      <c r="TVH241" s="107"/>
      <c r="TVI241" s="107"/>
      <c r="TVJ241" s="107"/>
      <c r="TVK241" s="107"/>
      <c r="TVL241" s="108"/>
      <c r="TVM241" s="106" t="s">
        <v>181</v>
      </c>
      <c r="TVN241" s="107"/>
      <c r="TVO241" s="107"/>
      <c r="TVP241" s="107"/>
      <c r="TVQ241" s="107"/>
      <c r="TVR241" s="107"/>
      <c r="TVS241" s="107"/>
      <c r="TVT241" s="108"/>
      <c r="TVU241" s="106" t="s">
        <v>181</v>
      </c>
      <c r="TVV241" s="107"/>
      <c r="TVW241" s="107"/>
      <c r="TVX241" s="107"/>
      <c r="TVY241" s="107"/>
      <c r="TVZ241" s="107"/>
      <c r="TWA241" s="107"/>
      <c r="TWB241" s="108"/>
      <c r="TWC241" s="106" t="s">
        <v>181</v>
      </c>
      <c r="TWD241" s="107"/>
      <c r="TWE241" s="107"/>
      <c r="TWF241" s="107"/>
      <c r="TWG241" s="107"/>
      <c r="TWH241" s="107"/>
      <c r="TWI241" s="107"/>
      <c r="TWJ241" s="108"/>
      <c r="TWK241" s="106" t="s">
        <v>181</v>
      </c>
      <c r="TWL241" s="107"/>
      <c r="TWM241" s="107"/>
      <c r="TWN241" s="107"/>
      <c r="TWO241" s="107"/>
      <c r="TWP241" s="107"/>
      <c r="TWQ241" s="107"/>
      <c r="TWR241" s="108"/>
      <c r="TWS241" s="106" t="s">
        <v>181</v>
      </c>
      <c r="TWT241" s="107"/>
      <c r="TWU241" s="107"/>
      <c r="TWV241" s="107"/>
      <c r="TWW241" s="107"/>
      <c r="TWX241" s="107"/>
      <c r="TWY241" s="107"/>
      <c r="TWZ241" s="108"/>
      <c r="TXA241" s="106" t="s">
        <v>181</v>
      </c>
      <c r="TXB241" s="107"/>
      <c r="TXC241" s="107"/>
      <c r="TXD241" s="107"/>
      <c r="TXE241" s="107"/>
      <c r="TXF241" s="107"/>
      <c r="TXG241" s="107"/>
      <c r="TXH241" s="108"/>
      <c r="TXI241" s="106" t="s">
        <v>181</v>
      </c>
      <c r="TXJ241" s="107"/>
      <c r="TXK241" s="107"/>
      <c r="TXL241" s="107"/>
      <c r="TXM241" s="107"/>
      <c r="TXN241" s="107"/>
      <c r="TXO241" s="107"/>
      <c r="TXP241" s="108"/>
      <c r="TXQ241" s="106" t="s">
        <v>181</v>
      </c>
      <c r="TXR241" s="107"/>
      <c r="TXS241" s="107"/>
      <c r="TXT241" s="107"/>
      <c r="TXU241" s="107"/>
      <c r="TXV241" s="107"/>
      <c r="TXW241" s="107"/>
      <c r="TXX241" s="108"/>
      <c r="TXY241" s="106" t="s">
        <v>181</v>
      </c>
      <c r="TXZ241" s="107"/>
      <c r="TYA241" s="107"/>
      <c r="TYB241" s="107"/>
      <c r="TYC241" s="107"/>
      <c r="TYD241" s="107"/>
      <c r="TYE241" s="107"/>
      <c r="TYF241" s="108"/>
      <c r="TYG241" s="106" t="s">
        <v>181</v>
      </c>
      <c r="TYH241" s="107"/>
      <c r="TYI241" s="107"/>
      <c r="TYJ241" s="107"/>
      <c r="TYK241" s="107"/>
      <c r="TYL241" s="107"/>
      <c r="TYM241" s="107"/>
      <c r="TYN241" s="108"/>
      <c r="TYO241" s="106" t="s">
        <v>181</v>
      </c>
      <c r="TYP241" s="107"/>
      <c r="TYQ241" s="107"/>
      <c r="TYR241" s="107"/>
      <c r="TYS241" s="107"/>
      <c r="TYT241" s="107"/>
      <c r="TYU241" s="107"/>
      <c r="TYV241" s="108"/>
      <c r="TYW241" s="106" t="s">
        <v>181</v>
      </c>
      <c r="TYX241" s="107"/>
      <c r="TYY241" s="107"/>
      <c r="TYZ241" s="107"/>
      <c r="TZA241" s="107"/>
      <c r="TZB241" s="107"/>
      <c r="TZC241" s="107"/>
      <c r="TZD241" s="108"/>
      <c r="TZE241" s="106" t="s">
        <v>181</v>
      </c>
      <c r="TZF241" s="107"/>
      <c r="TZG241" s="107"/>
      <c r="TZH241" s="107"/>
      <c r="TZI241" s="107"/>
      <c r="TZJ241" s="107"/>
      <c r="TZK241" s="107"/>
      <c r="TZL241" s="108"/>
      <c r="TZM241" s="106" t="s">
        <v>181</v>
      </c>
      <c r="TZN241" s="107"/>
      <c r="TZO241" s="107"/>
      <c r="TZP241" s="107"/>
      <c r="TZQ241" s="107"/>
      <c r="TZR241" s="107"/>
      <c r="TZS241" s="107"/>
      <c r="TZT241" s="108"/>
      <c r="TZU241" s="106" t="s">
        <v>181</v>
      </c>
      <c r="TZV241" s="107"/>
      <c r="TZW241" s="107"/>
      <c r="TZX241" s="107"/>
      <c r="TZY241" s="107"/>
      <c r="TZZ241" s="107"/>
      <c r="UAA241" s="107"/>
      <c r="UAB241" s="108"/>
      <c r="UAC241" s="106" t="s">
        <v>181</v>
      </c>
      <c r="UAD241" s="107"/>
      <c r="UAE241" s="107"/>
      <c r="UAF241" s="107"/>
      <c r="UAG241" s="107"/>
      <c r="UAH241" s="107"/>
      <c r="UAI241" s="107"/>
      <c r="UAJ241" s="108"/>
      <c r="UAK241" s="106" t="s">
        <v>181</v>
      </c>
      <c r="UAL241" s="107"/>
      <c r="UAM241" s="107"/>
      <c r="UAN241" s="107"/>
      <c r="UAO241" s="107"/>
      <c r="UAP241" s="107"/>
      <c r="UAQ241" s="107"/>
      <c r="UAR241" s="108"/>
      <c r="UAS241" s="106" t="s">
        <v>181</v>
      </c>
      <c r="UAT241" s="107"/>
      <c r="UAU241" s="107"/>
      <c r="UAV241" s="107"/>
      <c r="UAW241" s="107"/>
      <c r="UAX241" s="107"/>
      <c r="UAY241" s="107"/>
      <c r="UAZ241" s="108"/>
      <c r="UBA241" s="106" t="s">
        <v>181</v>
      </c>
      <c r="UBB241" s="107"/>
      <c r="UBC241" s="107"/>
      <c r="UBD241" s="107"/>
      <c r="UBE241" s="107"/>
      <c r="UBF241" s="107"/>
      <c r="UBG241" s="107"/>
      <c r="UBH241" s="108"/>
      <c r="UBI241" s="106" t="s">
        <v>181</v>
      </c>
      <c r="UBJ241" s="107"/>
      <c r="UBK241" s="107"/>
      <c r="UBL241" s="107"/>
      <c r="UBM241" s="107"/>
      <c r="UBN241" s="107"/>
      <c r="UBO241" s="107"/>
      <c r="UBP241" s="108"/>
      <c r="UBQ241" s="106" t="s">
        <v>181</v>
      </c>
      <c r="UBR241" s="107"/>
      <c r="UBS241" s="107"/>
      <c r="UBT241" s="107"/>
      <c r="UBU241" s="107"/>
      <c r="UBV241" s="107"/>
      <c r="UBW241" s="107"/>
      <c r="UBX241" s="108"/>
      <c r="UBY241" s="106" t="s">
        <v>181</v>
      </c>
      <c r="UBZ241" s="107"/>
      <c r="UCA241" s="107"/>
      <c r="UCB241" s="107"/>
      <c r="UCC241" s="107"/>
      <c r="UCD241" s="107"/>
      <c r="UCE241" s="107"/>
      <c r="UCF241" s="108"/>
      <c r="UCG241" s="106" t="s">
        <v>181</v>
      </c>
      <c r="UCH241" s="107"/>
      <c r="UCI241" s="107"/>
      <c r="UCJ241" s="107"/>
      <c r="UCK241" s="107"/>
      <c r="UCL241" s="107"/>
      <c r="UCM241" s="107"/>
      <c r="UCN241" s="108"/>
      <c r="UCO241" s="106" t="s">
        <v>181</v>
      </c>
      <c r="UCP241" s="107"/>
      <c r="UCQ241" s="107"/>
      <c r="UCR241" s="107"/>
      <c r="UCS241" s="107"/>
      <c r="UCT241" s="107"/>
      <c r="UCU241" s="107"/>
      <c r="UCV241" s="108"/>
      <c r="UCW241" s="106" t="s">
        <v>181</v>
      </c>
      <c r="UCX241" s="107"/>
      <c r="UCY241" s="107"/>
      <c r="UCZ241" s="107"/>
      <c r="UDA241" s="107"/>
      <c r="UDB241" s="107"/>
      <c r="UDC241" s="107"/>
      <c r="UDD241" s="108"/>
      <c r="UDE241" s="106" t="s">
        <v>181</v>
      </c>
      <c r="UDF241" s="107"/>
      <c r="UDG241" s="107"/>
      <c r="UDH241" s="107"/>
      <c r="UDI241" s="107"/>
      <c r="UDJ241" s="107"/>
      <c r="UDK241" s="107"/>
      <c r="UDL241" s="108"/>
      <c r="UDM241" s="106" t="s">
        <v>181</v>
      </c>
      <c r="UDN241" s="107"/>
      <c r="UDO241" s="107"/>
      <c r="UDP241" s="107"/>
      <c r="UDQ241" s="107"/>
      <c r="UDR241" s="107"/>
      <c r="UDS241" s="107"/>
      <c r="UDT241" s="108"/>
      <c r="UDU241" s="106" t="s">
        <v>181</v>
      </c>
      <c r="UDV241" s="107"/>
      <c r="UDW241" s="107"/>
      <c r="UDX241" s="107"/>
      <c r="UDY241" s="107"/>
      <c r="UDZ241" s="107"/>
      <c r="UEA241" s="107"/>
      <c r="UEB241" s="108"/>
      <c r="UEC241" s="106" t="s">
        <v>181</v>
      </c>
      <c r="UED241" s="107"/>
      <c r="UEE241" s="107"/>
      <c r="UEF241" s="107"/>
      <c r="UEG241" s="107"/>
      <c r="UEH241" s="107"/>
      <c r="UEI241" s="107"/>
      <c r="UEJ241" s="108"/>
      <c r="UEK241" s="106" t="s">
        <v>181</v>
      </c>
      <c r="UEL241" s="107"/>
      <c r="UEM241" s="107"/>
      <c r="UEN241" s="107"/>
      <c r="UEO241" s="107"/>
      <c r="UEP241" s="107"/>
      <c r="UEQ241" s="107"/>
      <c r="UER241" s="108"/>
      <c r="UES241" s="106" t="s">
        <v>181</v>
      </c>
      <c r="UET241" s="107"/>
      <c r="UEU241" s="107"/>
      <c r="UEV241" s="107"/>
      <c r="UEW241" s="107"/>
      <c r="UEX241" s="107"/>
      <c r="UEY241" s="107"/>
      <c r="UEZ241" s="108"/>
      <c r="UFA241" s="106" t="s">
        <v>181</v>
      </c>
      <c r="UFB241" s="107"/>
      <c r="UFC241" s="107"/>
      <c r="UFD241" s="107"/>
      <c r="UFE241" s="107"/>
      <c r="UFF241" s="107"/>
      <c r="UFG241" s="107"/>
      <c r="UFH241" s="108"/>
      <c r="UFI241" s="106" t="s">
        <v>181</v>
      </c>
      <c r="UFJ241" s="107"/>
      <c r="UFK241" s="107"/>
      <c r="UFL241" s="107"/>
      <c r="UFM241" s="107"/>
      <c r="UFN241" s="107"/>
      <c r="UFO241" s="107"/>
      <c r="UFP241" s="108"/>
      <c r="UFQ241" s="106" t="s">
        <v>181</v>
      </c>
      <c r="UFR241" s="107"/>
      <c r="UFS241" s="107"/>
      <c r="UFT241" s="107"/>
      <c r="UFU241" s="107"/>
      <c r="UFV241" s="107"/>
      <c r="UFW241" s="107"/>
      <c r="UFX241" s="108"/>
      <c r="UFY241" s="106" t="s">
        <v>181</v>
      </c>
      <c r="UFZ241" s="107"/>
      <c r="UGA241" s="107"/>
      <c r="UGB241" s="107"/>
      <c r="UGC241" s="107"/>
      <c r="UGD241" s="107"/>
      <c r="UGE241" s="107"/>
      <c r="UGF241" s="108"/>
      <c r="UGG241" s="106" t="s">
        <v>181</v>
      </c>
      <c r="UGH241" s="107"/>
      <c r="UGI241" s="107"/>
      <c r="UGJ241" s="107"/>
      <c r="UGK241" s="107"/>
      <c r="UGL241" s="107"/>
      <c r="UGM241" s="107"/>
      <c r="UGN241" s="108"/>
      <c r="UGO241" s="106" t="s">
        <v>181</v>
      </c>
      <c r="UGP241" s="107"/>
      <c r="UGQ241" s="107"/>
      <c r="UGR241" s="107"/>
      <c r="UGS241" s="107"/>
      <c r="UGT241" s="107"/>
      <c r="UGU241" s="107"/>
      <c r="UGV241" s="108"/>
      <c r="UGW241" s="106" t="s">
        <v>181</v>
      </c>
      <c r="UGX241" s="107"/>
      <c r="UGY241" s="107"/>
      <c r="UGZ241" s="107"/>
      <c r="UHA241" s="107"/>
      <c r="UHB241" s="107"/>
      <c r="UHC241" s="107"/>
      <c r="UHD241" s="108"/>
      <c r="UHE241" s="106" t="s">
        <v>181</v>
      </c>
      <c r="UHF241" s="107"/>
      <c r="UHG241" s="107"/>
      <c r="UHH241" s="107"/>
      <c r="UHI241" s="107"/>
      <c r="UHJ241" s="107"/>
      <c r="UHK241" s="107"/>
      <c r="UHL241" s="108"/>
      <c r="UHM241" s="106" t="s">
        <v>181</v>
      </c>
      <c r="UHN241" s="107"/>
      <c r="UHO241" s="107"/>
      <c r="UHP241" s="107"/>
      <c r="UHQ241" s="107"/>
      <c r="UHR241" s="107"/>
      <c r="UHS241" s="107"/>
      <c r="UHT241" s="108"/>
      <c r="UHU241" s="106" t="s">
        <v>181</v>
      </c>
      <c r="UHV241" s="107"/>
      <c r="UHW241" s="107"/>
      <c r="UHX241" s="107"/>
      <c r="UHY241" s="107"/>
      <c r="UHZ241" s="107"/>
      <c r="UIA241" s="107"/>
      <c r="UIB241" s="108"/>
      <c r="UIC241" s="106" t="s">
        <v>181</v>
      </c>
      <c r="UID241" s="107"/>
      <c r="UIE241" s="107"/>
      <c r="UIF241" s="107"/>
      <c r="UIG241" s="107"/>
      <c r="UIH241" s="107"/>
      <c r="UII241" s="107"/>
      <c r="UIJ241" s="108"/>
      <c r="UIK241" s="106" t="s">
        <v>181</v>
      </c>
      <c r="UIL241" s="107"/>
      <c r="UIM241" s="107"/>
      <c r="UIN241" s="107"/>
      <c r="UIO241" s="107"/>
      <c r="UIP241" s="107"/>
      <c r="UIQ241" s="107"/>
      <c r="UIR241" s="108"/>
      <c r="UIS241" s="106" t="s">
        <v>181</v>
      </c>
      <c r="UIT241" s="107"/>
      <c r="UIU241" s="107"/>
      <c r="UIV241" s="107"/>
      <c r="UIW241" s="107"/>
      <c r="UIX241" s="107"/>
      <c r="UIY241" s="107"/>
      <c r="UIZ241" s="108"/>
      <c r="UJA241" s="106" t="s">
        <v>181</v>
      </c>
      <c r="UJB241" s="107"/>
      <c r="UJC241" s="107"/>
      <c r="UJD241" s="107"/>
      <c r="UJE241" s="107"/>
      <c r="UJF241" s="107"/>
      <c r="UJG241" s="107"/>
      <c r="UJH241" s="108"/>
      <c r="UJI241" s="106" t="s">
        <v>181</v>
      </c>
      <c r="UJJ241" s="107"/>
      <c r="UJK241" s="107"/>
      <c r="UJL241" s="107"/>
      <c r="UJM241" s="107"/>
      <c r="UJN241" s="107"/>
      <c r="UJO241" s="107"/>
      <c r="UJP241" s="108"/>
      <c r="UJQ241" s="106" t="s">
        <v>181</v>
      </c>
      <c r="UJR241" s="107"/>
      <c r="UJS241" s="107"/>
      <c r="UJT241" s="107"/>
      <c r="UJU241" s="107"/>
      <c r="UJV241" s="107"/>
      <c r="UJW241" s="107"/>
      <c r="UJX241" s="108"/>
      <c r="UJY241" s="106" t="s">
        <v>181</v>
      </c>
      <c r="UJZ241" s="107"/>
      <c r="UKA241" s="107"/>
      <c r="UKB241" s="107"/>
      <c r="UKC241" s="107"/>
      <c r="UKD241" s="107"/>
      <c r="UKE241" s="107"/>
      <c r="UKF241" s="108"/>
      <c r="UKG241" s="106" t="s">
        <v>181</v>
      </c>
      <c r="UKH241" s="107"/>
      <c r="UKI241" s="107"/>
      <c r="UKJ241" s="107"/>
      <c r="UKK241" s="107"/>
      <c r="UKL241" s="107"/>
      <c r="UKM241" s="107"/>
      <c r="UKN241" s="108"/>
      <c r="UKO241" s="106" t="s">
        <v>181</v>
      </c>
      <c r="UKP241" s="107"/>
      <c r="UKQ241" s="107"/>
      <c r="UKR241" s="107"/>
      <c r="UKS241" s="107"/>
      <c r="UKT241" s="107"/>
      <c r="UKU241" s="107"/>
      <c r="UKV241" s="108"/>
      <c r="UKW241" s="106" t="s">
        <v>181</v>
      </c>
      <c r="UKX241" s="107"/>
      <c r="UKY241" s="107"/>
      <c r="UKZ241" s="107"/>
      <c r="ULA241" s="107"/>
      <c r="ULB241" s="107"/>
      <c r="ULC241" s="107"/>
      <c r="ULD241" s="108"/>
      <c r="ULE241" s="106" t="s">
        <v>181</v>
      </c>
      <c r="ULF241" s="107"/>
      <c r="ULG241" s="107"/>
      <c r="ULH241" s="107"/>
      <c r="ULI241" s="107"/>
      <c r="ULJ241" s="107"/>
      <c r="ULK241" s="107"/>
      <c r="ULL241" s="108"/>
      <c r="ULM241" s="106" t="s">
        <v>181</v>
      </c>
      <c r="ULN241" s="107"/>
      <c r="ULO241" s="107"/>
      <c r="ULP241" s="107"/>
      <c r="ULQ241" s="107"/>
      <c r="ULR241" s="107"/>
      <c r="ULS241" s="107"/>
      <c r="ULT241" s="108"/>
      <c r="ULU241" s="106" t="s">
        <v>181</v>
      </c>
      <c r="ULV241" s="107"/>
      <c r="ULW241" s="107"/>
      <c r="ULX241" s="107"/>
      <c r="ULY241" s="107"/>
      <c r="ULZ241" s="107"/>
      <c r="UMA241" s="107"/>
      <c r="UMB241" s="108"/>
      <c r="UMC241" s="106" t="s">
        <v>181</v>
      </c>
      <c r="UMD241" s="107"/>
      <c r="UME241" s="107"/>
      <c r="UMF241" s="107"/>
      <c r="UMG241" s="107"/>
      <c r="UMH241" s="107"/>
      <c r="UMI241" s="107"/>
      <c r="UMJ241" s="108"/>
      <c r="UMK241" s="106" t="s">
        <v>181</v>
      </c>
      <c r="UML241" s="107"/>
      <c r="UMM241" s="107"/>
      <c r="UMN241" s="107"/>
      <c r="UMO241" s="107"/>
      <c r="UMP241" s="107"/>
      <c r="UMQ241" s="107"/>
      <c r="UMR241" s="108"/>
      <c r="UMS241" s="106" t="s">
        <v>181</v>
      </c>
      <c r="UMT241" s="107"/>
      <c r="UMU241" s="107"/>
      <c r="UMV241" s="107"/>
      <c r="UMW241" s="107"/>
      <c r="UMX241" s="107"/>
      <c r="UMY241" s="107"/>
      <c r="UMZ241" s="108"/>
      <c r="UNA241" s="106" t="s">
        <v>181</v>
      </c>
      <c r="UNB241" s="107"/>
      <c r="UNC241" s="107"/>
      <c r="UND241" s="107"/>
      <c r="UNE241" s="107"/>
      <c r="UNF241" s="107"/>
      <c r="UNG241" s="107"/>
      <c r="UNH241" s="108"/>
      <c r="UNI241" s="106" t="s">
        <v>181</v>
      </c>
      <c r="UNJ241" s="107"/>
      <c r="UNK241" s="107"/>
      <c r="UNL241" s="107"/>
      <c r="UNM241" s="107"/>
      <c r="UNN241" s="107"/>
      <c r="UNO241" s="107"/>
      <c r="UNP241" s="108"/>
      <c r="UNQ241" s="106" t="s">
        <v>181</v>
      </c>
      <c r="UNR241" s="107"/>
      <c r="UNS241" s="107"/>
      <c r="UNT241" s="107"/>
      <c r="UNU241" s="107"/>
      <c r="UNV241" s="107"/>
      <c r="UNW241" s="107"/>
      <c r="UNX241" s="108"/>
      <c r="UNY241" s="106" t="s">
        <v>181</v>
      </c>
      <c r="UNZ241" s="107"/>
      <c r="UOA241" s="107"/>
      <c r="UOB241" s="107"/>
      <c r="UOC241" s="107"/>
      <c r="UOD241" s="107"/>
      <c r="UOE241" s="107"/>
      <c r="UOF241" s="108"/>
      <c r="UOG241" s="106" t="s">
        <v>181</v>
      </c>
      <c r="UOH241" s="107"/>
      <c r="UOI241" s="107"/>
      <c r="UOJ241" s="107"/>
      <c r="UOK241" s="107"/>
      <c r="UOL241" s="107"/>
      <c r="UOM241" s="107"/>
      <c r="UON241" s="108"/>
      <c r="UOO241" s="106" t="s">
        <v>181</v>
      </c>
      <c r="UOP241" s="107"/>
      <c r="UOQ241" s="107"/>
      <c r="UOR241" s="107"/>
      <c r="UOS241" s="107"/>
      <c r="UOT241" s="107"/>
      <c r="UOU241" s="107"/>
      <c r="UOV241" s="108"/>
      <c r="UOW241" s="106" t="s">
        <v>181</v>
      </c>
      <c r="UOX241" s="107"/>
      <c r="UOY241" s="107"/>
      <c r="UOZ241" s="107"/>
      <c r="UPA241" s="107"/>
      <c r="UPB241" s="107"/>
      <c r="UPC241" s="107"/>
      <c r="UPD241" s="108"/>
      <c r="UPE241" s="106" t="s">
        <v>181</v>
      </c>
      <c r="UPF241" s="107"/>
      <c r="UPG241" s="107"/>
      <c r="UPH241" s="107"/>
      <c r="UPI241" s="107"/>
      <c r="UPJ241" s="107"/>
      <c r="UPK241" s="107"/>
      <c r="UPL241" s="108"/>
      <c r="UPM241" s="106" t="s">
        <v>181</v>
      </c>
      <c r="UPN241" s="107"/>
      <c r="UPO241" s="107"/>
      <c r="UPP241" s="107"/>
      <c r="UPQ241" s="107"/>
      <c r="UPR241" s="107"/>
      <c r="UPS241" s="107"/>
      <c r="UPT241" s="108"/>
      <c r="UPU241" s="106" t="s">
        <v>181</v>
      </c>
      <c r="UPV241" s="107"/>
      <c r="UPW241" s="107"/>
      <c r="UPX241" s="107"/>
      <c r="UPY241" s="107"/>
      <c r="UPZ241" s="107"/>
      <c r="UQA241" s="107"/>
      <c r="UQB241" s="108"/>
      <c r="UQC241" s="106" t="s">
        <v>181</v>
      </c>
      <c r="UQD241" s="107"/>
      <c r="UQE241" s="107"/>
      <c r="UQF241" s="107"/>
      <c r="UQG241" s="107"/>
      <c r="UQH241" s="107"/>
      <c r="UQI241" s="107"/>
      <c r="UQJ241" s="108"/>
      <c r="UQK241" s="106" t="s">
        <v>181</v>
      </c>
      <c r="UQL241" s="107"/>
      <c r="UQM241" s="107"/>
      <c r="UQN241" s="107"/>
      <c r="UQO241" s="107"/>
      <c r="UQP241" s="107"/>
      <c r="UQQ241" s="107"/>
      <c r="UQR241" s="108"/>
      <c r="UQS241" s="106" t="s">
        <v>181</v>
      </c>
      <c r="UQT241" s="107"/>
      <c r="UQU241" s="107"/>
      <c r="UQV241" s="107"/>
      <c r="UQW241" s="107"/>
      <c r="UQX241" s="107"/>
      <c r="UQY241" s="107"/>
      <c r="UQZ241" s="108"/>
      <c r="URA241" s="106" t="s">
        <v>181</v>
      </c>
      <c r="URB241" s="107"/>
      <c r="URC241" s="107"/>
      <c r="URD241" s="107"/>
      <c r="URE241" s="107"/>
      <c r="URF241" s="107"/>
      <c r="URG241" s="107"/>
      <c r="URH241" s="108"/>
      <c r="URI241" s="106" t="s">
        <v>181</v>
      </c>
      <c r="URJ241" s="107"/>
      <c r="URK241" s="107"/>
      <c r="URL241" s="107"/>
      <c r="URM241" s="107"/>
      <c r="URN241" s="107"/>
      <c r="URO241" s="107"/>
      <c r="URP241" s="108"/>
      <c r="URQ241" s="106" t="s">
        <v>181</v>
      </c>
      <c r="URR241" s="107"/>
      <c r="URS241" s="107"/>
      <c r="URT241" s="107"/>
      <c r="URU241" s="107"/>
      <c r="URV241" s="107"/>
      <c r="URW241" s="107"/>
      <c r="URX241" s="108"/>
      <c r="URY241" s="106" t="s">
        <v>181</v>
      </c>
      <c r="URZ241" s="107"/>
      <c r="USA241" s="107"/>
      <c r="USB241" s="107"/>
      <c r="USC241" s="107"/>
      <c r="USD241" s="107"/>
      <c r="USE241" s="107"/>
      <c r="USF241" s="108"/>
      <c r="USG241" s="106" t="s">
        <v>181</v>
      </c>
      <c r="USH241" s="107"/>
      <c r="USI241" s="107"/>
      <c r="USJ241" s="107"/>
      <c r="USK241" s="107"/>
      <c r="USL241" s="107"/>
      <c r="USM241" s="107"/>
      <c r="USN241" s="108"/>
      <c r="USO241" s="106" t="s">
        <v>181</v>
      </c>
      <c r="USP241" s="107"/>
      <c r="USQ241" s="107"/>
      <c r="USR241" s="107"/>
      <c r="USS241" s="107"/>
      <c r="UST241" s="107"/>
      <c r="USU241" s="107"/>
      <c r="USV241" s="108"/>
      <c r="USW241" s="106" t="s">
        <v>181</v>
      </c>
      <c r="USX241" s="107"/>
      <c r="USY241" s="107"/>
      <c r="USZ241" s="107"/>
      <c r="UTA241" s="107"/>
      <c r="UTB241" s="107"/>
      <c r="UTC241" s="107"/>
      <c r="UTD241" s="108"/>
      <c r="UTE241" s="106" t="s">
        <v>181</v>
      </c>
      <c r="UTF241" s="107"/>
      <c r="UTG241" s="107"/>
      <c r="UTH241" s="107"/>
      <c r="UTI241" s="107"/>
      <c r="UTJ241" s="107"/>
      <c r="UTK241" s="107"/>
      <c r="UTL241" s="108"/>
      <c r="UTM241" s="106" t="s">
        <v>181</v>
      </c>
      <c r="UTN241" s="107"/>
      <c r="UTO241" s="107"/>
      <c r="UTP241" s="107"/>
      <c r="UTQ241" s="107"/>
      <c r="UTR241" s="107"/>
      <c r="UTS241" s="107"/>
      <c r="UTT241" s="108"/>
      <c r="UTU241" s="106" t="s">
        <v>181</v>
      </c>
      <c r="UTV241" s="107"/>
      <c r="UTW241" s="107"/>
      <c r="UTX241" s="107"/>
      <c r="UTY241" s="107"/>
      <c r="UTZ241" s="107"/>
      <c r="UUA241" s="107"/>
      <c r="UUB241" s="108"/>
      <c r="UUC241" s="106" t="s">
        <v>181</v>
      </c>
      <c r="UUD241" s="107"/>
      <c r="UUE241" s="107"/>
      <c r="UUF241" s="107"/>
      <c r="UUG241" s="107"/>
      <c r="UUH241" s="107"/>
      <c r="UUI241" s="107"/>
      <c r="UUJ241" s="108"/>
      <c r="UUK241" s="106" t="s">
        <v>181</v>
      </c>
      <c r="UUL241" s="107"/>
      <c r="UUM241" s="107"/>
      <c r="UUN241" s="107"/>
      <c r="UUO241" s="107"/>
      <c r="UUP241" s="107"/>
      <c r="UUQ241" s="107"/>
      <c r="UUR241" s="108"/>
      <c r="UUS241" s="106" t="s">
        <v>181</v>
      </c>
      <c r="UUT241" s="107"/>
      <c r="UUU241" s="107"/>
      <c r="UUV241" s="107"/>
      <c r="UUW241" s="107"/>
      <c r="UUX241" s="107"/>
      <c r="UUY241" s="107"/>
      <c r="UUZ241" s="108"/>
      <c r="UVA241" s="106" t="s">
        <v>181</v>
      </c>
      <c r="UVB241" s="107"/>
      <c r="UVC241" s="107"/>
      <c r="UVD241" s="107"/>
      <c r="UVE241" s="107"/>
      <c r="UVF241" s="107"/>
      <c r="UVG241" s="107"/>
      <c r="UVH241" s="108"/>
      <c r="UVI241" s="106" t="s">
        <v>181</v>
      </c>
      <c r="UVJ241" s="107"/>
      <c r="UVK241" s="107"/>
      <c r="UVL241" s="107"/>
      <c r="UVM241" s="107"/>
      <c r="UVN241" s="107"/>
      <c r="UVO241" s="107"/>
      <c r="UVP241" s="108"/>
      <c r="UVQ241" s="106" t="s">
        <v>181</v>
      </c>
      <c r="UVR241" s="107"/>
      <c r="UVS241" s="107"/>
      <c r="UVT241" s="107"/>
      <c r="UVU241" s="107"/>
      <c r="UVV241" s="107"/>
      <c r="UVW241" s="107"/>
      <c r="UVX241" s="108"/>
      <c r="UVY241" s="106" t="s">
        <v>181</v>
      </c>
      <c r="UVZ241" s="107"/>
      <c r="UWA241" s="107"/>
      <c r="UWB241" s="107"/>
      <c r="UWC241" s="107"/>
      <c r="UWD241" s="107"/>
      <c r="UWE241" s="107"/>
      <c r="UWF241" s="108"/>
      <c r="UWG241" s="106" t="s">
        <v>181</v>
      </c>
      <c r="UWH241" s="107"/>
      <c r="UWI241" s="107"/>
      <c r="UWJ241" s="107"/>
      <c r="UWK241" s="107"/>
      <c r="UWL241" s="107"/>
      <c r="UWM241" s="107"/>
      <c r="UWN241" s="108"/>
      <c r="UWO241" s="106" t="s">
        <v>181</v>
      </c>
      <c r="UWP241" s="107"/>
      <c r="UWQ241" s="107"/>
      <c r="UWR241" s="107"/>
      <c r="UWS241" s="107"/>
      <c r="UWT241" s="107"/>
      <c r="UWU241" s="107"/>
      <c r="UWV241" s="108"/>
      <c r="UWW241" s="106" t="s">
        <v>181</v>
      </c>
      <c r="UWX241" s="107"/>
      <c r="UWY241" s="107"/>
      <c r="UWZ241" s="107"/>
      <c r="UXA241" s="107"/>
      <c r="UXB241" s="107"/>
      <c r="UXC241" s="107"/>
      <c r="UXD241" s="108"/>
      <c r="UXE241" s="106" t="s">
        <v>181</v>
      </c>
      <c r="UXF241" s="107"/>
      <c r="UXG241" s="107"/>
      <c r="UXH241" s="107"/>
      <c r="UXI241" s="107"/>
      <c r="UXJ241" s="107"/>
      <c r="UXK241" s="107"/>
      <c r="UXL241" s="108"/>
      <c r="UXM241" s="106" t="s">
        <v>181</v>
      </c>
      <c r="UXN241" s="107"/>
      <c r="UXO241" s="107"/>
      <c r="UXP241" s="107"/>
      <c r="UXQ241" s="107"/>
      <c r="UXR241" s="107"/>
      <c r="UXS241" s="107"/>
      <c r="UXT241" s="108"/>
      <c r="UXU241" s="106" t="s">
        <v>181</v>
      </c>
      <c r="UXV241" s="107"/>
      <c r="UXW241" s="107"/>
      <c r="UXX241" s="107"/>
      <c r="UXY241" s="107"/>
      <c r="UXZ241" s="107"/>
      <c r="UYA241" s="107"/>
      <c r="UYB241" s="108"/>
      <c r="UYC241" s="106" t="s">
        <v>181</v>
      </c>
      <c r="UYD241" s="107"/>
      <c r="UYE241" s="107"/>
      <c r="UYF241" s="107"/>
      <c r="UYG241" s="107"/>
      <c r="UYH241" s="107"/>
      <c r="UYI241" s="107"/>
      <c r="UYJ241" s="108"/>
      <c r="UYK241" s="106" t="s">
        <v>181</v>
      </c>
      <c r="UYL241" s="107"/>
      <c r="UYM241" s="107"/>
      <c r="UYN241" s="107"/>
      <c r="UYO241" s="107"/>
      <c r="UYP241" s="107"/>
      <c r="UYQ241" s="107"/>
      <c r="UYR241" s="108"/>
      <c r="UYS241" s="106" t="s">
        <v>181</v>
      </c>
      <c r="UYT241" s="107"/>
      <c r="UYU241" s="107"/>
      <c r="UYV241" s="107"/>
      <c r="UYW241" s="107"/>
      <c r="UYX241" s="107"/>
      <c r="UYY241" s="107"/>
      <c r="UYZ241" s="108"/>
      <c r="UZA241" s="106" t="s">
        <v>181</v>
      </c>
      <c r="UZB241" s="107"/>
      <c r="UZC241" s="107"/>
      <c r="UZD241" s="107"/>
      <c r="UZE241" s="107"/>
      <c r="UZF241" s="107"/>
      <c r="UZG241" s="107"/>
      <c r="UZH241" s="108"/>
      <c r="UZI241" s="106" t="s">
        <v>181</v>
      </c>
      <c r="UZJ241" s="107"/>
      <c r="UZK241" s="107"/>
      <c r="UZL241" s="107"/>
      <c r="UZM241" s="107"/>
      <c r="UZN241" s="107"/>
      <c r="UZO241" s="107"/>
      <c r="UZP241" s="108"/>
      <c r="UZQ241" s="106" t="s">
        <v>181</v>
      </c>
      <c r="UZR241" s="107"/>
      <c r="UZS241" s="107"/>
      <c r="UZT241" s="107"/>
      <c r="UZU241" s="107"/>
      <c r="UZV241" s="107"/>
      <c r="UZW241" s="107"/>
      <c r="UZX241" s="108"/>
      <c r="UZY241" s="106" t="s">
        <v>181</v>
      </c>
      <c r="UZZ241" s="107"/>
      <c r="VAA241" s="107"/>
      <c r="VAB241" s="107"/>
      <c r="VAC241" s="107"/>
      <c r="VAD241" s="107"/>
      <c r="VAE241" s="107"/>
      <c r="VAF241" s="108"/>
      <c r="VAG241" s="106" t="s">
        <v>181</v>
      </c>
      <c r="VAH241" s="107"/>
      <c r="VAI241" s="107"/>
      <c r="VAJ241" s="107"/>
      <c r="VAK241" s="107"/>
      <c r="VAL241" s="107"/>
      <c r="VAM241" s="107"/>
      <c r="VAN241" s="108"/>
      <c r="VAO241" s="106" t="s">
        <v>181</v>
      </c>
      <c r="VAP241" s="107"/>
      <c r="VAQ241" s="107"/>
      <c r="VAR241" s="107"/>
      <c r="VAS241" s="107"/>
      <c r="VAT241" s="107"/>
      <c r="VAU241" s="107"/>
      <c r="VAV241" s="108"/>
      <c r="VAW241" s="106" t="s">
        <v>181</v>
      </c>
      <c r="VAX241" s="107"/>
      <c r="VAY241" s="107"/>
      <c r="VAZ241" s="107"/>
      <c r="VBA241" s="107"/>
      <c r="VBB241" s="107"/>
      <c r="VBC241" s="107"/>
      <c r="VBD241" s="108"/>
      <c r="VBE241" s="106" t="s">
        <v>181</v>
      </c>
      <c r="VBF241" s="107"/>
      <c r="VBG241" s="107"/>
      <c r="VBH241" s="107"/>
      <c r="VBI241" s="107"/>
      <c r="VBJ241" s="107"/>
      <c r="VBK241" s="107"/>
      <c r="VBL241" s="108"/>
      <c r="VBM241" s="106" t="s">
        <v>181</v>
      </c>
      <c r="VBN241" s="107"/>
      <c r="VBO241" s="107"/>
      <c r="VBP241" s="107"/>
      <c r="VBQ241" s="107"/>
      <c r="VBR241" s="107"/>
      <c r="VBS241" s="107"/>
      <c r="VBT241" s="108"/>
      <c r="VBU241" s="106" t="s">
        <v>181</v>
      </c>
      <c r="VBV241" s="107"/>
      <c r="VBW241" s="107"/>
      <c r="VBX241" s="107"/>
      <c r="VBY241" s="107"/>
      <c r="VBZ241" s="107"/>
      <c r="VCA241" s="107"/>
      <c r="VCB241" s="108"/>
      <c r="VCC241" s="106" t="s">
        <v>181</v>
      </c>
      <c r="VCD241" s="107"/>
      <c r="VCE241" s="107"/>
      <c r="VCF241" s="107"/>
      <c r="VCG241" s="107"/>
      <c r="VCH241" s="107"/>
      <c r="VCI241" s="107"/>
      <c r="VCJ241" s="108"/>
      <c r="VCK241" s="106" t="s">
        <v>181</v>
      </c>
      <c r="VCL241" s="107"/>
      <c r="VCM241" s="107"/>
      <c r="VCN241" s="107"/>
      <c r="VCO241" s="107"/>
      <c r="VCP241" s="107"/>
      <c r="VCQ241" s="107"/>
      <c r="VCR241" s="108"/>
      <c r="VCS241" s="106" t="s">
        <v>181</v>
      </c>
      <c r="VCT241" s="107"/>
      <c r="VCU241" s="107"/>
      <c r="VCV241" s="107"/>
      <c r="VCW241" s="107"/>
      <c r="VCX241" s="107"/>
      <c r="VCY241" s="107"/>
      <c r="VCZ241" s="108"/>
      <c r="VDA241" s="106" t="s">
        <v>181</v>
      </c>
      <c r="VDB241" s="107"/>
      <c r="VDC241" s="107"/>
      <c r="VDD241" s="107"/>
      <c r="VDE241" s="107"/>
      <c r="VDF241" s="107"/>
      <c r="VDG241" s="107"/>
      <c r="VDH241" s="108"/>
      <c r="VDI241" s="106" t="s">
        <v>181</v>
      </c>
      <c r="VDJ241" s="107"/>
      <c r="VDK241" s="107"/>
      <c r="VDL241" s="107"/>
      <c r="VDM241" s="107"/>
      <c r="VDN241" s="107"/>
      <c r="VDO241" s="107"/>
      <c r="VDP241" s="108"/>
      <c r="VDQ241" s="106" t="s">
        <v>181</v>
      </c>
      <c r="VDR241" s="107"/>
      <c r="VDS241" s="107"/>
      <c r="VDT241" s="107"/>
      <c r="VDU241" s="107"/>
      <c r="VDV241" s="107"/>
      <c r="VDW241" s="107"/>
      <c r="VDX241" s="108"/>
      <c r="VDY241" s="106" t="s">
        <v>181</v>
      </c>
      <c r="VDZ241" s="107"/>
      <c r="VEA241" s="107"/>
      <c r="VEB241" s="107"/>
      <c r="VEC241" s="107"/>
      <c r="VED241" s="107"/>
      <c r="VEE241" s="107"/>
      <c r="VEF241" s="108"/>
      <c r="VEG241" s="106" t="s">
        <v>181</v>
      </c>
      <c r="VEH241" s="107"/>
      <c r="VEI241" s="107"/>
      <c r="VEJ241" s="107"/>
      <c r="VEK241" s="107"/>
      <c r="VEL241" s="107"/>
      <c r="VEM241" s="107"/>
      <c r="VEN241" s="108"/>
      <c r="VEO241" s="106" t="s">
        <v>181</v>
      </c>
      <c r="VEP241" s="107"/>
      <c r="VEQ241" s="107"/>
      <c r="VER241" s="107"/>
      <c r="VES241" s="107"/>
      <c r="VET241" s="107"/>
      <c r="VEU241" s="107"/>
      <c r="VEV241" s="108"/>
      <c r="VEW241" s="106" t="s">
        <v>181</v>
      </c>
      <c r="VEX241" s="107"/>
      <c r="VEY241" s="107"/>
      <c r="VEZ241" s="107"/>
      <c r="VFA241" s="107"/>
      <c r="VFB241" s="107"/>
      <c r="VFC241" s="107"/>
      <c r="VFD241" s="108"/>
      <c r="VFE241" s="106" t="s">
        <v>181</v>
      </c>
      <c r="VFF241" s="107"/>
      <c r="VFG241" s="107"/>
      <c r="VFH241" s="107"/>
      <c r="VFI241" s="107"/>
      <c r="VFJ241" s="107"/>
      <c r="VFK241" s="107"/>
      <c r="VFL241" s="108"/>
      <c r="VFM241" s="106" t="s">
        <v>181</v>
      </c>
      <c r="VFN241" s="107"/>
      <c r="VFO241" s="107"/>
      <c r="VFP241" s="107"/>
      <c r="VFQ241" s="107"/>
      <c r="VFR241" s="107"/>
      <c r="VFS241" s="107"/>
      <c r="VFT241" s="108"/>
      <c r="VFU241" s="106" t="s">
        <v>181</v>
      </c>
      <c r="VFV241" s="107"/>
      <c r="VFW241" s="107"/>
      <c r="VFX241" s="107"/>
      <c r="VFY241" s="107"/>
      <c r="VFZ241" s="107"/>
      <c r="VGA241" s="107"/>
      <c r="VGB241" s="108"/>
      <c r="VGC241" s="106" t="s">
        <v>181</v>
      </c>
      <c r="VGD241" s="107"/>
      <c r="VGE241" s="107"/>
      <c r="VGF241" s="107"/>
      <c r="VGG241" s="107"/>
      <c r="VGH241" s="107"/>
      <c r="VGI241" s="107"/>
      <c r="VGJ241" s="108"/>
      <c r="VGK241" s="106" t="s">
        <v>181</v>
      </c>
      <c r="VGL241" s="107"/>
      <c r="VGM241" s="107"/>
      <c r="VGN241" s="107"/>
      <c r="VGO241" s="107"/>
      <c r="VGP241" s="107"/>
      <c r="VGQ241" s="107"/>
      <c r="VGR241" s="108"/>
      <c r="VGS241" s="106" t="s">
        <v>181</v>
      </c>
      <c r="VGT241" s="107"/>
      <c r="VGU241" s="107"/>
      <c r="VGV241" s="107"/>
      <c r="VGW241" s="107"/>
      <c r="VGX241" s="107"/>
      <c r="VGY241" s="107"/>
      <c r="VGZ241" s="108"/>
      <c r="VHA241" s="106" t="s">
        <v>181</v>
      </c>
      <c r="VHB241" s="107"/>
      <c r="VHC241" s="107"/>
      <c r="VHD241" s="107"/>
      <c r="VHE241" s="107"/>
      <c r="VHF241" s="107"/>
      <c r="VHG241" s="107"/>
      <c r="VHH241" s="108"/>
      <c r="VHI241" s="106" t="s">
        <v>181</v>
      </c>
      <c r="VHJ241" s="107"/>
      <c r="VHK241" s="107"/>
      <c r="VHL241" s="107"/>
      <c r="VHM241" s="107"/>
      <c r="VHN241" s="107"/>
      <c r="VHO241" s="107"/>
      <c r="VHP241" s="108"/>
      <c r="VHQ241" s="106" t="s">
        <v>181</v>
      </c>
      <c r="VHR241" s="107"/>
      <c r="VHS241" s="107"/>
      <c r="VHT241" s="107"/>
      <c r="VHU241" s="107"/>
      <c r="VHV241" s="107"/>
      <c r="VHW241" s="107"/>
      <c r="VHX241" s="108"/>
      <c r="VHY241" s="106" t="s">
        <v>181</v>
      </c>
      <c r="VHZ241" s="107"/>
      <c r="VIA241" s="107"/>
      <c r="VIB241" s="107"/>
      <c r="VIC241" s="107"/>
      <c r="VID241" s="107"/>
      <c r="VIE241" s="107"/>
      <c r="VIF241" s="108"/>
      <c r="VIG241" s="106" t="s">
        <v>181</v>
      </c>
      <c r="VIH241" s="107"/>
      <c r="VII241" s="107"/>
      <c r="VIJ241" s="107"/>
      <c r="VIK241" s="107"/>
      <c r="VIL241" s="107"/>
      <c r="VIM241" s="107"/>
      <c r="VIN241" s="108"/>
      <c r="VIO241" s="106" t="s">
        <v>181</v>
      </c>
      <c r="VIP241" s="107"/>
      <c r="VIQ241" s="107"/>
      <c r="VIR241" s="107"/>
      <c r="VIS241" s="107"/>
      <c r="VIT241" s="107"/>
      <c r="VIU241" s="107"/>
      <c r="VIV241" s="108"/>
      <c r="VIW241" s="106" t="s">
        <v>181</v>
      </c>
      <c r="VIX241" s="107"/>
      <c r="VIY241" s="107"/>
      <c r="VIZ241" s="107"/>
      <c r="VJA241" s="107"/>
      <c r="VJB241" s="107"/>
      <c r="VJC241" s="107"/>
      <c r="VJD241" s="108"/>
      <c r="VJE241" s="106" t="s">
        <v>181</v>
      </c>
      <c r="VJF241" s="107"/>
      <c r="VJG241" s="107"/>
      <c r="VJH241" s="107"/>
      <c r="VJI241" s="107"/>
      <c r="VJJ241" s="107"/>
      <c r="VJK241" s="107"/>
      <c r="VJL241" s="108"/>
      <c r="VJM241" s="106" t="s">
        <v>181</v>
      </c>
      <c r="VJN241" s="107"/>
      <c r="VJO241" s="107"/>
      <c r="VJP241" s="107"/>
      <c r="VJQ241" s="107"/>
      <c r="VJR241" s="107"/>
      <c r="VJS241" s="107"/>
      <c r="VJT241" s="108"/>
      <c r="VJU241" s="106" t="s">
        <v>181</v>
      </c>
      <c r="VJV241" s="107"/>
      <c r="VJW241" s="107"/>
      <c r="VJX241" s="107"/>
      <c r="VJY241" s="107"/>
      <c r="VJZ241" s="107"/>
      <c r="VKA241" s="107"/>
      <c r="VKB241" s="108"/>
      <c r="VKC241" s="106" t="s">
        <v>181</v>
      </c>
      <c r="VKD241" s="107"/>
      <c r="VKE241" s="107"/>
      <c r="VKF241" s="107"/>
      <c r="VKG241" s="107"/>
      <c r="VKH241" s="107"/>
      <c r="VKI241" s="107"/>
      <c r="VKJ241" s="108"/>
      <c r="VKK241" s="106" t="s">
        <v>181</v>
      </c>
      <c r="VKL241" s="107"/>
      <c r="VKM241" s="107"/>
      <c r="VKN241" s="107"/>
      <c r="VKO241" s="107"/>
      <c r="VKP241" s="107"/>
      <c r="VKQ241" s="107"/>
      <c r="VKR241" s="108"/>
      <c r="VKS241" s="106" t="s">
        <v>181</v>
      </c>
      <c r="VKT241" s="107"/>
      <c r="VKU241" s="107"/>
      <c r="VKV241" s="107"/>
      <c r="VKW241" s="107"/>
      <c r="VKX241" s="107"/>
      <c r="VKY241" s="107"/>
      <c r="VKZ241" s="108"/>
      <c r="VLA241" s="106" t="s">
        <v>181</v>
      </c>
      <c r="VLB241" s="107"/>
      <c r="VLC241" s="107"/>
      <c r="VLD241" s="107"/>
      <c r="VLE241" s="107"/>
      <c r="VLF241" s="107"/>
      <c r="VLG241" s="107"/>
      <c r="VLH241" s="108"/>
      <c r="VLI241" s="106" t="s">
        <v>181</v>
      </c>
      <c r="VLJ241" s="107"/>
      <c r="VLK241" s="107"/>
      <c r="VLL241" s="107"/>
      <c r="VLM241" s="107"/>
      <c r="VLN241" s="107"/>
      <c r="VLO241" s="107"/>
      <c r="VLP241" s="108"/>
      <c r="VLQ241" s="106" t="s">
        <v>181</v>
      </c>
      <c r="VLR241" s="107"/>
      <c r="VLS241" s="107"/>
      <c r="VLT241" s="107"/>
      <c r="VLU241" s="107"/>
      <c r="VLV241" s="107"/>
      <c r="VLW241" s="107"/>
      <c r="VLX241" s="108"/>
      <c r="VLY241" s="106" t="s">
        <v>181</v>
      </c>
      <c r="VLZ241" s="107"/>
      <c r="VMA241" s="107"/>
      <c r="VMB241" s="107"/>
      <c r="VMC241" s="107"/>
      <c r="VMD241" s="107"/>
      <c r="VME241" s="107"/>
      <c r="VMF241" s="108"/>
      <c r="VMG241" s="106" t="s">
        <v>181</v>
      </c>
      <c r="VMH241" s="107"/>
      <c r="VMI241" s="107"/>
      <c r="VMJ241" s="107"/>
      <c r="VMK241" s="107"/>
      <c r="VML241" s="107"/>
      <c r="VMM241" s="107"/>
      <c r="VMN241" s="108"/>
      <c r="VMO241" s="106" t="s">
        <v>181</v>
      </c>
      <c r="VMP241" s="107"/>
      <c r="VMQ241" s="107"/>
      <c r="VMR241" s="107"/>
      <c r="VMS241" s="107"/>
      <c r="VMT241" s="107"/>
      <c r="VMU241" s="107"/>
      <c r="VMV241" s="108"/>
      <c r="VMW241" s="106" t="s">
        <v>181</v>
      </c>
      <c r="VMX241" s="107"/>
      <c r="VMY241" s="107"/>
      <c r="VMZ241" s="107"/>
      <c r="VNA241" s="107"/>
      <c r="VNB241" s="107"/>
      <c r="VNC241" s="107"/>
      <c r="VND241" s="108"/>
      <c r="VNE241" s="106" t="s">
        <v>181</v>
      </c>
      <c r="VNF241" s="107"/>
      <c r="VNG241" s="107"/>
      <c r="VNH241" s="107"/>
      <c r="VNI241" s="107"/>
      <c r="VNJ241" s="107"/>
      <c r="VNK241" s="107"/>
      <c r="VNL241" s="108"/>
      <c r="VNM241" s="106" t="s">
        <v>181</v>
      </c>
      <c r="VNN241" s="107"/>
      <c r="VNO241" s="107"/>
      <c r="VNP241" s="107"/>
      <c r="VNQ241" s="107"/>
      <c r="VNR241" s="107"/>
      <c r="VNS241" s="107"/>
      <c r="VNT241" s="108"/>
      <c r="VNU241" s="106" t="s">
        <v>181</v>
      </c>
      <c r="VNV241" s="107"/>
      <c r="VNW241" s="107"/>
      <c r="VNX241" s="107"/>
      <c r="VNY241" s="107"/>
      <c r="VNZ241" s="107"/>
      <c r="VOA241" s="107"/>
      <c r="VOB241" s="108"/>
      <c r="VOC241" s="106" t="s">
        <v>181</v>
      </c>
      <c r="VOD241" s="107"/>
      <c r="VOE241" s="107"/>
      <c r="VOF241" s="107"/>
      <c r="VOG241" s="107"/>
      <c r="VOH241" s="107"/>
      <c r="VOI241" s="107"/>
      <c r="VOJ241" s="108"/>
      <c r="VOK241" s="106" t="s">
        <v>181</v>
      </c>
      <c r="VOL241" s="107"/>
      <c r="VOM241" s="107"/>
      <c r="VON241" s="107"/>
      <c r="VOO241" s="107"/>
      <c r="VOP241" s="107"/>
      <c r="VOQ241" s="107"/>
      <c r="VOR241" s="108"/>
      <c r="VOS241" s="106" t="s">
        <v>181</v>
      </c>
      <c r="VOT241" s="107"/>
      <c r="VOU241" s="107"/>
      <c r="VOV241" s="107"/>
      <c r="VOW241" s="107"/>
      <c r="VOX241" s="107"/>
      <c r="VOY241" s="107"/>
      <c r="VOZ241" s="108"/>
      <c r="VPA241" s="106" t="s">
        <v>181</v>
      </c>
      <c r="VPB241" s="107"/>
      <c r="VPC241" s="107"/>
      <c r="VPD241" s="107"/>
      <c r="VPE241" s="107"/>
      <c r="VPF241" s="107"/>
      <c r="VPG241" s="107"/>
      <c r="VPH241" s="108"/>
      <c r="VPI241" s="106" t="s">
        <v>181</v>
      </c>
      <c r="VPJ241" s="107"/>
      <c r="VPK241" s="107"/>
      <c r="VPL241" s="107"/>
      <c r="VPM241" s="107"/>
      <c r="VPN241" s="107"/>
      <c r="VPO241" s="107"/>
      <c r="VPP241" s="108"/>
      <c r="VPQ241" s="106" t="s">
        <v>181</v>
      </c>
      <c r="VPR241" s="107"/>
      <c r="VPS241" s="107"/>
      <c r="VPT241" s="107"/>
      <c r="VPU241" s="107"/>
      <c r="VPV241" s="107"/>
      <c r="VPW241" s="107"/>
      <c r="VPX241" s="108"/>
      <c r="VPY241" s="106" t="s">
        <v>181</v>
      </c>
      <c r="VPZ241" s="107"/>
      <c r="VQA241" s="107"/>
      <c r="VQB241" s="107"/>
      <c r="VQC241" s="107"/>
      <c r="VQD241" s="107"/>
      <c r="VQE241" s="107"/>
      <c r="VQF241" s="108"/>
      <c r="VQG241" s="106" t="s">
        <v>181</v>
      </c>
      <c r="VQH241" s="107"/>
      <c r="VQI241" s="107"/>
      <c r="VQJ241" s="107"/>
      <c r="VQK241" s="107"/>
      <c r="VQL241" s="107"/>
      <c r="VQM241" s="107"/>
      <c r="VQN241" s="108"/>
      <c r="VQO241" s="106" t="s">
        <v>181</v>
      </c>
      <c r="VQP241" s="107"/>
      <c r="VQQ241" s="107"/>
      <c r="VQR241" s="107"/>
      <c r="VQS241" s="107"/>
      <c r="VQT241" s="107"/>
      <c r="VQU241" s="107"/>
      <c r="VQV241" s="108"/>
      <c r="VQW241" s="106" t="s">
        <v>181</v>
      </c>
      <c r="VQX241" s="107"/>
      <c r="VQY241" s="107"/>
      <c r="VQZ241" s="107"/>
      <c r="VRA241" s="107"/>
      <c r="VRB241" s="107"/>
      <c r="VRC241" s="107"/>
      <c r="VRD241" s="108"/>
      <c r="VRE241" s="106" t="s">
        <v>181</v>
      </c>
      <c r="VRF241" s="107"/>
      <c r="VRG241" s="107"/>
      <c r="VRH241" s="107"/>
      <c r="VRI241" s="107"/>
      <c r="VRJ241" s="107"/>
      <c r="VRK241" s="107"/>
      <c r="VRL241" s="108"/>
      <c r="VRM241" s="106" t="s">
        <v>181</v>
      </c>
      <c r="VRN241" s="107"/>
      <c r="VRO241" s="107"/>
      <c r="VRP241" s="107"/>
      <c r="VRQ241" s="107"/>
      <c r="VRR241" s="107"/>
      <c r="VRS241" s="107"/>
      <c r="VRT241" s="108"/>
      <c r="VRU241" s="106" t="s">
        <v>181</v>
      </c>
      <c r="VRV241" s="107"/>
      <c r="VRW241" s="107"/>
      <c r="VRX241" s="107"/>
      <c r="VRY241" s="107"/>
      <c r="VRZ241" s="107"/>
      <c r="VSA241" s="107"/>
      <c r="VSB241" s="108"/>
      <c r="VSC241" s="106" t="s">
        <v>181</v>
      </c>
      <c r="VSD241" s="107"/>
      <c r="VSE241" s="107"/>
      <c r="VSF241" s="107"/>
      <c r="VSG241" s="107"/>
      <c r="VSH241" s="107"/>
      <c r="VSI241" s="107"/>
      <c r="VSJ241" s="108"/>
      <c r="VSK241" s="106" t="s">
        <v>181</v>
      </c>
      <c r="VSL241" s="107"/>
      <c r="VSM241" s="107"/>
      <c r="VSN241" s="107"/>
      <c r="VSO241" s="107"/>
      <c r="VSP241" s="107"/>
      <c r="VSQ241" s="107"/>
      <c r="VSR241" s="108"/>
      <c r="VSS241" s="106" t="s">
        <v>181</v>
      </c>
      <c r="VST241" s="107"/>
      <c r="VSU241" s="107"/>
      <c r="VSV241" s="107"/>
      <c r="VSW241" s="107"/>
      <c r="VSX241" s="107"/>
      <c r="VSY241" s="107"/>
      <c r="VSZ241" s="108"/>
      <c r="VTA241" s="106" t="s">
        <v>181</v>
      </c>
      <c r="VTB241" s="107"/>
      <c r="VTC241" s="107"/>
      <c r="VTD241" s="107"/>
      <c r="VTE241" s="107"/>
      <c r="VTF241" s="107"/>
      <c r="VTG241" s="107"/>
      <c r="VTH241" s="108"/>
      <c r="VTI241" s="106" t="s">
        <v>181</v>
      </c>
      <c r="VTJ241" s="107"/>
      <c r="VTK241" s="107"/>
      <c r="VTL241" s="107"/>
      <c r="VTM241" s="107"/>
      <c r="VTN241" s="107"/>
      <c r="VTO241" s="107"/>
      <c r="VTP241" s="108"/>
      <c r="VTQ241" s="106" t="s">
        <v>181</v>
      </c>
      <c r="VTR241" s="107"/>
      <c r="VTS241" s="107"/>
      <c r="VTT241" s="107"/>
      <c r="VTU241" s="107"/>
      <c r="VTV241" s="107"/>
      <c r="VTW241" s="107"/>
      <c r="VTX241" s="108"/>
      <c r="VTY241" s="106" t="s">
        <v>181</v>
      </c>
      <c r="VTZ241" s="107"/>
      <c r="VUA241" s="107"/>
      <c r="VUB241" s="107"/>
      <c r="VUC241" s="107"/>
      <c r="VUD241" s="107"/>
      <c r="VUE241" s="107"/>
      <c r="VUF241" s="108"/>
      <c r="VUG241" s="106" t="s">
        <v>181</v>
      </c>
      <c r="VUH241" s="107"/>
      <c r="VUI241" s="107"/>
      <c r="VUJ241" s="107"/>
      <c r="VUK241" s="107"/>
      <c r="VUL241" s="107"/>
      <c r="VUM241" s="107"/>
      <c r="VUN241" s="108"/>
      <c r="VUO241" s="106" t="s">
        <v>181</v>
      </c>
      <c r="VUP241" s="107"/>
      <c r="VUQ241" s="107"/>
      <c r="VUR241" s="107"/>
      <c r="VUS241" s="107"/>
      <c r="VUT241" s="107"/>
      <c r="VUU241" s="107"/>
      <c r="VUV241" s="108"/>
      <c r="VUW241" s="106" t="s">
        <v>181</v>
      </c>
      <c r="VUX241" s="107"/>
      <c r="VUY241" s="107"/>
      <c r="VUZ241" s="107"/>
      <c r="VVA241" s="107"/>
      <c r="VVB241" s="107"/>
      <c r="VVC241" s="107"/>
      <c r="VVD241" s="108"/>
      <c r="VVE241" s="106" t="s">
        <v>181</v>
      </c>
      <c r="VVF241" s="107"/>
      <c r="VVG241" s="107"/>
      <c r="VVH241" s="107"/>
      <c r="VVI241" s="107"/>
      <c r="VVJ241" s="107"/>
      <c r="VVK241" s="107"/>
      <c r="VVL241" s="108"/>
      <c r="VVM241" s="106" t="s">
        <v>181</v>
      </c>
      <c r="VVN241" s="107"/>
      <c r="VVO241" s="107"/>
      <c r="VVP241" s="107"/>
      <c r="VVQ241" s="107"/>
      <c r="VVR241" s="107"/>
      <c r="VVS241" s="107"/>
      <c r="VVT241" s="108"/>
      <c r="VVU241" s="106" t="s">
        <v>181</v>
      </c>
      <c r="VVV241" s="107"/>
      <c r="VVW241" s="107"/>
      <c r="VVX241" s="107"/>
      <c r="VVY241" s="107"/>
      <c r="VVZ241" s="107"/>
      <c r="VWA241" s="107"/>
      <c r="VWB241" s="108"/>
      <c r="VWC241" s="106" t="s">
        <v>181</v>
      </c>
      <c r="VWD241" s="107"/>
      <c r="VWE241" s="107"/>
      <c r="VWF241" s="107"/>
      <c r="VWG241" s="107"/>
      <c r="VWH241" s="107"/>
      <c r="VWI241" s="107"/>
      <c r="VWJ241" s="108"/>
      <c r="VWK241" s="106" t="s">
        <v>181</v>
      </c>
      <c r="VWL241" s="107"/>
      <c r="VWM241" s="107"/>
      <c r="VWN241" s="107"/>
      <c r="VWO241" s="107"/>
      <c r="VWP241" s="107"/>
      <c r="VWQ241" s="107"/>
      <c r="VWR241" s="108"/>
      <c r="VWS241" s="106" t="s">
        <v>181</v>
      </c>
      <c r="VWT241" s="107"/>
      <c r="VWU241" s="107"/>
      <c r="VWV241" s="107"/>
      <c r="VWW241" s="107"/>
      <c r="VWX241" s="107"/>
      <c r="VWY241" s="107"/>
      <c r="VWZ241" s="108"/>
      <c r="VXA241" s="106" t="s">
        <v>181</v>
      </c>
      <c r="VXB241" s="107"/>
      <c r="VXC241" s="107"/>
      <c r="VXD241" s="107"/>
      <c r="VXE241" s="107"/>
      <c r="VXF241" s="107"/>
      <c r="VXG241" s="107"/>
      <c r="VXH241" s="108"/>
      <c r="VXI241" s="106" t="s">
        <v>181</v>
      </c>
      <c r="VXJ241" s="107"/>
      <c r="VXK241" s="107"/>
      <c r="VXL241" s="107"/>
      <c r="VXM241" s="107"/>
      <c r="VXN241" s="107"/>
      <c r="VXO241" s="107"/>
      <c r="VXP241" s="108"/>
      <c r="VXQ241" s="106" t="s">
        <v>181</v>
      </c>
      <c r="VXR241" s="107"/>
      <c r="VXS241" s="107"/>
      <c r="VXT241" s="107"/>
      <c r="VXU241" s="107"/>
      <c r="VXV241" s="107"/>
      <c r="VXW241" s="107"/>
      <c r="VXX241" s="108"/>
      <c r="VXY241" s="106" t="s">
        <v>181</v>
      </c>
      <c r="VXZ241" s="107"/>
      <c r="VYA241" s="107"/>
      <c r="VYB241" s="107"/>
      <c r="VYC241" s="107"/>
      <c r="VYD241" s="107"/>
      <c r="VYE241" s="107"/>
      <c r="VYF241" s="108"/>
      <c r="VYG241" s="106" t="s">
        <v>181</v>
      </c>
      <c r="VYH241" s="107"/>
      <c r="VYI241" s="107"/>
      <c r="VYJ241" s="107"/>
      <c r="VYK241" s="107"/>
      <c r="VYL241" s="107"/>
      <c r="VYM241" s="107"/>
      <c r="VYN241" s="108"/>
      <c r="VYO241" s="106" t="s">
        <v>181</v>
      </c>
      <c r="VYP241" s="107"/>
      <c r="VYQ241" s="107"/>
      <c r="VYR241" s="107"/>
      <c r="VYS241" s="107"/>
      <c r="VYT241" s="107"/>
      <c r="VYU241" s="107"/>
      <c r="VYV241" s="108"/>
      <c r="VYW241" s="106" t="s">
        <v>181</v>
      </c>
      <c r="VYX241" s="107"/>
      <c r="VYY241" s="107"/>
      <c r="VYZ241" s="107"/>
      <c r="VZA241" s="107"/>
      <c r="VZB241" s="107"/>
      <c r="VZC241" s="107"/>
      <c r="VZD241" s="108"/>
      <c r="VZE241" s="106" t="s">
        <v>181</v>
      </c>
      <c r="VZF241" s="107"/>
      <c r="VZG241" s="107"/>
      <c r="VZH241" s="107"/>
      <c r="VZI241" s="107"/>
      <c r="VZJ241" s="107"/>
      <c r="VZK241" s="107"/>
      <c r="VZL241" s="108"/>
      <c r="VZM241" s="106" t="s">
        <v>181</v>
      </c>
      <c r="VZN241" s="107"/>
      <c r="VZO241" s="107"/>
      <c r="VZP241" s="107"/>
      <c r="VZQ241" s="107"/>
      <c r="VZR241" s="107"/>
      <c r="VZS241" s="107"/>
      <c r="VZT241" s="108"/>
      <c r="VZU241" s="106" t="s">
        <v>181</v>
      </c>
      <c r="VZV241" s="107"/>
      <c r="VZW241" s="107"/>
      <c r="VZX241" s="107"/>
      <c r="VZY241" s="107"/>
      <c r="VZZ241" s="107"/>
      <c r="WAA241" s="107"/>
      <c r="WAB241" s="108"/>
      <c r="WAC241" s="106" t="s">
        <v>181</v>
      </c>
      <c r="WAD241" s="107"/>
      <c r="WAE241" s="107"/>
      <c r="WAF241" s="107"/>
      <c r="WAG241" s="107"/>
      <c r="WAH241" s="107"/>
      <c r="WAI241" s="107"/>
      <c r="WAJ241" s="108"/>
      <c r="WAK241" s="106" t="s">
        <v>181</v>
      </c>
      <c r="WAL241" s="107"/>
      <c r="WAM241" s="107"/>
      <c r="WAN241" s="107"/>
      <c r="WAO241" s="107"/>
      <c r="WAP241" s="107"/>
      <c r="WAQ241" s="107"/>
      <c r="WAR241" s="108"/>
      <c r="WAS241" s="106" t="s">
        <v>181</v>
      </c>
      <c r="WAT241" s="107"/>
      <c r="WAU241" s="107"/>
      <c r="WAV241" s="107"/>
      <c r="WAW241" s="107"/>
      <c r="WAX241" s="107"/>
      <c r="WAY241" s="107"/>
      <c r="WAZ241" s="108"/>
      <c r="WBA241" s="106" t="s">
        <v>181</v>
      </c>
      <c r="WBB241" s="107"/>
      <c r="WBC241" s="107"/>
      <c r="WBD241" s="107"/>
      <c r="WBE241" s="107"/>
      <c r="WBF241" s="107"/>
      <c r="WBG241" s="107"/>
      <c r="WBH241" s="108"/>
      <c r="WBI241" s="106" t="s">
        <v>181</v>
      </c>
      <c r="WBJ241" s="107"/>
      <c r="WBK241" s="107"/>
      <c r="WBL241" s="107"/>
      <c r="WBM241" s="107"/>
      <c r="WBN241" s="107"/>
      <c r="WBO241" s="107"/>
      <c r="WBP241" s="108"/>
      <c r="WBQ241" s="106" t="s">
        <v>181</v>
      </c>
      <c r="WBR241" s="107"/>
      <c r="WBS241" s="107"/>
      <c r="WBT241" s="107"/>
      <c r="WBU241" s="107"/>
      <c r="WBV241" s="107"/>
      <c r="WBW241" s="107"/>
      <c r="WBX241" s="108"/>
      <c r="WBY241" s="106" t="s">
        <v>181</v>
      </c>
      <c r="WBZ241" s="107"/>
      <c r="WCA241" s="107"/>
      <c r="WCB241" s="107"/>
      <c r="WCC241" s="107"/>
      <c r="WCD241" s="107"/>
      <c r="WCE241" s="107"/>
      <c r="WCF241" s="108"/>
      <c r="WCG241" s="106" t="s">
        <v>181</v>
      </c>
      <c r="WCH241" s="107"/>
      <c r="WCI241" s="107"/>
      <c r="WCJ241" s="107"/>
      <c r="WCK241" s="107"/>
      <c r="WCL241" s="107"/>
      <c r="WCM241" s="107"/>
      <c r="WCN241" s="108"/>
      <c r="WCO241" s="106" t="s">
        <v>181</v>
      </c>
      <c r="WCP241" s="107"/>
      <c r="WCQ241" s="107"/>
      <c r="WCR241" s="107"/>
      <c r="WCS241" s="107"/>
      <c r="WCT241" s="107"/>
      <c r="WCU241" s="107"/>
      <c r="WCV241" s="108"/>
      <c r="WCW241" s="106" t="s">
        <v>181</v>
      </c>
      <c r="WCX241" s="107"/>
      <c r="WCY241" s="107"/>
      <c r="WCZ241" s="107"/>
      <c r="WDA241" s="107"/>
      <c r="WDB241" s="107"/>
      <c r="WDC241" s="107"/>
      <c r="WDD241" s="108"/>
      <c r="WDE241" s="106" t="s">
        <v>181</v>
      </c>
      <c r="WDF241" s="107"/>
      <c r="WDG241" s="107"/>
      <c r="WDH241" s="107"/>
      <c r="WDI241" s="107"/>
      <c r="WDJ241" s="107"/>
      <c r="WDK241" s="107"/>
      <c r="WDL241" s="108"/>
      <c r="WDM241" s="106" t="s">
        <v>181</v>
      </c>
      <c r="WDN241" s="107"/>
      <c r="WDO241" s="107"/>
      <c r="WDP241" s="107"/>
      <c r="WDQ241" s="107"/>
      <c r="WDR241" s="107"/>
      <c r="WDS241" s="107"/>
      <c r="WDT241" s="108"/>
      <c r="WDU241" s="106" t="s">
        <v>181</v>
      </c>
      <c r="WDV241" s="107"/>
      <c r="WDW241" s="107"/>
      <c r="WDX241" s="107"/>
      <c r="WDY241" s="107"/>
      <c r="WDZ241" s="107"/>
      <c r="WEA241" s="107"/>
      <c r="WEB241" s="108"/>
      <c r="WEC241" s="106" t="s">
        <v>181</v>
      </c>
      <c r="WED241" s="107"/>
      <c r="WEE241" s="107"/>
      <c r="WEF241" s="107"/>
      <c r="WEG241" s="107"/>
      <c r="WEH241" s="107"/>
      <c r="WEI241" s="107"/>
      <c r="WEJ241" s="108"/>
      <c r="WEK241" s="106" t="s">
        <v>181</v>
      </c>
      <c r="WEL241" s="107"/>
      <c r="WEM241" s="107"/>
      <c r="WEN241" s="107"/>
      <c r="WEO241" s="107"/>
      <c r="WEP241" s="107"/>
      <c r="WEQ241" s="107"/>
      <c r="WER241" s="108"/>
      <c r="WES241" s="106" t="s">
        <v>181</v>
      </c>
      <c r="WET241" s="107"/>
      <c r="WEU241" s="107"/>
      <c r="WEV241" s="107"/>
      <c r="WEW241" s="107"/>
      <c r="WEX241" s="107"/>
      <c r="WEY241" s="107"/>
      <c r="WEZ241" s="108"/>
      <c r="WFA241" s="106" t="s">
        <v>181</v>
      </c>
      <c r="WFB241" s="107"/>
      <c r="WFC241" s="107"/>
      <c r="WFD241" s="107"/>
      <c r="WFE241" s="107"/>
      <c r="WFF241" s="107"/>
      <c r="WFG241" s="107"/>
      <c r="WFH241" s="108"/>
      <c r="WFI241" s="106" t="s">
        <v>181</v>
      </c>
      <c r="WFJ241" s="107"/>
      <c r="WFK241" s="107"/>
      <c r="WFL241" s="107"/>
      <c r="WFM241" s="107"/>
      <c r="WFN241" s="107"/>
      <c r="WFO241" s="107"/>
      <c r="WFP241" s="108"/>
      <c r="WFQ241" s="106" t="s">
        <v>181</v>
      </c>
      <c r="WFR241" s="107"/>
      <c r="WFS241" s="107"/>
      <c r="WFT241" s="107"/>
      <c r="WFU241" s="107"/>
      <c r="WFV241" s="107"/>
      <c r="WFW241" s="107"/>
      <c r="WFX241" s="108"/>
      <c r="WFY241" s="106" t="s">
        <v>181</v>
      </c>
      <c r="WFZ241" s="107"/>
      <c r="WGA241" s="107"/>
      <c r="WGB241" s="107"/>
      <c r="WGC241" s="107"/>
      <c r="WGD241" s="107"/>
      <c r="WGE241" s="107"/>
      <c r="WGF241" s="108"/>
      <c r="WGG241" s="106" t="s">
        <v>181</v>
      </c>
      <c r="WGH241" s="107"/>
      <c r="WGI241" s="107"/>
      <c r="WGJ241" s="107"/>
      <c r="WGK241" s="107"/>
      <c r="WGL241" s="107"/>
      <c r="WGM241" s="107"/>
      <c r="WGN241" s="108"/>
      <c r="WGO241" s="106" t="s">
        <v>181</v>
      </c>
      <c r="WGP241" s="107"/>
      <c r="WGQ241" s="107"/>
      <c r="WGR241" s="107"/>
      <c r="WGS241" s="107"/>
      <c r="WGT241" s="107"/>
      <c r="WGU241" s="107"/>
      <c r="WGV241" s="108"/>
      <c r="WGW241" s="106" t="s">
        <v>181</v>
      </c>
      <c r="WGX241" s="107"/>
      <c r="WGY241" s="107"/>
      <c r="WGZ241" s="107"/>
      <c r="WHA241" s="107"/>
      <c r="WHB241" s="107"/>
      <c r="WHC241" s="107"/>
      <c r="WHD241" s="108"/>
      <c r="WHE241" s="106" t="s">
        <v>181</v>
      </c>
      <c r="WHF241" s="107"/>
      <c r="WHG241" s="107"/>
      <c r="WHH241" s="107"/>
      <c r="WHI241" s="107"/>
      <c r="WHJ241" s="107"/>
      <c r="WHK241" s="107"/>
      <c r="WHL241" s="108"/>
      <c r="WHM241" s="106" t="s">
        <v>181</v>
      </c>
      <c r="WHN241" s="107"/>
      <c r="WHO241" s="107"/>
      <c r="WHP241" s="107"/>
      <c r="WHQ241" s="107"/>
      <c r="WHR241" s="107"/>
      <c r="WHS241" s="107"/>
      <c r="WHT241" s="108"/>
      <c r="WHU241" s="106" t="s">
        <v>181</v>
      </c>
      <c r="WHV241" s="107"/>
      <c r="WHW241" s="107"/>
      <c r="WHX241" s="107"/>
      <c r="WHY241" s="107"/>
      <c r="WHZ241" s="107"/>
      <c r="WIA241" s="107"/>
      <c r="WIB241" s="108"/>
      <c r="WIC241" s="106" t="s">
        <v>181</v>
      </c>
      <c r="WID241" s="107"/>
      <c r="WIE241" s="107"/>
      <c r="WIF241" s="107"/>
      <c r="WIG241" s="107"/>
      <c r="WIH241" s="107"/>
      <c r="WII241" s="107"/>
      <c r="WIJ241" s="108"/>
      <c r="WIK241" s="106" t="s">
        <v>181</v>
      </c>
      <c r="WIL241" s="107"/>
      <c r="WIM241" s="107"/>
      <c r="WIN241" s="107"/>
      <c r="WIO241" s="107"/>
      <c r="WIP241" s="107"/>
      <c r="WIQ241" s="107"/>
      <c r="WIR241" s="108"/>
      <c r="WIS241" s="106" t="s">
        <v>181</v>
      </c>
      <c r="WIT241" s="107"/>
      <c r="WIU241" s="107"/>
      <c r="WIV241" s="107"/>
      <c r="WIW241" s="107"/>
      <c r="WIX241" s="107"/>
      <c r="WIY241" s="107"/>
      <c r="WIZ241" s="108"/>
      <c r="WJA241" s="106" t="s">
        <v>181</v>
      </c>
      <c r="WJB241" s="107"/>
      <c r="WJC241" s="107"/>
      <c r="WJD241" s="107"/>
      <c r="WJE241" s="107"/>
      <c r="WJF241" s="107"/>
      <c r="WJG241" s="107"/>
      <c r="WJH241" s="108"/>
      <c r="WJI241" s="106" t="s">
        <v>181</v>
      </c>
      <c r="WJJ241" s="107"/>
      <c r="WJK241" s="107"/>
      <c r="WJL241" s="107"/>
      <c r="WJM241" s="107"/>
      <c r="WJN241" s="107"/>
      <c r="WJO241" s="107"/>
      <c r="WJP241" s="108"/>
      <c r="WJQ241" s="106" t="s">
        <v>181</v>
      </c>
      <c r="WJR241" s="107"/>
      <c r="WJS241" s="107"/>
      <c r="WJT241" s="107"/>
      <c r="WJU241" s="107"/>
      <c r="WJV241" s="107"/>
      <c r="WJW241" s="107"/>
      <c r="WJX241" s="108"/>
      <c r="WJY241" s="106" t="s">
        <v>181</v>
      </c>
      <c r="WJZ241" s="107"/>
      <c r="WKA241" s="107"/>
      <c r="WKB241" s="107"/>
      <c r="WKC241" s="107"/>
      <c r="WKD241" s="107"/>
      <c r="WKE241" s="107"/>
      <c r="WKF241" s="108"/>
      <c r="WKG241" s="106" t="s">
        <v>181</v>
      </c>
      <c r="WKH241" s="107"/>
      <c r="WKI241" s="107"/>
      <c r="WKJ241" s="107"/>
      <c r="WKK241" s="107"/>
      <c r="WKL241" s="107"/>
      <c r="WKM241" s="107"/>
      <c r="WKN241" s="108"/>
      <c r="WKO241" s="106" t="s">
        <v>181</v>
      </c>
      <c r="WKP241" s="107"/>
      <c r="WKQ241" s="107"/>
      <c r="WKR241" s="107"/>
      <c r="WKS241" s="107"/>
      <c r="WKT241" s="107"/>
      <c r="WKU241" s="107"/>
      <c r="WKV241" s="108"/>
      <c r="WKW241" s="106" t="s">
        <v>181</v>
      </c>
      <c r="WKX241" s="107"/>
      <c r="WKY241" s="107"/>
      <c r="WKZ241" s="107"/>
      <c r="WLA241" s="107"/>
      <c r="WLB241" s="107"/>
      <c r="WLC241" s="107"/>
      <c r="WLD241" s="108"/>
      <c r="WLE241" s="106" t="s">
        <v>181</v>
      </c>
      <c r="WLF241" s="107"/>
      <c r="WLG241" s="107"/>
      <c r="WLH241" s="107"/>
      <c r="WLI241" s="107"/>
      <c r="WLJ241" s="107"/>
      <c r="WLK241" s="107"/>
      <c r="WLL241" s="108"/>
      <c r="WLM241" s="106" t="s">
        <v>181</v>
      </c>
      <c r="WLN241" s="107"/>
      <c r="WLO241" s="107"/>
      <c r="WLP241" s="107"/>
      <c r="WLQ241" s="107"/>
      <c r="WLR241" s="107"/>
      <c r="WLS241" s="107"/>
      <c r="WLT241" s="108"/>
      <c r="WLU241" s="106" t="s">
        <v>181</v>
      </c>
      <c r="WLV241" s="107"/>
      <c r="WLW241" s="107"/>
      <c r="WLX241" s="107"/>
      <c r="WLY241" s="107"/>
      <c r="WLZ241" s="107"/>
      <c r="WMA241" s="107"/>
      <c r="WMB241" s="108"/>
      <c r="WMC241" s="106" t="s">
        <v>181</v>
      </c>
      <c r="WMD241" s="107"/>
      <c r="WME241" s="107"/>
      <c r="WMF241" s="107"/>
      <c r="WMG241" s="107"/>
      <c r="WMH241" s="107"/>
      <c r="WMI241" s="107"/>
      <c r="WMJ241" s="108"/>
      <c r="WMK241" s="106" t="s">
        <v>181</v>
      </c>
      <c r="WML241" s="107"/>
      <c r="WMM241" s="107"/>
      <c r="WMN241" s="107"/>
      <c r="WMO241" s="107"/>
      <c r="WMP241" s="107"/>
      <c r="WMQ241" s="107"/>
      <c r="WMR241" s="108"/>
      <c r="WMS241" s="106" t="s">
        <v>181</v>
      </c>
      <c r="WMT241" s="107"/>
      <c r="WMU241" s="107"/>
      <c r="WMV241" s="107"/>
      <c r="WMW241" s="107"/>
      <c r="WMX241" s="107"/>
      <c r="WMY241" s="107"/>
      <c r="WMZ241" s="108"/>
      <c r="WNA241" s="106" t="s">
        <v>181</v>
      </c>
      <c r="WNB241" s="107"/>
      <c r="WNC241" s="107"/>
      <c r="WND241" s="107"/>
      <c r="WNE241" s="107"/>
      <c r="WNF241" s="107"/>
      <c r="WNG241" s="107"/>
      <c r="WNH241" s="108"/>
      <c r="WNI241" s="106" t="s">
        <v>181</v>
      </c>
      <c r="WNJ241" s="107"/>
      <c r="WNK241" s="107"/>
      <c r="WNL241" s="107"/>
      <c r="WNM241" s="107"/>
      <c r="WNN241" s="107"/>
      <c r="WNO241" s="107"/>
      <c r="WNP241" s="108"/>
      <c r="WNQ241" s="106" t="s">
        <v>181</v>
      </c>
      <c r="WNR241" s="107"/>
      <c r="WNS241" s="107"/>
      <c r="WNT241" s="107"/>
      <c r="WNU241" s="107"/>
      <c r="WNV241" s="107"/>
      <c r="WNW241" s="107"/>
      <c r="WNX241" s="108"/>
      <c r="WNY241" s="106" t="s">
        <v>181</v>
      </c>
      <c r="WNZ241" s="107"/>
      <c r="WOA241" s="107"/>
      <c r="WOB241" s="107"/>
      <c r="WOC241" s="107"/>
      <c r="WOD241" s="107"/>
      <c r="WOE241" s="107"/>
      <c r="WOF241" s="108"/>
      <c r="WOG241" s="106" t="s">
        <v>181</v>
      </c>
      <c r="WOH241" s="107"/>
      <c r="WOI241" s="107"/>
      <c r="WOJ241" s="107"/>
      <c r="WOK241" s="107"/>
      <c r="WOL241" s="107"/>
      <c r="WOM241" s="107"/>
      <c r="WON241" s="108"/>
      <c r="WOO241" s="106" t="s">
        <v>181</v>
      </c>
      <c r="WOP241" s="107"/>
      <c r="WOQ241" s="107"/>
      <c r="WOR241" s="107"/>
      <c r="WOS241" s="107"/>
      <c r="WOT241" s="107"/>
      <c r="WOU241" s="107"/>
      <c r="WOV241" s="108"/>
      <c r="WOW241" s="106" t="s">
        <v>181</v>
      </c>
      <c r="WOX241" s="107"/>
      <c r="WOY241" s="107"/>
      <c r="WOZ241" s="107"/>
      <c r="WPA241" s="107"/>
      <c r="WPB241" s="107"/>
      <c r="WPC241" s="107"/>
      <c r="WPD241" s="108"/>
      <c r="WPE241" s="106" t="s">
        <v>181</v>
      </c>
      <c r="WPF241" s="107"/>
      <c r="WPG241" s="107"/>
      <c r="WPH241" s="107"/>
      <c r="WPI241" s="107"/>
      <c r="WPJ241" s="107"/>
      <c r="WPK241" s="107"/>
      <c r="WPL241" s="108"/>
      <c r="WPM241" s="106" t="s">
        <v>181</v>
      </c>
      <c r="WPN241" s="107"/>
      <c r="WPO241" s="107"/>
      <c r="WPP241" s="107"/>
      <c r="WPQ241" s="107"/>
      <c r="WPR241" s="107"/>
      <c r="WPS241" s="107"/>
      <c r="WPT241" s="108"/>
      <c r="WPU241" s="106" t="s">
        <v>181</v>
      </c>
      <c r="WPV241" s="107"/>
      <c r="WPW241" s="107"/>
      <c r="WPX241" s="107"/>
      <c r="WPY241" s="107"/>
      <c r="WPZ241" s="107"/>
      <c r="WQA241" s="107"/>
      <c r="WQB241" s="108"/>
      <c r="WQC241" s="106" t="s">
        <v>181</v>
      </c>
      <c r="WQD241" s="107"/>
      <c r="WQE241" s="107"/>
      <c r="WQF241" s="107"/>
      <c r="WQG241" s="107"/>
      <c r="WQH241" s="107"/>
      <c r="WQI241" s="107"/>
      <c r="WQJ241" s="108"/>
      <c r="WQK241" s="106" t="s">
        <v>181</v>
      </c>
      <c r="WQL241" s="107"/>
      <c r="WQM241" s="107"/>
      <c r="WQN241" s="107"/>
      <c r="WQO241" s="107"/>
      <c r="WQP241" s="107"/>
      <c r="WQQ241" s="107"/>
      <c r="WQR241" s="108"/>
      <c r="WQS241" s="106" t="s">
        <v>181</v>
      </c>
      <c r="WQT241" s="107"/>
      <c r="WQU241" s="107"/>
      <c r="WQV241" s="107"/>
      <c r="WQW241" s="107"/>
      <c r="WQX241" s="107"/>
      <c r="WQY241" s="107"/>
      <c r="WQZ241" s="108"/>
      <c r="WRA241" s="106" t="s">
        <v>181</v>
      </c>
      <c r="WRB241" s="107"/>
      <c r="WRC241" s="107"/>
      <c r="WRD241" s="107"/>
      <c r="WRE241" s="107"/>
      <c r="WRF241" s="107"/>
      <c r="WRG241" s="107"/>
      <c r="WRH241" s="108"/>
      <c r="WRI241" s="106" t="s">
        <v>181</v>
      </c>
      <c r="WRJ241" s="107"/>
      <c r="WRK241" s="107"/>
      <c r="WRL241" s="107"/>
      <c r="WRM241" s="107"/>
      <c r="WRN241" s="107"/>
      <c r="WRO241" s="107"/>
      <c r="WRP241" s="108"/>
      <c r="WRQ241" s="106" t="s">
        <v>181</v>
      </c>
      <c r="WRR241" s="107"/>
      <c r="WRS241" s="107"/>
      <c r="WRT241" s="107"/>
      <c r="WRU241" s="107"/>
      <c r="WRV241" s="107"/>
      <c r="WRW241" s="107"/>
      <c r="WRX241" s="108"/>
      <c r="WRY241" s="106" t="s">
        <v>181</v>
      </c>
      <c r="WRZ241" s="107"/>
      <c r="WSA241" s="107"/>
      <c r="WSB241" s="107"/>
      <c r="WSC241" s="107"/>
      <c r="WSD241" s="107"/>
      <c r="WSE241" s="107"/>
      <c r="WSF241" s="108"/>
      <c r="WSG241" s="106" t="s">
        <v>181</v>
      </c>
      <c r="WSH241" s="107"/>
      <c r="WSI241" s="107"/>
      <c r="WSJ241" s="107"/>
      <c r="WSK241" s="107"/>
      <c r="WSL241" s="107"/>
      <c r="WSM241" s="107"/>
      <c r="WSN241" s="108"/>
      <c r="WSO241" s="106" t="s">
        <v>181</v>
      </c>
      <c r="WSP241" s="107"/>
      <c r="WSQ241" s="107"/>
      <c r="WSR241" s="107"/>
      <c r="WSS241" s="107"/>
      <c r="WST241" s="107"/>
      <c r="WSU241" s="107"/>
      <c r="WSV241" s="108"/>
      <c r="WSW241" s="106" t="s">
        <v>181</v>
      </c>
      <c r="WSX241" s="107"/>
      <c r="WSY241" s="107"/>
      <c r="WSZ241" s="107"/>
      <c r="WTA241" s="107"/>
      <c r="WTB241" s="107"/>
      <c r="WTC241" s="107"/>
      <c r="WTD241" s="108"/>
      <c r="WTE241" s="106" t="s">
        <v>181</v>
      </c>
      <c r="WTF241" s="107"/>
      <c r="WTG241" s="107"/>
      <c r="WTH241" s="107"/>
      <c r="WTI241" s="107"/>
      <c r="WTJ241" s="107"/>
      <c r="WTK241" s="107"/>
      <c r="WTL241" s="108"/>
      <c r="WTM241" s="106" t="s">
        <v>181</v>
      </c>
      <c r="WTN241" s="107"/>
      <c r="WTO241" s="107"/>
      <c r="WTP241" s="107"/>
      <c r="WTQ241" s="107"/>
      <c r="WTR241" s="107"/>
      <c r="WTS241" s="107"/>
      <c r="WTT241" s="108"/>
      <c r="WTU241" s="106" t="s">
        <v>181</v>
      </c>
      <c r="WTV241" s="107"/>
      <c r="WTW241" s="107"/>
      <c r="WTX241" s="107"/>
      <c r="WTY241" s="107"/>
      <c r="WTZ241" s="107"/>
      <c r="WUA241" s="107"/>
      <c r="WUB241" s="108"/>
      <c r="WUC241" s="106" t="s">
        <v>181</v>
      </c>
      <c r="WUD241" s="107"/>
      <c r="WUE241" s="107"/>
      <c r="WUF241" s="107"/>
      <c r="WUG241" s="107"/>
      <c r="WUH241" s="107"/>
      <c r="WUI241" s="107"/>
      <c r="WUJ241" s="108"/>
      <c r="WUK241" s="106" t="s">
        <v>181</v>
      </c>
      <c r="WUL241" s="107"/>
      <c r="WUM241" s="107"/>
      <c r="WUN241" s="107"/>
      <c r="WUO241" s="107"/>
      <c r="WUP241" s="107"/>
      <c r="WUQ241" s="107"/>
      <c r="WUR241" s="108"/>
      <c r="WUS241" s="106" t="s">
        <v>181</v>
      </c>
      <c r="WUT241" s="107"/>
      <c r="WUU241" s="107"/>
      <c r="WUV241" s="107"/>
      <c r="WUW241" s="107"/>
      <c r="WUX241" s="107"/>
      <c r="WUY241" s="107"/>
      <c r="WUZ241" s="108"/>
      <c r="WVA241" s="106" t="s">
        <v>181</v>
      </c>
      <c r="WVB241" s="107"/>
      <c r="WVC241" s="107"/>
      <c r="WVD241" s="107"/>
      <c r="WVE241" s="107"/>
      <c r="WVF241" s="107"/>
      <c r="WVG241" s="107"/>
      <c r="WVH241" s="108"/>
      <c r="WVI241" s="106" t="s">
        <v>181</v>
      </c>
      <c r="WVJ241" s="107"/>
      <c r="WVK241" s="107"/>
      <c r="WVL241" s="107"/>
      <c r="WVM241" s="107"/>
      <c r="WVN241" s="107"/>
      <c r="WVO241" s="107"/>
      <c r="WVP241" s="108"/>
      <c r="WVQ241" s="106" t="s">
        <v>181</v>
      </c>
      <c r="WVR241" s="107"/>
      <c r="WVS241" s="107"/>
      <c r="WVT241" s="107"/>
      <c r="WVU241" s="107"/>
      <c r="WVV241" s="107"/>
      <c r="WVW241" s="107"/>
      <c r="WVX241" s="108"/>
      <c r="WVY241" s="106" t="s">
        <v>181</v>
      </c>
      <c r="WVZ241" s="107"/>
      <c r="WWA241" s="107"/>
      <c r="WWB241" s="107"/>
      <c r="WWC241" s="107"/>
      <c r="WWD241" s="107"/>
      <c r="WWE241" s="107"/>
      <c r="WWF241" s="108"/>
      <c r="WWG241" s="106" t="s">
        <v>181</v>
      </c>
      <c r="WWH241" s="107"/>
      <c r="WWI241" s="107"/>
      <c r="WWJ241" s="107"/>
      <c r="WWK241" s="107"/>
      <c r="WWL241" s="107"/>
      <c r="WWM241" s="107"/>
      <c r="WWN241" s="108"/>
      <c r="WWO241" s="106" t="s">
        <v>181</v>
      </c>
      <c r="WWP241" s="107"/>
      <c r="WWQ241" s="107"/>
      <c r="WWR241" s="107"/>
      <c r="WWS241" s="107"/>
      <c r="WWT241" s="107"/>
      <c r="WWU241" s="107"/>
      <c r="WWV241" s="108"/>
      <c r="WWW241" s="106" t="s">
        <v>181</v>
      </c>
      <c r="WWX241" s="107"/>
      <c r="WWY241" s="107"/>
      <c r="WWZ241" s="107"/>
      <c r="WXA241" s="107"/>
      <c r="WXB241" s="107"/>
      <c r="WXC241" s="107"/>
      <c r="WXD241" s="108"/>
      <c r="WXE241" s="106" t="s">
        <v>181</v>
      </c>
      <c r="WXF241" s="107"/>
      <c r="WXG241" s="107"/>
      <c r="WXH241" s="107"/>
      <c r="WXI241" s="107"/>
      <c r="WXJ241" s="107"/>
      <c r="WXK241" s="107"/>
      <c r="WXL241" s="108"/>
      <c r="WXM241" s="106" t="s">
        <v>181</v>
      </c>
      <c r="WXN241" s="107"/>
      <c r="WXO241" s="107"/>
      <c r="WXP241" s="107"/>
      <c r="WXQ241" s="107"/>
      <c r="WXR241" s="107"/>
      <c r="WXS241" s="107"/>
      <c r="WXT241" s="108"/>
      <c r="WXU241" s="106" t="s">
        <v>181</v>
      </c>
      <c r="WXV241" s="107"/>
      <c r="WXW241" s="107"/>
      <c r="WXX241" s="107"/>
      <c r="WXY241" s="107"/>
      <c r="WXZ241" s="107"/>
      <c r="WYA241" s="107"/>
      <c r="WYB241" s="108"/>
      <c r="WYC241" s="106" t="s">
        <v>181</v>
      </c>
      <c r="WYD241" s="107"/>
      <c r="WYE241" s="107"/>
      <c r="WYF241" s="107"/>
      <c r="WYG241" s="107"/>
      <c r="WYH241" s="107"/>
      <c r="WYI241" s="107"/>
      <c r="WYJ241" s="108"/>
      <c r="WYK241" s="106" t="s">
        <v>181</v>
      </c>
      <c r="WYL241" s="107"/>
      <c r="WYM241" s="107"/>
      <c r="WYN241" s="107"/>
      <c r="WYO241" s="107"/>
      <c r="WYP241" s="107"/>
      <c r="WYQ241" s="107"/>
      <c r="WYR241" s="108"/>
      <c r="WYS241" s="106" t="s">
        <v>181</v>
      </c>
      <c r="WYT241" s="107"/>
      <c r="WYU241" s="107"/>
      <c r="WYV241" s="107"/>
      <c r="WYW241" s="107"/>
      <c r="WYX241" s="107"/>
      <c r="WYY241" s="107"/>
      <c r="WYZ241" s="108"/>
      <c r="WZA241" s="106" t="s">
        <v>181</v>
      </c>
      <c r="WZB241" s="107"/>
      <c r="WZC241" s="107"/>
      <c r="WZD241" s="107"/>
      <c r="WZE241" s="107"/>
      <c r="WZF241" s="107"/>
      <c r="WZG241" s="107"/>
      <c r="WZH241" s="108"/>
      <c r="WZI241" s="106" t="s">
        <v>181</v>
      </c>
      <c r="WZJ241" s="107"/>
      <c r="WZK241" s="107"/>
      <c r="WZL241" s="107"/>
      <c r="WZM241" s="107"/>
      <c r="WZN241" s="107"/>
      <c r="WZO241" s="107"/>
      <c r="WZP241" s="108"/>
      <c r="WZQ241" s="106" t="s">
        <v>181</v>
      </c>
      <c r="WZR241" s="107"/>
      <c r="WZS241" s="107"/>
      <c r="WZT241" s="107"/>
      <c r="WZU241" s="107"/>
      <c r="WZV241" s="107"/>
      <c r="WZW241" s="107"/>
      <c r="WZX241" s="108"/>
      <c r="WZY241" s="106" t="s">
        <v>181</v>
      </c>
      <c r="WZZ241" s="107"/>
      <c r="XAA241" s="107"/>
      <c r="XAB241" s="107"/>
      <c r="XAC241" s="107"/>
      <c r="XAD241" s="107"/>
      <c r="XAE241" s="107"/>
      <c r="XAF241" s="108"/>
      <c r="XAG241" s="106" t="s">
        <v>181</v>
      </c>
      <c r="XAH241" s="107"/>
      <c r="XAI241" s="107"/>
      <c r="XAJ241" s="107"/>
      <c r="XAK241" s="107"/>
      <c r="XAL241" s="107"/>
      <c r="XAM241" s="107"/>
      <c r="XAN241" s="108"/>
      <c r="XAO241" s="106" t="s">
        <v>181</v>
      </c>
      <c r="XAP241" s="107"/>
      <c r="XAQ241" s="107"/>
      <c r="XAR241" s="107"/>
      <c r="XAS241" s="107"/>
      <c r="XAT241" s="107"/>
      <c r="XAU241" s="107"/>
      <c r="XAV241" s="108"/>
      <c r="XAW241" s="106" t="s">
        <v>181</v>
      </c>
      <c r="XAX241" s="107"/>
      <c r="XAY241" s="107"/>
      <c r="XAZ241" s="107"/>
      <c r="XBA241" s="107"/>
      <c r="XBB241" s="107"/>
      <c r="XBC241" s="107"/>
      <c r="XBD241" s="108"/>
      <c r="XBE241" s="106" t="s">
        <v>181</v>
      </c>
      <c r="XBF241" s="107"/>
      <c r="XBG241" s="107"/>
      <c r="XBH241" s="107"/>
      <c r="XBI241" s="107"/>
      <c r="XBJ241" s="107"/>
      <c r="XBK241" s="107"/>
      <c r="XBL241" s="108"/>
      <c r="XBM241" s="106" t="s">
        <v>181</v>
      </c>
      <c r="XBN241" s="107"/>
      <c r="XBO241" s="107"/>
      <c r="XBP241" s="107"/>
      <c r="XBQ241" s="107"/>
      <c r="XBR241" s="107"/>
      <c r="XBS241" s="107"/>
      <c r="XBT241" s="108"/>
      <c r="XBU241" s="106" t="s">
        <v>181</v>
      </c>
      <c r="XBV241" s="107"/>
      <c r="XBW241" s="107"/>
      <c r="XBX241" s="107"/>
      <c r="XBY241" s="107"/>
      <c r="XBZ241" s="107"/>
      <c r="XCA241" s="107"/>
      <c r="XCB241" s="108"/>
      <c r="XCC241" s="106" t="s">
        <v>181</v>
      </c>
      <c r="XCD241" s="107"/>
      <c r="XCE241" s="107"/>
      <c r="XCF241" s="107"/>
      <c r="XCG241" s="107"/>
      <c r="XCH241" s="107"/>
      <c r="XCI241" s="107"/>
      <c r="XCJ241" s="108"/>
      <c r="XCK241" s="106" t="s">
        <v>181</v>
      </c>
      <c r="XCL241" s="107"/>
      <c r="XCM241" s="107"/>
      <c r="XCN241" s="107"/>
      <c r="XCO241" s="107"/>
      <c r="XCP241" s="107"/>
      <c r="XCQ241" s="107"/>
      <c r="XCR241" s="108"/>
      <c r="XCS241" s="106" t="s">
        <v>181</v>
      </c>
      <c r="XCT241" s="107"/>
      <c r="XCU241" s="107"/>
      <c r="XCV241" s="107"/>
      <c r="XCW241" s="107"/>
      <c r="XCX241" s="107"/>
      <c r="XCY241" s="107"/>
      <c r="XCZ241" s="108"/>
      <c r="XDA241" s="106" t="s">
        <v>181</v>
      </c>
      <c r="XDB241" s="107"/>
      <c r="XDC241" s="107"/>
      <c r="XDD241" s="107"/>
      <c r="XDE241" s="107"/>
      <c r="XDF241" s="107"/>
      <c r="XDG241" s="107"/>
      <c r="XDH241" s="108"/>
      <c r="XDI241" s="106" t="s">
        <v>181</v>
      </c>
      <c r="XDJ241" s="107"/>
      <c r="XDK241" s="107"/>
      <c r="XDL241" s="107"/>
      <c r="XDM241" s="107"/>
      <c r="XDN241" s="107"/>
      <c r="XDO241" s="107"/>
      <c r="XDP241" s="108"/>
      <c r="XDQ241" s="106" t="s">
        <v>181</v>
      </c>
      <c r="XDR241" s="107"/>
      <c r="XDS241" s="107"/>
      <c r="XDT241" s="107"/>
      <c r="XDU241" s="107"/>
      <c r="XDV241" s="107"/>
      <c r="XDW241" s="107"/>
      <c r="XDX241" s="108"/>
      <c r="XDY241" s="106" t="s">
        <v>181</v>
      </c>
      <c r="XDZ241" s="107"/>
      <c r="XEA241" s="107"/>
      <c r="XEB241" s="107"/>
      <c r="XEC241" s="107"/>
      <c r="XED241" s="107"/>
      <c r="XEE241" s="107"/>
      <c r="XEF241" s="108"/>
      <c r="XEG241" s="106" t="s">
        <v>181</v>
      </c>
      <c r="XEH241" s="107"/>
      <c r="XEI241" s="107"/>
      <c r="XEJ241" s="107"/>
      <c r="XEK241" s="107"/>
      <c r="XEL241" s="107"/>
      <c r="XEM241" s="107"/>
      <c r="XEN241" s="108"/>
      <c r="XEO241" s="106" t="s">
        <v>181</v>
      </c>
      <c r="XEP241" s="107"/>
      <c r="XEQ241" s="107"/>
      <c r="XER241" s="107"/>
      <c r="XES241" s="107"/>
      <c r="XET241" s="107"/>
      <c r="XEU241" s="107"/>
      <c r="XEV241" s="108"/>
      <c r="XEW241" s="106" t="s">
        <v>181</v>
      </c>
      <c r="XEX241" s="106"/>
      <c r="XEY241" s="106"/>
      <c r="XEZ241" s="106"/>
      <c r="XFA241" s="106"/>
      <c r="XFB241" s="106"/>
      <c r="XFC241" s="106"/>
      <c r="XFD241" s="106"/>
    </row>
    <row r="242" spans="1:16384" s="37" customFormat="1" ht="15.75" customHeight="1" x14ac:dyDescent="0.25">
      <c r="A242" s="125" t="s">
        <v>202</v>
      </c>
      <c r="B242" s="111"/>
      <c r="C242" s="111"/>
      <c r="D242" s="111"/>
      <c r="E242" s="111"/>
      <c r="F242" s="111"/>
      <c r="G242" s="111"/>
      <c r="H242" s="111"/>
      <c r="I242" s="36"/>
      <c r="N242" s="36"/>
    </row>
    <row r="243" spans="1:16384" s="37" customFormat="1" x14ac:dyDescent="0.25">
      <c r="A243" s="125" t="s">
        <v>200</v>
      </c>
      <c r="B243" s="125"/>
      <c r="C243" s="125"/>
      <c r="D243" s="125"/>
      <c r="E243" s="125"/>
      <c r="F243" s="125"/>
      <c r="G243" s="125"/>
      <c r="H243" s="125"/>
      <c r="I243" s="36"/>
    </row>
    <row r="244" spans="1:16384" s="37" customFormat="1" ht="15.75" customHeight="1" x14ac:dyDescent="0.25">
      <c r="A244" s="68">
        <v>1</v>
      </c>
      <c r="B244" s="68"/>
      <c r="C244" s="52">
        <v>3</v>
      </c>
      <c r="D244" s="42">
        <f>(96.16+1.75*1.89+2.82*1.5+3.05*1.25+1.65*3.67)*10.764</f>
        <v>1222.419042</v>
      </c>
      <c r="E244" s="42">
        <v>0</v>
      </c>
      <c r="F244" s="42">
        <v>1910</v>
      </c>
      <c r="G244" s="111" t="str">
        <f>A243</f>
        <v>6th, 8th to 11th, 13th to 16th, 18th to 21st, 23rd to 26th, 28th to 31st, 33rd to 35th Floor For Residential</v>
      </c>
      <c r="H244" s="111"/>
      <c r="I244" s="36"/>
      <c r="J244" s="57">
        <f>F244/D244</f>
        <v>1.5624756604535943</v>
      </c>
    </row>
    <row r="245" spans="1:16384" s="37" customFormat="1" ht="15.75" customHeight="1" x14ac:dyDescent="0.25">
      <c r="A245" s="68">
        <v>2</v>
      </c>
      <c r="B245" s="68"/>
      <c r="C245" s="52">
        <v>3</v>
      </c>
      <c r="D245" s="42">
        <f>(95.95+1.65*3.62+1.25*3.05+1.5*2.69+1.69*1.75)*10.764</f>
        <v>1213.404192</v>
      </c>
      <c r="E245" s="42">
        <v>0</v>
      </c>
      <c r="F245" s="42">
        <v>1910</v>
      </c>
      <c r="G245" s="111"/>
      <c r="H245" s="111"/>
      <c r="I245" s="36"/>
      <c r="J245" s="57">
        <f t="shared" ref="J245:J251" si="10">F245/D245</f>
        <v>1.5740838976761999</v>
      </c>
    </row>
    <row r="246" spans="1:16384" s="37" customFormat="1" ht="15.75" customHeight="1" x14ac:dyDescent="0.25">
      <c r="A246" s="68">
        <v>3</v>
      </c>
      <c r="B246" s="68"/>
      <c r="C246" s="52">
        <v>3</v>
      </c>
      <c r="D246" s="42">
        <f>(95.95+1.65*3.62+1.25*3.05+1.5*2.69+1.69*1.75)*10.764</f>
        <v>1213.404192</v>
      </c>
      <c r="E246" s="42">
        <v>0</v>
      </c>
      <c r="F246" s="42">
        <v>1910</v>
      </c>
      <c r="G246" s="111"/>
      <c r="H246" s="111"/>
      <c r="I246" s="36"/>
      <c r="J246" s="57">
        <f t="shared" si="10"/>
        <v>1.5740838976761999</v>
      </c>
    </row>
    <row r="247" spans="1:16384" s="37" customFormat="1" ht="15.75" customHeight="1" x14ac:dyDescent="0.25">
      <c r="A247" s="68">
        <v>4</v>
      </c>
      <c r="B247" s="68"/>
      <c r="C247" s="52">
        <v>3</v>
      </c>
      <c r="D247" s="42">
        <f t="shared" ref="D247:D248" si="11">(96.16+1.75*1.89+2.82*1.5+3.05*1.25+1.65*3.67)*10.764</f>
        <v>1222.419042</v>
      </c>
      <c r="E247" s="42">
        <v>0</v>
      </c>
      <c r="F247" s="42">
        <v>1910</v>
      </c>
      <c r="G247" s="111"/>
      <c r="H247" s="111"/>
      <c r="I247" s="36"/>
      <c r="J247" s="57">
        <f t="shared" si="10"/>
        <v>1.5624756604535943</v>
      </c>
    </row>
    <row r="248" spans="1:16384" s="37" customFormat="1" ht="15.75" customHeight="1" x14ac:dyDescent="0.25">
      <c r="A248" s="68">
        <v>5</v>
      </c>
      <c r="B248" s="68"/>
      <c r="C248" s="52">
        <v>3</v>
      </c>
      <c r="D248" s="42">
        <f t="shared" si="11"/>
        <v>1222.419042</v>
      </c>
      <c r="E248" s="42">
        <v>0</v>
      </c>
      <c r="F248" s="42">
        <v>1910</v>
      </c>
      <c r="G248" s="111"/>
      <c r="H248" s="111"/>
      <c r="I248" s="36"/>
      <c r="J248" s="57">
        <f t="shared" si="10"/>
        <v>1.5624756604535943</v>
      </c>
    </row>
    <row r="249" spans="1:16384" s="37" customFormat="1" ht="15.75" customHeight="1" x14ac:dyDescent="0.25">
      <c r="A249" s="68">
        <v>6</v>
      </c>
      <c r="B249" s="68"/>
      <c r="C249" s="52">
        <v>3</v>
      </c>
      <c r="D249" s="42">
        <f>(104.78+1.5*(3.65+2.75)+3.82*1.6+2.4*1.75)*10.764</f>
        <v>1342.1846879999998</v>
      </c>
      <c r="E249" s="42">
        <v>0</v>
      </c>
      <c r="F249" s="42">
        <v>2100</v>
      </c>
      <c r="G249" s="111"/>
      <c r="H249" s="111"/>
      <c r="I249" s="36"/>
      <c r="J249" s="57">
        <f t="shared" si="10"/>
        <v>1.5646132896428933</v>
      </c>
    </row>
    <row r="250" spans="1:16384" s="37" customFormat="1" ht="15.75" customHeight="1" x14ac:dyDescent="0.25">
      <c r="A250" s="68">
        <v>7</v>
      </c>
      <c r="B250" s="68"/>
      <c r="C250" s="52">
        <v>3</v>
      </c>
      <c r="D250" s="42">
        <f>(104.78+1.5*(3.65+2.75)+3.82*1.6+2.4*1.75)*10.764</f>
        <v>1342.1846879999998</v>
      </c>
      <c r="E250" s="42">
        <v>0</v>
      </c>
      <c r="F250" s="42">
        <v>2100</v>
      </c>
      <c r="G250" s="111"/>
      <c r="H250" s="111"/>
      <c r="I250" s="36"/>
      <c r="J250" s="57">
        <f t="shared" si="10"/>
        <v>1.5646132896428933</v>
      </c>
    </row>
    <row r="251" spans="1:16384" s="37" customFormat="1" ht="15.75" customHeight="1" x14ac:dyDescent="0.25">
      <c r="A251" s="68">
        <v>8</v>
      </c>
      <c r="B251" s="68"/>
      <c r="C251" s="52">
        <v>3</v>
      </c>
      <c r="D251" s="42">
        <f>(96.16+1.75*1.89+2.82*1.5+3.05*1.25+1.65*3.67)*10.764</f>
        <v>1222.419042</v>
      </c>
      <c r="E251" s="42">
        <v>0</v>
      </c>
      <c r="F251" s="42">
        <v>1910</v>
      </c>
      <c r="G251" s="111"/>
      <c r="H251" s="111"/>
      <c r="I251" s="36"/>
      <c r="J251" s="57">
        <f t="shared" si="10"/>
        <v>1.5624756604535943</v>
      </c>
    </row>
    <row r="252" spans="1:16384" s="37" customFormat="1" ht="15.75" customHeight="1" x14ac:dyDescent="0.25">
      <c r="A252" s="106" t="s">
        <v>201</v>
      </c>
      <c r="B252" s="107"/>
      <c r="C252" s="107"/>
      <c r="D252" s="107"/>
      <c r="E252" s="107"/>
      <c r="F252" s="107"/>
      <c r="G252" s="107"/>
      <c r="H252" s="108"/>
      <c r="I252" s="36"/>
    </row>
    <row r="253" spans="1:16384" s="37" customFormat="1" ht="15.75" customHeight="1" x14ac:dyDescent="0.25">
      <c r="A253" s="95">
        <v>1</v>
      </c>
      <c r="B253" s="96"/>
      <c r="C253" s="52">
        <v>3</v>
      </c>
      <c r="D253" s="42">
        <f>(96.16+1.75*1.89+2.82*1.5+3.05*1.25+1.65*3.67)*10.764</f>
        <v>1222.419042</v>
      </c>
      <c r="E253" s="42">
        <v>0</v>
      </c>
      <c r="F253" s="42">
        <v>1910</v>
      </c>
      <c r="G253" s="97" t="str">
        <f>A252</f>
        <v>7th, 12th, 17th, 22nd, 27th &amp; 32nd Floor For Residential (Part Refuge Area)</v>
      </c>
      <c r="H253" s="98"/>
      <c r="I253" s="36"/>
    </row>
    <row r="254" spans="1:16384" s="37" customFormat="1" ht="15.75" customHeight="1" x14ac:dyDescent="0.25">
      <c r="A254" s="95">
        <v>2</v>
      </c>
      <c r="B254" s="96"/>
      <c r="C254" s="103" t="s">
        <v>187</v>
      </c>
      <c r="D254" s="104"/>
      <c r="E254" s="104"/>
      <c r="F254" s="105"/>
      <c r="G254" s="99"/>
      <c r="H254" s="100"/>
      <c r="I254" s="36"/>
    </row>
    <row r="255" spans="1:16384" s="37" customFormat="1" ht="15.75" customHeight="1" x14ac:dyDescent="0.25">
      <c r="A255" s="95">
        <v>3</v>
      </c>
      <c r="B255" s="96"/>
      <c r="C255" s="52">
        <v>3</v>
      </c>
      <c r="D255" s="42">
        <f>(95.95+1.65*3.62+1.25*3.05+1.5*2.69+1.69*1.75)*10.764</f>
        <v>1213.404192</v>
      </c>
      <c r="E255" s="42">
        <v>0</v>
      </c>
      <c r="F255" s="42">
        <v>1910</v>
      </c>
      <c r="G255" s="99"/>
      <c r="H255" s="100"/>
      <c r="I255" s="36"/>
    </row>
    <row r="256" spans="1:16384" s="37" customFormat="1" ht="15.75" customHeight="1" x14ac:dyDescent="0.25">
      <c r="A256" s="95">
        <v>4</v>
      </c>
      <c r="B256" s="96"/>
      <c r="C256" s="52">
        <v>3</v>
      </c>
      <c r="D256" s="42">
        <f t="shared" ref="D256:D257" si="12">(96.16+1.75*1.89+2.82*1.5+3.05*1.25+1.65*3.67)*10.764</f>
        <v>1222.419042</v>
      </c>
      <c r="E256" s="42">
        <v>0</v>
      </c>
      <c r="F256" s="42">
        <v>1910</v>
      </c>
      <c r="G256" s="99"/>
      <c r="H256" s="100"/>
      <c r="I256" s="36"/>
    </row>
    <row r="257" spans="1:16384" s="37" customFormat="1" ht="15.75" customHeight="1" x14ac:dyDescent="0.25">
      <c r="A257" s="95">
        <v>5</v>
      </c>
      <c r="B257" s="96"/>
      <c r="C257" s="52">
        <v>3</v>
      </c>
      <c r="D257" s="42">
        <f t="shared" si="12"/>
        <v>1222.419042</v>
      </c>
      <c r="E257" s="42">
        <v>0</v>
      </c>
      <c r="F257" s="42">
        <v>1910</v>
      </c>
      <c r="G257" s="99"/>
      <c r="H257" s="100"/>
      <c r="I257" s="36"/>
    </row>
    <row r="258" spans="1:16384" s="37" customFormat="1" ht="15.75" customHeight="1" x14ac:dyDescent="0.25">
      <c r="A258" s="95">
        <v>6</v>
      </c>
      <c r="B258" s="96"/>
      <c r="C258" s="52">
        <v>3</v>
      </c>
      <c r="D258" s="42">
        <f>(104.78+1.5*(3.65+2.75)+3.82*1.6+2.4*1.75)*10.764</f>
        <v>1342.1846879999998</v>
      </c>
      <c r="E258" s="42">
        <v>0</v>
      </c>
      <c r="F258" s="42">
        <v>2100</v>
      </c>
      <c r="G258" s="99"/>
      <c r="H258" s="100"/>
      <c r="I258" s="36"/>
    </row>
    <row r="259" spans="1:16384" s="37" customFormat="1" ht="15.75" customHeight="1" x14ac:dyDescent="0.25">
      <c r="A259" s="95">
        <v>7</v>
      </c>
      <c r="B259" s="96"/>
      <c r="C259" s="52">
        <v>3</v>
      </c>
      <c r="D259" s="42">
        <f>(104.78+1.5*(3.65+2.75)+3.82*1.6+2.4*1.75)*10.764</f>
        <v>1342.1846879999998</v>
      </c>
      <c r="E259" s="42">
        <v>0</v>
      </c>
      <c r="F259" s="42">
        <v>2100</v>
      </c>
      <c r="G259" s="99"/>
      <c r="H259" s="100"/>
      <c r="I259" s="36"/>
    </row>
    <row r="260" spans="1:16384" s="37" customFormat="1" ht="15.75" customHeight="1" x14ac:dyDescent="0.25">
      <c r="A260" s="95">
        <v>8</v>
      </c>
      <c r="B260" s="96"/>
      <c r="C260" s="52">
        <v>3</v>
      </c>
      <c r="D260" s="42">
        <f>(96.16+1.75*1.89+2.82*1.5+3.05*1.25+1.65*3.67)*10.764</f>
        <v>1222.419042</v>
      </c>
      <c r="E260" s="42">
        <v>0</v>
      </c>
      <c r="F260" s="42">
        <v>1910</v>
      </c>
      <c r="G260" s="101"/>
      <c r="H260" s="102"/>
      <c r="I260" s="36"/>
      <c r="J260" s="37">
        <f>F260/D260</f>
        <v>1.5624756604535943</v>
      </c>
    </row>
    <row r="261" spans="1:16384" s="37" customFormat="1" x14ac:dyDescent="0.25">
      <c r="A261" s="122" t="s">
        <v>218</v>
      </c>
      <c r="B261" s="123"/>
      <c r="C261" s="123"/>
      <c r="D261" s="123"/>
      <c r="E261" s="123"/>
      <c r="F261" s="123"/>
      <c r="G261" s="123"/>
      <c r="H261" s="124"/>
      <c r="I261" s="36"/>
      <c r="N261" s="36"/>
    </row>
    <row r="262" spans="1:16384" s="37" customFormat="1" x14ac:dyDescent="0.25">
      <c r="A262" s="106" t="s">
        <v>209</v>
      </c>
      <c r="B262" s="107"/>
      <c r="C262" s="107"/>
      <c r="D262" s="107"/>
      <c r="E262" s="107"/>
      <c r="F262" s="107"/>
      <c r="G262" s="107"/>
      <c r="H262" s="108"/>
      <c r="J262" s="36"/>
    </row>
    <row r="263" spans="1:16384" s="37" customFormat="1" x14ac:dyDescent="0.25">
      <c r="A263" s="106" t="s">
        <v>180</v>
      </c>
      <c r="B263" s="107"/>
      <c r="C263" s="107"/>
      <c r="D263" s="107"/>
      <c r="E263" s="107"/>
      <c r="F263" s="107"/>
      <c r="G263" s="107"/>
      <c r="H263" s="108"/>
      <c r="J263" s="36"/>
    </row>
    <row r="264" spans="1:16384" s="37" customFormat="1" x14ac:dyDescent="0.25">
      <c r="A264" s="106" t="s">
        <v>181</v>
      </c>
      <c r="B264" s="107"/>
      <c r="C264" s="107"/>
      <c r="D264" s="107"/>
      <c r="E264" s="107"/>
      <c r="F264" s="107"/>
      <c r="G264" s="107"/>
      <c r="H264" s="108"/>
      <c r="J264" s="36"/>
    </row>
    <row r="265" spans="1:16384" s="37" customFormat="1" ht="15.75" customHeight="1" x14ac:dyDescent="0.25">
      <c r="A265" s="106" t="s">
        <v>199</v>
      </c>
      <c r="B265" s="104"/>
      <c r="C265" s="104"/>
      <c r="D265" s="104"/>
      <c r="E265" s="104"/>
      <c r="F265" s="104"/>
      <c r="G265" s="104"/>
      <c r="H265" s="104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  <c r="BA265" s="141"/>
      <c r="BB265" s="141"/>
      <c r="BC265" s="141"/>
      <c r="BD265" s="141"/>
      <c r="BE265" s="141"/>
      <c r="BF265" s="141"/>
      <c r="BG265" s="141"/>
      <c r="BH265" s="141"/>
      <c r="BI265" s="141"/>
      <c r="BJ265" s="141"/>
      <c r="BK265" s="141"/>
      <c r="BL265" s="141"/>
      <c r="BM265" s="141"/>
      <c r="BN265" s="141"/>
      <c r="BO265" s="141"/>
      <c r="BP265" s="141"/>
      <c r="BQ265" s="141"/>
      <c r="BR265" s="141"/>
      <c r="BS265" s="141"/>
      <c r="BT265" s="141"/>
      <c r="BU265" s="141"/>
      <c r="BV265" s="141"/>
      <c r="BW265" s="141"/>
      <c r="BX265" s="141"/>
      <c r="BY265" s="141"/>
      <c r="BZ265" s="141"/>
      <c r="CA265" s="141"/>
      <c r="CB265" s="141"/>
      <c r="CC265" s="141"/>
      <c r="CD265" s="141"/>
      <c r="CE265" s="141"/>
      <c r="CF265" s="141"/>
      <c r="CG265" s="141"/>
      <c r="CH265" s="141"/>
      <c r="CI265" s="141"/>
      <c r="CJ265" s="141"/>
      <c r="CK265" s="141"/>
      <c r="CL265" s="141"/>
      <c r="CM265" s="141"/>
      <c r="CN265" s="141"/>
      <c r="CO265" s="141"/>
      <c r="CP265" s="141"/>
      <c r="CQ265" s="141"/>
      <c r="CR265" s="141"/>
      <c r="CS265" s="141"/>
      <c r="CT265" s="141"/>
      <c r="CU265" s="141"/>
      <c r="CV265" s="141"/>
      <c r="CW265" s="141"/>
      <c r="CX265" s="141"/>
      <c r="CY265" s="141"/>
      <c r="CZ265" s="141"/>
      <c r="DA265" s="141"/>
      <c r="DB265" s="141"/>
      <c r="DC265" s="141"/>
      <c r="DD265" s="141"/>
      <c r="DE265" s="141"/>
      <c r="DF265" s="141"/>
      <c r="DG265" s="141"/>
      <c r="DH265" s="141"/>
      <c r="DI265" s="141"/>
      <c r="DJ265" s="141"/>
      <c r="DK265" s="141"/>
      <c r="DL265" s="141"/>
      <c r="DM265" s="141"/>
      <c r="DN265" s="141"/>
      <c r="DO265" s="141"/>
      <c r="DP265" s="141"/>
      <c r="DQ265" s="141"/>
      <c r="DR265" s="141"/>
      <c r="DS265" s="141"/>
      <c r="DT265" s="141"/>
      <c r="DU265" s="141"/>
      <c r="DV265" s="141"/>
      <c r="DW265" s="141"/>
      <c r="DX265" s="141"/>
      <c r="DY265" s="141"/>
      <c r="DZ265" s="141"/>
      <c r="EA265" s="141"/>
      <c r="EB265" s="141"/>
      <c r="EC265" s="141"/>
      <c r="ED265" s="141"/>
      <c r="EE265" s="141"/>
      <c r="EF265" s="141"/>
      <c r="EG265" s="141"/>
      <c r="EH265" s="141"/>
      <c r="EI265" s="141"/>
      <c r="EJ265" s="141"/>
      <c r="EK265" s="141"/>
      <c r="EL265" s="141"/>
      <c r="EM265" s="141"/>
      <c r="EN265" s="141"/>
      <c r="EO265" s="141"/>
      <c r="EP265" s="141"/>
      <c r="EQ265" s="141"/>
      <c r="ER265" s="141"/>
      <c r="ES265" s="141"/>
      <c r="ET265" s="141"/>
      <c r="EU265" s="141"/>
      <c r="EV265" s="141"/>
      <c r="EW265" s="141"/>
      <c r="EX265" s="141"/>
      <c r="EY265" s="141"/>
      <c r="EZ265" s="141"/>
      <c r="FA265" s="141"/>
      <c r="FB265" s="141"/>
      <c r="FC265" s="141"/>
      <c r="FD265" s="141"/>
      <c r="FE265" s="141"/>
      <c r="FF265" s="141"/>
      <c r="FG265" s="141"/>
      <c r="FH265" s="141"/>
      <c r="FI265" s="141"/>
      <c r="FJ265" s="141"/>
      <c r="FK265" s="141"/>
      <c r="FL265" s="141"/>
      <c r="FM265" s="141"/>
      <c r="FN265" s="141"/>
      <c r="FO265" s="141"/>
      <c r="FP265" s="141"/>
      <c r="FQ265" s="141"/>
      <c r="FR265" s="141"/>
      <c r="FS265" s="141"/>
      <c r="FT265" s="141"/>
      <c r="FU265" s="141"/>
      <c r="FV265" s="141"/>
      <c r="FW265" s="141"/>
      <c r="FX265" s="141"/>
      <c r="FY265" s="141"/>
      <c r="FZ265" s="141"/>
      <c r="GA265" s="141"/>
      <c r="GB265" s="141"/>
      <c r="GC265" s="141"/>
      <c r="GD265" s="141"/>
      <c r="GE265" s="141"/>
      <c r="GF265" s="141"/>
      <c r="GG265" s="141"/>
      <c r="GH265" s="141"/>
      <c r="GI265" s="141"/>
      <c r="GJ265" s="141"/>
      <c r="GK265" s="141"/>
      <c r="GL265" s="141"/>
      <c r="GM265" s="141"/>
      <c r="GN265" s="141"/>
      <c r="GO265" s="141"/>
      <c r="GP265" s="141"/>
      <c r="GQ265" s="141"/>
      <c r="GR265" s="141"/>
      <c r="GS265" s="141"/>
      <c r="GT265" s="141"/>
      <c r="GU265" s="141"/>
      <c r="GV265" s="141"/>
      <c r="GW265" s="141"/>
      <c r="GX265" s="141"/>
      <c r="GY265" s="141"/>
      <c r="GZ265" s="141"/>
      <c r="HA265" s="141"/>
      <c r="HB265" s="141"/>
      <c r="HC265" s="141"/>
      <c r="HD265" s="141"/>
      <c r="HE265" s="141"/>
      <c r="HF265" s="141"/>
      <c r="HG265" s="141"/>
      <c r="HH265" s="141"/>
      <c r="HI265" s="141"/>
      <c r="HJ265" s="141"/>
      <c r="HK265" s="141"/>
      <c r="HL265" s="141"/>
      <c r="HM265" s="141"/>
      <c r="HN265" s="141"/>
      <c r="HO265" s="141"/>
      <c r="HP265" s="141"/>
      <c r="HQ265" s="141"/>
      <c r="HR265" s="141"/>
      <c r="HS265" s="141"/>
      <c r="HT265" s="141"/>
      <c r="HU265" s="141"/>
      <c r="HV265" s="141"/>
      <c r="HW265" s="141"/>
      <c r="HX265" s="141"/>
      <c r="HY265" s="141"/>
      <c r="HZ265" s="141"/>
      <c r="IA265" s="141"/>
      <c r="IB265" s="141"/>
      <c r="IC265" s="141"/>
      <c r="ID265" s="141"/>
      <c r="IE265" s="141"/>
      <c r="IF265" s="141"/>
      <c r="IG265" s="141"/>
      <c r="IH265" s="141"/>
      <c r="II265" s="141"/>
      <c r="IJ265" s="141"/>
      <c r="IK265" s="141"/>
      <c r="IL265" s="141"/>
      <c r="IM265" s="141"/>
      <c r="IN265" s="141"/>
      <c r="IO265" s="141"/>
      <c r="IP265" s="141"/>
      <c r="IQ265" s="141"/>
      <c r="IR265" s="141"/>
      <c r="IS265" s="141"/>
      <c r="IT265" s="141"/>
      <c r="IU265" s="141"/>
      <c r="IV265" s="141"/>
      <c r="IW265" s="141"/>
      <c r="IX265" s="141"/>
      <c r="IY265" s="141"/>
      <c r="IZ265" s="141"/>
      <c r="JA265" s="141"/>
      <c r="JB265" s="141"/>
      <c r="JC265" s="141"/>
      <c r="JD265" s="141"/>
      <c r="JE265" s="141"/>
      <c r="JF265" s="141"/>
      <c r="JG265" s="141"/>
      <c r="JH265" s="141"/>
      <c r="JI265" s="141"/>
      <c r="JJ265" s="141"/>
      <c r="JK265" s="141"/>
      <c r="JL265" s="141"/>
      <c r="JM265" s="141"/>
      <c r="JN265" s="141"/>
      <c r="JO265" s="141"/>
      <c r="JP265" s="141"/>
      <c r="JQ265" s="141"/>
      <c r="JR265" s="141"/>
      <c r="JS265" s="141"/>
      <c r="JT265" s="141"/>
      <c r="JU265" s="141"/>
      <c r="JV265" s="141"/>
      <c r="JW265" s="141"/>
      <c r="JX265" s="141"/>
      <c r="JY265" s="141"/>
      <c r="JZ265" s="141"/>
      <c r="KA265" s="141"/>
      <c r="KB265" s="141"/>
      <c r="KC265" s="141"/>
      <c r="KD265" s="141"/>
      <c r="KE265" s="141"/>
      <c r="KF265" s="141"/>
      <c r="KG265" s="141"/>
      <c r="KH265" s="141"/>
      <c r="KI265" s="141"/>
      <c r="KJ265" s="141"/>
      <c r="KK265" s="141"/>
      <c r="KL265" s="141"/>
      <c r="KM265" s="141"/>
      <c r="KN265" s="141"/>
      <c r="KO265" s="141"/>
      <c r="KP265" s="141"/>
      <c r="KQ265" s="141"/>
      <c r="KR265" s="141"/>
      <c r="KS265" s="141"/>
      <c r="KT265" s="141"/>
      <c r="KU265" s="141"/>
      <c r="KV265" s="141"/>
      <c r="KW265" s="141"/>
      <c r="KX265" s="141"/>
      <c r="KY265" s="141"/>
      <c r="KZ265" s="141"/>
      <c r="LA265" s="141"/>
      <c r="LB265" s="141"/>
      <c r="LC265" s="141"/>
      <c r="LD265" s="141"/>
      <c r="LE265" s="141"/>
      <c r="LF265" s="141"/>
      <c r="LG265" s="141"/>
      <c r="LH265" s="141"/>
      <c r="LI265" s="141"/>
      <c r="LJ265" s="141"/>
      <c r="LK265" s="141"/>
      <c r="LL265" s="141"/>
      <c r="LM265" s="141"/>
      <c r="LN265" s="141"/>
      <c r="LO265" s="141"/>
      <c r="LP265" s="141"/>
      <c r="LQ265" s="141"/>
      <c r="LR265" s="141"/>
      <c r="LS265" s="141"/>
      <c r="LT265" s="141"/>
      <c r="LU265" s="141"/>
      <c r="LV265" s="141"/>
      <c r="LW265" s="141"/>
      <c r="LX265" s="141"/>
      <c r="LY265" s="141"/>
      <c r="LZ265" s="141"/>
      <c r="MA265" s="141"/>
      <c r="MB265" s="141"/>
      <c r="MC265" s="141"/>
      <c r="MD265" s="141"/>
      <c r="ME265" s="141"/>
      <c r="MF265" s="141"/>
      <c r="MG265" s="141"/>
      <c r="MH265" s="141"/>
      <c r="MI265" s="141"/>
      <c r="MJ265" s="141"/>
      <c r="MK265" s="141"/>
      <c r="ML265" s="141"/>
      <c r="MM265" s="141"/>
      <c r="MN265" s="141"/>
      <c r="MO265" s="141"/>
      <c r="MP265" s="141"/>
      <c r="MQ265" s="141"/>
      <c r="MR265" s="141"/>
      <c r="MS265" s="141"/>
      <c r="MT265" s="141"/>
      <c r="MU265" s="141"/>
      <c r="MV265" s="141"/>
      <c r="MW265" s="141"/>
      <c r="MX265" s="141"/>
      <c r="MY265" s="141"/>
      <c r="MZ265" s="141"/>
      <c r="NA265" s="141"/>
      <c r="NB265" s="141"/>
      <c r="NC265" s="141"/>
      <c r="ND265" s="141"/>
      <c r="NE265" s="141"/>
      <c r="NF265" s="141"/>
      <c r="NG265" s="141"/>
      <c r="NH265" s="141"/>
      <c r="NI265" s="141"/>
      <c r="NJ265" s="141"/>
      <c r="NK265" s="141"/>
      <c r="NL265" s="141"/>
      <c r="NM265" s="141"/>
      <c r="NN265" s="141"/>
      <c r="NO265" s="141"/>
      <c r="NP265" s="141"/>
      <c r="NQ265" s="141"/>
      <c r="NR265" s="141"/>
      <c r="NS265" s="141"/>
      <c r="NT265" s="141"/>
      <c r="NU265" s="141"/>
      <c r="NV265" s="141"/>
      <c r="NW265" s="141"/>
      <c r="NX265" s="141"/>
      <c r="NY265" s="141"/>
      <c r="NZ265" s="141"/>
      <c r="OA265" s="141"/>
      <c r="OB265" s="141"/>
      <c r="OC265" s="141"/>
      <c r="OD265" s="141"/>
      <c r="OE265" s="141"/>
      <c r="OF265" s="141"/>
      <c r="OG265" s="141"/>
      <c r="OH265" s="141"/>
      <c r="OI265" s="141"/>
      <c r="OJ265" s="141"/>
      <c r="OK265" s="141"/>
      <c r="OL265" s="141"/>
      <c r="OM265" s="141"/>
      <c r="ON265" s="141"/>
      <c r="OO265" s="141"/>
      <c r="OP265" s="141"/>
      <c r="OQ265" s="141"/>
      <c r="OR265" s="141"/>
      <c r="OS265" s="141"/>
      <c r="OT265" s="141"/>
      <c r="OU265" s="141"/>
      <c r="OV265" s="141"/>
      <c r="OW265" s="141"/>
      <c r="OX265" s="141"/>
      <c r="OY265" s="141"/>
      <c r="OZ265" s="141"/>
      <c r="PA265" s="141"/>
      <c r="PB265" s="141"/>
      <c r="PC265" s="141"/>
      <c r="PD265" s="141"/>
      <c r="PE265" s="141"/>
      <c r="PF265" s="141"/>
      <c r="PG265" s="141"/>
      <c r="PH265" s="141"/>
      <c r="PI265" s="141"/>
      <c r="PJ265" s="141"/>
      <c r="PK265" s="141"/>
      <c r="PL265" s="141"/>
      <c r="PM265" s="141"/>
      <c r="PN265" s="141"/>
      <c r="PO265" s="141"/>
      <c r="PP265" s="141"/>
      <c r="PQ265" s="141"/>
      <c r="PR265" s="141"/>
      <c r="PS265" s="141"/>
      <c r="PT265" s="141"/>
      <c r="PU265" s="141"/>
      <c r="PV265" s="141"/>
      <c r="PW265" s="141"/>
      <c r="PX265" s="141"/>
      <c r="PY265" s="141"/>
      <c r="PZ265" s="141"/>
      <c r="QA265" s="141"/>
      <c r="QB265" s="141"/>
      <c r="QC265" s="141"/>
      <c r="QD265" s="141"/>
      <c r="QE265" s="141"/>
      <c r="QF265" s="141"/>
      <c r="QG265" s="141"/>
      <c r="QH265" s="141"/>
      <c r="QI265" s="141"/>
      <c r="QJ265" s="141"/>
      <c r="QK265" s="141"/>
      <c r="QL265" s="141"/>
      <c r="QM265" s="141"/>
      <c r="QN265" s="141"/>
      <c r="QO265" s="141"/>
      <c r="QP265" s="141"/>
      <c r="QQ265" s="141"/>
      <c r="QR265" s="141"/>
      <c r="QS265" s="141"/>
      <c r="QT265" s="141"/>
      <c r="QU265" s="141"/>
      <c r="QV265" s="141"/>
      <c r="QW265" s="141"/>
      <c r="QX265" s="141"/>
      <c r="QY265" s="141"/>
      <c r="QZ265" s="141"/>
      <c r="RA265" s="141"/>
      <c r="RB265" s="141"/>
      <c r="RC265" s="141"/>
      <c r="RD265" s="141"/>
      <c r="RE265" s="141"/>
      <c r="RF265" s="141"/>
      <c r="RG265" s="141"/>
      <c r="RH265" s="141"/>
      <c r="RI265" s="141"/>
      <c r="RJ265" s="141"/>
      <c r="RK265" s="141"/>
      <c r="RL265" s="141"/>
      <c r="RM265" s="141"/>
      <c r="RN265" s="141"/>
      <c r="RO265" s="141"/>
      <c r="RP265" s="141"/>
      <c r="RQ265" s="141"/>
      <c r="RR265" s="141"/>
      <c r="RS265" s="141"/>
      <c r="RT265" s="141"/>
      <c r="RU265" s="141"/>
      <c r="RV265" s="141"/>
      <c r="RW265" s="141"/>
      <c r="RX265" s="141"/>
      <c r="RY265" s="141"/>
      <c r="RZ265" s="141"/>
      <c r="SA265" s="141"/>
      <c r="SB265" s="141"/>
      <c r="SC265" s="141"/>
      <c r="SD265" s="141"/>
      <c r="SE265" s="141"/>
      <c r="SF265" s="141"/>
      <c r="SG265" s="141"/>
      <c r="SH265" s="141"/>
      <c r="SI265" s="141"/>
      <c r="SJ265" s="141"/>
      <c r="SK265" s="141"/>
      <c r="SL265" s="141"/>
      <c r="SM265" s="141"/>
      <c r="SN265" s="141"/>
      <c r="SO265" s="141"/>
      <c r="SP265" s="141"/>
      <c r="SQ265" s="141"/>
      <c r="SR265" s="141"/>
      <c r="SS265" s="141"/>
      <c r="ST265" s="141"/>
      <c r="SU265" s="141"/>
      <c r="SV265" s="141"/>
      <c r="SW265" s="141"/>
      <c r="SX265" s="141"/>
      <c r="SY265" s="141"/>
      <c r="SZ265" s="141"/>
      <c r="TA265" s="141"/>
      <c r="TB265" s="141"/>
      <c r="TC265" s="141"/>
      <c r="TD265" s="141"/>
      <c r="TE265" s="141"/>
      <c r="TF265" s="141"/>
      <c r="TG265" s="141"/>
      <c r="TH265" s="141"/>
      <c r="TI265" s="141"/>
      <c r="TJ265" s="141"/>
      <c r="TK265" s="141"/>
      <c r="TL265" s="141"/>
      <c r="TM265" s="141"/>
      <c r="TN265" s="141"/>
      <c r="TO265" s="141"/>
      <c r="TP265" s="141"/>
      <c r="TQ265" s="141"/>
      <c r="TR265" s="141"/>
      <c r="TS265" s="141"/>
      <c r="TT265" s="141"/>
      <c r="TU265" s="141"/>
      <c r="TV265" s="141"/>
      <c r="TW265" s="141"/>
      <c r="TX265" s="141"/>
      <c r="TY265" s="141"/>
      <c r="TZ265" s="141"/>
      <c r="UA265" s="141"/>
      <c r="UB265" s="141"/>
      <c r="UC265" s="141"/>
      <c r="UD265" s="141"/>
      <c r="UE265" s="141"/>
      <c r="UF265" s="141"/>
      <c r="UG265" s="141"/>
      <c r="UH265" s="141"/>
      <c r="UI265" s="141"/>
      <c r="UJ265" s="141"/>
      <c r="UK265" s="141"/>
      <c r="UL265" s="141"/>
      <c r="UM265" s="141"/>
      <c r="UN265" s="141"/>
      <c r="UO265" s="141"/>
      <c r="UP265" s="141"/>
      <c r="UQ265" s="141"/>
      <c r="UR265" s="141"/>
      <c r="US265" s="141"/>
      <c r="UT265" s="141"/>
      <c r="UU265" s="141"/>
      <c r="UV265" s="141"/>
      <c r="UW265" s="141"/>
      <c r="UX265" s="141"/>
      <c r="UY265" s="141"/>
      <c r="UZ265" s="141"/>
      <c r="VA265" s="141"/>
      <c r="VB265" s="141"/>
      <c r="VC265" s="141"/>
      <c r="VD265" s="141"/>
      <c r="VE265" s="141"/>
      <c r="VF265" s="141"/>
      <c r="VG265" s="141"/>
      <c r="VH265" s="141"/>
      <c r="VI265" s="141"/>
      <c r="VJ265" s="141"/>
      <c r="VK265" s="141"/>
      <c r="VL265" s="141"/>
      <c r="VM265" s="141"/>
      <c r="VN265" s="141"/>
      <c r="VO265" s="141"/>
      <c r="VP265" s="141"/>
      <c r="VQ265" s="141"/>
      <c r="VR265" s="141"/>
      <c r="VS265" s="141"/>
      <c r="VT265" s="141"/>
      <c r="VU265" s="141"/>
      <c r="VV265" s="141"/>
      <c r="VW265" s="141"/>
      <c r="VX265" s="141"/>
      <c r="VY265" s="141"/>
      <c r="VZ265" s="141"/>
      <c r="WA265" s="141"/>
      <c r="WB265" s="141"/>
      <c r="WC265" s="141"/>
      <c r="WD265" s="141"/>
      <c r="WE265" s="141"/>
      <c r="WF265" s="141"/>
      <c r="WG265" s="141"/>
      <c r="WH265" s="141"/>
      <c r="WI265" s="141"/>
      <c r="WJ265" s="141"/>
      <c r="WK265" s="141"/>
      <c r="WL265" s="141"/>
      <c r="WM265" s="141"/>
      <c r="WN265" s="141"/>
      <c r="WO265" s="141"/>
      <c r="WP265" s="141"/>
      <c r="WQ265" s="141"/>
      <c r="WR265" s="141"/>
      <c r="WS265" s="141"/>
      <c r="WT265" s="141"/>
      <c r="WU265" s="141"/>
      <c r="WV265" s="141"/>
      <c r="WW265" s="141"/>
      <c r="WX265" s="141"/>
      <c r="WY265" s="141"/>
      <c r="WZ265" s="141"/>
      <c r="XA265" s="141"/>
      <c r="XB265" s="141"/>
      <c r="XC265" s="141"/>
      <c r="XD265" s="141"/>
      <c r="XE265" s="141"/>
      <c r="XF265" s="141"/>
      <c r="XG265" s="141"/>
      <c r="XH265" s="141"/>
      <c r="XI265" s="141"/>
      <c r="XJ265" s="141"/>
      <c r="XK265" s="141"/>
      <c r="XL265" s="141"/>
      <c r="XM265" s="141"/>
      <c r="XN265" s="141"/>
      <c r="XO265" s="141"/>
      <c r="XP265" s="141"/>
      <c r="XQ265" s="141"/>
      <c r="XR265" s="141"/>
      <c r="XS265" s="141"/>
      <c r="XT265" s="141"/>
      <c r="XU265" s="141"/>
      <c r="XV265" s="141"/>
      <c r="XW265" s="141"/>
      <c r="XX265" s="141"/>
      <c r="XY265" s="141"/>
      <c r="XZ265" s="141"/>
      <c r="YA265" s="141"/>
      <c r="YB265" s="141"/>
      <c r="YC265" s="141"/>
      <c r="YD265" s="141"/>
      <c r="YE265" s="141"/>
      <c r="YF265" s="141"/>
      <c r="YG265" s="141"/>
      <c r="YH265" s="141"/>
      <c r="YI265" s="141"/>
      <c r="YJ265" s="141"/>
      <c r="YK265" s="141"/>
      <c r="YL265" s="141"/>
      <c r="YM265" s="141"/>
      <c r="YN265" s="141"/>
      <c r="YO265" s="141"/>
      <c r="YP265" s="141"/>
      <c r="YQ265" s="141"/>
      <c r="YR265" s="141"/>
      <c r="YS265" s="141"/>
      <c r="YT265" s="141"/>
      <c r="YU265" s="141"/>
      <c r="YV265" s="141"/>
      <c r="YW265" s="141"/>
      <c r="YX265" s="141"/>
      <c r="YY265" s="141"/>
      <c r="YZ265" s="141"/>
      <c r="ZA265" s="141"/>
      <c r="ZB265" s="141"/>
      <c r="ZC265" s="141"/>
      <c r="ZD265" s="141"/>
      <c r="ZE265" s="141"/>
      <c r="ZF265" s="141"/>
      <c r="ZG265" s="141"/>
      <c r="ZH265" s="141"/>
      <c r="ZI265" s="141"/>
      <c r="ZJ265" s="141"/>
      <c r="ZK265" s="141"/>
      <c r="ZL265" s="141"/>
      <c r="ZM265" s="141"/>
      <c r="ZN265" s="141"/>
      <c r="ZO265" s="141"/>
      <c r="ZP265" s="141"/>
      <c r="ZQ265" s="141"/>
      <c r="ZR265" s="141"/>
      <c r="ZS265" s="141"/>
      <c r="ZT265" s="141"/>
      <c r="ZU265" s="141"/>
      <c r="ZV265" s="141"/>
      <c r="ZW265" s="141"/>
      <c r="ZX265" s="141"/>
      <c r="ZY265" s="141"/>
      <c r="ZZ265" s="141"/>
      <c r="AAA265" s="141"/>
      <c r="AAB265" s="141"/>
      <c r="AAC265" s="141"/>
      <c r="AAD265" s="141"/>
      <c r="AAE265" s="141"/>
      <c r="AAF265" s="141"/>
      <c r="AAG265" s="141"/>
      <c r="AAH265" s="141"/>
      <c r="AAI265" s="141"/>
      <c r="AAJ265" s="141"/>
      <c r="AAK265" s="141"/>
      <c r="AAL265" s="141"/>
      <c r="AAM265" s="141"/>
      <c r="AAN265" s="141"/>
      <c r="AAO265" s="141"/>
      <c r="AAP265" s="141"/>
      <c r="AAQ265" s="141"/>
      <c r="AAR265" s="141"/>
      <c r="AAS265" s="141"/>
      <c r="AAT265" s="141"/>
      <c r="AAU265" s="141"/>
      <c r="AAV265" s="141"/>
      <c r="AAW265" s="141"/>
      <c r="AAX265" s="141"/>
      <c r="AAY265" s="141"/>
      <c r="AAZ265" s="141"/>
      <c r="ABA265" s="141"/>
      <c r="ABB265" s="141"/>
      <c r="ABC265" s="141"/>
      <c r="ABD265" s="141"/>
      <c r="ABE265" s="141"/>
      <c r="ABF265" s="141"/>
      <c r="ABG265" s="141"/>
      <c r="ABH265" s="141"/>
      <c r="ABI265" s="141"/>
      <c r="ABJ265" s="141"/>
      <c r="ABK265" s="141"/>
      <c r="ABL265" s="141"/>
      <c r="ABM265" s="141"/>
      <c r="ABN265" s="141"/>
      <c r="ABO265" s="141"/>
      <c r="ABP265" s="141"/>
      <c r="ABQ265" s="141"/>
      <c r="ABR265" s="141"/>
      <c r="ABS265" s="141"/>
      <c r="ABT265" s="141"/>
      <c r="ABU265" s="141"/>
      <c r="ABV265" s="141"/>
      <c r="ABW265" s="141"/>
      <c r="ABX265" s="141"/>
      <c r="ABY265" s="141"/>
      <c r="ABZ265" s="141"/>
      <c r="ACA265" s="141"/>
      <c r="ACB265" s="141"/>
      <c r="ACC265" s="141"/>
      <c r="ACD265" s="141"/>
      <c r="ACE265" s="141"/>
      <c r="ACF265" s="141"/>
      <c r="ACG265" s="141"/>
      <c r="ACH265" s="141"/>
      <c r="ACI265" s="141"/>
      <c r="ACJ265" s="141"/>
      <c r="ACK265" s="141"/>
      <c r="ACL265" s="141"/>
      <c r="ACM265" s="141"/>
      <c r="ACN265" s="141"/>
      <c r="ACO265" s="141"/>
      <c r="ACP265" s="141"/>
      <c r="ACQ265" s="141"/>
      <c r="ACR265" s="141"/>
      <c r="ACS265" s="141"/>
      <c r="ACT265" s="141"/>
      <c r="ACU265" s="141"/>
      <c r="ACV265" s="141"/>
      <c r="ACW265" s="141"/>
      <c r="ACX265" s="141"/>
      <c r="ACY265" s="141"/>
      <c r="ACZ265" s="141"/>
      <c r="ADA265" s="141"/>
      <c r="ADB265" s="141"/>
      <c r="ADC265" s="141"/>
      <c r="ADD265" s="141"/>
      <c r="ADE265" s="141"/>
      <c r="ADF265" s="141"/>
      <c r="ADG265" s="141"/>
      <c r="ADH265" s="141"/>
      <c r="ADI265" s="141"/>
      <c r="ADJ265" s="141"/>
      <c r="ADK265" s="141"/>
      <c r="ADL265" s="141"/>
      <c r="ADM265" s="141"/>
      <c r="ADN265" s="141"/>
      <c r="ADO265" s="141"/>
      <c r="ADP265" s="141"/>
      <c r="ADQ265" s="141"/>
      <c r="ADR265" s="141"/>
      <c r="ADS265" s="141"/>
      <c r="ADT265" s="141"/>
      <c r="ADU265" s="141"/>
      <c r="ADV265" s="141"/>
      <c r="ADW265" s="141"/>
      <c r="ADX265" s="141"/>
      <c r="ADY265" s="141"/>
      <c r="ADZ265" s="141"/>
      <c r="AEA265" s="141"/>
      <c r="AEB265" s="141"/>
      <c r="AEC265" s="141"/>
      <c r="AED265" s="141"/>
      <c r="AEE265" s="141"/>
      <c r="AEF265" s="141"/>
      <c r="AEG265" s="141"/>
      <c r="AEH265" s="141"/>
      <c r="AEI265" s="141"/>
      <c r="AEJ265" s="141"/>
      <c r="AEK265" s="141"/>
      <c r="AEL265" s="141"/>
      <c r="AEM265" s="141"/>
      <c r="AEN265" s="141"/>
      <c r="AEO265" s="141"/>
      <c r="AEP265" s="141"/>
      <c r="AEQ265" s="141"/>
      <c r="AER265" s="141"/>
      <c r="AES265" s="141"/>
      <c r="AET265" s="141"/>
      <c r="AEU265" s="141"/>
      <c r="AEV265" s="141"/>
      <c r="AEW265" s="141"/>
      <c r="AEX265" s="141"/>
      <c r="AEY265" s="141"/>
      <c r="AEZ265" s="141"/>
      <c r="AFA265" s="141"/>
      <c r="AFB265" s="141"/>
      <c r="AFC265" s="141"/>
      <c r="AFD265" s="141"/>
      <c r="AFE265" s="141"/>
      <c r="AFF265" s="141"/>
      <c r="AFG265" s="141"/>
      <c r="AFH265" s="141"/>
      <c r="AFI265" s="141"/>
      <c r="AFJ265" s="141"/>
      <c r="AFK265" s="141"/>
      <c r="AFL265" s="141"/>
      <c r="AFM265" s="141"/>
      <c r="AFN265" s="141"/>
      <c r="AFO265" s="141"/>
      <c r="AFP265" s="141"/>
      <c r="AFQ265" s="141"/>
      <c r="AFR265" s="141"/>
      <c r="AFS265" s="141"/>
      <c r="AFT265" s="141"/>
      <c r="AFU265" s="141"/>
      <c r="AFV265" s="141"/>
      <c r="AFW265" s="141"/>
      <c r="AFX265" s="141"/>
      <c r="AFY265" s="141"/>
      <c r="AFZ265" s="141"/>
      <c r="AGA265" s="141"/>
      <c r="AGB265" s="141"/>
      <c r="AGC265" s="141"/>
      <c r="AGD265" s="141"/>
      <c r="AGE265" s="141"/>
      <c r="AGF265" s="141"/>
      <c r="AGG265" s="141"/>
      <c r="AGH265" s="141"/>
      <c r="AGI265" s="141"/>
      <c r="AGJ265" s="141"/>
      <c r="AGK265" s="141"/>
      <c r="AGL265" s="141"/>
      <c r="AGM265" s="141"/>
      <c r="AGN265" s="141"/>
      <c r="AGO265" s="141"/>
      <c r="AGP265" s="141"/>
      <c r="AGQ265" s="141"/>
      <c r="AGR265" s="141"/>
      <c r="AGS265" s="141"/>
      <c r="AGT265" s="141"/>
      <c r="AGU265" s="141"/>
      <c r="AGV265" s="141"/>
      <c r="AGW265" s="141"/>
      <c r="AGX265" s="141"/>
      <c r="AGY265" s="141"/>
      <c r="AGZ265" s="141"/>
      <c r="AHA265" s="141"/>
      <c r="AHB265" s="141"/>
      <c r="AHC265" s="141"/>
      <c r="AHD265" s="141"/>
      <c r="AHE265" s="141"/>
      <c r="AHF265" s="141"/>
      <c r="AHG265" s="141"/>
      <c r="AHH265" s="141"/>
      <c r="AHI265" s="141"/>
      <c r="AHJ265" s="141"/>
      <c r="AHK265" s="141"/>
      <c r="AHL265" s="141"/>
      <c r="AHM265" s="141"/>
      <c r="AHN265" s="141"/>
      <c r="AHO265" s="141"/>
      <c r="AHP265" s="141"/>
      <c r="AHQ265" s="141"/>
      <c r="AHR265" s="141"/>
      <c r="AHS265" s="141"/>
      <c r="AHT265" s="141"/>
      <c r="AHU265" s="141"/>
      <c r="AHV265" s="141"/>
      <c r="AHW265" s="141"/>
      <c r="AHX265" s="141"/>
      <c r="AHY265" s="141"/>
      <c r="AHZ265" s="141"/>
      <c r="AIA265" s="141"/>
      <c r="AIB265" s="141"/>
      <c r="AIC265" s="141"/>
      <c r="AID265" s="141"/>
      <c r="AIE265" s="141"/>
      <c r="AIF265" s="141"/>
      <c r="AIG265" s="141"/>
      <c r="AIH265" s="141"/>
      <c r="AII265" s="141"/>
      <c r="AIJ265" s="141"/>
      <c r="AIK265" s="141"/>
      <c r="AIL265" s="141"/>
      <c r="AIM265" s="141"/>
      <c r="AIN265" s="141"/>
      <c r="AIO265" s="141"/>
      <c r="AIP265" s="141"/>
      <c r="AIQ265" s="141"/>
      <c r="AIR265" s="141"/>
      <c r="AIS265" s="141"/>
      <c r="AIT265" s="141"/>
      <c r="AIU265" s="141"/>
      <c r="AIV265" s="141"/>
      <c r="AIW265" s="141"/>
      <c r="AIX265" s="141"/>
      <c r="AIY265" s="141"/>
      <c r="AIZ265" s="141"/>
      <c r="AJA265" s="141"/>
      <c r="AJB265" s="141"/>
      <c r="AJC265" s="141"/>
      <c r="AJD265" s="141"/>
      <c r="AJE265" s="141"/>
      <c r="AJF265" s="141"/>
      <c r="AJG265" s="141"/>
      <c r="AJH265" s="141"/>
      <c r="AJI265" s="141"/>
      <c r="AJJ265" s="141"/>
      <c r="AJK265" s="141"/>
      <c r="AJL265" s="141"/>
      <c r="AJM265" s="141"/>
      <c r="AJN265" s="141"/>
      <c r="AJO265" s="141"/>
      <c r="AJP265" s="141"/>
      <c r="AJQ265" s="141"/>
      <c r="AJR265" s="141"/>
      <c r="AJS265" s="141"/>
      <c r="AJT265" s="141"/>
      <c r="AJU265" s="141"/>
      <c r="AJV265" s="141"/>
      <c r="AJW265" s="141"/>
      <c r="AJX265" s="141"/>
      <c r="AJY265" s="141"/>
      <c r="AJZ265" s="141"/>
      <c r="AKA265" s="141"/>
      <c r="AKB265" s="141"/>
      <c r="AKC265" s="141"/>
      <c r="AKD265" s="141"/>
      <c r="AKE265" s="141"/>
      <c r="AKF265" s="141"/>
      <c r="AKG265" s="141"/>
      <c r="AKH265" s="141"/>
      <c r="AKI265" s="141"/>
      <c r="AKJ265" s="141"/>
      <c r="AKK265" s="141"/>
      <c r="AKL265" s="141"/>
      <c r="AKM265" s="141"/>
      <c r="AKN265" s="141"/>
      <c r="AKO265" s="141"/>
      <c r="AKP265" s="141"/>
      <c r="AKQ265" s="141"/>
      <c r="AKR265" s="141"/>
      <c r="AKS265" s="141"/>
      <c r="AKT265" s="141"/>
      <c r="AKU265" s="141"/>
      <c r="AKV265" s="141"/>
      <c r="AKW265" s="141"/>
      <c r="AKX265" s="141"/>
      <c r="AKY265" s="141"/>
      <c r="AKZ265" s="141"/>
      <c r="ALA265" s="141"/>
      <c r="ALB265" s="141"/>
      <c r="ALC265" s="141"/>
      <c r="ALD265" s="141"/>
      <c r="ALE265" s="141"/>
      <c r="ALF265" s="141"/>
      <c r="ALG265" s="141"/>
      <c r="ALH265" s="141"/>
      <c r="ALI265" s="141"/>
      <c r="ALJ265" s="141"/>
      <c r="ALK265" s="141"/>
      <c r="ALL265" s="141"/>
      <c r="ALM265" s="141"/>
      <c r="ALN265" s="141"/>
      <c r="ALO265" s="141"/>
      <c r="ALP265" s="141"/>
      <c r="ALQ265" s="141"/>
      <c r="ALR265" s="141"/>
      <c r="ALS265" s="141"/>
      <c r="ALT265" s="141"/>
      <c r="ALU265" s="141"/>
      <c r="ALV265" s="141"/>
      <c r="ALW265" s="141"/>
      <c r="ALX265" s="141"/>
      <c r="ALY265" s="141"/>
      <c r="ALZ265" s="141"/>
      <c r="AMA265" s="141"/>
      <c r="AMB265" s="141"/>
      <c r="AMC265" s="141"/>
      <c r="AMD265" s="141"/>
      <c r="AME265" s="141"/>
      <c r="AMF265" s="141"/>
      <c r="AMG265" s="141"/>
      <c r="AMH265" s="141"/>
      <c r="AMI265" s="141"/>
      <c r="AMJ265" s="141"/>
      <c r="AMK265" s="141"/>
      <c r="AML265" s="141"/>
      <c r="AMM265" s="141"/>
      <c r="AMN265" s="141"/>
      <c r="AMO265" s="141"/>
      <c r="AMP265" s="141"/>
      <c r="AMQ265" s="141"/>
      <c r="AMR265" s="141"/>
      <c r="AMS265" s="141"/>
      <c r="AMT265" s="141"/>
      <c r="AMU265" s="141"/>
      <c r="AMV265" s="141"/>
      <c r="AMW265" s="141"/>
      <c r="AMX265" s="141"/>
      <c r="AMY265" s="141"/>
      <c r="AMZ265" s="141"/>
      <c r="ANA265" s="141"/>
      <c r="ANB265" s="141"/>
      <c r="ANC265" s="141"/>
      <c r="AND265" s="141"/>
      <c r="ANE265" s="141"/>
      <c r="ANF265" s="141"/>
      <c r="ANG265" s="141"/>
      <c r="ANH265" s="141"/>
      <c r="ANI265" s="141"/>
      <c r="ANJ265" s="141"/>
      <c r="ANK265" s="141"/>
      <c r="ANL265" s="141"/>
      <c r="ANM265" s="141"/>
      <c r="ANN265" s="141"/>
      <c r="ANO265" s="141"/>
      <c r="ANP265" s="141"/>
      <c r="ANQ265" s="141"/>
      <c r="ANR265" s="141"/>
      <c r="ANS265" s="141"/>
      <c r="ANT265" s="141"/>
      <c r="ANU265" s="141"/>
      <c r="ANV265" s="141"/>
      <c r="ANW265" s="141"/>
      <c r="ANX265" s="141"/>
      <c r="ANY265" s="141"/>
      <c r="ANZ265" s="141"/>
      <c r="AOA265" s="141"/>
      <c r="AOB265" s="141"/>
      <c r="AOC265" s="141"/>
      <c r="AOD265" s="141"/>
      <c r="AOE265" s="141"/>
      <c r="AOF265" s="141"/>
      <c r="AOG265" s="141"/>
      <c r="AOH265" s="141"/>
      <c r="AOI265" s="141"/>
      <c r="AOJ265" s="141"/>
      <c r="AOK265" s="141"/>
      <c r="AOL265" s="141"/>
      <c r="AOM265" s="141"/>
      <c r="AON265" s="141"/>
      <c r="AOO265" s="141"/>
      <c r="AOP265" s="141"/>
      <c r="AOQ265" s="141"/>
      <c r="AOR265" s="141"/>
      <c r="AOS265" s="141"/>
      <c r="AOT265" s="141"/>
      <c r="AOU265" s="141"/>
      <c r="AOV265" s="141"/>
      <c r="AOW265" s="141"/>
      <c r="AOX265" s="141"/>
      <c r="AOY265" s="141"/>
      <c r="AOZ265" s="141"/>
      <c r="APA265" s="141"/>
      <c r="APB265" s="141"/>
      <c r="APC265" s="141"/>
      <c r="APD265" s="141"/>
      <c r="APE265" s="141"/>
      <c r="APF265" s="141"/>
      <c r="APG265" s="141"/>
      <c r="APH265" s="141"/>
      <c r="API265" s="141"/>
      <c r="APJ265" s="141"/>
      <c r="APK265" s="141"/>
      <c r="APL265" s="141"/>
      <c r="APM265" s="141"/>
      <c r="APN265" s="141"/>
      <c r="APO265" s="141"/>
      <c r="APP265" s="141"/>
      <c r="APQ265" s="141"/>
      <c r="APR265" s="141"/>
      <c r="APS265" s="141"/>
      <c r="APT265" s="141"/>
      <c r="APU265" s="141"/>
      <c r="APV265" s="141"/>
      <c r="APW265" s="141"/>
      <c r="APX265" s="141"/>
      <c r="APY265" s="141"/>
      <c r="APZ265" s="141"/>
      <c r="AQA265" s="141"/>
      <c r="AQB265" s="141"/>
      <c r="AQC265" s="141"/>
      <c r="AQD265" s="141"/>
      <c r="AQE265" s="141"/>
      <c r="AQF265" s="141"/>
      <c r="AQG265" s="141"/>
      <c r="AQH265" s="141"/>
      <c r="AQI265" s="141"/>
      <c r="AQJ265" s="141"/>
      <c r="AQK265" s="141"/>
      <c r="AQL265" s="141"/>
      <c r="AQM265" s="141"/>
      <c r="AQN265" s="141"/>
      <c r="AQO265" s="141"/>
      <c r="AQP265" s="141"/>
      <c r="AQQ265" s="141"/>
      <c r="AQR265" s="141"/>
      <c r="AQS265" s="141"/>
      <c r="AQT265" s="141"/>
      <c r="AQU265" s="141"/>
      <c r="AQV265" s="141"/>
      <c r="AQW265" s="141"/>
      <c r="AQX265" s="141"/>
      <c r="AQY265" s="141"/>
      <c r="AQZ265" s="141"/>
      <c r="ARA265" s="141"/>
      <c r="ARB265" s="141"/>
      <c r="ARC265" s="141"/>
      <c r="ARD265" s="141"/>
      <c r="ARE265" s="141"/>
      <c r="ARF265" s="141"/>
      <c r="ARG265" s="141"/>
      <c r="ARH265" s="141"/>
      <c r="ARI265" s="141"/>
      <c r="ARJ265" s="141"/>
      <c r="ARK265" s="141"/>
      <c r="ARL265" s="141"/>
      <c r="ARM265" s="141"/>
      <c r="ARN265" s="141"/>
      <c r="ARO265" s="141"/>
      <c r="ARP265" s="141"/>
      <c r="ARQ265" s="141"/>
      <c r="ARR265" s="141"/>
      <c r="ARS265" s="141"/>
      <c r="ART265" s="141"/>
      <c r="ARU265" s="141"/>
      <c r="ARV265" s="141"/>
      <c r="ARW265" s="141"/>
      <c r="ARX265" s="141"/>
      <c r="ARY265" s="141"/>
      <c r="ARZ265" s="141"/>
      <c r="ASA265" s="141"/>
      <c r="ASB265" s="141"/>
      <c r="ASC265" s="141"/>
      <c r="ASD265" s="141"/>
      <c r="ASE265" s="141"/>
      <c r="ASF265" s="141"/>
      <c r="ASG265" s="141"/>
      <c r="ASH265" s="141"/>
      <c r="ASI265" s="141"/>
      <c r="ASJ265" s="141"/>
      <c r="ASK265" s="141"/>
      <c r="ASL265" s="141"/>
      <c r="ASM265" s="141"/>
      <c r="ASN265" s="141"/>
      <c r="ASO265" s="141"/>
      <c r="ASP265" s="141"/>
      <c r="ASQ265" s="141"/>
      <c r="ASR265" s="141"/>
      <c r="ASS265" s="141"/>
      <c r="AST265" s="141"/>
      <c r="ASU265" s="141"/>
      <c r="ASV265" s="141"/>
      <c r="ASW265" s="141"/>
      <c r="ASX265" s="141"/>
      <c r="ASY265" s="141"/>
      <c r="ASZ265" s="141"/>
      <c r="ATA265" s="141"/>
      <c r="ATB265" s="141"/>
      <c r="ATC265" s="141"/>
      <c r="ATD265" s="141"/>
      <c r="ATE265" s="141"/>
      <c r="ATF265" s="141"/>
      <c r="ATG265" s="141"/>
      <c r="ATH265" s="141"/>
      <c r="ATI265" s="141"/>
      <c r="ATJ265" s="141"/>
      <c r="ATK265" s="141"/>
      <c r="ATL265" s="141"/>
      <c r="ATM265" s="141"/>
      <c r="ATN265" s="141"/>
      <c r="ATO265" s="141"/>
      <c r="ATP265" s="141"/>
      <c r="ATQ265" s="141"/>
      <c r="ATR265" s="141"/>
      <c r="ATS265" s="141"/>
      <c r="ATT265" s="141"/>
      <c r="ATU265" s="141"/>
      <c r="ATV265" s="141"/>
      <c r="ATW265" s="141"/>
      <c r="ATX265" s="141"/>
      <c r="ATY265" s="141"/>
      <c r="ATZ265" s="141"/>
      <c r="AUA265" s="141"/>
      <c r="AUB265" s="141"/>
      <c r="AUC265" s="141"/>
      <c r="AUD265" s="141"/>
      <c r="AUE265" s="141"/>
      <c r="AUF265" s="141"/>
      <c r="AUG265" s="141"/>
      <c r="AUH265" s="141"/>
      <c r="AUI265" s="141"/>
      <c r="AUJ265" s="141"/>
      <c r="AUK265" s="141"/>
      <c r="AUL265" s="141"/>
      <c r="AUM265" s="141"/>
      <c r="AUN265" s="141"/>
      <c r="AUO265" s="141"/>
      <c r="AUP265" s="141"/>
      <c r="AUQ265" s="141"/>
      <c r="AUR265" s="141"/>
      <c r="AUS265" s="141"/>
      <c r="AUT265" s="141"/>
      <c r="AUU265" s="141"/>
      <c r="AUV265" s="141"/>
      <c r="AUW265" s="141"/>
      <c r="AUX265" s="141"/>
      <c r="AUY265" s="141"/>
      <c r="AUZ265" s="141"/>
      <c r="AVA265" s="141"/>
      <c r="AVB265" s="141"/>
      <c r="AVC265" s="141"/>
      <c r="AVD265" s="141"/>
      <c r="AVE265" s="141"/>
      <c r="AVF265" s="141"/>
      <c r="AVG265" s="141"/>
      <c r="AVH265" s="141"/>
      <c r="AVI265" s="141"/>
      <c r="AVJ265" s="141"/>
      <c r="AVK265" s="141"/>
      <c r="AVL265" s="141"/>
      <c r="AVM265" s="141"/>
      <c r="AVN265" s="141"/>
      <c r="AVO265" s="141"/>
      <c r="AVP265" s="141"/>
      <c r="AVQ265" s="141"/>
      <c r="AVR265" s="141"/>
      <c r="AVS265" s="141"/>
      <c r="AVT265" s="141"/>
      <c r="AVU265" s="141"/>
      <c r="AVV265" s="141"/>
      <c r="AVW265" s="141"/>
      <c r="AVX265" s="141"/>
      <c r="AVY265" s="141"/>
      <c r="AVZ265" s="141"/>
      <c r="AWA265" s="141"/>
      <c r="AWB265" s="141"/>
      <c r="AWC265" s="141"/>
      <c r="AWD265" s="141"/>
      <c r="AWE265" s="141"/>
      <c r="AWF265" s="141"/>
      <c r="AWG265" s="141"/>
      <c r="AWH265" s="141"/>
      <c r="AWI265" s="141"/>
      <c r="AWJ265" s="141"/>
      <c r="AWK265" s="141"/>
      <c r="AWL265" s="141"/>
      <c r="AWM265" s="141"/>
      <c r="AWN265" s="141"/>
      <c r="AWO265" s="141"/>
      <c r="AWP265" s="141"/>
      <c r="AWQ265" s="141"/>
      <c r="AWR265" s="141"/>
      <c r="AWS265" s="141"/>
      <c r="AWT265" s="141"/>
      <c r="AWU265" s="141"/>
      <c r="AWV265" s="141"/>
      <c r="AWW265" s="141"/>
      <c r="AWX265" s="141"/>
      <c r="AWY265" s="141"/>
      <c r="AWZ265" s="141"/>
      <c r="AXA265" s="141"/>
      <c r="AXB265" s="141"/>
      <c r="AXC265" s="141"/>
      <c r="AXD265" s="141"/>
      <c r="AXE265" s="141"/>
      <c r="AXF265" s="141"/>
      <c r="AXG265" s="141"/>
      <c r="AXH265" s="141"/>
      <c r="AXI265" s="141"/>
      <c r="AXJ265" s="141"/>
      <c r="AXK265" s="141"/>
      <c r="AXL265" s="141"/>
      <c r="AXM265" s="141"/>
      <c r="AXN265" s="141"/>
      <c r="AXO265" s="141"/>
      <c r="AXP265" s="141"/>
      <c r="AXQ265" s="141"/>
      <c r="AXR265" s="141"/>
      <c r="AXS265" s="141"/>
      <c r="AXT265" s="141"/>
      <c r="AXU265" s="141"/>
      <c r="AXV265" s="141"/>
      <c r="AXW265" s="141"/>
      <c r="AXX265" s="141"/>
      <c r="AXY265" s="141"/>
      <c r="AXZ265" s="141"/>
      <c r="AYA265" s="141"/>
      <c r="AYB265" s="141"/>
      <c r="AYC265" s="141"/>
      <c r="AYD265" s="141"/>
      <c r="AYE265" s="141"/>
      <c r="AYF265" s="141"/>
      <c r="AYG265" s="141"/>
      <c r="AYH265" s="141"/>
      <c r="AYI265" s="141"/>
      <c r="AYJ265" s="141"/>
      <c r="AYK265" s="141"/>
      <c r="AYL265" s="141"/>
      <c r="AYM265" s="141"/>
      <c r="AYN265" s="141"/>
      <c r="AYO265" s="141"/>
      <c r="AYP265" s="141"/>
      <c r="AYQ265" s="141"/>
      <c r="AYR265" s="141"/>
      <c r="AYS265" s="141"/>
      <c r="AYT265" s="141"/>
      <c r="AYU265" s="141"/>
      <c r="AYV265" s="141"/>
      <c r="AYW265" s="141"/>
      <c r="AYX265" s="141"/>
      <c r="AYY265" s="141"/>
      <c r="AYZ265" s="141"/>
      <c r="AZA265" s="141"/>
      <c r="AZB265" s="141"/>
      <c r="AZC265" s="141"/>
      <c r="AZD265" s="141"/>
      <c r="AZE265" s="141"/>
      <c r="AZF265" s="141"/>
      <c r="AZG265" s="141"/>
      <c r="AZH265" s="141"/>
      <c r="AZI265" s="141"/>
      <c r="AZJ265" s="141"/>
      <c r="AZK265" s="141"/>
      <c r="AZL265" s="141"/>
      <c r="AZM265" s="141"/>
      <c r="AZN265" s="141"/>
      <c r="AZO265" s="141"/>
      <c r="AZP265" s="141"/>
      <c r="AZQ265" s="141"/>
      <c r="AZR265" s="141"/>
      <c r="AZS265" s="141"/>
      <c r="AZT265" s="141"/>
      <c r="AZU265" s="141"/>
      <c r="AZV265" s="141"/>
      <c r="AZW265" s="141"/>
      <c r="AZX265" s="141"/>
      <c r="AZY265" s="141"/>
      <c r="AZZ265" s="141"/>
      <c r="BAA265" s="141"/>
      <c r="BAB265" s="141"/>
      <c r="BAC265" s="141"/>
      <c r="BAD265" s="141"/>
      <c r="BAE265" s="141"/>
      <c r="BAF265" s="141"/>
      <c r="BAG265" s="141"/>
      <c r="BAH265" s="141"/>
      <c r="BAI265" s="141"/>
      <c r="BAJ265" s="141"/>
      <c r="BAK265" s="141"/>
      <c r="BAL265" s="141"/>
      <c r="BAM265" s="141"/>
      <c r="BAN265" s="141"/>
      <c r="BAO265" s="141"/>
      <c r="BAP265" s="141"/>
      <c r="BAQ265" s="141"/>
      <c r="BAR265" s="141"/>
      <c r="BAS265" s="141"/>
      <c r="BAT265" s="141"/>
      <c r="BAU265" s="141"/>
      <c r="BAV265" s="141"/>
      <c r="BAW265" s="141"/>
      <c r="BAX265" s="141"/>
      <c r="BAY265" s="141"/>
      <c r="BAZ265" s="141"/>
      <c r="BBA265" s="141"/>
      <c r="BBB265" s="141"/>
      <c r="BBC265" s="141"/>
      <c r="BBD265" s="141"/>
      <c r="BBE265" s="141"/>
      <c r="BBF265" s="141"/>
      <c r="BBG265" s="141"/>
      <c r="BBH265" s="141"/>
      <c r="BBI265" s="141"/>
      <c r="BBJ265" s="141"/>
      <c r="BBK265" s="141"/>
      <c r="BBL265" s="141"/>
      <c r="BBM265" s="141"/>
      <c r="BBN265" s="141"/>
      <c r="BBO265" s="141"/>
      <c r="BBP265" s="141"/>
      <c r="BBQ265" s="141"/>
      <c r="BBR265" s="141"/>
      <c r="BBS265" s="141"/>
      <c r="BBT265" s="141"/>
      <c r="BBU265" s="141"/>
      <c r="BBV265" s="141"/>
      <c r="BBW265" s="141"/>
      <c r="BBX265" s="141"/>
      <c r="BBY265" s="141"/>
      <c r="BBZ265" s="141"/>
      <c r="BCA265" s="141"/>
      <c r="BCB265" s="141"/>
      <c r="BCC265" s="141"/>
      <c r="BCD265" s="141"/>
      <c r="BCE265" s="141"/>
      <c r="BCF265" s="141"/>
      <c r="BCG265" s="141"/>
      <c r="BCH265" s="141"/>
      <c r="BCI265" s="141"/>
      <c r="BCJ265" s="141"/>
      <c r="BCK265" s="141"/>
      <c r="BCL265" s="141"/>
      <c r="BCM265" s="141"/>
      <c r="BCN265" s="141"/>
      <c r="BCO265" s="141"/>
      <c r="BCP265" s="141"/>
      <c r="BCQ265" s="141"/>
      <c r="BCR265" s="141"/>
      <c r="BCS265" s="141"/>
      <c r="BCT265" s="141"/>
      <c r="BCU265" s="141"/>
      <c r="BCV265" s="141"/>
      <c r="BCW265" s="141"/>
      <c r="BCX265" s="141"/>
      <c r="BCY265" s="141"/>
      <c r="BCZ265" s="141"/>
      <c r="BDA265" s="141"/>
      <c r="BDB265" s="141"/>
      <c r="BDC265" s="141"/>
      <c r="BDD265" s="141"/>
      <c r="BDE265" s="141"/>
      <c r="BDF265" s="141"/>
      <c r="BDG265" s="141"/>
      <c r="BDH265" s="141"/>
      <c r="BDI265" s="141"/>
      <c r="BDJ265" s="141"/>
      <c r="BDK265" s="141"/>
      <c r="BDL265" s="141"/>
      <c r="BDM265" s="141"/>
      <c r="BDN265" s="141"/>
      <c r="BDO265" s="141"/>
      <c r="BDP265" s="141"/>
      <c r="BDQ265" s="141"/>
      <c r="BDR265" s="141"/>
      <c r="BDS265" s="141"/>
      <c r="BDT265" s="141"/>
      <c r="BDU265" s="141"/>
      <c r="BDV265" s="141"/>
      <c r="BDW265" s="141"/>
      <c r="BDX265" s="141"/>
      <c r="BDY265" s="141"/>
      <c r="BDZ265" s="141"/>
      <c r="BEA265" s="141"/>
      <c r="BEB265" s="141"/>
      <c r="BEC265" s="141"/>
      <c r="BED265" s="141"/>
      <c r="BEE265" s="141"/>
      <c r="BEF265" s="141"/>
      <c r="BEG265" s="141"/>
      <c r="BEH265" s="141"/>
      <c r="BEI265" s="141"/>
      <c r="BEJ265" s="141"/>
      <c r="BEK265" s="141"/>
      <c r="BEL265" s="141"/>
      <c r="BEM265" s="141"/>
      <c r="BEN265" s="141"/>
      <c r="BEO265" s="141"/>
      <c r="BEP265" s="141"/>
      <c r="BEQ265" s="141"/>
      <c r="BER265" s="141"/>
      <c r="BES265" s="141"/>
      <c r="BET265" s="141"/>
      <c r="BEU265" s="141"/>
      <c r="BEV265" s="141"/>
      <c r="BEW265" s="141"/>
      <c r="BEX265" s="141"/>
      <c r="BEY265" s="141"/>
      <c r="BEZ265" s="141"/>
      <c r="BFA265" s="141"/>
      <c r="BFB265" s="141"/>
      <c r="BFC265" s="141"/>
      <c r="BFD265" s="141"/>
      <c r="BFE265" s="141"/>
      <c r="BFF265" s="141"/>
      <c r="BFG265" s="141"/>
      <c r="BFH265" s="141"/>
      <c r="BFI265" s="141"/>
      <c r="BFJ265" s="141"/>
      <c r="BFK265" s="141"/>
      <c r="BFL265" s="141"/>
      <c r="BFM265" s="141"/>
      <c r="BFN265" s="141"/>
      <c r="BFO265" s="141"/>
      <c r="BFP265" s="141"/>
      <c r="BFQ265" s="141"/>
      <c r="BFR265" s="141"/>
      <c r="BFS265" s="141"/>
      <c r="BFT265" s="141"/>
      <c r="BFU265" s="141"/>
      <c r="BFV265" s="141"/>
      <c r="BFW265" s="141"/>
      <c r="BFX265" s="141"/>
      <c r="BFY265" s="141"/>
      <c r="BFZ265" s="141"/>
      <c r="BGA265" s="141"/>
      <c r="BGB265" s="141"/>
      <c r="BGC265" s="141"/>
      <c r="BGD265" s="141"/>
      <c r="BGE265" s="141"/>
      <c r="BGF265" s="141"/>
      <c r="BGG265" s="141"/>
      <c r="BGH265" s="141"/>
      <c r="BGI265" s="141"/>
      <c r="BGJ265" s="141"/>
      <c r="BGK265" s="141"/>
      <c r="BGL265" s="141"/>
      <c r="BGM265" s="141"/>
      <c r="BGN265" s="141"/>
      <c r="BGO265" s="141"/>
      <c r="BGP265" s="141"/>
      <c r="BGQ265" s="141"/>
      <c r="BGR265" s="141"/>
      <c r="BGS265" s="141"/>
      <c r="BGT265" s="141"/>
      <c r="BGU265" s="141"/>
      <c r="BGV265" s="141"/>
      <c r="BGW265" s="141"/>
      <c r="BGX265" s="141"/>
      <c r="BGY265" s="141"/>
      <c r="BGZ265" s="141"/>
      <c r="BHA265" s="141"/>
      <c r="BHB265" s="141"/>
      <c r="BHC265" s="141"/>
      <c r="BHD265" s="141"/>
      <c r="BHE265" s="141"/>
      <c r="BHF265" s="141"/>
      <c r="BHG265" s="141"/>
      <c r="BHH265" s="141"/>
      <c r="BHI265" s="141"/>
      <c r="BHJ265" s="141"/>
      <c r="BHK265" s="141"/>
      <c r="BHL265" s="141"/>
      <c r="BHM265" s="141"/>
      <c r="BHN265" s="141"/>
      <c r="BHO265" s="141"/>
      <c r="BHP265" s="141"/>
      <c r="BHQ265" s="141"/>
      <c r="BHR265" s="141"/>
      <c r="BHS265" s="141"/>
      <c r="BHT265" s="141"/>
      <c r="BHU265" s="141"/>
      <c r="BHV265" s="141"/>
      <c r="BHW265" s="141"/>
      <c r="BHX265" s="141"/>
      <c r="BHY265" s="141"/>
      <c r="BHZ265" s="141"/>
      <c r="BIA265" s="141"/>
      <c r="BIB265" s="141"/>
      <c r="BIC265" s="141"/>
      <c r="BID265" s="141"/>
      <c r="BIE265" s="141"/>
      <c r="BIF265" s="141"/>
      <c r="BIG265" s="141"/>
      <c r="BIH265" s="141"/>
      <c r="BII265" s="141"/>
      <c r="BIJ265" s="141"/>
      <c r="BIK265" s="141"/>
      <c r="BIL265" s="141"/>
      <c r="BIM265" s="141"/>
      <c r="BIN265" s="141"/>
      <c r="BIO265" s="141"/>
      <c r="BIP265" s="141"/>
      <c r="BIQ265" s="141"/>
      <c r="BIR265" s="141"/>
      <c r="BIS265" s="141"/>
      <c r="BIT265" s="141"/>
      <c r="BIU265" s="141"/>
      <c r="BIV265" s="141"/>
      <c r="BIW265" s="141"/>
      <c r="BIX265" s="141"/>
      <c r="BIY265" s="141"/>
      <c r="BIZ265" s="141"/>
      <c r="BJA265" s="141"/>
      <c r="BJB265" s="141"/>
      <c r="BJC265" s="141"/>
      <c r="BJD265" s="141"/>
      <c r="BJE265" s="141"/>
      <c r="BJF265" s="141"/>
      <c r="BJG265" s="141"/>
      <c r="BJH265" s="141"/>
      <c r="BJI265" s="141"/>
      <c r="BJJ265" s="141"/>
      <c r="BJK265" s="141"/>
      <c r="BJL265" s="141"/>
      <c r="BJM265" s="141"/>
      <c r="BJN265" s="141"/>
      <c r="BJO265" s="141"/>
      <c r="BJP265" s="141"/>
      <c r="BJQ265" s="141"/>
      <c r="BJR265" s="141"/>
      <c r="BJS265" s="141"/>
      <c r="BJT265" s="141"/>
      <c r="BJU265" s="141"/>
      <c r="BJV265" s="141"/>
      <c r="BJW265" s="141"/>
      <c r="BJX265" s="141"/>
      <c r="BJY265" s="141"/>
      <c r="BJZ265" s="141"/>
      <c r="BKA265" s="141"/>
      <c r="BKB265" s="141"/>
      <c r="BKC265" s="141"/>
      <c r="BKD265" s="141"/>
      <c r="BKE265" s="141"/>
      <c r="BKF265" s="141"/>
      <c r="BKG265" s="141"/>
      <c r="BKH265" s="141"/>
      <c r="BKI265" s="141"/>
      <c r="BKJ265" s="141"/>
      <c r="BKK265" s="141"/>
      <c r="BKL265" s="141"/>
      <c r="BKM265" s="141"/>
      <c r="BKN265" s="141"/>
      <c r="BKO265" s="141"/>
      <c r="BKP265" s="141"/>
      <c r="BKQ265" s="141"/>
      <c r="BKR265" s="141"/>
      <c r="BKS265" s="141"/>
      <c r="BKT265" s="141"/>
      <c r="BKU265" s="141"/>
      <c r="BKV265" s="141"/>
      <c r="BKW265" s="141"/>
      <c r="BKX265" s="141"/>
      <c r="BKY265" s="141"/>
      <c r="BKZ265" s="141"/>
      <c r="BLA265" s="141"/>
      <c r="BLB265" s="141"/>
      <c r="BLC265" s="141"/>
      <c r="BLD265" s="141"/>
      <c r="BLE265" s="141"/>
      <c r="BLF265" s="141"/>
      <c r="BLG265" s="141"/>
      <c r="BLH265" s="141"/>
      <c r="BLI265" s="141"/>
      <c r="BLJ265" s="141"/>
      <c r="BLK265" s="141"/>
      <c r="BLL265" s="141"/>
      <c r="BLM265" s="141"/>
      <c r="BLN265" s="141"/>
      <c r="BLO265" s="141"/>
      <c r="BLP265" s="141"/>
      <c r="BLQ265" s="141"/>
      <c r="BLR265" s="141"/>
      <c r="BLS265" s="141"/>
      <c r="BLT265" s="141"/>
      <c r="BLU265" s="141"/>
      <c r="BLV265" s="141"/>
      <c r="BLW265" s="141"/>
      <c r="BLX265" s="141"/>
      <c r="BLY265" s="141"/>
      <c r="BLZ265" s="141"/>
      <c r="BMA265" s="141"/>
      <c r="BMB265" s="141"/>
      <c r="BMC265" s="141"/>
      <c r="BMD265" s="141"/>
      <c r="BME265" s="141"/>
      <c r="BMF265" s="141"/>
      <c r="BMG265" s="141"/>
      <c r="BMH265" s="141"/>
      <c r="BMI265" s="141"/>
      <c r="BMJ265" s="141"/>
      <c r="BMK265" s="141"/>
      <c r="BML265" s="141"/>
      <c r="BMM265" s="141"/>
      <c r="BMN265" s="141"/>
      <c r="BMO265" s="141"/>
      <c r="BMP265" s="141"/>
      <c r="BMQ265" s="141"/>
      <c r="BMR265" s="141"/>
      <c r="BMS265" s="141"/>
      <c r="BMT265" s="141"/>
      <c r="BMU265" s="141"/>
      <c r="BMV265" s="141"/>
      <c r="BMW265" s="141"/>
      <c r="BMX265" s="141"/>
      <c r="BMY265" s="141"/>
      <c r="BMZ265" s="141"/>
      <c r="BNA265" s="141"/>
      <c r="BNB265" s="141"/>
      <c r="BNC265" s="141"/>
      <c r="BND265" s="141"/>
      <c r="BNE265" s="141"/>
      <c r="BNF265" s="141"/>
      <c r="BNG265" s="141"/>
      <c r="BNH265" s="141"/>
      <c r="BNI265" s="141"/>
      <c r="BNJ265" s="141"/>
      <c r="BNK265" s="141"/>
      <c r="BNL265" s="141"/>
      <c r="BNM265" s="141"/>
      <c r="BNN265" s="141"/>
      <c r="BNO265" s="141"/>
      <c r="BNP265" s="141"/>
      <c r="BNQ265" s="141"/>
      <c r="BNR265" s="141"/>
      <c r="BNS265" s="141"/>
      <c r="BNT265" s="141"/>
      <c r="BNU265" s="141"/>
      <c r="BNV265" s="141"/>
      <c r="BNW265" s="141"/>
      <c r="BNX265" s="141"/>
      <c r="BNY265" s="141"/>
      <c r="BNZ265" s="141"/>
      <c r="BOA265" s="141"/>
      <c r="BOB265" s="141"/>
      <c r="BOC265" s="141"/>
      <c r="BOD265" s="141"/>
      <c r="BOE265" s="141"/>
      <c r="BOF265" s="141"/>
      <c r="BOG265" s="141"/>
      <c r="BOH265" s="141"/>
      <c r="BOI265" s="141"/>
      <c r="BOJ265" s="141"/>
      <c r="BOK265" s="141"/>
      <c r="BOL265" s="141"/>
      <c r="BOM265" s="141"/>
      <c r="BON265" s="141"/>
      <c r="BOO265" s="141"/>
      <c r="BOP265" s="141"/>
      <c r="BOQ265" s="141"/>
      <c r="BOR265" s="141"/>
      <c r="BOS265" s="141"/>
      <c r="BOT265" s="141"/>
      <c r="BOU265" s="141"/>
      <c r="BOV265" s="141"/>
      <c r="BOW265" s="141"/>
      <c r="BOX265" s="141"/>
      <c r="BOY265" s="141"/>
      <c r="BOZ265" s="141"/>
      <c r="BPA265" s="141"/>
      <c r="BPB265" s="141"/>
      <c r="BPC265" s="141"/>
      <c r="BPD265" s="141"/>
      <c r="BPE265" s="141"/>
      <c r="BPF265" s="141"/>
      <c r="BPG265" s="141"/>
      <c r="BPH265" s="141"/>
      <c r="BPI265" s="141"/>
      <c r="BPJ265" s="141"/>
      <c r="BPK265" s="141"/>
      <c r="BPL265" s="141"/>
      <c r="BPM265" s="141"/>
      <c r="BPN265" s="141"/>
      <c r="BPO265" s="141"/>
      <c r="BPP265" s="141"/>
      <c r="BPQ265" s="141"/>
      <c r="BPR265" s="141"/>
      <c r="BPS265" s="141"/>
      <c r="BPT265" s="141"/>
      <c r="BPU265" s="141"/>
      <c r="BPV265" s="141"/>
      <c r="BPW265" s="141"/>
      <c r="BPX265" s="141"/>
      <c r="BPY265" s="141"/>
      <c r="BPZ265" s="141"/>
      <c r="BQA265" s="141"/>
      <c r="BQB265" s="141"/>
      <c r="BQC265" s="141"/>
      <c r="BQD265" s="141"/>
      <c r="BQE265" s="141"/>
      <c r="BQF265" s="141"/>
      <c r="BQG265" s="141"/>
      <c r="BQH265" s="141"/>
      <c r="BQI265" s="141"/>
      <c r="BQJ265" s="141"/>
      <c r="BQK265" s="141"/>
      <c r="BQL265" s="141"/>
      <c r="BQM265" s="141"/>
      <c r="BQN265" s="141"/>
      <c r="BQO265" s="141"/>
      <c r="BQP265" s="141"/>
      <c r="BQQ265" s="141"/>
      <c r="BQR265" s="141"/>
      <c r="BQS265" s="141"/>
      <c r="BQT265" s="141"/>
      <c r="BQU265" s="141"/>
      <c r="BQV265" s="141"/>
      <c r="BQW265" s="141"/>
      <c r="BQX265" s="141"/>
      <c r="BQY265" s="141"/>
      <c r="BQZ265" s="141"/>
      <c r="BRA265" s="141"/>
      <c r="BRB265" s="141"/>
      <c r="BRC265" s="141"/>
      <c r="BRD265" s="141"/>
      <c r="BRE265" s="141"/>
      <c r="BRF265" s="141"/>
      <c r="BRG265" s="141"/>
      <c r="BRH265" s="141"/>
      <c r="BRI265" s="141"/>
      <c r="BRJ265" s="141"/>
      <c r="BRK265" s="141"/>
      <c r="BRL265" s="141"/>
      <c r="BRM265" s="141"/>
      <c r="BRN265" s="141"/>
      <c r="BRO265" s="141"/>
      <c r="BRP265" s="141"/>
      <c r="BRQ265" s="141"/>
      <c r="BRR265" s="141"/>
      <c r="BRS265" s="141"/>
      <c r="BRT265" s="141"/>
      <c r="BRU265" s="141"/>
      <c r="BRV265" s="141"/>
      <c r="BRW265" s="141"/>
      <c r="BRX265" s="141"/>
      <c r="BRY265" s="141"/>
      <c r="BRZ265" s="141"/>
      <c r="BSA265" s="141"/>
      <c r="BSB265" s="141"/>
      <c r="BSC265" s="141"/>
      <c r="BSD265" s="141"/>
      <c r="BSE265" s="141"/>
      <c r="BSF265" s="141"/>
      <c r="BSG265" s="141"/>
      <c r="BSH265" s="141"/>
      <c r="BSI265" s="141"/>
      <c r="BSJ265" s="141"/>
      <c r="BSK265" s="141"/>
      <c r="BSL265" s="141"/>
      <c r="BSM265" s="141"/>
      <c r="BSN265" s="141"/>
      <c r="BSO265" s="141"/>
      <c r="BSP265" s="141"/>
      <c r="BSQ265" s="141"/>
      <c r="BSR265" s="141"/>
      <c r="BSS265" s="141"/>
      <c r="BST265" s="141"/>
      <c r="BSU265" s="141"/>
      <c r="BSV265" s="141"/>
      <c r="BSW265" s="141"/>
      <c r="BSX265" s="141"/>
      <c r="BSY265" s="141"/>
      <c r="BSZ265" s="141"/>
      <c r="BTA265" s="141"/>
      <c r="BTB265" s="141"/>
      <c r="BTC265" s="141"/>
      <c r="BTD265" s="141"/>
      <c r="BTE265" s="141"/>
      <c r="BTF265" s="141"/>
      <c r="BTG265" s="141"/>
      <c r="BTH265" s="141"/>
      <c r="BTI265" s="141"/>
      <c r="BTJ265" s="141"/>
      <c r="BTK265" s="141"/>
      <c r="BTL265" s="141"/>
      <c r="BTM265" s="141"/>
      <c r="BTN265" s="141"/>
      <c r="BTO265" s="141"/>
      <c r="BTP265" s="141"/>
      <c r="BTQ265" s="141"/>
      <c r="BTR265" s="141"/>
      <c r="BTS265" s="141"/>
      <c r="BTT265" s="141"/>
      <c r="BTU265" s="141"/>
      <c r="BTV265" s="141"/>
      <c r="BTW265" s="141"/>
      <c r="BTX265" s="141"/>
      <c r="BTY265" s="141"/>
      <c r="BTZ265" s="141"/>
      <c r="BUA265" s="141"/>
      <c r="BUB265" s="141"/>
      <c r="BUC265" s="141"/>
      <c r="BUD265" s="141"/>
      <c r="BUE265" s="141"/>
      <c r="BUF265" s="141"/>
      <c r="BUG265" s="141"/>
      <c r="BUH265" s="141"/>
      <c r="BUI265" s="141"/>
      <c r="BUJ265" s="141"/>
      <c r="BUK265" s="141"/>
      <c r="BUL265" s="141"/>
      <c r="BUM265" s="141"/>
      <c r="BUN265" s="141"/>
      <c r="BUO265" s="141"/>
      <c r="BUP265" s="141"/>
      <c r="BUQ265" s="141"/>
      <c r="BUR265" s="141"/>
      <c r="BUS265" s="141"/>
      <c r="BUT265" s="141"/>
      <c r="BUU265" s="141"/>
      <c r="BUV265" s="141"/>
      <c r="BUW265" s="141"/>
      <c r="BUX265" s="141"/>
      <c r="BUY265" s="141"/>
      <c r="BUZ265" s="141"/>
      <c r="BVA265" s="141"/>
      <c r="BVB265" s="141"/>
      <c r="BVC265" s="141"/>
      <c r="BVD265" s="141"/>
      <c r="BVE265" s="141"/>
      <c r="BVF265" s="141"/>
      <c r="BVG265" s="141"/>
      <c r="BVH265" s="141"/>
      <c r="BVI265" s="141"/>
      <c r="BVJ265" s="141"/>
      <c r="BVK265" s="141"/>
      <c r="BVL265" s="141"/>
      <c r="BVM265" s="141"/>
      <c r="BVN265" s="141"/>
      <c r="BVO265" s="141"/>
      <c r="BVP265" s="141"/>
      <c r="BVQ265" s="141"/>
      <c r="BVR265" s="141"/>
      <c r="BVS265" s="141"/>
      <c r="BVT265" s="141"/>
      <c r="BVU265" s="141"/>
      <c r="BVV265" s="141"/>
      <c r="BVW265" s="141"/>
      <c r="BVX265" s="141"/>
      <c r="BVY265" s="141"/>
      <c r="BVZ265" s="141"/>
      <c r="BWA265" s="141"/>
      <c r="BWB265" s="141"/>
      <c r="BWC265" s="141"/>
      <c r="BWD265" s="141"/>
      <c r="BWE265" s="141"/>
      <c r="BWF265" s="141"/>
      <c r="BWG265" s="141"/>
      <c r="BWH265" s="141"/>
      <c r="BWI265" s="141"/>
      <c r="BWJ265" s="141"/>
      <c r="BWK265" s="141"/>
      <c r="BWL265" s="141"/>
      <c r="BWM265" s="141"/>
      <c r="BWN265" s="141"/>
      <c r="BWO265" s="141"/>
      <c r="BWP265" s="141"/>
      <c r="BWQ265" s="141"/>
      <c r="BWR265" s="141"/>
      <c r="BWS265" s="141"/>
      <c r="BWT265" s="141"/>
      <c r="BWU265" s="141"/>
      <c r="BWV265" s="141"/>
      <c r="BWW265" s="141"/>
      <c r="BWX265" s="141"/>
      <c r="BWY265" s="141"/>
      <c r="BWZ265" s="141"/>
      <c r="BXA265" s="141"/>
      <c r="BXB265" s="141"/>
      <c r="BXC265" s="141"/>
      <c r="BXD265" s="141"/>
      <c r="BXE265" s="141"/>
      <c r="BXF265" s="141"/>
      <c r="BXG265" s="141"/>
      <c r="BXH265" s="141"/>
      <c r="BXI265" s="141"/>
      <c r="BXJ265" s="141"/>
      <c r="BXK265" s="141"/>
      <c r="BXL265" s="141"/>
      <c r="BXM265" s="141"/>
      <c r="BXN265" s="141"/>
      <c r="BXO265" s="141"/>
      <c r="BXP265" s="141"/>
      <c r="BXQ265" s="141"/>
      <c r="BXR265" s="141"/>
      <c r="BXS265" s="141"/>
      <c r="BXT265" s="141"/>
      <c r="BXU265" s="141"/>
      <c r="BXV265" s="141"/>
      <c r="BXW265" s="141"/>
      <c r="BXX265" s="141"/>
      <c r="BXY265" s="141"/>
      <c r="BXZ265" s="141"/>
      <c r="BYA265" s="141"/>
      <c r="BYB265" s="141"/>
      <c r="BYC265" s="141"/>
      <c r="BYD265" s="141"/>
      <c r="BYE265" s="141"/>
      <c r="BYF265" s="141"/>
      <c r="BYG265" s="141"/>
      <c r="BYH265" s="141"/>
      <c r="BYI265" s="141"/>
      <c r="BYJ265" s="141"/>
      <c r="BYK265" s="141"/>
      <c r="BYL265" s="141"/>
      <c r="BYM265" s="141"/>
      <c r="BYN265" s="141"/>
      <c r="BYO265" s="141"/>
      <c r="BYP265" s="141"/>
      <c r="BYQ265" s="141"/>
      <c r="BYR265" s="141"/>
      <c r="BYS265" s="141"/>
      <c r="BYT265" s="141"/>
      <c r="BYU265" s="141"/>
      <c r="BYV265" s="141"/>
      <c r="BYW265" s="141"/>
      <c r="BYX265" s="141"/>
      <c r="BYY265" s="141"/>
      <c r="BYZ265" s="141"/>
      <c r="BZA265" s="141"/>
      <c r="BZB265" s="141"/>
      <c r="BZC265" s="141"/>
      <c r="BZD265" s="141"/>
      <c r="BZE265" s="141"/>
      <c r="BZF265" s="141"/>
      <c r="BZG265" s="141"/>
      <c r="BZH265" s="141"/>
      <c r="BZI265" s="141"/>
      <c r="BZJ265" s="141"/>
      <c r="BZK265" s="141"/>
      <c r="BZL265" s="141"/>
      <c r="BZM265" s="141"/>
      <c r="BZN265" s="141"/>
      <c r="BZO265" s="141"/>
      <c r="BZP265" s="141"/>
      <c r="BZQ265" s="141"/>
      <c r="BZR265" s="141"/>
      <c r="BZS265" s="141"/>
      <c r="BZT265" s="141"/>
      <c r="BZU265" s="141"/>
      <c r="BZV265" s="141"/>
      <c r="BZW265" s="141"/>
      <c r="BZX265" s="141"/>
      <c r="BZY265" s="141"/>
      <c r="BZZ265" s="141"/>
      <c r="CAA265" s="141"/>
      <c r="CAB265" s="141"/>
      <c r="CAC265" s="141"/>
      <c r="CAD265" s="141"/>
      <c r="CAE265" s="141"/>
      <c r="CAF265" s="141"/>
      <c r="CAG265" s="141"/>
      <c r="CAH265" s="141"/>
      <c r="CAI265" s="141"/>
      <c r="CAJ265" s="141"/>
      <c r="CAK265" s="141"/>
      <c r="CAL265" s="141"/>
      <c r="CAM265" s="141"/>
      <c r="CAN265" s="141"/>
      <c r="CAO265" s="141"/>
      <c r="CAP265" s="141"/>
      <c r="CAQ265" s="141"/>
      <c r="CAR265" s="141"/>
      <c r="CAS265" s="141"/>
      <c r="CAT265" s="141"/>
      <c r="CAU265" s="141"/>
      <c r="CAV265" s="141"/>
      <c r="CAW265" s="141"/>
      <c r="CAX265" s="141"/>
      <c r="CAY265" s="141"/>
      <c r="CAZ265" s="141"/>
      <c r="CBA265" s="141"/>
      <c r="CBB265" s="141"/>
      <c r="CBC265" s="141"/>
      <c r="CBD265" s="141"/>
      <c r="CBE265" s="141"/>
      <c r="CBF265" s="141"/>
      <c r="CBG265" s="141"/>
      <c r="CBH265" s="141"/>
      <c r="CBI265" s="141"/>
      <c r="CBJ265" s="141"/>
      <c r="CBK265" s="141"/>
      <c r="CBL265" s="141"/>
      <c r="CBM265" s="141"/>
      <c r="CBN265" s="141"/>
      <c r="CBO265" s="141"/>
      <c r="CBP265" s="141"/>
      <c r="CBQ265" s="141"/>
      <c r="CBR265" s="141"/>
      <c r="CBS265" s="141"/>
      <c r="CBT265" s="141"/>
      <c r="CBU265" s="141"/>
      <c r="CBV265" s="141"/>
      <c r="CBW265" s="141"/>
      <c r="CBX265" s="141"/>
      <c r="CBY265" s="141"/>
      <c r="CBZ265" s="141"/>
      <c r="CCA265" s="141"/>
      <c r="CCB265" s="141"/>
      <c r="CCC265" s="141"/>
      <c r="CCD265" s="141"/>
      <c r="CCE265" s="141"/>
      <c r="CCF265" s="141"/>
      <c r="CCG265" s="141"/>
      <c r="CCH265" s="141"/>
      <c r="CCI265" s="141"/>
      <c r="CCJ265" s="141"/>
      <c r="CCK265" s="141"/>
      <c r="CCL265" s="141"/>
      <c r="CCM265" s="141"/>
      <c r="CCN265" s="141"/>
      <c r="CCO265" s="141"/>
      <c r="CCP265" s="141"/>
      <c r="CCQ265" s="141"/>
      <c r="CCR265" s="141"/>
      <c r="CCS265" s="141"/>
      <c r="CCT265" s="141"/>
      <c r="CCU265" s="141"/>
      <c r="CCV265" s="141"/>
      <c r="CCW265" s="141"/>
      <c r="CCX265" s="141"/>
      <c r="CCY265" s="141"/>
      <c r="CCZ265" s="141"/>
      <c r="CDA265" s="141"/>
      <c r="CDB265" s="141"/>
      <c r="CDC265" s="141"/>
      <c r="CDD265" s="141"/>
      <c r="CDE265" s="141"/>
      <c r="CDF265" s="141"/>
      <c r="CDG265" s="141"/>
      <c r="CDH265" s="141"/>
      <c r="CDI265" s="141"/>
      <c r="CDJ265" s="141"/>
      <c r="CDK265" s="141"/>
      <c r="CDL265" s="141"/>
      <c r="CDM265" s="141"/>
      <c r="CDN265" s="141"/>
      <c r="CDO265" s="141"/>
      <c r="CDP265" s="141"/>
      <c r="CDQ265" s="141"/>
      <c r="CDR265" s="141"/>
      <c r="CDS265" s="141"/>
      <c r="CDT265" s="141"/>
      <c r="CDU265" s="141"/>
      <c r="CDV265" s="141"/>
      <c r="CDW265" s="141"/>
      <c r="CDX265" s="141"/>
      <c r="CDY265" s="141"/>
      <c r="CDZ265" s="141"/>
      <c r="CEA265" s="141"/>
      <c r="CEB265" s="141"/>
      <c r="CEC265" s="141"/>
      <c r="CED265" s="141"/>
      <c r="CEE265" s="141"/>
      <c r="CEF265" s="141"/>
      <c r="CEG265" s="141"/>
      <c r="CEH265" s="141"/>
      <c r="CEI265" s="141"/>
      <c r="CEJ265" s="141"/>
      <c r="CEK265" s="141"/>
      <c r="CEL265" s="141"/>
      <c r="CEM265" s="141"/>
      <c r="CEN265" s="141"/>
      <c r="CEO265" s="141"/>
      <c r="CEP265" s="141"/>
      <c r="CEQ265" s="141"/>
      <c r="CER265" s="141"/>
      <c r="CES265" s="141"/>
      <c r="CET265" s="141"/>
      <c r="CEU265" s="141"/>
      <c r="CEV265" s="141"/>
      <c r="CEW265" s="141"/>
      <c r="CEX265" s="141"/>
      <c r="CEY265" s="141"/>
      <c r="CEZ265" s="141"/>
      <c r="CFA265" s="141"/>
      <c r="CFB265" s="141"/>
      <c r="CFC265" s="141"/>
      <c r="CFD265" s="141"/>
      <c r="CFE265" s="141"/>
      <c r="CFF265" s="141"/>
      <c r="CFG265" s="141"/>
      <c r="CFH265" s="141"/>
      <c r="CFI265" s="141"/>
      <c r="CFJ265" s="141"/>
      <c r="CFK265" s="141"/>
      <c r="CFL265" s="141"/>
      <c r="CFM265" s="141"/>
      <c r="CFN265" s="141"/>
      <c r="CFO265" s="141"/>
      <c r="CFP265" s="141"/>
      <c r="CFQ265" s="141"/>
      <c r="CFR265" s="141"/>
      <c r="CFS265" s="141"/>
      <c r="CFT265" s="141"/>
      <c r="CFU265" s="141"/>
      <c r="CFV265" s="141"/>
      <c r="CFW265" s="141"/>
      <c r="CFX265" s="141"/>
      <c r="CFY265" s="141"/>
      <c r="CFZ265" s="141"/>
      <c r="CGA265" s="141"/>
      <c r="CGB265" s="141"/>
      <c r="CGC265" s="141"/>
      <c r="CGD265" s="141"/>
      <c r="CGE265" s="141"/>
      <c r="CGF265" s="141"/>
      <c r="CGG265" s="141"/>
      <c r="CGH265" s="141"/>
      <c r="CGI265" s="141"/>
      <c r="CGJ265" s="141"/>
      <c r="CGK265" s="141"/>
      <c r="CGL265" s="141"/>
      <c r="CGM265" s="141"/>
      <c r="CGN265" s="141"/>
      <c r="CGO265" s="141"/>
      <c r="CGP265" s="141"/>
      <c r="CGQ265" s="141"/>
      <c r="CGR265" s="141"/>
      <c r="CGS265" s="141"/>
      <c r="CGT265" s="141"/>
      <c r="CGU265" s="141"/>
      <c r="CGV265" s="141"/>
      <c r="CGW265" s="141"/>
      <c r="CGX265" s="141"/>
      <c r="CGY265" s="141"/>
      <c r="CGZ265" s="141"/>
      <c r="CHA265" s="141"/>
      <c r="CHB265" s="141"/>
      <c r="CHC265" s="141"/>
      <c r="CHD265" s="141"/>
      <c r="CHE265" s="141"/>
      <c r="CHF265" s="141"/>
      <c r="CHG265" s="141"/>
      <c r="CHH265" s="141"/>
      <c r="CHI265" s="141"/>
      <c r="CHJ265" s="141"/>
      <c r="CHK265" s="141"/>
      <c r="CHL265" s="141"/>
      <c r="CHM265" s="141"/>
      <c r="CHN265" s="141"/>
      <c r="CHO265" s="141"/>
      <c r="CHP265" s="141"/>
      <c r="CHQ265" s="141"/>
      <c r="CHR265" s="141"/>
      <c r="CHS265" s="141"/>
      <c r="CHT265" s="141"/>
      <c r="CHU265" s="141"/>
      <c r="CHV265" s="141"/>
      <c r="CHW265" s="141"/>
      <c r="CHX265" s="141"/>
      <c r="CHY265" s="141"/>
      <c r="CHZ265" s="141"/>
      <c r="CIA265" s="141"/>
      <c r="CIB265" s="141"/>
      <c r="CIC265" s="141"/>
      <c r="CID265" s="141"/>
      <c r="CIE265" s="141"/>
      <c r="CIF265" s="141"/>
      <c r="CIG265" s="141"/>
      <c r="CIH265" s="141"/>
      <c r="CII265" s="141"/>
      <c r="CIJ265" s="141"/>
      <c r="CIK265" s="141"/>
      <c r="CIL265" s="141"/>
      <c r="CIM265" s="141"/>
      <c r="CIN265" s="141"/>
      <c r="CIO265" s="141"/>
      <c r="CIP265" s="141"/>
      <c r="CIQ265" s="141"/>
      <c r="CIR265" s="141"/>
      <c r="CIS265" s="141"/>
      <c r="CIT265" s="141"/>
      <c r="CIU265" s="141"/>
      <c r="CIV265" s="141"/>
      <c r="CIW265" s="141"/>
      <c r="CIX265" s="141"/>
      <c r="CIY265" s="141"/>
      <c r="CIZ265" s="141"/>
      <c r="CJA265" s="141"/>
      <c r="CJB265" s="141"/>
      <c r="CJC265" s="141"/>
      <c r="CJD265" s="141"/>
      <c r="CJE265" s="141"/>
      <c r="CJF265" s="141"/>
      <c r="CJG265" s="141"/>
      <c r="CJH265" s="141"/>
      <c r="CJI265" s="141"/>
      <c r="CJJ265" s="141"/>
      <c r="CJK265" s="141"/>
      <c r="CJL265" s="141"/>
      <c r="CJM265" s="141"/>
      <c r="CJN265" s="141"/>
      <c r="CJO265" s="141"/>
      <c r="CJP265" s="141"/>
      <c r="CJQ265" s="141"/>
      <c r="CJR265" s="141"/>
      <c r="CJS265" s="141"/>
      <c r="CJT265" s="141"/>
      <c r="CJU265" s="141"/>
      <c r="CJV265" s="141"/>
      <c r="CJW265" s="141"/>
      <c r="CJX265" s="141"/>
      <c r="CJY265" s="141"/>
      <c r="CJZ265" s="141"/>
      <c r="CKA265" s="141"/>
      <c r="CKB265" s="141"/>
      <c r="CKC265" s="141"/>
      <c r="CKD265" s="141"/>
      <c r="CKE265" s="141"/>
      <c r="CKF265" s="141"/>
      <c r="CKG265" s="141"/>
      <c r="CKH265" s="141"/>
      <c r="CKI265" s="141"/>
      <c r="CKJ265" s="141"/>
      <c r="CKK265" s="141"/>
      <c r="CKL265" s="141"/>
      <c r="CKM265" s="141"/>
      <c r="CKN265" s="141"/>
      <c r="CKO265" s="141"/>
      <c r="CKP265" s="141"/>
      <c r="CKQ265" s="141"/>
      <c r="CKR265" s="141"/>
      <c r="CKS265" s="141"/>
      <c r="CKT265" s="141"/>
      <c r="CKU265" s="141"/>
      <c r="CKV265" s="141"/>
      <c r="CKW265" s="141"/>
      <c r="CKX265" s="141"/>
      <c r="CKY265" s="141"/>
      <c r="CKZ265" s="141"/>
      <c r="CLA265" s="141"/>
      <c r="CLB265" s="141"/>
      <c r="CLC265" s="141"/>
      <c r="CLD265" s="141"/>
      <c r="CLE265" s="141"/>
      <c r="CLF265" s="141"/>
      <c r="CLG265" s="141"/>
      <c r="CLH265" s="141"/>
      <c r="CLI265" s="141"/>
      <c r="CLJ265" s="141"/>
      <c r="CLK265" s="141"/>
      <c r="CLL265" s="141"/>
      <c r="CLM265" s="141"/>
      <c r="CLN265" s="141"/>
      <c r="CLO265" s="141"/>
      <c r="CLP265" s="141"/>
      <c r="CLQ265" s="141"/>
      <c r="CLR265" s="141"/>
      <c r="CLS265" s="141"/>
      <c r="CLT265" s="141"/>
      <c r="CLU265" s="141"/>
      <c r="CLV265" s="141"/>
      <c r="CLW265" s="141"/>
      <c r="CLX265" s="141"/>
      <c r="CLY265" s="141"/>
      <c r="CLZ265" s="141"/>
      <c r="CMA265" s="141"/>
      <c r="CMB265" s="141"/>
      <c r="CMC265" s="141"/>
      <c r="CMD265" s="141"/>
      <c r="CME265" s="141"/>
      <c r="CMF265" s="141"/>
      <c r="CMG265" s="141"/>
      <c r="CMH265" s="141"/>
      <c r="CMI265" s="141"/>
      <c r="CMJ265" s="141"/>
      <c r="CMK265" s="141"/>
      <c r="CML265" s="141"/>
      <c r="CMM265" s="141"/>
      <c r="CMN265" s="141"/>
      <c r="CMO265" s="141"/>
      <c r="CMP265" s="141"/>
      <c r="CMQ265" s="141"/>
      <c r="CMR265" s="141"/>
      <c r="CMS265" s="141"/>
      <c r="CMT265" s="141"/>
      <c r="CMU265" s="141"/>
      <c r="CMV265" s="141"/>
      <c r="CMW265" s="141"/>
      <c r="CMX265" s="141"/>
      <c r="CMY265" s="141"/>
      <c r="CMZ265" s="141"/>
      <c r="CNA265" s="141"/>
      <c r="CNB265" s="141"/>
      <c r="CNC265" s="141"/>
      <c r="CND265" s="141"/>
      <c r="CNE265" s="141"/>
      <c r="CNF265" s="141"/>
      <c r="CNG265" s="141"/>
      <c r="CNH265" s="141"/>
      <c r="CNI265" s="141"/>
      <c r="CNJ265" s="141"/>
      <c r="CNK265" s="141"/>
      <c r="CNL265" s="141"/>
      <c r="CNM265" s="141"/>
      <c r="CNN265" s="141"/>
      <c r="CNO265" s="141"/>
      <c r="CNP265" s="141"/>
      <c r="CNQ265" s="141"/>
      <c r="CNR265" s="141"/>
      <c r="CNS265" s="141"/>
      <c r="CNT265" s="141"/>
      <c r="CNU265" s="141"/>
      <c r="CNV265" s="141"/>
      <c r="CNW265" s="141"/>
      <c r="CNX265" s="141"/>
      <c r="CNY265" s="141"/>
      <c r="CNZ265" s="141"/>
      <c r="COA265" s="141"/>
      <c r="COB265" s="141"/>
      <c r="COC265" s="141"/>
      <c r="COD265" s="141"/>
      <c r="COE265" s="141"/>
      <c r="COF265" s="141"/>
      <c r="COG265" s="141"/>
      <c r="COH265" s="141"/>
      <c r="COI265" s="141"/>
      <c r="COJ265" s="141"/>
      <c r="COK265" s="141"/>
      <c r="COL265" s="141"/>
      <c r="COM265" s="141"/>
      <c r="CON265" s="141"/>
      <c r="COO265" s="141"/>
      <c r="COP265" s="141"/>
      <c r="COQ265" s="141"/>
      <c r="COR265" s="141"/>
      <c r="COS265" s="141"/>
      <c r="COT265" s="141"/>
      <c r="COU265" s="141"/>
      <c r="COV265" s="141"/>
      <c r="COW265" s="141"/>
      <c r="COX265" s="141"/>
      <c r="COY265" s="141"/>
      <c r="COZ265" s="141"/>
      <c r="CPA265" s="141"/>
      <c r="CPB265" s="141"/>
      <c r="CPC265" s="141"/>
      <c r="CPD265" s="141"/>
      <c r="CPE265" s="141"/>
      <c r="CPF265" s="141"/>
      <c r="CPG265" s="141"/>
      <c r="CPH265" s="141"/>
      <c r="CPI265" s="141"/>
      <c r="CPJ265" s="141"/>
      <c r="CPK265" s="141"/>
      <c r="CPL265" s="141"/>
      <c r="CPM265" s="141"/>
      <c r="CPN265" s="141"/>
      <c r="CPO265" s="141"/>
      <c r="CPP265" s="141"/>
      <c r="CPQ265" s="141"/>
      <c r="CPR265" s="141"/>
      <c r="CPS265" s="141"/>
      <c r="CPT265" s="141"/>
      <c r="CPU265" s="141"/>
      <c r="CPV265" s="141"/>
      <c r="CPW265" s="141"/>
      <c r="CPX265" s="141"/>
      <c r="CPY265" s="141"/>
      <c r="CPZ265" s="141"/>
      <c r="CQA265" s="141"/>
      <c r="CQB265" s="141"/>
      <c r="CQC265" s="141"/>
      <c r="CQD265" s="141"/>
      <c r="CQE265" s="141"/>
      <c r="CQF265" s="141"/>
      <c r="CQG265" s="141"/>
      <c r="CQH265" s="141"/>
      <c r="CQI265" s="141"/>
      <c r="CQJ265" s="141"/>
      <c r="CQK265" s="141"/>
      <c r="CQL265" s="141"/>
      <c r="CQM265" s="141"/>
      <c r="CQN265" s="141"/>
      <c r="CQO265" s="141"/>
      <c r="CQP265" s="141"/>
      <c r="CQQ265" s="141"/>
      <c r="CQR265" s="141"/>
      <c r="CQS265" s="141"/>
      <c r="CQT265" s="141"/>
      <c r="CQU265" s="141"/>
      <c r="CQV265" s="141"/>
      <c r="CQW265" s="141"/>
      <c r="CQX265" s="141"/>
      <c r="CQY265" s="141"/>
      <c r="CQZ265" s="141"/>
      <c r="CRA265" s="141"/>
      <c r="CRB265" s="141"/>
      <c r="CRC265" s="141"/>
      <c r="CRD265" s="141"/>
      <c r="CRE265" s="141"/>
      <c r="CRF265" s="141"/>
      <c r="CRG265" s="141"/>
      <c r="CRH265" s="141"/>
      <c r="CRI265" s="141"/>
      <c r="CRJ265" s="141"/>
      <c r="CRK265" s="141"/>
      <c r="CRL265" s="141"/>
      <c r="CRM265" s="141"/>
      <c r="CRN265" s="141"/>
      <c r="CRO265" s="141"/>
      <c r="CRP265" s="141"/>
      <c r="CRQ265" s="141"/>
      <c r="CRR265" s="141"/>
      <c r="CRS265" s="141"/>
      <c r="CRT265" s="141"/>
      <c r="CRU265" s="141"/>
      <c r="CRV265" s="141"/>
      <c r="CRW265" s="141"/>
      <c r="CRX265" s="141"/>
      <c r="CRY265" s="141"/>
      <c r="CRZ265" s="141"/>
      <c r="CSA265" s="141"/>
      <c r="CSB265" s="141"/>
      <c r="CSC265" s="141"/>
      <c r="CSD265" s="141"/>
      <c r="CSE265" s="141"/>
      <c r="CSF265" s="141"/>
      <c r="CSG265" s="141"/>
      <c r="CSH265" s="141"/>
      <c r="CSI265" s="141"/>
      <c r="CSJ265" s="141"/>
      <c r="CSK265" s="141"/>
      <c r="CSL265" s="141"/>
      <c r="CSM265" s="141"/>
      <c r="CSN265" s="141"/>
      <c r="CSO265" s="141"/>
      <c r="CSP265" s="141"/>
      <c r="CSQ265" s="141"/>
      <c r="CSR265" s="141"/>
      <c r="CSS265" s="141"/>
      <c r="CST265" s="141"/>
      <c r="CSU265" s="141"/>
      <c r="CSV265" s="141"/>
      <c r="CSW265" s="141"/>
      <c r="CSX265" s="141"/>
      <c r="CSY265" s="141"/>
      <c r="CSZ265" s="141"/>
      <c r="CTA265" s="141"/>
      <c r="CTB265" s="141"/>
      <c r="CTC265" s="141"/>
      <c r="CTD265" s="141"/>
      <c r="CTE265" s="141"/>
      <c r="CTF265" s="141"/>
      <c r="CTG265" s="141"/>
      <c r="CTH265" s="141"/>
      <c r="CTI265" s="141"/>
      <c r="CTJ265" s="141"/>
      <c r="CTK265" s="141"/>
      <c r="CTL265" s="141"/>
      <c r="CTM265" s="141"/>
      <c r="CTN265" s="141"/>
      <c r="CTO265" s="141"/>
      <c r="CTP265" s="141"/>
      <c r="CTQ265" s="141"/>
      <c r="CTR265" s="141"/>
      <c r="CTS265" s="141"/>
      <c r="CTT265" s="141"/>
      <c r="CTU265" s="141"/>
      <c r="CTV265" s="141"/>
      <c r="CTW265" s="141"/>
      <c r="CTX265" s="141"/>
      <c r="CTY265" s="141"/>
      <c r="CTZ265" s="141"/>
      <c r="CUA265" s="141"/>
      <c r="CUB265" s="141"/>
      <c r="CUC265" s="141"/>
      <c r="CUD265" s="141"/>
      <c r="CUE265" s="141"/>
      <c r="CUF265" s="141"/>
      <c r="CUG265" s="141"/>
      <c r="CUH265" s="141"/>
      <c r="CUI265" s="141"/>
      <c r="CUJ265" s="141"/>
      <c r="CUK265" s="141"/>
      <c r="CUL265" s="141"/>
      <c r="CUM265" s="141"/>
      <c r="CUN265" s="141"/>
      <c r="CUO265" s="141"/>
      <c r="CUP265" s="141"/>
      <c r="CUQ265" s="141"/>
      <c r="CUR265" s="141"/>
      <c r="CUS265" s="141"/>
      <c r="CUT265" s="141"/>
      <c r="CUU265" s="141"/>
      <c r="CUV265" s="141"/>
      <c r="CUW265" s="141"/>
      <c r="CUX265" s="141"/>
      <c r="CUY265" s="141"/>
      <c r="CUZ265" s="141"/>
      <c r="CVA265" s="141"/>
      <c r="CVB265" s="141"/>
      <c r="CVC265" s="141"/>
      <c r="CVD265" s="141"/>
      <c r="CVE265" s="141"/>
      <c r="CVF265" s="141"/>
      <c r="CVG265" s="141"/>
      <c r="CVH265" s="141"/>
      <c r="CVI265" s="141"/>
      <c r="CVJ265" s="141"/>
      <c r="CVK265" s="141"/>
      <c r="CVL265" s="141"/>
      <c r="CVM265" s="141"/>
      <c r="CVN265" s="141"/>
      <c r="CVO265" s="141"/>
      <c r="CVP265" s="141"/>
      <c r="CVQ265" s="141"/>
      <c r="CVR265" s="141"/>
      <c r="CVS265" s="141"/>
      <c r="CVT265" s="141"/>
      <c r="CVU265" s="141"/>
      <c r="CVV265" s="141"/>
      <c r="CVW265" s="141"/>
      <c r="CVX265" s="141"/>
      <c r="CVY265" s="141"/>
      <c r="CVZ265" s="141"/>
      <c r="CWA265" s="141"/>
      <c r="CWB265" s="141"/>
      <c r="CWC265" s="141"/>
      <c r="CWD265" s="141"/>
      <c r="CWE265" s="141"/>
      <c r="CWF265" s="141"/>
      <c r="CWG265" s="141"/>
      <c r="CWH265" s="141"/>
      <c r="CWI265" s="141"/>
      <c r="CWJ265" s="141"/>
      <c r="CWK265" s="141"/>
      <c r="CWL265" s="141"/>
      <c r="CWM265" s="141"/>
      <c r="CWN265" s="141"/>
      <c r="CWO265" s="141"/>
      <c r="CWP265" s="141"/>
      <c r="CWQ265" s="141"/>
      <c r="CWR265" s="141"/>
      <c r="CWS265" s="141"/>
      <c r="CWT265" s="141"/>
      <c r="CWU265" s="141"/>
      <c r="CWV265" s="141"/>
      <c r="CWW265" s="141"/>
      <c r="CWX265" s="141"/>
      <c r="CWY265" s="141"/>
      <c r="CWZ265" s="141"/>
      <c r="CXA265" s="141"/>
      <c r="CXB265" s="141"/>
      <c r="CXC265" s="141"/>
      <c r="CXD265" s="141"/>
      <c r="CXE265" s="141"/>
      <c r="CXF265" s="141"/>
      <c r="CXG265" s="141"/>
      <c r="CXH265" s="141"/>
      <c r="CXI265" s="141"/>
      <c r="CXJ265" s="141"/>
      <c r="CXK265" s="141"/>
      <c r="CXL265" s="141"/>
      <c r="CXM265" s="141"/>
      <c r="CXN265" s="141"/>
      <c r="CXO265" s="141"/>
      <c r="CXP265" s="141"/>
      <c r="CXQ265" s="141"/>
      <c r="CXR265" s="141"/>
      <c r="CXS265" s="141"/>
      <c r="CXT265" s="141"/>
      <c r="CXU265" s="141"/>
      <c r="CXV265" s="141"/>
      <c r="CXW265" s="141"/>
      <c r="CXX265" s="141"/>
      <c r="CXY265" s="141"/>
      <c r="CXZ265" s="141"/>
      <c r="CYA265" s="141"/>
      <c r="CYB265" s="141"/>
      <c r="CYC265" s="141"/>
      <c r="CYD265" s="141"/>
      <c r="CYE265" s="141"/>
      <c r="CYF265" s="141"/>
      <c r="CYG265" s="141"/>
      <c r="CYH265" s="141"/>
      <c r="CYI265" s="141"/>
      <c r="CYJ265" s="141"/>
      <c r="CYK265" s="141"/>
      <c r="CYL265" s="141"/>
      <c r="CYM265" s="141"/>
      <c r="CYN265" s="141"/>
      <c r="CYO265" s="141"/>
      <c r="CYP265" s="141"/>
      <c r="CYQ265" s="141"/>
      <c r="CYR265" s="141"/>
      <c r="CYS265" s="141"/>
      <c r="CYT265" s="141"/>
      <c r="CYU265" s="141"/>
      <c r="CYV265" s="141"/>
      <c r="CYW265" s="141"/>
      <c r="CYX265" s="141"/>
      <c r="CYY265" s="141"/>
      <c r="CYZ265" s="141"/>
      <c r="CZA265" s="141"/>
      <c r="CZB265" s="141"/>
      <c r="CZC265" s="141"/>
      <c r="CZD265" s="141"/>
      <c r="CZE265" s="141"/>
      <c r="CZF265" s="141"/>
      <c r="CZG265" s="141"/>
      <c r="CZH265" s="141"/>
      <c r="CZI265" s="141"/>
      <c r="CZJ265" s="141"/>
      <c r="CZK265" s="141"/>
      <c r="CZL265" s="141"/>
      <c r="CZM265" s="141"/>
      <c r="CZN265" s="141"/>
      <c r="CZO265" s="141"/>
      <c r="CZP265" s="141"/>
      <c r="CZQ265" s="141"/>
      <c r="CZR265" s="141"/>
      <c r="CZS265" s="141"/>
      <c r="CZT265" s="141"/>
      <c r="CZU265" s="141"/>
      <c r="CZV265" s="141"/>
      <c r="CZW265" s="141"/>
      <c r="CZX265" s="141"/>
      <c r="CZY265" s="141"/>
      <c r="CZZ265" s="141"/>
      <c r="DAA265" s="141"/>
      <c r="DAB265" s="141"/>
      <c r="DAC265" s="141"/>
      <c r="DAD265" s="141"/>
      <c r="DAE265" s="141"/>
      <c r="DAF265" s="141"/>
      <c r="DAG265" s="141"/>
      <c r="DAH265" s="141"/>
      <c r="DAI265" s="141"/>
      <c r="DAJ265" s="141"/>
      <c r="DAK265" s="141"/>
      <c r="DAL265" s="141"/>
      <c r="DAM265" s="141"/>
      <c r="DAN265" s="141"/>
      <c r="DAO265" s="141"/>
      <c r="DAP265" s="141"/>
      <c r="DAQ265" s="141"/>
      <c r="DAR265" s="141"/>
      <c r="DAS265" s="141"/>
      <c r="DAT265" s="141"/>
      <c r="DAU265" s="141"/>
      <c r="DAV265" s="141"/>
      <c r="DAW265" s="141"/>
      <c r="DAX265" s="141"/>
      <c r="DAY265" s="141"/>
      <c r="DAZ265" s="141"/>
      <c r="DBA265" s="141"/>
      <c r="DBB265" s="141"/>
      <c r="DBC265" s="141"/>
      <c r="DBD265" s="141"/>
      <c r="DBE265" s="141"/>
      <c r="DBF265" s="141"/>
      <c r="DBG265" s="141"/>
      <c r="DBH265" s="141"/>
      <c r="DBI265" s="141"/>
      <c r="DBJ265" s="141"/>
      <c r="DBK265" s="141"/>
      <c r="DBL265" s="141"/>
      <c r="DBM265" s="141"/>
      <c r="DBN265" s="141"/>
      <c r="DBO265" s="141"/>
      <c r="DBP265" s="141"/>
      <c r="DBQ265" s="141"/>
      <c r="DBR265" s="141"/>
      <c r="DBS265" s="141"/>
      <c r="DBT265" s="141"/>
      <c r="DBU265" s="141"/>
      <c r="DBV265" s="141"/>
      <c r="DBW265" s="141"/>
      <c r="DBX265" s="141"/>
      <c r="DBY265" s="141"/>
      <c r="DBZ265" s="141"/>
      <c r="DCA265" s="141"/>
      <c r="DCB265" s="141"/>
      <c r="DCC265" s="141"/>
      <c r="DCD265" s="141"/>
      <c r="DCE265" s="141"/>
      <c r="DCF265" s="141"/>
      <c r="DCG265" s="141"/>
      <c r="DCH265" s="141"/>
      <c r="DCI265" s="141"/>
      <c r="DCJ265" s="141"/>
      <c r="DCK265" s="141"/>
      <c r="DCL265" s="141"/>
      <c r="DCM265" s="141"/>
      <c r="DCN265" s="141"/>
      <c r="DCO265" s="141"/>
      <c r="DCP265" s="141"/>
      <c r="DCQ265" s="141"/>
      <c r="DCR265" s="141"/>
      <c r="DCS265" s="141"/>
      <c r="DCT265" s="141"/>
      <c r="DCU265" s="141"/>
      <c r="DCV265" s="141"/>
      <c r="DCW265" s="141"/>
      <c r="DCX265" s="141"/>
      <c r="DCY265" s="141"/>
      <c r="DCZ265" s="141"/>
      <c r="DDA265" s="141"/>
      <c r="DDB265" s="141"/>
      <c r="DDC265" s="141"/>
      <c r="DDD265" s="141"/>
      <c r="DDE265" s="141"/>
      <c r="DDF265" s="141"/>
      <c r="DDG265" s="141"/>
      <c r="DDH265" s="141"/>
      <c r="DDI265" s="141"/>
      <c r="DDJ265" s="141"/>
      <c r="DDK265" s="141"/>
      <c r="DDL265" s="141"/>
      <c r="DDM265" s="141"/>
      <c r="DDN265" s="141"/>
      <c r="DDO265" s="141"/>
      <c r="DDP265" s="141"/>
      <c r="DDQ265" s="141"/>
      <c r="DDR265" s="141"/>
      <c r="DDS265" s="141"/>
      <c r="DDT265" s="141"/>
      <c r="DDU265" s="141"/>
      <c r="DDV265" s="141"/>
      <c r="DDW265" s="141"/>
      <c r="DDX265" s="141"/>
      <c r="DDY265" s="141"/>
      <c r="DDZ265" s="141"/>
      <c r="DEA265" s="141"/>
      <c r="DEB265" s="141"/>
      <c r="DEC265" s="141"/>
      <c r="DED265" s="141"/>
      <c r="DEE265" s="141"/>
      <c r="DEF265" s="141"/>
      <c r="DEG265" s="141"/>
      <c r="DEH265" s="141"/>
      <c r="DEI265" s="141"/>
      <c r="DEJ265" s="141"/>
      <c r="DEK265" s="141"/>
      <c r="DEL265" s="141"/>
      <c r="DEM265" s="141"/>
      <c r="DEN265" s="141"/>
      <c r="DEO265" s="141"/>
      <c r="DEP265" s="141"/>
      <c r="DEQ265" s="141"/>
      <c r="DER265" s="141"/>
      <c r="DES265" s="141"/>
      <c r="DET265" s="141"/>
      <c r="DEU265" s="141"/>
      <c r="DEV265" s="141"/>
      <c r="DEW265" s="141"/>
      <c r="DEX265" s="141"/>
      <c r="DEY265" s="141"/>
      <c r="DEZ265" s="141"/>
      <c r="DFA265" s="141"/>
      <c r="DFB265" s="141"/>
      <c r="DFC265" s="141"/>
      <c r="DFD265" s="141"/>
      <c r="DFE265" s="141"/>
      <c r="DFF265" s="141"/>
      <c r="DFG265" s="141"/>
      <c r="DFH265" s="141"/>
      <c r="DFI265" s="141"/>
      <c r="DFJ265" s="141"/>
      <c r="DFK265" s="141"/>
      <c r="DFL265" s="141"/>
      <c r="DFM265" s="141"/>
      <c r="DFN265" s="141"/>
      <c r="DFO265" s="141"/>
      <c r="DFP265" s="141"/>
      <c r="DFQ265" s="141"/>
      <c r="DFR265" s="141"/>
      <c r="DFS265" s="141"/>
      <c r="DFT265" s="141"/>
      <c r="DFU265" s="141"/>
      <c r="DFV265" s="141"/>
      <c r="DFW265" s="141"/>
      <c r="DFX265" s="141"/>
      <c r="DFY265" s="141"/>
      <c r="DFZ265" s="141"/>
      <c r="DGA265" s="141"/>
      <c r="DGB265" s="141"/>
      <c r="DGC265" s="141"/>
      <c r="DGD265" s="141"/>
      <c r="DGE265" s="141"/>
      <c r="DGF265" s="141"/>
      <c r="DGG265" s="141"/>
      <c r="DGH265" s="141"/>
      <c r="DGI265" s="141"/>
      <c r="DGJ265" s="141"/>
      <c r="DGK265" s="141"/>
      <c r="DGL265" s="141"/>
      <c r="DGM265" s="141"/>
      <c r="DGN265" s="141"/>
      <c r="DGO265" s="141"/>
      <c r="DGP265" s="141"/>
      <c r="DGQ265" s="141"/>
      <c r="DGR265" s="141"/>
      <c r="DGS265" s="141"/>
      <c r="DGT265" s="141"/>
      <c r="DGU265" s="141"/>
      <c r="DGV265" s="141"/>
      <c r="DGW265" s="141"/>
      <c r="DGX265" s="141"/>
      <c r="DGY265" s="141"/>
      <c r="DGZ265" s="141"/>
      <c r="DHA265" s="141"/>
      <c r="DHB265" s="141"/>
      <c r="DHC265" s="141"/>
      <c r="DHD265" s="141"/>
      <c r="DHE265" s="141"/>
      <c r="DHF265" s="141"/>
      <c r="DHG265" s="141"/>
      <c r="DHH265" s="141"/>
      <c r="DHI265" s="141"/>
      <c r="DHJ265" s="141"/>
      <c r="DHK265" s="141"/>
      <c r="DHL265" s="141"/>
      <c r="DHM265" s="141"/>
      <c r="DHN265" s="141"/>
      <c r="DHO265" s="141"/>
      <c r="DHP265" s="141"/>
      <c r="DHQ265" s="141"/>
      <c r="DHR265" s="141"/>
      <c r="DHS265" s="141"/>
      <c r="DHT265" s="141"/>
      <c r="DHU265" s="141"/>
      <c r="DHV265" s="141"/>
      <c r="DHW265" s="141"/>
      <c r="DHX265" s="141"/>
      <c r="DHY265" s="141"/>
      <c r="DHZ265" s="141"/>
      <c r="DIA265" s="141"/>
      <c r="DIB265" s="141"/>
      <c r="DIC265" s="141"/>
      <c r="DID265" s="141"/>
      <c r="DIE265" s="141"/>
      <c r="DIF265" s="141"/>
      <c r="DIG265" s="141"/>
      <c r="DIH265" s="141"/>
      <c r="DII265" s="141"/>
      <c r="DIJ265" s="141"/>
      <c r="DIK265" s="141"/>
      <c r="DIL265" s="141"/>
      <c r="DIM265" s="141"/>
      <c r="DIN265" s="141"/>
      <c r="DIO265" s="141"/>
      <c r="DIP265" s="141"/>
      <c r="DIQ265" s="141"/>
      <c r="DIR265" s="141"/>
      <c r="DIS265" s="141"/>
      <c r="DIT265" s="141"/>
      <c r="DIU265" s="141"/>
      <c r="DIV265" s="141"/>
      <c r="DIW265" s="141"/>
      <c r="DIX265" s="141"/>
      <c r="DIY265" s="141"/>
      <c r="DIZ265" s="141"/>
      <c r="DJA265" s="141"/>
      <c r="DJB265" s="141"/>
      <c r="DJC265" s="141"/>
      <c r="DJD265" s="141"/>
      <c r="DJE265" s="141"/>
      <c r="DJF265" s="141"/>
      <c r="DJG265" s="141"/>
      <c r="DJH265" s="141"/>
      <c r="DJI265" s="141"/>
      <c r="DJJ265" s="141"/>
      <c r="DJK265" s="141"/>
      <c r="DJL265" s="141"/>
      <c r="DJM265" s="141"/>
      <c r="DJN265" s="141"/>
      <c r="DJO265" s="141"/>
      <c r="DJP265" s="141"/>
      <c r="DJQ265" s="141"/>
      <c r="DJR265" s="141"/>
      <c r="DJS265" s="141"/>
      <c r="DJT265" s="141"/>
      <c r="DJU265" s="141"/>
      <c r="DJV265" s="141"/>
      <c r="DJW265" s="141"/>
      <c r="DJX265" s="141"/>
      <c r="DJY265" s="141"/>
      <c r="DJZ265" s="141"/>
      <c r="DKA265" s="141"/>
      <c r="DKB265" s="141"/>
      <c r="DKC265" s="141"/>
      <c r="DKD265" s="141"/>
      <c r="DKE265" s="141"/>
      <c r="DKF265" s="141"/>
      <c r="DKG265" s="141"/>
      <c r="DKH265" s="141"/>
      <c r="DKI265" s="141"/>
      <c r="DKJ265" s="141"/>
      <c r="DKK265" s="141"/>
      <c r="DKL265" s="141"/>
      <c r="DKM265" s="141"/>
      <c r="DKN265" s="141"/>
      <c r="DKO265" s="141"/>
      <c r="DKP265" s="141"/>
      <c r="DKQ265" s="141"/>
      <c r="DKR265" s="141"/>
      <c r="DKS265" s="141"/>
      <c r="DKT265" s="141"/>
      <c r="DKU265" s="141"/>
      <c r="DKV265" s="141"/>
      <c r="DKW265" s="141"/>
      <c r="DKX265" s="141"/>
      <c r="DKY265" s="141"/>
      <c r="DKZ265" s="141"/>
      <c r="DLA265" s="141"/>
      <c r="DLB265" s="141"/>
      <c r="DLC265" s="141"/>
      <c r="DLD265" s="141"/>
      <c r="DLE265" s="141"/>
      <c r="DLF265" s="141"/>
      <c r="DLG265" s="141"/>
      <c r="DLH265" s="141"/>
      <c r="DLI265" s="141"/>
      <c r="DLJ265" s="141"/>
      <c r="DLK265" s="141"/>
      <c r="DLL265" s="141"/>
      <c r="DLM265" s="141"/>
      <c r="DLN265" s="141"/>
      <c r="DLO265" s="141"/>
      <c r="DLP265" s="141"/>
      <c r="DLQ265" s="141"/>
      <c r="DLR265" s="141"/>
      <c r="DLS265" s="141"/>
      <c r="DLT265" s="141"/>
      <c r="DLU265" s="141"/>
      <c r="DLV265" s="141"/>
      <c r="DLW265" s="141"/>
      <c r="DLX265" s="141"/>
      <c r="DLY265" s="141"/>
      <c r="DLZ265" s="141"/>
      <c r="DMA265" s="141"/>
      <c r="DMB265" s="141"/>
      <c r="DMC265" s="141"/>
      <c r="DMD265" s="141"/>
      <c r="DME265" s="141"/>
      <c r="DMF265" s="141"/>
      <c r="DMG265" s="141"/>
      <c r="DMH265" s="141"/>
      <c r="DMI265" s="141"/>
      <c r="DMJ265" s="141"/>
      <c r="DMK265" s="141"/>
      <c r="DML265" s="141"/>
      <c r="DMM265" s="141"/>
      <c r="DMN265" s="141"/>
      <c r="DMO265" s="141"/>
      <c r="DMP265" s="141"/>
      <c r="DMQ265" s="141"/>
      <c r="DMR265" s="141"/>
      <c r="DMS265" s="141"/>
      <c r="DMT265" s="141"/>
      <c r="DMU265" s="141"/>
      <c r="DMV265" s="141"/>
      <c r="DMW265" s="141"/>
      <c r="DMX265" s="141"/>
      <c r="DMY265" s="141"/>
      <c r="DMZ265" s="141"/>
      <c r="DNA265" s="141"/>
      <c r="DNB265" s="141"/>
      <c r="DNC265" s="141"/>
      <c r="DND265" s="141"/>
      <c r="DNE265" s="141"/>
      <c r="DNF265" s="141"/>
      <c r="DNG265" s="141"/>
      <c r="DNH265" s="141"/>
      <c r="DNI265" s="141"/>
      <c r="DNJ265" s="141"/>
      <c r="DNK265" s="141"/>
      <c r="DNL265" s="141"/>
      <c r="DNM265" s="141"/>
      <c r="DNN265" s="141"/>
      <c r="DNO265" s="141"/>
      <c r="DNP265" s="141"/>
      <c r="DNQ265" s="141"/>
      <c r="DNR265" s="141"/>
      <c r="DNS265" s="141"/>
      <c r="DNT265" s="141"/>
      <c r="DNU265" s="141"/>
      <c r="DNV265" s="141"/>
      <c r="DNW265" s="141"/>
      <c r="DNX265" s="141"/>
      <c r="DNY265" s="141"/>
      <c r="DNZ265" s="141"/>
      <c r="DOA265" s="141"/>
      <c r="DOB265" s="141"/>
      <c r="DOC265" s="141"/>
      <c r="DOD265" s="141"/>
      <c r="DOE265" s="141"/>
      <c r="DOF265" s="141"/>
      <c r="DOG265" s="141"/>
      <c r="DOH265" s="141"/>
      <c r="DOI265" s="141"/>
      <c r="DOJ265" s="141"/>
      <c r="DOK265" s="141"/>
      <c r="DOL265" s="141"/>
      <c r="DOM265" s="141"/>
      <c r="DON265" s="141"/>
      <c r="DOO265" s="141"/>
      <c r="DOP265" s="141"/>
      <c r="DOQ265" s="141"/>
      <c r="DOR265" s="141"/>
      <c r="DOS265" s="141"/>
      <c r="DOT265" s="141"/>
      <c r="DOU265" s="141"/>
      <c r="DOV265" s="141"/>
      <c r="DOW265" s="141"/>
      <c r="DOX265" s="141"/>
      <c r="DOY265" s="141"/>
      <c r="DOZ265" s="141"/>
      <c r="DPA265" s="141"/>
      <c r="DPB265" s="141"/>
      <c r="DPC265" s="141"/>
      <c r="DPD265" s="141"/>
      <c r="DPE265" s="141"/>
      <c r="DPF265" s="141"/>
      <c r="DPG265" s="141"/>
      <c r="DPH265" s="141"/>
      <c r="DPI265" s="141"/>
      <c r="DPJ265" s="141"/>
      <c r="DPK265" s="141"/>
      <c r="DPL265" s="141"/>
      <c r="DPM265" s="141"/>
      <c r="DPN265" s="141"/>
      <c r="DPO265" s="141"/>
      <c r="DPP265" s="141"/>
      <c r="DPQ265" s="141"/>
      <c r="DPR265" s="141"/>
      <c r="DPS265" s="141"/>
      <c r="DPT265" s="141"/>
      <c r="DPU265" s="141"/>
      <c r="DPV265" s="141"/>
      <c r="DPW265" s="141"/>
      <c r="DPX265" s="141"/>
      <c r="DPY265" s="141"/>
      <c r="DPZ265" s="141"/>
      <c r="DQA265" s="141"/>
      <c r="DQB265" s="141"/>
      <c r="DQC265" s="141"/>
      <c r="DQD265" s="141"/>
      <c r="DQE265" s="141"/>
      <c r="DQF265" s="141"/>
      <c r="DQG265" s="141"/>
      <c r="DQH265" s="141"/>
      <c r="DQI265" s="141"/>
      <c r="DQJ265" s="141"/>
      <c r="DQK265" s="141"/>
      <c r="DQL265" s="141"/>
      <c r="DQM265" s="141"/>
      <c r="DQN265" s="141"/>
      <c r="DQO265" s="141"/>
      <c r="DQP265" s="141"/>
      <c r="DQQ265" s="141"/>
      <c r="DQR265" s="141"/>
      <c r="DQS265" s="141"/>
      <c r="DQT265" s="141"/>
      <c r="DQU265" s="141"/>
      <c r="DQV265" s="141"/>
      <c r="DQW265" s="141"/>
      <c r="DQX265" s="141"/>
      <c r="DQY265" s="141"/>
      <c r="DQZ265" s="141"/>
      <c r="DRA265" s="141"/>
      <c r="DRB265" s="141"/>
      <c r="DRC265" s="141"/>
      <c r="DRD265" s="141"/>
      <c r="DRE265" s="141"/>
      <c r="DRF265" s="141"/>
      <c r="DRG265" s="141"/>
      <c r="DRH265" s="141"/>
      <c r="DRI265" s="141"/>
      <c r="DRJ265" s="141"/>
      <c r="DRK265" s="141"/>
      <c r="DRL265" s="141"/>
      <c r="DRM265" s="141"/>
      <c r="DRN265" s="141"/>
      <c r="DRO265" s="141"/>
      <c r="DRP265" s="141"/>
      <c r="DRQ265" s="141"/>
      <c r="DRR265" s="141"/>
      <c r="DRS265" s="141"/>
      <c r="DRT265" s="141"/>
      <c r="DRU265" s="141"/>
      <c r="DRV265" s="141"/>
      <c r="DRW265" s="141"/>
      <c r="DRX265" s="141"/>
      <c r="DRY265" s="141"/>
      <c r="DRZ265" s="141"/>
      <c r="DSA265" s="141"/>
      <c r="DSB265" s="141"/>
      <c r="DSC265" s="141"/>
      <c r="DSD265" s="141"/>
      <c r="DSE265" s="141"/>
      <c r="DSF265" s="141"/>
      <c r="DSG265" s="141"/>
      <c r="DSH265" s="141"/>
      <c r="DSI265" s="141"/>
      <c r="DSJ265" s="141"/>
      <c r="DSK265" s="141"/>
      <c r="DSL265" s="141"/>
      <c r="DSM265" s="141"/>
      <c r="DSN265" s="141"/>
      <c r="DSO265" s="141"/>
      <c r="DSP265" s="141"/>
      <c r="DSQ265" s="141"/>
      <c r="DSR265" s="141"/>
      <c r="DSS265" s="141"/>
      <c r="DST265" s="141"/>
      <c r="DSU265" s="141"/>
      <c r="DSV265" s="141"/>
      <c r="DSW265" s="141"/>
      <c r="DSX265" s="141"/>
      <c r="DSY265" s="141"/>
      <c r="DSZ265" s="141"/>
      <c r="DTA265" s="141"/>
      <c r="DTB265" s="141"/>
      <c r="DTC265" s="141"/>
      <c r="DTD265" s="141"/>
      <c r="DTE265" s="141"/>
      <c r="DTF265" s="141"/>
      <c r="DTG265" s="141"/>
      <c r="DTH265" s="141"/>
      <c r="DTI265" s="141"/>
      <c r="DTJ265" s="141"/>
      <c r="DTK265" s="141"/>
      <c r="DTL265" s="141"/>
      <c r="DTM265" s="141"/>
      <c r="DTN265" s="141"/>
      <c r="DTO265" s="141"/>
      <c r="DTP265" s="141"/>
      <c r="DTQ265" s="141"/>
      <c r="DTR265" s="141"/>
      <c r="DTS265" s="141"/>
      <c r="DTT265" s="141"/>
      <c r="DTU265" s="141"/>
      <c r="DTV265" s="141"/>
      <c r="DTW265" s="141"/>
      <c r="DTX265" s="141"/>
      <c r="DTY265" s="141"/>
      <c r="DTZ265" s="141"/>
      <c r="DUA265" s="141"/>
      <c r="DUB265" s="141"/>
      <c r="DUC265" s="141"/>
      <c r="DUD265" s="141"/>
      <c r="DUE265" s="141"/>
      <c r="DUF265" s="141"/>
      <c r="DUG265" s="141"/>
      <c r="DUH265" s="141"/>
      <c r="DUI265" s="141"/>
      <c r="DUJ265" s="141"/>
      <c r="DUK265" s="141"/>
      <c r="DUL265" s="141"/>
      <c r="DUM265" s="141"/>
      <c r="DUN265" s="141"/>
      <c r="DUO265" s="141"/>
      <c r="DUP265" s="141"/>
      <c r="DUQ265" s="141"/>
      <c r="DUR265" s="141"/>
      <c r="DUS265" s="141"/>
      <c r="DUT265" s="141"/>
      <c r="DUU265" s="141"/>
      <c r="DUV265" s="141"/>
      <c r="DUW265" s="141"/>
      <c r="DUX265" s="141"/>
      <c r="DUY265" s="141"/>
      <c r="DUZ265" s="141"/>
      <c r="DVA265" s="141"/>
      <c r="DVB265" s="141"/>
      <c r="DVC265" s="141"/>
      <c r="DVD265" s="141"/>
      <c r="DVE265" s="141"/>
      <c r="DVF265" s="141"/>
      <c r="DVG265" s="141"/>
      <c r="DVH265" s="141"/>
      <c r="DVI265" s="141"/>
      <c r="DVJ265" s="141"/>
      <c r="DVK265" s="141"/>
      <c r="DVL265" s="141"/>
      <c r="DVM265" s="141"/>
      <c r="DVN265" s="141"/>
      <c r="DVO265" s="141"/>
      <c r="DVP265" s="141"/>
      <c r="DVQ265" s="141"/>
      <c r="DVR265" s="141"/>
      <c r="DVS265" s="141"/>
      <c r="DVT265" s="141"/>
      <c r="DVU265" s="141"/>
      <c r="DVV265" s="141"/>
      <c r="DVW265" s="141"/>
      <c r="DVX265" s="141"/>
      <c r="DVY265" s="141"/>
      <c r="DVZ265" s="141"/>
      <c r="DWA265" s="141"/>
      <c r="DWB265" s="141"/>
      <c r="DWC265" s="141"/>
      <c r="DWD265" s="141"/>
      <c r="DWE265" s="141"/>
      <c r="DWF265" s="141"/>
      <c r="DWG265" s="141"/>
      <c r="DWH265" s="141"/>
      <c r="DWI265" s="141"/>
      <c r="DWJ265" s="141"/>
      <c r="DWK265" s="141"/>
      <c r="DWL265" s="141"/>
      <c r="DWM265" s="141"/>
      <c r="DWN265" s="141"/>
      <c r="DWO265" s="141"/>
      <c r="DWP265" s="141"/>
      <c r="DWQ265" s="141"/>
      <c r="DWR265" s="141"/>
      <c r="DWS265" s="141"/>
      <c r="DWT265" s="141"/>
      <c r="DWU265" s="141"/>
      <c r="DWV265" s="141"/>
      <c r="DWW265" s="141"/>
      <c r="DWX265" s="141"/>
      <c r="DWY265" s="141"/>
      <c r="DWZ265" s="141"/>
      <c r="DXA265" s="141"/>
      <c r="DXB265" s="141"/>
      <c r="DXC265" s="141"/>
      <c r="DXD265" s="141"/>
      <c r="DXE265" s="141"/>
      <c r="DXF265" s="141"/>
      <c r="DXG265" s="141"/>
      <c r="DXH265" s="141"/>
      <c r="DXI265" s="141"/>
      <c r="DXJ265" s="141"/>
      <c r="DXK265" s="141"/>
      <c r="DXL265" s="141"/>
      <c r="DXM265" s="141"/>
      <c r="DXN265" s="141"/>
      <c r="DXO265" s="141"/>
      <c r="DXP265" s="141"/>
      <c r="DXQ265" s="141"/>
      <c r="DXR265" s="141"/>
      <c r="DXS265" s="141"/>
      <c r="DXT265" s="141"/>
      <c r="DXU265" s="141"/>
      <c r="DXV265" s="141"/>
      <c r="DXW265" s="141"/>
      <c r="DXX265" s="141"/>
      <c r="DXY265" s="141"/>
      <c r="DXZ265" s="141"/>
      <c r="DYA265" s="141"/>
      <c r="DYB265" s="141"/>
      <c r="DYC265" s="141"/>
      <c r="DYD265" s="141"/>
      <c r="DYE265" s="141"/>
      <c r="DYF265" s="141"/>
      <c r="DYG265" s="141"/>
      <c r="DYH265" s="141"/>
      <c r="DYI265" s="141"/>
      <c r="DYJ265" s="141"/>
      <c r="DYK265" s="141"/>
      <c r="DYL265" s="141"/>
      <c r="DYM265" s="141"/>
      <c r="DYN265" s="141"/>
      <c r="DYO265" s="141"/>
      <c r="DYP265" s="141"/>
      <c r="DYQ265" s="141"/>
      <c r="DYR265" s="141"/>
      <c r="DYS265" s="141"/>
      <c r="DYT265" s="141"/>
      <c r="DYU265" s="141"/>
      <c r="DYV265" s="141"/>
      <c r="DYW265" s="141"/>
      <c r="DYX265" s="141"/>
      <c r="DYY265" s="141"/>
      <c r="DYZ265" s="141"/>
      <c r="DZA265" s="141"/>
      <c r="DZB265" s="141"/>
      <c r="DZC265" s="141"/>
      <c r="DZD265" s="141"/>
      <c r="DZE265" s="141"/>
      <c r="DZF265" s="141"/>
      <c r="DZG265" s="141"/>
      <c r="DZH265" s="141"/>
      <c r="DZI265" s="141"/>
      <c r="DZJ265" s="141"/>
      <c r="DZK265" s="141"/>
      <c r="DZL265" s="141"/>
      <c r="DZM265" s="141"/>
      <c r="DZN265" s="141"/>
      <c r="DZO265" s="141"/>
      <c r="DZP265" s="141"/>
      <c r="DZQ265" s="141"/>
      <c r="DZR265" s="141"/>
      <c r="DZS265" s="141"/>
      <c r="DZT265" s="141"/>
      <c r="DZU265" s="141"/>
      <c r="DZV265" s="141"/>
      <c r="DZW265" s="141"/>
      <c r="DZX265" s="141"/>
      <c r="DZY265" s="141"/>
      <c r="DZZ265" s="141"/>
      <c r="EAA265" s="141"/>
      <c r="EAB265" s="141"/>
      <c r="EAC265" s="141"/>
      <c r="EAD265" s="141"/>
      <c r="EAE265" s="141"/>
      <c r="EAF265" s="141"/>
      <c r="EAG265" s="141"/>
      <c r="EAH265" s="141"/>
      <c r="EAI265" s="141"/>
      <c r="EAJ265" s="141"/>
      <c r="EAK265" s="141"/>
      <c r="EAL265" s="141"/>
      <c r="EAM265" s="141"/>
      <c r="EAN265" s="141"/>
      <c r="EAO265" s="141"/>
      <c r="EAP265" s="141"/>
      <c r="EAQ265" s="141"/>
      <c r="EAR265" s="141"/>
      <c r="EAS265" s="141"/>
      <c r="EAT265" s="141"/>
      <c r="EAU265" s="141"/>
      <c r="EAV265" s="141"/>
      <c r="EAW265" s="141"/>
      <c r="EAX265" s="141"/>
      <c r="EAY265" s="141"/>
      <c r="EAZ265" s="141"/>
      <c r="EBA265" s="141"/>
      <c r="EBB265" s="141"/>
      <c r="EBC265" s="141"/>
      <c r="EBD265" s="141"/>
      <c r="EBE265" s="141"/>
      <c r="EBF265" s="141"/>
      <c r="EBG265" s="141"/>
      <c r="EBH265" s="141"/>
      <c r="EBI265" s="141"/>
      <c r="EBJ265" s="141"/>
      <c r="EBK265" s="141"/>
      <c r="EBL265" s="141"/>
      <c r="EBM265" s="141"/>
      <c r="EBN265" s="141"/>
      <c r="EBO265" s="141"/>
      <c r="EBP265" s="141"/>
      <c r="EBQ265" s="141"/>
      <c r="EBR265" s="141"/>
      <c r="EBS265" s="141"/>
      <c r="EBT265" s="141"/>
      <c r="EBU265" s="141"/>
      <c r="EBV265" s="141"/>
      <c r="EBW265" s="141"/>
      <c r="EBX265" s="141"/>
      <c r="EBY265" s="141"/>
      <c r="EBZ265" s="141"/>
      <c r="ECA265" s="141"/>
      <c r="ECB265" s="141"/>
      <c r="ECC265" s="141"/>
      <c r="ECD265" s="141"/>
      <c r="ECE265" s="141"/>
      <c r="ECF265" s="141"/>
      <c r="ECG265" s="141"/>
      <c r="ECH265" s="141"/>
      <c r="ECI265" s="141"/>
      <c r="ECJ265" s="141"/>
      <c r="ECK265" s="141"/>
      <c r="ECL265" s="141"/>
      <c r="ECM265" s="141"/>
      <c r="ECN265" s="141"/>
      <c r="ECO265" s="141"/>
      <c r="ECP265" s="141"/>
      <c r="ECQ265" s="141"/>
      <c r="ECR265" s="141"/>
      <c r="ECS265" s="141"/>
      <c r="ECT265" s="141"/>
      <c r="ECU265" s="141"/>
      <c r="ECV265" s="141"/>
      <c r="ECW265" s="141"/>
      <c r="ECX265" s="141"/>
      <c r="ECY265" s="141"/>
      <c r="ECZ265" s="141"/>
      <c r="EDA265" s="141"/>
      <c r="EDB265" s="141"/>
      <c r="EDC265" s="141"/>
      <c r="EDD265" s="141"/>
      <c r="EDE265" s="141"/>
      <c r="EDF265" s="141"/>
      <c r="EDG265" s="141"/>
      <c r="EDH265" s="141"/>
      <c r="EDI265" s="141"/>
      <c r="EDJ265" s="141"/>
      <c r="EDK265" s="141"/>
      <c r="EDL265" s="141"/>
      <c r="EDM265" s="141"/>
      <c r="EDN265" s="141"/>
      <c r="EDO265" s="141"/>
      <c r="EDP265" s="141"/>
      <c r="EDQ265" s="141"/>
      <c r="EDR265" s="141"/>
      <c r="EDS265" s="141"/>
      <c r="EDT265" s="141"/>
      <c r="EDU265" s="141"/>
      <c r="EDV265" s="141"/>
      <c r="EDW265" s="141"/>
      <c r="EDX265" s="141"/>
      <c r="EDY265" s="141"/>
      <c r="EDZ265" s="141"/>
      <c r="EEA265" s="141"/>
      <c r="EEB265" s="141"/>
      <c r="EEC265" s="141"/>
      <c r="EED265" s="141"/>
      <c r="EEE265" s="141"/>
      <c r="EEF265" s="141"/>
      <c r="EEG265" s="141"/>
      <c r="EEH265" s="141"/>
      <c r="EEI265" s="141"/>
      <c r="EEJ265" s="141"/>
      <c r="EEK265" s="141"/>
      <c r="EEL265" s="141"/>
      <c r="EEM265" s="141"/>
      <c r="EEN265" s="141"/>
      <c r="EEO265" s="141"/>
      <c r="EEP265" s="141"/>
      <c r="EEQ265" s="141"/>
      <c r="EER265" s="141"/>
      <c r="EES265" s="141"/>
      <c r="EET265" s="141"/>
      <c r="EEU265" s="141"/>
      <c r="EEV265" s="141"/>
      <c r="EEW265" s="141"/>
      <c r="EEX265" s="141"/>
      <c r="EEY265" s="141"/>
      <c r="EEZ265" s="141"/>
      <c r="EFA265" s="141"/>
      <c r="EFB265" s="141"/>
      <c r="EFC265" s="141"/>
      <c r="EFD265" s="141"/>
      <c r="EFE265" s="141"/>
      <c r="EFF265" s="141"/>
      <c r="EFG265" s="141"/>
      <c r="EFH265" s="141"/>
      <c r="EFI265" s="141"/>
      <c r="EFJ265" s="141"/>
      <c r="EFK265" s="141"/>
      <c r="EFL265" s="141"/>
      <c r="EFM265" s="141"/>
      <c r="EFN265" s="141"/>
      <c r="EFO265" s="141"/>
      <c r="EFP265" s="141"/>
      <c r="EFQ265" s="141"/>
      <c r="EFR265" s="141"/>
      <c r="EFS265" s="141"/>
      <c r="EFT265" s="141"/>
      <c r="EFU265" s="141"/>
      <c r="EFV265" s="141"/>
      <c r="EFW265" s="141"/>
      <c r="EFX265" s="141"/>
      <c r="EFY265" s="141"/>
      <c r="EFZ265" s="141"/>
      <c r="EGA265" s="141"/>
      <c r="EGB265" s="141"/>
      <c r="EGC265" s="141"/>
      <c r="EGD265" s="141"/>
      <c r="EGE265" s="141"/>
      <c r="EGF265" s="141"/>
      <c r="EGG265" s="141"/>
      <c r="EGH265" s="141"/>
      <c r="EGI265" s="141"/>
      <c r="EGJ265" s="141"/>
      <c r="EGK265" s="141"/>
      <c r="EGL265" s="141"/>
      <c r="EGM265" s="141"/>
      <c r="EGN265" s="141"/>
      <c r="EGO265" s="141"/>
      <c r="EGP265" s="141"/>
      <c r="EGQ265" s="141"/>
      <c r="EGR265" s="141"/>
      <c r="EGS265" s="141"/>
      <c r="EGT265" s="141"/>
      <c r="EGU265" s="141"/>
      <c r="EGV265" s="141"/>
      <c r="EGW265" s="141"/>
      <c r="EGX265" s="141"/>
      <c r="EGY265" s="141"/>
      <c r="EGZ265" s="141"/>
      <c r="EHA265" s="141"/>
      <c r="EHB265" s="141"/>
      <c r="EHC265" s="141"/>
      <c r="EHD265" s="141"/>
      <c r="EHE265" s="141"/>
      <c r="EHF265" s="141"/>
      <c r="EHG265" s="141"/>
      <c r="EHH265" s="141"/>
      <c r="EHI265" s="141"/>
      <c r="EHJ265" s="141"/>
      <c r="EHK265" s="141"/>
      <c r="EHL265" s="141"/>
      <c r="EHM265" s="141"/>
      <c r="EHN265" s="141"/>
      <c r="EHO265" s="141"/>
      <c r="EHP265" s="141"/>
      <c r="EHQ265" s="141"/>
      <c r="EHR265" s="141"/>
      <c r="EHS265" s="141"/>
      <c r="EHT265" s="141"/>
      <c r="EHU265" s="141"/>
      <c r="EHV265" s="141"/>
      <c r="EHW265" s="141"/>
      <c r="EHX265" s="141"/>
      <c r="EHY265" s="141"/>
      <c r="EHZ265" s="141"/>
      <c r="EIA265" s="141"/>
      <c r="EIB265" s="141"/>
      <c r="EIC265" s="141"/>
      <c r="EID265" s="141"/>
      <c r="EIE265" s="141"/>
      <c r="EIF265" s="141"/>
      <c r="EIG265" s="141"/>
      <c r="EIH265" s="141"/>
      <c r="EII265" s="141"/>
      <c r="EIJ265" s="141"/>
      <c r="EIK265" s="141"/>
      <c r="EIL265" s="141"/>
      <c r="EIM265" s="141"/>
      <c r="EIN265" s="141"/>
      <c r="EIO265" s="141"/>
      <c r="EIP265" s="141"/>
      <c r="EIQ265" s="141"/>
      <c r="EIR265" s="141"/>
      <c r="EIS265" s="141"/>
      <c r="EIT265" s="141"/>
      <c r="EIU265" s="141"/>
      <c r="EIV265" s="141"/>
      <c r="EIW265" s="141"/>
      <c r="EIX265" s="141"/>
      <c r="EIY265" s="141"/>
      <c r="EIZ265" s="141"/>
      <c r="EJA265" s="141"/>
      <c r="EJB265" s="141"/>
      <c r="EJC265" s="141"/>
      <c r="EJD265" s="141"/>
      <c r="EJE265" s="141"/>
      <c r="EJF265" s="141"/>
      <c r="EJG265" s="141"/>
      <c r="EJH265" s="141"/>
      <c r="EJI265" s="141"/>
      <c r="EJJ265" s="141"/>
      <c r="EJK265" s="141"/>
      <c r="EJL265" s="141"/>
      <c r="EJM265" s="141"/>
      <c r="EJN265" s="141"/>
      <c r="EJO265" s="141"/>
      <c r="EJP265" s="141"/>
      <c r="EJQ265" s="141"/>
      <c r="EJR265" s="141"/>
      <c r="EJS265" s="141"/>
      <c r="EJT265" s="141"/>
      <c r="EJU265" s="141"/>
      <c r="EJV265" s="141"/>
      <c r="EJW265" s="141"/>
      <c r="EJX265" s="141"/>
      <c r="EJY265" s="141"/>
      <c r="EJZ265" s="141"/>
      <c r="EKA265" s="141"/>
      <c r="EKB265" s="141"/>
      <c r="EKC265" s="141"/>
      <c r="EKD265" s="141"/>
      <c r="EKE265" s="141"/>
      <c r="EKF265" s="141"/>
      <c r="EKG265" s="141"/>
      <c r="EKH265" s="141"/>
      <c r="EKI265" s="141"/>
      <c r="EKJ265" s="141"/>
      <c r="EKK265" s="141"/>
      <c r="EKL265" s="141"/>
      <c r="EKM265" s="141"/>
      <c r="EKN265" s="141"/>
      <c r="EKO265" s="141"/>
      <c r="EKP265" s="141"/>
      <c r="EKQ265" s="141"/>
      <c r="EKR265" s="141"/>
      <c r="EKS265" s="141"/>
      <c r="EKT265" s="141"/>
      <c r="EKU265" s="141"/>
      <c r="EKV265" s="141"/>
      <c r="EKW265" s="141"/>
      <c r="EKX265" s="141"/>
      <c r="EKY265" s="141"/>
      <c r="EKZ265" s="141"/>
      <c r="ELA265" s="141"/>
      <c r="ELB265" s="141"/>
      <c r="ELC265" s="141"/>
      <c r="ELD265" s="141"/>
      <c r="ELE265" s="141"/>
      <c r="ELF265" s="141"/>
      <c r="ELG265" s="141"/>
      <c r="ELH265" s="141"/>
      <c r="ELI265" s="141"/>
      <c r="ELJ265" s="141"/>
      <c r="ELK265" s="141"/>
      <c r="ELL265" s="141"/>
      <c r="ELM265" s="141"/>
      <c r="ELN265" s="141"/>
      <c r="ELO265" s="141"/>
      <c r="ELP265" s="141"/>
      <c r="ELQ265" s="141"/>
      <c r="ELR265" s="141"/>
      <c r="ELS265" s="141"/>
      <c r="ELT265" s="141"/>
      <c r="ELU265" s="141"/>
      <c r="ELV265" s="141"/>
      <c r="ELW265" s="141"/>
      <c r="ELX265" s="141"/>
      <c r="ELY265" s="141"/>
      <c r="ELZ265" s="141"/>
      <c r="EMA265" s="141"/>
      <c r="EMB265" s="141"/>
      <c r="EMC265" s="141"/>
      <c r="EMD265" s="141"/>
      <c r="EME265" s="141"/>
      <c r="EMF265" s="141"/>
      <c r="EMG265" s="141"/>
      <c r="EMH265" s="141"/>
      <c r="EMI265" s="141"/>
      <c r="EMJ265" s="141"/>
      <c r="EMK265" s="141"/>
      <c r="EML265" s="141"/>
      <c r="EMM265" s="141"/>
      <c r="EMN265" s="141"/>
      <c r="EMO265" s="141"/>
      <c r="EMP265" s="141"/>
      <c r="EMQ265" s="141"/>
      <c r="EMR265" s="141"/>
      <c r="EMS265" s="141"/>
      <c r="EMT265" s="141"/>
      <c r="EMU265" s="141"/>
      <c r="EMV265" s="141"/>
      <c r="EMW265" s="141"/>
      <c r="EMX265" s="141"/>
      <c r="EMY265" s="141"/>
      <c r="EMZ265" s="141"/>
      <c r="ENA265" s="141"/>
      <c r="ENB265" s="141"/>
      <c r="ENC265" s="141"/>
      <c r="END265" s="141"/>
      <c r="ENE265" s="141"/>
      <c r="ENF265" s="141"/>
      <c r="ENG265" s="141"/>
      <c r="ENH265" s="141"/>
      <c r="ENI265" s="141"/>
      <c r="ENJ265" s="141"/>
      <c r="ENK265" s="141"/>
      <c r="ENL265" s="141"/>
      <c r="ENM265" s="141"/>
      <c r="ENN265" s="141"/>
      <c r="ENO265" s="141"/>
      <c r="ENP265" s="141"/>
      <c r="ENQ265" s="141"/>
      <c r="ENR265" s="141"/>
      <c r="ENS265" s="141"/>
      <c r="ENT265" s="141"/>
      <c r="ENU265" s="141"/>
      <c r="ENV265" s="141"/>
      <c r="ENW265" s="141"/>
      <c r="ENX265" s="141"/>
      <c r="ENY265" s="141"/>
      <c r="ENZ265" s="141"/>
      <c r="EOA265" s="141"/>
      <c r="EOB265" s="141"/>
      <c r="EOC265" s="141"/>
      <c r="EOD265" s="141"/>
      <c r="EOE265" s="141"/>
      <c r="EOF265" s="141"/>
      <c r="EOG265" s="141"/>
      <c r="EOH265" s="141"/>
      <c r="EOI265" s="141"/>
      <c r="EOJ265" s="141"/>
      <c r="EOK265" s="141"/>
      <c r="EOL265" s="141"/>
      <c r="EOM265" s="141"/>
      <c r="EON265" s="141"/>
      <c r="EOO265" s="141"/>
      <c r="EOP265" s="141"/>
      <c r="EOQ265" s="141"/>
      <c r="EOR265" s="141"/>
      <c r="EOS265" s="141"/>
      <c r="EOT265" s="141"/>
      <c r="EOU265" s="141"/>
      <c r="EOV265" s="141"/>
      <c r="EOW265" s="141"/>
      <c r="EOX265" s="141"/>
      <c r="EOY265" s="141"/>
      <c r="EOZ265" s="141"/>
      <c r="EPA265" s="141"/>
      <c r="EPB265" s="141"/>
      <c r="EPC265" s="141"/>
      <c r="EPD265" s="141"/>
      <c r="EPE265" s="141"/>
      <c r="EPF265" s="141"/>
      <c r="EPG265" s="141"/>
      <c r="EPH265" s="141"/>
      <c r="EPI265" s="141"/>
      <c r="EPJ265" s="141"/>
      <c r="EPK265" s="141"/>
      <c r="EPL265" s="141"/>
      <c r="EPM265" s="141"/>
      <c r="EPN265" s="141"/>
      <c r="EPO265" s="141"/>
      <c r="EPP265" s="141"/>
      <c r="EPQ265" s="141"/>
      <c r="EPR265" s="141"/>
      <c r="EPS265" s="141"/>
      <c r="EPT265" s="141"/>
      <c r="EPU265" s="141"/>
      <c r="EPV265" s="141"/>
      <c r="EPW265" s="141"/>
      <c r="EPX265" s="141"/>
      <c r="EPY265" s="141"/>
      <c r="EPZ265" s="141"/>
      <c r="EQA265" s="141"/>
      <c r="EQB265" s="141"/>
      <c r="EQC265" s="141"/>
      <c r="EQD265" s="141"/>
      <c r="EQE265" s="141"/>
      <c r="EQF265" s="141"/>
      <c r="EQG265" s="141"/>
      <c r="EQH265" s="141"/>
      <c r="EQI265" s="141"/>
      <c r="EQJ265" s="141"/>
      <c r="EQK265" s="141"/>
      <c r="EQL265" s="141"/>
      <c r="EQM265" s="141"/>
      <c r="EQN265" s="141"/>
      <c r="EQO265" s="141"/>
      <c r="EQP265" s="141"/>
      <c r="EQQ265" s="141"/>
      <c r="EQR265" s="141"/>
      <c r="EQS265" s="141"/>
      <c r="EQT265" s="141"/>
      <c r="EQU265" s="141"/>
      <c r="EQV265" s="141"/>
      <c r="EQW265" s="141"/>
      <c r="EQX265" s="141"/>
      <c r="EQY265" s="141"/>
      <c r="EQZ265" s="141"/>
      <c r="ERA265" s="141"/>
      <c r="ERB265" s="141"/>
      <c r="ERC265" s="141"/>
      <c r="ERD265" s="141"/>
      <c r="ERE265" s="141"/>
      <c r="ERF265" s="141"/>
      <c r="ERG265" s="141"/>
      <c r="ERH265" s="141"/>
      <c r="ERI265" s="141"/>
      <c r="ERJ265" s="141"/>
      <c r="ERK265" s="141"/>
      <c r="ERL265" s="141"/>
      <c r="ERM265" s="141"/>
      <c r="ERN265" s="141"/>
      <c r="ERO265" s="141"/>
      <c r="ERP265" s="141"/>
      <c r="ERQ265" s="141"/>
      <c r="ERR265" s="141"/>
      <c r="ERS265" s="141"/>
      <c r="ERT265" s="141"/>
      <c r="ERU265" s="141"/>
      <c r="ERV265" s="141"/>
      <c r="ERW265" s="141"/>
      <c r="ERX265" s="141"/>
      <c r="ERY265" s="141"/>
      <c r="ERZ265" s="141"/>
      <c r="ESA265" s="141"/>
      <c r="ESB265" s="141"/>
      <c r="ESC265" s="141"/>
      <c r="ESD265" s="141"/>
      <c r="ESE265" s="141"/>
      <c r="ESF265" s="141"/>
      <c r="ESG265" s="141"/>
      <c r="ESH265" s="141"/>
      <c r="ESI265" s="141"/>
      <c r="ESJ265" s="141"/>
      <c r="ESK265" s="141"/>
      <c r="ESL265" s="141"/>
      <c r="ESM265" s="141"/>
      <c r="ESN265" s="141"/>
      <c r="ESO265" s="141"/>
      <c r="ESP265" s="141"/>
      <c r="ESQ265" s="141"/>
      <c r="ESR265" s="141"/>
      <c r="ESS265" s="141"/>
      <c r="EST265" s="141"/>
      <c r="ESU265" s="141"/>
      <c r="ESV265" s="141"/>
      <c r="ESW265" s="141"/>
      <c r="ESX265" s="141"/>
      <c r="ESY265" s="141"/>
      <c r="ESZ265" s="141"/>
      <c r="ETA265" s="141"/>
      <c r="ETB265" s="141"/>
      <c r="ETC265" s="141"/>
      <c r="ETD265" s="141"/>
      <c r="ETE265" s="141"/>
      <c r="ETF265" s="141"/>
      <c r="ETG265" s="141"/>
      <c r="ETH265" s="141"/>
      <c r="ETI265" s="141"/>
      <c r="ETJ265" s="141"/>
      <c r="ETK265" s="141"/>
      <c r="ETL265" s="141"/>
      <c r="ETM265" s="141"/>
      <c r="ETN265" s="141"/>
      <c r="ETO265" s="141"/>
      <c r="ETP265" s="141"/>
      <c r="ETQ265" s="141"/>
      <c r="ETR265" s="141"/>
      <c r="ETS265" s="141"/>
      <c r="ETT265" s="141"/>
      <c r="ETU265" s="141"/>
      <c r="ETV265" s="141"/>
      <c r="ETW265" s="141"/>
      <c r="ETX265" s="141"/>
      <c r="ETY265" s="141"/>
      <c r="ETZ265" s="141"/>
      <c r="EUA265" s="141"/>
      <c r="EUB265" s="141"/>
      <c r="EUC265" s="141"/>
      <c r="EUD265" s="141"/>
      <c r="EUE265" s="141"/>
      <c r="EUF265" s="141"/>
      <c r="EUG265" s="141"/>
      <c r="EUH265" s="141"/>
      <c r="EUI265" s="141"/>
      <c r="EUJ265" s="141"/>
      <c r="EUK265" s="141"/>
      <c r="EUL265" s="141"/>
      <c r="EUM265" s="141"/>
      <c r="EUN265" s="141"/>
      <c r="EUO265" s="141"/>
      <c r="EUP265" s="141"/>
      <c r="EUQ265" s="141"/>
      <c r="EUR265" s="141"/>
      <c r="EUS265" s="141"/>
      <c r="EUT265" s="141"/>
      <c r="EUU265" s="141"/>
      <c r="EUV265" s="141"/>
      <c r="EUW265" s="141"/>
      <c r="EUX265" s="141"/>
      <c r="EUY265" s="141"/>
      <c r="EUZ265" s="141"/>
      <c r="EVA265" s="141"/>
      <c r="EVB265" s="141"/>
      <c r="EVC265" s="141"/>
      <c r="EVD265" s="141"/>
      <c r="EVE265" s="141"/>
      <c r="EVF265" s="141"/>
      <c r="EVG265" s="141"/>
      <c r="EVH265" s="141"/>
      <c r="EVI265" s="141"/>
      <c r="EVJ265" s="141"/>
      <c r="EVK265" s="141"/>
      <c r="EVL265" s="141"/>
      <c r="EVM265" s="141"/>
      <c r="EVN265" s="141"/>
      <c r="EVO265" s="141"/>
      <c r="EVP265" s="141"/>
      <c r="EVQ265" s="141"/>
      <c r="EVR265" s="141"/>
      <c r="EVS265" s="141"/>
      <c r="EVT265" s="141"/>
      <c r="EVU265" s="141"/>
      <c r="EVV265" s="141"/>
      <c r="EVW265" s="141"/>
      <c r="EVX265" s="141"/>
      <c r="EVY265" s="141"/>
      <c r="EVZ265" s="141"/>
      <c r="EWA265" s="141"/>
      <c r="EWB265" s="141"/>
      <c r="EWC265" s="141"/>
      <c r="EWD265" s="141"/>
      <c r="EWE265" s="141"/>
      <c r="EWF265" s="141"/>
      <c r="EWG265" s="141"/>
      <c r="EWH265" s="141"/>
      <c r="EWI265" s="141"/>
      <c r="EWJ265" s="141"/>
      <c r="EWK265" s="141"/>
      <c r="EWL265" s="141"/>
      <c r="EWM265" s="141"/>
      <c r="EWN265" s="141"/>
      <c r="EWO265" s="141"/>
      <c r="EWP265" s="141"/>
      <c r="EWQ265" s="141"/>
      <c r="EWR265" s="141"/>
      <c r="EWS265" s="141"/>
      <c r="EWT265" s="141"/>
      <c r="EWU265" s="141"/>
      <c r="EWV265" s="141"/>
      <c r="EWW265" s="141"/>
      <c r="EWX265" s="141"/>
      <c r="EWY265" s="141"/>
      <c r="EWZ265" s="141"/>
      <c r="EXA265" s="141"/>
      <c r="EXB265" s="141"/>
      <c r="EXC265" s="141"/>
      <c r="EXD265" s="141"/>
      <c r="EXE265" s="141"/>
      <c r="EXF265" s="141"/>
      <c r="EXG265" s="141"/>
      <c r="EXH265" s="141"/>
      <c r="EXI265" s="141"/>
      <c r="EXJ265" s="141"/>
      <c r="EXK265" s="141"/>
      <c r="EXL265" s="141"/>
      <c r="EXM265" s="141"/>
      <c r="EXN265" s="141"/>
      <c r="EXO265" s="141"/>
      <c r="EXP265" s="141"/>
      <c r="EXQ265" s="141"/>
      <c r="EXR265" s="141"/>
      <c r="EXS265" s="141"/>
      <c r="EXT265" s="141"/>
      <c r="EXU265" s="141"/>
      <c r="EXV265" s="141"/>
      <c r="EXW265" s="141"/>
      <c r="EXX265" s="141"/>
      <c r="EXY265" s="141"/>
      <c r="EXZ265" s="141"/>
      <c r="EYA265" s="141"/>
      <c r="EYB265" s="141"/>
      <c r="EYC265" s="141"/>
      <c r="EYD265" s="141"/>
      <c r="EYE265" s="141"/>
      <c r="EYF265" s="141"/>
      <c r="EYG265" s="141"/>
      <c r="EYH265" s="141"/>
      <c r="EYI265" s="141"/>
      <c r="EYJ265" s="141"/>
      <c r="EYK265" s="141"/>
      <c r="EYL265" s="141"/>
      <c r="EYM265" s="141"/>
      <c r="EYN265" s="141"/>
      <c r="EYO265" s="141"/>
      <c r="EYP265" s="141"/>
      <c r="EYQ265" s="141"/>
      <c r="EYR265" s="141"/>
      <c r="EYS265" s="141"/>
      <c r="EYT265" s="141"/>
      <c r="EYU265" s="141"/>
      <c r="EYV265" s="141"/>
      <c r="EYW265" s="141"/>
      <c r="EYX265" s="141"/>
      <c r="EYY265" s="141"/>
      <c r="EYZ265" s="141"/>
      <c r="EZA265" s="141"/>
      <c r="EZB265" s="141"/>
      <c r="EZC265" s="141"/>
      <c r="EZD265" s="141"/>
      <c r="EZE265" s="141"/>
      <c r="EZF265" s="141"/>
      <c r="EZG265" s="141"/>
      <c r="EZH265" s="141"/>
      <c r="EZI265" s="141"/>
      <c r="EZJ265" s="141"/>
      <c r="EZK265" s="141"/>
      <c r="EZL265" s="141"/>
      <c r="EZM265" s="141"/>
      <c r="EZN265" s="141"/>
      <c r="EZO265" s="141"/>
      <c r="EZP265" s="141"/>
      <c r="EZQ265" s="141"/>
      <c r="EZR265" s="141"/>
      <c r="EZS265" s="141"/>
      <c r="EZT265" s="141"/>
      <c r="EZU265" s="141"/>
      <c r="EZV265" s="141"/>
      <c r="EZW265" s="141"/>
      <c r="EZX265" s="141"/>
      <c r="EZY265" s="141"/>
      <c r="EZZ265" s="141"/>
      <c r="FAA265" s="141"/>
      <c r="FAB265" s="141"/>
      <c r="FAC265" s="141"/>
      <c r="FAD265" s="141"/>
      <c r="FAE265" s="141"/>
      <c r="FAF265" s="141"/>
      <c r="FAG265" s="141"/>
      <c r="FAH265" s="141"/>
      <c r="FAI265" s="141"/>
      <c r="FAJ265" s="141"/>
      <c r="FAK265" s="141"/>
      <c r="FAL265" s="141"/>
      <c r="FAM265" s="141"/>
      <c r="FAN265" s="141"/>
      <c r="FAO265" s="141"/>
      <c r="FAP265" s="141"/>
      <c r="FAQ265" s="141"/>
      <c r="FAR265" s="141"/>
      <c r="FAS265" s="141"/>
      <c r="FAT265" s="141"/>
      <c r="FAU265" s="141"/>
      <c r="FAV265" s="141"/>
      <c r="FAW265" s="141"/>
      <c r="FAX265" s="141"/>
      <c r="FAY265" s="141"/>
      <c r="FAZ265" s="141"/>
      <c r="FBA265" s="141"/>
      <c r="FBB265" s="141"/>
      <c r="FBC265" s="141"/>
      <c r="FBD265" s="141"/>
      <c r="FBE265" s="141"/>
      <c r="FBF265" s="141"/>
      <c r="FBG265" s="141"/>
      <c r="FBH265" s="141"/>
      <c r="FBI265" s="141"/>
      <c r="FBJ265" s="141"/>
      <c r="FBK265" s="141"/>
      <c r="FBL265" s="141"/>
      <c r="FBM265" s="141"/>
      <c r="FBN265" s="141"/>
      <c r="FBO265" s="141"/>
      <c r="FBP265" s="141"/>
      <c r="FBQ265" s="141"/>
      <c r="FBR265" s="141"/>
      <c r="FBS265" s="141"/>
      <c r="FBT265" s="141"/>
      <c r="FBU265" s="141"/>
      <c r="FBV265" s="141"/>
      <c r="FBW265" s="141"/>
      <c r="FBX265" s="141"/>
      <c r="FBY265" s="141"/>
      <c r="FBZ265" s="141"/>
      <c r="FCA265" s="141"/>
      <c r="FCB265" s="141"/>
      <c r="FCC265" s="141"/>
      <c r="FCD265" s="141"/>
      <c r="FCE265" s="141"/>
      <c r="FCF265" s="141"/>
      <c r="FCG265" s="141"/>
      <c r="FCH265" s="141"/>
      <c r="FCI265" s="141"/>
      <c r="FCJ265" s="141"/>
      <c r="FCK265" s="141"/>
      <c r="FCL265" s="141"/>
      <c r="FCM265" s="141"/>
      <c r="FCN265" s="141"/>
      <c r="FCO265" s="141"/>
      <c r="FCP265" s="141"/>
      <c r="FCQ265" s="141"/>
      <c r="FCR265" s="141"/>
      <c r="FCS265" s="141"/>
      <c r="FCT265" s="141"/>
      <c r="FCU265" s="141"/>
      <c r="FCV265" s="141"/>
      <c r="FCW265" s="141"/>
      <c r="FCX265" s="141"/>
      <c r="FCY265" s="141"/>
      <c r="FCZ265" s="141"/>
      <c r="FDA265" s="141"/>
      <c r="FDB265" s="141"/>
      <c r="FDC265" s="141"/>
      <c r="FDD265" s="141"/>
      <c r="FDE265" s="141"/>
      <c r="FDF265" s="141"/>
      <c r="FDG265" s="141"/>
      <c r="FDH265" s="141"/>
      <c r="FDI265" s="141"/>
      <c r="FDJ265" s="141"/>
      <c r="FDK265" s="141"/>
      <c r="FDL265" s="141"/>
      <c r="FDM265" s="141"/>
      <c r="FDN265" s="141"/>
      <c r="FDO265" s="141"/>
      <c r="FDP265" s="141"/>
      <c r="FDQ265" s="141"/>
      <c r="FDR265" s="141"/>
      <c r="FDS265" s="141"/>
      <c r="FDT265" s="141"/>
      <c r="FDU265" s="141"/>
      <c r="FDV265" s="141"/>
      <c r="FDW265" s="141"/>
      <c r="FDX265" s="141"/>
      <c r="FDY265" s="141"/>
      <c r="FDZ265" s="141"/>
      <c r="FEA265" s="141"/>
      <c r="FEB265" s="141"/>
      <c r="FEC265" s="141"/>
      <c r="FED265" s="141"/>
      <c r="FEE265" s="141"/>
      <c r="FEF265" s="141"/>
      <c r="FEG265" s="141"/>
      <c r="FEH265" s="141"/>
      <c r="FEI265" s="141"/>
      <c r="FEJ265" s="141"/>
      <c r="FEK265" s="141"/>
      <c r="FEL265" s="141"/>
      <c r="FEM265" s="141"/>
      <c r="FEN265" s="141"/>
      <c r="FEO265" s="141"/>
      <c r="FEP265" s="141"/>
      <c r="FEQ265" s="141"/>
      <c r="FER265" s="141"/>
      <c r="FES265" s="141"/>
      <c r="FET265" s="141"/>
      <c r="FEU265" s="141"/>
      <c r="FEV265" s="141"/>
      <c r="FEW265" s="141"/>
      <c r="FEX265" s="141"/>
      <c r="FEY265" s="141"/>
      <c r="FEZ265" s="141"/>
      <c r="FFA265" s="141"/>
      <c r="FFB265" s="141"/>
      <c r="FFC265" s="141"/>
      <c r="FFD265" s="141"/>
      <c r="FFE265" s="141"/>
      <c r="FFF265" s="141"/>
      <c r="FFG265" s="141"/>
      <c r="FFH265" s="141"/>
      <c r="FFI265" s="141"/>
      <c r="FFJ265" s="141"/>
      <c r="FFK265" s="141"/>
      <c r="FFL265" s="141"/>
      <c r="FFM265" s="141"/>
      <c r="FFN265" s="141"/>
      <c r="FFO265" s="141"/>
      <c r="FFP265" s="141"/>
      <c r="FFQ265" s="141"/>
      <c r="FFR265" s="141"/>
      <c r="FFS265" s="141"/>
      <c r="FFT265" s="141"/>
      <c r="FFU265" s="141"/>
      <c r="FFV265" s="141"/>
      <c r="FFW265" s="141"/>
      <c r="FFX265" s="141"/>
      <c r="FFY265" s="141"/>
      <c r="FFZ265" s="141"/>
      <c r="FGA265" s="141"/>
      <c r="FGB265" s="141"/>
      <c r="FGC265" s="141"/>
      <c r="FGD265" s="141"/>
      <c r="FGE265" s="141"/>
      <c r="FGF265" s="141"/>
      <c r="FGG265" s="141"/>
      <c r="FGH265" s="141"/>
      <c r="FGI265" s="141"/>
      <c r="FGJ265" s="141"/>
      <c r="FGK265" s="141"/>
      <c r="FGL265" s="141"/>
      <c r="FGM265" s="141"/>
      <c r="FGN265" s="141"/>
      <c r="FGO265" s="141"/>
      <c r="FGP265" s="141"/>
      <c r="FGQ265" s="141"/>
      <c r="FGR265" s="141"/>
      <c r="FGS265" s="141"/>
      <c r="FGT265" s="141"/>
      <c r="FGU265" s="141"/>
      <c r="FGV265" s="141"/>
      <c r="FGW265" s="141"/>
      <c r="FGX265" s="141"/>
      <c r="FGY265" s="141"/>
      <c r="FGZ265" s="141"/>
      <c r="FHA265" s="141"/>
      <c r="FHB265" s="141"/>
      <c r="FHC265" s="141"/>
      <c r="FHD265" s="141"/>
      <c r="FHE265" s="141"/>
      <c r="FHF265" s="141"/>
      <c r="FHG265" s="141"/>
      <c r="FHH265" s="141"/>
      <c r="FHI265" s="141"/>
      <c r="FHJ265" s="141"/>
      <c r="FHK265" s="141"/>
      <c r="FHL265" s="141"/>
      <c r="FHM265" s="141"/>
      <c r="FHN265" s="141"/>
      <c r="FHO265" s="141"/>
      <c r="FHP265" s="141"/>
      <c r="FHQ265" s="141"/>
      <c r="FHR265" s="141"/>
      <c r="FHS265" s="141"/>
      <c r="FHT265" s="141"/>
      <c r="FHU265" s="141"/>
      <c r="FHV265" s="141"/>
      <c r="FHW265" s="141"/>
      <c r="FHX265" s="141"/>
      <c r="FHY265" s="141"/>
      <c r="FHZ265" s="141"/>
      <c r="FIA265" s="141"/>
      <c r="FIB265" s="141"/>
      <c r="FIC265" s="141"/>
      <c r="FID265" s="141"/>
      <c r="FIE265" s="141"/>
      <c r="FIF265" s="141"/>
      <c r="FIG265" s="141"/>
      <c r="FIH265" s="141"/>
      <c r="FII265" s="141"/>
      <c r="FIJ265" s="141"/>
      <c r="FIK265" s="141"/>
      <c r="FIL265" s="141"/>
      <c r="FIM265" s="141"/>
      <c r="FIN265" s="141"/>
      <c r="FIO265" s="141"/>
      <c r="FIP265" s="141"/>
      <c r="FIQ265" s="141"/>
      <c r="FIR265" s="141"/>
      <c r="FIS265" s="141"/>
      <c r="FIT265" s="141"/>
      <c r="FIU265" s="141"/>
      <c r="FIV265" s="141"/>
      <c r="FIW265" s="141"/>
      <c r="FIX265" s="141"/>
      <c r="FIY265" s="141"/>
      <c r="FIZ265" s="141"/>
      <c r="FJA265" s="141"/>
      <c r="FJB265" s="141"/>
      <c r="FJC265" s="141"/>
      <c r="FJD265" s="141"/>
      <c r="FJE265" s="141"/>
      <c r="FJF265" s="141"/>
      <c r="FJG265" s="141"/>
      <c r="FJH265" s="141"/>
      <c r="FJI265" s="141"/>
      <c r="FJJ265" s="141"/>
      <c r="FJK265" s="141"/>
      <c r="FJL265" s="141"/>
      <c r="FJM265" s="141"/>
      <c r="FJN265" s="141"/>
      <c r="FJO265" s="141"/>
      <c r="FJP265" s="141"/>
      <c r="FJQ265" s="141"/>
      <c r="FJR265" s="141"/>
      <c r="FJS265" s="141"/>
      <c r="FJT265" s="141"/>
      <c r="FJU265" s="141"/>
      <c r="FJV265" s="141"/>
      <c r="FJW265" s="141"/>
      <c r="FJX265" s="141"/>
      <c r="FJY265" s="141"/>
      <c r="FJZ265" s="141"/>
      <c r="FKA265" s="141"/>
      <c r="FKB265" s="141"/>
      <c r="FKC265" s="141"/>
      <c r="FKD265" s="141"/>
      <c r="FKE265" s="141"/>
      <c r="FKF265" s="141"/>
      <c r="FKG265" s="141"/>
      <c r="FKH265" s="141"/>
      <c r="FKI265" s="141"/>
      <c r="FKJ265" s="141"/>
      <c r="FKK265" s="141"/>
      <c r="FKL265" s="141"/>
      <c r="FKM265" s="141"/>
      <c r="FKN265" s="141"/>
      <c r="FKO265" s="141"/>
      <c r="FKP265" s="141"/>
      <c r="FKQ265" s="141"/>
      <c r="FKR265" s="141"/>
      <c r="FKS265" s="141"/>
      <c r="FKT265" s="141"/>
      <c r="FKU265" s="141"/>
      <c r="FKV265" s="141"/>
      <c r="FKW265" s="141"/>
      <c r="FKX265" s="141"/>
      <c r="FKY265" s="141"/>
      <c r="FKZ265" s="141"/>
      <c r="FLA265" s="141"/>
      <c r="FLB265" s="141"/>
      <c r="FLC265" s="141"/>
      <c r="FLD265" s="141"/>
      <c r="FLE265" s="141"/>
      <c r="FLF265" s="141"/>
      <c r="FLG265" s="141"/>
      <c r="FLH265" s="141"/>
      <c r="FLI265" s="141"/>
      <c r="FLJ265" s="141"/>
      <c r="FLK265" s="141"/>
      <c r="FLL265" s="141"/>
      <c r="FLM265" s="141"/>
      <c r="FLN265" s="141"/>
      <c r="FLO265" s="141"/>
      <c r="FLP265" s="141"/>
      <c r="FLQ265" s="141"/>
      <c r="FLR265" s="141"/>
      <c r="FLS265" s="141"/>
      <c r="FLT265" s="141"/>
      <c r="FLU265" s="141"/>
      <c r="FLV265" s="141"/>
      <c r="FLW265" s="141"/>
      <c r="FLX265" s="141"/>
      <c r="FLY265" s="141"/>
      <c r="FLZ265" s="141"/>
      <c r="FMA265" s="141"/>
      <c r="FMB265" s="141"/>
      <c r="FMC265" s="141"/>
      <c r="FMD265" s="141"/>
      <c r="FME265" s="141"/>
      <c r="FMF265" s="141"/>
      <c r="FMG265" s="141"/>
      <c r="FMH265" s="141"/>
      <c r="FMI265" s="141"/>
      <c r="FMJ265" s="141"/>
      <c r="FMK265" s="141"/>
      <c r="FML265" s="141"/>
      <c r="FMM265" s="141"/>
      <c r="FMN265" s="141"/>
      <c r="FMO265" s="141"/>
      <c r="FMP265" s="141"/>
      <c r="FMQ265" s="141"/>
      <c r="FMR265" s="141"/>
      <c r="FMS265" s="141"/>
      <c r="FMT265" s="141"/>
      <c r="FMU265" s="141"/>
      <c r="FMV265" s="141"/>
      <c r="FMW265" s="141"/>
      <c r="FMX265" s="141"/>
      <c r="FMY265" s="141"/>
      <c r="FMZ265" s="141"/>
      <c r="FNA265" s="141"/>
      <c r="FNB265" s="141"/>
      <c r="FNC265" s="141"/>
      <c r="FND265" s="141"/>
      <c r="FNE265" s="141"/>
      <c r="FNF265" s="141"/>
      <c r="FNG265" s="141"/>
      <c r="FNH265" s="141"/>
      <c r="FNI265" s="141"/>
      <c r="FNJ265" s="141"/>
      <c r="FNK265" s="141"/>
      <c r="FNL265" s="141"/>
      <c r="FNM265" s="141"/>
      <c r="FNN265" s="141"/>
      <c r="FNO265" s="141"/>
      <c r="FNP265" s="141"/>
      <c r="FNQ265" s="141"/>
      <c r="FNR265" s="141"/>
      <c r="FNS265" s="141"/>
      <c r="FNT265" s="141"/>
      <c r="FNU265" s="141"/>
      <c r="FNV265" s="141"/>
      <c r="FNW265" s="141"/>
      <c r="FNX265" s="141"/>
      <c r="FNY265" s="141"/>
      <c r="FNZ265" s="141"/>
      <c r="FOA265" s="141"/>
      <c r="FOB265" s="141"/>
      <c r="FOC265" s="141"/>
      <c r="FOD265" s="141"/>
      <c r="FOE265" s="141"/>
      <c r="FOF265" s="141"/>
      <c r="FOG265" s="141"/>
      <c r="FOH265" s="141"/>
      <c r="FOI265" s="141"/>
      <c r="FOJ265" s="141"/>
      <c r="FOK265" s="141"/>
      <c r="FOL265" s="141"/>
      <c r="FOM265" s="141"/>
      <c r="FON265" s="141"/>
      <c r="FOO265" s="141"/>
      <c r="FOP265" s="141"/>
      <c r="FOQ265" s="141"/>
      <c r="FOR265" s="141"/>
      <c r="FOS265" s="141"/>
      <c r="FOT265" s="141"/>
      <c r="FOU265" s="141"/>
      <c r="FOV265" s="141"/>
      <c r="FOW265" s="141"/>
      <c r="FOX265" s="141"/>
      <c r="FOY265" s="141"/>
      <c r="FOZ265" s="141"/>
      <c r="FPA265" s="141"/>
      <c r="FPB265" s="141"/>
      <c r="FPC265" s="141"/>
      <c r="FPD265" s="141"/>
      <c r="FPE265" s="141"/>
      <c r="FPF265" s="141"/>
      <c r="FPG265" s="141"/>
      <c r="FPH265" s="141"/>
      <c r="FPI265" s="141"/>
      <c r="FPJ265" s="141"/>
      <c r="FPK265" s="141"/>
      <c r="FPL265" s="141"/>
      <c r="FPM265" s="141"/>
      <c r="FPN265" s="141"/>
      <c r="FPO265" s="141"/>
      <c r="FPP265" s="141"/>
      <c r="FPQ265" s="141"/>
      <c r="FPR265" s="141"/>
      <c r="FPS265" s="141"/>
      <c r="FPT265" s="141"/>
      <c r="FPU265" s="141"/>
      <c r="FPV265" s="141"/>
      <c r="FPW265" s="141"/>
      <c r="FPX265" s="141"/>
      <c r="FPY265" s="141"/>
      <c r="FPZ265" s="141"/>
      <c r="FQA265" s="141"/>
      <c r="FQB265" s="141"/>
      <c r="FQC265" s="141"/>
      <c r="FQD265" s="141"/>
      <c r="FQE265" s="141"/>
      <c r="FQF265" s="141"/>
      <c r="FQG265" s="141"/>
      <c r="FQH265" s="141"/>
      <c r="FQI265" s="141"/>
      <c r="FQJ265" s="141"/>
      <c r="FQK265" s="141"/>
      <c r="FQL265" s="141"/>
      <c r="FQM265" s="141"/>
      <c r="FQN265" s="141"/>
      <c r="FQO265" s="141"/>
      <c r="FQP265" s="141"/>
      <c r="FQQ265" s="141"/>
      <c r="FQR265" s="141"/>
      <c r="FQS265" s="141"/>
      <c r="FQT265" s="141"/>
      <c r="FQU265" s="141"/>
      <c r="FQV265" s="141"/>
      <c r="FQW265" s="141"/>
      <c r="FQX265" s="141"/>
      <c r="FQY265" s="141"/>
      <c r="FQZ265" s="141"/>
      <c r="FRA265" s="141"/>
      <c r="FRB265" s="141"/>
      <c r="FRC265" s="141"/>
      <c r="FRD265" s="141"/>
      <c r="FRE265" s="141"/>
      <c r="FRF265" s="141"/>
      <c r="FRG265" s="141"/>
      <c r="FRH265" s="141"/>
      <c r="FRI265" s="141"/>
      <c r="FRJ265" s="141"/>
      <c r="FRK265" s="141"/>
      <c r="FRL265" s="141"/>
      <c r="FRM265" s="141"/>
      <c r="FRN265" s="141"/>
      <c r="FRO265" s="141"/>
      <c r="FRP265" s="141"/>
      <c r="FRQ265" s="141"/>
      <c r="FRR265" s="141"/>
      <c r="FRS265" s="141"/>
      <c r="FRT265" s="141"/>
      <c r="FRU265" s="141"/>
      <c r="FRV265" s="141"/>
      <c r="FRW265" s="141"/>
      <c r="FRX265" s="141"/>
      <c r="FRY265" s="141"/>
      <c r="FRZ265" s="141"/>
      <c r="FSA265" s="141"/>
      <c r="FSB265" s="141"/>
      <c r="FSC265" s="141"/>
      <c r="FSD265" s="141"/>
      <c r="FSE265" s="141"/>
      <c r="FSF265" s="141"/>
      <c r="FSG265" s="141"/>
      <c r="FSH265" s="141"/>
      <c r="FSI265" s="141"/>
      <c r="FSJ265" s="141"/>
      <c r="FSK265" s="141"/>
      <c r="FSL265" s="141"/>
      <c r="FSM265" s="141"/>
      <c r="FSN265" s="141"/>
      <c r="FSO265" s="141"/>
      <c r="FSP265" s="141"/>
      <c r="FSQ265" s="141"/>
      <c r="FSR265" s="141"/>
      <c r="FSS265" s="141"/>
      <c r="FST265" s="141"/>
      <c r="FSU265" s="141"/>
      <c r="FSV265" s="141"/>
      <c r="FSW265" s="141"/>
      <c r="FSX265" s="141"/>
      <c r="FSY265" s="141"/>
      <c r="FSZ265" s="141"/>
      <c r="FTA265" s="141"/>
      <c r="FTB265" s="141"/>
      <c r="FTC265" s="141"/>
      <c r="FTD265" s="141"/>
      <c r="FTE265" s="141"/>
      <c r="FTF265" s="141"/>
      <c r="FTG265" s="141"/>
      <c r="FTH265" s="141"/>
      <c r="FTI265" s="141"/>
      <c r="FTJ265" s="141"/>
      <c r="FTK265" s="141"/>
      <c r="FTL265" s="141"/>
      <c r="FTM265" s="141"/>
      <c r="FTN265" s="141"/>
      <c r="FTO265" s="141"/>
      <c r="FTP265" s="141"/>
      <c r="FTQ265" s="141"/>
      <c r="FTR265" s="141"/>
      <c r="FTS265" s="141"/>
      <c r="FTT265" s="141"/>
      <c r="FTU265" s="141"/>
      <c r="FTV265" s="141"/>
      <c r="FTW265" s="141"/>
      <c r="FTX265" s="141"/>
      <c r="FTY265" s="141"/>
      <c r="FTZ265" s="141"/>
      <c r="FUA265" s="141"/>
      <c r="FUB265" s="141"/>
      <c r="FUC265" s="141"/>
      <c r="FUD265" s="141"/>
      <c r="FUE265" s="141"/>
      <c r="FUF265" s="141"/>
      <c r="FUG265" s="141"/>
      <c r="FUH265" s="141"/>
      <c r="FUI265" s="141"/>
      <c r="FUJ265" s="141"/>
      <c r="FUK265" s="141"/>
      <c r="FUL265" s="141"/>
      <c r="FUM265" s="141"/>
      <c r="FUN265" s="141"/>
      <c r="FUO265" s="141"/>
      <c r="FUP265" s="141"/>
      <c r="FUQ265" s="141"/>
      <c r="FUR265" s="141"/>
      <c r="FUS265" s="141"/>
      <c r="FUT265" s="141"/>
      <c r="FUU265" s="141"/>
      <c r="FUV265" s="141"/>
      <c r="FUW265" s="141"/>
      <c r="FUX265" s="141"/>
      <c r="FUY265" s="141"/>
      <c r="FUZ265" s="141"/>
      <c r="FVA265" s="141"/>
      <c r="FVB265" s="141"/>
      <c r="FVC265" s="141"/>
      <c r="FVD265" s="141"/>
      <c r="FVE265" s="141"/>
      <c r="FVF265" s="141"/>
      <c r="FVG265" s="141"/>
      <c r="FVH265" s="141"/>
      <c r="FVI265" s="141"/>
      <c r="FVJ265" s="141"/>
      <c r="FVK265" s="141"/>
      <c r="FVL265" s="141"/>
      <c r="FVM265" s="141"/>
      <c r="FVN265" s="141"/>
      <c r="FVO265" s="141"/>
      <c r="FVP265" s="141"/>
      <c r="FVQ265" s="141"/>
      <c r="FVR265" s="141"/>
      <c r="FVS265" s="141"/>
      <c r="FVT265" s="141"/>
      <c r="FVU265" s="141"/>
      <c r="FVV265" s="141"/>
      <c r="FVW265" s="141"/>
      <c r="FVX265" s="141"/>
      <c r="FVY265" s="141"/>
      <c r="FVZ265" s="141"/>
      <c r="FWA265" s="141"/>
      <c r="FWB265" s="141"/>
      <c r="FWC265" s="141"/>
      <c r="FWD265" s="141"/>
      <c r="FWE265" s="141"/>
      <c r="FWF265" s="141"/>
      <c r="FWG265" s="141"/>
      <c r="FWH265" s="141"/>
      <c r="FWI265" s="141"/>
      <c r="FWJ265" s="141"/>
      <c r="FWK265" s="141"/>
      <c r="FWL265" s="141"/>
      <c r="FWM265" s="141"/>
      <c r="FWN265" s="141"/>
      <c r="FWO265" s="141"/>
      <c r="FWP265" s="141"/>
      <c r="FWQ265" s="141"/>
      <c r="FWR265" s="141"/>
      <c r="FWS265" s="141"/>
      <c r="FWT265" s="141"/>
      <c r="FWU265" s="141"/>
      <c r="FWV265" s="141"/>
      <c r="FWW265" s="141"/>
      <c r="FWX265" s="141"/>
      <c r="FWY265" s="141"/>
      <c r="FWZ265" s="141"/>
      <c r="FXA265" s="141"/>
      <c r="FXB265" s="141"/>
      <c r="FXC265" s="141"/>
      <c r="FXD265" s="141"/>
      <c r="FXE265" s="141"/>
      <c r="FXF265" s="141"/>
      <c r="FXG265" s="141"/>
      <c r="FXH265" s="141"/>
      <c r="FXI265" s="141"/>
      <c r="FXJ265" s="141"/>
      <c r="FXK265" s="141"/>
      <c r="FXL265" s="141"/>
      <c r="FXM265" s="141"/>
      <c r="FXN265" s="141"/>
      <c r="FXO265" s="141"/>
      <c r="FXP265" s="141"/>
      <c r="FXQ265" s="141"/>
      <c r="FXR265" s="141"/>
      <c r="FXS265" s="141"/>
      <c r="FXT265" s="141"/>
      <c r="FXU265" s="141"/>
      <c r="FXV265" s="141"/>
      <c r="FXW265" s="141"/>
      <c r="FXX265" s="141"/>
      <c r="FXY265" s="141"/>
      <c r="FXZ265" s="141"/>
      <c r="FYA265" s="141"/>
      <c r="FYB265" s="141"/>
      <c r="FYC265" s="141"/>
      <c r="FYD265" s="141"/>
      <c r="FYE265" s="141"/>
      <c r="FYF265" s="141"/>
      <c r="FYG265" s="141"/>
      <c r="FYH265" s="141"/>
      <c r="FYI265" s="141"/>
      <c r="FYJ265" s="141"/>
      <c r="FYK265" s="141"/>
      <c r="FYL265" s="141"/>
      <c r="FYM265" s="141"/>
      <c r="FYN265" s="141"/>
      <c r="FYO265" s="141"/>
      <c r="FYP265" s="141"/>
      <c r="FYQ265" s="141"/>
      <c r="FYR265" s="141"/>
      <c r="FYS265" s="141"/>
      <c r="FYT265" s="141"/>
      <c r="FYU265" s="141"/>
      <c r="FYV265" s="141"/>
      <c r="FYW265" s="141"/>
      <c r="FYX265" s="141"/>
      <c r="FYY265" s="141"/>
      <c r="FYZ265" s="141"/>
      <c r="FZA265" s="141"/>
      <c r="FZB265" s="141"/>
      <c r="FZC265" s="141"/>
      <c r="FZD265" s="141"/>
      <c r="FZE265" s="141"/>
      <c r="FZF265" s="141"/>
      <c r="FZG265" s="141"/>
      <c r="FZH265" s="141"/>
      <c r="FZI265" s="141"/>
      <c r="FZJ265" s="141"/>
      <c r="FZK265" s="141"/>
      <c r="FZL265" s="141"/>
      <c r="FZM265" s="141"/>
      <c r="FZN265" s="141"/>
      <c r="FZO265" s="141"/>
      <c r="FZP265" s="141"/>
      <c r="FZQ265" s="141"/>
      <c r="FZR265" s="141"/>
      <c r="FZS265" s="141"/>
      <c r="FZT265" s="141"/>
      <c r="FZU265" s="141"/>
      <c r="FZV265" s="141"/>
      <c r="FZW265" s="141"/>
      <c r="FZX265" s="141"/>
      <c r="FZY265" s="141"/>
      <c r="FZZ265" s="141"/>
      <c r="GAA265" s="141"/>
      <c r="GAB265" s="141"/>
      <c r="GAC265" s="141"/>
      <c r="GAD265" s="141"/>
      <c r="GAE265" s="141"/>
      <c r="GAF265" s="141"/>
      <c r="GAG265" s="141"/>
      <c r="GAH265" s="141"/>
      <c r="GAI265" s="141"/>
      <c r="GAJ265" s="141"/>
      <c r="GAK265" s="141"/>
      <c r="GAL265" s="141"/>
      <c r="GAM265" s="141"/>
      <c r="GAN265" s="141"/>
      <c r="GAO265" s="141"/>
      <c r="GAP265" s="141"/>
      <c r="GAQ265" s="141"/>
      <c r="GAR265" s="141"/>
      <c r="GAS265" s="141"/>
      <c r="GAT265" s="141"/>
      <c r="GAU265" s="141"/>
      <c r="GAV265" s="141"/>
      <c r="GAW265" s="141"/>
      <c r="GAX265" s="141"/>
      <c r="GAY265" s="141"/>
      <c r="GAZ265" s="141"/>
      <c r="GBA265" s="141"/>
      <c r="GBB265" s="141"/>
      <c r="GBC265" s="141"/>
      <c r="GBD265" s="141"/>
      <c r="GBE265" s="141"/>
      <c r="GBF265" s="141"/>
      <c r="GBG265" s="141"/>
      <c r="GBH265" s="141"/>
      <c r="GBI265" s="141"/>
      <c r="GBJ265" s="141"/>
      <c r="GBK265" s="141"/>
      <c r="GBL265" s="141"/>
      <c r="GBM265" s="141"/>
      <c r="GBN265" s="141"/>
      <c r="GBO265" s="141"/>
      <c r="GBP265" s="141"/>
      <c r="GBQ265" s="141"/>
      <c r="GBR265" s="141"/>
      <c r="GBS265" s="141"/>
      <c r="GBT265" s="141"/>
      <c r="GBU265" s="141"/>
      <c r="GBV265" s="141"/>
      <c r="GBW265" s="141"/>
      <c r="GBX265" s="141"/>
      <c r="GBY265" s="141"/>
      <c r="GBZ265" s="141"/>
      <c r="GCA265" s="141"/>
      <c r="GCB265" s="141"/>
      <c r="GCC265" s="141"/>
      <c r="GCD265" s="141"/>
      <c r="GCE265" s="141"/>
      <c r="GCF265" s="141"/>
      <c r="GCG265" s="141"/>
      <c r="GCH265" s="141"/>
      <c r="GCI265" s="141"/>
      <c r="GCJ265" s="141"/>
      <c r="GCK265" s="141"/>
      <c r="GCL265" s="141"/>
      <c r="GCM265" s="141"/>
      <c r="GCN265" s="141"/>
      <c r="GCO265" s="141"/>
      <c r="GCP265" s="141"/>
      <c r="GCQ265" s="141"/>
      <c r="GCR265" s="141"/>
      <c r="GCS265" s="141"/>
      <c r="GCT265" s="141"/>
      <c r="GCU265" s="141"/>
      <c r="GCV265" s="141"/>
      <c r="GCW265" s="141"/>
      <c r="GCX265" s="141"/>
      <c r="GCY265" s="141"/>
      <c r="GCZ265" s="141"/>
      <c r="GDA265" s="141"/>
      <c r="GDB265" s="141"/>
      <c r="GDC265" s="141"/>
      <c r="GDD265" s="141"/>
      <c r="GDE265" s="141"/>
      <c r="GDF265" s="141"/>
      <c r="GDG265" s="141"/>
      <c r="GDH265" s="141"/>
      <c r="GDI265" s="141"/>
      <c r="GDJ265" s="141"/>
      <c r="GDK265" s="141"/>
      <c r="GDL265" s="141"/>
      <c r="GDM265" s="141"/>
      <c r="GDN265" s="141"/>
      <c r="GDO265" s="141"/>
      <c r="GDP265" s="141"/>
      <c r="GDQ265" s="141"/>
      <c r="GDR265" s="141"/>
      <c r="GDS265" s="141"/>
      <c r="GDT265" s="141"/>
      <c r="GDU265" s="141"/>
      <c r="GDV265" s="141"/>
      <c r="GDW265" s="141"/>
      <c r="GDX265" s="141"/>
      <c r="GDY265" s="141"/>
      <c r="GDZ265" s="141"/>
      <c r="GEA265" s="141"/>
      <c r="GEB265" s="141"/>
      <c r="GEC265" s="141"/>
      <c r="GED265" s="141"/>
      <c r="GEE265" s="141"/>
      <c r="GEF265" s="141"/>
      <c r="GEG265" s="141"/>
      <c r="GEH265" s="141"/>
      <c r="GEI265" s="141"/>
      <c r="GEJ265" s="141"/>
      <c r="GEK265" s="141"/>
      <c r="GEL265" s="141"/>
      <c r="GEM265" s="141"/>
      <c r="GEN265" s="141"/>
      <c r="GEO265" s="141"/>
      <c r="GEP265" s="141"/>
      <c r="GEQ265" s="141"/>
      <c r="GER265" s="141"/>
      <c r="GES265" s="141"/>
      <c r="GET265" s="141"/>
      <c r="GEU265" s="141"/>
      <c r="GEV265" s="141"/>
      <c r="GEW265" s="141"/>
      <c r="GEX265" s="141"/>
      <c r="GEY265" s="141"/>
      <c r="GEZ265" s="141"/>
      <c r="GFA265" s="141"/>
      <c r="GFB265" s="141"/>
      <c r="GFC265" s="141"/>
      <c r="GFD265" s="141"/>
      <c r="GFE265" s="141"/>
      <c r="GFF265" s="141"/>
      <c r="GFG265" s="141"/>
      <c r="GFH265" s="141"/>
      <c r="GFI265" s="141"/>
      <c r="GFJ265" s="141"/>
      <c r="GFK265" s="141"/>
      <c r="GFL265" s="141"/>
      <c r="GFM265" s="141"/>
      <c r="GFN265" s="141"/>
      <c r="GFO265" s="141"/>
      <c r="GFP265" s="141"/>
      <c r="GFQ265" s="141"/>
      <c r="GFR265" s="141"/>
      <c r="GFS265" s="141"/>
      <c r="GFT265" s="141"/>
      <c r="GFU265" s="141"/>
      <c r="GFV265" s="141"/>
      <c r="GFW265" s="141"/>
      <c r="GFX265" s="141"/>
      <c r="GFY265" s="141"/>
      <c r="GFZ265" s="141"/>
      <c r="GGA265" s="141"/>
      <c r="GGB265" s="141"/>
      <c r="GGC265" s="141"/>
      <c r="GGD265" s="141"/>
      <c r="GGE265" s="141"/>
      <c r="GGF265" s="141"/>
      <c r="GGG265" s="141"/>
      <c r="GGH265" s="141"/>
      <c r="GGI265" s="141"/>
      <c r="GGJ265" s="141"/>
      <c r="GGK265" s="141"/>
      <c r="GGL265" s="141"/>
      <c r="GGM265" s="141"/>
      <c r="GGN265" s="141"/>
      <c r="GGO265" s="141"/>
      <c r="GGP265" s="141"/>
      <c r="GGQ265" s="141"/>
      <c r="GGR265" s="141"/>
      <c r="GGS265" s="141"/>
      <c r="GGT265" s="141"/>
      <c r="GGU265" s="141"/>
      <c r="GGV265" s="141"/>
      <c r="GGW265" s="141"/>
      <c r="GGX265" s="141"/>
      <c r="GGY265" s="141"/>
      <c r="GGZ265" s="141"/>
      <c r="GHA265" s="141"/>
      <c r="GHB265" s="141"/>
      <c r="GHC265" s="141"/>
      <c r="GHD265" s="141"/>
      <c r="GHE265" s="141"/>
      <c r="GHF265" s="141"/>
      <c r="GHG265" s="141"/>
      <c r="GHH265" s="141"/>
      <c r="GHI265" s="141"/>
      <c r="GHJ265" s="141"/>
      <c r="GHK265" s="141"/>
      <c r="GHL265" s="141"/>
      <c r="GHM265" s="141"/>
      <c r="GHN265" s="141"/>
      <c r="GHO265" s="141"/>
      <c r="GHP265" s="141"/>
      <c r="GHQ265" s="141"/>
      <c r="GHR265" s="141"/>
      <c r="GHS265" s="141"/>
      <c r="GHT265" s="141"/>
      <c r="GHU265" s="141"/>
      <c r="GHV265" s="141"/>
      <c r="GHW265" s="141"/>
      <c r="GHX265" s="141"/>
      <c r="GHY265" s="141"/>
      <c r="GHZ265" s="141"/>
      <c r="GIA265" s="141"/>
      <c r="GIB265" s="141"/>
      <c r="GIC265" s="141"/>
      <c r="GID265" s="141"/>
      <c r="GIE265" s="141"/>
      <c r="GIF265" s="141"/>
      <c r="GIG265" s="141"/>
      <c r="GIH265" s="141"/>
      <c r="GII265" s="141"/>
      <c r="GIJ265" s="141"/>
      <c r="GIK265" s="141"/>
      <c r="GIL265" s="141"/>
      <c r="GIM265" s="141"/>
      <c r="GIN265" s="141"/>
      <c r="GIO265" s="141"/>
      <c r="GIP265" s="141"/>
      <c r="GIQ265" s="141"/>
      <c r="GIR265" s="141"/>
      <c r="GIS265" s="141"/>
      <c r="GIT265" s="141"/>
      <c r="GIU265" s="141"/>
      <c r="GIV265" s="141"/>
      <c r="GIW265" s="141"/>
      <c r="GIX265" s="141"/>
      <c r="GIY265" s="141"/>
      <c r="GIZ265" s="141"/>
      <c r="GJA265" s="141"/>
      <c r="GJB265" s="141"/>
      <c r="GJC265" s="141"/>
      <c r="GJD265" s="141"/>
      <c r="GJE265" s="141"/>
      <c r="GJF265" s="141"/>
      <c r="GJG265" s="141"/>
      <c r="GJH265" s="141"/>
      <c r="GJI265" s="141"/>
      <c r="GJJ265" s="141"/>
      <c r="GJK265" s="141"/>
      <c r="GJL265" s="141"/>
      <c r="GJM265" s="141"/>
      <c r="GJN265" s="141"/>
      <c r="GJO265" s="141"/>
      <c r="GJP265" s="141"/>
      <c r="GJQ265" s="141"/>
      <c r="GJR265" s="141"/>
      <c r="GJS265" s="141"/>
      <c r="GJT265" s="141"/>
      <c r="GJU265" s="141"/>
      <c r="GJV265" s="141"/>
      <c r="GJW265" s="141"/>
      <c r="GJX265" s="141"/>
      <c r="GJY265" s="141"/>
      <c r="GJZ265" s="141"/>
      <c r="GKA265" s="141"/>
      <c r="GKB265" s="141"/>
      <c r="GKC265" s="141"/>
      <c r="GKD265" s="141"/>
      <c r="GKE265" s="141"/>
      <c r="GKF265" s="141"/>
      <c r="GKG265" s="141"/>
      <c r="GKH265" s="141"/>
      <c r="GKI265" s="141"/>
      <c r="GKJ265" s="141"/>
      <c r="GKK265" s="141"/>
      <c r="GKL265" s="141"/>
      <c r="GKM265" s="141"/>
      <c r="GKN265" s="141"/>
      <c r="GKO265" s="141"/>
      <c r="GKP265" s="141"/>
      <c r="GKQ265" s="141"/>
      <c r="GKR265" s="141"/>
      <c r="GKS265" s="141"/>
      <c r="GKT265" s="141"/>
      <c r="GKU265" s="141"/>
      <c r="GKV265" s="141"/>
      <c r="GKW265" s="141"/>
      <c r="GKX265" s="141"/>
      <c r="GKY265" s="141"/>
      <c r="GKZ265" s="141"/>
      <c r="GLA265" s="141"/>
      <c r="GLB265" s="141"/>
      <c r="GLC265" s="141"/>
      <c r="GLD265" s="141"/>
      <c r="GLE265" s="141"/>
      <c r="GLF265" s="141"/>
      <c r="GLG265" s="141"/>
      <c r="GLH265" s="141"/>
      <c r="GLI265" s="141"/>
      <c r="GLJ265" s="141"/>
      <c r="GLK265" s="141"/>
      <c r="GLL265" s="141"/>
      <c r="GLM265" s="141"/>
      <c r="GLN265" s="141"/>
      <c r="GLO265" s="141"/>
      <c r="GLP265" s="141"/>
      <c r="GLQ265" s="141"/>
      <c r="GLR265" s="141"/>
      <c r="GLS265" s="141"/>
      <c r="GLT265" s="141"/>
      <c r="GLU265" s="141"/>
      <c r="GLV265" s="141"/>
      <c r="GLW265" s="141"/>
      <c r="GLX265" s="141"/>
      <c r="GLY265" s="141"/>
      <c r="GLZ265" s="141"/>
      <c r="GMA265" s="141"/>
      <c r="GMB265" s="141"/>
      <c r="GMC265" s="141"/>
      <c r="GMD265" s="141"/>
      <c r="GME265" s="141"/>
      <c r="GMF265" s="141"/>
      <c r="GMG265" s="141"/>
      <c r="GMH265" s="141"/>
      <c r="GMI265" s="141"/>
      <c r="GMJ265" s="141"/>
      <c r="GMK265" s="141"/>
      <c r="GML265" s="141"/>
      <c r="GMM265" s="141"/>
      <c r="GMN265" s="141"/>
      <c r="GMO265" s="141"/>
      <c r="GMP265" s="141"/>
      <c r="GMQ265" s="141"/>
      <c r="GMR265" s="141"/>
      <c r="GMS265" s="141"/>
      <c r="GMT265" s="141"/>
      <c r="GMU265" s="141"/>
      <c r="GMV265" s="141"/>
      <c r="GMW265" s="141"/>
      <c r="GMX265" s="141"/>
      <c r="GMY265" s="141"/>
      <c r="GMZ265" s="141"/>
      <c r="GNA265" s="141"/>
      <c r="GNB265" s="141"/>
      <c r="GNC265" s="141"/>
      <c r="GND265" s="141"/>
      <c r="GNE265" s="141"/>
      <c r="GNF265" s="141"/>
      <c r="GNG265" s="141"/>
      <c r="GNH265" s="141"/>
      <c r="GNI265" s="141"/>
      <c r="GNJ265" s="141"/>
      <c r="GNK265" s="141"/>
      <c r="GNL265" s="141"/>
      <c r="GNM265" s="141"/>
      <c r="GNN265" s="141"/>
      <c r="GNO265" s="141"/>
      <c r="GNP265" s="141"/>
      <c r="GNQ265" s="141"/>
      <c r="GNR265" s="141"/>
      <c r="GNS265" s="141"/>
      <c r="GNT265" s="141"/>
      <c r="GNU265" s="141"/>
      <c r="GNV265" s="141"/>
      <c r="GNW265" s="141"/>
      <c r="GNX265" s="141"/>
      <c r="GNY265" s="141"/>
      <c r="GNZ265" s="141"/>
      <c r="GOA265" s="141"/>
      <c r="GOB265" s="141"/>
      <c r="GOC265" s="141"/>
      <c r="GOD265" s="141"/>
      <c r="GOE265" s="141"/>
      <c r="GOF265" s="141"/>
      <c r="GOG265" s="141"/>
      <c r="GOH265" s="141"/>
      <c r="GOI265" s="141"/>
      <c r="GOJ265" s="141"/>
      <c r="GOK265" s="141"/>
      <c r="GOL265" s="141"/>
      <c r="GOM265" s="141"/>
      <c r="GON265" s="141"/>
      <c r="GOO265" s="141"/>
      <c r="GOP265" s="141"/>
      <c r="GOQ265" s="141"/>
      <c r="GOR265" s="141"/>
      <c r="GOS265" s="141"/>
      <c r="GOT265" s="141"/>
      <c r="GOU265" s="141"/>
      <c r="GOV265" s="141"/>
      <c r="GOW265" s="141"/>
      <c r="GOX265" s="141"/>
      <c r="GOY265" s="141"/>
      <c r="GOZ265" s="141"/>
      <c r="GPA265" s="141"/>
      <c r="GPB265" s="141"/>
      <c r="GPC265" s="141"/>
      <c r="GPD265" s="141"/>
      <c r="GPE265" s="141"/>
      <c r="GPF265" s="141"/>
      <c r="GPG265" s="141"/>
      <c r="GPH265" s="141"/>
      <c r="GPI265" s="141"/>
      <c r="GPJ265" s="141"/>
      <c r="GPK265" s="141"/>
      <c r="GPL265" s="141"/>
      <c r="GPM265" s="141"/>
      <c r="GPN265" s="141"/>
      <c r="GPO265" s="141"/>
      <c r="GPP265" s="141"/>
      <c r="GPQ265" s="141"/>
      <c r="GPR265" s="141"/>
      <c r="GPS265" s="141"/>
      <c r="GPT265" s="141"/>
      <c r="GPU265" s="141"/>
      <c r="GPV265" s="141"/>
      <c r="GPW265" s="141"/>
      <c r="GPX265" s="141"/>
      <c r="GPY265" s="141"/>
      <c r="GPZ265" s="141"/>
      <c r="GQA265" s="141"/>
      <c r="GQB265" s="141"/>
      <c r="GQC265" s="141"/>
      <c r="GQD265" s="141"/>
      <c r="GQE265" s="141"/>
      <c r="GQF265" s="141"/>
      <c r="GQG265" s="141"/>
      <c r="GQH265" s="141"/>
      <c r="GQI265" s="141"/>
      <c r="GQJ265" s="141"/>
      <c r="GQK265" s="141"/>
      <c r="GQL265" s="141"/>
      <c r="GQM265" s="141"/>
      <c r="GQN265" s="141"/>
      <c r="GQO265" s="141"/>
      <c r="GQP265" s="141"/>
      <c r="GQQ265" s="141"/>
      <c r="GQR265" s="141"/>
      <c r="GQS265" s="141"/>
      <c r="GQT265" s="141"/>
      <c r="GQU265" s="141"/>
      <c r="GQV265" s="141"/>
      <c r="GQW265" s="141"/>
      <c r="GQX265" s="141"/>
      <c r="GQY265" s="141"/>
      <c r="GQZ265" s="141"/>
      <c r="GRA265" s="141"/>
      <c r="GRB265" s="141"/>
      <c r="GRC265" s="141"/>
      <c r="GRD265" s="141"/>
      <c r="GRE265" s="141"/>
      <c r="GRF265" s="141"/>
      <c r="GRG265" s="141"/>
      <c r="GRH265" s="141"/>
      <c r="GRI265" s="141"/>
      <c r="GRJ265" s="141"/>
      <c r="GRK265" s="141"/>
      <c r="GRL265" s="141"/>
      <c r="GRM265" s="141"/>
      <c r="GRN265" s="141"/>
      <c r="GRO265" s="141"/>
      <c r="GRP265" s="141"/>
      <c r="GRQ265" s="141"/>
      <c r="GRR265" s="141"/>
      <c r="GRS265" s="141"/>
      <c r="GRT265" s="141"/>
      <c r="GRU265" s="141"/>
      <c r="GRV265" s="141"/>
      <c r="GRW265" s="141"/>
      <c r="GRX265" s="141"/>
      <c r="GRY265" s="141"/>
      <c r="GRZ265" s="141"/>
      <c r="GSA265" s="141"/>
      <c r="GSB265" s="141"/>
      <c r="GSC265" s="141"/>
      <c r="GSD265" s="141"/>
      <c r="GSE265" s="141"/>
      <c r="GSF265" s="141"/>
      <c r="GSG265" s="141"/>
      <c r="GSH265" s="141"/>
      <c r="GSI265" s="141"/>
      <c r="GSJ265" s="141"/>
      <c r="GSK265" s="141"/>
      <c r="GSL265" s="141"/>
      <c r="GSM265" s="141"/>
      <c r="GSN265" s="141"/>
      <c r="GSO265" s="141"/>
      <c r="GSP265" s="141"/>
      <c r="GSQ265" s="141"/>
      <c r="GSR265" s="141"/>
      <c r="GSS265" s="141"/>
      <c r="GST265" s="141"/>
      <c r="GSU265" s="141"/>
      <c r="GSV265" s="141"/>
      <c r="GSW265" s="141"/>
      <c r="GSX265" s="141"/>
      <c r="GSY265" s="141"/>
      <c r="GSZ265" s="141"/>
      <c r="GTA265" s="141"/>
      <c r="GTB265" s="141"/>
      <c r="GTC265" s="141"/>
      <c r="GTD265" s="141"/>
      <c r="GTE265" s="141"/>
      <c r="GTF265" s="141"/>
      <c r="GTG265" s="141"/>
      <c r="GTH265" s="141"/>
      <c r="GTI265" s="141"/>
      <c r="GTJ265" s="141"/>
      <c r="GTK265" s="141"/>
      <c r="GTL265" s="141"/>
      <c r="GTM265" s="141"/>
      <c r="GTN265" s="141"/>
      <c r="GTO265" s="141"/>
      <c r="GTP265" s="141"/>
      <c r="GTQ265" s="141"/>
      <c r="GTR265" s="141"/>
      <c r="GTS265" s="141"/>
      <c r="GTT265" s="141"/>
      <c r="GTU265" s="141"/>
      <c r="GTV265" s="141"/>
      <c r="GTW265" s="141"/>
      <c r="GTX265" s="141"/>
      <c r="GTY265" s="141"/>
      <c r="GTZ265" s="141"/>
      <c r="GUA265" s="141"/>
      <c r="GUB265" s="141"/>
      <c r="GUC265" s="141"/>
      <c r="GUD265" s="141"/>
      <c r="GUE265" s="141"/>
      <c r="GUF265" s="141"/>
      <c r="GUG265" s="141"/>
      <c r="GUH265" s="141"/>
      <c r="GUI265" s="141"/>
      <c r="GUJ265" s="141"/>
      <c r="GUK265" s="141"/>
      <c r="GUL265" s="141"/>
      <c r="GUM265" s="141"/>
      <c r="GUN265" s="141"/>
      <c r="GUO265" s="141"/>
      <c r="GUP265" s="141"/>
      <c r="GUQ265" s="141"/>
      <c r="GUR265" s="141"/>
      <c r="GUS265" s="141"/>
      <c r="GUT265" s="141"/>
      <c r="GUU265" s="141"/>
      <c r="GUV265" s="141"/>
      <c r="GUW265" s="141"/>
      <c r="GUX265" s="141"/>
      <c r="GUY265" s="141"/>
      <c r="GUZ265" s="141"/>
      <c r="GVA265" s="141"/>
      <c r="GVB265" s="141"/>
      <c r="GVC265" s="141"/>
      <c r="GVD265" s="141"/>
      <c r="GVE265" s="141"/>
      <c r="GVF265" s="141"/>
      <c r="GVG265" s="141"/>
      <c r="GVH265" s="141"/>
      <c r="GVI265" s="141"/>
      <c r="GVJ265" s="141"/>
      <c r="GVK265" s="141"/>
      <c r="GVL265" s="141"/>
      <c r="GVM265" s="141"/>
      <c r="GVN265" s="141"/>
      <c r="GVO265" s="141"/>
      <c r="GVP265" s="141"/>
      <c r="GVQ265" s="141"/>
      <c r="GVR265" s="141"/>
      <c r="GVS265" s="141"/>
      <c r="GVT265" s="141"/>
      <c r="GVU265" s="141"/>
      <c r="GVV265" s="141"/>
      <c r="GVW265" s="141"/>
      <c r="GVX265" s="141"/>
      <c r="GVY265" s="141"/>
      <c r="GVZ265" s="141"/>
      <c r="GWA265" s="141"/>
      <c r="GWB265" s="141"/>
      <c r="GWC265" s="141"/>
      <c r="GWD265" s="141"/>
      <c r="GWE265" s="141"/>
      <c r="GWF265" s="141"/>
      <c r="GWG265" s="141"/>
      <c r="GWH265" s="141"/>
      <c r="GWI265" s="141"/>
      <c r="GWJ265" s="141"/>
      <c r="GWK265" s="141"/>
      <c r="GWL265" s="141"/>
      <c r="GWM265" s="141"/>
      <c r="GWN265" s="141"/>
      <c r="GWO265" s="141"/>
      <c r="GWP265" s="141"/>
      <c r="GWQ265" s="141"/>
      <c r="GWR265" s="141"/>
      <c r="GWS265" s="141"/>
      <c r="GWT265" s="141"/>
      <c r="GWU265" s="141"/>
      <c r="GWV265" s="141"/>
      <c r="GWW265" s="141"/>
      <c r="GWX265" s="141"/>
      <c r="GWY265" s="141"/>
      <c r="GWZ265" s="141"/>
      <c r="GXA265" s="141"/>
      <c r="GXB265" s="141"/>
      <c r="GXC265" s="141"/>
      <c r="GXD265" s="141"/>
      <c r="GXE265" s="141"/>
      <c r="GXF265" s="141"/>
      <c r="GXG265" s="141"/>
      <c r="GXH265" s="141"/>
      <c r="GXI265" s="141"/>
      <c r="GXJ265" s="141"/>
      <c r="GXK265" s="141"/>
      <c r="GXL265" s="141"/>
      <c r="GXM265" s="141"/>
      <c r="GXN265" s="141"/>
      <c r="GXO265" s="141"/>
      <c r="GXP265" s="141"/>
      <c r="GXQ265" s="141"/>
      <c r="GXR265" s="141"/>
      <c r="GXS265" s="141"/>
      <c r="GXT265" s="141"/>
      <c r="GXU265" s="141"/>
      <c r="GXV265" s="141"/>
      <c r="GXW265" s="141"/>
      <c r="GXX265" s="141"/>
      <c r="GXY265" s="141"/>
      <c r="GXZ265" s="141"/>
      <c r="GYA265" s="141"/>
      <c r="GYB265" s="141"/>
      <c r="GYC265" s="141"/>
      <c r="GYD265" s="141"/>
      <c r="GYE265" s="141"/>
      <c r="GYF265" s="141"/>
      <c r="GYG265" s="141"/>
      <c r="GYH265" s="141"/>
      <c r="GYI265" s="141"/>
      <c r="GYJ265" s="141"/>
      <c r="GYK265" s="141"/>
      <c r="GYL265" s="141"/>
      <c r="GYM265" s="141"/>
      <c r="GYN265" s="141"/>
      <c r="GYO265" s="141"/>
      <c r="GYP265" s="141"/>
      <c r="GYQ265" s="141"/>
      <c r="GYR265" s="141"/>
      <c r="GYS265" s="141"/>
      <c r="GYT265" s="141"/>
      <c r="GYU265" s="141"/>
      <c r="GYV265" s="141"/>
      <c r="GYW265" s="141"/>
      <c r="GYX265" s="141"/>
      <c r="GYY265" s="141"/>
      <c r="GYZ265" s="141"/>
      <c r="GZA265" s="141"/>
      <c r="GZB265" s="141"/>
      <c r="GZC265" s="141"/>
      <c r="GZD265" s="141"/>
      <c r="GZE265" s="141"/>
      <c r="GZF265" s="141"/>
      <c r="GZG265" s="141"/>
      <c r="GZH265" s="141"/>
      <c r="GZI265" s="141"/>
      <c r="GZJ265" s="141"/>
      <c r="GZK265" s="141"/>
      <c r="GZL265" s="141"/>
      <c r="GZM265" s="141"/>
      <c r="GZN265" s="141"/>
      <c r="GZO265" s="141"/>
      <c r="GZP265" s="141"/>
      <c r="GZQ265" s="141"/>
      <c r="GZR265" s="141"/>
      <c r="GZS265" s="141"/>
      <c r="GZT265" s="141"/>
      <c r="GZU265" s="141"/>
      <c r="GZV265" s="141"/>
      <c r="GZW265" s="141"/>
      <c r="GZX265" s="141"/>
      <c r="GZY265" s="141"/>
      <c r="GZZ265" s="141"/>
      <c r="HAA265" s="141"/>
      <c r="HAB265" s="141"/>
      <c r="HAC265" s="141"/>
      <c r="HAD265" s="141"/>
      <c r="HAE265" s="141"/>
      <c r="HAF265" s="141"/>
      <c r="HAG265" s="141"/>
      <c r="HAH265" s="141"/>
      <c r="HAI265" s="141"/>
      <c r="HAJ265" s="141"/>
      <c r="HAK265" s="141"/>
      <c r="HAL265" s="141"/>
      <c r="HAM265" s="141"/>
      <c r="HAN265" s="141"/>
      <c r="HAO265" s="141"/>
      <c r="HAP265" s="141"/>
      <c r="HAQ265" s="141"/>
      <c r="HAR265" s="141"/>
      <c r="HAS265" s="141"/>
      <c r="HAT265" s="141"/>
      <c r="HAU265" s="141"/>
      <c r="HAV265" s="141"/>
      <c r="HAW265" s="141"/>
      <c r="HAX265" s="141"/>
      <c r="HAY265" s="141"/>
      <c r="HAZ265" s="141"/>
      <c r="HBA265" s="141"/>
      <c r="HBB265" s="141"/>
      <c r="HBC265" s="141"/>
      <c r="HBD265" s="141"/>
      <c r="HBE265" s="141"/>
      <c r="HBF265" s="141"/>
      <c r="HBG265" s="141"/>
      <c r="HBH265" s="141"/>
      <c r="HBI265" s="141"/>
      <c r="HBJ265" s="141"/>
      <c r="HBK265" s="141"/>
      <c r="HBL265" s="141"/>
      <c r="HBM265" s="141"/>
      <c r="HBN265" s="141"/>
      <c r="HBO265" s="141"/>
      <c r="HBP265" s="141"/>
      <c r="HBQ265" s="141"/>
      <c r="HBR265" s="141"/>
      <c r="HBS265" s="141"/>
      <c r="HBT265" s="141"/>
      <c r="HBU265" s="141"/>
      <c r="HBV265" s="141"/>
      <c r="HBW265" s="141"/>
      <c r="HBX265" s="141"/>
      <c r="HBY265" s="141"/>
      <c r="HBZ265" s="141"/>
      <c r="HCA265" s="141"/>
      <c r="HCB265" s="141"/>
      <c r="HCC265" s="141"/>
      <c r="HCD265" s="141"/>
      <c r="HCE265" s="141"/>
      <c r="HCF265" s="141"/>
      <c r="HCG265" s="141"/>
      <c r="HCH265" s="141"/>
      <c r="HCI265" s="141"/>
      <c r="HCJ265" s="141"/>
      <c r="HCK265" s="141"/>
      <c r="HCL265" s="141"/>
      <c r="HCM265" s="141"/>
      <c r="HCN265" s="141"/>
      <c r="HCO265" s="141"/>
      <c r="HCP265" s="141"/>
      <c r="HCQ265" s="141"/>
      <c r="HCR265" s="141"/>
      <c r="HCS265" s="141"/>
      <c r="HCT265" s="141"/>
      <c r="HCU265" s="141"/>
      <c r="HCV265" s="141"/>
      <c r="HCW265" s="141"/>
      <c r="HCX265" s="141"/>
      <c r="HCY265" s="141"/>
      <c r="HCZ265" s="141"/>
      <c r="HDA265" s="141"/>
      <c r="HDB265" s="141"/>
      <c r="HDC265" s="141"/>
      <c r="HDD265" s="141"/>
      <c r="HDE265" s="141"/>
      <c r="HDF265" s="141"/>
      <c r="HDG265" s="141"/>
      <c r="HDH265" s="141"/>
      <c r="HDI265" s="141"/>
      <c r="HDJ265" s="141"/>
      <c r="HDK265" s="141"/>
      <c r="HDL265" s="141"/>
      <c r="HDM265" s="141"/>
      <c r="HDN265" s="141"/>
      <c r="HDO265" s="141"/>
      <c r="HDP265" s="141"/>
      <c r="HDQ265" s="141"/>
      <c r="HDR265" s="141"/>
      <c r="HDS265" s="141"/>
      <c r="HDT265" s="141"/>
      <c r="HDU265" s="141"/>
      <c r="HDV265" s="141"/>
      <c r="HDW265" s="141"/>
      <c r="HDX265" s="141"/>
      <c r="HDY265" s="141"/>
      <c r="HDZ265" s="141"/>
      <c r="HEA265" s="141"/>
      <c r="HEB265" s="141"/>
      <c r="HEC265" s="141"/>
      <c r="HED265" s="141"/>
      <c r="HEE265" s="141"/>
      <c r="HEF265" s="141"/>
      <c r="HEG265" s="141"/>
      <c r="HEH265" s="141"/>
      <c r="HEI265" s="141"/>
      <c r="HEJ265" s="141"/>
      <c r="HEK265" s="141"/>
      <c r="HEL265" s="141"/>
      <c r="HEM265" s="141"/>
      <c r="HEN265" s="141"/>
      <c r="HEO265" s="141"/>
      <c r="HEP265" s="141"/>
      <c r="HEQ265" s="141"/>
      <c r="HER265" s="141"/>
      <c r="HES265" s="141"/>
      <c r="HET265" s="141"/>
      <c r="HEU265" s="141"/>
      <c r="HEV265" s="141"/>
      <c r="HEW265" s="141"/>
      <c r="HEX265" s="141"/>
      <c r="HEY265" s="141"/>
      <c r="HEZ265" s="141"/>
      <c r="HFA265" s="141"/>
      <c r="HFB265" s="141"/>
      <c r="HFC265" s="141"/>
      <c r="HFD265" s="141"/>
      <c r="HFE265" s="141"/>
      <c r="HFF265" s="141"/>
      <c r="HFG265" s="141"/>
      <c r="HFH265" s="141"/>
      <c r="HFI265" s="141"/>
      <c r="HFJ265" s="141"/>
      <c r="HFK265" s="141"/>
      <c r="HFL265" s="141"/>
      <c r="HFM265" s="141"/>
      <c r="HFN265" s="141"/>
      <c r="HFO265" s="141"/>
      <c r="HFP265" s="141"/>
      <c r="HFQ265" s="141"/>
      <c r="HFR265" s="141"/>
      <c r="HFS265" s="141"/>
      <c r="HFT265" s="141"/>
      <c r="HFU265" s="141"/>
      <c r="HFV265" s="141"/>
      <c r="HFW265" s="141"/>
      <c r="HFX265" s="141"/>
      <c r="HFY265" s="141"/>
      <c r="HFZ265" s="141"/>
      <c r="HGA265" s="141"/>
      <c r="HGB265" s="141"/>
      <c r="HGC265" s="141"/>
      <c r="HGD265" s="141"/>
      <c r="HGE265" s="141"/>
      <c r="HGF265" s="141"/>
      <c r="HGG265" s="141"/>
      <c r="HGH265" s="141"/>
      <c r="HGI265" s="141"/>
      <c r="HGJ265" s="141"/>
      <c r="HGK265" s="141"/>
      <c r="HGL265" s="141"/>
      <c r="HGM265" s="141"/>
      <c r="HGN265" s="141"/>
      <c r="HGO265" s="141"/>
      <c r="HGP265" s="141"/>
      <c r="HGQ265" s="141"/>
      <c r="HGR265" s="141"/>
      <c r="HGS265" s="141"/>
      <c r="HGT265" s="141"/>
      <c r="HGU265" s="141"/>
      <c r="HGV265" s="141"/>
      <c r="HGW265" s="141"/>
      <c r="HGX265" s="141"/>
      <c r="HGY265" s="141"/>
      <c r="HGZ265" s="141"/>
      <c r="HHA265" s="141"/>
      <c r="HHB265" s="141"/>
      <c r="HHC265" s="141"/>
      <c r="HHD265" s="141"/>
      <c r="HHE265" s="141"/>
      <c r="HHF265" s="141"/>
      <c r="HHG265" s="141"/>
      <c r="HHH265" s="141"/>
      <c r="HHI265" s="141"/>
      <c r="HHJ265" s="141"/>
      <c r="HHK265" s="141"/>
      <c r="HHL265" s="141"/>
      <c r="HHM265" s="141"/>
      <c r="HHN265" s="141"/>
      <c r="HHO265" s="141"/>
      <c r="HHP265" s="141"/>
      <c r="HHQ265" s="141"/>
      <c r="HHR265" s="141"/>
      <c r="HHS265" s="141"/>
      <c r="HHT265" s="141"/>
      <c r="HHU265" s="141"/>
      <c r="HHV265" s="141"/>
      <c r="HHW265" s="141"/>
      <c r="HHX265" s="141"/>
      <c r="HHY265" s="141"/>
      <c r="HHZ265" s="141"/>
      <c r="HIA265" s="141"/>
      <c r="HIB265" s="141"/>
      <c r="HIC265" s="141"/>
      <c r="HID265" s="141"/>
      <c r="HIE265" s="141"/>
      <c r="HIF265" s="141"/>
      <c r="HIG265" s="141"/>
      <c r="HIH265" s="141"/>
      <c r="HII265" s="141"/>
      <c r="HIJ265" s="141"/>
      <c r="HIK265" s="141"/>
      <c r="HIL265" s="141"/>
      <c r="HIM265" s="141"/>
      <c r="HIN265" s="141"/>
      <c r="HIO265" s="141"/>
      <c r="HIP265" s="141"/>
      <c r="HIQ265" s="141"/>
      <c r="HIR265" s="141"/>
      <c r="HIS265" s="141"/>
      <c r="HIT265" s="141"/>
      <c r="HIU265" s="141"/>
      <c r="HIV265" s="141"/>
      <c r="HIW265" s="141"/>
      <c r="HIX265" s="141"/>
      <c r="HIY265" s="141"/>
      <c r="HIZ265" s="141"/>
      <c r="HJA265" s="141"/>
      <c r="HJB265" s="141"/>
      <c r="HJC265" s="141"/>
      <c r="HJD265" s="141"/>
      <c r="HJE265" s="141"/>
      <c r="HJF265" s="141"/>
      <c r="HJG265" s="141"/>
      <c r="HJH265" s="141"/>
      <c r="HJI265" s="141"/>
      <c r="HJJ265" s="141"/>
      <c r="HJK265" s="141"/>
      <c r="HJL265" s="141"/>
      <c r="HJM265" s="141"/>
      <c r="HJN265" s="141"/>
      <c r="HJO265" s="141"/>
      <c r="HJP265" s="141"/>
      <c r="HJQ265" s="141"/>
      <c r="HJR265" s="141"/>
      <c r="HJS265" s="141"/>
      <c r="HJT265" s="141"/>
      <c r="HJU265" s="141"/>
      <c r="HJV265" s="141"/>
      <c r="HJW265" s="141"/>
      <c r="HJX265" s="141"/>
      <c r="HJY265" s="141"/>
      <c r="HJZ265" s="141"/>
      <c r="HKA265" s="141"/>
      <c r="HKB265" s="141"/>
      <c r="HKC265" s="141"/>
      <c r="HKD265" s="141"/>
      <c r="HKE265" s="141"/>
      <c r="HKF265" s="141"/>
      <c r="HKG265" s="141"/>
      <c r="HKH265" s="141"/>
      <c r="HKI265" s="141"/>
      <c r="HKJ265" s="141"/>
      <c r="HKK265" s="141"/>
      <c r="HKL265" s="141"/>
      <c r="HKM265" s="141"/>
      <c r="HKN265" s="141"/>
      <c r="HKO265" s="141"/>
      <c r="HKP265" s="141"/>
      <c r="HKQ265" s="141"/>
      <c r="HKR265" s="141"/>
      <c r="HKS265" s="141"/>
      <c r="HKT265" s="141"/>
      <c r="HKU265" s="141"/>
      <c r="HKV265" s="141"/>
      <c r="HKW265" s="141"/>
      <c r="HKX265" s="141"/>
      <c r="HKY265" s="141"/>
      <c r="HKZ265" s="141"/>
      <c r="HLA265" s="141"/>
      <c r="HLB265" s="141"/>
      <c r="HLC265" s="141"/>
      <c r="HLD265" s="141"/>
      <c r="HLE265" s="141"/>
      <c r="HLF265" s="141"/>
      <c r="HLG265" s="141"/>
      <c r="HLH265" s="141"/>
      <c r="HLI265" s="141"/>
      <c r="HLJ265" s="141"/>
      <c r="HLK265" s="141"/>
      <c r="HLL265" s="141"/>
      <c r="HLM265" s="141"/>
      <c r="HLN265" s="141"/>
      <c r="HLO265" s="141"/>
      <c r="HLP265" s="141"/>
      <c r="HLQ265" s="141"/>
      <c r="HLR265" s="141"/>
      <c r="HLS265" s="141"/>
      <c r="HLT265" s="141"/>
      <c r="HLU265" s="141"/>
      <c r="HLV265" s="141"/>
      <c r="HLW265" s="141"/>
      <c r="HLX265" s="141"/>
      <c r="HLY265" s="141"/>
      <c r="HLZ265" s="141"/>
      <c r="HMA265" s="141"/>
      <c r="HMB265" s="141"/>
      <c r="HMC265" s="141"/>
      <c r="HMD265" s="141"/>
      <c r="HME265" s="141"/>
      <c r="HMF265" s="141"/>
      <c r="HMG265" s="141"/>
      <c r="HMH265" s="141"/>
      <c r="HMI265" s="141"/>
      <c r="HMJ265" s="141"/>
      <c r="HMK265" s="141"/>
      <c r="HML265" s="141"/>
      <c r="HMM265" s="141"/>
      <c r="HMN265" s="141"/>
      <c r="HMO265" s="141"/>
      <c r="HMP265" s="141"/>
      <c r="HMQ265" s="141"/>
      <c r="HMR265" s="141"/>
      <c r="HMS265" s="141"/>
      <c r="HMT265" s="141"/>
      <c r="HMU265" s="141"/>
      <c r="HMV265" s="141"/>
      <c r="HMW265" s="141"/>
      <c r="HMX265" s="141"/>
      <c r="HMY265" s="141"/>
      <c r="HMZ265" s="141"/>
      <c r="HNA265" s="141"/>
      <c r="HNB265" s="141"/>
      <c r="HNC265" s="141"/>
      <c r="HND265" s="141"/>
      <c r="HNE265" s="141"/>
      <c r="HNF265" s="141"/>
      <c r="HNG265" s="141"/>
      <c r="HNH265" s="141"/>
      <c r="HNI265" s="141"/>
      <c r="HNJ265" s="141"/>
      <c r="HNK265" s="141"/>
      <c r="HNL265" s="141"/>
      <c r="HNM265" s="141"/>
      <c r="HNN265" s="141"/>
      <c r="HNO265" s="141"/>
      <c r="HNP265" s="141"/>
      <c r="HNQ265" s="141"/>
      <c r="HNR265" s="141"/>
      <c r="HNS265" s="141"/>
      <c r="HNT265" s="141"/>
      <c r="HNU265" s="141"/>
      <c r="HNV265" s="141"/>
      <c r="HNW265" s="141"/>
      <c r="HNX265" s="141"/>
      <c r="HNY265" s="141"/>
      <c r="HNZ265" s="141"/>
      <c r="HOA265" s="141"/>
      <c r="HOB265" s="141"/>
      <c r="HOC265" s="141"/>
      <c r="HOD265" s="141"/>
      <c r="HOE265" s="141"/>
      <c r="HOF265" s="141"/>
      <c r="HOG265" s="141"/>
      <c r="HOH265" s="141"/>
      <c r="HOI265" s="141"/>
      <c r="HOJ265" s="141"/>
      <c r="HOK265" s="141"/>
      <c r="HOL265" s="141"/>
      <c r="HOM265" s="141"/>
      <c r="HON265" s="141"/>
      <c r="HOO265" s="141"/>
      <c r="HOP265" s="141"/>
      <c r="HOQ265" s="141"/>
      <c r="HOR265" s="141"/>
      <c r="HOS265" s="141"/>
      <c r="HOT265" s="141"/>
      <c r="HOU265" s="141"/>
      <c r="HOV265" s="141"/>
      <c r="HOW265" s="141"/>
      <c r="HOX265" s="141"/>
      <c r="HOY265" s="141"/>
      <c r="HOZ265" s="141"/>
      <c r="HPA265" s="141"/>
      <c r="HPB265" s="141"/>
      <c r="HPC265" s="141"/>
      <c r="HPD265" s="141"/>
      <c r="HPE265" s="141"/>
      <c r="HPF265" s="141"/>
      <c r="HPG265" s="141"/>
      <c r="HPH265" s="141"/>
      <c r="HPI265" s="141"/>
      <c r="HPJ265" s="141"/>
      <c r="HPK265" s="141"/>
      <c r="HPL265" s="141"/>
      <c r="HPM265" s="141"/>
      <c r="HPN265" s="141"/>
      <c r="HPO265" s="141"/>
      <c r="HPP265" s="141"/>
      <c r="HPQ265" s="141"/>
      <c r="HPR265" s="141"/>
      <c r="HPS265" s="141"/>
      <c r="HPT265" s="141"/>
      <c r="HPU265" s="141"/>
      <c r="HPV265" s="141"/>
      <c r="HPW265" s="141"/>
      <c r="HPX265" s="141"/>
      <c r="HPY265" s="141"/>
      <c r="HPZ265" s="141"/>
      <c r="HQA265" s="141"/>
      <c r="HQB265" s="141"/>
      <c r="HQC265" s="141"/>
      <c r="HQD265" s="141"/>
      <c r="HQE265" s="141"/>
      <c r="HQF265" s="141"/>
      <c r="HQG265" s="141"/>
      <c r="HQH265" s="141"/>
      <c r="HQI265" s="141"/>
      <c r="HQJ265" s="141"/>
      <c r="HQK265" s="141"/>
      <c r="HQL265" s="141"/>
      <c r="HQM265" s="141"/>
      <c r="HQN265" s="141"/>
      <c r="HQO265" s="141"/>
      <c r="HQP265" s="141"/>
      <c r="HQQ265" s="141"/>
      <c r="HQR265" s="141"/>
      <c r="HQS265" s="141"/>
      <c r="HQT265" s="141"/>
      <c r="HQU265" s="141"/>
      <c r="HQV265" s="141"/>
      <c r="HQW265" s="141"/>
      <c r="HQX265" s="141"/>
      <c r="HQY265" s="141"/>
      <c r="HQZ265" s="141"/>
      <c r="HRA265" s="141"/>
      <c r="HRB265" s="141"/>
      <c r="HRC265" s="141"/>
      <c r="HRD265" s="141"/>
      <c r="HRE265" s="141"/>
      <c r="HRF265" s="141"/>
      <c r="HRG265" s="141"/>
      <c r="HRH265" s="141"/>
      <c r="HRI265" s="141"/>
      <c r="HRJ265" s="141"/>
      <c r="HRK265" s="141"/>
      <c r="HRL265" s="141"/>
      <c r="HRM265" s="141"/>
      <c r="HRN265" s="141"/>
      <c r="HRO265" s="141"/>
      <c r="HRP265" s="141"/>
      <c r="HRQ265" s="141"/>
      <c r="HRR265" s="141"/>
      <c r="HRS265" s="141"/>
      <c r="HRT265" s="141"/>
      <c r="HRU265" s="141"/>
      <c r="HRV265" s="141"/>
      <c r="HRW265" s="141"/>
      <c r="HRX265" s="141"/>
      <c r="HRY265" s="141"/>
      <c r="HRZ265" s="141"/>
      <c r="HSA265" s="141"/>
      <c r="HSB265" s="141"/>
      <c r="HSC265" s="141"/>
      <c r="HSD265" s="141"/>
      <c r="HSE265" s="141"/>
      <c r="HSF265" s="141"/>
      <c r="HSG265" s="141"/>
      <c r="HSH265" s="141"/>
      <c r="HSI265" s="141"/>
      <c r="HSJ265" s="141"/>
      <c r="HSK265" s="141"/>
      <c r="HSL265" s="141"/>
      <c r="HSM265" s="141"/>
      <c r="HSN265" s="141"/>
      <c r="HSO265" s="141"/>
      <c r="HSP265" s="141"/>
      <c r="HSQ265" s="141"/>
      <c r="HSR265" s="141"/>
      <c r="HSS265" s="141"/>
      <c r="HST265" s="141"/>
      <c r="HSU265" s="141"/>
      <c r="HSV265" s="141"/>
      <c r="HSW265" s="141"/>
      <c r="HSX265" s="141"/>
      <c r="HSY265" s="141"/>
      <c r="HSZ265" s="141"/>
      <c r="HTA265" s="141"/>
      <c r="HTB265" s="141"/>
      <c r="HTC265" s="141"/>
      <c r="HTD265" s="141"/>
      <c r="HTE265" s="141"/>
      <c r="HTF265" s="141"/>
      <c r="HTG265" s="141"/>
      <c r="HTH265" s="141"/>
      <c r="HTI265" s="141"/>
      <c r="HTJ265" s="141"/>
      <c r="HTK265" s="141"/>
      <c r="HTL265" s="141"/>
      <c r="HTM265" s="141"/>
      <c r="HTN265" s="141"/>
      <c r="HTO265" s="141"/>
      <c r="HTP265" s="141"/>
      <c r="HTQ265" s="141"/>
      <c r="HTR265" s="141"/>
      <c r="HTS265" s="141"/>
      <c r="HTT265" s="141"/>
      <c r="HTU265" s="141"/>
      <c r="HTV265" s="141"/>
      <c r="HTW265" s="141"/>
      <c r="HTX265" s="141"/>
      <c r="HTY265" s="141"/>
      <c r="HTZ265" s="141"/>
      <c r="HUA265" s="141"/>
      <c r="HUB265" s="141"/>
      <c r="HUC265" s="141"/>
      <c r="HUD265" s="141"/>
      <c r="HUE265" s="141"/>
      <c r="HUF265" s="141"/>
      <c r="HUG265" s="141"/>
      <c r="HUH265" s="141"/>
      <c r="HUI265" s="141"/>
      <c r="HUJ265" s="141"/>
      <c r="HUK265" s="141"/>
      <c r="HUL265" s="141"/>
      <c r="HUM265" s="141"/>
      <c r="HUN265" s="141"/>
      <c r="HUO265" s="141"/>
      <c r="HUP265" s="141"/>
      <c r="HUQ265" s="141"/>
      <c r="HUR265" s="141"/>
      <c r="HUS265" s="141"/>
      <c r="HUT265" s="141"/>
      <c r="HUU265" s="141"/>
      <c r="HUV265" s="141"/>
      <c r="HUW265" s="141"/>
      <c r="HUX265" s="141"/>
      <c r="HUY265" s="141"/>
      <c r="HUZ265" s="141"/>
      <c r="HVA265" s="141"/>
      <c r="HVB265" s="141"/>
      <c r="HVC265" s="141"/>
      <c r="HVD265" s="141"/>
      <c r="HVE265" s="141"/>
      <c r="HVF265" s="141"/>
      <c r="HVG265" s="141"/>
      <c r="HVH265" s="141"/>
      <c r="HVI265" s="141"/>
      <c r="HVJ265" s="141"/>
      <c r="HVK265" s="141"/>
      <c r="HVL265" s="141"/>
      <c r="HVM265" s="141"/>
      <c r="HVN265" s="141"/>
      <c r="HVO265" s="141"/>
      <c r="HVP265" s="141"/>
      <c r="HVQ265" s="141"/>
      <c r="HVR265" s="141"/>
      <c r="HVS265" s="141"/>
      <c r="HVT265" s="141"/>
      <c r="HVU265" s="141"/>
      <c r="HVV265" s="141"/>
      <c r="HVW265" s="141"/>
      <c r="HVX265" s="141"/>
      <c r="HVY265" s="141"/>
      <c r="HVZ265" s="141"/>
      <c r="HWA265" s="141"/>
      <c r="HWB265" s="141"/>
      <c r="HWC265" s="141"/>
      <c r="HWD265" s="141"/>
      <c r="HWE265" s="141"/>
      <c r="HWF265" s="141"/>
      <c r="HWG265" s="141"/>
      <c r="HWH265" s="141"/>
      <c r="HWI265" s="141"/>
      <c r="HWJ265" s="141"/>
      <c r="HWK265" s="141"/>
      <c r="HWL265" s="141"/>
      <c r="HWM265" s="141"/>
      <c r="HWN265" s="141"/>
      <c r="HWO265" s="141"/>
      <c r="HWP265" s="141"/>
      <c r="HWQ265" s="141"/>
      <c r="HWR265" s="141"/>
      <c r="HWS265" s="141"/>
      <c r="HWT265" s="141"/>
      <c r="HWU265" s="141"/>
      <c r="HWV265" s="141"/>
      <c r="HWW265" s="141"/>
      <c r="HWX265" s="141"/>
      <c r="HWY265" s="141"/>
      <c r="HWZ265" s="141"/>
      <c r="HXA265" s="141"/>
      <c r="HXB265" s="141"/>
      <c r="HXC265" s="141"/>
      <c r="HXD265" s="141"/>
      <c r="HXE265" s="141"/>
      <c r="HXF265" s="141"/>
      <c r="HXG265" s="141"/>
      <c r="HXH265" s="141"/>
      <c r="HXI265" s="141"/>
      <c r="HXJ265" s="141"/>
      <c r="HXK265" s="141"/>
      <c r="HXL265" s="141"/>
      <c r="HXM265" s="141"/>
      <c r="HXN265" s="141"/>
      <c r="HXO265" s="141"/>
      <c r="HXP265" s="141"/>
      <c r="HXQ265" s="141"/>
      <c r="HXR265" s="141"/>
      <c r="HXS265" s="141"/>
      <c r="HXT265" s="141"/>
      <c r="HXU265" s="141"/>
      <c r="HXV265" s="141"/>
      <c r="HXW265" s="141"/>
      <c r="HXX265" s="141"/>
      <c r="HXY265" s="141"/>
      <c r="HXZ265" s="141"/>
      <c r="HYA265" s="141"/>
      <c r="HYB265" s="141"/>
      <c r="HYC265" s="141"/>
      <c r="HYD265" s="141"/>
      <c r="HYE265" s="141"/>
      <c r="HYF265" s="141"/>
      <c r="HYG265" s="141"/>
      <c r="HYH265" s="141"/>
      <c r="HYI265" s="141"/>
      <c r="HYJ265" s="141"/>
      <c r="HYK265" s="141"/>
      <c r="HYL265" s="141"/>
      <c r="HYM265" s="141"/>
      <c r="HYN265" s="141"/>
      <c r="HYO265" s="141"/>
      <c r="HYP265" s="141"/>
      <c r="HYQ265" s="141"/>
      <c r="HYR265" s="141"/>
      <c r="HYS265" s="141"/>
      <c r="HYT265" s="141"/>
      <c r="HYU265" s="141"/>
      <c r="HYV265" s="141"/>
      <c r="HYW265" s="141"/>
      <c r="HYX265" s="141"/>
      <c r="HYY265" s="141"/>
      <c r="HYZ265" s="141"/>
      <c r="HZA265" s="141"/>
      <c r="HZB265" s="141"/>
      <c r="HZC265" s="141"/>
      <c r="HZD265" s="141"/>
      <c r="HZE265" s="141"/>
      <c r="HZF265" s="141"/>
      <c r="HZG265" s="141"/>
      <c r="HZH265" s="141"/>
      <c r="HZI265" s="141"/>
      <c r="HZJ265" s="141"/>
      <c r="HZK265" s="141"/>
      <c r="HZL265" s="141"/>
      <c r="HZM265" s="141"/>
      <c r="HZN265" s="141"/>
      <c r="HZO265" s="141"/>
      <c r="HZP265" s="141"/>
      <c r="HZQ265" s="141"/>
      <c r="HZR265" s="141"/>
      <c r="HZS265" s="141"/>
      <c r="HZT265" s="141"/>
      <c r="HZU265" s="141"/>
      <c r="HZV265" s="141"/>
      <c r="HZW265" s="141"/>
      <c r="HZX265" s="141"/>
      <c r="HZY265" s="141"/>
      <c r="HZZ265" s="141"/>
      <c r="IAA265" s="141"/>
      <c r="IAB265" s="141"/>
      <c r="IAC265" s="141"/>
      <c r="IAD265" s="141"/>
      <c r="IAE265" s="141"/>
      <c r="IAF265" s="141"/>
      <c r="IAG265" s="141"/>
      <c r="IAH265" s="141"/>
      <c r="IAI265" s="141"/>
      <c r="IAJ265" s="141"/>
      <c r="IAK265" s="141"/>
      <c r="IAL265" s="141"/>
      <c r="IAM265" s="141"/>
      <c r="IAN265" s="141"/>
      <c r="IAO265" s="141"/>
      <c r="IAP265" s="141"/>
      <c r="IAQ265" s="141"/>
      <c r="IAR265" s="141"/>
      <c r="IAS265" s="141"/>
      <c r="IAT265" s="141"/>
      <c r="IAU265" s="141"/>
      <c r="IAV265" s="141"/>
      <c r="IAW265" s="141"/>
      <c r="IAX265" s="141"/>
      <c r="IAY265" s="141"/>
      <c r="IAZ265" s="141"/>
      <c r="IBA265" s="141"/>
      <c r="IBB265" s="141"/>
      <c r="IBC265" s="141"/>
      <c r="IBD265" s="141"/>
      <c r="IBE265" s="141"/>
      <c r="IBF265" s="141"/>
      <c r="IBG265" s="141"/>
      <c r="IBH265" s="141"/>
      <c r="IBI265" s="141"/>
      <c r="IBJ265" s="141"/>
      <c r="IBK265" s="141"/>
      <c r="IBL265" s="141"/>
      <c r="IBM265" s="141"/>
      <c r="IBN265" s="141"/>
      <c r="IBO265" s="141"/>
      <c r="IBP265" s="141"/>
      <c r="IBQ265" s="141"/>
      <c r="IBR265" s="141"/>
      <c r="IBS265" s="141"/>
      <c r="IBT265" s="141"/>
      <c r="IBU265" s="141"/>
      <c r="IBV265" s="141"/>
      <c r="IBW265" s="141"/>
      <c r="IBX265" s="141"/>
      <c r="IBY265" s="141"/>
      <c r="IBZ265" s="141"/>
      <c r="ICA265" s="141"/>
      <c r="ICB265" s="141"/>
      <c r="ICC265" s="141"/>
      <c r="ICD265" s="141"/>
      <c r="ICE265" s="141"/>
      <c r="ICF265" s="141"/>
      <c r="ICG265" s="141"/>
      <c r="ICH265" s="141"/>
      <c r="ICI265" s="141"/>
      <c r="ICJ265" s="141"/>
      <c r="ICK265" s="141"/>
      <c r="ICL265" s="141"/>
      <c r="ICM265" s="141"/>
      <c r="ICN265" s="141"/>
      <c r="ICO265" s="141"/>
      <c r="ICP265" s="141"/>
      <c r="ICQ265" s="141"/>
      <c r="ICR265" s="141"/>
      <c r="ICS265" s="141"/>
      <c r="ICT265" s="141"/>
      <c r="ICU265" s="141"/>
      <c r="ICV265" s="141"/>
      <c r="ICW265" s="141"/>
      <c r="ICX265" s="141"/>
      <c r="ICY265" s="141"/>
      <c r="ICZ265" s="141"/>
      <c r="IDA265" s="141"/>
      <c r="IDB265" s="141"/>
      <c r="IDC265" s="141"/>
      <c r="IDD265" s="141"/>
      <c r="IDE265" s="141"/>
      <c r="IDF265" s="141"/>
      <c r="IDG265" s="141"/>
      <c r="IDH265" s="141"/>
      <c r="IDI265" s="141"/>
      <c r="IDJ265" s="141"/>
      <c r="IDK265" s="141"/>
      <c r="IDL265" s="141"/>
      <c r="IDM265" s="141"/>
      <c r="IDN265" s="141"/>
      <c r="IDO265" s="141"/>
      <c r="IDP265" s="141"/>
      <c r="IDQ265" s="141"/>
      <c r="IDR265" s="141"/>
      <c r="IDS265" s="141"/>
      <c r="IDT265" s="141"/>
      <c r="IDU265" s="141"/>
      <c r="IDV265" s="141"/>
      <c r="IDW265" s="141"/>
      <c r="IDX265" s="141"/>
      <c r="IDY265" s="141"/>
      <c r="IDZ265" s="141"/>
      <c r="IEA265" s="141"/>
      <c r="IEB265" s="141"/>
      <c r="IEC265" s="141"/>
      <c r="IED265" s="141"/>
      <c r="IEE265" s="141"/>
      <c r="IEF265" s="141"/>
      <c r="IEG265" s="141"/>
      <c r="IEH265" s="141"/>
      <c r="IEI265" s="141"/>
      <c r="IEJ265" s="141"/>
      <c r="IEK265" s="141"/>
      <c r="IEL265" s="141"/>
      <c r="IEM265" s="141"/>
      <c r="IEN265" s="141"/>
      <c r="IEO265" s="141"/>
      <c r="IEP265" s="141"/>
      <c r="IEQ265" s="141"/>
      <c r="IER265" s="141"/>
      <c r="IES265" s="141"/>
      <c r="IET265" s="141"/>
      <c r="IEU265" s="141"/>
      <c r="IEV265" s="141"/>
      <c r="IEW265" s="141"/>
      <c r="IEX265" s="141"/>
      <c r="IEY265" s="141"/>
      <c r="IEZ265" s="141"/>
      <c r="IFA265" s="141"/>
      <c r="IFB265" s="141"/>
      <c r="IFC265" s="141"/>
      <c r="IFD265" s="141"/>
      <c r="IFE265" s="141"/>
      <c r="IFF265" s="141"/>
      <c r="IFG265" s="141"/>
      <c r="IFH265" s="141"/>
      <c r="IFI265" s="141"/>
      <c r="IFJ265" s="141"/>
      <c r="IFK265" s="141"/>
      <c r="IFL265" s="141"/>
      <c r="IFM265" s="141"/>
      <c r="IFN265" s="141"/>
      <c r="IFO265" s="141"/>
      <c r="IFP265" s="141"/>
      <c r="IFQ265" s="141"/>
      <c r="IFR265" s="141"/>
      <c r="IFS265" s="141"/>
      <c r="IFT265" s="141"/>
      <c r="IFU265" s="141"/>
      <c r="IFV265" s="141"/>
      <c r="IFW265" s="141"/>
      <c r="IFX265" s="141"/>
      <c r="IFY265" s="141"/>
      <c r="IFZ265" s="141"/>
      <c r="IGA265" s="141"/>
      <c r="IGB265" s="141"/>
      <c r="IGC265" s="141"/>
      <c r="IGD265" s="141"/>
      <c r="IGE265" s="141"/>
      <c r="IGF265" s="141"/>
      <c r="IGG265" s="141"/>
      <c r="IGH265" s="141"/>
      <c r="IGI265" s="141"/>
      <c r="IGJ265" s="141"/>
      <c r="IGK265" s="141"/>
      <c r="IGL265" s="141"/>
      <c r="IGM265" s="141"/>
      <c r="IGN265" s="141"/>
      <c r="IGO265" s="141"/>
      <c r="IGP265" s="141"/>
      <c r="IGQ265" s="141"/>
      <c r="IGR265" s="141"/>
      <c r="IGS265" s="141"/>
      <c r="IGT265" s="141"/>
      <c r="IGU265" s="141"/>
      <c r="IGV265" s="141"/>
      <c r="IGW265" s="141"/>
      <c r="IGX265" s="141"/>
      <c r="IGY265" s="141"/>
      <c r="IGZ265" s="141"/>
      <c r="IHA265" s="141"/>
      <c r="IHB265" s="141"/>
      <c r="IHC265" s="141"/>
      <c r="IHD265" s="141"/>
      <c r="IHE265" s="141"/>
      <c r="IHF265" s="141"/>
      <c r="IHG265" s="141"/>
      <c r="IHH265" s="141"/>
      <c r="IHI265" s="141"/>
      <c r="IHJ265" s="141"/>
      <c r="IHK265" s="141"/>
      <c r="IHL265" s="141"/>
      <c r="IHM265" s="141"/>
      <c r="IHN265" s="141"/>
      <c r="IHO265" s="141"/>
      <c r="IHP265" s="141"/>
      <c r="IHQ265" s="141"/>
      <c r="IHR265" s="141"/>
      <c r="IHS265" s="141"/>
      <c r="IHT265" s="141"/>
      <c r="IHU265" s="141"/>
      <c r="IHV265" s="141"/>
      <c r="IHW265" s="141"/>
      <c r="IHX265" s="141"/>
      <c r="IHY265" s="141"/>
      <c r="IHZ265" s="141"/>
      <c r="IIA265" s="141"/>
      <c r="IIB265" s="141"/>
      <c r="IIC265" s="141"/>
      <c r="IID265" s="141"/>
      <c r="IIE265" s="141"/>
      <c r="IIF265" s="141"/>
      <c r="IIG265" s="141"/>
      <c r="IIH265" s="141"/>
      <c r="III265" s="141"/>
      <c r="IIJ265" s="141"/>
      <c r="IIK265" s="141"/>
      <c r="IIL265" s="141"/>
      <c r="IIM265" s="141"/>
      <c r="IIN265" s="141"/>
      <c r="IIO265" s="141"/>
      <c r="IIP265" s="141"/>
      <c r="IIQ265" s="141"/>
      <c r="IIR265" s="141"/>
      <c r="IIS265" s="141"/>
      <c r="IIT265" s="141"/>
      <c r="IIU265" s="141"/>
      <c r="IIV265" s="141"/>
      <c r="IIW265" s="141"/>
      <c r="IIX265" s="141"/>
      <c r="IIY265" s="141"/>
      <c r="IIZ265" s="141"/>
      <c r="IJA265" s="141"/>
      <c r="IJB265" s="141"/>
      <c r="IJC265" s="141"/>
      <c r="IJD265" s="141"/>
      <c r="IJE265" s="141"/>
      <c r="IJF265" s="141"/>
      <c r="IJG265" s="141"/>
      <c r="IJH265" s="141"/>
      <c r="IJI265" s="141"/>
      <c r="IJJ265" s="141"/>
      <c r="IJK265" s="141"/>
      <c r="IJL265" s="141"/>
      <c r="IJM265" s="141"/>
      <c r="IJN265" s="141"/>
      <c r="IJO265" s="141"/>
      <c r="IJP265" s="141"/>
      <c r="IJQ265" s="141"/>
      <c r="IJR265" s="141"/>
      <c r="IJS265" s="141"/>
      <c r="IJT265" s="141"/>
      <c r="IJU265" s="141"/>
      <c r="IJV265" s="141"/>
      <c r="IJW265" s="141"/>
      <c r="IJX265" s="141"/>
      <c r="IJY265" s="141"/>
      <c r="IJZ265" s="141"/>
      <c r="IKA265" s="141"/>
      <c r="IKB265" s="141"/>
      <c r="IKC265" s="141"/>
      <c r="IKD265" s="141"/>
      <c r="IKE265" s="141"/>
      <c r="IKF265" s="141"/>
      <c r="IKG265" s="141"/>
      <c r="IKH265" s="141"/>
      <c r="IKI265" s="141"/>
      <c r="IKJ265" s="141"/>
      <c r="IKK265" s="141"/>
      <c r="IKL265" s="141"/>
      <c r="IKM265" s="141"/>
      <c r="IKN265" s="141"/>
      <c r="IKO265" s="141"/>
      <c r="IKP265" s="141"/>
      <c r="IKQ265" s="141"/>
      <c r="IKR265" s="141"/>
      <c r="IKS265" s="141"/>
      <c r="IKT265" s="141"/>
      <c r="IKU265" s="141"/>
      <c r="IKV265" s="141"/>
      <c r="IKW265" s="141"/>
      <c r="IKX265" s="141"/>
      <c r="IKY265" s="141"/>
      <c r="IKZ265" s="141"/>
      <c r="ILA265" s="141"/>
      <c r="ILB265" s="141"/>
      <c r="ILC265" s="141"/>
      <c r="ILD265" s="141"/>
      <c r="ILE265" s="141"/>
      <c r="ILF265" s="141"/>
      <c r="ILG265" s="141"/>
      <c r="ILH265" s="141"/>
      <c r="ILI265" s="141"/>
      <c r="ILJ265" s="141"/>
      <c r="ILK265" s="141"/>
      <c r="ILL265" s="141"/>
      <c r="ILM265" s="141"/>
      <c r="ILN265" s="141"/>
      <c r="ILO265" s="141"/>
      <c r="ILP265" s="141"/>
      <c r="ILQ265" s="141"/>
      <c r="ILR265" s="141"/>
      <c r="ILS265" s="141"/>
      <c r="ILT265" s="141"/>
      <c r="ILU265" s="141"/>
      <c r="ILV265" s="141"/>
      <c r="ILW265" s="141"/>
      <c r="ILX265" s="141"/>
      <c r="ILY265" s="141"/>
      <c r="ILZ265" s="141"/>
      <c r="IMA265" s="141"/>
      <c r="IMB265" s="141"/>
      <c r="IMC265" s="141"/>
      <c r="IMD265" s="141"/>
      <c r="IME265" s="141"/>
      <c r="IMF265" s="141"/>
      <c r="IMG265" s="141"/>
      <c r="IMH265" s="141"/>
      <c r="IMI265" s="141"/>
      <c r="IMJ265" s="141"/>
      <c r="IMK265" s="141"/>
      <c r="IML265" s="141"/>
      <c r="IMM265" s="141"/>
      <c r="IMN265" s="141"/>
      <c r="IMO265" s="141"/>
      <c r="IMP265" s="141"/>
      <c r="IMQ265" s="141"/>
      <c r="IMR265" s="141"/>
      <c r="IMS265" s="141"/>
      <c r="IMT265" s="141"/>
      <c r="IMU265" s="141"/>
      <c r="IMV265" s="141"/>
      <c r="IMW265" s="141"/>
      <c r="IMX265" s="141"/>
      <c r="IMY265" s="141"/>
      <c r="IMZ265" s="141"/>
      <c r="INA265" s="141"/>
      <c r="INB265" s="141"/>
      <c r="INC265" s="141"/>
      <c r="IND265" s="141"/>
      <c r="INE265" s="141"/>
      <c r="INF265" s="141"/>
      <c r="ING265" s="141"/>
      <c r="INH265" s="141"/>
      <c r="INI265" s="141"/>
      <c r="INJ265" s="141"/>
      <c r="INK265" s="141"/>
      <c r="INL265" s="141"/>
      <c r="INM265" s="141"/>
      <c r="INN265" s="141"/>
      <c r="INO265" s="141"/>
      <c r="INP265" s="141"/>
      <c r="INQ265" s="141"/>
      <c r="INR265" s="141"/>
      <c r="INS265" s="141"/>
      <c r="INT265" s="141"/>
      <c r="INU265" s="141"/>
      <c r="INV265" s="141"/>
      <c r="INW265" s="141"/>
      <c r="INX265" s="141"/>
      <c r="INY265" s="141"/>
      <c r="INZ265" s="141"/>
      <c r="IOA265" s="141"/>
      <c r="IOB265" s="141"/>
      <c r="IOC265" s="141"/>
      <c r="IOD265" s="141"/>
      <c r="IOE265" s="141"/>
      <c r="IOF265" s="141"/>
      <c r="IOG265" s="141"/>
      <c r="IOH265" s="141"/>
      <c r="IOI265" s="141"/>
      <c r="IOJ265" s="141"/>
      <c r="IOK265" s="141"/>
      <c r="IOL265" s="141"/>
      <c r="IOM265" s="141"/>
      <c r="ION265" s="141"/>
      <c r="IOO265" s="141"/>
      <c r="IOP265" s="141"/>
      <c r="IOQ265" s="141"/>
      <c r="IOR265" s="141"/>
      <c r="IOS265" s="141"/>
      <c r="IOT265" s="141"/>
      <c r="IOU265" s="141"/>
      <c r="IOV265" s="141"/>
      <c r="IOW265" s="141"/>
      <c r="IOX265" s="141"/>
      <c r="IOY265" s="141"/>
      <c r="IOZ265" s="141"/>
      <c r="IPA265" s="141"/>
      <c r="IPB265" s="141"/>
      <c r="IPC265" s="141"/>
      <c r="IPD265" s="141"/>
      <c r="IPE265" s="141"/>
      <c r="IPF265" s="141"/>
      <c r="IPG265" s="141"/>
      <c r="IPH265" s="141"/>
      <c r="IPI265" s="141"/>
      <c r="IPJ265" s="141"/>
      <c r="IPK265" s="141"/>
      <c r="IPL265" s="141"/>
      <c r="IPM265" s="141"/>
      <c r="IPN265" s="141"/>
      <c r="IPO265" s="141"/>
      <c r="IPP265" s="141"/>
      <c r="IPQ265" s="141"/>
      <c r="IPR265" s="141"/>
      <c r="IPS265" s="141"/>
      <c r="IPT265" s="141"/>
      <c r="IPU265" s="141"/>
      <c r="IPV265" s="141"/>
      <c r="IPW265" s="141"/>
      <c r="IPX265" s="141"/>
      <c r="IPY265" s="141"/>
      <c r="IPZ265" s="141"/>
      <c r="IQA265" s="141"/>
      <c r="IQB265" s="141"/>
      <c r="IQC265" s="141"/>
      <c r="IQD265" s="141"/>
      <c r="IQE265" s="141"/>
      <c r="IQF265" s="141"/>
      <c r="IQG265" s="141"/>
      <c r="IQH265" s="141"/>
      <c r="IQI265" s="141"/>
      <c r="IQJ265" s="141"/>
      <c r="IQK265" s="141"/>
      <c r="IQL265" s="141"/>
      <c r="IQM265" s="141"/>
      <c r="IQN265" s="141"/>
      <c r="IQO265" s="141"/>
      <c r="IQP265" s="141"/>
      <c r="IQQ265" s="141"/>
      <c r="IQR265" s="141"/>
      <c r="IQS265" s="141"/>
      <c r="IQT265" s="141"/>
      <c r="IQU265" s="141"/>
      <c r="IQV265" s="141"/>
      <c r="IQW265" s="141"/>
      <c r="IQX265" s="141"/>
      <c r="IQY265" s="141"/>
      <c r="IQZ265" s="141"/>
      <c r="IRA265" s="141"/>
      <c r="IRB265" s="141"/>
      <c r="IRC265" s="141"/>
      <c r="IRD265" s="141"/>
      <c r="IRE265" s="141"/>
      <c r="IRF265" s="141"/>
      <c r="IRG265" s="141"/>
      <c r="IRH265" s="141"/>
      <c r="IRI265" s="141"/>
      <c r="IRJ265" s="141"/>
      <c r="IRK265" s="141"/>
      <c r="IRL265" s="141"/>
      <c r="IRM265" s="141"/>
      <c r="IRN265" s="141"/>
      <c r="IRO265" s="141"/>
      <c r="IRP265" s="141"/>
      <c r="IRQ265" s="141"/>
      <c r="IRR265" s="141"/>
      <c r="IRS265" s="141"/>
      <c r="IRT265" s="141"/>
      <c r="IRU265" s="141"/>
      <c r="IRV265" s="141"/>
      <c r="IRW265" s="141"/>
      <c r="IRX265" s="141"/>
      <c r="IRY265" s="141"/>
      <c r="IRZ265" s="141"/>
      <c r="ISA265" s="141"/>
      <c r="ISB265" s="141"/>
      <c r="ISC265" s="141"/>
      <c r="ISD265" s="141"/>
      <c r="ISE265" s="141"/>
      <c r="ISF265" s="141"/>
      <c r="ISG265" s="141"/>
      <c r="ISH265" s="141"/>
      <c r="ISI265" s="141"/>
      <c r="ISJ265" s="141"/>
      <c r="ISK265" s="141"/>
      <c r="ISL265" s="141"/>
      <c r="ISM265" s="141"/>
      <c r="ISN265" s="141"/>
      <c r="ISO265" s="141"/>
      <c r="ISP265" s="141"/>
      <c r="ISQ265" s="141"/>
      <c r="ISR265" s="141"/>
      <c r="ISS265" s="141"/>
      <c r="IST265" s="141"/>
      <c r="ISU265" s="141"/>
      <c r="ISV265" s="141"/>
      <c r="ISW265" s="141"/>
      <c r="ISX265" s="141"/>
      <c r="ISY265" s="141"/>
      <c r="ISZ265" s="141"/>
      <c r="ITA265" s="141"/>
      <c r="ITB265" s="141"/>
      <c r="ITC265" s="141"/>
      <c r="ITD265" s="141"/>
      <c r="ITE265" s="141"/>
      <c r="ITF265" s="141"/>
      <c r="ITG265" s="141"/>
      <c r="ITH265" s="141"/>
      <c r="ITI265" s="141"/>
      <c r="ITJ265" s="141"/>
      <c r="ITK265" s="141"/>
      <c r="ITL265" s="141"/>
      <c r="ITM265" s="141"/>
      <c r="ITN265" s="141"/>
      <c r="ITO265" s="141"/>
      <c r="ITP265" s="141"/>
      <c r="ITQ265" s="141"/>
      <c r="ITR265" s="141"/>
      <c r="ITS265" s="141"/>
      <c r="ITT265" s="141"/>
      <c r="ITU265" s="141"/>
      <c r="ITV265" s="141"/>
      <c r="ITW265" s="141"/>
      <c r="ITX265" s="141"/>
      <c r="ITY265" s="141"/>
      <c r="ITZ265" s="141"/>
      <c r="IUA265" s="141"/>
      <c r="IUB265" s="141"/>
      <c r="IUC265" s="141"/>
      <c r="IUD265" s="141"/>
      <c r="IUE265" s="141"/>
      <c r="IUF265" s="141"/>
      <c r="IUG265" s="141"/>
      <c r="IUH265" s="141"/>
      <c r="IUI265" s="141"/>
      <c r="IUJ265" s="141"/>
      <c r="IUK265" s="141"/>
      <c r="IUL265" s="141"/>
      <c r="IUM265" s="141"/>
      <c r="IUN265" s="141"/>
      <c r="IUO265" s="141"/>
      <c r="IUP265" s="141"/>
      <c r="IUQ265" s="141"/>
      <c r="IUR265" s="141"/>
      <c r="IUS265" s="141"/>
      <c r="IUT265" s="141"/>
      <c r="IUU265" s="141"/>
      <c r="IUV265" s="141"/>
      <c r="IUW265" s="141"/>
      <c r="IUX265" s="141"/>
      <c r="IUY265" s="141"/>
      <c r="IUZ265" s="141"/>
      <c r="IVA265" s="141"/>
      <c r="IVB265" s="141"/>
      <c r="IVC265" s="141"/>
      <c r="IVD265" s="141"/>
      <c r="IVE265" s="141"/>
      <c r="IVF265" s="141"/>
      <c r="IVG265" s="141"/>
      <c r="IVH265" s="141"/>
      <c r="IVI265" s="141"/>
      <c r="IVJ265" s="141"/>
      <c r="IVK265" s="141"/>
      <c r="IVL265" s="141"/>
      <c r="IVM265" s="141"/>
      <c r="IVN265" s="141"/>
      <c r="IVO265" s="141"/>
      <c r="IVP265" s="141"/>
      <c r="IVQ265" s="141"/>
      <c r="IVR265" s="141"/>
      <c r="IVS265" s="141"/>
      <c r="IVT265" s="141"/>
      <c r="IVU265" s="141"/>
      <c r="IVV265" s="141"/>
      <c r="IVW265" s="141"/>
      <c r="IVX265" s="141"/>
      <c r="IVY265" s="141"/>
      <c r="IVZ265" s="141"/>
      <c r="IWA265" s="141"/>
      <c r="IWB265" s="141"/>
      <c r="IWC265" s="141"/>
      <c r="IWD265" s="141"/>
      <c r="IWE265" s="141"/>
      <c r="IWF265" s="141"/>
      <c r="IWG265" s="141"/>
      <c r="IWH265" s="141"/>
      <c r="IWI265" s="141"/>
      <c r="IWJ265" s="141"/>
      <c r="IWK265" s="141"/>
      <c r="IWL265" s="141"/>
      <c r="IWM265" s="141"/>
      <c r="IWN265" s="141"/>
      <c r="IWO265" s="141"/>
      <c r="IWP265" s="141"/>
      <c r="IWQ265" s="141"/>
      <c r="IWR265" s="141"/>
      <c r="IWS265" s="141"/>
      <c r="IWT265" s="141"/>
      <c r="IWU265" s="141"/>
      <c r="IWV265" s="141"/>
      <c r="IWW265" s="141"/>
      <c r="IWX265" s="141"/>
      <c r="IWY265" s="141"/>
      <c r="IWZ265" s="141"/>
      <c r="IXA265" s="141"/>
      <c r="IXB265" s="141"/>
      <c r="IXC265" s="141"/>
      <c r="IXD265" s="141"/>
      <c r="IXE265" s="141"/>
      <c r="IXF265" s="141"/>
      <c r="IXG265" s="141"/>
      <c r="IXH265" s="141"/>
      <c r="IXI265" s="141"/>
      <c r="IXJ265" s="141"/>
      <c r="IXK265" s="141"/>
      <c r="IXL265" s="141"/>
      <c r="IXM265" s="141"/>
      <c r="IXN265" s="141"/>
      <c r="IXO265" s="141"/>
      <c r="IXP265" s="141"/>
      <c r="IXQ265" s="141"/>
      <c r="IXR265" s="141"/>
      <c r="IXS265" s="141"/>
      <c r="IXT265" s="141"/>
      <c r="IXU265" s="141"/>
      <c r="IXV265" s="141"/>
      <c r="IXW265" s="141"/>
      <c r="IXX265" s="141"/>
      <c r="IXY265" s="141"/>
      <c r="IXZ265" s="141"/>
      <c r="IYA265" s="141"/>
      <c r="IYB265" s="141"/>
      <c r="IYC265" s="141"/>
      <c r="IYD265" s="141"/>
      <c r="IYE265" s="141"/>
      <c r="IYF265" s="141"/>
      <c r="IYG265" s="141"/>
      <c r="IYH265" s="141"/>
      <c r="IYI265" s="141"/>
      <c r="IYJ265" s="141"/>
      <c r="IYK265" s="141"/>
      <c r="IYL265" s="141"/>
      <c r="IYM265" s="141"/>
      <c r="IYN265" s="141"/>
      <c r="IYO265" s="141"/>
      <c r="IYP265" s="141"/>
      <c r="IYQ265" s="141"/>
      <c r="IYR265" s="141"/>
      <c r="IYS265" s="141"/>
      <c r="IYT265" s="141"/>
      <c r="IYU265" s="141"/>
      <c r="IYV265" s="141"/>
      <c r="IYW265" s="141"/>
      <c r="IYX265" s="141"/>
      <c r="IYY265" s="141"/>
      <c r="IYZ265" s="141"/>
      <c r="IZA265" s="141"/>
      <c r="IZB265" s="141"/>
      <c r="IZC265" s="141"/>
      <c r="IZD265" s="141"/>
      <c r="IZE265" s="141"/>
      <c r="IZF265" s="141"/>
      <c r="IZG265" s="141"/>
      <c r="IZH265" s="141"/>
      <c r="IZI265" s="141"/>
      <c r="IZJ265" s="141"/>
      <c r="IZK265" s="141"/>
      <c r="IZL265" s="141"/>
      <c r="IZM265" s="141"/>
      <c r="IZN265" s="141"/>
      <c r="IZO265" s="141"/>
      <c r="IZP265" s="141"/>
      <c r="IZQ265" s="141"/>
      <c r="IZR265" s="141"/>
      <c r="IZS265" s="141"/>
      <c r="IZT265" s="141"/>
      <c r="IZU265" s="141"/>
      <c r="IZV265" s="141"/>
      <c r="IZW265" s="141"/>
      <c r="IZX265" s="141"/>
      <c r="IZY265" s="141"/>
      <c r="IZZ265" s="141"/>
      <c r="JAA265" s="141"/>
      <c r="JAB265" s="141"/>
      <c r="JAC265" s="141"/>
      <c r="JAD265" s="141"/>
      <c r="JAE265" s="141"/>
      <c r="JAF265" s="141"/>
      <c r="JAG265" s="141"/>
      <c r="JAH265" s="141"/>
      <c r="JAI265" s="141"/>
      <c r="JAJ265" s="141"/>
      <c r="JAK265" s="141"/>
      <c r="JAL265" s="141"/>
      <c r="JAM265" s="141"/>
      <c r="JAN265" s="141"/>
      <c r="JAO265" s="141"/>
      <c r="JAP265" s="141"/>
      <c r="JAQ265" s="141"/>
      <c r="JAR265" s="141"/>
      <c r="JAS265" s="141"/>
      <c r="JAT265" s="141"/>
      <c r="JAU265" s="141"/>
      <c r="JAV265" s="141"/>
      <c r="JAW265" s="141"/>
      <c r="JAX265" s="141"/>
      <c r="JAY265" s="141"/>
      <c r="JAZ265" s="141"/>
      <c r="JBA265" s="141"/>
      <c r="JBB265" s="141"/>
      <c r="JBC265" s="141"/>
      <c r="JBD265" s="141"/>
      <c r="JBE265" s="141"/>
      <c r="JBF265" s="141"/>
      <c r="JBG265" s="141"/>
      <c r="JBH265" s="141"/>
      <c r="JBI265" s="141"/>
      <c r="JBJ265" s="141"/>
      <c r="JBK265" s="141"/>
      <c r="JBL265" s="141"/>
      <c r="JBM265" s="141"/>
      <c r="JBN265" s="141"/>
      <c r="JBO265" s="141"/>
      <c r="JBP265" s="141"/>
      <c r="JBQ265" s="141"/>
      <c r="JBR265" s="141"/>
      <c r="JBS265" s="141"/>
      <c r="JBT265" s="141"/>
      <c r="JBU265" s="141"/>
      <c r="JBV265" s="141"/>
      <c r="JBW265" s="141"/>
      <c r="JBX265" s="141"/>
      <c r="JBY265" s="141"/>
      <c r="JBZ265" s="141"/>
      <c r="JCA265" s="141"/>
      <c r="JCB265" s="141"/>
      <c r="JCC265" s="141"/>
      <c r="JCD265" s="141"/>
      <c r="JCE265" s="141"/>
      <c r="JCF265" s="141"/>
      <c r="JCG265" s="141"/>
      <c r="JCH265" s="141"/>
      <c r="JCI265" s="141"/>
      <c r="JCJ265" s="141"/>
      <c r="JCK265" s="141"/>
      <c r="JCL265" s="141"/>
      <c r="JCM265" s="141"/>
      <c r="JCN265" s="141"/>
      <c r="JCO265" s="141"/>
      <c r="JCP265" s="141"/>
      <c r="JCQ265" s="141"/>
      <c r="JCR265" s="141"/>
      <c r="JCS265" s="141"/>
      <c r="JCT265" s="141"/>
      <c r="JCU265" s="141"/>
      <c r="JCV265" s="141"/>
      <c r="JCW265" s="141"/>
      <c r="JCX265" s="141"/>
      <c r="JCY265" s="141"/>
      <c r="JCZ265" s="141"/>
      <c r="JDA265" s="141"/>
      <c r="JDB265" s="141"/>
      <c r="JDC265" s="141"/>
      <c r="JDD265" s="141"/>
      <c r="JDE265" s="141"/>
      <c r="JDF265" s="141"/>
      <c r="JDG265" s="141"/>
      <c r="JDH265" s="141"/>
      <c r="JDI265" s="141"/>
      <c r="JDJ265" s="141"/>
      <c r="JDK265" s="141"/>
      <c r="JDL265" s="141"/>
      <c r="JDM265" s="141"/>
      <c r="JDN265" s="141"/>
      <c r="JDO265" s="141"/>
      <c r="JDP265" s="141"/>
      <c r="JDQ265" s="141"/>
      <c r="JDR265" s="141"/>
      <c r="JDS265" s="141"/>
      <c r="JDT265" s="141"/>
      <c r="JDU265" s="141"/>
      <c r="JDV265" s="141"/>
      <c r="JDW265" s="141"/>
      <c r="JDX265" s="141"/>
      <c r="JDY265" s="141"/>
      <c r="JDZ265" s="141"/>
      <c r="JEA265" s="141"/>
      <c r="JEB265" s="141"/>
      <c r="JEC265" s="141"/>
      <c r="JED265" s="141"/>
      <c r="JEE265" s="141"/>
      <c r="JEF265" s="141"/>
      <c r="JEG265" s="141"/>
      <c r="JEH265" s="141"/>
      <c r="JEI265" s="141"/>
      <c r="JEJ265" s="141"/>
      <c r="JEK265" s="141"/>
      <c r="JEL265" s="141"/>
      <c r="JEM265" s="141"/>
      <c r="JEN265" s="141"/>
      <c r="JEO265" s="141"/>
      <c r="JEP265" s="141"/>
      <c r="JEQ265" s="141"/>
      <c r="JER265" s="141"/>
      <c r="JES265" s="141"/>
      <c r="JET265" s="141"/>
      <c r="JEU265" s="141"/>
      <c r="JEV265" s="141"/>
      <c r="JEW265" s="141"/>
      <c r="JEX265" s="141"/>
      <c r="JEY265" s="141"/>
      <c r="JEZ265" s="141"/>
      <c r="JFA265" s="141"/>
      <c r="JFB265" s="141"/>
      <c r="JFC265" s="141"/>
      <c r="JFD265" s="141"/>
      <c r="JFE265" s="141"/>
      <c r="JFF265" s="141"/>
      <c r="JFG265" s="141"/>
      <c r="JFH265" s="141"/>
      <c r="JFI265" s="141"/>
      <c r="JFJ265" s="141"/>
      <c r="JFK265" s="141"/>
      <c r="JFL265" s="141"/>
      <c r="JFM265" s="141"/>
      <c r="JFN265" s="141"/>
      <c r="JFO265" s="141"/>
      <c r="JFP265" s="141"/>
      <c r="JFQ265" s="141"/>
      <c r="JFR265" s="141"/>
      <c r="JFS265" s="141"/>
      <c r="JFT265" s="141"/>
      <c r="JFU265" s="141"/>
      <c r="JFV265" s="141"/>
      <c r="JFW265" s="141"/>
      <c r="JFX265" s="141"/>
      <c r="JFY265" s="141"/>
      <c r="JFZ265" s="141"/>
      <c r="JGA265" s="141"/>
      <c r="JGB265" s="141"/>
      <c r="JGC265" s="141"/>
      <c r="JGD265" s="141"/>
      <c r="JGE265" s="141"/>
      <c r="JGF265" s="141"/>
      <c r="JGG265" s="141"/>
      <c r="JGH265" s="141"/>
      <c r="JGI265" s="141"/>
      <c r="JGJ265" s="141"/>
      <c r="JGK265" s="141"/>
      <c r="JGL265" s="141"/>
      <c r="JGM265" s="141"/>
      <c r="JGN265" s="141"/>
      <c r="JGO265" s="141"/>
      <c r="JGP265" s="141"/>
      <c r="JGQ265" s="141"/>
      <c r="JGR265" s="141"/>
      <c r="JGS265" s="141"/>
      <c r="JGT265" s="141"/>
      <c r="JGU265" s="141"/>
      <c r="JGV265" s="141"/>
      <c r="JGW265" s="141"/>
      <c r="JGX265" s="141"/>
      <c r="JGY265" s="141"/>
      <c r="JGZ265" s="141"/>
      <c r="JHA265" s="141"/>
      <c r="JHB265" s="141"/>
      <c r="JHC265" s="141"/>
      <c r="JHD265" s="141"/>
      <c r="JHE265" s="141"/>
      <c r="JHF265" s="141"/>
      <c r="JHG265" s="141"/>
      <c r="JHH265" s="141"/>
      <c r="JHI265" s="141"/>
      <c r="JHJ265" s="141"/>
      <c r="JHK265" s="141"/>
      <c r="JHL265" s="141"/>
      <c r="JHM265" s="141"/>
      <c r="JHN265" s="141"/>
      <c r="JHO265" s="141"/>
      <c r="JHP265" s="141"/>
      <c r="JHQ265" s="141"/>
      <c r="JHR265" s="141"/>
      <c r="JHS265" s="141"/>
      <c r="JHT265" s="141"/>
      <c r="JHU265" s="141"/>
      <c r="JHV265" s="141"/>
      <c r="JHW265" s="141"/>
      <c r="JHX265" s="141"/>
      <c r="JHY265" s="141"/>
      <c r="JHZ265" s="141"/>
      <c r="JIA265" s="141"/>
      <c r="JIB265" s="141"/>
      <c r="JIC265" s="141"/>
      <c r="JID265" s="141"/>
      <c r="JIE265" s="141"/>
      <c r="JIF265" s="141"/>
      <c r="JIG265" s="141"/>
      <c r="JIH265" s="141"/>
      <c r="JII265" s="141"/>
      <c r="JIJ265" s="141"/>
      <c r="JIK265" s="141"/>
      <c r="JIL265" s="141"/>
      <c r="JIM265" s="141"/>
      <c r="JIN265" s="141"/>
      <c r="JIO265" s="141"/>
      <c r="JIP265" s="141"/>
      <c r="JIQ265" s="141"/>
      <c r="JIR265" s="141"/>
      <c r="JIS265" s="141"/>
      <c r="JIT265" s="141"/>
      <c r="JIU265" s="141"/>
      <c r="JIV265" s="141"/>
      <c r="JIW265" s="141"/>
      <c r="JIX265" s="141"/>
      <c r="JIY265" s="141"/>
      <c r="JIZ265" s="141"/>
      <c r="JJA265" s="141"/>
      <c r="JJB265" s="141"/>
      <c r="JJC265" s="141"/>
      <c r="JJD265" s="141"/>
      <c r="JJE265" s="141"/>
      <c r="JJF265" s="141"/>
      <c r="JJG265" s="141"/>
      <c r="JJH265" s="141"/>
      <c r="JJI265" s="141"/>
      <c r="JJJ265" s="141"/>
      <c r="JJK265" s="141"/>
      <c r="JJL265" s="141"/>
      <c r="JJM265" s="141"/>
      <c r="JJN265" s="141"/>
      <c r="JJO265" s="141"/>
      <c r="JJP265" s="141"/>
      <c r="JJQ265" s="141"/>
      <c r="JJR265" s="141"/>
      <c r="JJS265" s="141"/>
      <c r="JJT265" s="141"/>
      <c r="JJU265" s="141"/>
      <c r="JJV265" s="141"/>
      <c r="JJW265" s="141"/>
      <c r="JJX265" s="141"/>
      <c r="JJY265" s="141"/>
      <c r="JJZ265" s="141"/>
      <c r="JKA265" s="141"/>
      <c r="JKB265" s="141"/>
      <c r="JKC265" s="141"/>
      <c r="JKD265" s="141"/>
      <c r="JKE265" s="141"/>
      <c r="JKF265" s="141"/>
      <c r="JKG265" s="141"/>
      <c r="JKH265" s="141"/>
      <c r="JKI265" s="141"/>
      <c r="JKJ265" s="141"/>
      <c r="JKK265" s="141"/>
      <c r="JKL265" s="141"/>
      <c r="JKM265" s="141"/>
      <c r="JKN265" s="141"/>
      <c r="JKO265" s="141"/>
      <c r="JKP265" s="141"/>
      <c r="JKQ265" s="141"/>
      <c r="JKR265" s="141"/>
      <c r="JKS265" s="141"/>
      <c r="JKT265" s="141"/>
      <c r="JKU265" s="141"/>
      <c r="JKV265" s="141"/>
      <c r="JKW265" s="141"/>
      <c r="JKX265" s="141"/>
      <c r="JKY265" s="141"/>
      <c r="JKZ265" s="141"/>
      <c r="JLA265" s="141"/>
      <c r="JLB265" s="141"/>
      <c r="JLC265" s="141"/>
      <c r="JLD265" s="141"/>
      <c r="JLE265" s="141"/>
      <c r="JLF265" s="141"/>
      <c r="JLG265" s="141"/>
      <c r="JLH265" s="141"/>
      <c r="JLI265" s="141"/>
      <c r="JLJ265" s="141"/>
      <c r="JLK265" s="141"/>
      <c r="JLL265" s="141"/>
      <c r="JLM265" s="141"/>
      <c r="JLN265" s="141"/>
      <c r="JLO265" s="141"/>
      <c r="JLP265" s="141"/>
      <c r="JLQ265" s="141"/>
      <c r="JLR265" s="141"/>
      <c r="JLS265" s="141"/>
      <c r="JLT265" s="141"/>
      <c r="JLU265" s="141"/>
      <c r="JLV265" s="141"/>
      <c r="JLW265" s="141"/>
      <c r="JLX265" s="141"/>
      <c r="JLY265" s="141"/>
      <c r="JLZ265" s="141"/>
      <c r="JMA265" s="141"/>
      <c r="JMB265" s="141"/>
      <c r="JMC265" s="141"/>
      <c r="JMD265" s="141"/>
      <c r="JME265" s="141"/>
      <c r="JMF265" s="141"/>
      <c r="JMG265" s="141"/>
      <c r="JMH265" s="141"/>
      <c r="JMI265" s="141"/>
      <c r="JMJ265" s="141"/>
      <c r="JMK265" s="141"/>
      <c r="JML265" s="141"/>
      <c r="JMM265" s="141"/>
      <c r="JMN265" s="141"/>
      <c r="JMO265" s="141"/>
      <c r="JMP265" s="141"/>
      <c r="JMQ265" s="141"/>
      <c r="JMR265" s="141"/>
      <c r="JMS265" s="141"/>
      <c r="JMT265" s="141"/>
      <c r="JMU265" s="141"/>
      <c r="JMV265" s="141"/>
      <c r="JMW265" s="141"/>
      <c r="JMX265" s="141"/>
      <c r="JMY265" s="141"/>
      <c r="JMZ265" s="141"/>
      <c r="JNA265" s="141"/>
      <c r="JNB265" s="141"/>
      <c r="JNC265" s="141"/>
      <c r="JND265" s="141"/>
      <c r="JNE265" s="141"/>
      <c r="JNF265" s="141"/>
      <c r="JNG265" s="141"/>
      <c r="JNH265" s="141"/>
      <c r="JNI265" s="141"/>
      <c r="JNJ265" s="141"/>
      <c r="JNK265" s="141"/>
      <c r="JNL265" s="141"/>
      <c r="JNM265" s="141"/>
      <c r="JNN265" s="141"/>
      <c r="JNO265" s="141"/>
      <c r="JNP265" s="141"/>
      <c r="JNQ265" s="141"/>
      <c r="JNR265" s="141"/>
      <c r="JNS265" s="141"/>
      <c r="JNT265" s="141"/>
      <c r="JNU265" s="141"/>
      <c r="JNV265" s="141"/>
      <c r="JNW265" s="141"/>
      <c r="JNX265" s="141"/>
      <c r="JNY265" s="141"/>
      <c r="JNZ265" s="141"/>
      <c r="JOA265" s="141"/>
      <c r="JOB265" s="141"/>
      <c r="JOC265" s="141"/>
      <c r="JOD265" s="141"/>
      <c r="JOE265" s="141"/>
      <c r="JOF265" s="141"/>
      <c r="JOG265" s="141"/>
      <c r="JOH265" s="141"/>
      <c r="JOI265" s="141"/>
      <c r="JOJ265" s="141"/>
      <c r="JOK265" s="141"/>
      <c r="JOL265" s="141"/>
      <c r="JOM265" s="141"/>
      <c r="JON265" s="141"/>
      <c r="JOO265" s="141"/>
      <c r="JOP265" s="141"/>
      <c r="JOQ265" s="141"/>
      <c r="JOR265" s="141"/>
      <c r="JOS265" s="141"/>
      <c r="JOT265" s="141"/>
      <c r="JOU265" s="141"/>
      <c r="JOV265" s="141"/>
      <c r="JOW265" s="141"/>
      <c r="JOX265" s="141"/>
      <c r="JOY265" s="141"/>
      <c r="JOZ265" s="141"/>
      <c r="JPA265" s="141"/>
      <c r="JPB265" s="141"/>
      <c r="JPC265" s="141"/>
      <c r="JPD265" s="141"/>
      <c r="JPE265" s="141"/>
      <c r="JPF265" s="141"/>
      <c r="JPG265" s="141"/>
      <c r="JPH265" s="141"/>
      <c r="JPI265" s="141"/>
      <c r="JPJ265" s="141"/>
      <c r="JPK265" s="141"/>
      <c r="JPL265" s="141"/>
      <c r="JPM265" s="141"/>
      <c r="JPN265" s="141"/>
      <c r="JPO265" s="141"/>
      <c r="JPP265" s="141"/>
      <c r="JPQ265" s="141"/>
      <c r="JPR265" s="141"/>
      <c r="JPS265" s="141"/>
      <c r="JPT265" s="141"/>
      <c r="JPU265" s="141"/>
      <c r="JPV265" s="141"/>
      <c r="JPW265" s="141"/>
      <c r="JPX265" s="141"/>
      <c r="JPY265" s="141"/>
      <c r="JPZ265" s="141"/>
      <c r="JQA265" s="141"/>
      <c r="JQB265" s="141"/>
      <c r="JQC265" s="141"/>
      <c r="JQD265" s="141"/>
      <c r="JQE265" s="141"/>
      <c r="JQF265" s="141"/>
      <c r="JQG265" s="141"/>
      <c r="JQH265" s="141"/>
      <c r="JQI265" s="141"/>
      <c r="JQJ265" s="141"/>
      <c r="JQK265" s="141"/>
      <c r="JQL265" s="141"/>
      <c r="JQM265" s="141"/>
      <c r="JQN265" s="141"/>
      <c r="JQO265" s="141"/>
      <c r="JQP265" s="141"/>
      <c r="JQQ265" s="141"/>
      <c r="JQR265" s="141"/>
      <c r="JQS265" s="141"/>
      <c r="JQT265" s="141"/>
      <c r="JQU265" s="141"/>
      <c r="JQV265" s="141"/>
      <c r="JQW265" s="141"/>
      <c r="JQX265" s="141"/>
      <c r="JQY265" s="141"/>
      <c r="JQZ265" s="141"/>
      <c r="JRA265" s="141"/>
      <c r="JRB265" s="141"/>
      <c r="JRC265" s="141"/>
      <c r="JRD265" s="141"/>
      <c r="JRE265" s="141"/>
      <c r="JRF265" s="141"/>
      <c r="JRG265" s="141"/>
      <c r="JRH265" s="141"/>
      <c r="JRI265" s="141"/>
      <c r="JRJ265" s="141"/>
      <c r="JRK265" s="141"/>
      <c r="JRL265" s="141"/>
      <c r="JRM265" s="141"/>
      <c r="JRN265" s="141"/>
      <c r="JRO265" s="141"/>
      <c r="JRP265" s="141"/>
      <c r="JRQ265" s="141"/>
      <c r="JRR265" s="141"/>
      <c r="JRS265" s="141"/>
      <c r="JRT265" s="141"/>
      <c r="JRU265" s="141"/>
      <c r="JRV265" s="141"/>
      <c r="JRW265" s="141"/>
      <c r="JRX265" s="141"/>
      <c r="JRY265" s="141"/>
      <c r="JRZ265" s="141"/>
      <c r="JSA265" s="141"/>
      <c r="JSB265" s="141"/>
      <c r="JSC265" s="141"/>
      <c r="JSD265" s="141"/>
      <c r="JSE265" s="141"/>
      <c r="JSF265" s="141"/>
      <c r="JSG265" s="141"/>
      <c r="JSH265" s="141"/>
      <c r="JSI265" s="141"/>
      <c r="JSJ265" s="141"/>
      <c r="JSK265" s="141"/>
      <c r="JSL265" s="141"/>
      <c r="JSM265" s="141"/>
      <c r="JSN265" s="141"/>
      <c r="JSO265" s="141"/>
      <c r="JSP265" s="141"/>
      <c r="JSQ265" s="141"/>
      <c r="JSR265" s="141"/>
      <c r="JSS265" s="141"/>
      <c r="JST265" s="141"/>
      <c r="JSU265" s="141"/>
      <c r="JSV265" s="141"/>
      <c r="JSW265" s="141"/>
      <c r="JSX265" s="141"/>
      <c r="JSY265" s="141"/>
      <c r="JSZ265" s="141"/>
      <c r="JTA265" s="141"/>
      <c r="JTB265" s="141"/>
      <c r="JTC265" s="141"/>
      <c r="JTD265" s="141"/>
      <c r="JTE265" s="141"/>
      <c r="JTF265" s="141"/>
      <c r="JTG265" s="141"/>
      <c r="JTH265" s="141"/>
      <c r="JTI265" s="141"/>
      <c r="JTJ265" s="141"/>
      <c r="JTK265" s="141"/>
      <c r="JTL265" s="141"/>
      <c r="JTM265" s="141"/>
      <c r="JTN265" s="141"/>
      <c r="JTO265" s="141"/>
      <c r="JTP265" s="141"/>
      <c r="JTQ265" s="141"/>
      <c r="JTR265" s="141"/>
      <c r="JTS265" s="141"/>
      <c r="JTT265" s="141"/>
      <c r="JTU265" s="141"/>
      <c r="JTV265" s="141"/>
      <c r="JTW265" s="141"/>
      <c r="JTX265" s="141"/>
      <c r="JTY265" s="141"/>
      <c r="JTZ265" s="141"/>
      <c r="JUA265" s="141"/>
      <c r="JUB265" s="141"/>
      <c r="JUC265" s="141"/>
      <c r="JUD265" s="141"/>
      <c r="JUE265" s="141"/>
      <c r="JUF265" s="141"/>
      <c r="JUG265" s="141"/>
      <c r="JUH265" s="141"/>
      <c r="JUI265" s="141"/>
      <c r="JUJ265" s="141"/>
      <c r="JUK265" s="141"/>
      <c r="JUL265" s="141"/>
      <c r="JUM265" s="141"/>
      <c r="JUN265" s="141"/>
      <c r="JUO265" s="141"/>
      <c r="JUP265" s="141"/>
      <c r="JUQ265" s="141"/>
      <c r="JUR265" s="141"/>
      <c r="JUS265" s="141"/>
      <c r="JUT265" s="141"/>
      <c r="JUU265" s="141"/>
      <c r="JUV265" s="141"/>
      <c r="JUW265" s="141"/>
      <c r="JUX265" s="141"/>
      <c r="JUY265" s="141"/>
      <c r="JUZ265" s="141"/>
      <c r="JVA265" s="141"/>
      <c r="JVB265" s="141"/>
      <c r="JVC265" s="141"/>
      <c r="JVD265" s="141"/>
      <c r="JVE265" s="141"/>
      <c r="JVF265" s="141"/>
      <c r="JVG265" s="141"/>
      <c r="JVH265" s="141"/>
      <c r="JVI265" s="141"/>
      <c r="JVJ265" s="141"/>
      <c r="JVK265" s="141"/>
      <c r="JVL265" s="141"/>
      <c r="JVM265" s="141"/>
      <c r="JVN265" s="141"/>
      <c r="JVO265" s="141"/>
      <c r="JVP265" s="141"/>
      <c r="JVQ265" s="141"/>
      <c r="JVR265" s="141"/>
      <c r="JVS265" s="141"/>
      <c r="JVT265" s="141"/>
      <c r="JVU265" s="141"/>
      <c r="JVV265" s="141"/>
      <c r="JVW265" s="141"/>
      <c r="JVX265" s="141"/>
      <c r="JVY265" s="141"/>
      <c r="JVZ265" s="141"/>
      <c r="JWA265" s="141"/>
      <c r="JWB265" s="141"/>
      <c r="JWC265" s="141"/>
      <c r="JWD265" s="141"/>
      <c r="JWE265" s="141"/>
      <c r="JWF265" s="141"/>
      <c r="JWG265" s="141"/>
      <c r="JWH265" s="141"/>
      <c r="JWI265" s="141"/>
      <c r="JWJ265" s="141"/>
      <c r="JWK265" s="141"/>
      <c r="JWL265" s="141"/>
      <c r="JWM265" s="141"/>
      <c r="JWN265" s="141"/>
      <c r="JWO265" s="141"/>
      <c r="JWP265" s="141"/>
      <c r="JWQ265" s="141"/>
      <c r="JWR265" s="141"/>
      <c r="JWS265" s="141"/>
      <c r="JWT265" s="141"/>
      <c r="JWU265" s="141"/>
      <c r="JWV265" s="141"/>
      <c r="JWW265" s="141"/>
      <c r="JWX265" s="141"/>
      <c r="JWY265" s="141"/>
      <c r="JWZ265" s="141"/>
      <c r="JXA265" s="141"/>
      <c r="JXB265" s="141"/>
      <c r="JXC265" s="141"/>
      <c r="JXD265" s="141"/>
      <c r="JXE265" s="141"/>
      <c r="JXF265" s="141"/>
      <c r="JXG265" s="141"/>
      <c r="JXH265" s="141"/>
      <c r="JXI265" s="141"/>
      <c r="JXJ265" s="141"/>
      <c r="JXK265" s="141"/>
      <c r="JXL265" s="141"/>
      <c r="JXM265" s="141"/>
      <c r="JXN265" s="141"/>
      <c r="JXO265" s="141"/>
      <c r="JXP265" s="141"/>
      <c r="JXQ265" s="141"/>
      <c r="JXR265" s="141"/>
      <c r="JXS265" s="141"/>
      <c r="JXT265" s="141"/>
      <c r="JXU265" s="141"/>
      <c r="JXV265" s="141"/>
      <c r="JXW265" s="141"/>
      <c r="JXX265" s="141"/>
      <c r="JXY265" s="141"/>
      <c r="JXZ265" s="141"/>
      <c r="JYA265" s="141"/>
      <c r="JYB265" s="141"/>
      <c r="JYC265" s="141"/>
      <c r="JYD265" s="141"/>
      <c r="JYE265" s="141"/>
      <c r="JYF265" s="141"/>
      <c r="JYG265" s="141"/>
      <c r="JYH265" s="141"/>
      <c r="JYI265" s="141"/>
      <c r="JYJ265" s="141"/>
      <c r="JYK265" s="141"/>
      <c r="JYL265" s="141"/>
      <c r="JYM265" s="141"/>
      <c r="JYN265" s="141"/>
      <c r="JYO265" s="141"/>
      <c r="JYP265" s="141"/>
      <c r="JYQ265" s="141"/>
      <c r="JYR265" s="141"/>
      <c r="JYS265" s="141"/>
      <c r="JYT265" s="141"/>
      <c r="JYU265" s="141"/>
      <c r="JYV265" s="141"/>
      <c r="JYW265" s="141"/>
      <c r="JYX265" s="141"/>
      <c r="JYY265" s="141"/>
      <c r="JYZ265" s="141"/>
      <c r="JZA265" s="141"/>
      <c r="JZB265" s="141"/>
      <c r="JZC265" s="141"/>
      <c r="JZD265" s="141"/>
      <c r="JZE265" s="141"/>
      <c r="JZF265" s="141"/>
      <c r="JZG265" s="141"/>
      <c r="JZH265" s="141"/>
      <c r="JZI265" s="141"/>
      <c r="JZJ265" s="141"/>
      <c r="JZK265" s="141"/>
      <c r="JZL265" s="141"/>
      <c r="JZM265" s="141"/>
      <c r="JZN265" s="141"/>
      <c r="JZO265" s="141"/>
      <c r="JZP265" s="141"/>
      <c r="JZQ265" s="141"/>
      <c r="JZR265" s="141"/>
      <c r="JZS265" s="141"/>
      <c r="JZT265" s="141"/>
      <c r="JZU265" s="141"/>
      <c r="JZV265" s="141"/>
      <c r="JZW265" s="141"/>
      <c r="JZX265" s="141"/>
      <c r="JZY265" s="141"/>
      <c r="JZZ265" s="141"/>
      <c r="KAA265" s="141"/>
      <c r="KAB265" s="141"/>
      <c r="KAC265" s="141"/>
      <c r="KAD265" s="141"/>
      <c r="KAE265" s="141"/>
      <c r="KAF265" s="141"/>
      <c r="KAG265" s="141"/>
      <c r="KAH265" s="141"/>
      <c r="KAI265" s="141"/>
      <c r="KAJ265" s="141"/>
      <c r="KAK265" s="141"/>
      <c r="KAL265" s="141"/>
      <c r="KAM265" s="141"/>
      <c r="KAN265" s="141"/>
      <c r="KAO265" s="141"/>
      <c r="KAP265" s="141"/>
      <c r="KAQ265" s="141"/>
      <c r="KAR265" s="141"/>
      <c r="KAS265" s="141"/>
      <c r="KAT265" s="141"/>
      <c r="KAU265" s="141"/>
      <c r="KAV265" s="141"/>
      <c r="KAW265" s="141"/>
      <c r="KAX265" s="141"/>
      <c r="KAY265" s="141"/>
      <c r="KAZ265" s="141"/>
      <c r="KBA265" s="141"/>
      <c r="KBB265" s="141"/>
      <c r="KBC265" s="141"/>
      <c r="KBD265" s="141"/>
      <c r="KBE265" s="141"/>
      <c r="KBF265" s="141"/>
      <c r="KBG265" s="141"/>
      <c r="KBH265" s="141"/>
      <c r="KBI265" s="141"/>
      <c r="KBJ265" s="141"/>
      <c r="KBK265" s="141"/>
      <c r="KBL265" s="141"/>
      <c r="KBM265" s="141"/>
      <c r="KBN265" s="141"/>
      <c r="KBO265" s="141"/>
      <c r="KBP265" s="141"/>
      <c r="KBQ265" s="141"/>
      <c r="KBR265" s="141"/>
      <c r="KBS265" s="141"/>
      <c r="KBT265" s="141"/>
      <c r="KBU265" s="141"/>
      <c r="KBV265" s="141"/>
      <c r="KBW265" s="141"/>
      <c r="KBX265" s="141"/>
      <c r="KBY265" s="141"/>
      <c r="KBZ265" s="141"/>
      <c r="KCA265" s="141"/>
      <c r="KCB265" s="141"/>
      <c r="KCC265" s="141"/>
      <c r="KCD265" s="141"/>
      <c r="KCE265" s="141"/>
      <c r="KCF265" s="141"/>
      <c r="KCG265" s="141"/>
      <c r="KCH265" s="141"/>
      <c r="KCI265" s="141"/>
      <c r="KCJ265" s="141"/>
      <c r="KCK265" s="141"/>
      <c r="KCL265" s="141"/>
      <c r="KCM265" s="141"/>
      <c r="KCN265" s="141"/>
      <c r="KCO265" s="141"/>
      <c r="KCP265" s="141"/>
      <c r="KCQ265" s="141"/>
      <c r="KCR265" s="141"/>
      <c r="KCS265" s="141"/>
      <c r="KCT265" s="141"/>
      <c r="KCU265" s="141"/>
      <c r="KCV265" s="141"/>
      <c r="KCW265" s="141"/>
      <c r="KCX265" s="141"/>
      <c r="KCY265" s="141"/>
      <c r="KCZ265" s="141"/>
      <c r="KDA265" s="141"/>
      <c r="KDB265" s="141"/>
      <c r="KDC265" s="141"/>
      <c r="KDD265" s="141"/>
      <c r="KDE265" s="141"/>
      <c r="KDF265" s="141"/>
      <c r="KDG265" s="141"/>
      <c r="KDH265" s="141"/>
      <c r="KDI265" s="141"/>
      <c r="KDJ265" s="141"/>
      <c r="KDK265" s="141"/>
      <c r="KDL265" s="141"/>
      <c r="KDM265" s="141"/>
      <c r="KDN265" s="141"/>
      <c r="KDO265" s="141"/>
      <c r="KDP265" s="141"/>
      <c r="KDQ265" s="141"/>
      <c r="KDR265" s="141"/>
      <c r="KDS265" s="141"/>
      <c r="KDT265" s="141"/>
      <c r="KDU265" s="141"/>
      <c r="KDV265" s="141"/>
      <c r="KDW265" s="141"/>
      <c r="KDX265" s="141"/>
      <c r="KDY265" s="141"/>
      <c r="KDZ265" s="141"/>
      <c r="KEA265" s="141"/>
      <c r="KEB265" s="141"/>
      <c r="KEC265" s="141"/>
      <c r="KED265" s="141"/>
      <c r="KEE265" s="141"/>
      <c r="KEF265" s="141"/>
      <c r="KEG265" s="141"/>
      <c r="KEH265" s="141"/>
      <c r="KEI265" s="141"/>
      <c r="KEJ265" s="141"/>
      <c r="KEK265" s="141"/>
      <c r="KEL265" s="141"/>
      <c r="KEM265" s="141"/>
      <c r="KEN265" s="141"/>
      <c r="KEO265" s="141"/>
      <c r="KEP265" s="141"/>
      <c r="KEQ265" s="141"/>
      <c r="KER265" s="141"/>
      <c r="KES265" s="141"/>
      <c r="KET265" s="141"/>
      <c r="KEU265" s="141"/>
      <c r="KEV265" s="141"/>
      <c r="KEW265" s="141"/>
      <c r="KEX265" s="141"/>
      <c r="KEY265" s="141"/>
      <c r="KEZ265" s="141"/>
      <c r="KFA265" s="141"/>
      <c r="KFB265" s="141"/>
      <c r="KFC265" s="141"/>
      <c r="KFD265" s="141"/>
      <c r="KFE265" s="141"/>
      <c r="KFF265" s="141"/>
      <c r="KFG265" s="141"/>
      <c r="KFH265" s="141"/>
      <c r="KFI265" s="141"/>
      <c r="KFJ265" s="141"/>
      <c r="KFK265" s="141"/>
      <c r="KFL265" s="141"/>
      <c r="KFM265" s="141"/>
      <c r="KFN265" s="141"/>
      <c r="KFO265" s="141"/>
      <c r="KFP265" s="141"/>
      <c r="KFQ265" s="141"/>
      <c r="KFR265" s="141"/>
      <c r="KFS265" s="141"/>
      <c r="KFT265" s="141"/>
      <c r="KFU265" s="141"/>
      <c r="KFV265" s="141"/>
      <c r="KFW265" s="141"/>
      <c r="KFX265" s="141"/>
      <c r="KFY265" s="141"/>
      <c r="KFZ265" s="141"/>
      <c r="KGA265" s="141"/>
      <c r="KGB265" s="141"/>
      <c r="KGC265" s="141"/>
      <c r="KGD265" s="141"/>
      <c r="KGE265" s="141"/>
      <c r="KGF265" s="141"/>
      <c r="KGG265" s="141"/>
      <c r="KGH265" s="141"/>
      <c r="KGI265" s="141"/>
      <c r="KGJ265" s="141"/>
      <c r="KGK265" s="141"/>
      <c r="KGL265" s="141"/>
      <c r="KGM265" s="141"/>
      <c r="KGN265" s="141"/>
      <c r="KGO265" s="141"/>
      <c r="KGP265" s="141"/>
      <c r="KGQ265" s="141"/>
      <c r="KGR265" s="141"/>
      <c r="KGS265" s="141"/>
      <c r="KGT265" s="141"/>
      <c r="KGU265" s="141"/>
      <c r="KGV265" s="141"/>
      <c r="KGW265" s="141"/>
      <c r="KGX265" s="141"/>
      <c r="KGY265" s="141"/>
      <c r="KGZ265" s="141"/>
      <c r="KHA265" s="141"/>
      <c r="KHB265" s="141"/>
      <c r="KHC265" s="141"/>
      <c r="KHD265" s="141"/>
      <c r="KHE265" s="141"/>
      <c r="KHF265" s="141"/>
      <c r="KHG265" s="141"/>
      <c r="KHH265" s="141"/>
      <c r="KHI265" s="141"/>
      <c r="KHJ265" s="141"/>
      <c r="KHK265" s="141"/>
      <c r="KHL265" s="141"/>
      <c r="KHM265" s="141"/>
      <c r="KHN265" s="141"/>
      <c r="KHO265" s="141"/>
      <c r="KHP265" s="141"/>
      <c r="KHQ265" s="141"/>
      <c r="KHR265" s="141"/>
      <c r="KHS265" s="141"/>
      <c r="KHT265" s="141"/>
      <c r="KHU265" s="141"/>
      <c r="KHV265" s="141"/>
      <c r="KHW265" s="141"/>
      <c r="KHX265" s="141"/>
      <c r="KHY265" s="141"/>
      <c r="KHZ265" s="141"/>
      <c r="KIA265" s="141"/>
      <c r="KIB265" s="141"/>
      <c r="KIC265" s="141"/>
      <c r="KID265" s="141"/>
      <c r="KIE265" s="141"/>
      <c r="KIF265" s="141"/>
      <c r="KIG265" s="141"/>
      <c r="KIH265" s="141"/>
      <c r="KII265" s="141"/>
      <c r="KIJ265" s="141"/>
      <c r="KIK265" s="141"/>
      <c r="KIL265" s="141"/>
      <c r="KIM265" s="141"/>
      <c r="KIN265" s="141"/>
      <c r="KIO265" s="141"/>
      <c r="KIP265" s="141"/>
      <c r="KIQ265" s="141"/>
      <c r="KIR265" s="141"/>
      <c r="KIS265" s="141"/>
      <c r="KIT265" s="141"/>
      <c r="KIU265" s="141"/>
      <c r="KIV265" s="141"/>
      <c r="KIW265" s="141"/>
      <c r="KIX265" s="141"/>
      <c r="KIY265" s="141"/>
      <c r="KIZ265" s="141"/>
      <c r="KJA265" s="141"/>
      <c r="KJB265" s="141"/>
      <c r="KJC265" s="141"/>
      <c r="KJD265" s="141"/>
      <c r="KJE265" s="141"/>
      <c r="KJF265" s="141"/>
      <c r="KJG265" s="141"/>
      <c r="KJH265" s="141"/>
      <c r="KJI265" s="141"/>
      <c r="KJJ265" s="141"/>
      <c r="KJK265" s="141"/>
      <c r="KJL265" s="141"/>
      <c r="KJM265" s="141"/>
      <c r="KJN265" s="141"/>
      <c r="KJO265" s="141"/>
      <c r="KJP265" s="141"/>
      <c r="KJQ265" s="141"/>
      <c r="KJR265" s="141"/>
      <c r="KJS265" s="141"/>
      <c r="KJT265" s="141"/>
      <c r="KJU265" s="141"/>
      <c r="KJV265" s="141"/>
      <c r="KJW265" s="141"/>
      <c r="KJX265" s="141"/>
      <c r="KJY265" s="141"/>
      <c r="KJZ265" s="141"/>
      <c r="KKA265" s="141"/>
      <c r="KKB265" s="141"/>
      <c r="KKC265" s="141"/>
      <c r="KKD265" s="141"/>
      <c r="KKE265" s="141"/>
      <c r="KKF265" s="141"/>
      <c r="KKG265" s="141"/>
      <c r="KKH265" s="141"/>
      <c r="KKI265" s="141"/>
      <c r="KKJ265" s="141"/>
      <c r="KKK265" s="141"/>
      <c r="KKL265" s="141"/>
      <c r="KKM265" s="141"/>
      <c r="KKN265" s="141"/>
      <c r="KKO265" s="141"/>
      <c r="KKP265" s="141"/>
      <c r="KKQ265" s="141"/>
      <c r="KKR265" s="141"/>
      <c r="KKS265" s="141"/>
      <c r="KKT265" s="141"/>
      <c r="KKU265" s="141"/>
      <c r="KKV265" s="141"/>
      <c r="KKW265" s="141"/>
      <c r="KKX265" s="141"/>
      <c r="KKY265" s="141"/>
      <c r="KKZ265" s="141"/>
      <c r="KLA265" s="141"/>
      <c r="KLB265" s="141"/>
      <c r="KLC265" s="141"/>
      <c r="KLD265" s="141"/>
      <c r="KLE265" s="141"/>
      <c r="KLF265" s="141"/>
      <c r="KLG265" s="141"/>
      <c r="KLH265" s="141"/>
      <c r="KLI265" s="141"/>
      <c r="KLJ265" s="141"/>
      <c r="KLK265" s="141"/>
      <c r="KLL265" s="141"/>
      <c r="KLM265" s="141"/>
      <c r="KLN265" s="141"/>
      <c r="KLO265" s="141"/>
      <c r="KLP265" s="141"/>
      <c r="KLQ265" s="141"/>
      <c r="KLR265" s="141"/>
      <c r="KLS265" s="141"/>
      <c r="KLT265" s="141"/>
      <c r="KLU265" s="141"/>
      <c r="KLV265" s="141"/>
      <c r="KLW265" s="141"/>
      <c r="KLX265" s="141"/>
      <c r="KLY265" s="141"/>
      <c r="KLZ265" s="141"/>
      <c r="KMA265" s="141"/>
      <c r="KMB265" s="141"/>
      <c r="KMC265" s="141"/>
      <c r="KMD265" s="141"/>
      <c r="KME265" s="141"/>
      <c r="KMF265" s="141"/>
      <c r="KMG265" s="141"/>
      <c r="KMH265" s="141"/>
      <c r="KMI265" s="141"/>
      <c r="KMJ265" s="141"/>
      <c r="KMK265" s="141"/>
      <c r="KML265" s="141"/>
      <c r="KMM265" s="141"/>
      <c r="KMN265" s="141"/>
      <c r="KMO265" s="141"/>
      <c r="KMP265" s="141"/>
      <c r="KMQ265" s="141"/>
      <c r="KMR265" s="141"/>
      <c r="KMS265" s="141"/>
      <c r="KMT265" s="141"/>
      <c r="KMU265" s="141"/>
      <c r="KMV265" s="141"/>
      <c r="KMW265" s="141"/>
      <c r="KMX265" s="141"/>
      <c r="KMY265" s="141"/>
      <c r="KMZ265" s="141"/>
      <c r="KNA265" s="141"/>
      <c r="KNB265" s="141"/>
      <c r="KNC265" s="141"/>
      <c r="KND265" s="141"/>
      <c r="KNE265" s="141"/>
      <c r="KNF265" s="141"/>
      <c r="KNG265" s="141"/>
      <c r="KNH265" s="141"/>
      <c r="KNI265" s="141"/>
      <c r="KNJ265" s="141"/>
      <c r="KNK265" s="141"/>
      <c r="KNL265" s="141"/>
      <c r="KNM265" s="141"/>
      <c r="KNN265" s="141"/>
      <c r="KNO265" s="141"/>
      <c r="KNP265" s="141"/>
      <c r="KNQ265" s="141"/>
      <c r="KNR265" s="141"/>
      <c r="KNS265" s="141"/>
      <c r="KNT265" s="141"/>
      <c r="KNU265" s="141"/>
      <c r="KNV265" s="141"/>
      <c r="KNW265" s="141"/>
      <c r="KNX265" s="141"/>
      <c r="KNY265" s="141"/>
      <c r="KNZ265" s="141"/>
      <c r="KOA265" s="141"/>
      <c r="KOB265" s="141"/>
      <c r="KOC265" s="141"/>
      <c r="KOD265" s="141"/>
      <c r="KOE265" s="141"/>
      <c r="KOF265" s="141"/>
      <c r="KOG265" s="141"/>
      <c r="KOH265" s="141"/>
      <c r="KOI265" s="141"/>
      <c r="KOJ265" s="141"/>
      <c r="KOK265" s="141"/>
      <c r="KOL265" s="141"/>
      <c r="KOM265" s="141"/>
      <c r="KON265" s="141"/>
      <c r="KOO265" s="141"/>
      <c r="KOP265" s="141"/>
      <c r="KOQ265" s="141"/>
      <c r="KOR265" s="141"/>
      <c r="KOS265" s="141"/>
      <c r="KOT265" s="141"/>
      <c r="KOU265" s="141"/>
      <c r="KOV265" s="141"/>
      <c r="KOW265" s="141"/>
      <c r="KOX265" s="141"/>
      <c r="KOY265" s="141"/>
      <c r="KOZ265" s="141"/>
      <c r="KPA265" s="141"/>
      <c r="KPB265" s="141"/>
      <c r="KPC265" s="141"/>
      <c r="KPD265" s="141"/>
      <c r="KPE265" s="141"/>
      <c r="KPF265" s="141"/>
      <c r="KPG265" s="141"/>
      <c r="KPH265" s="141"/>
      <c r="KPI265" s="141"/>
      <c r="KPJ265" s="141"/>
      <c r="KPK265" s="141"/>
      <c r="KPL265" s="141"/>
      <c r="KPM265" s="141"/>
      <c r="KPN265" s="141"/>
      <c r="KPO265" s="141"/>
      <c r="KPP265" s="141"/>
      <c r="KPQ265" s="141"/>
      <c r="KPR265" s="141"/>
      <c r="KPS265" s="141"/>
      <c r="KPT265" s="141"/>
      <c r="KPU265" s="141"/>
      <c r="KPV265" s="141"/>
      <c r="KPW265" s="141"/>
      <c r="KPX265" s="141"/>
      <c r="KPY265" s="141"/>
      <c r="KPZ265" s="141"/>
      <c r="KQA265" s="141"/>
      <c r="KQB265" s="141"/>
      <c r="KQC265" s="141"/>
      <c r="KQD265" s="141"/>
      <c r="KQE265" s="141"/>
      <c r="KQF265" s="141"/>
      <c r="KQG265" s="141"/>
      <c r="KQH265" s="141"/>
      <c r="KQI265" s="141"/>
      <c r="KQJ265" s="141"/>
      <c r="KQK265" s="141"/>
      <c r="KQL265" s="141"/>
      <c r="KQM265" s="141"/>
      <c r="KQN265" s="141"/>
      <c r="KQO265" s="141"/>
      <c r="KQP265" s="141"/>
      <c r="KQQ265" s="141"/>
      <c r="KQR265" s="141"/>
      <c r="KQS265" s="141"/>
      <c r="KQT265" s="141"/>
      <c r="KQU265" s="141"/>
      <c r="KQV265" s="141"/>
      <c r="KQW265" s="141"/>
      <c r="KQX265" s="141"/>
      <c r="KQY265" s="141"/>
      <c r="KQZ265" s="141"/>
      <c r="KRA265" s="141"/>
      <c r="KRB265" s="141"/>
      <c r="KRC265" s="141"/>
      <c r="KRD265" s="141"/>
      <c r="KRE265" s="141"/>
      <c r="KRF265" s="141"/>
      <c r="KRG265" s="141"/>
      <c r="KRH265" s="141"/>
      <c r="KRI265" s="141"/>
      <c r="KRJ265" s="141"/>
      <c r="KRK265" s="141"/>
      <c r="KRL265" s="141"/>
      <c r="KRM265" s="141"/>
      <c r="KRN265" s="141"/>
      <c r="KRO265" s="141"/>
      <c r="KRP265" s="141"/>
      <c r="KRQ265" s="141"/>
      <c r="KRR265" s="141"/>
      <c r="KRS265" s="141"/>
      <c r="KRT265" s="141"/>
      <c r="KRU265" s="141"/>
      <c r="KRV265" s="141"/>
      <c r="KRW265" s="141"/>
      <c r="KRX265" s="141"/>
      <c r="KRY265" s="141"/>
      <c r="KRZ265" s="141"/>
      <c r="KSA265" s="141"/>
      <c r="KSB265" s="141"/>
      <c r="KSC265" s="141"/>
      <c r="KSD265" s="141"/>
      <c r="KSE265" s="141"/>
      <c r="KSF265" s="141"/>
      <c r="KSG265" s="141"/>
      <c r="KSH265" s="141"/>
      <c r="KSI265" s="141"/>
      <c r="KSJ265" s="141"/>
      <c r="KSK265" s="141"/>
      <c r="KSL265" s="141"/>
      <c r="KSM265" s="141"/>
      <c r="KSN265" s="141"/>
      <c r="KSO265" s="141"/>
      <c r="KSP265" s="141"/>
      <c r="KSQ265" s="141"/>
      <c r="KSR265" s="141"/>
      <c r="KSS265" s="141"/>
      <c r="KST265" s="141"/>
      <c r="KSU265" s="141"/>
      <c r="KSV265" s="141"/>
      <c r="KSW265" s="141"/>
      <c r="KSX265" s="141"/>
      <c r="KSY265" s="141"/>
      <c r="KSZ265" s="141"/>
      <c r="KTA265" s="141"/>
      <c r="KTB265" s="141"/>
      <c r="KTC265" s="141"/>
      <c r="KTD265" s="141"/>
      <c r="KTE265" s="141"/>
      <c r="KTF265" s="141"/>
      <c r="KTG265" s="141"/>
      <c r="KTH265" s="141"/>
      <c r="KTI265" s="141"/>
      <c r="KTJ265" s="141"/>
      <c r="KTK265" s="141"/>
      <c r="KTL265" s="141"/>
      <c r="KTM265" s="141"/>
      <c r="KTN265" s="141"/>
      <c r="KTO265" s="141"/>
      <c r="KTP265" s="141"/>
      <c r="KTQ265" s="141"/>
      <c r="KTR265" s="141"/>
      <c r="KTS265" s="141"/>
      <c r="KTT265" s="141"/>
      <c r="KTU265" s="141"/>
      <c r="KTV265" s="141"/>
      <c r="KTW265" s="141"/>
      <c r="KTX265" s="141"/>
      <c r="KTY265" s="141"/>
      <c r="KTZ265" s="141"/>
      <c r="KUA265" s="141"/>
      <c r="KUB265" s="141"/>
      <c r="KUC265" s="141"/>
      <c r="KUD265" s="141"/>
      <c r="KUE265" s="141"/>
      <c r="KUF265" s="141"/>
      <c r="KUG265" s="141"/>
      <c r="KUH265" s="141"/>
      <c r="KUI265" s="141"/>
      <c r="KUJ265" s="141"/>
      <c r="KUK265" s="141"/>
      <c r="KUL265" s="141"/>
      <c r="KUM265" s="141"/>
      <c r="KUN265" s="141"/>
      <c r="KUO265" s="141"/>
      <c r="KUP265" s="141"/>
      <c r="KUQ265" s="141"/>
      <c r="KUR265" s="141"/>
      <c r="KUS265" s="141"/>
      <c r="KUT265" s="141"/>
      <c r="KUU265" s="141"/>
      <c r="KUV265" s="141"/>
      <c r="KUW265" s="141"/>
      <c r="KUX265" s="141"/>
      <c r="KUY265" s="141"/>
      <c r="KUZ265" s="141"/>
      <c r="KVA265" s="141"/>
      <c r="KVB265" s="141"/>
      <c r="KVC265" s="141"/>
      <c r="KVD265" s="141"/>
      <c r="KVE265" s="141"/>
      <c r="KVF265" s="141"/>
      <c r="KVG265" s="141"/>
      <c r="KVH265" s="141"/>
      <c r="KVI265" s="141"/>
      <c r="KVJ265" s="141"/>
      <c r="KVK265" s="141"/>
      <c r="KVL265" s="141"/>
      <c r="KVM265" s="141"/>
      <c r="KVN265" s="141"/>
      <c r="KVO265" s="141"/>
      <c r="KVP265" s="141"/>
      <c r="KVQ265" s="141"/>
      <c r="KVR265" s="141"/>
      <c r="KVS265" s="141"/>
      <c r="KVT265" s="141"/>
      <c r="KVU265" s="141"/>
      <c r="KVV265" s="141"/>
      <c r="KVW265" s="141"/>
      <c r="KVX265" s="141"/>
      <c r="KVY265" s="141"/>
      <c r="KVZ265" s="141"/>
      <c r="KWA265" s="141"/>
      <c r="KWB265" s="141"/>
      <c r="KWC265" s="141"/>
      <c r="KWD265" s="141"/>
      <c r="KWE265" s="141"/>
      <c r="KWF265" s="141"/>
      <c r="KWG265" s="141"/>
      <c r="KWH265" s="141"/>
      <c r="KWI265" s="141"/>
      <c r="KWJ265" s="141"/>
      <c r="KWK265" s="141"/>
      <c r="KWL265" s="141"/>
      <c r="KWM265" s="141"/>
      <c r="KWN265" s="141"/>
      <c r="KWO265" s="141"/>
      <c r="KWP265" s="141"/>
      <c r="KWQ265" s="141"/>
      <c r="KWR265" s="141"/>
      <c r="KWS265" s="141"/>
      <c r="KWT265" s="141"/>
      <c r="KWU265" s="141"/>
      <c r="KWV265" s="141"/>
      <c r="KWW265" s="141"/>
      <c r="KWX265" s="141"/>
      <c r="KWY265" s="141"/>
      <c r="KWZ265" s="141"/>
      <c r="KXA265" s="141"/>
      <c r="KXB265" s="141"/>
      <c r="KXC265" s="141"/>
      <c r="KXD265" s="141"/>
      <c r="KXE265" s="141"/>
      <c r="KXF265" s="141"/>
      <c r="KXG265" s="141"/>
      <c r="KXH265" s="141"/>
      <c r="KXI265" s="141"/>
      <c r="KXJ265" s="141"/>
      <c r="KXK265" s="141"/>
      <c r="KXL265" s="141"/>
      <c r="KXM265" s="141"/>
      <c r="KXN265" s="141"/>
      <c r="KXO265" s="141"/>
      <c r="KXP265" s="141"/>
      <c r="KXQ265" s="141"/>
      <c r="KXR265" s="141"/>
      <c r="KXS265" s="141"/>
      <c r="KXT265" s="141"/>
      <c r="KXU265" s="141"/>
      <c r="KXV265" s="141"/>
      <c r="KXW265" s="141"/>
      <c r="KXX265" s="141"/>
      <c r="KXY265" s="141"/>
      <c r="KXZ265" s="141"/>
      <c r="KYA265" s="141"/>
      <c r="KYB265" s="141"/>
      <c r="KYC265" s="141"/>
      <c r="KYD265" s="141"/>
      <c r="KYE265" s="141"/>
      <c r="KYF265" s="141"/>
      <c r="KYG265" s="141"/>
      <c r="KYH265" s="141"/>
      <c r="KYI265" s="141"/>
      <c r="KYJ265" s="141"/>
      <c r="KYK265" s="141"/>
      <c r="KYL265" s="141"/>
      <c r="KYM265" s="141"/>
      <c r="KYN265" s="141"/>
      <c r="KYO265" s="141"/>
      <c r="KYP265" s="141"/>
      <c r="KYQ265" s="141"/>
      <c r="KYR265" s="141"/>
      <c r="KYS265" s="141"/>
      <c r="KYT265" s="141"/>
      <c r="KYU265" s="141"/>
      <c r="KYV265" s="141"/>
      <c r="KYW265" s="141"/>
      <c r="KYX265" s="141"/>
      <c r="KYY265" s="141"/>
      <c r="KYZ265" s="141"/>
      <c r="KZA265" s="141"/>
      <c r="KZB265" s="141"/>
      <c r="KZC265" s="141"/>
      <c r="KZD265" s="141"/>
      <c r="KZE265" s="141"/>
      <c r="KZF265" s="141"/>
      <c r="KZG265" s="141"/>
      <c r="KZH265" s="141"/>
      <c r="KZI265" s="141"/>
      <c r="KZJ265" s="141"/>
      <c r="KZK265" s="141"/>
      <c r="KZL265" s="141"/>
      <c r="KZM265" s="141"/>
      <c r="KZN265" s="141"/>
      <c r="KZO265" s="141"/>
      <c r="KZP265" s="141"/>
      <c r="KZQ265" s="141"/>
      <c r="KZR265" s="141"/>
      <c r="KZS265" s="141"/>
      <c r="KZT265" s="141"/>
      <c r="KZU265" s="141"/>
      <c r="KZV265" s="141"/>
      <c r="KZW265" s="141"/>
      <c r="KZX265" s="141"/>
      <c r="KZY265" s="141"/>
      <c r="KZZ265" s="141"/>
      <c r="LAA265" s="141"/>
      <c r="LAB265" s="141"/>
      <c r="LAC265" s="141"/>
      <c r="LAD265" s="141"/>
      <c r="LAE265" s="141"/>
      <c r="LAF265" s="141"/>
      <c r="LAG265" s="141"/>
      <c r="LAH265" s="141"/>
      <c r="LAI265" s="141"/>
      <c r="LAJ265" s="141"/>
      <c r="LAK265" s="141"/>
      <c r="LAL265" s="141"/>
      <c r="LAM265" s="141"/>
      <c r="LAN265" s="141"/>
      <c r="LAO265" s="141"/>
      <c r="LAP265" s="141"/>
      <c r="LAQ265" s="141"/>
      <c r="LAR265" s="141"/>
      <c r="LAS265" s="141"/>
      <c r="LAT265" s="141"/>
      <c r="LAU265" s="141"/>
      <c r="LAV265" s="141"/>
      <c r="LAW265" s="141"/>
      <c r="LAX265" s="141"/>
      <c r="LAY265" s="141"/>
      <c r="LAZ265" s="141"/>
      <c r="LBA265" s="141"/>
      <c r="LBB265" s="141"/>
      <c r="LBC265" s="141"/>
      <c r="LBD265" s="141"/>
      <c r="LBE265" s="141"/>
      <c r="LBF265" s="141"/>
      <c r="LBG265" s="141"/>
      <c r="LBH265" s="141"/>
      <c r="LBI265" s="141"/>
      <c r="LBJ265" s="141"/>
      <c r="LBK265" s="141"/>
      <c r="LBL265" s="141"/>
      <c r="LBM265" s="141"/>
      <c r="LBN265" s="141"/>
      <c r="LBO265" s="141"/>
      <c r="LBP265" s="141"/>
      <c r="LBQ265" s="141"/>
      <c r="LBR265" s="141"/>
      <c r="LBS265" s="141"/>
      <c r="LBT265" s="141"/>
      <c r="LBU265" s="141"/>
      <c r="LBV265" s="141"/>
      <c r="LBW265" s="141"/>
      <c r="LBX265" s="141"/>
      <c r="LBY265" s="141"/>
      <c r="LBZ265" s="141"/>
      <c r="LCA265" s="141"/>
      <c r="LCB265" s="141"/>
      <c r="LCC265" s="141"/>
      <c r="LCD265" s="141"/>
      <c r="LCE265" s="141"/>
      <c r="LCF265" s="141"/>
      <c r="LCG265" s="141"/>
      <c r="LCH265" s="141"/>
      <c r="LCI265" s="141"/>
      <c r="LCJ265" s="141"/>
      <c r="LCK265" s="141"/>
      <c r="LCL265" s="141"/>
      <c r="LCM265" s="141"/>
      <c r="LCN265" s="141"/>
      <c r="LCO265" s="141"/>
      <c r="LCP265" s="141"/>
      <c r="LCQ265" s="141"/>
      <c r="LCR265" s="141"/>
      <c r="LCS265" s="141"/>
      <c r="LCT265" s="141"/>
      <c r="LCU265" s="141"/>
      <c r="LCV265" s="141"/>
      <c r="LCW265" s="141"/>
      <c r="LCX265" s="141"/>
      <c r="LCY265" s="141"/>
      <c r="LCZ265" s="141"/>
      <c r="LDA265" s="141"/>
      <c r="LDB265" s="141"/>
      <c r="LDC265" s="141"/>
      <c r="LDD265" s="141"/>
      <c r="LDE265" s="141"/>
      <c r="LDF265" s="141"/>
      <c r="LDG265" s="141"/>
      <c r="LDH265" s="141"/>
      <c r="LDI265" s="141"/>
      <c r="LDJ265" s="141"/>
      <c r="LDK265" s="141"/>
      <c r="LDL265" s="141"/>
      <c r="LDM265" s="141"/>
      <c r="LDN265" s="141"/>
      <c r="LDO265" s="141"/>
      <c r="LDP265" s="141"/>
      <c r="LDQ265" s="141"/>
      <c r="LDR265" s="141"/>
      <c r="LDS265" s="141"/>
      <c r="LDT265" s="141"/>
      <c r="LDU265" s="141"/>
      <c r="LDV265" s="141"/>
      <c r="LDW265" s="141"/>
      <c r="LDX265" s="141"/>
      <c r="LDY265" s="141"/>
      <c r="LDZ265" s="141"/>
      <c r="LEA265" s="141"/>
      <c r="LEB265" s="141"/>
      <c r="LEC265" s="141"/>
      <c r="LED265" s="141"/>
      <c r="LEE265" s="141"/>
      <c r="LEF265" s="141"/>
      <c r="LEG265" s="141"/>
      <c r="LEH265" s="141"/>
      <c r="LEI265" s="141"/>
      <c r="LEJ265" s="141"/>
      <c r="LEK265" s="141"/>
      <c r="LEL265" s="141"/>
      <c r="LEM265" s="141"/>
      <c r="LEN265" s="141"/>
      <c r="LEO265" s="141"/>
      <c r="LEP265" s="141"/>
      <c r="LEQ265" s="141"/>
      <c r="LER265" s="141"/>
      <c r="LES265" s="141"/>
      <c r="LET265" s="141"/>
      <c r="LEU265" s="141"/>
      <c r="LEV265" s="141"/>
      <c r="LEW265" s="141"/>
      <c r="LEX265" s="141"/>
      <c r="LEY265" s="141"/>
      <c r="LEZ265" s="141"/>
      <c r="LFA265" s="141"/>
      <c r="LFB265" s="141"/>
      <c r="LFC265" s="141"/>
      <c r="LFD265" s="141"/>
      <c r="LFE265" s="141"/>
      <c r="LFF265" s="141"/>
      <c r="LFG265" s="141"/>
      <c r="LFH265" s="141"/>
      <c r="LFI265" s="141"/>
      <c r="LFJ265" s="141"/>
      <c r="LFK265" s="141"/>
      <c r="LFL265" s="141"/>
      <c r="LFM265" s="141"/>
      <c r="LFN265" s="141"/>
      <c r="LFO265" s="141"/>
      <c r="LFP265" s="141"/>
      <c r="LFQ265" s="141"/>
      <c r="LFR265" s="141"/>
      <c r="LFS265" s="141"/>
      <c r="LFT265" s="141"/>
      <c r="LFU265" s="141"/>
      <c r="LFV265" s="141"/>
      <c r="LFW265" s="141"/>
      <c r="LFX265" s="141"/>
      <c r="LFY265" s="141"/>
      <c r="LFZ265" s="141"/>
      <c r="LGA265" s="141"/>
      <c r="LGB265" s="141"/>
      <c r="LGC265" s="141"/>
      <c r="LGD265" s="141"/>
      <c r="LGE265" s="141"/>
      <c r="LGF265" s="141"/>
      <c r="LGG265" s="141"/>
      <c r="LGH265" s="141"/>
      <c r="LGI265" s="141"/>
      <c r="LGJ265" s="141"/>
      <c r="LGK265" s="141"/>
      <c r="LGL265" s="141"/>
      <c r="LGM265" s="141"/>
      <c r="LGN265" s="141"/>
      <c r="LGO265" s="141"/>
      <c r="LGP265" s="141"/>
      <c r="LGQ265" s="141"/>
      <c r="LGR265" s="141"/>
      <c r="LGS265" s="141"/>
      <c r="LGT265" s="141"/>
      <c r="LGU265" s="141"/>
      <c r="LGV265" s="141"/>
      <c r="LGW265" s="141"/>
      <c r="LGX265" s="141"/>
      <c r="LGY265" s="141"/>
      <c r="LGZ265" s="141"/>
      <c r="LHA265" s="141"/>
      <c r="LHB265" s="141"/>
      <c r="LHC265" s="141"/>
      <c r="LHD265" s="141"/>
      <c r="LHE265" s="141"/>
      <c r="LHF265" s="141"/>
      <c r="LHG265" s="141"/>
      <c r="LHH265" s="141"/>
      <c r="LHI265" s="141"/>
      <c r="LHJ265" s="141"/>
      <c r="LHK265" s="141"/>
      <c r="LHL265" s="141"/>
      <c r="LHM265" s="141"/>
      <c r="LHN265" s="141"/>
      <c r="LHO265" s="141"/>
      <c r="LHP265" s="141"/>
      <c r="LHQ265" s="141"/>
      <c r="LHR265" s="141"/>
      <c r="LHS265" s="141"/>
      <c r="LHT265" s="141"/>
      <c r="LHU265" s="141"/>
      <c r="LHV265" s="141"/>
      <c r="LHW265" s="141"/>
      <c r="LHX265" s="141"/>
      <c r="LHY265" s="141"/>
      <c r="LHZ265" s="141"/>
      <c r="LIA265" s="141"/>
      <c r="LIB265" s="141"/>
      <c r="LIC265" s="141"/>
      <c r="LID265" s="141"/>
      <c r="LIE265" s="141"/>
      <c r="LIF265" s="141"/>
      <c r="LIG265" s="141"/>
      <c r="LIH265" s="141"/>
      <c r="LII265" s="141"/>
      <c r="LIJ265" s="141"/>
      <c r="LIK265" s="141"/>
      <c r="LIL265" s="141"/>
      <c r="LIM265" s="141"/>
      <c r="LIN265" s="141"/>
      <c r="LIO265" s="141"/>
      <c r="LIP265" s="141"/>
      <c r="LIQ265" s="141"/>
      <c r="LIR265" s="141"/>
      <c r="LIS265" s="141"/>
      <c r="LIT265" s="141"/>
      <c r="LIU265" s="141"/>
      <c r="LIV265" s="141"/>
      <c r="LIW265" s="141"/>
      <c r="LIX265" s="141"/>
      <c r="LIY265" s="141"/>
      <c r="LIZ265" s="141"/>
      <c r="LJA265" s="141"/>
      <c r="LJB265" s="141"/>
      <c r="LJC265" s="141"/>
      <c r="LJD265" s="141"/>
      <c r="LJE265" s="141"/>
      <c r="LJF265" s="141"/>
      <c r="LJG265" s="141"/>
      <c r="LJH265" s="141"/>
      <c r="LJI265" s="141"/>
      <c r="LJJ265" s="141"/>
      <c r="LJK265" s="141"/>
      <c r="LJL265" s="141"/>
      <c r="LJM265" s="141"/>
      <c r="LJN265" s="141"/>
      <c r="LJO265" s="141"/>
      <c r="LJP265" s="141"/>
      <c r="LJQ265" s="141"/>
      <c r="LJR265" s="141"/>
      <c r="LJS265" s="141"/>
      <c r="LJT265" s="141"/>
      <c r="LJU265" s="141"/>
      <c r="LJV265" s="141"/>
      <c r="LJW265" s="141"/>
      <c r="LJX265" s="141"/>
      <c r="LJY265" s="141"/>
      <c r="LJZ265" s="141"/>
      <c r="LKA265" s="141"/>
      <c r="LKB265" s="141"/>
      <c r="LKC265" s="141"/>
      <c r="LKD265" s="141"/>
      <c r="LKE265" s="141"/>
      <c r="LKF265" s="141"/>
      <c r="LKG265" s="141"/>
      <c r="LKH265" s="141"/>
      <c r="LKI265" s="141"/>
      <c r="LKJ265" s="141"/>
      <c r="LKK265" s="141"/>
      <c r="LKL265" s="141"/>
      <c r="LKM265" s="141"/>
      <c r="LKN265" s="141"/>
      <c r="LKO265" s="141"/>
      <c r="LKP265" s="141"/>
      <c r="LKQ265" s="141"/>
      <c r="LKR265" s="141"/>
      <c r="LKS265" s="141"/>
      <c r="LKT265" s="141"/>
      <c r="LKU265" s="141"/>
      <c r="LKV265" s="141"/>
      <c r="LKW265" s="141"/>
      <c r="LKX265" s="141"/>
      <c r="LKY265" s="141"/>
      <c r="LKZ265" s="141"/>
      <c r="LLA265" s="141"/>
      <c r="LLB265" s="141"/>
      <c r="LLC265" s="141"/>
      <c r="LLD265" s="141"/>
      <c r="LLE265" s="141"/>
      <c r="LLF265" s="141"/>
      <c r="LLG265" s="141"/>
      <c r="LLH265" s="141"/>
      <c r="LLI265" s="141"/>
      <c r="LLJ265" s="141"/>
      <c r="LLK265" s="141"/>
      <c r="LLL265" s="141"/>
      <c r="LLM265" s="141"/>
      <c r="LLN265" s="141"/>
      <c r="LLO265" s="141"/>
      <c r="LLP265" s="141"/>
      <c r="LLQ265" s="141"/>
      <c r="LLR265" s="141"/>
      <c r="LLS265" s="141"/>
      <c r="LLT265" s="141"/>
      <c r="LLU265" s="141"/>
      <c r="LLV265" s="141"/>
      <c r="LLW265" s="141"/>
      <c r="LLX265" s="141"/>
      <c r="LLY265" s="141"/>
      <c r="LLZ265" s="141"/>
      <c r="LMA265" s="141"/>
      <c r="LMB265" s="141"/>
      <c r="LMC265" s="141"/>
      <c r="LMD265" s="141"/>
      <c r="LME265" s="141"/>
      <c r="LMF265" s="141"/>
      <c r="LMG265" s="141"/>
      <c r="LMH265" s="141"/>
      <c r="LMI265" s="141"/>
      <c r="LMJ265" s="141"/>
      <c r="LMK265" s="141"/>
      <c r="LML265" s="141"/>
      <c r="LMM265" s="141"/>
      <c r="LMN265" s="141"/>
      <c r="LMO265" s="141"/>
      <c r="LMP265" s="141"/>
      <c r="LMQ265" s="141"/>
      <c r="LMR265" s="141"/>
      <c r="LMS265" s="141"/>
      <c r="LMT265" s="141"/>
      <c r="LMU265" s="141"/>
      <c r="LMV265" s="141"/>
      <c r="LMW265" s="141"/>
      <c r="LMX265" s="141"/>
      <c r="LMY265" s="141"/>
      <c r="LMZ265" s="141"/>
      <c r="LNA265" s="141"/>
      <c r="LNB265" s="141"/>
      <c r="LNC265" s="141"/>
      <c r="LND265" s="141"/>
      <c r="LNE265" s="141"/>
      <c r="LNF265" s="141"/>
      <c r="LNG265" s="141"/>
      <c r="LNH265" s="141"/>
      <c r="LNI265" s="141"/>
      <c r="LNJ265" s="141"/>
      <c r="LNK265" s="141"/>
      <c r="LNL265" s="141"/>
      <c r="LNM265" s="141"/>
      <c r="LNN265" s="141"/>
      <c r="LNO265" s="141"/>
      <c r="LNP265" s="141"/>
      <c r="LNQ265" s="141"/>
      <c r="LNR265" s="141"/>
      <c r="LNS265" s="141"/>
      <c r="LNT265" s="141"/>
      <c r="LNU265" s="141"/>
      <c r="LNV265" s="141"/>
      <c r="LNW265" s="141"/>
      <c r="LNX265" s="141"/>
      <c r="LNY265" s="141"/>
      <c r="LNZ265" s="141"/>
      <c r="LOA265" s="141"/>
      <c r="LOB265" s="141"/>
      <c r="LOC265" s="141"/>
      <c r="LOD265" s="141"/>
      <c r="LOE265" s="141"/>
      <c r="LOF265" s="141"/>
      <c r="LOG265" s="141"/>
      <c r="LOH265" s="141"/>
      <c r="LOI265" s="141"/>
      <c r="LOJ265" s="141"/>
      <c r="LOK265" s="141"/>
      <c r="LOL265" s="141"/>
      <c r="LOM265" s="141"/>
      <c r="LON265" s="141"/>
      <c r="LOO265" s="141"/>
      <c r="LOP265" s="141"/>
      <c r="LOQ265" s="141"/>
      <c r="LOR265" s="141"/>
      <c r="LOS265" s="141"/>
      <c r="LOT265" s="141"/>
      <c r="LOU265" s="141"/>
      <c r="LOV265" s="141"/>
      <c r="LOW265" s="141"/>
      <c r="LOX265" s="141"/>
      <c r="LOY265" s="141"/>
      <c r="LOZ265" s="141"/>
      <c r="LPA265" s="141"/>
      <c r="LPB265" s="141"/>
      <c r="LPC265" s="141"/>
      <c r="LPD265" s="141"/>
      <c r="LPE265" s="141"/>
      <c r="LPF265" s="141"/>
      <c r="LPG265" s="141"/>
      <c r="LPH265" s="141"/>
      <c r="LPI265" s="141"/>
      <c r="LPJ265" s="141"/>
      <c r="LPK265" s="141"/>
      <c r="LPL265" s="141"/>
      <c r="LPM265" s="141"/>
      <c r="LPN265" s="141"/>
      <c r="LPO265" s="141"/>
      <c r="LPP265" s="141"/>
      <c r="LPQ265" s="141"/>
      <c r="LPR265" s="141"/>
      <c r="LPS265" s="141"/>
      <c r="LPT265" s="141"/>
      <c r="LPU265" s="141"/>
      <c r="LPV265" s="141"/>
      <c r="LPW265" s="141"/>
      <c r="LPX265" s="141"/>
      <c r="LPY265" s="141"/>
      <c r="LPZ265" s="141"/>
      <c r="LQA265" s="141"/>
      <c r="LQB265" s="141"/>
      <c r="LQC265" s="141"/>
      <c r="LQD265" s="141"/>
      <c r="LQE265" s="141"/>
      <c r="LQF265" s="141"/>
      <c r="LQG265" s="141"/>
      <c r="LQH265" s="141"/>
      <c r="LQI265" s="141"/>
      <c r="LQJ265" s="141"/>
      <c r="LQK265" s="141"/>
      <c r="LQL265" s="141"/>
      <c r="LQM265" s="141"/>
      <c r="LQN265" s="141"/>
      <c r="LQO265" s="141"/>
      <c r="LQP265" s="141"/>
      <c r="LQQ265" s="141"/>
      <c r="LQR265" s="141"/>
      <c r="LQS265" s="141"/>
      <c r="LQT265" s="141"/>
      <c r="LQU265" s="141"/>
      <c r="LQV265" s="141"/>
      <c r="LQW265" s="141"/>
      <c r="LQX265" s="141"/>
      <c r="LQY265" s="141"/>
      <c r="LQZ265" s="141"/>
      <c r="LRA265" s="141"/>
      <c r="LRB265" s="141"/>
      <c r="LRC265" s="141"/>
      <c r="LRD265" s="141"/>
      <c r="LRE265" s="141"/>
      <c r="LRF265" s="141"/>
      <c r="LRG265" s="141"/>
      <c r="LRH265" s="141"/>
      <c r="LRI265" s="141"/>
      <c r="LRJ265" s="141"/>
      <c r="LRK265" s="141"/>
      <c r="LRL265" s="141"/>
      <c r="LRM265" s="141"/>
      <c r="LRN265" s="141"/>
      <c r="LRO265" s="141"/>
      <c r="LRP265" s="141"/>
      <c r="LRQ265" s="141"/>
      <c r="LRR265" s="141"/>
      <c r="LRS265" s="141"/>
      <c r="LRT265" s="141"/>
      <c r="LRU265" s="141"/>
      <c r="LRV265" s="141"/>
      <c r="LRW265" s="141"/>
      <c r="LRX265" s="141"/>
      <c r="LRY265" s="141"/>
      <c r="LRZ265" s="141"/>
      <c r="LSA265" s="141"/>
      <c r="LSB265" s="141"/>
      <c r="LSC265" s="141"/>
      <c r="LSD265" s="141"/>
      <c r="LSE265" s="141"/>
      <c r="LSF265" s="141"/>
      <c r="LSG265" s="141"/>
      <c r="LSH265" s="141"/>
      <c r="LSI265" s="141"/>
      <c r="LSJ265" s="141"/>
      <c r="LSK265" s="141"/>
      <c r="LSL265" s="141"/>
      <c r="LSM265" s="141"/>
      <c r="LSN265" s="141"/>
      <c r="LSO265" s="141"/>
      <c r="LSP265" s="141"/>
      <c r="LSQ265" s="141"/>
      <c r="LSR265" s="141"/>
      <c r="LSS265" s="141"/>
      <c r="LST265" s="141"/>
      <c r="LSU265" s="141"/>
      <c r="LSV265" s="141"/>
      <c r="LSW265" s="141"/>
      <c r="LSX265" s="141"/>
      <c r="LSY265" s="141"/>
      <c r="LSZ265" s="141"/>
      <c r="LTA265" s="141"/>
      <c r="LTB265" s="141"/>
      <c r="LTC265" s="141"/>
      <c r="LTD265" s="141"/>
      <c r="LTE265" s="141"/>
      <c r="LTF265" s="141"/>
      <c r="LTG265" s="141"/>
      <c r="LTH265" s="141"/>
      <c r="LTI265" s="141"/>
      <c r="LTJ265" s="141"/>
      <c r="LTK265" s="141"/>
      <c r="LTL265" s="141"/>
      <c r="LTM265" s="141"/>
      <c r="LTN265" s="141"/>
      <c r="LTO265" s="141"/>
      <c r="LTP265" s="141"/>
      <c r="LTQ265" s="141"/>
      <c r="LTR265" s="141"/>
      <c r="LTS265" s="141"/>
      <c r="LTT265" s="141"/>
      <c r="LTU265" s="141"/>
      <c r="LTV265" s="141"/>
      <c r="LTW265" s="141"/>
      <c r="LTX265" s="141"/>
      <c r="LTY265" s="141"/>
      <c r="LTZ265" s="141"/>
      <c r="LUA265" s="141"/>
      <c r="LUB265" s="141"/>
      <c r="LUC265" s="141"/>
      <c r="LUD265" s="141"/>
      <c r="LUE265" s="141"/>
      <c r="LUF265" s="141"/>
      <c r="LUG265" s="141"/>
      <c r="LUH265" s="141"/>
      <c r="LUI265" s="141"/>
      <c r="LUJ265" s="141"/>
      <c r="LUK265" s="141"/>
      <c r="LUL265" s="141"/>
      <c r="LUM265" s="141"/>
      <c r="LUN265" s="141"/>
      <c r="LUO265" s="141"/>
      <c r="LUP265" s="141"/>
      <c r="LUQ265" s="141"/>
      <c r="LUR265" s="141"/>
      <c r="LUS265" s="141"/>
      <c r="LUT265" s="141"/>
      <c r="LUU265" s="141"/>
      <c r="LUV265" s="141"/>
      <c r="LUW265" s="141"/>
      <c r="LUX265" s="141"/>
      <c r="LUY265" s="141"/>
      <c r="LUZ265" s="141"/>
      <c r="LVA265" s="141"/>
      <c r="LVB265" s="141"/>
      <c r="LVC265" s="141"/>
      <c r="LVD265" s="141"/>
      <c r="LVE265" s="141"/>
      <c r="LVF265" s="141"/>
      <c r="LVG265" s="141"/>
      <c r="LVH265" s="141"/>
      <c r="LVI265" s="141"/>
      <c r="LVJ265" s="141"/>
      <c r="LVK265" s="141"/>
      <c r="LVL265" s="141"/>
      <c r="LVM265" s="141"/>
      <c r="LVN265" s="141"/>
      <c r="LVO265" s="141"/>
      <c r="LVP265" s="141"/>
      <c r="LVQ265" s="141"/>
      <c r="LVR265" s="141"/>
      <c r="LVS265" s="141"/>
      <c r="LVT265" s="141"/>
      <c r="LVU265" s="141"/>
      <c r="LVV265" s="141"/>
      <c r="LVW265" s="141"/>
      <c r="LVX265" s="141"/>
      <c r="LVY265" s="141"/>
      <c r="LVZ265" s="141"/>
      <c r="LWA265" s="141"/>
      <c r="LWB265" s="141"/>
      <c r="LWC265" s="141"/>
      <c r="LWD265" s="141"/>
      <c r="LWE265" s="141"/>
      <c r="LWF265" s="141"/>
      <c r="LWG265" s="141"/>
      <c r="LWH265" s="141"/>
      <c r="LWI265" s="141"/>
      <c r="LWJ265" s="141"/>
      <c r="LWK265" s="141"/>
      <c r="LWL265" s="141"/>
      <c r="LWM265" s="141"/>
      <c r="LWN265" s="141"/>
      <c r="LWO265" s="141"/>
      <c r="LWP265" s="141"/>
      <c r="LWQ265" s="141"/>
      <c r="LWR265" s="141"/>
      <c r="LWS265" s="141"/>
      <c r="LWT265" s="141"/>
      <c r="LWU265" s="141"/>
      <c r="LWV265" s="141"/>
      <c r="LWW265" s="141"/>
      <c r="LWX265" s="141"/>
      <c r="LWY265" s="141"/>
      <c r="LWZ265" s="141"/>
      <c r="LXA265" s="141"/>
      <c r="LXB265" s="141"/>
      <c r="LXC265" s="141"/>
      <c r="LXD265" s="141"/>
      <c r="LXE265" s="141"/>
      <c r="LXF265" s="141"/>
      <c r="LXG265" s="141"/>
      <c r="LXH265" s="141"/>
      <c r="LXI265" s="141"/>
      <c r="LXJ265" s="141"/>
      <c r="LXK265" s="141"/>
      <c r="LXL265" s="141"/>
      <c r="LXM265" s="141"/>
      <c r="LXN265" s="141"/>
      <c r="LXO265" s="141"/>
      <c r="LXP265" s="141"/>
      <c r="LXQ265" s="141"/>
      <c r="LXR265" s="141"/>
      <c r="LXS265" s="141"/>
      <c r="LXT265" s="141"/>
      <c r="LXU265" s="141"/>
      <c r="LXV265" s="141"/>
      <c r="LXW265" s="141"/>
      <c r="LXX265" s="141"/>
      <c r="LXY265" s="141"/>
      <c r="LXZ265" s="141"/>
      <c r="LYA265" s="141"/>
      <c r="LYB265" s="141"/>
      <c r="LYC265" s="141"/>
      <c r="LYD265" s="141"/>
      <c r="LYE265" s="141"/>
      <c r="LYF265" s="141"/>
      <c r="LYG265" s="141"/>
      <c r="LYH265" s="141"/>
      <c r="LYI265" s="141"/>
      <c r="LYJ265" s="141"/>
      <c r="LYK265" s="141"/>
      <c r="LYL265" s="141"/>
      <c r="LYM265" s="141"/>
      <c r="LYN265" s="141"/>
      <c r="LYO265" s="141"/>
      <c r="LYP265" s="141"/>
      <c r="LYQ265" s="141"/>
      <c r="LYR265" s="141"/>
      <c r="LYS265" s="141"/>
      <c r="LYT265" s="141"/>
      <c r="LYU265" s="141"/>
      <c r="LYV265" s="141"/>
      <c r="LYW265" s="141"/>
      <c r="LYX265" s="141"/>
      <c r="LYY265" s="141"/>
      <c r="LYZ265" s="141"/>
      <c r="LZA265" s="141"/>
      <c r="LZB265" s="141"/>
      <c r="LZC265" s="141"/>
      <c r="LZD265" s="141"/>
      <c r="LZE265" s="141"/>
      <c r="LZF265" s="141"/>
      <c r="LZG265" s="141"/>
      <c r="LZH265" s="141"/>
      <c r="LZI265" s="141"/>
      <c r="LZJ265" s="141"/>
      <c r="LZK265" s="141"/>
      <c r="LZL265" s="141"/>
      <c r="LZM265" s="141"/>
      <c r="LZN265" s="141"/>
      <c r="LZO265" s="141"/>
      <c r="LZP265" s="141"/>
      <c r="LZQ265" s="141"/>
      <c r="LZR265" s="141"/>
      <c r="LZS265" s="141"/>
      <c r="LZT265" s="141"/>
      <c r="LZU265" s="141"/>
      <c r="LZV265" s="141"/>
      <c r="LZW265" s="141"/>
      <c r="LZX265" s="141"/>
      <c r="LZY265" s="141"/>
      <c r="LZZ265" s="141"/>
      <c r="MAA265" s="141"/>
      <c r="MAB265" s="141"/>
      <c r="MAC265" s="141"/>
      <c r="MAD265" s="141"/>
      <c r="MAE265" s="141"/>
      <c r="MAF265" s="141"/>
      <c r="MAG265" s="141"/>
      <c r="MAH265" s="141"/>
      <c r="MAI265" s="141"/>
      <c r="MAJ265" s="141"/>
      <c r="MAK265" s="141"/>
      <c r="MAL265" s="141"/>
      <c r="MAM265" s="141"/>
      <c r="MAN265" s="141"/>
      <c r="MAO265" s="141"/>
      <c r="MAP265" s="141"/>
      <c r="MAQ265" s="141"/>
      <c r="MAR265" s="141"/>
      <c r="MAS265" s="141"/>
      <c r="MAT265" s="141"/>
      <c r="MAU265" s="141"/>
      <c r="MAV265" s="141"/>
      <c r="MAW265" s="141"/>
      <c r="MAX265" s="141"/>
      <c r="MAY265" s="141"/>
      <c r="MAZ265" s="141"/>
      <c r="MBA265" s="141"/>
      <c r="MBB265" s="141"/>
      <c r="MBC265" s="141"/>
      <c r="MBD265" s="141"/>
      <c r="MBE265" s="141"/>
      <c r="MBF265" s="141"/>
      <c r="MBG265" s="141"/>
      <c r="MBH265" s="141"/>
      <c r="MBI265" s="141"/>
      <c r="MBJ265" s="141"/>
      <c r="MBK265" s="141"/>
      <c r="MBL265" s="141"/>
      <c r="MBM265" s="141"/>
      <c r="MBN265" s="141"/>
      <c r="MBO265" s="141"/>
      <c r="MBP265" s="141"/>
      <c r="MBQ265" s="141"/>
      <c r="MBR265" s="141"/>
      <c r="MBS265" s="141"/>
      <c r="MBT265" s="141"/>
      <c r="MBU265" s="141"/>
      <c r="MBV265" s="141"/>
      <c r="MBW265" s="141"/>
      <c r="MBX265" s="141"/>
      <c r="MBY265" s="141"/>
      <c r="MBZ265" s="141"/>
      <c r="MCA265" s="141"/>
      <c r="MCB265" s="141"/>
      <c r="MCC265" s="141"/>
      <c r="MCD265" s="141"/>
      <c r="MCE265" s="141"/>
      <c r="MCF265" s="141"/>
      <c r="MCG265" s="141"/>
      <c r="MCH265" s="141"/>
      <c r="MCI265" s="141"/>
      <c r="MCJ265" s="141"/>
      <c r="MCK265" s="141"/>
      <c r="MCL265" s="141"/>
      <c r="MCM265" s="141"/>
      <c r="MCN265" s="141"/>
      <c r="MCO265" s="141"/>
      <c r="MCP265" s="141"/>
      <c r="MCQ265" s="141"/>
      <c r="MCR265" s="141"/>
      <c r="MCS265" s="141"/>
      <c r="MCT265" s="141"/>
      <c r="MCU265" s="141"/>
      <c r="MCV265" s="141"/>
      <c r="MCW265" s="141"/>
      <c r="MCX265" s="141"/>
      <c r="MCY265" s="141"/>
      <c r="MCZ265" s="141"/>
      <c r="MDA265" s="141"/>
      <c r="MDB265" s="141"/>
      <c r="MDC265" s="141"/>
      <c r="MDD265" s="141"/>
      <c r="MDE265" s="141"/>
      <c r="MDF265" s="141"/>
      <c r="MDG265" s="141"/>
      <c r="MDH265" s="141"/>
      <c r="MDI265" s="141"/>
      <c r="MDJ265" s="141"/>
      <c r="MDK265" s="141"/>
      <c r="MDL265" s="141"/>
      <c r="MDM265" s="141"/>
      <c r="MDN265" s="141"/>
      <c r="MDO265" s="141"/>
      <c r="MDP265" s="141"/>
      <c r="MDQ265" s="141"/>
      <c r="MDR265" s="141"/>
      <c r="MDS265" s="141"/>
      <c r="MDT265" s="141"/>
      <c r="MDU265" s="141"/>
      <c r="MDV265" s="141"/>
      <c r="MDW265" s="141"/>
      <c r="MDX265" s="141"/>
      <c r="MDY265" s="141"/>
      <c r="MDZ265" s="141"/>
      <c r="MEA265" s="141"/>
      <c r="MEB265" s="141"/>
      <c r="MEC265" s="141"/>
      <c r="MED265" s="141"/>
      <c r="MEE265" s="141"/>
      <c r="MEF265" s="141"/>
      <c r="MEG265" s="141"/>
      <c r="MEH265" s="141"/>
      <c r="MEI265" s="141"/>
      <c r="MEJ265" s="141"/>
      <c r="MEK265" s="141"/>
      <c r="MEL265" s="141"/>
      <c r="MEM265" s="141"/>
      <c r="MEN265" s="141"/>
      <c r="MEO265" s="141"/>
      <c r="MEP265" s="141"/>
      <c r="MEQ265" s="141"/>
      <c r="MER265" s="141"/>
      <c r="MES265" s="141"/>
      <c r="MET265" s="141"/>
      <c r="MEU265" s="141"/>
      <c r="MEV265" s="141"/>
      <c r="MEW265" s="141"/>
      <c r="MEX265" s="141"/>
      <c r="MEY265" s="141"/>
      <c r="MEZ265" s="141"/>
      <c r="MFA265" s="141"/>
      <c r="MFB265" s="141"/>
      <c r="MFC265" s="141"/>
      <c r="MFD265" s="141"/>
      <c r="MFE265" s="141"/>
      <c r="MFF265" s="141"/>
      <c r="MFG265" s="141"/>
      <c r="MFH265" s="141"/>
      <c r="MFI265" s="141"/>
      <c r="MFJ265" s="141"/>
      <c r="MFK265" s="141"/>
      <c r="MFL265" s="141"/>
      <c r="MFM265" s="141"/>
      <c r="MFN265" s="141"/>
      <c r="MFO265" s="141"/>
      <c r="MFP265" s="141"/>
      <c r="MFQ265" s="141"/>
      <c r="MFR265" s="141"/>
      <c r="MFS265" s="141"/>
      <c r="MFT265" s="141"/>
      <c r="MFU265" s="141"/>
      <c r="MFV265" s="141"/>
      <c r="MFW265" s="141"/>
      <c r="MFX265" s="141"/>
      <c r="MFY265" s="141"/>
      <c r="MFZ265" s="141"/>
      <c r="MGA265" s="141"/>
      <c r="MGB265" s="141"/>
      <c r="MGC265" s="141"/>
      <c r="MGD265" s="141"/>
      <c r="MGE265" s="141"/>
      <c r="MGF265" s="141"/>
      <c r="MGG265" s="141"/>
      <c r="MGH265" s="141"/>
      <c r="MGI265" s="141"/>
      <c r="MGJ265" s="141"/>
      <c r="MGK265" s="141"/>
      <c r="MGL265" s="141"/>
      <c r="MGM265" s="141"/>
      <c r="MGN265" s="141"/>
      <c r="MGO265" s="141"/>
      <c r="MGP265" s="141"/>
      <c r="MGQ265" s="141"/>
      <c r="MGR265" s="141"/>
      <c r="MGS265" s="141"/>
      <c r="MGT265" s="141"/>
      <c r="MGU265" s="141"/>
      <c r="MGV265" s="141"/>
      <c r="MGW265" s="141"/>
      <c r="MGX265" s="141"/>
      <c r="MGY265" s="141"/>
      <c r="MGZ265" s="141"/>
      <c r="MHA265" s="141"/>
      <c r="MHB265" s="141"/>
      <c r="MHC265" s="141"/>
      <c r="MHD265" s="141"/>
      <c r="MHE265" s="141"/>
      <c r="MHF265" s="141"/>
      <c r="MHG265" s="141"/>
      <c r="MHH265" s="141"/>
      <c r="MHI265" s="141"/>
      <c r="MHJ265" s="141"/>
      <c r="MHK265" s="141"/>
      <c r="MHL265" s="141"/>
      <c r="MHM265" s="141"/>
      <c r="MHN265" s="141"/>
      <c r="MHO265" s="141"/>
      <c r="MHP265" s="141"/>
      <c r="MHQ265" s="141"/>
      <c r="MHR265" s="141"/>
      <c r="MHS265" s="141"/>
      <c r="MHT265" s="141"/>
      <c r="MHU265" s="141"/>
      <c r="MHV265" s="141"/>
      <c r="MHW265" s="141"/>
      <c r="MHX265" s="141"/>
      <c r="MHY265" s="141"/>
      <c r="MHZ265" s="141"/>
      <c r="MIA265" s="141"/>
      <c r="MIB265" s="141"/>
      <c r="MIC265" s="141"/>
      <c r="MID265" s="141"/>
      <c r="MIE265" s="141"/>
      <c r="MIF265" s="141"/>
      <c r="MIG265" s="141"/>
      <c r="MIH265" s="141"/>
      <c r="MII265" s="141"/>
      <c r="MIJ265" s="141"/>
      <c r="MIK265" s="141"/>
      <c r="MIL265" s="141"/>
      <c r="MIM265" s="141"/>
      <c r="MIN265" s="141"/>
      <c r="MIO265" s="141"/>
      <c r="MIP265" s="141"/>
      <c r="MIQ265" s="141"/>
      <c r="MIR265" s="141"/>
      <c r="MIS265" s="141"/>
      <c r="MIT265" s="141"/>
      <c r="MIU265" s="141"/>
      <c r="MIV265" s="141"/>
      <c r="MIW265" s="141"/>
      <c r="MIX265" s="141"/>
      <c r="MIY265" s="141"/>
      <c r="MIZ265" s="141"/>
      <c r="MJA265" s="141"/>
      <c r="MJB265" s="141"/>
      <c r="MJC265" s="141"/>
      <c r="MJD265" s="141"/>
      <c r="MJE265" s="141"/>
      <c r="MJF265" s="141"/>
      <c r="MJG265" s="141"/>
      <c r="MJH265" s="141"/>
      <c r="MJI265" s="141"/>
      <c r="MJJ265" s="141"/>
      <c r="MJK265" s="141"/>
      <c r="MJL265" s="141"/>
      <c r="MJM265" s="141"/>
      <c r="MJN265" s="141"/>
      <c r="MJO265" s="141"/>
      <c r="MJP265" s="141"/>
      <c r="MJQ265" s="141"/>
      <c r="MJR265" s="141"/>
      <c r="MJS265" s="141"/>
      <c r="MJT265" s="141"/>
      <c r="MJU265" s="141"/>
      <c r="MJV265" s="141"/>
      <c r="MJW265" s="141"/>
      <c r="MJX265" s="141"/>
      <c r="MJY265" s="141"/>
      <c r="MJZ265" s="141"/>
      <c r="MKA265" s="141"/>
      <c r="MKB265" s="141"/>
      <c r="MKC265" s="141"/>
      <c r="MKD265" s="141"/>
      <c r="MKE265" s="141"/>
      <c r="MKF265" s="141"/>
      <c r="MKG265" s="141"/>
      <c r="MKH265" s="141"/>
      <c r="MKI265" s="141"/>
      <c r="MKJ265" s="141"/>
      <c r="MKK265" s="141"/>
      <c r="MKL265" s="141"/>
      <c r="MKM265" s="141"/>
      <c r="MKN265" s="141"/>
      <c r="MKO265" s="141"/>
      <c r="MKP265" s="141"/>
      <c r="MKQ265" s="141"/>
      <c r="MKR265" s="141"/>
      <c r="MKS265" s="141"/>
      <c r="MKT265" s="141"/>
      <c r="MKU265" s="141"/>
      <c r="MKV265" s="141"/>
      <c r="MKW265" s="141"/>
      <c r="MKX265" s="141"/>
      <c r="MKY265" s="141"/>
      <c r="MKZ265" s="141"/>
      <c r="MLA265" s="141"/>
      <c r="MLB265" s="141"/>
      <c r="MLC265" s="141"/>
      <c r="MLD265" s="141"/>
      <c r="MLE265" s="141"/>
      <c r="MLF265" s="141"/>
      <c r="MLG265" s="141"/>
      <c r="MLH265" s="141"/>
      <c r="MLI265" s="141"/>
      <c r="MLJ265" s="141"/>
      <c r="MLK265" s="141"/>
      <c r="MLL265" s="141"/>
      <c r="MLM265" s="141"/>
      <c r="MLN265" s="141"/>
      <c r="MLO265" s="141"/>
      <c r="MLP265" s="141"/>
      <c r="MLQ265" s="141"/>
      <c r="MLR265" s="141"/>
      <c r="MLS265" s="141"/>
      <c r="MLT265" s="141"/>
      <c r="MLU265" s="141"/>
      <c r="MLV265" s="141"/>
      <c r="MLW265" s="141"/>
      <c r="MLX265" s="141"/>
      <c r="MLY265" s="141"/>
      <c r="MLZ265" s="141"/>
      <c r="MMA265" s="141"/>
      <c r="MMB265" s="141"/>
      <c r="MMC265" s="141"/>
      <c r="MMD265" s="141"/>
      <c r="MME265" s="141"/>
      <c r="MMF265" s="141"/>
      <c r="MMG265" s="141"/>
      <c r="MMH265" s="141"/>
      <c r="MMI265" s="141"/>
      <c r="MMJ265" s="141"/>
      <c r="MMK265" s="141"/>
      <c r="MML265" s="141"/>
      <c r="MMM265" s="141"/>
      <c r="MMN265" s="141"/>
      <c r="MMO265" s="141"/>
      <c r="MMP265" s="141"/>
      <c r="MMQ265" s="141"/>
      <c r="MMR265" s="141"/>
      <c r="MMS265" s="141"/>
      <c r="MMT265" s="141"/>
      <c r="MMU265" s="141"/>
      <c r="MMV265" s="141"/>
      <c r="MMW265" s="141"/>
      <c r="MMX265" s="141"/>
      <c r="MMY265" s="141"/>
      <c r="MMZ265" s="141"/>
      <c r="MNA265" s="141"/>
      <c r="MNB265" s="141"/>
      <c r="MNC265" s="141"/>
      <c r="MND265" s="141"/>
      <c r="MNE265" s="141"/>
      <c r="MNF265" s="141"/>
      <c r="MNG265" s="141"/>
      <c r="MNH265" s="141"/>
      <c r="MNI265" s="141"/>
      <c r="MNJ265" s="141"/>
      <c r="MNK265" s="141"/>
      <c r="MNL265" s="141"/>
      <c r="MNM265" s="141"/>
      <c r="MNN265" s="141"/>
      <c r="MNO265" s="141"/>
      <c r="MNP265" s="141"/>
      <c r="MNQ265" s="141"/>
      <c r="MNR265" s="141"/>
      <c r="MNS265" s="141"/>
      <c r="MNT265" s="141"/>
      <c r="MNU265" s="141"/>
      <c r="MNV265" s="141"/>
      <c r="MNW265" s="141"/>
      <c r="MNX265" s="141"/>
      <c r="MNY265" s="141"/>
      <c r="MNZ265" s="141"/>
      <c r="MOA265" s="141"/>
      <c r="MOB265" s="141"/>
      <c r="MOC265" s="141"/>
      <c r="MOD265" s="141"/>
      <c r="MOE265" s="141"/>
      <c r="MOF265" s="141"/>
      <c r="MOG265" s="141"/>
      <c r="MOH265" s="141"/>
      <c r="MOI265" s="141"/>
      <c r="MOJ265" s="141"/>
      <c r="MOK265" s="141"/>
      <c r="MOL265" s="141"/>
      <c r="MOM265" s="141"/>
      <c r="MON265" s="141"/>
      <c r="MOO265" s="141"/>
      <c r="MOP265" s="141"/>
      <c r="MOQ265" s="141"/>
      <c r="MOR265" s="141"/>
      <c r="MOS265" s="141"/>
      <c r="MOT265" s="141"/>
      <c r="MOU265" s="141"/>
      <c r="MOV265" s="141"/>
      <c r="MOW265" s="141"/>
      <c r="MOX265" s="141"/>
      <c r="MOY265" s="141"/>
      <c r="MOZ265" s="141"/>
      <c r="MPA265" s="141"/>
      <c r="MPB265" s="141"/>
      <c r="MPC265" s="141"/>
      <c r="MPD265" s="141"/>
      <c r="MPE265" s="141"/>
      <c r="MPF265" s="141"/>
      <c r="MPG265" s="141"/>
      <c r="MPH265" s="141"/>
      <c r="MPI265" s="141"/>
      <c r="MPJ265" s="141"/>
      <c r="MPK265" s="141"/>
      <c r="MPL265" s="141"/>
      <c r="MPM265" s="141"/>
      <c r="MPN265" s="141"/>
      <c r="MPO265" s="141"/>
      <c r="MPP265" s="141"/>
      <c r="MPQ265" s="141"/>
      <c r="MPR265" s="141"/>
      <c r="MPS265" s="141"/>
      <c r="MPT265" s="141"/>
      <c r="MPU265" s="141"/>
      <c r="MPV265" s="141"/>
      <c r="MPW265" s="141"/>
      <c r="MPX265" s="141"/>
      <c r="MPY265" s="141"/>
      <c r="MPZ265" s="141"/>
      <c r="MQA265" s="141"/>
      <c r="MQB265" s="141"/>
      <c r="MQC265" s="141"/>
      <c r="MQD265" s="141"/>
      <c r="MQE265" s="141"/>
      <c r="MQF265" s="141"/>
      <c r="MQG265" s="141"/>
      <c r="MQH265" s="141"/>
      <c r="MQI265" s="141"/>
      <c r="MQJ265" s="141"/>
      <c r="MQK265" s="141"/>
      <c r="MQL265" s="141"/>
      <c r="MQM265" s="141"/>
      <c r="MQN265" s="141"/>
      <c r="MQO265" s="141"/>
      <c r="MQP265" s="141"/>
      <c r="MQQ265" s="141"/>
      <c r="MQR265" s="141"/>
      <c r="MQS265" s="141"/>
      <c r="MQT265" s="141"/>
      <c r="MQU265" s="141"/>
      <c r="MQV265" s="141"/>
      <c r="MQW265" s="141"/>
      <c r="MQX265" s="141"/>
      <c r="MQY265" s="141"/>
      <c r="MQZ265" s="141"/>
      <c r="MRA265" s="141"/>
      <c r="MRB265" s="141"/>
      <c r="MRC265" s="141"/>
      <c r="MRD265" s="141"/>
      <c r="MRE265" s="141"/>
      <c r="MRF265" s="141"/>
      <c r="MRG265" s="141"/>
      <c r="MRH265" s="141"/>
      <c r="MRI265" s="141"/>
      <c r="MRJ265" s="141"/>
      <c r="MRK265" s="141"/>
      <c r="MRL265" s="141"/>
      <c r="MRM265" s="141"/>
      <c r="MRN265" s="141"/>
      <c r="MRO265" s="141"/>
      <c r="MRP265" s="141"/>
      <c r="MRQ265" s="141"/>
      <c r="MRR265" s="141"/>
      <c r="MRS265" s="141"/>
      <c r="MRT265" s="141"/>
      <c r="MRU265" s="141"/>
      <c r="MRV265" s="141"/>
      <c r="MRW265" s="141"/>
      <c r="MRX265" s="141"/>
      <c r="MRY265" s="141"/>
      <c r="MRZ265" s="141"/>
      <c r="MSA265" s="141"/>
      <c r="MSB265" s="141"/>
      <c r="MSC265" s="141"/>
      <c r="MSD265" s="141"/>
      <c r="MSE265" s="141"/>
      <c r="MSF265" s="141"/>
      <c r="MSG265" s="141"/>
      <c r="MSH265" s="141"/>
      <c r="MSI265" s="141"/>
      <c r="MSJ265" s="141"/>
      <c r="MSK265" s="141"/>
      <c r="MSL265" s="141"/>
      <c r="MSM265" s="141"/>
      <c r="MSN265" s="141"/>
      <c r="MSO265" s="141"/>
      <c r="MSP265" s="141"/>
      <c r="MSQ265" s="141"/>
      <c r="MSR265" s="141"/>
      <c r="MSS265" s="141"/>
      <c r="MST265" s="141"/>
      <c r="MSU265" s="141"/>
      <c r="MSV265" s="141"/>
      <c r="MSW265" s="141"/>
      <c r="MSX265" s="141"/>
      <c r="MSY265" s="141"/>
      <c r="MSZ265" s="141"/>
      <c r="MTA265" s="141"/>
      <c r="MTB265" s="141"/>
      <c r="MTC265" s="141"/>
      <c r="MTD265" s="141"/>
      <c r="MTE265" s="141"/>
      <c r="MTF265" s="141"/>
      <c r="MTG265" s="141"/>
      <c r="MTH265" s="141"/>
      <c r="MTI265" s="141"/>
      <c r="MTJ265" s="141"/>
      <c r="MTK265" s="141"/>
      <c r="MTL265" s="141"/>
      <c r="MTM265" s="141"/>
      <c r="MTN265" s="141"/>
      <c r="MTO265" s="141"/>
      <c r="MTP265" s="141"/>
      <c r="MTQ265" s="141"/>
      <c r="MTR265" s="141"/>
      <c r="MTS265" s="141"/>
      <c r="MTT265" s="141"/>
      <c r="MTU265" s="141"/>
      <c r="MTV265" s="141"/>
      <c r="MTW265" s="141"/>
      <c r="MTX265" s="141"/>
      <c r="MTY265" s="141"/>
      <c r="MTZ265" s="141"/>
      <c r="MUA265" s="141"/>
      <c r="MUB265" s="141"/>
      <c r="MUC265" s="141"/>
      <c r="MUD265" s="141"/>
      <c r="MUE265" s="141"/>
      <c r="MUF265" s="141"/>
      <c r="MUG265" s="141"/>
      <c r="MUH265" s="141"/>
      <c r="MUI265" s="141"/>
      <c r="MUJ265" s="141"/>
      <c r="MUK265" s="141"/>
      <c r="MUL265" s="141"/>
      <c r="MUM265" s="141"/>
      <c r="MUN265" s="141"/>
      <c r="MUO265" s="141"/>
      <c r="MUP265" s="141"/>
      <c r="MUQ265" s="141"/>
      <c r="MUR265" s="141"/>
      <c r="MUS265" s="141"/>
      <c r="MUT265" s="141"/>
      <c r="MUU265" s="141"/>
      <c r="MUV265" s="141"/>
      <c r="MUW265" s="141"/>
      <c r="MUX265" s="141"/>
      <c r="MUY265" s="141"/>
      <c r="MUZ265" s="141"/>
      <c r="MVA265" s="141"/>
      <c r="MVB265" s="141"/>
      <c r="MVC265" s="141"/>
      <c r="MVD265" s="141"/>
      <c r="MVE265" s="141"/>
      <c r="MVF265" s="141"/>
      <c r="MVG265" s="141"/>
      <c r="MVH265" s="141"/>
      <c r="MVI265" s="141"/>
      <c r="MVJ265" s="141"/>
      <c r="MVK265" s="141"/>
      <c r="MVL265" s="141"/>
      <c r="MVM265" s="141"/>
      <c r="MVN265" s="141"/>
      <c r="MVO265" s="141"/>
      <c r="MVP265" s="141"/>
      <c r="MVQ265" s="141"/>
      <c r="MVR265" s="141"/>
      <c r="MVS265" s="141"/>
      <c r="MVT265" s="141"/>
      <c r="MVU265" s="141"/>
      <c r="MVV265" s="141"/>
      <c r="MVW265" s="141"/>
      <c r="MVX265" s="141"/>
      <c r="MVY265" s="141"/>
      <c r="MVZ265" s="141"/>
      <c r="MWA265" s="141"/>
      <c r="MWB265" s="141"/>
      <c r="MWC265" s="141"/>
      <c r="MWD265" s="141"/>
      <c r="MWE265" s="141"/>
      <c r="MWF265" s="141"/>
      <c r="MWG265" s="141"/>
      <c r="MWH265" s="141"/>
      <c r="MWI265" s="141"/>
      <c r="MWJ265" s="141"/>
      <c r="MWK265" s="141"/>
      <c r="MWL265" s="141"/>
      <c r="MWM265" s="141"/>
      <c r="MWN265" s="141"/>
      <c r="MWO265" s="141"/>
      <c r="MWP265" s="141"/>
      <c r="MWQ265" s="141"/>
      <c r="MWR265" s="141"/>
      <c r="MWS265" s="141"/>
      <c r="MWT265" s="141"/>
      <c r="MWU265" s="141"/>
      <c r="MWV265" s="141"/>
      <c r="MWW265" s="141"/>
      <c r="MWX265" s="141"/>
      <c r="MWY265" s="141"/>
      <c r="MWZ265" s="141"/>
      <c r="MXA265" s="141"/>
      <c r="MXB265" s="141"/>
      <c r="MXC265" s="141"/>
      <c r="MXD265" s="141"/>
      <c r="MXE265" s="141"/>
      <c r="MXF265" s="141"/>
      <c r="MXG265" s="141"/>
      <c r="MXH265" s="141"/>
      <c r="MXI265" s="141"/>
      <c r="MXJ265" s="141"/>
      <c r="MXK265" s="141"/>
      <c r="MXL265" s="141"/>
      <c r="MXM265" s="141"/>
      <c r="MXN265" s="141"/>
      <c r="MXO265" s="141"/>
      <c r="MXP265" s="141"/>
      <c r="MXQ265" s="141"/>
      <c r="MXR265" s="141"/>
      <c r="MXS265" s="141"/>
      <c r="MXT265" s="141"/>
      <c r="MXU265" s="141"/>
      <c r="MXV265" s="141"/>
      <c r="MXW265" s="141"/>
      <c r="MXX265" s="141"/>
      <c r="MXY265" s="141"/>
      <c r="MXZ265" s="141"/>
      <c r="MYA265" s="141"/>
      <c r="MYB265" s="141"/>
      <c r="MYC265" s="141"/>
      <c r="MYD265" s="141"/>
      <c r="MYE265" s="141"/>
      <c r="MYF265" s="141"/>
      <c r="MYG265" s="141"/>
      <c r="MYH265" s="141"/>
      <c r="MYI265" s="141"/>
      <c r="MYJ265" s="141"/>
      <c r="MYK265" s="141"/>
      <c r="MYL265" s="141"/>
      <c r="MYM265" s="141"/>
      <c r="MYN265" s="141"/>
      <c r="MYO265" s="141"/>
      <c r="MYP265" s="141"/>
      <c r="MYQ265" s="141"/>
      <c r="MYR265" s="141"/>
      <c r="MYS265" s="141"/>
      <c r="MYT265" s="141"/>
      <c r="MYU265" s="141"/>
      <c r="MYV265" s="141"/>
      <c r="MYW265" s="141"/>
      <c r="MYX265" s="141"/>
      <c r="MYY265" s="141"/>
      <c r="MYZ265" s="141"/>
      <c r="MZA265" s="141"/>
      <c r="MZB265" s="141"/>
      <c r="MZC265" s="141"/>
      <c r="MZD265" s="141"/>
      <c r="MZE265" s="141"/>
      <c r="MZF265" s="141"/>
      <c r="MZG265" s="141"/>
      <c r="MZH265" s="141"/>
      <c r="MZI265" s="141"/>
      <c r="MZJ265" s="141"/>
      <c r="MZK265" s="141"/>
      <c r="MZL265" s="141"/>
      <c r="MZM265" s="141"/>
      <c r="MZN265" s="141"/>
      <c r="MZO265" s="141"/>
      <c r="MZP265" s="141"/>
      <c r="MZQ265" s="141"/>
      <c r="MZR265" s="141"/>
      <c r="MZS265" s="141"/>
      <c r="MZT265" s="141"/>
      <c r="MZU265" s="141"/>
      <c r="MZV265" s="141"/>
      <c r="MZW265" s="141"/>
      <c r="MZX265" s="141"/>
      <c r="MZY265" s="141"/>
      <c r="MZZ265" s="141"/>
      <c r="NAA265" s="141"/>
      <c r="NAB265" s="141"/>
      <c r="NAC265" s="141"/>
      <c r="NAD265" s="141"/>
      <c r="NAE265" s="141"/>
      <c r="NAF265" s="141"/>
      <c r="NAG265" s="141"/>
      <c r="NAH265" s="141"/>
      <c r="NAI265" s="141"/>
      <c r="NAJ265" s="141"/>
      <c r="NAK265" s="141"/>
      <c r="NAL265" s="141"/>
      <c r="NAM265" s="141"/>
      <c r="NAN265" s="141"/>
      <c r="NAO265" s="141"/>
      <c r="NAP265" s="141"/>
      <c r="NAQ265" s="141"/>
      <c r="NAR265" s="141"/>
      <c r="NAS265" s="141"/>
      <c r="NAT265" s="141"/>
      <c r="NAU265" s="141"/>
      <c r="NAV265" s="141"/>
      <c r="NAW265" s="141"/>
      <c r="NAX265" s="141"/>
      <c r="NAY265" s="141"/>
      <c r="NAZ265" s="141"/>
      <c r="NBA265" s="141"/>
      <c r="NBB265" s="141"/>
      <c r="NBC265" s="141"/>
      <c r="NBD265" s="141"/>
      <c r="NBE265" s="141"/>
      <c r="NBF265" s="141"/>
      <c r="NBG265" s="141"/>
      <c r="NBH265" s="141"/>
      <c r="NBI265" s="141"/>
      <c r="NBJ265" s="141"/>
      <c r="NBK265" s="141"/>
      <c r="NBL265" s="141"/>
      <c r="NBM265" s="141"/>
      <c r="NBN265" s="141"/>
      <c r="NBO265" s="141"/>
      <c r="NBP265" s="141"/>
      <c r="NBQ265" s="141"/>
      <c r="NBR265" s="141"/>
      <c r="NBS265" s="141"/>
      <c r="NBT265" s="141"/>
      <c r="NBU265" s="141"/>
      <c r="NBV265" s="141"/>
      <c r="NBW265" s="141"/>
      <c r="NBX265" s="141"/>
      <c r="NBY265" s="141"/>
      <c r="NBZ265" s="141"/>
      <c r="NCA265" s="141"/>
      <c r="NCB265" s="141"/>
      <c r="NCC265" s="141"/>
      <c r="NCD265" s="141"/>
      <c r="NCE265" s="141"/>
      <c r="NCF265" s="141"/>
      <c r="NCG265" s="141"/>
      <c r="NCH265" s="141"/>
      <c r="NCI265" s="141"/>
      <c r="NCJ265" s="141"/>
      <c r="NCK265" s="141"/>
      <c r="NCL265" s="141"/>
      <c r="NCM265" s="141"/>
      <c r="NCN265" s="141"/>
      <c r="NCO265" s="141"/>
      <c r="NCP265" s="141"/>
      <c r="NCQ265" s="141"/>
      <c r="NCR265" s="141"/>
      <c r="NCS265" s="141"/>
      <c r="NCT265" s="141"/>
      <c r="NCU265" s="141"/>
      <c r="NCV265" s="141"/>
      <c r="NCW265" s="141"/>
      <c r="NCX265" s="141"/>
      <c r="NCY265" s="141"/>
      <c r="NCZ265" s="141"/>
      <c r="NDA265" s="141"/>
      <c r="NDB265" s="141"/>
      <c r="NDC265" s="141"/>
      <c r="NDD265" s="141"/>
      <c r="NDE265" s="141"/>
      <c r="NDF265" s="141"/>
      <c r="NDG265" s="141"/>
      <c r="NDH265" s="141"/>
      <c r="NDI265" s="141"/>
      <c r="NDJ265" s="141"/>
      <c r="NDK265" s="141"/>
      <c r="NDL265" s="141"/>
      <c r="NDM265" s="141"/>
      <c r="NDN265" s="141"/>
      <c r="NDO265" s="141"/>
      <c r="NDP265" s="141"/>
      <c r="NDQ265" s="141"/>
      <c r="NDR265" s="141"/>
      <c r="NDS265" s="141"/>
      <c r="NDT265" s="141"/>
      <c r="NDU265" s="141"/>
      <c r="NDV265" s="141"/>
      <c r="NDW265" s="141"/>
      <c r="NDX265" s="141"/>
      <c r="NDY265" s="141"/>
      <c r="NDZ265" s="141"/>
      <c r="NEA265" s="141"/>
      <c r="NEB265" s="141"/>
      <c r="NEC265" s="141"/>
      <c r="NED265" s="141"/>
      <c r="NEE265" s="141"/>
      <c r="NEF265" s="141"/>
      <c r="NEG265" s="141"/>
      <c r="NEH265" s="141"/>
      <c r="NEI265" s="141"/>
      <c r="NEJ265" s="141"/>
      <c r="NEK265" s="141"/>
      <c r="NEL265" s="141"/>
      <c r="NEM265" s="141"/>
      <c r="NEN265" s="141"/>
      <c r="NEO265" s="141"/>
      <c r="NEP265" s="141"/>
      <c r="NEQ265" s="141"/>
      <c r="NER265" s="141"/>
      <c r="NES265" s="141"/>
      <c r="NET265" s="141"/>
      <c r="NEU265" s="141"/>
      <c r="NEV265" s="141"/>
      <c r="NEW265" s="141"/>
      <c r="NEX265" s="141"/>
      <c r="NEY265" s="141"/>
      <c r="NEZ265" s="141"/>
      <c r="NFA265" s="141"/>
      <c r="NFB265" s="141"/>
      <c r="NFC265" s="141"/>
      <c r="NFD265" s="141"/>
      <c r="NFE265" s="141"/>
      <c r="NFF265" s="141"/>
      <c r="NFG265" s="141"/>
      <c r="NFH265" s="141"/>
      <c r="NFI265" s="141"/>
      <c r="NFJ265" s="141"/>
      <c r="NFK265" s="141"/>
      <c r="NFL265" s="141"/>
      <c r="NFM265" s="141"/>
      <c r="NFN265" s="141"/>
      <c r="NFO265" s="141"/>
      <c r="NFP265" s="141"/>
      <c r="NFQ265" s="141"/>
      <c r="NFR265" s="141"/>
      <c r="NFS265" s="141"/>
      <c r="NFT265" s="141"/>
      <c r="NFU265" s="141"/>
      <c r="NFV265" s="141"/>
      <c r="NFW265" s="141"/>
      <c r="NFX265" s="141"/>
      <c r="NFY265" s="141"/>
      <c r="NFZ265" s="141"/>
      <c r="NGA265" s="141"/>
      <c r="NGB265" s="141"/>
      <c r="NGC265" s="141"/>
      <c r="NGD265" s="141"/>
      <c r="NGE265" s="141"/>
      <c r="NGF265" s="141"/>
      <c r="NGG265" s="141"/>
      <c r="NGH265" s="141"/>
      <c r="NGI265" s="141"/>
      <c r="NGJ265" s="141"/>
      <c r="NGK265" s="141"/>
      <c r="NGL265" s="141"/>
      <c r="NGM265" s="141"/>
      <c r="NGN265" s="141"/>
      <c r="NGO265" s="141"/>
      <c r="NGP265" s="141"/>
      <c r="NGQ265" s="141"/>
      <c r="NGR265" s="141"/>
      <c r="NGS265" s="141"/>
      <c r="NGT265" s="141"/>
      <c r="NGU265" s="141"/>
      <c r="NGV265" s="141"/>
      <c r="NGW265" s="141"/>
      <c r="NGX265" s="141"/>
      <c r="NGY265" s="141"/>
      <c r="NGZ265" s="141"/>
      <c r="NHA265" s="141"/>
      <c r="NHB265" s="141"/>
      <c r="NHC265" s="141"/>
      <c r="NHD265" s="141"/>
      <c r="NHE265" s="141"/>
      <c r="NHF265" s="141"/>
      <c r="NHG265" s="141"/>
      <c r="NHH265" s="141"/>
      <c r="NHI265" s="141"/>
      <c r="NHJ265" s="141"/>
      <c r="NHK265" s="141"/>
      <c r="NHL265" s="141"/>
      <c r="NHM265" s="141"/>
      <c r="NHN265" s="141"/>
      <c r="NHO265" s="141"/>
      <c r="NHP265" s="141"/>
      <c r="NHQ265" s="141"/>
      <c r="NHR265" s="141"/>
      <c r="NHS265" s="141"/>
      <c r="NHT265" s="141"/>
      <c r="NHU265" s="141"/>
      <c r="NHV265" s="141"/>
      <c r="NHW265" s="141"/>
      <c r="NHX265" s="141"/>
      <c r="NHY265" s="141"/>
      <c r="NHZ265" s="141"/>
      <c r="NIA265" s="141"/>
      <c r="NIB265" s="141"/>
      <c r="NIC265" s="141"/>
      <c r="NID265" s="141"/>
      <c r="NIE265" s="141"/>
      <c r="NIF265" s="141"/>
      <c r="NIG265" s="141"/>
      <c r="NIH265" s="141"/>
      <c r="NII265" s="141"/>
      <c r="NIJ265" s="141"/>
      <c r="NIK265" s="141"/>
      <c r="NIL265" s="141"/>
      <c r="NIM265" s="141"/>
      <c r="NIN265" s="141"/>
      <c r="NIO265" s="141"/>
      <c r="NIP265" s="141"/>
      <c r="NIQ265" s="141"/>
      <c r="NIR265" s="141"/>
      <c r="NIS265" s="141"/>
      <c r="NIT265" s="141"/>
      <c r="NIU265" s="141"/>
      <c r="NIV265" s="141"/>
      <c r="NIW265" s="141"/>
      <c r="NIX265" s="141"/>
      <c r="NIY265" s="141"/>
      <c r="NIZ265" s="141"/>
      <c r="NJA265" s="141"/>
      <c r="NJB265" s="141"/>
      <c r="NJC265" s="141"/>
      <c r="NJD265" s="141"/>
      <c r="NJE265" s="141"/>
      <c r="NJF265" s="141"/>
      <c r="NJG265" s="141"/>
      <c r="NJH265" s="141"/>
      <c r="NJI265" s="141"/>
      <c r="NJJ265" s="141"/>
      <c r="NJK265" s="141"/>
      <c r="NJL265" s="141"/>
      <c r="NJM265" s="141"/>
      <c r="NJN265" s="141"/>
      <c r="NJO265" s="141"/>
      <c r="NJP265" s="141"/>
      <c r="NJQ265" s="141"/>
      <c r="NJR265" s="141"/>
      <c r="NJS265" s="141"/>
      <c r="NJT265" s="141"/>
      <c r="NJU265" s="141"/>
      <c r="NJV265" s="141"/>
      <c r="NJW265" s="141"/>
      <c r="NJX265" s="141"/>
      <c r="NJY265" s="141"/>
      <c r="NJZ265" s="141"/>
      <c r="NKA265" s="141"/>
      <c r="NKB265" s="141"/>
      <c r="NKC265" s="141"/>
      <c r="NKD265" s="141"/>
      <c r="NKE265" s="141"/>
      <c r="NKF265" s="141"/>
      <c r="NKG265" s="141"/>
      <c r="NKH265" s="141"/>
      <c r="NKI265" s="141"/>
      <c r="NKJ265" s="141"/>
      <c r="NKK265" s="141"/>
      <c r="NKL265" s="141"/>
      <c r="NKM265" s="141"/>
      <c r="NKN265" s="141"/>
      <c r="NKO265" s="141"/>
      <c r="NKP265" s="141"/>
      <c r="NKQ265" s="141"/>
      <c r="NKR265" s="141"/>
      <c r="NKS265" s="141"/>
      <c r="NKT265" s="141"/>
      <c r="NKU265" s="141"/>
      <c r="NKV265" s="141"/>
      <c r="NKW265" s="141"/>
      <c r="NKX265" s="141"/>
      <c r="NKY265" s="141"/>
      <c r="NKZ265" s="141"/>
      <c r="NLA265" s="141"/>
      <c r="NLB265" s="141"/>
      <c r="NLC265" s="141"/>
      <c r="NLD265" s="141"/>
      <c r="NLE265" s="141"/>
      <c r="NLF265" s="141"/>
      <c r="NLG265" s="141"/>
      <c r="NLH265" s="141"/>
      <c r="NLI265" s="141"/>
      <c r="NLJ265" s="141"/>
      <c r="NLK265" s="141"/>
      <c r="NLL265" s="141"/>
      <c r="NLM265" s="141"/>
      <c r="NLN265" s="141"/>
      <c r="NLO265" s="141"/>
      <c r="NLP265" s="141"/>
      <c r="NLQ265" s="141"/>
      <c r="NLR265" s="141"/>
      <c r="NLS265" s="141"/>
      <c r="NLT265" s="141"/>
      <c r="NLU265" s="141"/>
      <c r="NLV265" s="141"/>
      <c r="NLW265" s="141"/>
      <c r="NLX265" s="141"/>
      <c r="NLY265" s="141"/>
      <c r="NLZ265" s="141"/>
      <c r="NMA265" s="141"/>
      <c r="NMB265" s="141"/>
      <c r="NMC265" s="141"/>
      <c r="NMD265" s="141"/>
      <c r="NME265" s="141"/>
      <c r="NMF265" s="141"/>
      <c r="NMG265" s="141"/>
      <c r="NMH265" s="141"/>
      <c r="NMI265" s="141"/>
      <c r="NMJ265" s="141"/>
      <c r="NMK265" s="141"/>
      <c r="NML265" s="141"/>
      <c r="NMM265" s="141"/>
      <c r="NMN265" s="141"/>
      <c r="NMO265" s="141"/>
      <c r="NMP265" s="141"/>
      <c r="NMQ265" s="141"/>
      <c r="NMR265" s="141"/>
      <c r="NMS265" s="141"/>
      <c r="NMT265" s="141"/>
      <c r="NMU265" s="141"/>
      <c r="NMV265" s="141"/>
      <c r="NMW265" s="141"/>
      <c r="NMX265" s="141"/>
      <c r="NMY265" s="141"/>
      <c r="NMZ265" s="141"/>
      <c r="NNA265" s="141"/>
      <c r="NNB265" s="141"/>
      <c r="NNC265" s="141"/>
      <c r="NND265" s="141"/>
      <c r="NNE265" s="141"/>
      <c r="NNF265" s="141"/>
      <c r="NNG265" s="141"/>
      <c r="NNH265" s="141"/>
      <c r="NNI265" s="141"/>
      <c r="NNJ265" s="141"/>
      <c r="NNK265" s="141"/>
      <c r="NNL265" s="141"/>
      <c r="NNM265" s="141"/>
      <c r="NNN265" s="141"/>
      <c r="NNO265" s="141"/>
      <c r="NNP265" s="141"/>
      <c r="NNQ265" s="141"/>
      <c r="NNR265" s="141"/>
      <c r="NNS265" s="141"/>
      <c r="NNT265" s="141"/>
      <c r="NNU265" s="141"/>
      <c r="NNV265" s="141"/>
      <c r="NNW265" s="141"/>
      <c r="NNX265" s="141"/>
      <c r="NNY265" s="141"/>
      <c r="NNZ265" s="141"/>
      <c r="NOA265" s="141"/>
      <c r="NOB265" s="141"/>
      <c r="NOC265" s="141"/>
      <c r="NOD265" s="141"/>
      <c r="NOE265" s="141"/>
      <c r="NOF265" s="141"/>
      <c r="NOG265" s="141"/>
      <c r="NOH265" s="141"/>
      <c r="NOI265" s="141"/>
      <c r="NOJ265" s="141"/>
      <c r="NOK265" s="141"/>
      <c r="NOL265" s="141"/>
      <c r="NOM265" s="141"/>
      <c r="NON265" s="141"/>
      <c r="NOO265" s="141"/>
      <c r="NOP265" s="141"/>
      <c r="NOQ265" s="141"/>
      <c r="NOR265" s="141"/>
      <c r="NOS265" s="141"/>
      <c r="NOT265" s="141"/>
      <c r="NOU265" s="141"/>
      <c r="NOV265" s="141"/>
      <c r="NOW265" s="141"/>
      <c r="NOX265" s="141"/>
      <c r="NOY265" s="141"/>
      <c r="NOZ265" s="141"/>
      <c r="NPA265" s="141"/>
      <c r="NPB265" s="141"/>
      <c r="NPC265" s="141"/>
      <c r="NPD265" s="141"/>
      <c r="NPE265" s="141"/>
      <c r="NPF265" s="141"/>
      <c r="NPG265" s="141"/>
      <c r="NPH265" s="141"/>
      <c r="NPI265" s="141"/>
      <c r="NPJ265" s="141"/>
      <c r="NPK265" s="141"/>
      <c r="NPL265" s="141"/>
      <c r="NPM265" s="141"/>
      <c r="NPN265" s="141"/>
      <c r="NPO265" s="141"/>
      <c r="NPP265" s="141"/>
      <c r="NPQ265" s="141"/>
      <c r="NPR265" s="141"/>
      <c r="NPS265" s="141"/>
      <c r="NPT265" s="141"/>
      <c r="NPU265" s="141"/>
      <c r="NPV265" s="141"/>
      <c r="NPW265" s="141"/>
      <c r="NPX265" s="141"/>
      <c r="NPY265" s="141"/>
      <c r="NPZ265" s="141"/>
      <c r="NQA265" s="141"/>
      <c r="NQB265" s="141"/>
      <c r="NQC265" s="141"/>
      <c r="NQD265" s="141"/>
      <c r="NQE265" s="141"/>
      <c r="NQF265" s="141"/>
      <c r="NQG265" s="141"/>
      <c r="NQH265" s="141"/>
      <c r="NQI265" s="141"/>
      <c r="NQJ265" s="141"/>
      <c r="NQK265" s="141"/>
      <c r="NQL265" s="141"/>
      <c r="NQM265" s="141"/>
      <c r="NQN265" s="141"/>
      <c r="NQO265" s="141"/>
      <c r="NQP265" s="141"/>
      <c r="NQQ265" s="141"/>
      <c r="NQR265" s="141"/>
      <c r="NQS265" s="141"/>
      <c r="NQT265" s="141"/>
      <c r="NQU265" s="141"/>
      <c r="NQV265" s="141"/>
      <c r="NQW265" s="141"/>
      <c r="NQX265" s="141"/>
      <c r="NQY265" s="141"/>
      <c r="NQZ265" s="141"/>
      <c r="NRA265" s="141"/>
      <c r="NRB265" s="141"/>
      <c r="NRC265" s="141"/>
      <c r="NRD265" s="141"/>
      <c r="NRE265" s="141"/>
      <c r="NRF265" s="141"/>
      <c r="NRG265" s="141"/>
      <c r="NRH265" s="141"/>
      <c r="NRI265" s="141"/>
      <c r="NRJ265" s="141"/>
      <c r="NRK265" s="141"/>
      <c r="NRL265" s="141"/>
      <c r="NRM265" s="141"/>
      <c r="NRN265" s="141"/>
      <c r="NRO265" s="141"/>
      <c r="NRP265" s="141"/>
      <c r="NRQ265" s="141"/>
      <c r="NRR265" s="141"/>
      <c r="NRS265" s="141"/>
      <c r="NRT265" s="141"/>
      <c r="NRU265" s="141"/>
      <c r="NRV265" s="141"/>
      <c r="NRW265" s="141"/>
      <c r="NRX265" s="141"/>
      <c r="NRY265" s="141"/>
      <c r="NRZ265" s="141"/>
      <c r="NSA265" s="141"/>
      <c r="NSB265" s="141"/>
      <c r="NSC265" s="141"/>
      <c r="NSD265" s="141"/>
      <c r="NSE265" s="141"/>
      <c r="NSF265" s="141"/>
      <c r="NSG265" s="141"/>
      <c r="NSH265" s="141"/>
      <c r="NSI265" s="141"/>
      <c r="NSJ265" s="141"/>
      <c r="NSK265" s="141"/>
      <c r="NSL265" s="141"/>
      <c r="NSM265" s="141"/>
      <c r="NSN265" s="141"/>
      <c r="NSO265" s="141"/>
      <c r="NSP265" s="141"/>
      <c r="NSQ265" s="141"/>
      <c r="NSR265" s="141"/>
      <c r="NSS265" s="141"/>
      <c r="NST265" s="141"/>
      <c r="NSU265" s="141"/>
      <c r="NSV265" s="141"/>
      <c r="NSW265" s="141"/>
      <c r="NSX265" s="141"/>
      <c r="NSY265" s="141"/>
      <c r="NSZ265" s="141"/>
      <c r="NTA265" s="141"/>
      <c r="NTB265" s="141"/>
      <c r="NTC265" s="141"/>
      <c r="NTD265" s="141"/>
      <c r="NTE265" s="141"/>
      <c r="NTF265" s="141"/>
      <c r="NTG265" s="141"/>
      <c r="NTH265" s="141"/>
      <c r="NTI265" s="141"/>
      <c r="NTJ265" s="141"/>
      <c r="NTK265" s="141"/>
      <c r="NTL265" s="141"/>
      <c r="NTM265" s="141"/>
      <c r="NTN265" s="141"/>
      <c r="NTO265" s="141"/>
      <c r="NTP265" s="141"/>
      <c r="NTQ265" s="141"/>
      <c r="NTR265" s="141"/>
      <c r="NTS265" s="141"/>
      <c r="NTT265" s="141"/>
      <c r="NTU265" s="141"/>
      <c r="NTV265" s="141"/>
      <c r="NTW265" s="141"/>
      <c r="NTX265" s="141"/>
      <c r="NTY265" s="141"/>
      <c r="NTZ265" s="141"/>
      <c r="NUA265" s="141"/>
      <c r="NUB265" s="141"/>
      <c r="NUC265" s="141"/>
      <c r="NUD265" s="141"/>
      <c r="NUE265" s="141"/>
      <c r="NUF265" s="141"/>
      <c r="NUG265" s="141"/>
      <c r="NUH265" s="141"/>
      <c r="NUI265" s="141"/>
      <c r="NUJ265" s="141"/>
      <c r="NUK265" s="141"/>
      <c r="NUL265" s="141"/>
      <c r="NUM265" s="141"/>
      <c r="NUN265" s="141"/>
      <c r="NUO265" s="141"/>
      <c r="NUP265" s="141"/>
      <c r="NUQ265" s="141"/>
      <c r="NUR265" s="141"/>
      <c r="NUS265" s="141"/>
      <c r="NUT265" s="141"/>
      <c r="NUU265" s="141"/>
      <c r="NUV265" s="141"/>
      <c r="NUW265" s="141"/>
      <c r="NUX265" s="141"/>
      <c r="NUY265" s="141"/>
      <c r="NUZ265" s="141"/>
      <c r="NVA265" s="141"/>
      <c r="NVB265" s="141"/>
      <c r="NVC265" s="141"/>
      <c r="NVD265" s="141"/>
      <c r="NVE265" s="141"/>
      <c r="NVF265" s="141"/>
      <c r="NVG265" s="141"/>
      <c r="NVH265" s="141"/>
      <c r="NVI265" s="141"/>
      <c r="NVJ265" s="141"/>
      <c r="NVK265" s="141"/>
      <c r="NVL265" s="141"/>
      <c r="NVM265" s="141"/>
      <c r="NVN265" s="141"/>
      <c r="NVO265" s="141"/>
      <c r="NVP265" s="141"/>
      <c r="NVQ265" s="141"/>
      <c r="NVR265" s="141"/>
      <c r="NVS265" s="141"/>
      <c r="NVT265" s="141"/>
      <c r="NVU265" s="141"/>
      <c r="NVV265" s="141"/>
      <c r="NVW265" s="141"/>
      <c r="NVX265" s="141"/>
      <c r="NVY265" s="141"/>
      <c r="NVZ265" s="141"/>
      <c r="NWA265" s="141"/>
      <c r="NWB265" s="141"/>
      <c r="NWC265" s="141"/>
      <c r="NWD265" s="141"/>
      <c r="NWE265" s="141"/>
      <c r="NWF265" s="141"/>
      <c r="NWG265" s="141"/>
      <c r="NWH265" s="141"/>
      <c r="NWI265" s="141"/>
      <c r="NWJ265" s="141"/>
      <c r="NWK265" s="141"/>
      <c r="NWL265" s="141"/>
      <c r="NWM265" s="141"/>
      <c r="NWN265" s="141"/>
      <c r="NWO265" s="141"/>
      <c r="NWP265" s="141"/>
      <c r="NWQ265" s="141"/>
      <c r="NWR265" s="141"/>
      <c r="NWS265" s="141"/>
      <c r="NWT265" s="141"/>
      <c r="NWU265" s="141"/>
      <c r="NWV265" s="141"/>
      <c r="NWW265" s="141"/>
      <c r="NWX265" s="141"/>
      <c r="NWY265" s="141"/>
      <c r="NWZ265" s="141"/>
      <c r="NXA265" s="141"/>
      <c r="NXB265" s="141"/>
      <c r="NXC265" s="141"/>
      <c r="NXD265" s="141"/>
      <c r="NXE265" s="141"/>
      <c r="NXF265" s="141"/>
      <c r="NXG265" s="141"/>
      <c r="NXH265" s="141"/>
      <c r="NXI265" s="141"/>
      <c r="NXJ265" s="141"/>
      <c r="NXK265" s="141"/>
      <c r="NXL265" s="141"/>
      <c r="NXM265" s="141"/>
      <c r="NXN265" s="141"/>
      <c r="NXO265" s="141"/>
      <c r="NXP265" s="141"/>
      <c r="NXQ265" s="141"/>
      <c r="NXR265" s="141"/>
      <c r="NXS265" s="141"/>
      <c r="NXT265" s="141"/>
      <c r="NXU265" s="141"/>
      <c r="NXV265" s="141"/>
      <c r="NXW265" s="141"/>
      <c r="NXX265" s="141"/>
      <c r="NXY265" s="141"/>
      <c r="NXZ265" s="141"/>
      <c r="NYA265" s="141"/>
      <c r="NYB265" s="141"/>
      <c r="NYC265" s="141"/>
      <c r="NYD265" s="141"/>
      <c r="NYE265" s="141"/>
      <c r="NYF265" s="141"/>
      <c r="NYG265" s="141"/>
      <c r="NYH265" s="141"/>
      <c r="NYI265" s="141"/>
      <c r="NYJ265" s="141"/>
      <c r="NYK265" s="141"/>
      <c r="NYL265" s="141"/>
      <c r="NYM265" s="141"/>
      <c r="NYN265" s="141"/>
      <c r="NYO265" s="141"/>
      <c r="NYP265" s="141"/>
      <c r="NYQ265" s="141"/>
      <c r="NYR265" s="141"/>
      <c r="NYS265" s="141"/>
      <c r="NYT265" s="141"/>
      <c r="NYU265" s="141"/>
      <c r="NYV265" s="141"/>
      <c r="NYW265" s="141"/>
      <c r="NYX265" s="141"/>
      <c r="NYY265" s="141"/>
      <c r="NYZ265" s="141"/>
      <c r="NZA265" s="141"/>
      <c r="NZB265" s="141"/>
      <c r="NZC265" s="141"/>
      <c r="NZD265" s="141"/>
      <c r="NZE265" s="141"/>
      <c r="NZF265" s="141"/>
      <c r="NZG265" s="141"/>
      <c r="NZH265" s="141"/>
      <c r="NZI265" s="141"/>
      <c r="NZJ265" s="141"/>
      <c r="NZK265" s="141"/>
      <c r="NZL265" s="141"/>
      <c r="NZM265" s="141"/>
      <c r="NZN265" s="141"/>
      <c r="NZO265" s="141"/>
      <c r="NZP265" s="141"/>
      <c r="NZQ265" s="141"/>
      <c r="NZR265" s="141"/>
      <c r="NZS265" s="141"/>
      <c r="NZT265" s="141"/>
      <c r="NZU265" s="141"/>
      <c r="NZV265" s="141"/>
      <c r="NZW265" s="141"/>
      <c r="NZX265" s="141"/>
      <c r="NZY265" s="141"/>
      <c r="NZZ265" s="141"/>
      <c r="OAA265" s="141"/>
      <c r="OAB265" s="141"/>
      <c r="OAC265" s="141"/>
      <c r="OAD265" s="141"/>
      <c r="OAE265" s="141"/>
      <c r="OAF265" s="141"/>
      <c r="OAG265" s="141"/>
      <c r="OAH265" s="141"/>
      <c r="OAI265" s="141"/>
      <c r="OAJ265" s="141"/>
      <c r="OAK265" s="141"/>
      <c r="OAL265" s="141"/>
      <c r="OAM265" s="141"/>
      <c r="OAN265" s="141"/>
      <c r="OAO265" s="141"/>
      <c r="OAP265" s="141"/>
      <c r="OAQ265" s="141"/>
      <c r="OAR265" s="141"/>
      <c r="OAS265" s="141"/>
      <c r="OAT265" s="141"/>
      <c r="OAU265" s="141"/>
      <c r="OAV265" s="141"/>
      <c r="OAW265" s="141"/>
      <c r="OAX265" s="141"/>
      <c r="OAY265" s="141"/>
      <c r="OAZ265" s="141"/>
      <c r="OBA265" s="141"/>
      <c r="OBB265" s="141"/>
      <c r="OBC265" s="141"/>
      <c r="OBD265" s="141"/>
      <c r="OBE265" s="141"/>
      <c r="OBF265" s="141"/>
      <c r="OBG265" s="141"/>
      <c r="OBH265" s="141"/>
      <c r="OBI265" s="141"/>
      <c r="OBJ265" s="141"/>
      <c r="OBK265" s="141"/>
      <c r="OBL265" s="141"/>
      <c r="OBM265" s="141"/>
      <c r="OBN265" s="141"/>
      <c r="OBO265" s="141"/>
      <c r="OBP265" s="141"/>
      <c r="OBQ265" s="141"/>
      <c r="OBR265" s="141"/>
      <c r="OBS265" s="141"/>
      <c r="OBT265" s="141"/>
      <c r="OBU265" s="141"/>
      <c r="OBV265" s="141"/>
      <c r="OBW265" s="141"/>
      <c r="OBX265" s="141"/>
      <c r="OBY265" s="141"/>
      <c r="OBZ265" s="141"/>
      <c r="OCA265" s="141"/>
      <c r="OCB265" s="141"/>
      <c r="OCC265" s="141"/>
      <c r="OCD265" s="141"/>
      <c r="OCE265" s="141"/>
      <c r="OCF265" s="141"/>
      <c r="OCG265" s="141"/>
      <c r="OCH265" s="141"/>
      <c r="OCI265" s="141"/>
      <c r="OCJ265" s="141"/>
      <c r="OCK265" s="141"/>
      <c r="OCL265" s="141"/>
      <c r="OCM265" s="141"/>
      <c r="OCN265" s="141"/>
      <c r="OCO265" s="141"/>
      <c r="OCP265" s="141"/>
      <c r="OCQ265" s="141"/>
      <c r="OCR265" s="141"/>
      <c r="OCS265" s="141"/>
      <c r="OCT265" s="141"/>
      <c r="OCU265" s="141"/>
      <c r="OCV265" s="141"/>
      <c r="OCW265" s="141"/>
      <c r="OCX265" s="141"/>
      <c r="OCY265" s="141"/>
      <c r="OCZ265" s="141"/>
      <c r="ODA265" s="141"/>
      <c r="ODB265" s="141"/>
      <c r="ODC265" s="141"/>
      <c r="ODD265" s="141"/>
      <c r="ODE265" s="141"/>
      <c r="ODF265" s="141"/>
      <c r="ODG265" s="141"/>
      <c r="ODH265" s="141"/>
      <c r="ODI265" s="141"/>
      <c r="ODJ265" s="141"/>
      <c r="ODK265" s="141"/>
      <c r="ODL265" s="141"/>
      <c r="ODM265" s="141"/>
      <c r="ODN265" s="141"/>
      <c r="ODO265" s="141"/>
      <c r="ODP265" s="141"/>
      <c r="ODQ265" s="141"/>
      <c r="ODR265" s="141"/>
      <c r="ODS265" s="141"/>
      <c r="ODT265" s="141"/>
      <c r="ODU265" s="141"/>
      <c r="ODV265" s="141"/>
      <c r="ODW265" s="141"/>
      <c r="ODX265" s="141"/>
      <c r="ODY265" s="141"/>
      <c r="ODZ265" s="141"/>
      <c r="OEA265" s="141"/>
      <c r="OEB265" s="141"/>
      <c r="OEC265" s="141"/>
      <c r="OED265" s="141"/>
      <c r="OEE265" s="141"/>
      <c r="OEF265" s="141"/>
      <c r="OEG265" s="141"/>
      <c r="OEH265" s="141"/>
      <c r="OEI265" s="141"/>
      <c r="OEJ265" s="141"/>
      <c r="OEK265" s="141"/>
      <c r="OEL265" s="141"/>
      <c r="OEM265" s="141"/>
      <c r="OEN265" s="141"/>
      <c r="OEO265" s="141"/>
      <c r="OEP265" s="141"/>
      <c r="OEQ265" s="141"/>
      <c r="OER265" s="141"/>
      <c r="OES265" s="141"/>
      <c r="OET265" s="141"/>
      <c r="OEU265" s="141"/>
      <c r="OEV265" s="141"/>
      <c r="OEW265" s="141"/>
      <c r="OEX265" s="141"/>
      <c r="OEY265" s="141"/>
      <c r="OEZ265" s="141"/>
      <c r="OFA265" s="141"/>
      <c r="OFB265" s="141"/>
      <c r="OFC265" s="141"/>
      <c r="OFD265" s="141"/>
      <c r="OFE265" s="141"/>
      <c r="OFF265" s="141"/>
      <c r="OFG265" s="141"/>
      <c r="OFH265" s="141"/>
      <c r="OFI265" s="141"/>
      <c r="OFJ265" s="141"/>
      <c r="OFK265" s="141"/>
      <c r="OFL265" s="141"/>
      <c r="OFM265" s="141"/>
      <c r="OFN265" s="141"/>
      <c r="OFO265" s="141"/>
      <c r="OFP265" s="141"/>
      <c r="OFQ265" s="141"/>
      <c r="OFR265" s="141"/>
      <c r="OFS265" s="141"/>
      <c r="OFT265" s="141"/>
      <c r="OFU265" s="141"/>
      <c r="OFV265" s="141"/>
      <c r="OFW265" s="141"/>
      <c r="OFX265" s="141"/>
      <c r="OFY265" s="141"/>
      <c r="OFZ265" s="141"/>
      <c r="OGA265" s="141"/>
      <c r="OGB265" s="141"/>
      <c r="OGC265" s="141"/>
      <c r="OGD265" s="141"/>
      <c r="OGE265" s="141"/>
      <c r="OGF265" s="141"/>
      <c r="OGG265" s="141"/>
      <c r="OGH265" s="141"/>
      <c r="OGI265" s="141"/>
      <c r="OGJ265" s="141"/>
      <c r="OGK265" s="141"/>
      <c r="OGL265" s="141"/>
      <c r="OGM265" s="141"/>
      <c r="OGN265" s="141"/>
      <c r="OGO265" s="141"/>
      <c r="OGP265" s="141"/>
      <c r="OGQ265" s="141"/>
      <c r="OGR265" s="141"/>
      <c r="OGS265" s="141"/>
      <c r="OGT265" s="141"/>
      <c r="OGU265" s="141"/>
      <c r="OGV265" s="141"/>
      <c r="OGW265" s="141"/>
      <c r="OGX265" s="141"/>
      <c r="OGY265" s="141"/>
      <c r="OGZ265" s="141"/>
      <c r="OHA265" s="141"/>
      <c r="OHB265" s="141"/>
      <c r="OHC265" s="141"/>
      <c r="OHD265" s="141"/>
      <c r="OHE265" s="141"/>
      <c r="OHF265" s="141"/>
      <c r="OHG265" s="141"/>
      <c r="OHH265" s="141"/>
      <c r="OHI265" s="141"/>
      <c r="OHJ265" s="141"/>
      <c r="OHK265" s="141"/>
      <c r="OHL265" s="141"/>
      <c r="OHM265" s="141"/>
      <c r="OHN265" s="141"/>
      <c r="OHO265" s="141"/>
      <c r="OHP265" s="141"/>
      <c r="OHQ265" s="141"/>
      <c r="OHR265" s="141"/>
      <c r="OHS265" s="141"/>
      <c r="OHT265" s="141"/>
      <c r="OHU265" s="141"/>
      <c r="OHV265" s="141"/>
      <c r="OHW265" s="141"/>
      <c r="OHX265" s="141"/>
      <c r="OHY265" s="141"/>
      <c r="OHZ265" s="141"/>
      <c r="OIA265" s="141"/>
      <c r="OIB265" s="141"/>
      <c r="OIC265" s="141"/>
      <c r="OID265" s="141"/>
      <c r="OIE265" s="141"/>
      <c r="OIF265" s="141"/>
      <c r="OIG265" s="141"/>
      <c r="OIH265" s="141"/>
      <c r="OII265" s="141"/>
      <c r="OIJ265" s="141"/>
      <c r="OIK265" s="141"/>
      <c r="OIL265" s="141"/>
      <c r="OIM265" s="141"/>
      <c r="OIN265" s="141"/>
      <c r="OIO265" s="141"/>
      <c r="OIP265" s="141"/>
      <c r="OIQ265" s="141"/>
      <c r="OIR265" s="141"/>
      <c r="OIS265" s="141"/>
      <c r="OIT265" s="141"/>
      <c r="OIU265" s="141"/>
      <c r="OIV265" s="141"/>
      <c r="OIW265" s="141"/>
      <c r="OIX265" s="141"/>
      <c r="OIY265" s="141"/>
      <c r="OIZ265" s="141"/>
      <c r="OJA265" s="141"/>
      <c r="OJB265" s="141"/>
      <c r="OJC265" s="141"/>
      <c r="OJD265" s="141"/>
      <c r="OJE265" s="141"/>
      <c r="OJF265" s="141"/>
      <c r="OJG265" s="141"/>
      <c r="OJH265" s="141"/>
      <c r="OJI265" s="141"/>
      <c r="OJJ265" s="141"/>
      <c r="OJK265" s="141"/>
      <c r="OJL265" s="141"/>
      <c r="OJM265" s="141"/>
      <c r="OJN265" s="141"/>
      <c r="OJO265" s="141"/>
      <c r="OJP265" s="141"/>
      <c r="OJQ265" s="141"/>
      <c r="OJR265" s="141"/>
      <c r="OJS265" s="141"/>
      <c r="OJT265" s="141"/>
      <c r="OJU265" s="141"/>
      <c r="OJV265" s="141"/>
      <c r="OJW265" s="141"/>
      <c r="OJX265" s="141"/>
      <c r="OJY265" s="141"/>
      <c r="OJZ265" s="141"/>
      <c r="OKA265" s="141"/>
      <c r="OKB265" s="141"/>
      <c r="OKC265" s="141"/>
      <c r="OKD265" s="141"/>
      <c r="OKE265" s="141"/>
      <c r="OKF265" s="141"/>
      <c r="OKG265" s="141"/>
      <c r="OKH265" s="141"/>
      <c r="OKI265" s="141"/>
      <c r="OKJ265" s="141"/>
      <c r="OKK265" s="141"/>
      <c r="OKL265" s="141"/>
      <c r="OKM265" s="141"/>
      <c r="OKN265" s="141"/>
      <c r="OKO265" s="141"/>
      <c r="OKP265" s="141"/>
      <c r="OKQ265" s="141"/>
      <c r="OKR265" s="141"/>
      <c r="OKS265" s="141"/>
      <c r="OKT265" s="141"/>
      <c r="OKU265" s="141"/>
      <c r="OKV265" s="141"/>
      <c r="OKW265" s="141"/>
      <c r="OKX265" s="141"/>
      <c r="OKY265" s="141"/>
      <c r="OKZ265" s="141"/>
      <c r="OLA265" s="141"/>
      <c r="OLB265" s="141"/>
      <c r="OLC265" s="141"/>
      <c r="OLD265" s="141"/>
      <c r="OLE265" s="141"/>
      <c r="OLF265" s="141"/>
      <c r="OLG265" s="141"/>
      <c r="OLH265" s="141"/>
      <c r="OLI265" s="141"/>
      <c r="OLJ265" s="141"/>
      <c r="OLK265" s="141"/>
      <c r="OLL265" s="141"/>
      <c r="OLM265" s="141"/>
      <c r="OLN265" s="141"/>
      <c r="OLO265" s="141"/>
      <c r="OLP265" s="141"/>
      <c r="OLQ265" s="141"/>
      <c r="OLR265" s="141"/>
      <c r="OLS265" s="141"/>
      <c r="OLT265" s="141"/>
      <c r="OLU265" s="141"/>
      <c r="OLV265" s="141"/>
      <c r="OLW265" s="141"/>
      <c r="OLX265" s="141"/>
      <c r="OLY265" s="141"/>
      <c r="OLZ265" s="141"/>
      <c r="OMA265" s="141"/>
      <c r="OMB265" s="141"/>
      <c r="OMC265" s="141"/>
      <c r="OMD265" s="141"/>
      <c r="OME265" s="141"/>
      <c r="OMF265" s="141"/>
      <c r="OMG265" s="141"/>
      <c r="OMH265" s="141"/>
      <c r="OMI265" s="141"/>
      <c r="OMJ265" s="141"/>
      <c r="OMK265" s="141"/>
      <c r="OML265" s="141"/>
      <c r="OMM265" s="141"/>
      <c r="OMN265" s="141"/>
      <c r="OMO265" s="141"/>
      <c r="OMP265" s="141"/>
      <c r="OMQ265" s="141"/>
      <c r="OMR265" s="141"/>
      <c r="OMS265" s="141"/>
      <c r="OMT265" s="141"/>
      <c r="OMU265" s="141"/>
      <c r="OMV265" s="141"/>
      <c r="OMW265" s="141"/>
      <c r="OMX265" s="141"/>
      <c r="OMY265" s="141"/>
      <c r="OMZ265" s="141"/>
      <c r="ONA265" s="141"/>
      <c r="ONB265" s="141"/>
      <c r="ONC265" s="141"/>
      <c r="OND265" s="141"/>
      <c r="ONE265" s="141"/>
      <c r="ONF265" s="141"/>
      <c r="ONG265" s="141"/>
      <c r="ONH265" s="141"/>
      <c r="ONI265" s="141"/>
      <c r="ONJ265" s="141"/>
      <c r="ONK265" s="141"/>
      <c r="ONL265" s="141"/>
      <c r="ONM265" s="141"/>
      <c r="ONN265" s="141"/>
      <c r="ONO265" s="141"/>
      <c r="ONP265" s="141"/>
      <c r="ONQ265" s="141"/>
      <c r="ONR265" s="141"/>
      <c r="ONS265" s="141"/>
      <c r="ONT265" s="141"/>
      <c r="ONU265" s="141"/>
      <c r="ONV265" s="141"/>
      <c r="ONW265" s="141"/>
      <c r="ONX265" s="141"/>
      <c r="ONY265" s="141"/>
      <c r="ONZ265" s="141"/>
      <c r="OOA265" s="141"/>
      <c r="OOB265" s="141"/>
      <c r="OOC265" s="141"/>
      <c r="OOD265" s="141"/>
      <c r="OOE265" s="141"/>
      <c r="OOF265" s="141"/>
      <c r="OOG265" s="141"/>
      <c r="OOH265" s="141"/>
      <c r="OOI265" s="141"/>
      <c r="OOJ265" s="141"/>
      <c r="OOK265" s="141"/>
      <c r="OOL265" s="141"/>
      <c r="OOM265" s="141"/>
      <c r="OON265" s="141"/>
      <c r="OOO265" s="141"/>
      <c r="OOP265" s="141"/>
      <c r="OOQ265" s="141"/>
      <c r="OOR265" s="141"/>
      <c r="OOS265" s="141"/>
      <c r="OOT265" s="141"/>
      <c r="OOU265" s="141"/>
      <c r="OOV265" s="141"/>
      <c r="OOW265" s="141"/>
      <c r="OOX265" s="141"/>
      <c r="OOY265" s="141"/>
      <c r="OOZ265" s="141"/>
      <c r="OPA265" s="141"/>
      <c r="OPB265" s="141"/>
      <c r="OPC265" s="141"/>
      <c r="OPD265" s="141"/>
      <c r="OPE265" s="141"/>
      <c r="OPF265" s="141"/>
      <c r="OPG265" s="141"/>
      <c r="OPH265" s="141"/>
      <c r="OPI265" s="141"/>
      <c r="OPJ265" s="141"/>
      <c r="OPK265" s="141"/>
      <c r="OPL265" s="141"/>
      <c r="OPM265" s="141"/>
      <c r="OPN265" s="141"/>
      <c r="OPO265" s="141"/>
      <c r="OPP265" s="141"/>
      <c r="OPQ265" s="141"/>
      <c r="OPR265" s="141"/>
      <c r="OPS265" s="141"/>
      <c r="OPT265" s="141"/>
      <c r="OPU265" s="141"/>
      <c r="OPV265" s="141"/>
      <c r="OPW265" s="141"/>
      <c r="OPX265" s="141"/>
      <c r="OPY265" s="141"/>
      <c r="OPZ265" s="141"/>
      <c r="OQA265" s="141"/>
      <c r="OQB265" s="141"/>
      <c r="OQC265" s="141"/>
      <c r="OQD265" s="141"/>
      <c r="OQE265" s="141"/>
      <c r="OQF265" s="141"/>
      <c r="OQG265" s="141"/>
      <c r="OQH265" s="141"/>
      <c r="OQI265" s="141"/>
      <c r="OQJ265" s="141"/>
      <c r="OQK265" s="141"/>
      <c r="OQL265" s="141"/>
      <c r="OQM265" s="141"/>
      <c r="OQN265" s="141"/>
      <c r="OQO265" s="141"/>
      <c r="OQP265" s="141"/>
      <c r="OQQ265" s="141"/>
      <c r="OQR265" s="141"/>
      <c r="OQS265" s="141"/>
      <c r="OQT265" s="141"/>
      <c r="OQU265" s="141"/>
      <c r="OQV265" s="141"/>
      <c r="OQW265" s="141"/>
      <c r="OQX265" s="141"/>
      <c r="OQY265" s="141"/>
      <c r="OQZ265" s="141"/>
      <c r="ORA265" s="141"/>
      <c r="ORB265" s="141"/>
      <c r="ORC265" s="141"/>
      <c r="ORD265" s="141"/>
      <c r="ORE265" s="141"/>
      <c r="ORF265" s="141"/>
      <c r="ORG265" s="141"/>
      <c r="ORH265" s="141"/>
      <c r="ORI265" s="141"/>
      <c r="ORJ265" s="141"/>
      <c r="ORK265" s="141"/>
      <c r="ORL265" s="141"/>
      <c r="ORM265" s="141"/>
      <c r="ORN265" s="141"/>
      <c r="ORO265" s="141"/>
      <c r="ORP265" s="141"/>
      <c r="ORQ265" s="141"/>
      <c r="ORR265" s="141"/>
      <c r="ORS265" s="141"/>
      <c r="ORT265" s="141"/>
      <c r="ORU265" s="141"/>
      <c r="ORV265" s="141"/>
      <c r="ORW265" s="141"/>
      <c r="ORX265" s="141"/>
      <c r="ORY265" s="141"/>
      <c r="ORZ265" s="141"/>
      <c r="OSA265" s="141"/>
      <c r="OSB265" s="141"/>
      <c r="OSC265" s="141"/>
      <c r="OSD265" s="141"/>
      <c r="OSE265" s="141"/>
      <c r="OSF265" s="141"/>
      <c r="OSG265" s="141"/>
      <c r="OSH265" s="141"/>
      <c r="OSI265" s="141"/>
      <c r="OSJ265" s="141"/>
      <c r="OSK265" s="141"/>
      <c r="OSL265" s="141"/>
      <c r="OSM265" s="141"/>
      <c r="OSN265" s="141"/>
      <c r="OSO265" s="141"/>
      <c r="OSP265" s="141"/>
      <c r="OSQ265" s="141"/>
      <c r="OSR265" s="141"/>
      <c r="OSS265" s="141"/>
      <c r="OST265" s="141"/>
      <c r="OSU265" s="141"/>
      <c r="OSV265" s="141"/>
      <c r="OSW265" s="141"/>
      <c r="OSX265" s="141"/>
      <c r="OSY265" s="141"/>
      <c r="OSZ265" s="141"/>
      <c r="OTA265" s="141"/>
      <c r="OTB265" s="141"/>
      <c r="OTC265" s="141"/>
      <c r="OTD265" s="141"/>
      <c r="OTE265" s="141"/>
      <c r="OTF265" s="141"/>
      <c r="OTG265" s="141"/>
      <c r="OTH265" s="141"/>
      <c r="OTI265" s="141"/>
      <c r="OTJ265" s="141"/>
      <c r="OTK265" s="141"/>
      <c r="OTL265" s="141"/>
      <c r="OTM265" s="141"/>
      <c r="OTN265" s="141"/>
      <c r="OTO265" s="141"/>
      <c r="OTP265" s="141"/>
      <c r="OTQ265" s="141"/>
      <c r="OTR265" s="141"/>
      <c r="OTS265" s="141"/>
      <c r="OTT265" s="141"/>
      <c r="OTU265" s="141"/>
      <c r="OTV265" s="141"/>
      <c r="OTW265" s="141"/>
      <c r="OTX265" s="141"/>
      <c r="OTY265" s="141"/>
      <c r="OTZ265" s="141"/>
      <c r="OUA265" s="141"/>
      <c r="OUB265" s="141"/>
      <c r="OUC265" s="141"/>
      <c r="OUD265" s="141"/>
      <c r="OUE265" s="141"/>
      <c r="OUF265" s="141"/>
      <c r="OUG265" s="141"/>
      <c r="OUH265" s="141"/>
      <c r="OUI265" s="141"/>
      <c r="OUJ265" s="141"/>
      <c r="OUK265" s="141"/>
      <c r="OUL265" s="141"/>
      <c r="OUM265" s="141"/>
      <c r="OUN265" s="141"/>
      <c r="OUO265" s="141"/>
      <c r="OUP265" s="141"/>
      <c r="OUQ265" s="141"/>
      <c r="OUR265" s="141"/>
      <c r="OUS265" s="141"/>
      <c r="OUT265" s="141"/>
      <c r="OUU265" s="141"/>
      <c r="OUV265" s="141"/>
      <c r="OUW265" s="141"/>
      <c r="OUX265" s="141"/>
      <c r="OUY265" s="141"/>
      <c r="OUZ265" s="141"/>
      <c r="OVA265" s="141"/>
      <c r="OVB265" s="141"/>
      <c r="OVC265" s="141"/>
      <c r="OVD265" s="141"/>
      <c r="OVE265" s="141"/>
      <c r="OVF265" s="141"/>
      <c r="OVG265" s="141"/>
      <c r="OVH265" s="141"/>
      <c r="OVI265" s="141"/>
      <c r="OVJ265" s="141"/>
      <c r="OVK265" s="141"/>
      <c r="OVL265" s="141"/>
      <c r="OVM265" s="141"/>
      <c r="OVN265" s="141"/>
      <c r="OVO265" s="141"/>
      <c r="OVP265" s="141"/>
      <c r="OVQ265" s="141"/>
      <c r="OVR265" s="141"/>
      <c r="OVS265" s="141"/>
      <c r="OVT265" s="141"/>
      <c r="OVU265" s="141"/>
      <c r="OVV265" s="141"/>
      <c r="OVW265" s="141"/>
      <c r="OVX265" s="141"/>
      <c r="OVY265" s="141"/>
      <c r="OVZ265" s="141"/>
      <c r="OWA265" s="141"/>
      <c r="OWB265" s="141"/>
      <c r="OWC265" s="141"/>
      <c r="OWD265" s="141"/>
      <c r="OWE265" s="141"/>
      <c r="OWF265" s="141"/>
      <c r="OWG265" s="141"/>
      <c r="OWH265" s="141"/>
      <c r="OWI265" s="141"/>
      <c r="OWJ265" s="141"/>
      <c r="OWK265" s="141"/>
      <c r="OWL265" s="141"/>
      <c r="OWM265" s="141"/>
      <c r="OWN265" s="141"/>
      <c r="OWO265" s="141"/>
      <c r="OWP265" s="141"/>
      <c r="OWQ265" s="141"/>
      <c r="OWR265" s="141"/>
      <c r="OWS265" s="141"/>
      <c r="OWT265" s="141"/>
      <c r="OWU265" s="141"/>
      <c r="OWV265" s="141"/>
      <c r="OWW265" s="141"/>
      <c r="OWX265" s="141"/>
      <c r="OWY265" s="141"/>
      <c r="OWZ265" s="141"/>
      <c r="OXA265" s="141"/>
      <c r="OXB265" s="141"/>
      <c r="OXC265" s="141"/>
      <c r="OXD265" s="141"/>
      <c r="OXE265" s="141"/>
      <c r="OXF265" s="141"/>
      <c r="OXG265" s="141"/>
      <c r="OXH265" s="141"/>
      <c r="OXI265" s="141"/>
      <c r="OXJ265" s="141"/>
      <c r="OXK265" s="141"/>
      <c r="OXL265" s="141"/>
      <c r="OXM265" s="141"/>
      <c r="OXN265" s="141"/>
      <c r="OXO265" s="141"/>
      <c r="OXP265" s="141"/>
      <c r="OXQ265" s="141"/>
      <c r="OXR265" s="141"/>
      <c r="OXS265" s="141"/>
      <c r="OXT265" s="141"/>
      <c r="OXU265" s="141"/>
      <c r="OXV265" s="141"/>
      <c r="OXW265" s="141"/>
      <c r="OXX265" s="141"/>
      <c r="OXY265" s="141"/>
      <c r="OXZ265" s="141"/>
      <c r="OYA265" s="141"/>
      <c r="OYB265" s="141"/>
      <c r="OYC265" s="141"/>
      <c r="OYD265" s="141"/>
      <c r="OYE265" s="141"/>
      <c r="OYF265" s="141"/>
      <c r="OYG265" s="141"/>
      <c r="OYH265" s="141"/>
      <c r="OYI265" s="141"/>
      <c r="OYJ265" s="141"/>
      <c r="OYK265" s="141"/>
      <c r="OYL265" s="141"/>
      <c r="OYM265" s="141"/>
      <c r="OYN265" s="141"/>
      <c r="OYO265" s="141"/>
      <c r="OYP265" s="141"/>
      <c r="OYQ265" s="141"/>
      <c r="OYR265" s="141"/>
      <c r="OYS265" s="141"/>
      <c r="OYT265" s="141"/>
      <c r="OYU265" s="141"/>
      <c r="OYV265" s="141"/>
      <c r="OYW265" s="141"/>
      <c r="OYX265" s="141"/>
      <c r="OYY265" s="141"/>
      <c r="OYZ265" s="141"/>
      <c r="OZA265" s="141"/>
      <c r="OZB265" s="141"/>
      <c r="OZC265" s="141"/>
      <c r="OZD265" s="141"/>
      <c r="OZE265" s="141"/>
      <c r="OZF265" s="141"/>
      <c r="OZG265" s="141"/>
      <c r="OZH265" s="141"/>
      <c r="OZI265" s="141"/>
      <c r="OZJ265" s="141"/>
      <c r="OZK265" s="141"/>
      <c r="OZL265" s="141"/>
      <c r="OZM265" s="141"/>
      <c r="OZN265" s="141"/>
      <c r="OZO265" s="141"/>
      <c r="OZP265" s="141"/>
      <c r="OZQ265" s="141"/>
      <c r="OZR265" s="141"/>
      <c r="OZS265" s="141"/>
      <c r="OZT265" s="141"/>
      <c r="OZU265" s="141"/>
      <c r="OZV265" s="141"/>
      <c r="OZW265" s="141"/>
      <c r="OZX265" s="141"/>
      <c r="OZY265" s="141"/>
      <c r="OZZ265" s="141"/>
      <c r="PAA265" s="141"/>
      <c r="PAB265" s="141"/>
      <c r="PAC265" s="141"/>
      <c r="PAD265" s="141"/>
      <c r="PAE265" s="141"/>
      <c r="PAF265" s="141"/>
      <c r="PAG265" s="141"/>
      <c r="PAH265" s="141"/>
      <c r="PAI265" s="141"/>
      <c r="PAJ265" s="141"/>
      <c r="PAK265" s="141"/>
      <c r="PAL265" s="141"/>
      <c r="PAM265" s="141"/>
      <c r="PAN265" s="141"/>
      <c r="PAO265" s="141"/>
      <c r="PAP265" s="141"/>
      <c r="PAQ265" s="141"/>
      <c r="PAR265" s="141"/>
      <c r="PAS265" s="141"/>
      <c r="PAT265" s="141"/>
      <c r="PAU265" s="141"/>
      <c r="PAV265" s="141"/>
      <c r="PAW265" s="141"/>
      <c r="PAX265" s="141"/>
      <c r="PAY265" s="141"/>
      <c r="PAZ265" s="141"/>
      <c r="PBA265" s="141"/>
      <c r="PBB265" s="141"/>
      <c r="PBC265" s="141"/>
      <c r="PBD265" s="141"/>
      <c r="PBE265" s="141"/>
      <c r="PBF265" s="141"/>
      <c r="PBG265" s="141"/>
      <c r="PBH265" s="141"/>
      <c r="PBI265" s="141"/>
      <c r="PBJ265" s="141"/>
      <c r="PBK265" s="141"/>
      <c r="PBL265" s="141"/>
      <c r="PBM265" s="141"/>
      <c r="PBN265" s="141"/>
      <c r="PBO265" s="141"/>
      <c r="PBP265" s="141"/>
      <c r="PBQ265" s="141"/>
      <c r="PBR265" s="141"/>
      <c r="PBS265" s="141"/>
      <c r="PBT265" s="141"/>
      <c r="PBU265" s="141"/>
      <c r="PBV265" s="141"/>
      <c r="PBW265" s="141"/>
      <c r="PBX265" s="141"/>
      <c r="PBY265" s="141"/>
      <c r="PBZ265" s="141"/>
      <c r="PCA265" s="141"/>
      <c r="PCB265" s="141"/>
      <c r="PCC265" s="141"/>
      <c r="PCD265" s="141"/>
      <c r="PCE265" s="141"/>
      <c r="PCF265" s="141"/>
      <c r="PCG265" s="141"/>
      <c r="PCH265" s="141"/>
      <c r="PCI265" s="141"/>
      <c r="PCJ265" s="141"/>
      <c r="PCK265" s="141"/>
      <c r="PCL265" s="141"/>
      <c r="PCM265" s="141"/>
      <c r="PCN265" s="141"/>
      <c r="PCO265" s="141"/>
      <c r="PCP265" s="141"/>
      <c r="PCQ265" s="141"/>
      <c r="PCR265" s="141"/>
      <c r="PCS265" s="141"/>
      <c r="PCT265" s="141"/>
      <c r="PCU265" s="141"/>
      <c r="PCV265" s="141"/>
      <c r="PCW265" s="141"/>
      <c r="PCX265" s="141"/>
      <c r="PCY265" s="141"/>
      <c r="PCZ265" s="141"/>
      <c r="PDA265" s="141"/>
      <c r="PDB265" s="141"/>
      <c r="PDC265" s="141"/>
      <c r="PDD265" s="141"/>
      <c r="PDE265" s="141"/>
      <c r="PDF265" s="141"/>
      <c r="PDG265" s="141"/>
      <c r="PDH265" s="141"/>
      <c r="PDI265" s="141"/>
      <c r="PDJ265" s="141"/>
      <c r="PDK265" s="141"/>
      <c r="PDL265" s="141"/>
      <c r="PDM265" s="141"/>
      <c r="PDN265" s="141"/>
      <c r="PDO265" s="141"/>
      <c r="PDP265" s="141"/>
      <c r="PDQ265" s="141"/>
      <c r="PDR265" s="141"/>
      <c r="PDS265" s="141"/>
      <c r="PDT265" s="141"/>
      <c r="PDU265" s="141"/>
      <c r="PDV265" s="141"/>
      <c r="PDW265" s="141"/>
      <c r="PDX265" s="141"/>
      <c r="PDY265" s="141"/>
      <c r="PDZ265" s="141"/>
      <c r="PEA265" s="141"/>
      <c r="PEB265" s="141"/>
      <c r="PEC265" s="141"/>
      <c r="PED265" s="141"/>
      <c r="PEE265" s="141"/>
      <c r="PEF265" s="141"/>
      <c r="PEG265" s="141"/>
      <c r="PEH265" s="141"/>
      <c r="PEI265" s="141"/>
      <c r="PEJ265" s="141"/>
      <c r="PEK265" s="141"/>
      <c r="PEL265" s="141"/>
      <c r="PEM265" s="141"/>
      <c r="PEN265" s="141"/>
      <c r="PEO265" s="141"/>
      <c r="PEP265" s="141"/>
      <c r="PEQ265" s="141"/>
      <c r="PER265" s="141"/>
      <c r="PES265" s="141"/>
      <c r="PET265" s="141"/>
      <c r="PEU265" s="141"/>
      <c r="PEV265" s="141"/>
      <c r="PEW265" s="141"/>
      <c r="PEX265" s="141"/>
      <c r="PEY265" s="141"/>
      <c r="PEZ265" s="141"/>
      <c r="PFA265" s="141"/>
      <c r="PFB265" s="141"/>
      <c r="PFC265" s="141"/>
      <c r="PFD265" s="141"/>
      <c r="PFE265" s="141"/>
      <c r="PFF265" s="141"/>
      <c r="PFG265" s="141"/>
      <c r="PFH265" s="141"/>
      <c r="PFI265" s="141"/>
      <c r="PFJ265" s="141"/>
      <c r="PFK265" s="141"/>
      <c r="PFL265" s="141"/>
      <c r="PFM265" s="141"/>
      <c r="PFN265" s="141"/>
      <c r="PFO265" s="141"/>
      <c r="PFP265" s="141"/>
      <c r="PFQ265" s="141"/>
      <c r="PFR265" s="141"/>
      <c r="PFS265" s="141"/>
      <c r="PFT265" s="141"/>
      <c r="PFU265" s="141"/>
      <c r="PFV265" s="141"/>
      <c r="PFW265" s="141"/>
      <c r="PFX265" s="141"/>
      <c r="PFY265" s="141"/>
      <c r="PFZ265" s="141"/>
      <c r="PGA265" s="141"/>
      <c r="PGB265" s="141"/>
      <c r="PGC265" s="141"/>
      <c r="PGD265" s="141"/>
      <c r="PGE265" s="141"/>
      <c r="PGF265" s="141"/>
      <c r="PGG265" s="141"/>
      <c r="PGH265" s="141"/>
      <c r="PGI265" s="141"/>
      <c r="PGJ265" s="141"/>
      <c r="PGK265" s="141"/>
      <c r="PGL265" s="141"/>
      <c r="PGM265" s="141"/>
      <c r="PGN265" s="141"/>
      <c r="PGO265" s="141"/>
      <c r="PGP265" s="141"/>
      <c r="PGQ265" s="141"/>
      <c r="PGR265" s="141"/>
      <c r="PGS265" s="141"/>
      <c r="PGT265" s="141"/>
      <c r="PGU265" s="141"/>
      <c r="PGV265" s="141"/>
      <c r="PGW265" s="141"/>
      <c r="PGX265" s="141"/>
      <c r="PGY265" s="141"/>
      <c r="PGZ265" s="141"/>
      <c r="PHA265" s="141"/>
      <c r="PHB265" s="141"/>
      <c r="PHC265" s="141"/>
      <c r="PHD265" s="141"/>
      <c r="PHE265" s="141"/>
      <c r="PHF265" s="141"/>
      <c r="PHG265" s="141"/>
      <c r="PHH265" s="141"/>
      <c r="PHI265" s="141"/>
      <c r="PHJ265" s="141"/>
      <c r="PHK265" s="141"/>
      <c r="PHL265" s="141"/>
      <c r="PHM265" s="141"/>
      <c r="PHN265" s="141"/>
      <c r="PHO265" s="141"/>
      <c r="PHP265" s="141"/>
      <c r="PHQ265" s="141"/>
      <c r="PHR265" s="141"/>
      <c r="PHS265" s="141"/>
      <c r="PHT265" s="141"/>
      <c r="PHU265" s="141"/>
      <c r="PHV265" s="141"/>
      <c r="PHW265" s="141"/>
      <c r="PHX265" s="141"/>
      <c r="PHY265" s="141"/>
      <c r="PHZ265" s="141"/>
      <c r="PIA265" s="141"/>
      <c r="PIB265" s="141"/>
      <c r="PIC265" s="141"/>
      <c r="PID265" s="141"/>
      <c r="PIE265" s="141"/>
      <c r="PIF265" s="141"/>
      <c r="PIG265" s="141"/>
      <c r="PIH265" s="141"/>
      <c r="PII265" s="141"/>
      <c r="PIJ265" s="141"/>
      <c r="PIK265" s="141"/>
      <c r="PIL265" s="141"/>
      <c r="PIM265" s="141"/>
      <c r="PIN265" s="141"/>
      <c r="PIO265" s="141"/>
      <c r="PIP265" s="141"/>
      <c r="PIQ265" s="141"/>
      <c r="PIR265" s="141"/>
      <c r="PIS265" s="141"/>
      <c r="PIT265" s="141"/>
      <c r="PIU265" s="141"/>
      <c r="PIV265" s="141"/>
      <c r="PIW265" s="141"/>
      <c r="PIX265" s="141"/>
      <c r="PIY265" s="141"/>
      <c r="PIZ265" s="141"/>
      <c r="PJA265" s="141"/>
      <c r="PJB265" s="141"/>
      <c r="PJC265" s="141"/>
      <c r="PJD265" s="141"/>
      <c r="PJE265" s="141"/>
      <c r="PJF265" s="141"/>
      <c r="PJG265" s="141"/>
      <c r="PJH265" s="141"/>
      <c r="PJI265" s="141"/>
      <c r="PJJ265" s="141"/>
      <c r="PJK265" s="141"/>
      <c r="PJL265" s="141"/>
      <c r="PJM265" s="141"/>
      <c r="PJN265" s="141"/>
      <c r="PJO265" s="141"/>
      <c r="PJP265" s="141"/>
      <c r="PJQ265" s="141"/>
      <c r="PJR265" s="141"/>
      <c r="PJS265" s="141"/>
      <c r="PJT265" s="141"/>
      <c r="PJU265" s="141"/>
      <c r="PJV265" s="141"/>
      <c r="PJW265" s="141"/>
      <c r="PJX265" s="141"/>
      <c r="PJY265" s="141"/>
      <c r="PJZ265" s="141"/>
      <c r="PKA265" s="141"/>
      <c r="PKB265" s="141"/>
      <c r="PKC265" s="141"/>
      <c r="PKD265" s="141"/>
      <c r="PKE265" s="141"/>
      <c r="PKF265" s="141"/>
      <c r="PKG265" s="141"/>
      <c r="PKH265" s="141"/>
      <c r="PKI265" s="141"/>
      <c r="PKJ265" s="141"/>
      <c r="PKK265" s="141"/>
      <c r="PKL265" s="141"/>
      <c r="PKM265" s="141"/>
      <c r="PKN265" s="141"/>
      <c r="PKO265" s="141"/>
      <c r="PKP265" s="141"/>
      <c r="PKQ265" s="141"/>
      <c r="PKR265" s="141"/>
      <c r="PKS265" s="141"/>
      <c r="PKT265" s="141"/>
      <c r="PKU265" s="141"/>
      <c r="PKV265" s="141"/>
      <c r="PKW265" s="141"/>
      <c r="PKX265" s="141"/>
      <c r="PKY265" s="141"/>
      <c r="PKZ265" s="141"/>
      <c r="PLA265" s="141"/>
      <c r="PLB265" s="141"/>
      <c r="PLC265" s="141"/>
      <c r="PLD265" s="141"/>
      <c r="PLE265" s="141"/>
      <c r="PLF265" s="141"/>
      <c r="PLG265" s="141"/>
      <c r="PLH265" s="141"/>
      <c r="PLI265" s="141"/>
      <c r="PLJ265" s="141"/>
      <c r="PLK265" s="141"/>
      <c r="PLL265" s="141"/>
      <c r="PLM265" s="141"/>
      <c r="PLN265" s="141"/>
      <c r="PLO265" s="141"/>
      <c r="PLP265" s="141"/>
      <c r="PLQ265" s="141"/>
      <c r="PLR265" s="141"/>
      <c r="PLS265" s="141"/>
      <c r="PLT265" s="141"/>
      <c r="PLU265" s="141"/>
      <c r="PLV265" s="141"/>
      <c r="PLW265" s="141"/>
      <c r="PLX265" s="141"/>
      <c r="PLY265" s="141"/>
      <c r="PLZ265" s="141"/>
      <c r="PMA265" s="141"/>
      <c r="PMB265" s="141"/>
      <c r="PMC265" s="141"/>
      <c r="PMD265" s="141"/>
      <c r="PME265" s="141"/>
      <c r="PMF265" s="141"/>
      <c r="PMG265" s="141"/>
      <c r="PMH265" s="141"/>
      <c r="PMI265" s="141"/>
      <c r="PMJ265" s="141"/>
      <c r="PMK265" s="141"/>
      <c r="PML265" s="141"/>
      <c r="PMM265" s="141"/>
      <c r="PMN265" s="141"/>
      <c r="PMO265" s="141"/>
      <c r="PMP265" s="141"/>
      <c r="PMQ265" s="141"/>
      <c r="PMR265" s="141"/>
      <c r="PMS265" s="141"/>
      <c r="PMT265" s="141"/>
      <c r="PMU265" s="141"/>
      <c r="PMV265" s="141"/>
      <c r="PMW265" s="141"/>
      <c r="PMX265" s="141"/>
      <c r="PMY265" s="141"/>
      <c r="PMZ265" s="141"/>
      <c r="PNA265" s="141"/>
      <c r="PNB265" s="141"/>
      <c r="PNC265" s="141"/>
      <c r="PND265" s="141"/>
      <c r="PNE265" s="141"/>
      <c r="PNF265" s="141"/>
      <c r="PNG265" s="141"/>
      <c r="PNH265" s="141"/>
      <c r="PNI265" s="141"/>
      <c r="PNJ265" s="141"/>
      <c r="PNK265" s="141"/>
      <c r="PNL265" s="141"/>
      <c r="PNM265" s="141"/>
      <c r="PNN265" s="141"/>
      <c r="PNO265" s="141"/>
      <c r="PNP265" s="141"/>
      <c r="PNQ265" s="141"/>
      <c r="PNR265" s="141"/>
      <c r="PNS265" s="141"/>
      <c r="PNT265" s="141"/>
      <c r="PNU265" s="141"/>
      <c r="PNV265" s="141"/>
      <c r="PNW265" s="141"/>
      <c r="PNX265" s="141"/>
      <c r="PNY265" s="141"/>
      <c r="PNZ265" s="141"/>
      <c r="POA265" s="141"/>
      <c r="POB265" s="141"/>
      <c r="POC265" s="141"/>
      <c r="POD265" s="141"/>
      <c r="POE265" s="141"/>
      <c r="POF265" s="141"/>
      <c r="POG265" s="141"/>
      <c r="POH265" s="141"/>
      <c r="POI265" s="141"/>
      <c r="POJ265" s="141"/>
      <c r="POK265" s="141"/>
      <c r="POL265" s="141"/>
      <c r="POM265" s="141"/>
      <c r="PON265" s="141"/>
      <c r="POO265" s="141"/>
      <c r="POP265" s="141"/>
      <c r="POQ265" s="141"/>
      <c r="POR265" s="141"/>
      <c r="POS265" s="141"/>
      <c r="POT265" s="141"/>
      <c r="POU265" s="141"/>
      <c r="POV265" s="141"/>
      <c r="POW265" s="141"/>
      <c r="POX265" s="141"/>
      <c r="POY265" s="141"/>
      <c r="POZ265" s="141"/>
      <c r="PPA265" s="141"/>
      <c r="PPB265" s="141"/>
      <c r="PPC265" s="141"/>
      <c r="PPD265" s="141"/>
      <c r="PPE265" s="141"/>
      <c r="PPF265" s="141"/>
      <c r="PPG265" s="141"/>
      <c r="PPH265" s="141"/>
      <c r="PPI265" s="141"/>
      <c r="PPJ265" s="141"/>
      <c r="PPK265" s="141"/>
      <c r="PPL265" s="141"/>
      <c r="PPM265" s="141"/>
      <c r="PPN265" s="141"/>
      <c r="PPO265" s="141"/>
      <c r="PPP265" s="141"/>
      <c r="PPQ265" s="141"/>
      <c r="PPR265" s="141"/>
      <c r="PPS265" s="141"/>
      <c r="PPT265" s="141"/>
      <c r="PPU265" s="141"/>
      <c r="PPV265" s="141"/>
      <c r="PPW265" s="141"/>
      <c r="PPX265" s="141"/>
      <c r="PPY265" s="141"/>
      <c r="PPZ265" s="141"/>
      <c r="PQA265" s="141"/>
      <c r="PQB265" s="141"/>
      <c r="PQC265" s="141"/>
      <c r="PQD265" s="141"/>
      <c r="PQE265" s="141"/>
      <c r="PQF265" s="141"/>
      <c r="PQG265" s="141"/>
      <c r="PQH265" s="141"/>
      <c r="PQI265" s="141"/>
      <c r="PQJ265" s="141"/>
      <c r="PQK265" s="141"/>
      <c r="PQL265" s="141"/>
      <c r="PQM265" s="141"/>
      <c r="PQN265" s="141"/>
      <c r="PQO265" s="141"/>
      <c r="PQP265" s="141"/>
      <c r="PQQ265" s="141"/>
      <c r="PQR265" s="141"/>
      <c r="PQS265" s="141"/>
      <c r="PQT265" s="141"/>
      <c r="PQU265" s="141"/>
      <c r="PQV265" s="141"/>
      <c r="PQW265" s="141"/>
      <c r="PQX265" s="141"/>
      <c r="PQY265" s="141"/>
      <c r="PQZ265" s="141"/>
      <c r="PRA265" s="141"/>
      <c r="PRB265" s="141"/>
      <c r="PRC265" s="141"/>
      <c r="PRD265" s="141"/>
      <c r="PRE265" s="141"/>
      <c r="PRF265" s="141"/>
      <c r="PRG265" s="141"/>
      <c r="PRH265" s="141"/>
      <c r="PRI265" s="141"/>
      <c r="PRJ265" s="141"/>
      <c r="PRK265" s="141"/>
      <c r="PRL265" s="141"/>
      <c r="PRM265" s="141"/>
      <c r="PRN265" s="141"/>
      <c r="PRO265" s="141"/>
      <c r="PRP265" s="141"/>
      <c r="PRQ265" s="141"/>
      <c r="PRR265" s="141"/>
      <c r="PRS265" s="141"/>
      <c r="PRT265" s="141"/>
      <c r="PRU265" s="141"/>
      <c r="PRV265" s="141"/>
      <c r="PRW265" s="141"/>
      <c r="PRX265" s="141"/>
      <c r="PRY265" s="141"/>
      <c r="PRZ265" s="141"/>
      <c r="PSA265" s="141"/>
      <c r="PSB265" s="141"/>
      <c r="PSC265" s="141"/>
      <c r="PSD265" s="141"/>
      <c r="PSE265" s="141"/>
      <c r="PSF265" s="141"/>
      <c r="PSG265" s="141"/>
      <c r="PSH265" s="141"/>
      <c r="PSI265" s="141"/>
      <c r="PSJ265" s="141"/>
      <c r="PSK265" s="141"/>
      <c r="PSL265" s="141"/>
      <c r="PSM265" s="141"/>
      <c r="PSN265" s="141"/>
      <c r="PSO265" s="141"/>
      <c r="PSP265" s="141"/>
      <c r="PSQ265" s="141"/>
      <c r="PSR265" s="141"/>
      <c r="PSS265" s="141"/>
      <c r="PST265" s="141"/>
      <c r="PSU265" s="141"/>
      <c r="PSV265" s="141"/>
      <c r="PSW265" s="141"/>
      <c r="PSX265" s="141"/>
      <c r="PSY265" s="141"/>
      <c r="PSZ265" s="141"/>
      <c r="PTA265" s="141"/>
      <c r="PTB265" s="141"/>
      <c r="PTC265" s="141"/>
      <c r="PTD265" s="141"/>
      <c r="PTE265" s="141"/>
      <c r="PTF265" s="141"/>
      <c r="PTG265" s="141"/>
      <c r="PTH265" s="141"/>
      <c r="PTI265" s="141"/>
      <c r="PTJ265" s="141"/>
      <c r="PTK265" s="141"/>
      <c r="PTL265" s="141"/>
      <c r="PTM265" s="141"/>
      <c r="PTN265" s="141"/>
      <c r="PTO265" s="141"/>
      <c r="PTP265" s="141"/>
      <c r="PTQ265" s="141"/>
      <c r="PTR265" s="141"/>
      <c r="PTS265" s="141"/>
      <c r="PTT265" s="141"/>
      <c r="PTU265" s="141"/>
      <c r="PTV265" s="141"/>
      <c r="PTW265" s="141"/>
      <c r="PTX265" s="141"/>
      <c r="PTY265" s="141"/>
      <c r="PTZ265" s="141"/>
      <c r="PUA265" s="141"/>
      <c r="PUB265" s="141"/>
      <c r="PUC265" s="141"/>
      <c r="PUD265" s="141"/>
      <c r="PUE265" s="141"/>
      <c r="PUF265" s="141"/>
      <c r="PUG265" s="141"/>
      <c r="PUH265" s="141"/>
      <c r="PUI265" s="141"/>
      <c r="PUJ265" s="141"/>
      <c r="PUK265" s="141"/>
      <c r="PUL265" s="141"/>
      <c r="PUM265" s="141"/>
      <c r="PUN265" s="141"/>
      <c r="PUO265" s="141"/>
      <c r="PUP265" s="141"/>
      <c r="PUQ265" s="141"/>
      <c r="PUR265" s="141"/>
      <c r="PUS265" s="141"/>
      <c r="PUT265" s="141"/>
      <c r="PUU265" s="141"/>
      <c r="PUV265" s="141"/>
      <c r="PUW265" s="141"/>
      <c r="PUX265" s="141"/>
      <c r="PUY265" s="141"/>
      <c r="PUZ265" s="141"/>
      <c r="PVA265" s="141"/>
      <c r="PVB265" s="141"/>
      <c r="PVC265" s="141"/>
      <c r="PVD265" s="141"/>
      <c r="PVE265" s="141"/>
      <c r="PVF265" s="141"/>
      <c r="PVG265" s="141"/>
      <c r="PVH265" s="141"/>
      <c r="PVI265" s="141"/>
      <c r="PVJ265" s="141"/>
      <c r="PVK265" s="141"/>
      <c r="PVL265" s="141"/>
      <c r="PVM265" s="141"/>
      <c r="PVN265" s="141"/>
      <c r="PVO265" s="141"/>
      <c r="PVP265" s="141"/>
      <c r="PVQ265" s="141"/>
      <c r="PVR265" s="141"/>
      <c r="PVS265" s="141"/>
      <c r="PVT265" s="141"/>
      <c r="PVU265" s="141"/>
      <c r="PVV265" s="141"/>
      <c r="PVW265" s="141"/>
      <c r="PVX265" s="141"/>
      <c r="PVY265" s="141"/>
      <c r="PVZ265" s="141"/>
      <c r="PWA265" s="141"/>
      <c r="PWB265" s="141"/>
      <c r="PWC265" s="141"/>
      <c r="PWD265" s="141"/>
      <c r="PWE265" s="141"/>
      <c r="PWF265" s="141"/>
      <c r="PWG265" s="141"/>
      <c r="PWH265" s="141"/>
      <c r="PWI265" s="141"/>
      <c r="PWJ265" s="141"/>
      <c r="PWK265" s="141"/>
      <c r="PWL265" s="141"/>
      <c r="PWM265" s="141"/>
      <c r="PWN265" s="141"/>
      <c r="PWO265" s="141"/>
      <c r="PWP265" s="141"/>
      <c r="PWQ265" s="141"/>
      <c r="PWR265" s="141"/>
      <c r="PWS265" s="141"/>
      <c r="PWT265" s="141"/>
      <c r="PWU265" s="141"/>
      <c r="PWV265" s="141"/>
      <c r="PWW265" s="141"/>
      <c r="PWX265" s="141"/>
      <c r="PWY265" s="141"/>
      <c r="PWZ265" s="141"/>
      <c r="PXA265" s="141"/>
      <c r="PXB265" s="141"/>
      <c r="PXC265" s="141"/>
      <c r="PXD265" s="141"/>
      <c r="PXE265" s="141"/>
      <c r="PXF265" s="141"/>
      <c r="PXG265" s="141"/>
      <c r="PXH265" s="141"/>
      <c r="PXI265" s="141"/>
      <c r="PXJ265" s="141"/>
      <c r="PXK265" s="141"/>
      <c r="PXL265" s="141"/>
      <c r="PXM265" s="141"/>
      <c r="PXN265" s="141"/>
      <c r="PXO265" s="141"/>
      <c r="PXP265" s="141"/>
      <c r="PXQ265" s="141"/>
      <c r="PXR265" s="141"/>
      <c r="PXS265" s="141"/>
      <c r="PXT265" s="141"/>
      <c r="PXU265" s="141"/>
      <c r="PXV265" s="141"/>
      <c r="PXW265" s="141"/>
      <c r="PXX265" s="141"/>
      <c r="PXY265" s="141"/>
      <c r="PXZ265" s="141"/>
      <c r="PYA265" s="141"/>
      <c r="PYB265" s="141"/>
      <c r="PYC265" s="141"/>
      <c r="PYD265" s="141"/>
      <c r="PYE265" s="141"/>
      <c r="PYF265" s="141"/>
      <c r="PYG265" s="141"/>
      <c r="PYH265" s="141"/>
      <c r="PYI265" s="141"/>
      <c r="PYJ265" s="141"/>
      <c r="PYK265" s="141"/>
      <c r="PYL265" s="141"/>
      <c r="PYM265" s="141"/>
      <c r="PYN265" s="141"/>
      <c r="PYO265" s="141"/>
      <c r="PYP265" s="141"/>
      <c r="PYQ265" s="141"/>
      <c r="PYR265" s="141"/>
      <c r="PYS265" s="141"/>
      <c r="PYT265" s="141"/>
      <c r="PYU265" s="141"/>
      <c r="PYV265" s="141"/>
      <c r="PYW265" s="141"/>
      <c r="PYX265" s="141"/>
      <c r="PYY265" s="141"/>
      <c r="PYZ265" s="141"/>
      <c r="PZA265" s="141"/>
      <c r="PZB265" s="141"/>
      <c r="PZC265" s="141"/>
      <c r="PZD265" s="141"/>
      <c r="PZE265" s="141"/>
      <c r="PZF265" s="141"/>
      <c r="PZG265" s="141"/>
      <c r="PZH265" s="141"/>
      <c r="PZI265" s="141"/>
      <c r="PZJ265" s="141"/>
      <c r="PZK265" s="141"/>
      <c r="PZL265" s="141"/>
      <c r="PZM265" s="141"/>
      <c r="PZN265" s="141"/>
      <c r="PZO265" s="141"/>
      <c r="PZP265" s="141"/>
      <c r="PZQ265" s="141"/>
      <c r="PZR265" s="141"/>
      <c r="PZS265" s="141"/>
      <c r="PZT265" s="141"/>
      <c r="PZU265" s="141"/>
      <c r="PZV265" s="141"/>
      <c r="PZW265" s="141"/>
      <c r="PZX265" s="141"/>
      <c r="PZY265" s="141"/>
      <c r="PZZ265" s="141"/>
      <c r="QAA265" s="141"/>
      <c r="QAB265" s="141"/>
      <c r="QAC265" s="141"/>
      <c r="QAD265" s="141"/>
      <c r="QAE265" s="141"/>
      <c r="QAF265" s="141"/>
      <c r="QAG265" s="141"/>
      <c r="QAH265" s="141"/>
      <c r="QAI265" s="141"/>
      <c r="QAJ265" s="141"/>
      <c r="QAK265" s="141"/>
      <c r="QAL265" s="141"/>
      <c r="QAM265" s="141"/>
      <c r="QAN265" s="141"/>
      <c r="QAO265" s="141"/>
      <c r="QAP265" s="141"/>
      <c r="QAQ265" s="141"/>
      <c r="QAR265" s="141"/>
      <c r="QAS265" s="141"/>
      <c r="QAT265" s="141"/>
      <c r="QAU265" s="141"/>
      <c r="QAV265" s="141"/>
      <c r="QAW265" s="141"/>
      <c r="QAX265" s="141"/>
      <c r="QAY265" s="141"/>
      <c r="QAZ265" s="141"/>
      <c r="QBA265" s="141"/>
      <c r="QBB265" s="141"/>
      <c r="QBC265" s="141"/>
      <c r="QBD265" s="141"/>
      <c r="QBE265" s="141"/>
      <c r="QBF265" s="141"/>
      <c r="QBG265" s="141"/>
      <c r="QBH265" s="141"/>
      <c r="QBI265" s="141"/>
      <c r="QBJ265" s="141"/>
      <c r="QBK265" s="141"/>
      <c r="QBL265" s="141"/>
      <c r="QBM265" s="141"/>
      <c r="QBN265" s="141"/>
      <c r="QBO265" s="141"/>
      <c r="QBP265" s="141"/>
      <c r="QBQ265" s="141"/>
      <c r="QBR265" s="141"/>
      <c r="QBS265" s="141"/>
      <c r="QBT265" s="141"/>
      <c r="QBU265" s="141"/>
      <c r="QBV265" s="141"/>
      <c r="QBW265" s="141"/>
      <c r="QBX265" s="141"/>
      <c r="QBY265" s="141"/>
      <c r="QBZ265" s="141"/>
      <c r="QCA265" s="141"/>
      <c r="QCB265" s="141"/>
      <c r="QCC265" s="141"/>
      <c r="QCD265" s="141"/>
      <c r="QCE265" s="141"/>
      <c r="QCF265" s="141"/>
      <c r="QCG265" s="141"/>
      <c r="QCH265" s="141"/>
      <c r="QCI265" s="141"/>
      <c r="QCJ265" s="141"/>
      <c r="QCK265" s="141"/>
      <c r="QCL265" s="141"/>
      <c r="QCM265" s="141"/>
      <c r="QCN265" s="141"/>
      <c r="QCO265" s="141"/>
      <c r="QCP265" s="141"/>
      <c r="QCQ265" s="141"/>
      <c r="QCR265" s="141"/>
      <c r="QCS265" s="141"/>
      <c r="QCT265" s="141"/>
      <c r="QCU265" s="141"/>
      <c r="QCV265" s="141"/>
      <c r="QCW265" s="141"/>
      <c r="QCX265" s="141"/>
      <c r="QCY265" s="141"/>
      <c r="QCZ265" s="141"/>
      <c r="QDA265" s="141"/>
      <c r="QDB265" s="141"/>
      <c r="QDC265" s="141"/>
      <c r="QDD265" s="141"/>
      <c r="QDE265" s="141"/>
      <c r="QDF265" s="141"/>
      <c r="QDG265" s="141"/>
      <c r="QDH265" s="141"/>
      <c r="QDI265" s="141"/>
      <c r="QDJ265" s="141"/>
      <c r="QDK265" s="141"/>
      <c r="QDL265" s="141"/>
      <c r="QDM265" s="141"/>
      <c r="QDN265" s="141"/>
      <c r="QDO265" s="141"/>
      <c r="QDP265" s="141"/>
      <c r="QDQ265" s="141"/>
      <c r="QDR265" s="141"/>
      <c r="QDS265" s="141"/>
      <c r="QDT265" s="141"/>
      <c r="QDU265" s="141"/>
      <c r="QDV265" s="141"/>
      <c r="QDW265" s="141"/>
      <c r="QDX265" s="141"/>
      <c r="QDY265" s="141"/>
      <c r="QDZ265" s="141"/>
      <c r="QEA265" s="141"/>
      <c r="QEB265" s="141"/>
      <c r="QEC265" s="141"/>
      <c r="QED265" s="141"/>
      <c r="QEE265" s="141"/>
      <c r="QEF265" s="141"/>
      <c r="QEG265" s="141"/>
      <c r="QEH265" s="141"/>
      <c r="QEI265" s="141"/>
      <c r="QEJ265" s="141"/>
      <c r="QEK265" s="141"/>
      <c r="QEL265" s="141"/>
      <c r="QEM265" s="141"/>
      <c r="QEN265" s="141"/>
      <c r="QEO265" s="141"/>
      <c r="QEP265" s="141"/>
      <c r="QEQ265" s="141"/>
      <c r="QER265" s="141"/>
      <c r="QES265" s="141"/>
      <c r="QET265" s="141"/>
      <c r="QEU265" s="141"/>
      <c r="QEV265" s="141"/>
      <c r="QEW265" s="141"/>
      <c r="QEX265" s="141"/>
      <c r="QEY265" s="141"/>
      <c r="QEZ265" s="141"/>
      <c r="QFA265" s="141"/>
      <c r="QFB265" s="141"/>
      <c r="QFC265" s="141"/>
      <c r="QFD265" s="141"/>
      <c r="QFE265" s="141"/>
      <c r="QFF265" s="141"/>
      <c r="QFG265" s="141"/>
      <c r="QFH265" s="141"/>
      <c r="QFI265" s="141"/>
      <c r="QFJ265" s="141"/>
      <c r="QFK265" s="141"/>
      <c r="QFL265" s="141"/>
      <c r="QFM265" s="141"/>
      <c r="QFN265" s="141"/>
      <c r="QFO265" s="141"/>
      <c r="QFP265" s="141"/>
      <c r="QFQ265" s="141"/>
      <c r="QFR265" s="141"/>
      <c r="QFS265" s="141"/>
      <c r="QFT265" s="141"/>
      <c r="QFU265" s="141"/>
      <c r="QFV265" s="141"/>
      <c r="QFW265" s="141"/>
      <c r="QFX265" s="141"/>
      <c r="QFY265" s="141"/>
      <c r="QFZ265" s="141"/>
      <c r="QGA265" s="141"/>
      <c r="QGB265" s="141"/>
      <c r="QGC265" s="141"/>
      <c r="QGD265" s="141"/>
      <c r="QGE265" s="141"/>
      <c r="QGF265" s="141"/>
      <c r="QGG265" s="141"/>
      <c r="QGH265" s="141"/>
      <c r="QGI265" s="141"/>
      <c r="QGJ265" s="141"/>
      <c r="QGK265" s="141"/>
      <c r="QGL265" s="141"/>
      <c r="QGM265" s="141"/>
      <c r="QGN265" s="141"/>
      <c r="QGO265" s="141"/>
      <c r="QGP265" s="141"/>
      <c r="QGQ265" s="141"/>
      <c r="QGR265" s="141"/>
      <c r="QGS265" s="141"/>
      <c r="QGT265" s="141"/>
      <c r="QGU265" s="141"/>
      <c r="QGV265" s="141"/>
      <c r="QGW265" s="141"/>
      <c r="QGX265" s="141"/>
      <c r="QGY265" s="141"/>
      <c r="QGZ265" s="141"/>
      <c r="QHA265" s="141"/>
      <c r="QHB265" s="141"/>
      <c r="QHC265" s="141"/>
      <c r="QHD265" s="141"/>
      <c r="QHE265" s="141"/>
      <c r="QHF265" s="141"/>
      <c r="QHG265" s="141"/>
      <c r="QHH265" s="141"/>
      <c r="QHI265" s="141"/>
      <c r="QHJ265" s="141"/>
      <c r="QHK265" s="141"/>
      <c r="QHL265" s="141"/>
      <c r="QHM265" s="141"/>
      <c r="QHN265" s="141"/>
      <c r="QHO265" s="141"/>
      <c r="QHP265" s="141"/>
      <c r="QHQ265" s="141"/>
      <c r="QHR265" s="141"/>
      <c r="QHS265" s="141"/>
      <c r="QHT265" s="141"/>
      <c r="QHU265" s="141"/>
      <c r="QHV265" s="141"/>
      <c r="QHW265" s="141"/>
      <c r="QHX265" s="141"/>
      <c r="QHY265" s="141"/>
      <c r="QHZ265" s="141"/>
      <c r="QIA265" s="141"/>
      <c r="QIB265" s="141"/>
      <c r="QIC265" s="141"/>
      <c r="QID265" s="141"/>
      <c r="QIE265" s="141"/>
      <c r="QIF265" s="141"/>
      <c r="QIG265" s="141"/>
      <c r="QIH265" s="141"/>
      <c r="QII265" s="141"/>
      <c r="QIJ265" s="141"/>
      <c r="QIK265" s="141"/>
      <c r="QIL265" s="141"/>
      <c r="QIM265" s="141"/>
      <c r="QIN265" s="141"/>
      <c r="QIO265" s="141"/>
      <c r="QIP265" s="141"/>
      <c r="QIQ265" s="141"/>
      <c r="QIR265" s="141"/>
      <c r="QIS265" s="141"/>
      <c r="QIT265" s="141"/>
      <c r="QIU265" s="141"/>
      <c r="QIV265" s="141"/>
      <c r="QIW265" s="141"/>
      <c r="QIX265" s="141"/>
      <c r="QIY265" s="141"/>
      <c r="QIZ265" s="141"/>
      <c r="QJA265" s="141"/>
      <c r="QJB265" s="141"/>
      <c r="QJC265" s="141"/>
      <c r="QJD265" s="141"/>
      <c r="QJE265" s="141"/>
      <c r="QJF265" s="141"/>
      <c r="QJG265" s="141"/>
      <c r="QJH265" s="141"/>
      <c r="QJI265" s="141"/>
      <c r="QJJ265" s="141"/>
      <c r="QJK265" s="141"/>
      <c r="QJL265" s="141"/>
      <c r="QJM265" s="141"/>
      <c r="QJN265" s="141"/>
      <c r="QJO265" s="141"/>
      <c r="QJP265" s="141"/>
      <c r="QJQ265" s="141"/>
      <c r="QJR265" s="141"/>
      <c r="QJS265" s="141"/>
      <c r="QJT265" s="141"/>
      <c r="QJU265" s="141"/>
      <c r="QJV265" s="141"/>
      <c r="QJW265" s="141"/>
      <c r="QJX265" s="141"/>
      <c r="QJY265" s="141"/>
      <c r="QJZ265" s="141"/>
      <c r="QKA265" s="141"/>
      <c r="QKB265" s="141"/>
      <c r="QKC265" s="141"/>
      <c r="QKD265" s="141"/>
      <c r="QKE265" s="141"/>
      <c r="QKF265" s="141"/>
      <c r="QKG265" s="141"/>
      <c r="QKH265" s="141"/>
      <c r="QKI265" s="141"/>
      <c r="QKJ265" s="141"/>
      <c r="QKK265" s="141"/>
      <c r="QKL265" s="141"/>
      <c r="QKM265" s="141"/>
      <c r="QKN265" s="141"/>
      <c r="QKO265" s="141"/>
      <c r="QKP265" s="141"/>
      <c r="QKQ265" s="141"/>
      <c r="QKR265" s="141"/>
      <c r="QKS265" s="141"/>
      <c r="QKT265" s="141"/>
      <c r="QKU265" s="141"/>
      <c r="QKV265" s="141"/>
      <c r="QKW265" s="141"/>
      <c r="QKX265" s="141"/>
      <c r="QKY265" s="141"/>
      <c r="QKZ265" s="141"/>
      <c r="QLA265" s="141"/>
      <c r="QLB265" s="141"/>
      <c r="QLC265" s="141"/>
      <c r="QLD265" s="141"/>
      <c r="QLE265" s="141"/>
      <c r="QLF265" s="141"/>
      <c r="QLG265" s="141"/>
      <c r="QLH265" s="141"/>
      <c r="QLI265" s="141"/>
      <c r="QLJ265" s="141"/>
      <c r="QLK265" s="141"/>
      <c r="QLL265" s="141"/>
      <c r="QLM265" s="141"/>
      <c r="QLN265" s="141"/>
      <c r="QLO265" s="141"/>
      <c r="QLP265" s="141"/>
      <c r="QLQ265" s="141"/>
      <c r="QLR265" s="141"/>
      <c r="QLS265" s="141"/>
      <c r="QLT265" s="141"/>
      <c r="QLU265" s="141"/>
      <c r="QLV265" s="141"/>
      <c r="QLW265" s="141"/>
      <c r="QLX265" s="141"/>
      <c r="QLY265" s="141"/>
      <c r="QLZ265" s="141"/>
      <c r="QMA265" s="141"/>
      <c r="QMB265" s="141"/>
      <c r="QMC265" s="141"/>
      <c r="QMD265" s="141"/>
      <c r="QME265" s="141"/>
      <c r="QMF265" s="141"/>
      <c r="QMG265" s="141"/>
      <c r="QMH265" s="141"/>
      <c r="QMI265" s="141"/>
      <c r="QMJ265" s="141"/>
      <c r="QMK265" s="141"/>
      <c r="QML265" s="141"/>
      <c r="QMM265" s="141"/>
      <c r="QMN265" s="141"/>
      <c r="QMO265" s="141"/>
      <c r="QMP265" s="141"/>
      <c r="QMQ265" s="141"/>
      <c r="QMR265" s="141"/>
      <c r="QMS265" s="141"/>
      <c r="QMT265" s="141"/>
      <c r="QMU265" s="141"/>
      <c r="QMV265" s="141"/>
      <c r="QMW265" s="141"/>
      <c r="QMX265" s="141"/>
      <c r="QMY265" s="141"/>
      <c r="QMZ265" s="141"/>
      <c r="QNA265" s="141"/>
      <c r="QNB265" s="141"/>
      <c r="QNC265" s="141"/>
      <c r="QND265" s="141"/>
      <c r="QNE265" s="141"/>
      <c r="QNF265" s="141"/>
      <c r="QNG265" s="141"/>
      <c r="QNH265" s="141"/>
      <c r="QNI265" s="141"/>
      <c r="QNJ265" s="141"/>
      <c r="QNK265" s="141"/>
      <c r="QNL265" s="141"/>
      <c r="QNM265" s="141"/>
      <c r="QNN265" s="141"/>
      <c r="QNO265" s="141"/>
      <c r="QNP265" s="141"/>
      <c r="QNQ265" s="141"/>
      <c r="QNR265" s="141"/>
      <c r="QNS265" s="141"/>
      <c r="QNT265" s="141"/>
      <c r="QNU265" s="141"/>
      <c r="QNV265" s="141"/>
      <c r="QNW265" s="141"/>
      <c r="QNX265" s="141"/>
      <c r="QNY265" s="141"/>
      <c r="QNZ265" s="141"/>
      <c r="QOA265" s="141"/>
      <c r="QOB265" s="141"/>
      <c r="QOC265" s="141"/>
      <c r="QOD265" s="141"/>
      <c r="QOE265" s="141"/>
      <c r="QOF265" s="141"/>
      <c r="QOG265" s="141"/>
      <c r="QOH265" s="141"/>
      <c r="QOI265" s="141"/>
      <c r="QOJ265" s="141"/>
      <c r="QOK265" s="141"/>
      <c r="QOL265" s="141"/>
      <c r="QOM265" s="141"/>
      <c r="QON265" s="141"/>
      <c r="QOO265" s="141"/>
      <c r="QOP265" s="141"/>
      <c r="QOQ265" s="141"/>
      <c r="QOR265" s="141"/>
      <c r="QOS265" s="141"/>
      <c r="QOT265" s="141"/>
      <c r="QOU265" s="141"/>
      <c r="QOV265" s="141"/>
      <c r="QOW265" s="141"/>
      <c r="QOX265" s="141"/>
      <c r="QOY265" s="141"/>
      <c r="QOZ265" s="141"/>
      <c r="QPA265" s="141"/>
      <c r="QPB265" s="141"/>
      <c r="QPC265" s="141"/>
      <c r="QPD265" s="141"/>
      <c r="QPE265" s="141"/>
      <c r="QPF265" s="141"/>
      <c r="QPG265" s="141"/>
      <c r="QPH265" s="141"/>
      <c r="QPI265" s="141"/>
      <c r="QPJ265" s="141"/>
      <c r="QPK265" s="141"/>
      <c r="QPL265" s="141"/>
      <c r="QPM265" s="141"/>
      <c r="QPN265" s="141"/>
      <c r="QPO265" s="141"/>
      <c r="QPP265" s="141"/>
      <c r="QPQ265" s="141"/>
      <c r="QPR265" s="141"/>
      <c r="QPS265" s="141"/>
      <c r="QPT265" s="141"/>
      <c r="QPU265" s="141"/>
      <c r="QPV265" s="141"/>
      <c r="QPW265" s="141"/>
      <c r="QPX265" s="141"/>
      <c r="QPY265" s="141"/>
      <c r="QPZ265" s="141"/>
      <c r="QQA265" s="141"/>
      <c r="QQB265" s="141"/>
      <c r="QQC265" s="141"/>
      <c r="QQD265" s="141"/>
      <c r="QQE265" s="141"/>
      <c r="QQF265" s="141"/>
      <c r="QQG265" s="141"/>
      <c r="QQH265" s="141"/>
      <c r="QQI265" s="141"/>
      <c r="QQJ265" s="141"/>
      <c r="QQK265" s="141"/>
      <c r="QQL265" s="141"/>
      <c r="QQM265" s="141"/>
      <c r="QQN265" s="141"/>
      <c r="QQO265" s="141"/>
      <c r="QQP265" s="141"/>
      <c r="QQQ265" s="141"/>
      <c r="QQR265" s="141"/>
      <c r="QQS265" s="141"/>
      <c r="QQT265" s="141"/>
      <c r="QQU265" s="141"/>
      <c r="QQV265" s="141"/>
      <c r="QQW265" s="141"/>
      <c r="QQX265" s="141"/>
      <c r="QQY265" s="141"/>
      <c r="QQZ265" s="141"/>
      <c r="QRA265" s="141"/>
      <c r="QRB265" s="141"/>
      <c r="QRC265" s="141"/>
      <c r="QRD265" s="141"/>
      <c r="QRE265" s="141"/>
      <c r="QRF265" s="141"/>
      <c r="QRG265" s="141"/>
      <c r="QRH265" s="141"/>
      <c r="QRI265" s="141"/>
      <c r="QRJ265" s="141"/>
      <c r="QRK265" s="141"/>
      <c r="QRL265" s="141"/>
      <c r="QRM265" s="141"/>
      <c r="QRN265" s="141"/>
      <c r="QRO265" s="141"/>
      <c r="QRP265" s="141"/>
      <c r="QRQ265" s="141"/>
      <c r="QRR265" s="141"/>
      <c r="QRS265" s="141"/>
      <c r="QRT265" s="141"/>
      <c r="QRU265" s="141"/>
      <c r="QRV265" s="141"/>
      <c r="QRW265" s="141"/>
      <c r="QRX265" s="141"/>
      <c r="QRY265" s="141"/>
      <c r="QRZ265" s="141"/>
      <c r="QSA265" s="141"/>
      <c r="QSB265" s="141"/>
      <c r="QSC265" s="141"/>
      <c r="QSD265" s="141"/>
      <c r="QSE265" s="141"/>
      <c r="QSF265" s="141"/>
      <c r="QSG265" s="141"/>
      <c r="QSH265" s="141"/>
      <c r="QSI265" s="141"/>
      <c r="QSJ265" s="141"/>
      <c r="QSK265" s="141"/>
      <c r="QSL265" s="141"/>
      <c r="QSM265" s="141"/>
      <c r="QSN265" s="141"/>
      <c r="QSO265" s="141"/>
      <c r="QSP265" s="141"/>
      <c r="QSQ265" s="141"/>
      <c r="QSR265" s="141"/>
      <c r="QSS265" s="141"/>
      <c r="QST265" s="141"/>
      <c r="QSU265" s="141"/>
      <c r="QSV265" s="141"/>
      <c r="QSW265" s="141"/>
      <c r="QSX265" s="141"/>
      <c r="QSY265" s="141"/>
      <c r="QSZ265" s="141"/>
      <c r="QTA265" s="141"/>
      <c r="QTB265" s="141"/>
      <c r="QTC265" s="141"/>
      <c r="QTD265" s="141"/>
      <c r="QTE265" s="141"/>
      <c r="QTF265" s="141"/>
      <c r="QTG265" s="141"/>
      <c r="QTH265" s="141"/>
      <c r="QTI265" s="141"/>
      <c r="QTJ265" s="141"/>
      <c r="QTK265" s="141"/>
      <c r="QTL265" s="141"/>
      <c r="QTM265" s="141"/>
      <c r="QTN265" s="141"/>
      <c r="QTO265" s="141"/>
      <c r="QTP265" s="141"/>
      <c r="QTQ265" s="141"/>
      <c r="QTR265" s="141"/>
      <c r="QTS265" s="141"/>
      <c r="QTT265" s="141"/>
      <c r="QTU265" s="141"/>
      <c r="QTV265" s="141"/>
      <c r="QTW265" s="141"/>
      <c r="QTX265" s="141"/>
      <c r="QTY265" s="141"/>
      <c r="QTZ265" s="141"/>
      <c r="QUA265" s="141"/>
      <c r="QUB265" s="141"/>
      <c r="QUC265" s="141"/>
      <c r="QUD265" s="141"/>
      <c r="QUE265" s="141"/>
      <c r="QUF265" s="141"/>
      <c r="QUG265" s="141"/>
      <c r="QUH265" s="141"/>
      <c r="QUI265" s="141"/>
      <c r="QUJ265" s="141"/>
      <c r="QUK265" s="141"/>
      <c r="QUL265" s="141"/>
      <c r="QUM265" s="141"/>
      <c r="QUN265" s="141"/>
      <c r="QUO265" s="141"/>
      <c r="QUP265" s="141"/>
      <c r="QUQ265" s="141"/>
      <c r="QUR265" s="141"/>
      <c r="QUS265" s="141"/>
      <c r="QUT265" s="141"/>
      <c r="QUU265" s="141"/>
      <c r="QUV265" s="141"/>
      <c r="QUW265" s="141"/>
      <c r="QUX265" s="141"/>
      <c r="QUY265" s="141"/>
      <c r="QUZ265" s="141"/>
      <c r="QVA265" s="141"/>
      <c r="QVB265" s="141"/>
      <c r="QVC265" s="141"/>
      <c r="QVD265" s="141"/>
      <c r="QVE265" s="141"/>
      <c r="QVF265" s="141"/>
      <c r="QVG265" s="141"/>
      <c r="QVH265" s="141"/>
      <c r="QVI265" s="141"/>
      <c r="QVJ265" s="141"/>
      <c r="QVK265" s="141"/>
      <c r="QVL265" s="141"/>
      <c r="QVM265" s="141"/>
      <c r="QVN265" s="141"/>
      <c r="QVO265" s="141"/>
      <c r="QVP265" s="141"/>
      <c r="QVQ265" s="141"/>
      <c r="QVR265" s="141"/>
      <c r="QVS265" s="141"/>
      <c r="QVT265" s="141"/>
      <c r="QVU265" s="141"/>
      <c r="QVV265" s="141"/>
      <c r="QVW265" s="141"/>
      <c r="QVX265" s="141"/>
      <c r="QVY265" s="141"/>
      <c r="QVZ265" s="141"/>
      <c r="QWA265" s="141"/>
      <c r="QWB265" s="141"/>
      <c r="QWC265" s="141"/>
      <c r="QWD265" s="141"/>
      <c r="QWE265" s="141"/>
      <c r="QWF265" s="141"/>
      <c r="QWG265" s="141"/>
      <c r="QWH265" s="141"/>
      <c r="QWI265" s="141"/>
      <c r="QWJ265" s="141"/>
      <c r="QWK265" s="141"/>
      <c r="QWL265" s="141"/>
      <c r="QWM265" s="141"/>
      <c r="QWN265" s="141"/>
      <c r="QWO265" s="141"/>
      <c r="QWP265" s="141"/>
      <c r="QWQ265" s="141"/>
      <c r="QWR265" s="141"/>
      <c r="QWS265" s="141"/>
      <c r="QWT265" s="141"/>
      <c r="QWU265" s="141"/>
      <c r="QWV265" s="141"/>
      <c r="QWW265" s="141"/>
      <c r="QWX265" s="141"/>
      <c r="QWY265" s="141"/>
      <c r="QWZ265" s="141"/>
      <c r="QXA265" s="141"/>
      <c r="QXB265" s="141"/>
      <c r="QXC265" s="141"/>
      <c r="QXD265" s="141"/>
      <c r="QXE265" s="141"/>
      <c r="QXF265" s="141"/>
      <c r="QXG265" s="141"/>
      <c r="QXH265" s="141"/>
      <c r="QXI265" s="141"/>
      <c r="QXJ265" s="141"/>
      <c r="QXK265" s="141"/>
      <c r="QXL265" s="141"/>
      <c r="QXM265" s="141"/>
      <c r="QXN265" s="141"/>
      <c r="QXO265" s="141"/>
      <c r="QXP265" s="141"/>
      <c r="QXQ265" s="141"/>
      <c r="QXR265" s="141"/>
      <c r="QXS265" s="141"/>
      <c r="QXT265" s="141"/>
      <c r="QXU265" s="141"/>
      <c r="QXV265" s="141"/>
      <c r="QXW265" s="141"/>
      <c r="QXX265" s="141"/>
      <c r="QXY265" s="141"/>
      <c r="QXZ265" s="141"/>
      <c r="QYA265" s="141"/>
      <c r="QYB265" s="141"/>
      <c r="QYC265" s="141"/>
      <c r="QYD265" s="141"/>
      <c r="QYE265" s="141"/>
      <c r="QYF265" s="141"/>
      <c r="QYG265" s="141"/>
      <c r="QYH265" s="141"/>
      <c r="QYI265" s="141"/>
      <c r="QYJ265" s="141"/>
      <c r="QYK265" s="141"/>
      <c r="QYL265" s="141"/>
      <c r="QYM265" s="141"/>
      <c r="QYN265" s="141"/>
      <c r="QYO265" s="141"/>
      <c r="QYP265" s="141"/>
      <c r="QYQ265" s="141"/>
      <c r="QYR265" s="141"/>
      <c r="QYS265" s="141"/>
      <c r="QYT265" s="141"/>
      <c r="QYU265" s="141"/>
      <c r="QYV265" s="141"/>
      <c r="QYW265" s="141"/>
      <c r="QYX265" s="141"/>
      <c r="QYY265" s="141"/>
      <c r="QYZ265" s="141"/>
      <c r="QZA265" s="141"/>
      <c r="QZB265" s="141"/>
      <c r="QZC265" s="141"/>
      <c r="QZD265" s="141"/>
      <c r="QZE265" s="141"/>
      <c r="QZF265" s="141"/>
      <c r="QZG265" s="141"/>
      <c r="QZH265" s="141"/>
      <c r="QZI265" s="141"/>
      <c r="QZJ265" s="141"/>
      <c r="QZK265" s="141"/>
      <c r="QZL265" s="141"/>
      <c r="QZM265" s="141"/>
      <c r="QZN265" s="141"/>
      <c r="QZO265" s="141"/>
      <c r="QZP265" s="141"/>
      <c r="QZQ265" s="141"/>
      <c r="QZR265" s="141"/>
      <c r="QZS265" s="141"/>
      <c r="QZT265" s="141"/>
      <c r="QZU265" s="141"/>
      <c r="QZV265" s="141"/>
      <c r="QZW265" s="141"/>
      <c r="QZX265" s="141"/>
      <c r="QZY265" s="141"/>
      <c r="QZZ265" s="141"/>
      <c r="RAA265" s="141"/>
      <c r="RAB265" s="141"/>
      <c r="RAC265" s="141"/>
      <c r="RAD265" s="141"/>
      <c r="RAE265" s="141"/>
      <c r="RAF265" s="141"/>
      <c r="RAG265" s="141"/>
      <c r="RAH265" s="141"/>
      <c r="RAI265" s="141"/>
      <c r="RAJ265" s="141"/>
      <c r="RAK265" s="141"/>
      <c r="RAL265" s="141"/>
      <c r="RAM265" s="141"/>
      <c r="RAN265" s="141"/>
      <c r="RAO265" s="141"/>
      <c r="RAP265" s="141"/>
      <c r="RAQ265" s="141"/>
      <c r="RAR265" s="141"/>
      <c r="RAS265" s="141"/>
      <c r="RAT265" s="141"/>
      <c r="RAU265" s="141"/>
      <c r="RAV265" s="141"/>
      <c r="RAW265" s="141"/>
      <c r="RAX265" s="141"/>
      <c r="RAY265" s="141"/>
      <c r="RAZ265" s="141"/>
      <c r="RBA265" s="141"/>
      <c r="RBB265" s="141"/>
      <c r="RBC265" s="141"/>
      <c r="RBD265" s="141"/>
      <c r="RBE265" s="141"/>
      <c r="RBF265" s="141"/>
      <c r="RBG265" s="141"/>
      <c r="RBH265" s="141"/>
      <c r="RBI265" s="141"/>
      <c r="RBJ265" s="141"/>
      <c r="RBK265" s="141"/>
      <c r="RBL265" s="141"/>
      <c r="RBM265" s="141"/>
      <c r="RBN265" s="141"/>
      <c r="RBO265" s="141"/>
      <c r="RBP265" s="141"/>
      <c r="RBQ265" s="141"/>
      <c r="RBR265" s="141"/>
      <c r="RBS265" s="141"/>
      <c r="RBT265" s="141"/>
      <c r="RBU265" s="141"/>
      <c r="RBV265" s="141"/>
      <c r="RBW265" s="141"/>
      <c r="RBX265" s="141"/>
      <c r="RBY265" s="141"/>
      <c r="RBZ265" s="141"/>
      <c r="RCA265" s="141"/>
      <c r="RCB265" s="141"/>
      <c r="RCC265" s="141"/>
      <c r="RCD265" s="141"/>
      <c r="RCE265" s="141"/>
      <c r="RCF265" s="141"/>
      <c r="RCG265" s="141"/>
      <c r="RCH265" s="141"/>
      <c r="RCI265" s="141"/>
      <c r="RCJ265" s="141"/>
      <c r="RCK265" s="141"/>
      <c r="RCL265" s="141"/>
      <c r="RCM265" s="141"/>
      <c r="RCN265" s="141"/>
      <c r="RCO265" s="141"/>
      <c r="RCP265" s="141"/>
      <c r="RCQ265" s="141"/>
      <c r="RCR265" s="141"/>
      <c r="RCS265" s="141"/>
      <c r="RCT265" s="141"/>
      <c r="RCU265" s="141"/>
      <c r="RCV265" s="141"/>
      <c r="RCW265" s="141"/>
      <c r="RCX265" s="141"/>
      <c r="RCY265" s="141"/>
      <c r="RCZ265" s="141"/>
      <c r="RDA265" s="141"/>
      <c r="RDB265" s="141"/>
      <c r="RDC265" s="141"/>
      <c r="RDD265" s="141"/>
      <c r="RDE265" s="141"/>
      <c r="RDF265" s="141"/>
      <c r="RDG265" s="141"/>
      <c r="RDH265" s="141"/>
      <c r="RDI265" s="141"/>
      <c r="RDJ265" s="141"/>
      <c r="RDK265" s="141"/>
      <c r="RDL265" s="141"/>
      <c r="RDM265" s="141"/>
      <c r="RDN265" s="141"/>
      <c r="RDO265" s="141"/>
      <c r="RDP265" s="141"/>
      <c r="RDQ265" s="141"/>
      <c r="RDR265" s="141"/>
      <c r="RDS265" s="141"/>
      <c r="RDT265" s="141"/>
      <c r="RDU265" s="141"/>
      <c r="RDV265" s="141"/>
      <c r="RDW265" s="141"/>
      <c r="RDX265" s="141"/>
      <c r="RDY265" s="141"/>
      <c r="RDZ265" s="141"/>
      <c r="REA265" s="141"/>
      <c r="REB265" s="141"/>
      <c r="REC265" s="141"/>
      <c r="RED265" s="141"/>
      <c r="REE265" s="141"/>
      <c r="REF265" s="141"/>
      <c r="REG265" s="141"/>
      <c r="REH265" s="141"/>
      <c r="REI265" s="141"/>
      <c r="REJ265" s="141"/>
      <c r="REK265" s="141"/>
      <c r="REL265" s="141"/>
      <c r="REM265" s="141"/>
      <c r="REN265" s="141"/>
      <c r="REO265" s="141"/>
      <c r="REP265" s="141"/>
      <c r="REQ265" s="141"/>
      <c r="RER265" s="141"/>
      <c r="RES265" s="141"/>
      <c r="RET265" s="141"/>
      <c r="REU265" s="141"/>
      <c r="REV265" s="141"/>
      <c r="REW265" s="141"/>
      <c r="REX265" s="141"/>
      <c r="REY265" s="141"/>
      <c r="REZ265" s="141"/>
      <c r="RFA265" s="141"/>
      <c r="RFB265" s="141"/>
      <c r="RFC265" s="141"/>
      <c r="RFD265" s="141"/>
      <c r="RFE265" s="141"/>
      <c r="RFF265" s="141"/>
      <c r="RFG265" s="141"/>
      <c r="RFH265" s="141"/>
      <c r="RFI265" s="141"/>
      <c r="RFJ265" s="141"/>
      <c r="RFK265" s="141"/>
      <c r="RFL265" s="141"/>
      <c r="RFM265" s="141"/>
      <c r="RFN265" s="141"/>
      <c r="RFO265" s="141"/>
      <c r="RFP265" s="141"/>
      <c r="RFQ265" s="141"/>
      <c r="RFR265" s="141"/>
      <c r="RFS265" s="141"/>
      <c r="RFT265" s="141"/>
      <c r="RFU265" s="141"/>
      <c r="RFV265" s="141"/>
      <c r="RFW265" s="141"/>
      <c r="RFX265" s="141"/>
      <c r="RFY265" s="141"/>
      <c r="RFZ265" s="141"/>
      <c r="RGA265" s="141"/>
      <c r="RGB265" s="141"/>
      <c r="RGC265" s="141"/>
      <c r="RGD265" s="141"/>
      <c r="RGE265" s="141"/>
      <c r="RGF265" s="141"/>
      <c r="RGG265" s="141"/>
      <c r="RGH265" s="141"/>
      <c r="RGI265" s="141"/>
      <c r="RGJ265" s="141"/>
      <c r="RGK265" s="141"/>
      <c r="RGL265" s="141"/>
      <c r="RGM265" s="141"/>
      <c r="RGN265" s="141"/>
      <c r="RGO265" s="141"/>
      <c r="RGP265" s="141"/>
      <c r="RGQ265" s="141"/>
      <c r="RGR265" s="141"/>
      <c r="RGS265" s="141"/>
      <c r="RGT265" s="141"/>
      <c r="RGU265" s="141"/>
      <c r="RGV265" s="141"/>
      <c r="RGW265" s="141"/>
      <c r="RGX265" s="141"/>
      <c r="RGY265" s="141"/>
      <c r="RGZ265" s="141"/>
      <c r="RHA265" s="141"/>
      <c r="RHB265" s="141"/>
      <c r="RHC265" s="141"/>
      <c r="RHD265" s="141"/>
      <c r="RHE265" s="141"/>
      <c r="RHF265" s="141"/>
      <c r="RHG265" s="141"/>
      <c r="RHH265" s="141"/>
      <c r="RHI265" s="141"/>
      <c r="RHJ265" s="141"/>
      <c r="RHK265" s="141"/>
      <c r="RHL265" s="141"/>
      <c r="RHM265" s="141"/>
      <c r="RHN265" s="141"/>
      <c r="RHO265" s="141"/>
      <c r="RHP265" s="141"/>
      <c r="RHQ265" s="141"/>
      <c r="RHR265" s="141"/>
      <c r="RHS265" s="141"/>
      <c r="RHT265" s="141"/>
      <c r="RHU265" s="141"/>
      <c r="RHV265" s="141"/>
      <c r="RHW265" s="141"/>
      <c r="RHX265" s="141"/>
      <c r="RHY265" s="141"/>
      <c r="RHZ265" s="141"/>
      <c r="RIA265" s="141"/>
      <c r="RIB265" s="141"/>
      <c r="RIC265" s="141"/>
      <c r="RID265" s="141"/>
      <c r="RIE265" s="141"/>
      <c r="RIF265" s="141"/>
      <c r="RIG265" s="141"/>
      <c r="RIH265" s="141"/>
      <c r="RII265" s="141"/>
      <c r="RIJ265" s="141"/>
      <c r="RIK265" s="141"/>
      <c r="RIL265" s="141"/>
      <c r="RIM265" s="141"/>
      <c r="RIN265" s="141"/>
      <c r="RIO265" s="141"/>
      <c r="RIP265" s="141"/>
      <c r="RIQ265" s="141"/>
      <c r="RIR265" s="141"/>
      <c r="RIS265" s="141"/>
      <c r="RIT265" s="141"/>
      <c r="RIU265" s="141"/>
      <c r="RIV265" s="141"/>
      <c r="RIW265" s="141"/>
      <c r="RIX265" s="141"/>
      <c r="RIY265" s="141"/>
      <c r="RIZ265" s="141"/>
      <c r="RJA265" s="141"/>
      <c r="RJB265" s="141"/>
      <c r="RJC265" s="141"/>
      <c r="RJD265" s="141"/>
      <c r="RJE265" s="141"/>
      <c r="RJF265" s="141"/>
      <c r="RJG265" s="141"/>
      <c r="RJH265" s="141"/>
      <c r="RJI265" s="141"/>
      <c r="RJJ265" s="141"/>
      <c r="RJK265" s="141"/>
      <c r="RJL265" s="141"/>
      <c r="RJM265" s="141"/>
      <c r="RJN265" s="141"/>
      <c r="RJO265" s="141"/>
      <c r="RJP265" s="141"/>
      <c r="RJQ265" s="141"/>
      <c r="RJR265" s="141"/>
      <c r="RJS265" s="141"/>
      <c r="RJT265" s="141"/>
      <c r="RJU265" s="141"/>
      <c r="RJV265" s="141"/>
      <c r="RJW265" s="141"/>
      <c r="RJX265" s="141"/>
      <c r="RJY265" s="141"/>
      <c r="RJZ265" s="141"/>
      <c r="RKA265" s="141"/>
      <c r="RKB265" s="141"/>
      <c r="RKC265" s="141"/>
      <c r="RKD265" s="141"/>
      <c r="RKE265" s="141"/>
      <c r="RKF265" s="141"/>
      <c r="RKG265" s="141"/>
      <c r="RKH265" s="141"/>
      <c r="RKI265" s="141"/>
      <c r="RKJ265" s="141"/>
      <c r="RKK265" s="141"/>
      <c r="RKL265" s="141"/>
      <c r="RKM265" s="141"/>
      <c r="RKN265" s="141"/>
      <c r="RKO265" s="141"/>
      <c r="RKP265" s="141"/>
      <c r="RKQ265" s="141"/>
      <c r="RKR265" s="141"/>
      <c r="RKS265" s="141"/>
      <c r="RKT265" s="141"/>
      <c r="RKU265" s="141"/>
      <c r="RKV265" s="141"/>
      <c r="RKW265" s="141"/>
      <c r="RKX265" s="141"/>
      <c r="RKY265" s="141"/>
      <c r="RKZ265" s="141"/>
      <c r="RLA265" s="141"/>
      <c r="RLB265" s="141"/>
      <c r="RLC265" s="141"/>
      <c r="RLD265" s="141"/>
      <c r="RLE265" s="141"/>
      <c r="RLF265" s="141"/>
      <c r="RLG265" s="141"/>
      <c r="RLH265" s="141"/>
      <c r="RLI265" s="141"/>
      <c r="RLJ265" s="141"/>
      <c r="RLK265" s="141"/>
      <c r="RLL265" s="141"/>
      <c r="RLM265" s="141"/>
      <c r="RLN265" s="141"/>
      <c r="RLO265" s="141"/>
      <c r="RLP265" s="141"/>
      <c r="RLQ265" s="141"/>
      <c r="RLR265" s="141"/>
      <c r="RLS265" s="141"/>
      <c r="RLT265" s="141"/>
      <c r="RLU265" s="141"/>
      <c r="RLV265" s="141"/>
      <c r="RLW265" s="141"/>
      <c r="RLX265" s="141"/>
      <c r="RLY265" s="141"/>
      <c r="RLZ265" s="141"/>
      <c r="RMA265" s="141"/>
      <c r="RMB265" s="141"/>
      <c r="RMC265" s="141"/>
      <c r="RMD265" s="141"/>
      <c r="RME265" s="141"/>
      <c r="RMF265" s="141"/>
      <c r="RMG265" s="141"/>
      <c r="RMH265" s="141"/>
      <c r="RMI265" s="141"/>
      <c r="RMJ265" s="141"/>
      <c r="RMK265" s="141"/>
      <c r="RML265" s="141"/>
      <c r="RMM265" s="141"/>
      <c r="RMN265" s="141"/>
      <c r="RMO265" s="141"/>
      <c r="RMP265" s="141"/>
      <c r="RMQ265" s="141"/>
      <c r="RMR265" s="141"/>
      <c r="RMS265" s="141"/>
      <c r="RMT265" s="141"/>
      <c r="RMU265" s="141"/>
      <c r="RMV265" s="141"/>
      <c r="RMW265" s="141"/>
      <c r="RMX265" s="141"/>
      <c r="RMY265" s="141"/>
      <c r="RMZ265" s="141"/>
      <c r="RNA265" s="141"/>
      <c r="RNB265" s="141"/>
      <c r="RNC265" s="141"/>
      <c r="RND265" s="141"/>
      <c r="RNE265" s="141"/>
      <c r="RNF265" s="141"/>
      <c r="RNG265" s="141"/>
      <c r="RNH265" s="141"/>
      <c r="RNI265" s="141"/>
      <c r="RNJ265" s="141"/>
      <c r="RNK265" s="141"/>
      <c r="RNL265" s="141"/>
      <c r="RNM265" s="141"/>
      <c r="RNN265" s="141"/>
      <c r="RNO265" s="141"/>
      <c r="RNP265" s="141"/>
      <c r="RNQ265" s="141"/>
      <c r="RNR265" s="141"/>
      <c r="RNS265" s="141"/>
      <c r="RNT265" s="141"/>
      <c r="RNU265" s="141"/>
      <c r="RNV265" s="141"/>
      <c r="RNW265" s="141"/>
      <c r="RNX265" s="141"/>
      <c r="RNY265" s="141"/>
      <c r="RNZ265" s="141"/>
      <c r="ROA265" s="141"/>
      <c r="ROB265" s="141"/>
      <c r="ROC265" s="141"/>
      <c r="ROD265" s="141"/>
      <c r="ROE265" s="141"/>
      <c r="ROF265" s="141"/>
      <c r="ROG265" s="141"/>
      <c r="ROH265" s="141"/>
      <c r="ROI265" s="141"/>
      <c r="ROJ265" s="141"/>
      <c r="ROK265" s="141"/>
      <c r="ROL265" s="141"/>
      <c r="ROM265" s="141"/>
      <c r="RON265" s="141"/>
      <c r="ROO265" s="141"/>
      <c r="ROP265" s="141"/>
      <c r="ROQ265" s="141"/>
      <c r="ROR265" s="141"/>
      <c r="ROS265" s="141"/>
      <c r="ROT265" s="141"/>
      <c r="ROU265" s="141"/>
      <c r="ROV265" s="141"/>
      <c r="ROW265" s="141"/>
      <c r="ROX265" s="141"/>
      <c r="ROY265" s="141"/>
      <c r="ROZ265" s="141"/>
      <c r="RPA265" s="141"/>
      <c r="RPB265" s="141"/>
      <c r="RPC265" s="141"/>
      <c r="RPD265" s="141"/>
      <c r="RPE265" s="141"/>
      <c r="RPF265" s="141"/>
      <c r="RPG265" s="141"/>
      <c r="RPH265" s="141"/>
      <c r="RPI265" s="141"/>
      <c r="RPJ265" s="141"/>
      <c r="RPK265" s="141"/>
      <c r="RPL265" s="141"/>
      <c r="RPM265" s="141"/>
      <c r="RPN265" s="141"/>
      <c r="RPO265" s="141"/>
      <c r="RPP265" s="141"/>
      <c r="RPQ265" s="141"/>
      <c r="RPR265" s="141"/>
      <c r="RPS265" s="141"/>
      <c r="RPT265" s="141"/>
      <c r="RPU265" s="141"/>
      <c r="RPV265" s="141"/>
      <c r="RPW265" s="141"/>
      <c r="RPX265" s="141"/>
      <c r="RPY265" s="141"/>
      <c r="RPZ265" s="141"/>
      <c r="RQA265" s="141"/>
      <c r="RQB265" s="141"/>
      <c r="RQC265" s="141"/>
      <c r="RQD265" s="141"/>
      <c r="RQE265" s="141"/>
      <c r="RQF265" s="141"/>
      <c r="RQG265" s="141"/>
      <c r="RQH265" s="141"/>
      <c r="RQI265" s="141"/>
      <c r="RQJ265" s="141"/>
      <c r="RQK265" s="141"/>
      <c r="RQL265" s="141"/>
      <c r="RQM265" s="141"/>
      <c r="RQN265" s="141"/>
      <c r="RQO265" s="141"/>
      <c r="RQP265" s="141"/>
      <c r="RQQ265" s="141"/>
      <c r="RQR265" s="141"/>
      <c r="RQS265" s="141"/>
      <c r="RQT265" s="141"/>
      <c r="RQU265" s="141"/>
      <c r="RQV265" s="141"/>
      <c r="RQW265" s="141"/>
      <c r="RQX265" s="141"/>
      <c r="RQY265" s="141"/>
      <c r="RQZ265" s="141"/>
      <c r="RRA265" s="141"/>
      <c r="RRB265" s="141"/>
      <c r="RRC265" s="141"/>
      <c r="RRD265" s="141"/>
      <c r="RRE265" s="141"/>
      <c r="RRF265" s="141"/>
      <c r="RRG265" s="141"/>
      <c r="RRH265" s="141"/>
      <c r="RRI265" s="141"/>
      <c r="RRJ265" s="141"/>
      <c r="RRK265" s="141"/>
      <c r="RRL265" s="141"/>
      <c r="RRM265" s="141"/>
      <c r="RRN265" s="141"/>
      <c r="RRO265" s="141"/>
      <c r="RRP265" s="141"/>
      <c r="RRQ265" s="141"/>
      <c r="RRR265" s="141"/>
      <c r="RRS265" s="141"/>
      <c r="RRT265" s="141"/>
      <c r="RRU265" s="141"/>
      <c r="RRV265" s="141"/>
      <c r="RRW265" s="141"/>
      <c r="RRX265" s="141"/>
      <c r="RRY265" s="141"/>
      <c r="RRZ265" s="141"/>
      <c r="RSA265" s="141"/>
      <c r="RSB265" s="141"/>
      <c r="RSC265" s="141"/>
      <c r="RSD265" s="141"/>
      <c r="RSE265" s="141"/>
      <c r="RSF265" s="141"/>
      <c r="RSG265" s="141"/>
      <c r="RSH265" s="141"/>
      <c r="RSI265" s="141"/>
      <c r="RSJ265" s="141"/>
      <c r="RSK265" s="141"/>
      <c r="RSL265" s="141"/>
      <c r="RSM265" s="141"/>
      <c r="RSN265" s="141"/>
      <c r="RSO265" s="141"/>
      <c r="RSP265" s="141"/>
      <c r="RSQ265" s="141"/>
      <c r="RSR265" s="141"/>
      <c r="RSS265" s="141"/>
      <c r="RST265" s="141"/>
      <c r="RSU265" s="141"/>
      <c r="RSV265" s="141"/>
      <c r="RSW265" s="141"/>
      <c r="RSX265" s="141"/>
      <c r="RSY265" s="141"/>
      <c r="RSZ265" s="141"/>
      <c r="RTA265" s="141"/>
      <c r="RTB265" s="141"/>
      <c r="RTC265" s="141"/>
      <c r="RTD265" s="141"/>
      <c r="RTE265" s="141"/>
      <c r="RTF265" s="141"/>
      <c r="RTG265" s="141"/>
      <c r="RTH265" s="141"/>
      <c r="RTI265" s="141"/>
      <c r="RTJ265" s="141"/>
      <c r="RTK265" s="141"/>
      <c r="RTL265" s="141"/>
      <c r="RTM265" s="141"/>
      <c r="RTN265" s="141"/>
      <c r="RTO265" s="141"/>
      <c r="RTP265" s="141"/>
      <c r="RTQ265" s="141"/>
      <c r="RTR265" s="141"/>
      <c r="RTS265" s="141"/>
      <c r="RTT265" s="141"/>
      <c r="RTU265" s="141"/>
      <c r="RTV265" s="141"/>
      <c r="RTW265" s="141"/>
      <c r="RTX265" s="141"/>
      <c r="RTY265" s="141"/>
      <c r="RTZ265" s="141"/>
      <c r="RUA265" s="141"/>
      <c r="RUB265" s="141"/>
      <c r="RUC265" s="141"/>
      <c r="RUD265" s="141"/>
      <c r="RUE265" s="141"/>
      <c r="RUF265" s="141"/>
      <c r="RUG265" s="141"/>
      <c r="RUH265" s="141"/>
      <c r="RUI265" s="141"/>
      <c r="RUJ265" s="141"/>
      <c r="RUK265" s="141"/>
      <c r="RUL265" s="141"/>
      <c r="RUM265" s="141"/>
      <c r="RUN265" s="141"/>
      <c r="RUO265" s="141"/>
      <c r="RUP265" s="141"/>
      <c r="RUQ265" s="141"/>
      <c r="RUR265" s="141"/>
      <c r="RUS265" s="141"/>
      <c r="RUT265" s="141"/>
      <c r="RUU265" s="141"/>
      <c r="RUV265" s="141"/>
      <c r="RUW265" s="141"/>
      <c r="RUX265" s="141"/>
      <c r="RUY265" s="141"/>
      <c r="RUZ265" s="141"/>
      <c r="RVA265" s="141"/>
      <c r="RVB265" s="141"/>
      <c r="RVC265" s="141"/>
      <c r="RVD265" s="141"/>
      <c r="RVE265" s="141"/>
      <c r="RVF265" s="141"/>
      <c r="RVG265" s="141"/>
      <c r="RVH265" s="141"/>
      <c r="RVI265" s="141"/>
      <c r="RVJ265" s="141"/>
      <c r="RVK265" s="141"/>
      <c r="RVL265" s="141"/>
      <c r="RVM265" s="141"/>
      <c r="RVN265" s="141"/>
      <c r="RVO265" s="141"/>
      <c r="RVP265" s="141"/>
      <c r="RVQ265" s="141"/>
      <c r="RVR265" s="141"/>
      <c r="RVS265" s="141"/>
      <c r="RVT265" s="141"/>
      <c r="RVU265" s="141"/>
      <c r="RVV265" s="141"/>
      <c r="RVW265" s="141"/>
      <c r="RVX265" s="141"/>
      <c r="RVY265" s="141"/>
      <c r="RVZ265" s="141"/>
      <c r="RWA265" s="141"/>
      <c r="RWB265" s="141"/>
      <c r="RWC265" s="141"/>
      <c r="RWD265" s="141"/>
      <c r="RWE265" s="141"/>
      <c r="RWF265" s="141"/>
      <c r="RWG265" s="141"/>
      <c r="RWH265" s="141"/>
      <c r="RWI265" s="141"/>
      <c r="RWJ265" s="141"/>
      <c r="RWK265" s="141"/>
      <c r="RWL265" s="141"/>
      <c r="RWM265" s="141"/>
      <c r="RWN265" s="141"/>
      <c r="RWO265" s="141"/>
      <c r="RWP265" s="141"/>
      <c r="RWQ265" s="141"/>
      <c r="RWR265" s="141"/>
      <c r="RWS265" s="141"/>
      <c r="RWT265" s="141"/>
      <c r="RWU265" s="141"/>
      <c r="RWV265" s="141"/>
      <c r="RWW265" s="141"/>
      <c r="RWX265" s="141"/>
      <c r="RWY265" s="141"/>
      <c r="RWZ265" s="141"/>
      <c r="RXA265" s="141"/>
      <c r="RXB265" s="141"/>
      <c r="RXC265" s="141"/>
      <c r="RXD265" s="141"/>
      <c r="RXE265" s="141"/>
      <c r="RXF265" s="141"/>
      <c r="RXG265" s="141"/>
      <c r="RXH265" s="141"/>
      <c r="RXI265" s="141"/>
      <c r="RXJ265" s="141"/>
      <c r="RXK265" s="141"/>
      <c r="RXL265" s="141"/>
      <c r="RXM265" s="141"/>
      <c r="RXN265" s="141"/>
      <c r="RXO265" s="141"/>
      <c r="RXP265" s="141"/>
      <c r="RXQ265" s="141"/>
      <c r="RXR265" s="141"/>
      <c r="RXS265" s="141"/>
      <c r="RXT265" s="141"/>
      <c r="RXU265" s="141"/>
      <c r="RXV265" s="141"/>
      <c r="RXW265" s="141"/>
      <c r="RXX265" s="141"/>
      <c r="RXY265" s="141"/>
      <c r="RXZ265" s="141"/>
      <c r="RYA265" s="141"/>
      <c r="RYB265" s="141"/>
      <c r="RYC265" s="141"/>
      <c r="RYD265" s="141"/>
      <c r="RYE265" s="141"/>
      <c r="RYF265" s="141"/>
      <c r="RYG265" s="141"/>
      <c r="RYH265" s="141"/>
      <c r="RYI265" s="141"/>
      <c r="RYJ265" s="141"/>
      <c r="RYK265" s="141"/>
      <c r="RYL265" s="141"/>
      <c r="RYM265" s="141"/>
      <c r="RYN265" s="141"/>
      <c r="RYO265" s="141"/>
      <c r="RYP265" s="141"/>
      <c r="RYQ265" s="141"/>
      <c r="RYR265" s="141"/>
      <c r="RYS265" s="141"/>
      <c r="RYT265" s="141"/>
      <c r="RYU265" s="141"/>
      <c r="RYV265" s="141"/>
      <c r="RYW265" s="141"/>
      <c r="RYX265" s="141"/>
      <c r="RYY265" s="141"/>
      <c r="RYZ265" s="141"/>
      <c r="RZA265" s="141"/>
      <c r="RZB265" s="141"/>
      <c r="RZC265" s="141"/>
      <c r="RZD265" s="141"/>
      <c r="RZE265" s="141"/>
      <c r="RZF265" s="141"/>
      <c r="RZG265" s="141"/>
      <c r="RZH265" s="141"/>
      <c r="RZI265" s="141"/>
      <c r="RZJ265" s="141"/>
      <c r="RZK265" s="141"/>
      <c r="RZL265" s="141"/>
      <c r="RZM265" s="141"/>
      <c r="RZN265" s="141"/>
      <c r="RZO265" s="141"/>
      <c r="RZP265" s="141"/>
      <c r="RZQ265" s="141"/>
      <c r="RZR265" s="141"/>
      <c r="RZS265" s="141"/>
      <c r="RZT265" s="141"/>
      <c r="RZU265" s="141"/>
      <c r="RZV265" s="141"/>
      <c r="RZW265" s="141"/>
      <c r="RZX265" s="141"/>
      <c r="RZY265" s="141"/>
      <c r="RZZ265" s="141"/>
      <c r="SAA265" s="141"/>
      <c r="SAB265" s="141"/>
      <c r="SAC265" s="141"/>
      <c r="SAD265" s="141"/>
      <c r="SAE265" s="141"/>
      <c r="SAF265" s="141"/>
      <c r="SAG265" s="141"/>
      <c r="SAH265" s="141"/>
      <c r="SAI265" s="141"/>
      <c r="SAJ265" s="141"/>
      <c r="SAK265" s="141"/>
      <c r="SAL265" s="141"/>
      <c r="SAM265" s="141"/>
      <c r="SAN265" s="141"/>
      <c r="SAO265" s="141"/>
      <c r="SAP265" s="141"/>
      <c r="SAQ265" s="141"/>
      <c r="SAR265" s="141"/>
      <c r="SAS265" s="141"/>
      <c r="SAT265" s="141"/>
      <c r="SAU265" s="141"/>
      <c r="SAV265" s="141"/>
      <c r="SAW265" s="141"/>
      <c r="SAX265" s="141"/>
      <c r="SAY265" s="141"/>
      <c r="SAZ265" s="141"/>
      <c r="SBA265" s="141"/>
      <c r="SBB265" s="141"/>
      <c r="SBC265" s="141"/>
      <c r="SBD265" s="141"/>
      <c r="SBE265" s="141"/>
      <c r="SBF265" s="141"/>
      <c r="SBG265" s="141"/>
      <c r="SBH265" s="141"/>
      <c r="SBI265" s="141"/>
      <c r="SBJ265" s="141"/>
      <c r="SBK265" s="141"/>
      <c r="SBL265" s="141"/>
      <c r="SBM265" s="141"/>
      <c r="SBN265" s="141"/>
      <c r="SBO265" s="141"/>
      <c r="SBP265" s="141"/>
      <c r="SBQ265" s="141"/>
      <c r="SBR265" s="141"/>
      <c r="SBS265" s="141"/>
      <c r="SBT265" s="141"/>
      <c r="SBU265" s="141"/>
      <c r="SBV265" s="141"/>
      <c r="SBW265" s="141"/>
      <c r="SBX265" s="141"/>
      <c r="SBY265" s="141"/>
      <c r="SBZ265" s="141"/>
      <c r="SCA265" s="141"/>
      <c r="SCB265" s="141"/>
      <c r="SCC265" s="141"/>
      <c r="SCD265" s="141"/>
      <c r="SCE265" s="141"/>
      <c r="SCF265" s="141"/>
      <c r="SCG265" s="141"/>
      <c r="SCH265" s="141"/>
      <c r="SCI265" s="141"/>
      <c r="SCJ265" s="141"/>
      <c r="SCK265" s="141"/>
      <c r="SCL265" s="141"/>
      <c r="SCM265" s="141"/>
      <c r="SCN265" s="141"/>
      <c r="SCO265" s="141"/>
      <c r="SCP265" s="141"/>
      <c r="SCQ265" s="141"/>
      <c r="SCR265" s="141"/>
      <c r="SCS265" s="141"/>
      <c r="SCT265" s="141"/>
      <c r="SCU265" s="141"/>
      <c r="SCV265" s="141"/>
      <c r="SCW265" s="141"/>
      <c r="SCX265" s="141"/>
      <c r="SCY265" s="141"/>
      <c r="SCZ265" s="141"/>
      <c r="SDA265" s="141"/>
      <c r="SDB265" s="141"/>
      <c r="SDC265" s="141"/>
      <c r="SDD265" s="141"/>
      <c r="SDE265" s="141"/>
      <c r="SDF265" s="141"/>
      <c r="SDG265" s="141"/>
      <c r="SDH265" s="141"/>
      <c r="SDI265" s="141"/>
      <c r="SDJ265" s="141"/>
      <c r="SDK265" s="141"/>
      <c r="SDL265" s="141"/>
      <c r="SDM265" s="141"/>
      <c r="SDN265" s="141"/>
      <c r="SDO265" s="141"/>
      <c r="SDP265" s="141"/>
      <c r="SDQ265" s="141"/>
      <c r="SDR265" s="141"/>
      <c r="SDS265" s="141"/>
      <c r="SDT265" s="141"/>
      <c r="SDU265" s="141"/>
      <c r="SDV265" s="141"/>
      <c r="SDW265" s="141"/>
      <c r="SDX265" s="141"/>
      <c r="SDY265" s="141"/>
      <c r="SDZ265" s="141"/>
      <c r="SEA265" s="141"/>
      <c r="SEB265" s="141"/>
      <c r="SEC265" s="141"/>
      <c r="SED265" s="141"/>
      <c r="SEE265" s="141"/>
      <c r="SEF265" s="141"/>
      <c r="SEG265" s="141"/>
      <c r="SEH265" s="141"/>
      <c r="SEI265" s="141"/>
      <c r="SEJ265" s="141"/>
      <c r="SEK265" s="141"/>
      <c r="SEL265" s="141"/>
      <c r="SEM265" s="141"/>
      <c r="SEN265" s="141"/>
      <c r="SEO265" s="141"/>
      <c r="SEP265" s="141"/>
      <c r="SEQ265" s="141"/>
      <c r="SER265" s="141"/>
      <c r="SES265" s="141"/>
      <c r="SET265" s="141"/>
      <c r="SEU265" s="141"/>
      <c r="SEV265" s="141"/>
      <c r="SEW265" s="141"/>
      <c r="SEX265" s="141"/>
      <c r="SEY265" s="141"/>
      <c r="SEZ265" s="141"/>
      <c r="SFA265" s="141"/>
      <c r="SFB265" s="141"/>
      <c r="SFC265" s="141"/>
      <c r="SFD265" s="141"/>
      <c r="SFE265" s="141"/>
      <c r="SFF265" s="141"/>
      <c r="SFG265" s="141"/>
      <c r="SFH265" s="141"/>
      <c r="SFI265" s="141"/>
      <c r="SFJ265" s="141"/>
      <c r="SFK265" s="141"/>
      <c r="SFL265" s="141"/>
      <c r="SFM265" s="141"/>
      <c r="SFN265" s="141"/>
      <c r="SFO265" s="141"/>
      <c r="SFP265" s="141"/>
      <c r="SFQ265" s="141"/>
      <c r="SFR265" s="141"/>
      <c r="SFS265" s="141"/>
      <c r="SFT265" s="141"/>
      <c r="SFU265" s="141"/>
      <c r="SFV265" s="141"/>
      <c r="SFW265" s="141"/>
      <c r="SFX265" s="141"/>
      <c r="SFY265" s="141"/>
      <c r="SFZ265" s="141"/>
      <c r="SGA265" s="141"/>
      <c r="SGB265" s="141"/>
      <c r="SGC265" s="141"/>
      <c r="SGD265" s="141"/>
      <c r="SGE265" s="141"/>
      <c r="SGF265" s="141"/>
      <c r="SGG265" s="141"/>
      <c r="SGH265" s="141"/>
      <c r="SGI265" s="141"/>
      <c r="SGJ265" s="141"/>
      <c r="SGK265" s="141"/>
      <c r="SGL265" s="141"/>
      <c r="SGM265" s="141"/>
      <c r="SGN265" s="141"/>
      <c r="SGO265" s="141"/>
      <c r="SGP265" s="141"/>
      <c r="SGQ265" s="141"/>
      <c r="SGR265" s="141"/>
      <c r="SGS265" s="141"/>
      <c r="SGT265" s="141"/>
      <c r="SGU265" s="141"/>
      <c r="SGV265" s="141"/>
      <c r="SGW265" s="141"/>
      <c r="SGX265" s="141"/>
      <c r="SGY265" s="141"/>
      <c r="SGZ265" s="141"/>
      <c r="SHA265" s="141"/>
      <c r="SHB265" s="141"/>
      <c r="SHC265" s="141"/>
      <c r="SHD265" s="141"/>
      <c r="SHE265" s="141"/>
      <c r="SHF265" s="141"/>
      <c r="SHG265" s="141"/>
      <c r="SHH265" s="141"/>
      <c r="SHI265" s="141"/>
      <c r="SHJ265" s="141"/>
      <c r="SHK265" s="141"/>
      <c r="SHL265" s="141"/>
      <c r="SHM265" s="141"/>
      <c r="SHN265" s="141"/>
      <c r="SHO265" s="141"/>
      <c r="SHP265" s="141"/>
      <c r="SHQ265" s="141"/>
      <c r="SHR265" s="141"/>
      <c r="SHS265" s="141"/>
      <c r="SHT265" s="141"/>
      <c r="SHU265" s="141"/>
      <c r="SHV265" s="141"/>
      <c r="SHW265" s="141"/>
      <c r="SHX265" s="141"/>
      <c r="SHY265" s="141"/>
      <c r="SHZ265" s="141"/>
      <c r="SIA265" s="141"/>
      <c r="SIB265" s="141"/>
      <c r="SIC265" s="141"/>
      <c r="SID265" s="141"/>
      <c r="SIE265" s="141"/>
      <c r="SIF265" s="141"/>
      <c r="SIG265" s="141"/>
      <c r="SIH265" s="141"/>
      <c r="SII265" s="141"/>
      <c r="SIJ265" s="141"/>
      <c r="SIK265" s="141"/>
      <c r="SIL265" s="141"/>
      <c r="SIM265" s="141"/>
      <c r="SIN265" s="141"/>
      <c r="SIO265" s="141"/>
      <c r="SIP265" s="141"/>
      <c r="SIQ265" s="141"/>
      <c r="SIR265" s="141"/>
      <c r="SIS265" s="141"/>
      <c r="SIT265" s="141"/>
      <c r="SIU265" s="141"/>
      <c r="SIV265" s="141"/>
      <c r="SIW265" s="141"/>
      <c r="SIX265" s="141"/>
      <c r="SIY265" s="141"/>
      <c r="SIZ265" s="141"/>
      <c r="SJA265" s="141"/>
      <c r="SJB265" s="141"/>
      <c r="SJC265" s="141"/>
      <c r="SJD265" s="141"/>
      <c r="SJE265" s="141"/>
      <c r="SJF265" s="141"/>
      <c r="SJG265" s="141"/>
      <c r="SJH265" s="141"/>
      <c r="SJI265" s="141"/>
      <c r="SJJ265" s="141"/>
      <c r="SJK265" s="141"/>
      <c r="SJL265" s="141"/>
      <c r="SJM265" s="141"/>
      <c r="SJN265" s="141"/>
      <c r="SJO265" s="141"/>
      <c r="SJP265" s="141"/>
      <c r="SJQ265" s="141"/>
      <c r="SJR265" s="141"/>
      <c r="SJS265" s="141"/>
      <c r="SJT265" s="141"/>
      <c r="SJU265" s="141"/>
      <c r="SJV265" s="141"/>
      <c r="SJW265" s="141"/>
      <c r="SJX265" s="141"/>
      <c r="SJY265" s="141"/>
      <c r="SJZ265" s="141"/>
      <c r="SKA265" s="141"/>
      <c r="SKB265" s="141"/>
      <c r="SKC265" s="141"/>
      <c r="SKD265" s="141"/>
      <c r="SKE265" s="141"/>
      <c r="SKF265" s="141"/>
      <c r="SKG265" s="141"/>
      <c r="SKH265" s="141"/>
      <c r="SKI265" s="141"/>
      <c r="SKJ265" s="141"/>
      <c r="SKK265" s="141"/>
      <c r="SKL265" s="141"/>
      <c r="SKM265" s="141"/>
      <c r="SKN265" s="141"/>
      <c r="SKO265" s="141"/>
      <c r="SKP265" s="141"/>
      <c r="SKQ265" s="141"/>
      <c r="SKR265" s="141"/>
      <c r="SKS265" s="141"/>
      <c r="SKT265" s="141"/>
      <c r="SKU265" s="141"/>
      <c r="SKV265" s="141"/>
      <c r="SKW265" s="141"/>
      <c r="SKX265" s="141"/>
      <c r="SKY265" s="141"/>
      <c r="SKZ265" s="141"/>
      <c r="SLA265" s="141"/>
      <c r="SLB265" s="141"/>
      <c r="SLC265" s="141"/>
      <c r="SLD265" s="141"/>
      <c r="SLE265" s="141"/>
      <c r="SLF265" s="141"/>
      <c r="SLG265" s="141"/>
      <c r="SLH265" s="141"/>
      <c r="SLI265" s="141"/>
      <c r="SLJ265" s="141"/>
      <c r="SLK265" s="141"/>
      <c r="SLL265" s="141"/>
      <c r="SLM265" s="141"/>
      <c r="SLN265" s="141"/>
      <c r="SLO265" s="141"/>
      <c r="SLP265" s="141"/>
      <c r="SLQ265" s="141"/>
      <c r="SLR265" s="141"/>
      <c r="SLS265" s="141"/>
      <c r="SLT265" s="141"/>
      <c r="SLU265" s="141"/>
      <c r="SLV265" s="141"/>
      <c r="SLW265" s="141"/>
      <c r="SLX265" s="141"/>
      <c r="SLY265" s="141"/>
      <c r="SLZ265" s="141"/>
      <c r="SMA265" s="141"/>
      <c r="SMB265" s="141"/>
      <c r="SMC265" s="141"/>
      <c r="SMD265" s="141"/>
      <c r="SME265" s="141"/>
      <c r="SMF265" s="141"/>
      <c r="SMG265" s="141"/>
      <c r="SMH265" s="141"/>
      <c r="SMI265" s="141"/>
      <c r="SMJ265" s="141"/>
      <c r="SMK265" s="141"/>
      <c r="SML265" s="141"/>
      <c r="SMM265" s="141"/>
      <c r="SMN265" s="141"/>
      <c r="SMO265" s="141"/>
      <c r="SMP265" s="141"/>
      <c r="SMQ265" s="141"/>
      <c r="SMR265" s="141"/>
      <c r="SMS265" s="141"/>
      <c r="SMT265" s="141"/>
      <c r="SMU265" s="141"/>
      <c r="SMV265" s="141"/>
      <c r="SMW265" s="141"/>
      <c r="SMX265" s="141"/>
      <c r="SMY265" s="141"/>
      <c r="SMZ265" s="141"/>
      <c r="SNA265" s="141"/>
      <c r="SNB265" s="141"/>
      <c r="SNC265" s="141"/>
      <c r="SND265" s="141"/>
      <c r="SNE265" s="141"/>
      <c r="SNF265" s="141"/>
      <c r="SNG265" s="141"/>
      <c r="SNH265" s="141"/>
      <c r="SNI265" s="141"/>
      <c r="SNJ265" s="141"/>
      <c r="SNK265" s="141"/>
      <c r="SNL265" s="141"/>
      <c r="SNM265" s="141"/>
      <c r="SNN265" s="141"/>
      <c r="SNO265" s="141"/>
      <c r="SNP265" s="141"/>
      <c r="SNQ265" s="141"/>
      <c r="SNR265" s="141"/>
      <c r="SNS265" s="141"/>
      <c r="SNT265" s="141"/>
      <c r="SNU265" s="141"/>
      <c r="SNV265" s="141"/>
      <c r="SNW265" s="141"/>
      <c r="SNX265" s="141"/>
      <c r="SNY265" s="141"/>
      <c r="SNZ265" s="141"/>
      <c r="SOA265" s="141"/>
      <c r="SOB265" s="141"/>
      <c r="SOC265" s="141"/>
      <c r="SOD265" s="141"/>
      <c r="SOE265" s="141"/>
      <c r="SOF265" s="141"/>
      <c r="SOG265" s="141"/>
      <c r="SOH265" s="141"/>
      <c r="SOI265" s="141"/>
      <c r="SOJ265" s="141"/>
      <c r="SOK265" s="141"/>
      <c r="SOL265" s="141"/>
      <c r="SOM265" s="141"/>
      <c r="SON265" s="141"/>
      <c r="SOO265" s="141"/>
      <c r="SOP265" s="141"/>
      <c r="SOQ265" s="141"/>
      <c r="SOR265" s="141"/>
      <c r="SOS265" s="141"/>
      <c r="SOT265" s="141"/>
      <c r="SOU265" s="141"/>
      <c r="SOV265" s="141"/>
      <c r="SOW265" s="141"/>
      <c r="SOX265" s="141"/>
      <c r="SOY265" s="141"/>
      <c r="SOZ265" s="141"/>
      <c r="SPA265" s="141"/>
      <c r="SPB265" s="141"/>
      <c r="SPC265" s="141"/>
      <c r="SPD265" s="141"/>
      <c r="SPE265" s="141"/>
      <c r="SPF265" s="141"/>
      <c r="SPG265" s="141"/>
      <c r="SPH265" s="141"/>
      <c r="SPI265" s="141"/>
      <c r="SPJ265" s="141"/>
      <c r="SPK265" s="141"/>
      <c r="SPL265" s="141"/>
      <c r="SPM265" s="141"/>
      <c r="SPN265" s="141"/>
      <c r="SPO265" s="141"/>
      <c r="SPP265" s="141"/>
      <c r="SPQ265" s="141"/>
      <c r="SPR265" s="141"/>
      <c r="SPS265" s="141"/>
      <c r="SPT265" s="141"/>
      <c r="SPU265" s="141"/>
      <c r="SPV265" s="141"/>
      <c r="SPW265" s="141"/>
      <c r="SPX265" s="141"/>
      <c r="SPY265" s="141"/>
      <c r="SPZ265" s="141"/>
      <c r="SQA265" s="141"/>
      <c r="SQB265" s="141"/>
      <c r="SQC265" s="141"/>
      <c r="SQD265" s="141"/>
      <c r="SQE265" s="141"/>
      <c r="SQF265" s="141"/>
      <c r="SQG265" s="141"/>
      <c r="SQH265" s="141"/>
      <c r="SQI265" s="141"/>
      <c r="SQJ265" s="141"/>
      <c r="SQK265" s="141"/>
      <c r="SQL265" s="141"/>
      <c r="SQM265" s="141"/>
      <c r="SQN265" s="141"/>
      <c r="SQO265" s="141"/>
      <c r="SQP265" s="141"/>
      <c r="SQQ265" s="141"/>
      <c r="SQR265" s="141"/>
      <c r="SQS265" s="141"/>
      <c r="SQT265" s="141"/>
      <c r="SQU265" s="141"/>
      <c r="SQV265" s="141"/>
      <c r="SQW265" s="141"/>
      <c r="SQX265" s="141"/>
      <c r="SQY265" s="141"/>
      <c r="SQZ265" s="141"/>
      <c r="SRA265" s="141"/>
      <c r="SRB265" s="141"/>
      <c r="SRC265" s="141"/>
      <c r="SRD265" s="141"/>
      <c r="SRE265" s="141"/>
      <c r="SRF265" s="141"/>
      <c r="SRG265" s="141"/>
      <c r="SRH265" s="141"/>
      <c r="SRI265" s="141"/>
      <c r="SRJ265" s="141"/>
      <c r="SRK265" s="141"/>
      <c r="SRL265" s="141"/>
      <c r="SRM265" s="141"/>
      <c r="SRN265" s="141"/>
      <c r="SRO265" s="141"/>
      <c r="SRP265" s="141"/>
      <c r="SRQ265" s="141"/>
      <c r="SRR265" s="141"/>
      <c r="SRS265" s="141"/>
      <c r="SRT265" s="141"/>
      <c r="SRU265" s="141"/>
      <c r="SRV265" s="141"/>
      <c r="SRW265" s="141"/>
      <c r="SRX265" s="141"/>
      <c r="SRY265" s="141"/>
      <c r="SRZ265" s="141"/>
      <c r="SSA265" s="141"/>
      <c r="SSB265" s="141"/>
      <c r="SSC265" s="141"/>
      <c r="SSD265" s="141"/>
      <c r="SSE265" s="141"/>
      <c r="SSF265" s="141"/>
      <c r="SSG265" s="141"/>
      <c r="SSH265" s="141"/>
      <c r="SSI265" s="141"/>
      <c r="SSJ265" s="141"/>
      <c r="SSK265" s="141"/>
      <c r="SSL265" s="141"/>
      <c r="SSM265" s="141"/>
      <c r="SSN265" s="141"/>
      <c r="SSO265" s="141"/>
      <c r="SSP265" s="141"/>
      <c r="SSQ265" s="141"/>
      <c r="SSR265" s="141"/>
      <c r="SSS265" s="141"/>
      <c r="SST265" s="141"/>
      <c r="SSU265" s="141"/>
      <c r="SSV265" s="141"/>
      <c r="SSW265" s="141"/>
      <c r="SSX265" s="141"/>
      <c r="SSY265" s="141"/>
      <c r="SSZ265" s="141"/>
      <c r="STA265" s="141"/>
      <c r="STB265" s="141"/>
      <c r="STC265" s="141"/>
      <c r="STD265" s="141"/>
      <c r="STE265" s="141"/>
      <c r="STF265" s="141"/>
      <c r="STG265" s="141"/>
      <c r="STH265" s="141"/>
      <c r="STI265" s="141"/>
      <c r="STJ265" s="141"/>
      <c r="STK265" s="141"/>
      <c r="STL265" s="141"/>
      <c r="STM265" s="141"/>
      <c r="STN265" s="141"/>
      <c r="STO265" s="141"/>
      <c r="STP265" s="141"/>
      <c r="STQ265" s="141"/>
      <c r="STR265" s="141"/>
      <c r="STS265" s="141"/>
      <c r="STT265" s="141"/>
      <c r="STU265" s="141"/>
      <c r="STV265" s="141"/>
      <c r="STW265" s="141"/>
      <c r="STX265" s="141"/>
      <c r="STY265" s="141"/>
      <c r="STZ265" s="141"/>
      <c r="SUA265" s="141"/>
      <c r="SUB265" s="141"/>
      <c r="SUC265" s="141"/>
      <c r="SUD265" s="141"/>
      <c r="SUE265" s="141"/>
      <c r="SUF265" s="141"/>
      <c r="SUG265" s="141"/>
      <c r="SUH265" s="141"/>
      <c r="SUI265" s="141"/>
      <c r="SUJ265" s="141"/>
      <c r="SUK265" s="141"/>
      <c r="SUL265" s="141"/>
      <c r="SUM265" s="141"/>
      <c r="SUN265" s="141"/>
      <c r="SUO265" s="141"/>
      <c r="SUP265" s="141"/>
      <c r="SUQ265" s="141"/>
      <c r="SUR265" s="141"/>
      <c r="SUS265" s="141"/>
      <c r="SUT265" s="141"/>
      <c r="SUU265" s="141"/>
      <c r="SUV265" s="141"/>
      <c r="SUW265" s="141"/>
      <c r="SUX265" s="141"/>
      <c r="SUY265" s="141"/>
      <c r="SUZ265" s="141"/>
      <c r="SVA265" s="141"/>
      <c r="SVB265" s="141"/>
      <c r="SVC265" s="141"/>
      <c r="SVD265" s="141"/>
      <c r="SVE265" s="141"/>
      <c r="SVF265" s="141"/>
      <c r="SVG265" s="141"/>
      <c r="SVH265" s="141"/>
      <c r="SVI265" s="141"/>
      <c r="SVJ265" s="141"/>
      <c r="SVK265" s="141"/>
      <c r="SVL265" s="141"/>
      <c r="SVM265" s="141"/>
      <c r="SVN265" s="141"/>
      <c r="SVO265" s="141"/>
      <c r="SVP265" s="141"/>
      <c r="SVQ265" s="141"/>
      <c r="SVR265" s="141"/>
      <c r="SVS265" s="141"/>
      <c r="SVT265" s="141"/>
      <c r="SVU265" s="141"/>
      <c r="SVV265" s="141"/>
      <c r="SVW265" s="141"/>
      <c r="SVX265" s="141"/>
      <c r="SVY265" s="141"/>
      <c r="SVZ265" s="141"/>
      <c r="SWA265" s="141"/>
      <c r="SWB265" s="141"/>
      <c r="SWC265" s="141"/>
      <c r="SWD265" s="141"/>
      <c r="SWE265" s="141"/>
      <c r="SWF265" s="141"/>
      <c r="SWG265" s="141"/>
      <c r="SWH265" s="141"/>
      <c r="SWI265" s="141"/>
      <c r="SWJ265" s="141"/>
      <c r="SWK265" s="141"/>
      <c r="SWL265" s="141"/>
      <c r="SWM265" s="141"/>
      <c r="SWN265" s="141"/>
      <c r="SWO265" s="141"/>
      <c r="SWP265" s="141"/>
      <c r="SWQ265" s="141"/>
      <c r="SWR265" s="141"/>
      <c r="SWS265" s="141"/>
      <c r="SWT265" s="141"/>
      <c r="SWU265" s="141"/>
      <c r="SWV265" s="141"/>
      <c r="SWW265" s="141"/>
      <c r="SWX265" s="141"/>
      <c r="SWY265" s="141"/>
      <c r="SWZ265" s="141"/>
      <c r="SXA265" s="141"/>
      <c r="SXB265" s="141"/>
      <c r="SXC265" s="141"/>
      <c r="SXD265" s="141"/>
      <c r="SXE265" s="141"/>
      <c r="SXF265" s="141"/>
      <c r="SXG265" s="141"/>
      <c r="SXH265" s="141"/>
      <c r="SXI265" s="141"/>
      <c r="SXJ265" s="141"/>
      <c r="SXK265" s="141"/>
      <c r="SXL265" s="141"/>
      <c r="SXM265" s="141"/>
      <c r="SXN265" s="141"/>
      <c r="SXO265" s="141"/>
      <c r="SXP265" s="141"/>
      <c r="SXQ265" s="141"/>
      <c r="SXR265" s="141"/>
      <c r="SXS265" s="141"/>
      <c r="SXT265" s="141"/>
      <c r="SXU265" s="141"/>
      <c r="SXV265" s="141"/>
      <c r="SXW265" s="141"/>
      <c r="SXX265" s="141"/>
      <c r="SXY265" s="141"/>
      <c r="SXZ265" s="141"/>
      <c r="SYA265" s="141"/>
      <c r="SYB265" s="141"/>
      <c r="SYC265" s="141"/>
      <c r="SYD265" s="141"/>
      <c r="SYE265" s="141"/>
      <c r="SYF265" s="141"/>
      <c r="SYG265" s="141"/>
      <c r="SYH265" s="141"/>
      <c r="SYI265" s="141"/>
      <c r="SYJ265" s="141"/>
      <c r="SYK265" s="141"/>
      <c r="SYL265" s="141"/>
      <c r="SYM265" s="141"/>
      <c r="SYN265" s="141"/>
      <c r="SYO265" s="141"/>
      <c r="SYP265" s="141"/>
      <c r="SYQ265" s="141"/>
      <c r="SYR265" s="141"/>
      <c r="SYS265" s="141"/>
      <c r="SYT265" s="141"/>
      <c r="SYU265" s="141"/>
      <c r="SYV265" s="141"/>
      <c r="SYW265" s="141"/>
      <c r="SYX265" s="141"/>
      <c r="SYY265" s="141"/>
      <c r="SYZ265" s="141"/>
      <c r="SZA265" s="141"/>
      <c r="SZB265" s="141"/>
      <c r="SZC265" s="141"/>
      <c r="SZD265" s="141"/>
      <c r="SZE265" s="141"/>
      <c r="SZF265" s="141"/>
      <c r="SZG265" s="141"/>
      <c r="SZH265" s="141"/>
      <c r="SZI265" s="141"/>
      <c r="SZJ265" s="141"/>
      <c r="SZK265" s="141"/>
      <c r="SZL265" s="141"/>
      <c r="SZM265" s="141"/>
      <c r="SZN265" s="141"/>
      <c r="SZO265" s="141"/>
      <c r="SZP265" s="141"/>
      <c r="SZQ265" s="141"/>
      <c r="SZR265" s="141"/>
      <c r="SZS265" s="141"/>
      <c r="SZT265" s="141"/>
      <c r="SZU265" s="141"/>
      <c r="SZV265" s="141"/>
      <c r="SZW265" s="141"/>
      <c r="SZX265" s="141"/>
      <c r="SZY265" s="141"/>
      <c r="SZZ265" s="141"/>
      <c r="TAA265" s="141"/>
      <c r="TAB265" s="141"/>
      <c r="TAC265" s="141"/>
      <c r="TAD265" s="141"/>
      <c r="TAE265" s="141"/>
      <c r="TAF265" s="141"/>
      <c r="TAG265" s="141"/>
      <c r="TAH265" s="141"/>
      <c r="TAI265" s="141"/>
      <c r="TAJ265" s="141"/>
      <c r="TAK265" s="141"/>
      <c r="TAL265" s="141"/>
      <c r="TAM265" s="141"/>
      <c r="TAN265" s="141"/>
      <c r="TAO265" s="141"/>
      <c r="TAP265" s="141"/>
      <c r="TAQ265" s="141"/>
      <c r="TAR265" s="141"/>
      <c r="TAS265" s="141"/>
      <c r="TAT265" s="141"/>
      <c r="TAU265" s="141"/>
      <c r="TAV265" s="141"/>
      <c r="TAW265" s="141"/>
      <c r="TAX265" s="141"/>
      <c r="TAY265" s="141"/>
      <c r="TAZ265" s="141"/>
      <c r="TBA265" s="141"/>
      <c r="TBB265" s="141"/>
      <c r="TBC265" s="141"/>
      <c r="TBD265" s="141"/>
      <c r="TBE265" s="141"/>
      <c r="TBF265" s="141"/>
      <c r="TBG265" s="141"/>
      <c r="TBH265" s="141"/>
      <c r="TBI265" s="141"/>
      <c r="TBJ265" s="141"/>
      <c r="TBK265" s="141"/>
      <c r="TBL265" s="141"/>
      <c r="TBM265" s="141"/>
      <c r="TBN265" s="141"/>
      <c r="TBO265" s="141"/>
      <c r="TBP265" s="141"/>
      <c r="TBQ265" s="141"/>
      <c r="TBR265" s="141"/>
      <c r="TBS265" s="141"/>
      <c r="TBT265" s="141"/>
      <c r="TBU265" s="141"/>
      <c r="TBV265" s="141"/>
      <c r="TBW265" s="141"/>
      <c r="TBX265" s="141"/>
      <c r="TBY265" s="141"/>
      <c r="TBZ265" s="141"/>
      <c r="TCA265" s="141"/>
      <c r="TCB265" s="141"/>
      <c r="TCC265" s="141"/>
      <c r="TCD265" s="141"/>
      <c r="TCE265" s="141"/>
      <c r="TCF265" s="141"/>
      <c r="TCG265" s="141"/>
      <c r="TCH265" s="141"/>
      <c r="TCI265" s="141"/>
      <c r="TCJ265" s="141"/>
      <c r="TCK265" s="141"/>
      <c r="TCL265" s="141"/>
      <c r="TCM265" s="141"/>
      <c r="TCN265" s="141"/>
      <c r="TCO265" s="141"/>
      <c r="TCP265" s="141"/>
      <c r="TCQ265" s="141"/>
      <c r="TCR265" s="141"/>
      <c r="TCS265" s="141"/>
      <c r="TCT265" s="141"/>
      <c r="TCU265" s="141"/>
      <c r="TCV265" s="141"/>
      <c r="TCW265" s="141"/>
      <c r="TCX265" s="141"/>
      <c r="TCY265" s="141"/>
      <c r="TCZ265" s="141"/>
      <c r="TDA265" s="141"/>
      <c r="TDB265" s="141"/>
      <c r="TDC265" s="141"/>
      <c r="TDD265" s="141"/>
      <c r="TDE265" s="141"/>
      <c r="TDF265" s="141"/>
      <c r="TDG265" s="141"/>
      <c r="TDH265" s="141"/>
      <c r="TDI265" s="141"/>
      <c r="TDJ265" s="141"/>
      <c r="TDK265" s="141"/>
      <c r="TDL265" s="141"/>
      <c r="TDM265" s="141"/>
      <c r="TDN265" s="141"/>
      <c r="TDO265" s="141"/>
      <c r="TDP265" s="141"/>
      <c r="TDQ265" s="141"/>
      <c r="TDR265" s="141"/>
      <c r="TDS265" s="141"/>
      <c r="TDT265" s="141"/>
      <c r="TDU265" s="141"/>
      <c r="TDV265" s="141"/>
      <c r="TDW265" s="141"/>
      <c r="TDX265" s="141"/>
      <c r="TDY265" s="141"/>
      <c r="TDZ265" s="141"/>
      <c r="TEA265" s="141"/>
      <c r="TEB265" s="141"/>
      <c r="TEC265" s="141"/>
      <c r="TED265" s="141"/>
      <c r="TEE265" s="141"/>
      <c r="TEF265" s="141"/>
      <c r="TEG265" s="141"/>
      <c r="TEH265" s="141"/>
      <c r="TEI265" s="141"/>
      <c r="TEJ265" s="141"/>
      <c r="TEK265" s="141"/>
      <c r="TEL265" s="141"/>
      <c r="TEM265" s="141"/>
      <c r="TEN265" s="141"/>
      <c r="TEO265" s="141"/>
      <c r="TEP265" s="141"/>
      <c r="TEQ265" s="141"/>
      <c r="TER265" s="141"/>
      <c r="TES265" s="141"/>
      <c r="TET265" s="141"/>
      <c r="TEU265" s="141"/>
      <c r="TEV265" s="141"/>
      <c r="TEW265" s="141"/>
      <c r="TEX265" s="141"/>
      <c r="TEY265" s="141"/>
      <c r="TEZ265" s="141"/>
      <c r="TFA265" s="141"/>
      <c r="TFB265" s="141"/>
      <c r="TFC265" s="141"/>
      <c r="TFD265" s="141"/>
      <c r="TFE265" s="141"/>
      <c r="TFF265" s="141"/>
      <c r="TFG265" s="141"/>
      <c r="TFH265" s="141"/>
      <c r="TFI265" s="141"/>
      <c r="TFJ265" s="141"/>
      <c r="TFK265" s="141"/>
      <c r="TFL265" s="141"/>
      <c r="TFM265" s="141"/>
      <c r="TFN265" s="141"/>
      <c r="TFO265" s="141"/>
      <c r="TFP265" s="141"/>
      <c r="TFQ265" s="141"/>
      <c r="TFR265" s="141"/>
      <c r="TFS265" s="141"/>
      <c r="TFT265" s="141"/>
      <c r="TFU265" s="141"/>
      <c r="TFV265" s="141"/>
      <c r="TFW265" s="141"/>
      <c r="TFX265" s="141"/>
      <c r="TFY265" s="141"/>
      <c r="TFZ265" s="141"/>
      <c r="TGA265" s="141"/>
      <c r="TGB265" s="141"/>
      <c r="TGC265" s="141"/>
      <c r="TGD265" s="141"/>
      <c r="TGE265" s="141"/>
      <c r="TGF265" s="141"/>
      <c r="TGG265" s="141"/>
      <c r="TGH265" s="141"/>
      <c r="TGI265" s="141"/>
      <c r="TGJ265" s="141"/>
      <c r="TGK265" s="141"/>
      <c r="TGL265" s="141"/>
      <c r="TGM265" s="141"/>
      <c r="TGN265" s="141"/>
      <c r="TGO265" s="141"/>
      <c r="TGP265" s="141"/>
      <c r="TGQ265" s="141"/>
      <c r="TGR265" s="141"/>
      <c r="TGS265" s="141"/>
      <c r="TGT265" s="141"/>
      <c r="TGU265" s="141"/>
      <c r="TGV265" s="141"/>
      <c r="TGW265" s="141"/>
      <c r="TGX265" s="141"/>
      <c r="TGY265" s="141"/>
      <c r="TGZ265" s="141"/>
      <c r="THA265" s="141"/>
      <c r="THB265" s="141"/>
      <c r="THC265" s="141"/>
      <c r="THD265" s="141"/>
      <c r="THE265" s="141"/>
      <c r="THF265" s="141"/>
      <c r="THG265" s="141"/>
      <c r="THH265" s="141"/>
      <c r="THI265" s="141"/>
      <c r="THJ265" s="141"/>
      <c r="THK265" s="141"/>
      <c r="THL265" s="141"/>
      <c r="THM265" s="141"/>
      <c r="THN265" s="141"/>
      <c r="THO265" s="141"/>
      <c r="THP265" s="141"/>
      <c r="THQ265" s="141"/>
      <c r="THR265" s="141"/>
      <c r="THS265" s="141"/>
      <c r="THT265" s="141"/>
      <c r="THU265" s="141"/>
      <c r="THV265" s="141"/>
      <c r="THW265" s="141"/>
      <c r="THX265" s="141"/>
      <c r="THY265" s="141"/>
      <c r="THZ265" s="141"/>
      <c r="TIA265" s="141"/>
      <c r="TIB265" s="141"/>
      <c r="TIC265" s="141"/>
      <c r="TID265" s="141"/>
      <c r="TIE265" s="141"/>
      <c r="TIF265" s="141"/>
      <c r="TIG265" s="141"/>
      <c r="TIH265" s="141"/>
      <c r="TII265" s="141"/>
      <c r="TIJ265" s="141"/>
      <c r="TIK265" s="141"/>
      <c r="TIL265" s="141"/>
      <c r="TIM265" s="141"/>
      <c r="TIN265" s="141"/>
      <c r="TIO265" s="141"/>
      <c r="TIP265" s="141"/>
      <c r="TIQ265" s="141"/>
      <c r="TIR265" s="141"/>
      <c r="TIS265" s="141"/>
      <c r="TIT265" s="141"/>
      <c r="TIU265" s="141"/>
      <c r="TIV265" s="141"/>
      <c r="TIW265" s="141"/>
      <c r="TIX265" s="141"/>
      <c r="TIY265" s="141"/>
      <c r="TIZ265" s="141"/>
      <c r="TJA265" s="141"/>
      <c r="TJB265" s="141"/>
      <c r="TJC265" s="141"/>
      <c r="TJD265" s="141"/>
      <c r="TJE265" s="141"/>
      <c r="TJF265" s="141"/>
      <c r="TJG265" s="141"/>
      <c r="TJH265" s="141"/>
      <c r="TJI265" s="141"/>
      <c r="TJJ265" s="141"/>
      <c r="TJK265" s="141"/>
      <c r="TJL265" s="141"/>
      <c r="TJM265" s="141"/>
      <c r="TJN265" s="141"/>
      <c r="TJO265" s="141"/>
      <c r="TJP265" s="141"/>
      <c r="TJQ265" s="141"/>
      <c r="TJR265" s="141"/>
      <c r="TJS265" s="141"/>
      <c r="TJT265" s="141"/>
      <c r="TJU265" s="141"/>
      <c r="TJV265" s="141"/>
      <c r="TJW265" s="141"/>
      <c r="TJX265" s="141"/>
      <c r="TJY265" s="141"/>
      <c r="TJZ265" s="141"/>
      <c r="TKA265" s="141"/>
      <c r="TKB265" s="141"/>
      <c r="TKC265" s="141"/>
      <c r="TKD265" s="141"/>
      <c r="TKE265" s="141"/>
      <c r="TKF265" s="141"/>
      <c r="TKG265" s="141"/>
      <c r="TKH265" s="141"/>
      <c r="TKI265" s="141"/>
      <c r="TKJ265" s="141"/>
      <c r="TKK265" s="141"/>
      <c r="TKL265" s="141"/>
      <c r="TKM265" s="141"/>
      <c r="TKN265" s="141"/>
      <c r="TKO265" s="141"/>
      <c r="TKP265" s="141"/>
      <c r="TKQ265" s="141"/>
      <c r="TKR265" s="141"/>
      <c r="TKS265" s="141"/>
      <c r="TKT265" s="141"/>
      <c r="TKU265" s="141"/>
      <c r="TKV265" s="141"/>
      <c r="TKW265" s="141"/>
      <c r="TKX265" s="141"/>
      <c r="TKY265" s="141"/>
      <c r="TKZ265" s="141"/>
      <c r="TLA265" s="141"/>
      <c r="TLB265" s="141"/>
      <c r="TLC265" s="141"/>
      <c r="TLD265" s="141"/>
      <c r="TLE265" s="141"/>
      <c r="TLF265" s="141"/>
      <c r="TLG265" s="141"/>
      <c r="TLH265" s="141"/>
      <c r="TLI265" s="141"/>
      <c r="TLJ265" s="141"/>
      <c r="TLK265" s="141"/>
      <c r="TLL265" s="141"/>
      <c r="TLM265" s="141"/>
      <c r="TLN265" s="141"/>
      <c r="TLO265" s="141"/>
      <c r="TLP265" s="141"/>
      <c r="TLQ265" s="141"/>
      <c r="TLR265" s="141"/>
      <c r="TLS265" s="141"/>
      <c r="TLT265" s="141"/>
      <c r="TLU265" s="141"/>
      <c r="TLV265" s="141"/>
      <c r="TLW265" s="141"/>
      <c r="TLX265" s="141"/>
      <c r="TLY265" s="141"/>
      <c r="TLZ265" s="141"/>
      <c r="TMA265" s="141"/>
      <c r="TMB265" s="141"/>
      <c r="TMC265" s="141"/>
      <c r="TMD265" s="141"/>
      <c r="TME265" s="141"/>
      <c r="TMF265" s="141"/>
      <c r="TMG265" s="141"/>
      <c r="TMH265" s="141"/>
      <c r="TMI265" s="141"/>
      <c r="TMJ265" s="141"/>
      <c r="TMK265" s="141"/>
      <c r="TML265" s="141"/>
      <c r="TMM265" s="141"/>
      <c r="TMN265" s="141"/>
      <c r="TMO265" s="141"/>
      <c r="TMP265" s="141"/>
      <c r="TMQ265" s="141"/>
      <c r="TMR265" s="141"/>
      <c r="TMS265" s="141"/>
      <c r="TMT265" s="141"/>
      <c r="TMU265" s="141"/>
      <c r="TMV265" s="141"/>
      <c r="TMW265" s="141"/>
      <c r="TMX265" s="141"/>
      <c r="TMY265" s="141"/>
      <c r="TMZ265" s="141"/>
      <c r="TNA265" s="141"/>
      <c r="TNB265" s="141"/>
      <c r="TNC265" s="141"/>
      <c r="TND265" s="141"/>
      <c r="TNE265" s="141"/>
      <c r="TNF265" s="141"/>
      <c r="TNG265" s="141"/>
      <c r="TNH265" s="141"/>
      <c r="TNI265" s="141"/>
      <c r="TNJ265" s="141"/>
      <c r="TNK265" s="141"/>
      <c r="TNL265" s="141"/>
      <c r="TNM265" s="141"/>
      <c r="TNN265" s="141"/>
      <c r="TNO265" s="141"/>
      <c r="TNP265" s="141"/>
      <c r="TNQ265" s="141"/>
      <c r="TNR265" s="141"/>
      <c r="TNS265" s="141"/>
      <c r="TNT265" s="141"/>
      <c r="TNU265" s="141"/>
      <c r="TNV265" s="141"/>
      <c r="TNW265" s="141"/>
      <c r="TNX265" s="141"/>
      <c r="TNY265" s="141"/>
      <c r="TNZ265" s="141"/>
      <c r="TOA265" s="141"/>
      <c r="TOB265" s="141"/>
      <c r="TOC265" s="141"/>
      <c r="TOD265" s="141"/>
      <c r="TOE265" s="141"/>
      <c r="TOF265" s="141"/>
      <c r="TOG265" s="141"/>
      <c r="TOH265" s="141"/>
      <c r="TOI265" s="141"/>
      <c r="TOJ265" s="141"/>
      <c r="TOK265" s="141"/>
      <c r="TOL265" s="141"/>
      <c r="TOM265" s="141"/>
      <c r="TON265" s="141"/>
      <c r="TOO265" s="141"/>
      <c r="TOP265" s="141"/>
      <c r="TOQ265" s="141"/>
      <c r="TOR265" s="141"/>
      <c r="TOS265" s="141"/>
      <c r="TOT265" s="141"/>
      <c r="TOU265" s="141"/>
      <c r="TOV265" s="141"/>
      <c r="TOW265" s="141"/>
      <c r="TOX265" s="141"/>
      <c r="TOY265" s="141"/>
      <c r="TOZ265" s="141"/>
      <c r="TPA265" s="141"/>
      <c r="TPB265" s="141"/>
      <c r="TPC265" s="141"/>
      <c r="TPD265" s="141"/>
      <c r="TPE265" s="141"/>
      <c r="TPF265" s="141"/>
      <c r="TPG265" s="141"/>
      <c r="TPH265" s="141"/>
      <c r="TPI265" s="141"/>
      <c r="TPJ265" s="141"/>
      <c r="TPK265" s="141"/>
      <c r="TPL265" s="141"/>
      <c r="TPM265" s="141"/>
      <c r="TPN265" s="141"/>
      <c r="TPO265" s="141"/>
      <c r="TPP265" s="141"/>
      <c r="TPQ265" s="141"/>
      <c r="TPR265" s="141"/>
      <c r="TPS265" s="141"/>
      <c r="TPT265" s="141"/>
      <c r="TPU265" s="141"/>
      <c r="TPV265" s="141"/>
      <c r="TPW265" s="141"/>
      <c r="TPX265" s="141"/>
      <c r="TPY265" s="141"/>
      <c r="TPZ265" s="141"/>
      <c r="TQA265" s="141"/>
      <c r="TQB265" s="141"/>
      <c r="TQC265" s="141"/>
      <c r="TQD265" s="141"/>
      <c r="TQE265" s="141"/>
      <c r="TQF265" s="141"/>
      <c r="TQG265" s="141"/>
      <c r="TQH265" s="141"/>
      <c r="TQI265" s="141"/>
      <c r="TQJ265" s="141"/>
      <c r="TQK265" s="141"/>
      <c r="TQL265" s="141"/>
      <c r="TQM265" s="141"/>
      <c r="TQN265" s="141"/>
      <c r="TQO265" s="141"/>
      <c r="TQP265" s="141"/>
      <c r="TQQ265" s="141"/>
      <c r="TQR265" s="141"/>
      <c r="TQS265" s="141"/>
      <c r="TQT265" s="141"/>
      <c r="TQU265" s="141"/>
      <c r="TQV265" s="141"/>
      <c r="TQW265" s="141"/>
      <c r="TQX265" s="141"/>
      <c r="TQY265" s="141"/>
      <c r="TQZ265" s="141"/>
      <c r="TRA265" s="141"/>
      <c r="TRB265" s="141"/>
      <c r="TRC265" s="141"/>
      <c r="TRD265" s="141"/>
      <c r="TRE265" s="141"/>
      <c r="TRF265" s="141"/>
      <c r="TRG265" s="141"/>
      <c r="TRH265" s="141"/>
      <c r="TRI265" s="141"/>
      <c r="TRJ265" s="141"/>
      <c r="TRK265" s="141"/>
      <c r="TRL265" s="141"/>
      <c r="TRM265" s="141"/>
      <c r="TRN265" s="141"/>
      <c r="TRO265" s="141"/>
      <c r="TRP265" s="141"/>
      <c r="TRQ265" s="141"/>
      <c r="TRR265" s="141"/>
      <c r="TRS265" s="141"/>
      <c r="TRT265" s="141"/>
      <c r="TRU265" s="141"/>
      <c r="TRV265" s="141"/>
      <c r="TRW265" s="141"/>
      <c r="TRX265" s="141"/>
      <c r="TRY265" s="141"/>
      <c r="TRZ265" s="141"/>
      <c r="TSA265" s="141"/>
      <c r="TSB265" s="141"/>
      <c r="TSC265" s="141"/>
      <c r="TSD265" s="141"/>
      <c r="TSE265" s="141"/>
      <c r="TSF265" s="141"/>
      <c r="TSG265" s="141"/>
      <c r="TSH265" s="141"/>
      <c r="TSI265" s="141"/>
      <c r="TSJ265" s="141"/>
      <c r="TSK265" s="141"/>
      <c r="TSL265" s="141"/>
      <c r="TSM265" s="141"/>
      <c r="TSN265" s="141"/>
      <c r="TSO265" s="141"/>
      <c r="TSP265" s="141"/>
      <c r="TSQ265" s="141"/>
      <c r="TSR265" s="141"/>
      <c r="TSS265" s="141"/>
      <c r="TST265" s="141"/>
      <c r="TSU265" s="141"/>
      <c r="TSV265" s="141"/>
      <c r="TSW265" s="141"/>
      <c r="TSX265" s="141"/>
      <c r="TSY265" s="141"/>
      <c r="TSZ265" s="141"/>
      <c r="TTA265" s="141"/>
      <c r="TTB265" s="141"/>
      <c r="TTC265" s="141"/>
      <c r="TTD265" s="141"/>
      <c r="TTE265" s="141"/>
      <c r="TTF265" s="141"/>
      <c r="TTG265" s="141"/>
      <c r="TTH265" s="141"/>
      <c r="TTI265" s="141"/>
      <c r="TTJ265" s="141"/>
      <c r="TTK265" s="141"/>
      <c r="TTL265" s="141"/>
      <c r="TTM265" s="141"/>
      <c r="TTN265" s="141"/>
      <c r="TTO265" s="141"/>
      <c r="TTP265" s="141"/>
      <c r="TTQ265" s="141"/>
      <c r="TTR265" s="141"/>
      <c r="TTS265" s="141"/>
      <c r="TTT265" s="141"/>
      <c r="TTU265" s="141"/>
      <c r="TTV265" s="141"/>
      <c r="TTW265" s="141"/>
      <c r="TTX265" s="141"/>
      <c r="TTY265" s="141"/>
      <c r="TTZ265" s="141"/>
      <c r="TUA265" s="141"/>
      <c r="TUB265" s="141"/>
      <c r="TUC265" s="141"/>
      <c r="TUD265" s="141"/>
      <c r="TUE265" s="141"/>
      <c r="TUF265" s="141"/>
      <c r="TUG265" s="141"/>
      <c r="TUH265" s="141"/>
      <c r="TUI265" s="141"/>
      <c r="TUJ265" s="141"/>
      <c r="TUK265" s="141"/>
      <c r="TUL265" s="141"/>
      <c r="TUM265" s="141"/>
      <c r="TUN265" s="141"/>
      <c r="TUO265" s="141"/>
      <c r="TUP265" s="141"/>
      <c r="TUQ265" s="141"/>
      <c r="TUR265" s="141"/>
      <c r="TUS265" s="141"/>
      <c r="TUT265" s="141"/>
      <c r="TUU265" s="141"/>
      <c r="TUV265" s="141"/>
      <c r="TUW265" s="141"/>
      <c r="TUX265" s="141"/>
      <c r="TUY265" s="141"/>
      <c r="TUZ265" s="141"/>
      <c r="TVA265" s="141"/>
      <c r="TVB265" s="141"/>
      <c r="TVC265" s="141"/>
      <c r="TVD265" s="141"/>
      <c r="TVE265" s="141"/>
      <c r="TVF265" s="141"/>
      <c r="TVG265" s="141"/>
      <c r="TVH265" s="141"/>
      <c r="TVI265" s="141"/>
      <c r="TVJ265" s="141"/>
      <c r="TVK265" s="141"/>
      <c r="TVL265" s="141"/>
      <c r="TVM265" s="141"/>
      <c r="TVN265" s="141"/>
      <c r="TVO265" s="141"/>
      <c r="TVP265" s="141"/>
      <c r="TVQ265" s="141"/>
      <c r="TVR265" s="141"/>
      <c r="TVS265" s="141"/>
      <c r="TVT265" s="141"/>
      <c r="TVU265" s="141"/>
      <c r="TVV265" s="141"/>
      <c r="TVW265" s="141"/>
      <c r="TVX265" s="141"/>
      <c r="TVY265" s="141"/>
      <c r="TVZ265" s="141"/>
      <c r="TWA265" s="141"/>
      <c r="TWB265" s="141"/>
      <c r="TWC265" s="141"/>
      <c r="TWD265" s="141"/>
      <c r="TWE265" s="141"/>
      <c r="TWF265" s="141"/>
      <c r="TWG265" s="141"/>
      <c r="TWH265" s="141"/>
      <c r="TWI265" s="141"/>
      <c r="TWJ265" s="141"/>
      <c r="TWK265" s="141"/>
      <c r="TWL265" s="141"/>
      <c r="TWM265" s="141"/>
      <c r="TWN265" s="141"/>
      <c r="TWO265" s="141"/>
      <c r="TWP265" s="141"/>
      <c r="TWQ265" s="141"/>
      <c r="TWR265" s="141"/>
      <c r="TWS265" s="141"/>
      <c r="TWT265" s="141"/>
      <c r="TWU265" s="141"/>
      <c r="TWV265" s="141"/>
      <c r="TWW265" s="141"/>
      <c r="TWX265" s="141"/>
      <c r="TWY265" s="141"/>
      <c r="TWZ265" s="141"/>
      <c r="TXA265" s="141"/>
      <c r="TXB265" s="141"/>
      <c r="TXC265" s="141"/>
      <c r="TXD265" s="141"/>
      <c r="TXE265" s="141"/>
      <c r="TXF265" s="141"/>
      <c r="TXG265" s="141"/>
      <c r="TXH265" s="141"/>
      <c r="TXI265" s="141"/>
      <c r="TXJ265" s="141"/>
      <c r="TXK265" s="141"/>
      <c r="TXL265" s="141"/>
      <c r="TXM265" s="141"/>
      <c r="TXN265" s="141"/>
      <c r="TXO265" s="141"/>
      <c r="TXP265" s="141"/>
      <c r="TXQ265" s="141"/>
      <c r="TXR265" s="141"/>
      <c r="TXS265" s="141"/>
      <c r="TXT265" s="141"/>
      <c r="TXU265" s="141"/>
      <c r="TXV265" s="141"/>
      <c r="TXW265" s="141"/>
      <c r="TXX265" s="141"/>
      <c r="TXY265" s="141"/>
      <c r="TXZ265" s="141"/>
      <c r="TYA265" s="141"/>
      <c r="TYB265" s="141"/>
      <c r="TYC265" s="141"/>
      <c r="TYD265" s="141"/>
      <c r="TYE265" s="141"/>
      <c r="TYF265" s="141"/>
      <c r="TYG265" s="141"/>
      <c r="TYH265" s="141"/>
      <c r="TYI265" s="141"/>
      <c r="TYJ265" s="141"/>
      <c r="TYK265" s="141"/>
      <c r="TYL265" s="141"/>
      <c r="TYM265" s="141"/>
      <c r="TYN265" s="141"/>
      <c r="TYO265" s="141"/>
      <c r="TYP265" s="141"/>
      <c r="TYQ265" s="141"/>
      <c r="TYR265" s="141"/>
      <c r="TYS265" s="141"/>
      <c r="TYT265" s="141"/>
      <c r="TYU265" s="141"/>
      <c r="TYV265" s="141"/>
      <c r="TYW265" s="141"/>
      <c r="TYX265" s="141"/>
      <c r="TYY265" s="141"/>
      <c r="TYZ265" s="141"/>
      <c r="TZA265" s="141"/>
      <c r="TZB265" s="141"/>
      <c r="TZC265" s="141"/>
      <c r="TZD265" s="141"/>
      <c r="TZE265" s="141"/>
      <c r="TZF265" s="141"/>
      <c r="TZG265" s="141"/>
      <c r="TZH265" s="141"/>
      <c r="TZI265" s="141"/>
      <c r="TZJ265" s="141"/>
      <c r="TZK265" s="141"/>
      <c r="TZL265" s="141"/>
      <c r="TZM265" s="141"/>
      <c r="TZN265" s="141"/>
      <c r="TZO265" s="141"/>
      <c r="TZP265" s="141"/>
      <c r="TZQ265" s="141"/>
      <c r="TZR265" s="141"/>
      <c r="TZS265" s="141"/>
      <c r="TZT265" s="141"/>
      <c r="TZU265" s="141"/>
      <c r="TZV265" s="141"/>
      <c r="TZW265" s="141"/>
      <c r="TZX265" s="141"/>
      <c r="TZY265" s="141"/>
      <c r="TZZ265" s="141"/>
      <c r="UAA265" s="141"/>
      <c r="UAB265" s="141"/>
      <c r="UAC265" s="141"/>
      <c r="UAD265" s="141"/>
      <c r="UAE265" s="141"/>
      <c r="UAF265" s="141"/>
      <c r="UAG265" s="141"/>
      <c r="UAH265" s="141"/>
      <c r="UAI265" s="141"/>
      <c r="UAJ265" s="141"/>
      <c r="UAK265" s="141"/>
      <c r="UAL265" s="141"/>
      <c r="UAM265" s="141"/>
      <c r="UAN265" s="141"/>
      <c r="UAO265" s="141"/>
      <c r="UAP265" s="141"/>
      <c r="UAQ265" s="141"/>
      <c r="UAR265" s="141"/>
      <c r="UAS265" s="141"/>
      <c r="UAT265" s="141"/>
      <c r="UAU265" s="141"/>
      <c r="UAV265" s="141"/>
      <c r="UAW265" s="141"/>
      <c r="UAX265" s="141"/>
      <c r="UAY265" s="141"/>
      <c r="UAZ265" s="141"/>
      <c r="UBA265" s="141"/>
      <c r="UBB265" s="141"/>
      <c r="UBC265" s="141"/>
      <c r="UBD265" s="141"/>
      <c r="UBE265" s="141"/>
      <c r="UBF265" s="141"/>
      <c r="UBG265" s="141"/>
      <c r="UBH265" s="141"/>
      <c r="UBI265" s="141"/>
      <c r="UBJ265" s="141"/>
      <c r="UBK265" s="141"/>
      <c r="UBL265" s="141"/>
      <c r="UBM265" s="141"/>
      <c r="UBN265" s="141"/>
      <c r="UBO265" s="141"/>
      <c r="UBP265" s="141"/>
      <c r="UBQ265" s="141"/>
      <c r="UBR265" s="141"/>
      <c r="UBS265" s="141"/>
      <c r="UBT265" s="141"/>
      <c r="UBU265" s="141"/>
      <c r="UBV265" s="141"/>
      <c r="UBW265" s="141"/>
      <c r="UBX265" s="141"/>
      <c r="UBY265" s="141"/>
      <c r="UBZ265" s="141"/>
      <c r="UCA265" s="141"/>
      <c r="UCB265" s="141"/>
      <c r="UCC265" s="141"/>
      <c r="UCD265" s="141"/>
      <c r="UCE265" s="141"/>
      <c r="UCF265" s="141"/>
      <c r="UCG265" s="141"/>
      <c r="UCH265" s="141"/>
      <c r="UCI265" s="141"/>
      <c r="UCJ265" s="141"/>
      <c r="UCK265" s="141"/>
      <c r="UCL265" s="141"/>
      <c r="UCM265" s="141"/>
      <c r="UCN265" s="141"/>
      <c r="UCO265" s="141"/>
      <c r="UCP265" s="141"/>
      <c r="UCQ265" s="141"/>
      <c r="UCR265" s="141"/>
      <c r="UCS265" s="141"/>
      <c r="UCT265" s="141"/>
      <c r="UCU265" s="141"/>
      <c r="UCV265" s="141"/>
      <c r="UCW265" s="141"/>
      <c r="UCX265" s="141"/>
      <c r="UCY265" s="141"/>
      <c r="UCZ265" s="141"/>
      <c r="UDA265" s="141"/>
      <c r="UDB265" s="141"/>
      <c r="UDC265" s="141"/>
      <c r="UDD265" s="141"/>
      <c r="UDE265" s="141"/>
      <c r="UDF265" s="141"/>
      <c r="UDG265" s="141"/>
      <c r="UDH265" s="141"/>
      <c r="UDI265" s="141"/>
      <c r="UDJ265" s="141"/>
      <c r="UDK265" s="141"/>
      <c r="UDL265" s="141"/>
      <c r="UDM265" s="141"/>
      <c r="UDN265" s="141"/>
      <c r="UDO265" s="141"/>
      <c r="UDP265" s="141"/>
      <c r="UDQ265" s="141"/>
      <c r="UDR265" s="141"/>
      <c r="UDS265" s="141"/>
      <c r="UDT265" s="141"/>
      <c r="UDU265" s="141"/>
      <c r="UDV265" s="141"/>
      <c r="UDW265" s="141"/>
      <c r="UDX265" s="141"/>
      <c r="UDY265" s="141"/>
      <c r="UDZ265" s="141"/>
      <c r="UEA265" s="141"/>
      <c r="UEB265" s="141"/>
      <c r="UEC265" s="141"/>
      <c r="UED265" s="141"/>
      <c r="UEE265" s="141"/>
      <c r="UEF265" s="141"/>
      <c r="UEG265" s="141"/>
      <c r="UEH265" s="141"/>
      <c r="UEI265" s="141"/>
      <c r="UEJ265" s="141"/>
      <c r="UEK265" s="141"/>
      <c r="UEL265" s="141"/>
      <c r="UEM265" s="141"/>
      <c r="UEN265" s="141"/>
      <c r="UEO265" s="141"/>
      <c r="UEP265" s="141"/>
      <c r="UEQ265" s="141"/>
      <c r="UER265" s="141"/>
      <c r="UES265" s="141"/>
      <c r="UET265" s="141"/>
      <c r="UEU265" s="141"/>
      <c r="UEV265" s="141"/>
      <c r="UEW265" s="141"/>
      <c r="UEX265" s="141"/>
      <c r="UEY265" s="141"/>
      <c r="UEZ265" s="141"/>
      <c r="UFA265" s="141"/>
      <c r="UFB265" s="141"/>
      <c r="UFC265" s="141"/>
      <c r="UFD265" s="141"/>
      <c r="UFE265" s="141"/>
      <c r="UFF265" s="141"/>
      <c r="UFG265" s="141"/>
      <c r="UFH265" s="141"/>
      <c r="UFI265" s="141"/>
      <c r="UFJ265" s="141"/>
      <c r="UFK265" s="141"/>
      <c r="UFL265" s="141"/>
      <c r="UFM265" s="141"/>
      <c r="UFN265" s="141"/>
      <c r="UFO265" s="141"/>
      <c r="UFP265" s="141"/>
      <c r="UFQ265" s="141"/>
      <c r="UFR265" s="141"/>
      <c r="UFS265" s="141"/>
      <c r="UFT265" s="141"/>
      <c r="UFU265" s="141"/>
      <c r="UFV265" s="141"/>
      <c r="UFW265" s="141"/>
      <c r="UFX265" s="141"/>
      <c r="UFY265" s="141"/>
      <c r="UFZ265" s="141"/>
      <c r="UGA265" s="141"/>
      <c r="UGB265" s="141"/>
      <c r="UGC265" s="141"/>
      <c r="UGD265" s="141"/>
      <c r="UGE265" s="141"/>
      <c r="UGF265" s="141"/>
      <c r="UGG265" s="141"/>
      <c r="UGH265" s="141"/>
      <c r="UGI265" s="141"/>
      <c r="UGJ265" s="141"/>
      <c r="UGK265" s="141"/>
      <c r="UGL265" s="141"/>
      <c r="UGM265" s="141"/>
      <c r="UGN265" s="141"/>
      <c r="UGO265" s="141"/>
      <c r="UGP265" s="141"/>
      <c r="UGQ265" s="141"/>
      <c r="UGR265" s="141"/>
      <c r="UGS265" s="141"/>
      <c r="UGT265" s="141"/>
      <c r="UGU265" s="141"/>
      <c r="UGV265" s="141"/>
      <c r="UGW265" s="141"/>
      <c r="UGX265" s="141"/>
      <c r="UGY265" s="141"/>
      <c r="UGZ265" s="141"/>
      <c r="UHA265" s="141"/>
      <c r="UHB265" s="141"/>
      <c r="UHC265" s="141"/>
      <c r="UHD265" s="141"/>
      <c r="UHE265" s="141"/>
      <c r="UHF265" s="141"/>
      <c r="UHG265" s="141"/>
      <c r="UHH265" s="141"/>
      <c r="UHI265" s="141"/>
      <c r="UHJ265" s="141"/>
      <c r="UHK265" s="141"/>
      <c r="UHL265" s="141"/>
      <c r="UHM265" s="141"/>
      <c r="UHN265" s="141"/>
      <c r="UHO265" s="141"/>
      <c r="UHP265" s="141"/>
      <c r="UHQ265" s="141"/>
      <c r="UHR265" s="141"/>
      <c r="UHS265" s="141"/>
      <c r="UHT265" s="141"/>
      <c r="UHU265" s="141"/>
      <c r="UHV265" s="141"/>
      <c r="UHW265" s="141"/>
      <c r="UHX265" s="141"/>
      <c r="UHY265" s="141"/>
      <c r="UHZ265" s="141"/>
      <c r="UIA265" s="141"/>
      <c r="UIB265" s="141"/>
      <c r="UIC265" s="141"/>
      <c r="UID265" s="141"/>
      <c r="UIE265" s="141"/>
      <c r="UIF265" s="141"/>
      <c r="UIG265" s="141"/>
      <c r="UIH265" s="141"/>
      <c r="UII265" s="141"/>
      <c r="UIJ265" s="141"/>
      <c r="UIK265" s="141"/>
      <c r="UIL265" s="141"/>
      <c r="UIM265" s="141"/>
      <c r="UIN265" s="141"/>
      <c r="UIO265" s="141"/>
      <c r="UIP265" s="141"/>
      <c r="UIQ265" s="141"/>
      <c r="UIR265" s="141"/>
      <c r="UIS265" s="141"/>
      <c r="UIT265" s="141"/>
      <c r="UIU265" s="141"/>
      <c r="UIV265" s="141"/>
      <c r="UIW265" s="141"/>
      <c r="UIX265" s="141"/>
      <c r="UIY265" s="141"/>
      <c r="UIZ265" s="141"/>
      <c r="UJA265" s="141"/>
      <c r="UJB265" s="141"/>
      <c r="UJC265" s="141"/>
      <c r="UJD265" s="141"/>
      <c r="UJE265" s="141"/>
      <c r="UJF265" s="141"/>
      <c r="UJG265" s="141"/>
      <c r="UJH265" s="141"/>
      <c r="UJI265" s="141"/>
      <c r="UJJ265" s="141"/>
      <c r="UJK265" s="141"/>
      <c r="UJL265" s="141"/>
      <c r="UJM265" s="141"/>
      <c r="UJN265" s="141"/>
      <c r="UJO265" s="141"/>
      <c r="UJP265" s="141"/>
      <c r="UJQ265" s="141"/>
      <c r="UJR265" s="141"/>
      <c r="UJS265" s="141"/>
      <c r="UJT265" s="141"/>
      <c r="UJU265" s="141"/>
      <c r="UJV265" s="141"/>
      <c r="UJW265" s="141"/>
      <c r="UJX265" s="141"/>
      <c r="UJY265" s="141"/>
      <c r="UJZ265" s="141"/>
      <c r="UKA265" s="141"/>
      <c r="UKB265" s="141"/>
      <c r="UKC265" s="141"/>
      <c r="UKD265" s="141"/>
      <c r="UKE265" s="141"/>
      <c r="UKF265" s="141"/>
      <c r="UKG265" s="141"/>
      <c r="UKH265" s="141"/>
      <c r="UKI265" s="141"/>
      <c r="UKJ265" s="141"/>
      <c r="UKK265" s="141"/>
      <c r="UKL265" s="141"/>
      <c r="UKM265" s="141"/>
      <c r="UKN265" s="141"/>
      <c r="UKO265" s="141"/>
      <c r="UKP265" s="141"/>
      <c r="UKQ265" s="141"/>
      <c r="UKR265" s="141"/>
      <c r="UKS265" s="141"/>
      <c r="UKT265" s="141"/>
      <c r="UKU265" s="141"/>
      <c r="UKV265" s="141"/>
      <c r="UKW265" s="141"/>
      <c r="UKX265" s="141"/>
      <c r="UKY265" s="141"/>
      <c r="UKZ265" s="141"/>
      <c r="ULA265" s="141"/>
      <c r="ULB265" s="141"/>
      <c r="ULC265" s="141"/>
      <c r="ULD265" s="141"/>
      <c r="ULE265" s="141"/>
      <c r="ULF265" s="141"/>
      <c r="ULG265" s="141"/>
      <c r="ULH265" s="141"/>
      <c r="ULI265" s="141"/>
      <c r="ULJ265" s="141"/>
      <c r="ULK265" s="141"/>
      <c r="ULL265" s="141"/>
      <c r="ULM265" s="141"/>
      <c r="ULN265" s="141"/>
      <c r="ULO265" s="141"/>
      <c r="ULP265" s="141"/>
      <c r="ULQ265" s="141"/>
      <c r="ULR265" s="141"/>
      <c r="ULS265" s="141"/>
      <c r="ULT265" s="141"/>
      <c r="ULU265" s="141"/>
      <c r="ULV265" s="141"/>
      <c r="ULW265" s="141"/>
      <c r="ULX265" s="141"/>
      <c r="ULY265" s="141"/>
      <c r="ULZ265" s="141"/>
      <c r="UMA265" s="141"/>
      <c r="UMB265" s="141"/>
      <c r="UMC265" s="141"/>
      <c r="UMD265" s="141"/>
      <c r="UME265" s="141"/>
      <c r="UMF265" s="141"/>
      <c r="UMG265" s="141"/>
      <c r="UMH265" s="141"/>
      <c r="UMI265" s="141"/>
      <c r="UMJ265" s="141"/>
      <c r="UMK265" s="141"/>
      <c r="UML265" s="141"/>
      <c r="UMM265" s="141"/>
      <c r="UMN265" s="141"/>
      <c r="UMO265" s="141"/>
      <c r="UMP265" s="141"/>
      <c r="UMQ265" s="141"/>
      <c r="UMR265" s="141"/>
      <c r="UMS265" s="141"/>
      <c r="UMT265" s="141"/>
      <c r="UMU265" s="141"/>
      <c r="UMV265" s="141"/>
      <c r="UMW265" s="141"/>
      <c r="UMX265" s="141"/>
      <c r="UMY265" s="141"/>
      <c r="UMZ265" s="141"/>
      <c r="UNA265" s="141"/>
      <c r="UNB265" s="141"/>
      <c r="UNC265" s="141"/>
      <c r="UND265" s="141"/>
      <c r="UNE265" s="141"/>
      <c r="UNF265" s="141"/>
      <c r="UNG265" s="141"/>
      <c r="UNH265" s="141"/>
      <c r="UNI265" s="141"/>
      <c r="UNJ265" s="141"/>
      <c r="UNK265" s="141"/>
      <c r="UNL265" s="141"/>
      <c r="UNM265" s="141"/>
      <c r="UNN265" s="141"/>
      <c r="UNO265" s="141"/>
      <c r="UNP265" s="141"/>
      <c r="UNQ265" s="141"/>
      <c r="UNR265" s="141"/>
      <c r="UNS265" s="141"/>
      <c r="UNT265" s="141"/>
      <c r="UNU265" s="141"/>
      <c r="UNV265" s="141"/>
      <c r="UNW265" s="141"/>
      <c r="UNX265" s="141"/>
      <c r="UNY265" s="141"/>
      <c r="UNZ265" s="141"/>
      <c r="UOA265" s="141"/>
      <c r="UOB265" s="141"/>
      <c r="UOC265" s="141"/>
      <c r="UOD265" s="141"/>
      <c r="UOE265" s="141"/>
      <c r="UOF265" s="141"/>
      <c r="UOG265" s="141"/>
      <c r="UOH265" s="141"/>
      <c r="UOI265" s="141"/>
      <c r="UOJ265" s="141"/>
      <c r="UOK265" s="141"/>
      <c r="UOL265" s="141"/>
      <c r="UOM265" s="141"/>
      <c r="UON265" s="141"/>
      <c r="UOO265" s="141"/>
      <c r="UOP265" s="141"/>
      <c r="UOQ265" s="141"/>
      <c r="UOR265" s="141"/>
      <c r="UOS265" s="141"/>
      <c r="UOT265" s="141"/>
      <c r="UOU265" s="141"/>
      <c r="UOV265" s="141"/>
      <c r="UOW265" s="141"/>
      <c r="UOX265" s="141"/>
      <c r="UOY265" s="141"/>
      <c r="UOZ265" s="141"/>
      <c r="UPA265" s="141"/>
      <c r="UPB265" s="141"/>
      <c r="UPC265" s="141"/>
      <c r="UPD265" s="141"/>
      <c r="UPE265" s="141"/>
      <c r="UPF265" s="141"/>
      <c r="UPG265" s="141"/>
      <c r="UPH265" s="141"/>
      <c r="UPI265" s="141"/>
      <c r="UPJ265" s="141"/>
      <c r="UPK265" s="141"/>
      <c r="UPL265" s="141"/>
      <c r="UPM265" s="141"/>
      <c r="UPN265" s="141"/>
      <c r="UPO265" s="141"/>
      <c r="UPP265" s="141"/>
      <c r="UPQ265" s="141"/>
      <c r="UPR265" s="141"/>
      <c r="UPS265" s="141"/>
      <c r="UPT265" s="141"/>
      <c r="UPU265" s="141"/>
      <c r="UPV265" s="141"/>
      <c r="UPW265" s="141"/>
      <c r="UPX265" s="141"/>
      <c r="UPY265" s="141"/>
      <c r="UPZ265" s="141"/>
      <c r="UQA265" s="141"/>
      <c r="UQB265" s="141"/>
      <c r="UQC265" s="141"/>
      <c r="UQD265" s="141"/>
      <c r="UQE265" s="141"/>
      <c r="UQF265" s="141"/>
      <c r="UQG265" s="141"/>
      <c r="UQH265" s="141"/>
      <c r="UQI265" s="141"/>
      <c r="UQJ265" s="141"/>
      <c r="UQK265" s="141"/>
      <c r="UQL265" s="141"/>
      <c r="UQM265" s="141"/>
      <c r="UQN265" s="141"/>
      <c r="UQO265" s="141"/>
      <c r="UQP265" s="141"/>
      <c r="UQQ265" s="141"/>
      <c r="UQR265" s="141"/>
      <c r="UQS265" s="141"/>
      <c r="UQT265" s="141"/>
      <c r="UQU265" s="141"/>
      <c r="UQV265" s="141"/>
      <c r="UQW265" s="141"/>
      <c r="UQX265" s="141"/>
      <c r="UQY265" s="141"/>
      <c r="UQZ265" s="141"/>
      <c r="URA265" s="141"/>
      <c r="URB265" s="141"/>
      <c r="URC265" s="141"/>
      <c r="URD265" s="141"/>
      <c r="URE265" s="141"/>
      <c r="URF265" s="141"/>
      <c r="URG265" s="141"/>
      <c r="URH265" s="141"/>
      <c r="URI265" s="141"/>
      <c r="URJ265" s="141"/>
      <c r="URK265" s="141"/>
      <c r="URL265" s="141"/>
      <c r="URM265" s="141"/>
      <c r="URN265" s="141"/>
      <c r="URO265" s="141"/>
      <c r="URP265" s="141"/>
      <c r="URQ265" s="141"/>
      <c r="URR265" s="141"/>
      <c r="URS265" s="141"/>
      <c r="URT265" s="141"/>
      <c r="URU265" s="141"/>
      <c r="URV265" s="141"/>
      <c r="URW265" s="141"/>
      <c r="URX265" s="141"/>
      <c r="URY265" s="141"/>
      <c r="URZ265" s="141"/>
      <c r="USA265" s="141"/>
      <c r="USB265" s="141"/>
      <c r="USC265" s="141"/>
      <c r="USD265" s="141"/>
      <c r="USE265" s="141"/>
      <c r="USF265" s="141"/>
      <c r="USG265" s="141"/>
      <c r="USH265" s="141"/>
      <c r="USI265" s="141"/>
      <c r="USJ265" s="141"/>
      <c r="USK265" s="141"/>
      <c r="USL265" s="141"/>
      <c r="USM265" s="141"/>
      <c r="USN265" s="141"/>
      <c r="USO265" s="141"/>
      <c r="USP265" s="141"/>
      <c r="USQ265" s="141"/>
      <c r="USR265" s="141"/>
      <c r="USS265" s="141"/>
      <c r="UST265" s="141"/>
      <c r="USU265" s="141"/>
      <c r="USV265" s="141"/>
      <c r="USW265" s="141"/>
      <c r="USX265" s="141"/>
      <c r="USY265" s="141"/>
      <c r="USZ265" s="141"/>
      <c r="UTA265" s="141"/>
      <c r="UTB265" s="141"/>
      <c r="UTC265" s="141"/>
      <c r="UTD265" s="141"/>
      <c r="UTE265" s="141"/>
      <c r="UTF265" s="141"/>
      <c r="UTG265" s="141"/>
      <c r="UTH265" s="141"/>
      <c r="UTI265" s="141"/>
      <c r="UTJ265" s="141"/>
      <c r="UTK265" s="141"/>
      <c r="UTL265" s="141"/>
      <c r="UTM265" s="141"/>
      <c r="UTN265" s="141"/>
      <c r="UTO265" s="141"/>
      <c r="UTP265" s="141"/>
      <c r="UTQ265" s="141"/>
      <c r="UTR265" s="141"/>
      <c r="UTS265" s="141"/>
      <c r="UTT265" s="141"/>
      <c r="UTU265" s="141"/>
      <c r="UTV265" s="141"/>
      <c r="UTW265" s="141"/>
      <c r="UTX265" s="141"/>
      <c r="UTY265" s="141"/>
      <c r="UTZ265" s="141"/>
      <c r="UUA265" s="141"/>
      <c r="UUB265" s="141"/>
      <c r="UUC265" s="141"/>
      <c r="UUD265" s="141"/>
      <c r="UUE265" s="141"/>
      <c r="UUF265" s="141"/>
      <c r="UUG265" s="141"/>
      <c r="UUH265" s="141"/>
      <c r="UUI265" s="141"/>
      <c r="UUJ265" s="141"/>
      <c r="UUK265" s="141"/>
      <c r="UUL265" s="141"/>
      <c r="UUM265" s="141"/>
      <c r="UUN265" s="141"/>
      <c r="UUO265" s="141"/>
      <c r="UUP265" s="141"/>
      <c r="UUQ265" s="141"/>
      <c r="UUR265" s="141"/>
      <c r="UUS265" s="141"/>
      <c r="UUT265" s="141"/>
      <c r="UUU265" s="141"/>
      <c r="UUV265" s="141"/>
      <c r="UUW265" s="141"/>
      <c r="UUX265" s="141"/>
      <c r="UUY265" s="141"/>
      <c r="UUZ265" s="141"/>
      <c r="UVA265" s="141"/>
      <c r="UVB265" s="141"/>
      <c r="UVC265" s="141"/>
      <c r="UVD265" s="141"/>
      <c r="UVE265" s="141"/>
      <c r="UVF265" s="141"/>
      <c r="UVG265" s="141"/>
      <c r="UVH265" s="141"/>
      <c r="UVI265" s="141"/>
      <c r="UVJ265" s="141"/>
      <c r="UVK265" s="141"/>
      <c r="UVL265" s="141"/>
      <c r="UVM265" s="141"/>
      <c r="UVN265" s="141"/>
      <c r="UVO265" s="141"/>
      <c r="UVP265" s="141"/>
      <c r="UVQ265" s="141"/>
      <c r="UVR265" s="141"/>
      <c r="UVS265" s="141"/>
      <c r="UVT265" s="141"/>
      <c r="UVU265" s="141"/>
      <c r="UVV265" s="141"/>
      <c r="UVW265" s="141"/>
      <c r="UVX265" s="141"/>
      <c r="UVY265" s="141"/>
      <c r="UVZ265" s="141"/>
      <c r="UWA265" s="141"/>
      <c r="UWB265" s="141"/>
      <c r="UWC265" s="141"/>
      <c r="UWD265" s="141"/>
      <c r="UWE265" s="141"/>
      <c r="UWF265" s="141"/>
      <c r="UWG265" s="141"/>
      <c r="UWH265" s="141"/>
      <c r="UWI265" s="141"/>
      <c r="UWJ265" s="141"/>
      <c r="UWK265" s="141"/>
      <c r="UWL265" s="141"/>
      <c r="UWM265" s="141"/>
      <c r="UWN265" s="141"/>
      <c r="UWO265" s="141"/>
      <c r="UWP265" s="141"/>
      <c r="UWQ265" s="141"/>
      <c r="UWR265" s="141"/>
      <c r="UWS265" s="141"/>
      <c r="UWT265" s="141"/>
      <c r="UWU265" s="141"/>
      <c r="UWV265" s="141"/>
      <c r="UWW265" s="141"/>
      <c r="UWX265" s="141"/>
      <c r="UWY265" s="141"/>
      <c r="UWZ265" s="141"/>
      <c r="UXA265" s="141"/>
      <c r="UXB265" s="141"/>
      <c r="UXC265" s="141"/>
      <c r="UXD265" s="141"/>
      <c r="UXE265" s="141"/>
      <c r="UXF265" s="141"/>
      <c r="UXG265" s="141"/>
      <c r="UXH265" s="141"/>
      <c r="UXI265" s="141"/>
      <c r="UXJ265" s="141"/>
      <c r="UXK265" s="141"/>
      <c r="UXL265" s="141"/>
      <c r="UXM265" s="141"/>
      <c r="UXN265" s="141"/>
      <c r="UXO265" s="141"/>
      <c r="UXP265" s="141"/>
      <c r="UXQ265" s="141"/>
      <c r="UXR265" s="141"/>
      <c r="UXS265" s="141"/>
      <c r="UXT265" s="141"/>
      <c r="UXU265" s="141"/>
      <c r="UXV265" s="141"/>
      <c r="UXW265" s="141"/>
      <c r="UXX265" s="141"/>
      <c r="UXY265" s="141"/>
      <c r="UXZ265" s="141"/>
      <c r="UYA265" s="141"/>
      <c r="UYB265" s="141"/>
      <c r="UYC265" s="141"/>
      <c r="UYD265" s="141"/>
      <c r="UYE265" s="141"/>
      <c r="UYF265" s="141"/>
      <c r="UYG265" s="141"/>
      <c r="UYH265" s="141"/>
      <c r="UYI265" s="141"/>
      <c r="UYJ265" s="141"/>
      <c r="UYK265" s="141"/>
      <c r="UYL265" s="141"/>
      <c r="UYM265" s="141"/>
      <c r="UYN265" s="141"/>
      <c r="UYO265" s="141"/>
      <c r="UYP265" s="141"/>
      <c r="UYQ265" s="141"/>
      <c r="UYR265" s="141"/>
      <c r="UYS265" s="141"/>
      <c r="UYT265" s="141"/>
      <c r="UYU265" s="141"/>
      <c r="UYV265" s="141"/>
      <c r="UYW265" s="141"/>
      <c r="UYX265" s="141"/>
      <c r="UYY265" s="141"/>
      <c r="UYZ265" s="141"/>
      <c r="UZA265" s="141"/>
      <c r="UZB265" s="141"/>
      <c r="UZC265" s="141"/>
      <c r="UZD265" s="141"/>
      <c r="UZE265" s="141"/>
      <c r="UZF265" s="141"/>
      <c r="UZG265" s="141"/>
      <c r="UZH265" s="141"/>
      <c r="UZI265" s="141"/>
      <c r="UZJ265" s="141"/>
      <c r="UZK265" s="141"/>
      <c r="UZL265" s="141"/>
      <c r="UZM265" s="141"/>
      <c r="UZN265" s="141"/>
      <c r="UZO265" s="141"/>
      <c r="UZP265" s="141"/>
      <c r="UZQ265" s="141"/>
      <c r="UZR265" s="141"/>
      <c r="UZS265" s="141"/>
      <c r="UZT265" s="141"/>
      <c r="UZU265" s="141"/>
      <c r="UZV265" s="141"/>
      <c r="UZW265" s="141"/>
      <c r="UZX265" s="141"/>
      <c r="UZY265" s="141"/>
      <c r="UZZ265" s="141"/>
      <c r="VAA265" s="141"/>
      <c r="VAB265" s="141"/>
      <c r="VAC265" s="141"/>
      <c r="VAD265" s="141"/>
      <c r="VAE265" s="141"/>
      <c r="VAF265" s="141"/>
      <c r="VAG265" s="141"/>
      <c r="VAH265" s="141"/>
      <c r="VAI265" s="141"/>
      <c r="VAJ265" s="141"/>
      <c r="VAK265" s="141"/>
      <c r="VAL265" s="141"/>
      <c r="VAM265" s="141"/>
      <c r="VAN265" s="141"/>
      <c r="VAO265" s="141"/>
      <c r="VAP265" s="141"/>
      <c r="VAQ265" s="141"/>
      <c r="VAR265" s="141"/>
      <c r="VAS265" s="141"/>
      <c r="VAT265" s="141"/>
      <c r="VAU265" s="141"/>
      <c r="VAV265" s="141"/>
      <c r="VAW265" s="141"/>
      <c r="VAX265" s="141"/>
      <c r="VAY265" s="141"/>
      <c r="VAZ265" s="141"/>
      <c r="VBA265" s="141"/>
      <c r="VBB265" s="141"/>
      <c r="VBC265" s="141"/>
      <c r="VBD265" s="141"/>
      <c r="VBE265" s="141"/>
      <c r="VBF265" s="141"/>
      <c r="VBG265" s="141"/>
      <c r="VBH265" s="141"/>
      <c r="VBI265" s="141"/>
      <c r="VBJ265" s="141"/>
      <c r="VBK265" s="141"/>
      <c r="VBL265" s="141"/>
      <c r="VBM265" s="141"/>
      <c r="VBN265" s="141"/>
      <c r="VBO265" s="141"/>
      <c r="VBP265" s="141"/>
      <c r="VBQ265" s="141"/>
      <c r="VBR265" s="141"/>
      <c r="VBS265" s="141"/>
      <c r="VBT265" s="141"/>
      <c r="VBU265" s="141"/>
      <c r="VBV265" s="141"/>
      <c r="VBW265" s="141"/>
      <c r="VBX265" s="141"/>
      <c r="VBY265" s="141"/>
      <c r="VBZ265" s="141"/>
      <c r="VCA265" s="141"/>
      <c r="VCB265" s="141"/>
      <c r="VCC265" s="141"/>
      <c r="VCD265" s="141"/>
      <c r="VCE265" s="141"/>
      <c r="VCF265" s="141"/>
      <c r="VCG265" s="141"/>
      <c r="VCH265" s="141"/>
      <c r="VCI265" s="141"/>
      <c r="VCJ265" s="141"/>
      <c r="VCK265" s="141"/>
      <c r="VCL265" s="141"/>
      <c r="VCM265" s="141"/>
      <c r="VCN265" s="141"/>
      <c r="VCO265" s="141"/>
      <c r="VCP265" s="141"/>
      <c r="VCQ265" s="141"/>
      <c r="VCR265" s="141"/>
      <c r="VCS265" s="141"/>
      <c r="VCT265" s="141"/>
      <c r="VCU265" s="141"/>
      <c r="VCV265" s="141"/>
      <c r="VCW265" s="141"/>
      <c r="VCX265" s="141"/>
      <c r="VCY265" s="141"/>
      <c r="VCZ265" s="141"/>
      <c r="VDA265" s="141"/>
      <c r="VDB265" s="141"/>
      <c r="VDC265" s="141"/>
      <c r="VDD265" s="141"/>
      <c r="VDE265" s="141"/>
      <c r="VDF265" s="141"/>
      <c r="VDG265" s="141"/>
      <c r="VDH265" s="141"/>
      <c r="VDI265" s="141"/>
      <c r="VDJ265" s="141"/>
      <c r="VDK265" s="141"/>
      <c r="VDL265" s="141"/>
      <c r="VDM265" s="141"/>
      <c r="VDN265" s="141"/>
      <c r="VDO265" s="141"/>
      <c r="VDP265" s="141"/>
      <c r="VDQ265" s="141"/>
      <c r="VDR265" s="141"/>
      <c r="VDS265" s="141"/>
      <c r="VDT265" s="141"/>
      <c r="VDU265" s="141"/>
      <c r="VDV265" s="141"/>
      <c r="VDW265" s="141"/>
      <c r="VDX265" s="141"/>
      <c r="VDY265" s="141"/>
      <c r="VDZ265" s="141"/>
      <c r="VEA265" s="141"/>
      <c r="VEB265" s="141"/>
      <c r="VEC265" s="141"/>
      <c r="VED265" s="141"/>
      <c r="VEE265" s="141"/>
      <c r="VEF265" s="141"/>
      <c r="VEG265" s="141"/>
      <c r="VEH265" s="141"/>
      <c r="VEI265" s="141"/>
      <c r="VEJ265" s="141"/>
      <c r="VEK265" s="141"/>
      <c r="VEL265" s="141"/>
      <c r="VEM265" s="141"/>
      <c r="VEN265" s="141"/>
      <c r="VEO265" s="141"/>
      <c r="VEP265" s="141"/>
      <c r="VEQ265" s="141"/>
      <c r="VER265" s="141"/>
      <c r="VES265" s="141"/>
      <c r="VET265" s="141"/>
      <c r="VEU265" s="141"/>
      <c r="VEV265" s="141"/>
      <c r="VEW265" s="141"/>
      <c r="VEX265" s="141"/>
      <c r="VEY265" s="141"/>
      <c r="VEZ265" s="141"/>
      <c r="VFA265" s="141"/>
      <c r="VFB265" s="141"/>
      <c r="VFC265" s="141"/>
      <c r="VFD265" s="141"/>
      <c r="VFE265" s="141"/>
      <c r="VFF265" s="141"/>
      <c r="VFG265" s="141"/>
      <c r="VFH265" s="141"/>
      <c r="VFI265" s="141"/>
      <c r="VFJ265" s="141"/>
      <c r="VFK265" s="141"/>
      <c r="VFL265" s="141"/>
      <c r="VFM265" s="141"/>
      <c r="VFN265" s="141"/>
      <c r="VFO265" s="141"/>
      <c r="VFP265" s="141"/>
      <c r="VFQ265" s="141"/>
      <c r="VFR265" s="141"/>
      <c r="VFS265" s="141"/>
      <c r="VFT265" s="141"/>
      <c r="VFU265" s="141"/>
      <c r="VFV265" s="141"/>
      <c r="VFW265" s="141"/>
      <c r="VFX265" s="141"/>
      <c r="VFY265" s="141"/>
      <c r="VFZ265" s="141"/>
      <c r="VGA265" s="141"/>
      <c r="VGB265" s="141"/>
      <c r="VGC265" s="141"/>
      <c r="VGD265" s="141"/>
      <c r="VGE265" s="141"/>
      <c r="VGF265" s="141"/>
      <c r="VGG265" s="141"/>
      <c r="VGH265" s="141"/>
      <c r="VGI265" s="141"/>
      <c r="VGJ265" s="141"/>
      <c r="VGK265" s="141"/>
      <c r="VGL265" s="141"/>
      <c r="VGM265" s="141"/>
      <c r="VGN265" s="141"/>
      <c r="VGO265" s="141"/>
      <c r="VGP265" s="141"/>
      <c r="VGQ265" s="141"/>
      <c r="VGR265" s="141"/>
      <c r="VGS265" s="141"/>
      <c r="VGT265" s="141"/>
      <c r="VGU265" s="141"/>
      <c r="VGV265" s="141"/>
      <c r="VGW265" s="141"/>
      <c r="VGX265" s="141"/>
      <c r="VGY265" s="141"/>
      <c r="VGZ265" s="141"/>
      <c r="VHA265" s="141"/>
      <c r="VHB265" s="141"/>
      <c r="VHC265" s="141"/>
      <c r="VHD265" s="141"/>
      <c r="VHE265" s="141"/>
      <c r="VHF265" s="141"/>
      <c r="VHG265" s="141"/>
      <c r="VHH265" s="141"/>
      <c r="VHI265" s="141"/>
      <c r="VHJ265" s="141"/>
      <c r="VHK265" s="141"/>
      <c r="VHL265" s="141"/>
      <c r="VHM265" s="141"/>
      <c r="VHN265" s="141"/>
      <c r="VHO265" s="141"/>
      <c r="VHP265" s="141"/>
      <c r="VHQ265" s="141"/>
      <c r="VHR265" s="141"/>
      <c r="VHS265" s="141"/>
      <c r="VHT265" s="141"/>
      <c r="VHU265" s="141"/>
      <c r="VHV265" s="141"/>
      <c r="VHW265" s="141"/>
      <c r="VHX265" s="141"/>
      <c r="VHY265" s="141"/>
      <c r="VHZ265" s="141"/>
      <c r="VIA265" s="141"/>
      <c r="VIB265" s="141"/>
      <c r="VIC265" s="141"/>
      <c r="VID265" s="141"/>
      <c r="VIE265" s="141"/>
      <c r="VIF265" s="141"/>
      <c r="VIG265" s="141"/>
      <c r="VIH265" s="141"/>
      <c r="VII265" s="141"/>
      <c r="VIJ265" s="141"/>
      <c r="VIK265" s="141"/>
      <c r="VIL265" s="141"/>
      <c r="VIM265" s="141"/>
      <c r="VIN265" s="141"/>
      <c r="VIO265" s="141"/>
      <c r="VIP265" s="141"/>
      <c r="VIQ265" s="141"/>
      <c r="VIR265" s="141"/>
      <c r="VIS265" s="141"/>
      <c r="VIT265" s="141"/>
      <c r="VIU265" s="141"/>
      <c r="VIV265" s="141"/>
      <c r="VIW265" s="141"/>
      <c r="VIX265" s="141"/>
      <c r="VIY265" s="141"/>
      <c r="VIZ265" s="141"/>
      <c r="VJA265" s="141"/>
      <c r="VJB265" s="141"/>
      <c r="VJC265" s="141"/>
      <c r="VJD265" s="141"/>
      <c r="VJE265" s="141"/>
      <c r="VJF265" s="141"/>
      <c r="VJG265" s="141"/>
      <c r="VJH265" s="141"/>
      <c r="VJI265" s="141"/>
      <c r="VJJ265" s="141"/>
      <c r="VJK265" s="141"/>
      <c r="VJL265" s="141"/>
      <c r="VJM265" s="141"/>
      <c r="VJN265" s="141"/>
      <c r="VJO265" s="141"/>
      <c r="VJP265" s="141"/>
      <c r="VJQ265" s="141"/>
      <c r="VJR265" s="141"/>
      <c r="VJS265" s="141"/>
      <c r="VJT265" s="141"/>
      <c r="VJU265" s="141"/>
      <c r="VJV265" s="141"/>
      <c r="VJW265" s="141"/>
      <c r="VJX265" s="141"/>
      <c r="VJY265" s="141"/>
      <c r="VJZ265" s="141"/>
      <c r="VKA265" s="141"/>
      <c r="VKB265" s="141"/>
      <c r="VKC265" s="141"/>
      <c r="VKD265" s="141"/>
      <c r="VKE265" s="141"/>
      <c r="VKF265" s="141"/>
      <c r="VKG265" s="141"/>
      <c r="VKH265" s="141"/>
      <c r="VKI265" s="141"/>
      <c r="VKJ265" s="141"/>
      <c r="VKK265" s="141"/>
      <c r="VKL265" s="141"/>
      <c r="VKM265" s="141"/>
      <c r="VKN265" s="141"/>
      <c r="VKO265" s="141"/>
      <c r="VKP265" s="141"/>
      <c r="VKQ265" s="141"/>
      <c r="VKR265" s="141"/>
      <c r="VKS265" s="141"/>
      <c r="VKT265" s="141"/>
      <c r="VKU265" s="141"/>
      <c r="VKV265" s="141"/>
      <c r="VKW265" s="141"/>
      <c r="VKX265" s="141"/>
      <c r="VKY265" s="141"/>
      <c r="VKZ265" s="141"/>
      <c r="VLA265" s="141"/>
      <c r="VLB265" s="141"/>
      <c r="VLC265" s="141"/>
      <c r="VLD265" s="141"/>
      <c r="VLE265" s="141"/>
      <c r="VLF265" s="141"/>
      <c r="VLG265" s="141"/>
      <c r="VLH265" s="141"/>
      <c r="VLI265" s="141"/>
      <c r="VLJ265" s="141"/>
      <c r="VLK265" s="141"/>
      <c r="VLL265" s="141"/>
      <c r="VLM265" s="141"/>
      <c r="VLN265" s="141"/>
      <c r="VLO265" s="141"/>
      <c r="VLP265" s="141"/>
      <c r="VLQ265" s="141"/>
      <c r="VLR265" s="141"/>
      <c r="VLS265" s="141"/>
      <c r="VLT265" s="141"/>
      <c r="VLU265" s="141"/>
      <c r="VLV265" s="141"/>
      <c r="VLW265" s="141"/>
      <c r="VLX265" s="141"/>
      <c r="VLY265" s="141"/>
      <c r="VLZ265" s="141"/>
      <c r="VMA265" s="141"/>
      <c r="VMB265" s="141"/>
      <c r="VMC265" s="141"/>
      <c r="VMD265" s="141"/>
      <c r="VME265" s="141"/>
      <c r="VMF265" s="141"/>
      <c r="VMG265" s="141"/>
      <c r="VMH265" s="141"/>
      <c r="VMI265" s="141"/>
      <c r="VMJ265" s="141"/>
      <c r="VMK265" s="141"/>
      <c r="VML265" s="141"/>
      <c r="VMM265" s="141"/>
      <c r="VMN265" s="141"/>
      <c r="VMO265" s="141"/>
      <c r="VMP265" s="141"/>
      <c r="VMQ265" s="141"/>
      <c r="VMR265" s="141"/>
      <c r="VMS265" s="141"/>
      <c r="VMT265" s="141"/>
      <c r="VMU265" s="141"/>
      <c r="VMV265" s="141"/>
      <c r="VMW265" s="141"/>
      <c r="VMX265" s="141"/>
      <c r="VMY265" s="141"/>
      <c r="VMZ265" s="141"/>
      <c r="VNA265" s="141"/>
      <c r="VNB265" s="141"/>
      <c r="VNC265" s="141"/>
      <c r="VND265" s="141"/>
      <c r="VNE265" s="141"/>
      <c r="VNF265" s="141"/>
      <c r="VNG265" s="141"/>
      <c r="VNH265" s="141"/>
      <c r="VNI265" s="141"/>
      <c r="VNJ265" s="141"/>
      <c r="VNK265" s="141"/>
      <c r="VNL265" s="141"/>
      <c r="VNM265" s="141"/>
      <c r="VNN265" s="141"/>
      <c r="VNO265" s="141"/>
      <c r="VNP265" s="141"/>
      <c r="VNQ265" s="141"/>
      <c r="VNR265" s="141"/>
      <c r="VNS265" s="141"/>
      <c r="VNT265" s="141"/>
      <c r="VNU265" s="141"/>
      <c r="VNV265" s="141"/>
      <c r="VNW265" s="141"/>
      <c r="VNX265" s="141"/>
      <c r="VNY265" s="141"/>
      <c r="VNZ265" s="141"/>
      <c r="VOA265" s="141"/>
      <c r="VOB265" s="141"/>
      <c r="VOC265" s="141"/>
      <c r="VOD265" s="141"/>
      <c r="VOE265" s="141"/>
      <c r="VOF265" s="141"/>
      <c r="VOG265" s="141"/>
      <c r="VOH265" s="141"/>
      <c r="VOI265" s="141"/>
      <c r="VOJ265" s="141"/>
      <c r="VOK265" s="141"/>
      <c r="VOL265" s="141"/>
      <c r="VOM265" s="141"/>
      <c r="VON265" s="141"/>
      <c r="VOO265" s="141"/>
      <c r="VOP265" s="141"/>
      <c r="VOQ265" s="141"/>
      <c r="VOR265" s="141"/>
      <c r="VOS265" s="141"/>
      <c r="VOT265" s="141"/>
      <c r="VOU265" s="141"/>
      <c r="VOV265" s="141"/>
      <c r="VOW265" s="141"/>
      <c r="VOX265" s="141"/>
      <c r="VOY265" s="141"/>
      <c r="VOZ265" s="141"/>
      <c r="VPA265" s="141"/>
      <c r="VPB265" s="141"/>
      <c r="VPC265" s="141"/>
      <c r="VPD265" s="141"/>
      <c r="VPE265" s="141"/>
      <c r="VPF265" s="141"/>
      <c r="VPG265" s="141"/>
      <c r="VPH265" s="141"/>
      <c r="VPI265" s="141"/>
      <c r="VPJ265" s="141"/>
      <c r="VPK265" s="141"/>
      <c r="VPL265" s="141"/>
      <c r="VPM265" s="141"/>
      <c r="VPN265" s="141"/>
      <c r="VPO265" s="141"/>
      <c r="VPP265" s="141"/>
      <c r="VPQ265" s="141"/>
      <c r="VPR265" s="141"/>
      <c r="VPS265" s="141"/>
      <c r="VPT265" s="141"/>
      <c r="VPU265" s="141"/>
      <c r="VPV265" s="141"/>
      <c r="VPW265" s="141"/>
      <c r="VPX265" s="141"/>
      <c r="VPY265" s="141"/>
      <c r="VPZ265" s="141"/>
      <c r="VQA265" s="141"/>
      <c r="VQB265" s="141"/>
      <c r="VQC265" s="141"/>
      <c r="VQD265" s="141"/>
      <c r="VQE265" s="141"/>
      <c r="VQF265" s="141"/>
      <c r="VQG265" s="141"/>
      <c r="VQH265" s="141"/>
      <c r="VQI265" s="141"/>
      <c r="VQJ265" s="141"/>
      <c r="VQK265" s="141"/>
      <c r="VQL265" s="141"/>
      <c r="VQM265" s="141"/>
      <c r="VQN265" s="141"/>
      <c r="VQO265" s="141"/>
      <c r="VQP265" s="141"/>
      <c r="VQQ265" s="141"/>
      <c r="VQR265" s="141"/>
      <c r="VQS265" s="141"/>
      <c r="VQT265" s="141"/>
      <c r="VQU265" s="141"/>
      <c r="VQV265" s="141"/>
      <c r="VQW265" s="141"/>
      <c r="VQX265" s="141"/>
      <c r="VQY265" s="141"/>
      <c r="VQZ265" s="141"/>
      <c r="VRA265" s="141"/>
      <c r="VRB265" s="141"/>
      <c r="VRC265" s="141"/>
      <c r="VRD265" s="141"/>
      <c r="VRE265" s="141"/>
      <c r="VRF265" s="141"/>
      <c r="VRG265" s="141"/>
      <c r="VRH265" s="141"/>
      <c r="VRI265" s="141"/>
      <c r="VRJ265" s="141"/>
      <c r="VRK265" s="141"/>
      <c r="VRL265" s="141"/>
      <c r="VRM265" s="141"/>
      <c r="VRN265" s="141"/>
      <c r="VRO265" s="141"/>
      <c r="VRP265" s="141"/>
      <c r="VRQ265" s="141"/>
      <c r="VRR265" s="141"/>
      <c r="VRS265" s="141"/>
      <c r="VRT265" s="141"/>
      <c r="VRU265" s="141"/>
      <c r="VRV265" s="141"/>
      <c r="VRW265" s="141"/>
      <c r="VRX265" s="141"/>
      <c r="VRY265" s="141"/>
      <c r="VRZ265" s="141"/>
      <c r="VSA265" s="141"/>
      <c r="VSB265" s="141"/>
      <c r="VSC265" s="141"/>
      <c r="VSD265" s="141"/>
      <c r="VSE265" s="141"/>
      <c r="VSF265" s="141"/>
      <c r="VSG265" s="141"/>
      <c r="VSH265" s="141"/>
      <c r="VSI265" s="141"/>
      <c r="VSJ265" s="141"/>
      <c r="VSK265" s="141"/>
      <c r="VSL265" s="141"/>
      <c r="VSM265" s="141"/>
      <c r="VSN265" s="141"/>
      <c r="VSO265" s="141"/>
      <c r="VSP265" s="141"/>
      <c r="VSQ265" s="141"/>
      <c r="VSR265" s="141"/>
      <c r="VSS265" s="141"/>
      <c r="VST265" s="141"/>
      <c r="VSU265" s="141"/>
      <c r="VSV265" s="141"/>
      <c r="VSW265" s="141"/>
      <c r="VSX265" s="141"/>
      <c r="VSY265" s="141"/>
      <c r="VSZ265" s="141"/>
      <c r="VTA265" s="141"/>
      <c r="VTB265" s="141"/>
      <c r="VTC265" s="141"/>
      <c r="VTD265" s="141"/>
      <c r="VTE265" s="141"/>
      <c r="VTF265" s="141"/>
      <c r="VTG265" s="141"/>
      <c r="VTH265" s="141"/>
      <c r="VTI265" s="141"/>
      <c r="VTJ265" s="141"/>
      <c r="VTK265" s="141"/>
      <c r="VTL265" s="141"/>
      <c r="VTM265" s="141"/>
      <c r="VTN265" s="141"/>
      <c r="VTO265" s="141"/>
      <c r="VTP265" s="141"/>
      <c r="VTQ265" s="141"/>
      <c r="VTR265" s="141"/>
      <c r="VTS265" s="141"/>
      <c r="VTT265" s="141"/>
      <c r="VTU265" s="141"/>
      <c r="VTV265" s="141"/>
      <c r="VTW265" s="141"/>
      <c r="VTX265" s="141"/>
      <c r="VTY265" s="141"/>
      <c r="VTZ265" s="141"/>
      <c r="VUA265" s="141"/>
      <c r="VUB265" s="141"/>
      <c r="VUC265" s="141"/>
      <c r="VUD265" s="141"/>
      <c r="VUE265" s="141"/>
      <c r="VUF265" s="141"/>
      <c r="VUG265" s="141"/>
      <c r="VUH265" s="141"/>
      <c r="VUI265" s="141"/>
      <c r="VUJ265" s="141"/>
      <c r="VUK265" s="141"/>
      <c r="VUL265" s="141"/>
      <c r="VUM265" s="141"/>
      <c r="VUN265" s="141"/>
      <c r="VUO265" s="141"/>
      <c r="VUP265" s="141"/>
      <c r="VUQ265" s="141"/>
      <c r="VUR265" s="141"/>
      <c r="VUS265" s="141"/>
      <c r="VUT265" s="141"/>
      <c r="VUU265" s="141"/>
      <c r="VUV265" s="141"/>
      <c r="VUW265" s="141"/>
      <c r="VUX265" s="141"/>
      <c r="VUY265" s="141"/>
      <c r="VUZ265" s="141"/>
      <c r="VVA265" s="141"/>
      <c r="VVB265" s="141"/>
      <c r="VVC265" s="141"/>
      <c r="VVD265" s="141"/>
      <c r="VVE265" s="141"/>
      <c r="VVF265" s="141"/>
      <c r="VVG265" s="141"/>
      <c r="VVH265" s="141"/>
      <c r="VVI265" s="141"/>
      <c r="VVJ265" s="141"/>
      <c r="VVK265" s="141"/>
      <c r="VVL265" s="141"/>
      <c r="VVM265" s="141"/>
      <c r="VVN265" s="141"/>
      <c r="VVO265" s="141"/>
      <c r="VVP265" s="141"/>
      <c r="VVQ265" s="141"/>
      <c r="VVR265" s="141"/>
      <c r="VVS265" s="141"/>
      <c r="VVT265" s="141"/>
      <c r="VVU265" s="141"/>
      <c r="VVV265" s="141"/>
      <c r="VVW265" s="141"/>
      <c r="VVX265" s="141"/>
      <c r="VVY265" s="141"/>
      <c r="VVZ265" s="141"/>
      <c r="VWA265" s="141"/>
      <c r="VWB265" s="141"/>
      <c r="VWC265" s="141"/>
      <c r="VWD265" s="141"/>
      <c r="VWE265" s="141"/>
      <c r="VWF265" s="141"/>
      <c r="VWG265" s="141"/>
      <c r="VWH265" s="141"/>
      <c r="VWI265" s="141"/>
      <c r="VWJ265" s="141"/>
      <c r="VWK265" s="141"/>
      <c r="VWL265" s="141"/>
      <c r="VWM265" s="141"/>
      <c r="VWN265" s="141"/>
      <c r="VWO265" s="141"/>
      <c r="VWP265" s="141"/>
      <c r="VWQ265" s="141"/>
      <c r="VWR265" s="141"/>
      <c r="VWS265" s="141"/>
      <c r="VWT265" s="141"/>
      <c r="VWU265" s="141"/>
      <c r="VWV265" s="141"/>
      <c r="VWW265" s="141"/>
      <c r="VWX265" s="141"/>
      <c r="VWY265" s="141"/>
      <c r="VWZ265" s="141"/>
      <c r="VXA265" s="141"/>
      <c r="VXB265" s="141"/>
      <c r="VXC265" s="141"/>
      <c r="VXD265" s="141"/>
      <c r="VXE265" s="141"/>
      <c r="VXF265" s="141"/>
      <c r="VXG265" s="141"/>
      <c r="VXH265" s="141"/>
      <c r="VXI265" s="141"/>
      <c r="VXJ265" s="141"/>
      <c r="VXK265" s="141"/>
      <c r="VXL265" s="141"/>
      <c r="VXM265" s="141"/>
      <c r="VXN265" s="141"/>
      <c r="VXO265" s="141"/>
      <c r="VXP265" s="141"/>
      <c r="VXQ265" s="141"/>
      <c r="VXR265" s="141"/>
      <c r="VXS265" s="141"/>
      <c r="VXT265" s="141"/>
      <c r="VXU265" s="141"/>
      <c r="VXV265" s="141"/>
      <c r="VXW265" s="141"/>
      <c r="VXX265" s="141"/>
      <c r="VXY265" s="141"/>
      <c r="VXZ265" s="141"/>
      <c r="VYA265" s="141"/>
      <c r="VYB265" s="141"/>
      <c r="VYC265" s="141"/>
      <c r="VYD265" s="141"/>
      <c r="VYE265" s="141"/>
      <c r="VYF265" s="141"/>
      <c r="VYG265" s="141"/>
      <c r="VYH265" s="141"/>
      <c r="VYI265" s="141"/>
      <c r="VYJ265" s="141"/>
      <c r="VYK265" s="141"/>
      <c r="VYL265" s="141"/>
      <c r="VYM265" s="141"/>
      <c r="VYN265" s="141"/>
      <c r="VYO265" s="141"/>
      <c r="VYP265" s="141"/>
      <c r="VYQ265" s="141"/>
      <c r="VYR265" s="141"/>
      <c r="VYS265" s="141"/>
      <c r="VYT265" s="141"/>
      <c r="VYU265" s="141"/>
      <c r="VYV265" s="141"/>
      <c r="VYW265" s="141"/>
      <c r="VYX265" s="141"/>
      <c r="VYY265" s="141"/>
      <c r="VYZ265" s="141"/>
      <c r="VZA265" s="141"/>
      <c r="VZB265" s="141"/>
      <c r="VZC265" s="141"/>
      <c r="VZD265" s="141"/>
      <c r="VZE265" s="141"/>
      <c r="VZF265" s="141"/>
      <c r="VZG265" s="141"/>
      <c r="VZH265" s="141"/>
      <c r="VZI265" s="141"/>
      <c r="VZJ265" s="141"/>
      <c r="VZK265" s="141"/>
      <c r="VZL265" s="141"/>
      <c r="VZM265" s="141"/>
      <c r="VZN265" s="141"/>
      <c r="VZO265" s="141"/>
      <c r="VZP265" s="141"/>
      <c r="VZQ265" s="141"/>
      <c r="VZR265" s="141"/>
      <c r="VZS265" s="141"/>
      <c r="VZT265" s="141"/>
      <c r="VZU265" s="141"/>
      <c r="VZV265" s="141"/>
      <c r="VZW265" s="141"/>
      <c r="VZX265" s="141"/>
      <c r="VZY265" s="141"/>
      <c r="VZZ265" s="141"/>
      <c r="WAA265" s="141"/>
      <c r="WAB265" s="141"/>
      <c r="WAC265" s="141"/>
      <c r="WAD265" s="141"/>
      <c r="WAE265" s="141"/>
      <c r="WAF265" s="141"/>
      <c r="WAG265" s="141"/>
      <c r="WAH265" s="141"/>
      <c r="WAI265" s="141"/>
      <c r="WAJ265" s="141"/>
      <c r="WAK265" s="141"/>
      <c r="WAL265" s="141"/>
      <c r="WAM265" s="141"/>
      <c r="WAN265" s="141"/>
      <c r="WAO265" s="141"/>
      <c r="WAP265" s="141"/>
      <c r="WAQ265" s="141"/>
      <c r="WAR265" s="141"/>
      <c r="WAS265" s="141"/>
      <c r="WAT265" s="141"/>
      <c r="WAU265" s="141"/>
      <c r="WAV265" s="141"/>
      <c r="WAW265" s="141"/>
      <c r="WAX265" s="141"/>
      <c r="WAY265" s="141"/>
      <c r="WAZ265" s="141"/>
      <c r="WBA265" s="141"/>
      <c r="WBB265" s="141"/>
      <c r="WBC265" s="141"/>
      <c r="WBD265" s="141"/>
      <c r="WBE265" s="141"/>
      <c r="WBF265" s="141"/>
      <c r="WBG265" s="141"/>
      <c r="WBH265" s="141"/>
      <c r="WBI265" s="141"/>
      <c r="WBJ265" s="141"/>
      <c r="WBK265" s="141"/>
      <c r="WBL265" s="141"/>
      <c r="WBM265" s="141"/>
      <c r="WBN265" s="141"/>
      <c r="WBO265" s="141"/>
      <c r="WBP265" s="141"/>
      <c r="WBQ265" s="141"/>
      <c r="WBR265" s="141"/>
      <c r="WBS265" s="141"/>
      <c r="WBT265" s="141"/>
      <c r="WBU265" s="141"/>
      <c r="WBV265" s="141"/>
      <c r="WBW265" s="141"/>
      <c r="WBX265" s="141"/>
      <c r="WBY265" s="141"/>
      <c r="WBZ265" s="141"/>
      <c r="WCA265" s="141"/>
      <c r="WCB265" s="141"/>
      <c r="WCC265" s="141"/>
      <c r="WCD265" s="141"/>
      <c r="WCE265" s="141"/>
      <c r="WCF265" s="141"/>
      <c r="WCG265" s="141"/>
      <c r="WCH265" s="141"/>
      <c r="WCI265" s="141"/>
      <c r="WCJ265" s="141"/>
      <c r="WCK265" s="141"/>
      <c r="WCL265" s="141"/>
      <c r="WCM265" s="141"/>
      <c r="WCN265" s="141"/>
      <c r="WCO265" s="141"/>
      <c r="WCP265" s="141"/>
      <c r="WCQ265" s="141"/>
      <c r="WCR265" s="141"/>
      <c r="WCS265" s="141"/>
      <c r="WCT265" s="141"/>
      <c r="WCU265" s="141"/>
      <c r="WCV265" s="141"/>
      <c r="WCW265" s="141"/>
      <c r="WCX265" s="141"/>
      <c r="WCY265" s="141"/>
      <c r="WCZ265" s="141"/>
      <c r="WDA265" s="141"/>
      <c r="WDB265" s="141"/>
      <c r="WDC265" s="141"/>
      <c r="WDD265" s="141"/>
      <c r="WDE265" s="141"/>
      <c r="WDF265" s="141"/>
      <c r="WDG265" s="141"/>
      <c r="WDH265" s="141"/>
      <c r="WDI265" s="141"/>
      <c r="WDJ265" s="141"/>
      <c r="WDK265" s="141"/>
      <c r="WDL265" s="141"/>
      <c r="WDM265" s="141"/>
      <c r="WDN265" s="141"/>
      <c r="WDO265" s="141"/>
      <c r="WDP265" s="141"/>
      <c r="WDQ265" s="141"/>
      <c r="WDR265" s="141"/>
      <c r="WDS265" s="141"/>
      <c r="WDT265" s="141"/>
      <c r="WDU265" s="141"/>
      <c r="WDV265" s="141"/>
      <c r="WDW265" s="141"/>
      <c r="WDX265" s="141"/>
      <c r="WDY265" s="141"/>
      <c r="WDZ265" s="141"/>
      <c r="WEA265" s="141"/>
      <c r="WEB265" s="141"/>
      <c r="WEC265" s="141"/>
      <c r="WED265" s="141"/>
      <c r="WEE265" s="141"/>
      <c r="WEF265" s="141"/>
      <c r="WEG265" s="141"/>
      <c r="WEH265" s="141"/>
      <c r="WEI265" s="141"/>
      <c r="WEJ265" s="141"/>
      <c r="WEK265" s="141"/>
      <c r="WEL265" s="141"/>
      <c r="WEM265" s="141"/>
      <c r="WEN265" s="141"/>
      <c r="WEO265" s="141"/>
      <c r="WEP265" s="141"/>
      <c r="WEQ265" s="141"/>
      <c r="WER265" s="141"/>
      <c r="WES265" s="141"/>
      <c r="WET265" s="141"/>
      <c r="WEU265" s="141"/>
      <c r="WEV265" s="141"/>
      <c r="WEW265" s="141"/>
      <c r="WEX265" s="141"/>
      <c r="WEY265" s="141"/>
      <c r="WEZ265" s="141"/>
      <c r="WFA265" s="141"/>
      <c r="WFB265" s="141"/>
      <c r="WFC265" s="141"/>
      <c r="WFD265" s="141"/>
      <c r="WFE265" s="141"/>
      <c r="WFF265" s="141"/>
      <c r="WFG265" s="141"/>
      <c r="WFH265" s="141"/>
      <c r="WFI265" s="141"/>
      <c r="WFJ265" s="141"/>
      <c r="WFK265" s="141"/>
      <c r="WFL265" s="141"/>
      <c r="WFM265" s="141"/>
      <c r="WFN265" s="141"/>
      <c r="WFO265" s="141"/>
      <c r="WFP265" s="141"/>
      <c r="WFQ265" s="141"/>
      <c r="WFR265" s="141"/>
      <c r="WFS265" s="141"/>
      <c r="WFT265" s="141"/>
      <c r="WFU265" s="141"/>
      <c r="WFV265" s="141"/>
      <c r="WFW265" s="141"/>
      <c r="WFX265" s="141"/>
      <c r="WFY265" s="141"/>
      <c r="WFZ265" s="141"/>
      <c r="WGA265" s="141"/>
      <c r="WGB265" s="141"/>
      <c r="WGC265" s="141"/>
      <c r="WGD265" s="141"/>
      <c r="WGE265" s="141"/>
      <c r="WGF265" s="141"/>
      <c r="WGG265" s="141"/>
      <c r="WGH265" s="141"/>
      <c r="WGI265" s="141"/>
      <c r="WGJ265" s="141"/>
      <c r="WGK265" s="141"/>
      <c r="WGL265" s="141"/>
      <c r="WGM265" s="141"/>
      <c r="WGN265" s="141"/>
      <c r="WGO265" s="141"/>
      <c r="WGP265" s="141"/>
      <c r="WGQ265" s="141"/>
      <c r="WGR265" s="141"/>
      <c r="WGS265" s="141"/>
      <c r="WGT265" s="141"/>
      <c r="WGU265" s="141"/>
      <c r="WGV265" s="141"/>
      <c r="WGW265" s="141"/>
      <c r="WGX265" s="141"/>
      <c r="WGY265" s="141"/>
      <c r="WGZ265" s="141"/>
      <c r="WHA265" s="141"/>
      <c r="WHB265" s="141"/>
      <c r="WHC265" s="141"/>
      <c r="WHD265" s="141"/>
      <c r="WHE265" s="141"/>
      <c r="WHF265" s="141"/>
      <c r="WHG265" s="141"/>
      <c r="WHH265" s="141"/>
      <c r="WHI265" s="141"/>
      <c r="WHJ265" s="141"/>
      <c r="WHK265" s="141"/>
      <c r="WHL265" s="141"/>
      <c r="WHM265" s="141"/>
      <c r="WHN265" s="141"/>
      <c r="WHO265" s="141"/>
      <c r="WHP265" s="141"/>
      <c r="WHQ265" s="141"/>
      <c r="WHR265" s="141"/>
      <c r="WHS265" s="141"/>
      <c r="WHT265" s="141"/>
      <c r="WHU265" s="141"/>
      <c r="WHV265" s="141"/>
      <c r="WHW265" s="141"/>
      <c r="WHX265" s="141"/>
      <c r="WHY265" s="141"/>
      <c r="WHZ265" s="141"/>
      <c r="WIA265" s="141"/>
      <c r="WIB265" s="141"/>
      <c r="WIC265" s="141"/>
      <c r="WID265" s="141"/>
      <c r="WIE265" s="141"/>
      <c r="WIF265" s="141"/>
      <c r="WIG265" s="141"/>
      <c r="WIH265" s="141"/>
      <c r="WII265" s="141"/>
      <c r="WIJ265" s="141"/>
      <c r="WIK265" s="141"/>
      <c r="WIL265" s="141"/>
      <c r="WIM265" s="141"/>
      <c r="WIN265" s="141"/>
      <c r="WIO265" s="141"/>
      <c r="WIP265" s="141"/>
      <c r="WIQ265" s="141"/>
      <c r="WIR265" s="141"/>
      <c r="WIS265" s="141"/>
      <c r="WIT265" s="141"/>
      <c r="WIU265" s="141"/>
      <c r="WIV265" s="141"/>
      <c r="WIW265" s="141"/>
      <c r="WIX265" s="141"/>
      <c r="WIY265" s="141"/>
      <c r="WIZ265" s="141"/>
      <c r="WJA265" s="141"/>
      <c r="WJB265" s="141"/>
      <c r="WJC265" s="141"/>
      <c r="WJD265" s="141"/>
      <c r="WJE265" s="141"/>
      <c r="WJF265" s="141"/>
      <c r="WJG265" s="141"/>
      <c r="WJH265" s="141"/>
      <c r="WJI265" s="141"/>
      <c r="WJJ265" s="141"/>
      <c r="WJK265" s="141"/>
      <c r="WJL265" s="141"/>
      <c r="WJM265" s="141"/>
      <c r="WJN265" s="141"/>
      <c r="WJO265" s="141"/>
      <c r="WJP265" s="141"/>
      <c r="WJQ265" s="141"/>
      <c r="WJR265" s="141"/>
      <c r="WJS265" s="141"/>
      <c r="WJT265" s="141"/>
      <c r="WJU265" s="141"/>
      <c r="WJV265" s="141"/>
      <c r="WJW265" s="141"/>
      <c r="WJX265" s="141"/>
      <c r="WJY265" s="141"/>
      <c r="WJZ265" s="141"/>
      <c r="WKA265" s="141"/>
      <c r="WKB265" s="141"/>
      <c r="WKC265" s="141"/>
      <c r="WKD265" s="141"/>
      <c r="WKE265" s="141"/>
      <c r="WKF265" s="141"/>
      <c r="WKG265" s="141"/>
      <c r="WKH265" s="141"/>
      <c r="WKI265" s="141"/>
      <c r="WKJ265" s="141"/>
      <c r="WKK265" s="141"/>
      <c r="WKL265" s="141"/>
      <c r="WKM265" s="141"/>
      <c r="WKN265" s="141"/>
      <c r="WKO265" s="141"/>
      <c r="WKP265" s="141"/>
      <c r="WKQ265" s="141"/>
      <c r="WKR265" s="141"/>
      <c r="WKS265" s="141"/>
      <c r="WKT265" s="141"/>
      <c r="WKU265" s="141"/>
      <c r="WKV265" s="141"/>
      <c r="WKW265" s="141"/>
      <c r="WKX265" s="141"/>
      <c r="WKY265" s="141"/>
      <c r="WKZ265" s="141"/>
      <c r="WLA265" s="141"/>
      <c r="WLB265" s="141"/>
      <c r="WLC265" s="141"/>
      <c r="WLD265" s="141"/>
      <c r="WLE265" s="141"/>
      <c r="WLF265" s="141"/>
      <c r="WLG265" s="141"/>
      <c r="WLH265" s="141"/>
      <c r="WLI265" s="141"/>
      <c r="WLJ265" s="141"/>
      <c r="WLK265" s="141"/>
      <c r="WLL265" s="141"/>
      <c r="WLM265" s="141"/>
      <c r="WLN265" s="141"/>
      <c r="WLO265" s="141"/>
      <c r="WLP265" s="141"/>
      <c r="WLQ265" s="141"/>
      <c r="WLR265" s="141"/>
      <c r="WLS265" s="141"/>
      <c r="WLT265" s="141"/>
      <c r="WLU265" s="141"/>
      <c r="WLV265" s="141"/>
      <c r="WLW265" s="141"/>
      <c r="WLX265" s="141"/>
      <c r="WLY265" s="141"/>
      <c r="WLZ265" s="141"/>
      <c r="WMA265" s="141"/>
      <c r="WMB265" s="141"/>
      <c r="WMC265" s="141"/>
      <c r="WMD265" s="141"/>
      <c r="WME265" s="141"/>
      <c r="WMF265" s="141"/>
      <c r="WMG265" s="141"/>
      <c r="WMH265" s="141"/>
      <c r="WMI265" s="141"/>
      <c r="WMJ265" s="141"/>
      <c r="WMK265" s="141"/>
      <c r="WML265" s="141"/>
      <c r="WMM265" s="141"/>
      <c r="WMN265" s="141"/>
      <c r="WMO265" s="141"/>
      <c r="WMP265" s="141"/>
      <c r="WMQ265" s="141"/>
      <c r="WMR265" s="141"/>
      <c r="WMS265" s="141"/>
      <c r="WMT265" s="141"/>
      <c r="WMU265" s="141"/>
      <c r="WMV265" s="141"/>
      <c r="WMW265" s="141"/>
      <c r="WMX265" s="141"/>
      <c r="WMY265" s="141"/>
      <c r="WMZ265" s="141"/>
      <c r="WNA265" s="141"/>
      <c r="WNB265" s="141"/>
      <c r="WNC265" s="141"/>
      <c r="WND265" s="141"/>
      <c r="WNE265" s="141"/>
      <c r="WNF265" s="141"/>
      <c r="WNG265" s="141"/>
      <c r="WNH265" s="141"/>
      <c r="WNI265" s="141"/>
      <c r="WNJ265" s="141"/>
      <c r="WNK265" s="141"/>
      <c r="WNL265" s="141"/>
      <c r="WNM265" s="141"/>
      <c r="WNN265" s="141"/>
      <c r="WNO265" s="141"/>
      <c r="WNP265" s="141"/>
      <c r="WNQ265" s="141"/>
      <c r="WNR265" s="141"/>
      <c r="WNS265" s="141"/>
      <c r="WNT265" s="141"/>
      <c r="WNU265" s="141"/>
      <c r="WNV265" s="141"/>
      <c r="WNW265" s="141"/>
      <c r="WNX265" s="141"/>
      <c r="WNY265" s="141"/>
      <c r="WNZ265" s="141"/>
      <c r="WOA265" s="141"/>
      <c r="WOB265" s="141"/>
      <c r="WOC265" s="141"/>
      <c r="WOD265" s="141"/>
      <c r="WOE265" s="141"/>
      <c r="WOF265" s="141"/>
      <c r="WOG265" s="141"/>
      <c r="WOH265" s="141"/>
      <c r="WOI265" s="141"/>
      <c r="WOJ265" s="141"/>
      <c r="WOK265" s="141"/>
      <c r="WOL265" s="141"/>
      <c r="WOM265" s="141"/>
      <c r="WON265" s="141"/>
      <c r="WOO265" s="141"/>
      <c r="WOP265" s="141"/>
      <c r="WOQ265" s="141"/>
      <c r="WOR265" s="141"/>
      <c r="WOS265" s="141"/>
      <c r="WOT265" s="141"/>
      <c r="WOU265" s="141"/>
      <c r="WOV265" s="141"/>
      <c r="WOW265" s="141"/>
      <c r="WOX265" s="141"/>
      <c r="WOY265" s="141"/>
      <c r="WOZ265" s="141"/>
      <c r="WPA265" s="141"/>
      <c r="WPB265" s="141"/>
      <c r="WPC265" s="141"/>
      <c r="WPD265" s="141"/>
      <c r="WPE265" s="141"/>
      <c r="WPF265" s="141"/>
      <c r="WPG265" s="141"/>
      <c r="WPH265" s="141"/>
      <c r="WPI265" s="141"/>
      <c r="WPJ265" s="141"/>
      <c r="WPK265" s="141"/>
      <c r="WPL265" s="141"/>
      <c r="WPM265" s="141"/>
      <c r="WPN265" s="141"/>
      <c r="WPO265" s="141"/>
      <c r="WPP265" s="141"/>
      <c r="WPQ265" s="141"/>
      <c r="WPR265" s="141"/>
      <c r="WPS265" s="141"/>
      <c r="WPT265" s="141"/>
      <c r="WPU265" s="141"/>
      <c r="WPV265" s="141"/>
      <c r="WPW265" s="141"/>
      <c r="WPX265" s="141"/>
      <c r="WPY265" s="141"/>
      <c r="WPZ265" s="141"/>
      <c r="WQA265" s="141"/>
      <c r="WQB265" s="141"/>
      <c r="WQC265" s="141"/>
      <c r="WQD265" s="141"/>
      <c r="WQE265" s="141"/>
      <c r="WQF265" s="141"/>
      <c r="WQG265" s="141"/>
      <c r="WQH265" s="141"/>
      <c r="WQI265" s="141"/>
      <c r="WQJ265" s="141"/>
      <c r="WQK265" s="141"/>
      <c r="WQL265" s="141"/>
      <c r="WQM265" s="141"/>
      <c r="WQN265" s="141"/>
      <c r="WQO265" s="141"/>
      <c r="WQP265" s="141"/>
      <c r="WQQ265" s="141"/>
      <c r="WQR265" s="141"/>
      <c r="WQS265" s="141"/>
      <c r="WQT265" s="141"/>
      <c r="WQU265" s="141"/>
      <c r="WQV265" s="141"/>
      <c r="WQW265" s="141"/>
      <c r="WQX265" s="141"/>
      <c r="WQY265" s="141"/>
      <c r="WQZ265" s="141"/>
      <c r="WRA265" s="141"/>
      <c r="WRB265" s="141"/>
      <c r="WRC265" s="141"/>
      <c r="WRD265" s="141"/>
      <c r="WRE265" s="141"/>
      <c r="WRF265" s="141"/>
      <c r="WRG265" s="141"/>
      <c r="WRH265" s="141"/>
      <c r="WRI265" s="141"/>
      <c r="WRJ265" s="141"/>
      <c r="WRK265" s="141"/>
      <c r="WRL265" s="141"/>
      <c r="WRM265" s="141"/>
      <c r="WRN265" s="141"/>
      <c r="WRO265" s="141"/>
      <c r="WRP265" s="141"/>
      <c r="WRQ265" s="141"/>
      <c r="WRR265" s="141"/>
      <c r="WRS265" s="141"/>
      <c r="WRT265" s="141"/>
      <c r="WRU265" s="141"/>
      <c r="WRV265" s="141"/>
      <c r="WRW265" s="141"/>
      <c r="WRX265" s="141"/>
      <c r="WRY265" s="141"/>
      <c r="WRZ265" s="141"/>
      <c r="WSA265" s="141"/>
      <c r="WSB265" s="141"/>
      <c r="WSC265" s="141"/>
      <c r="WSD265" s="141"/>
      <c r="WSE265" s="141"/>
      <c r="WSF265" s="141"/>
      <c r="WSG265" s="141"/>
      <c r="WSH265" s="141"/>
      <c r="WSI265" s="141"/>
      <c r="WSJ265" s="141"/>
      <c r="WSK265" s="141"/>
      <c r="WSL265" s="141"/>
      <c r="WSM265" s="141"/>
      <c r="WSN265" s="141"/>
      <c r="WSO265" s="141"/>
      <c r="WSP265" s="141"/>
      <c r="WSQ265" s="141"/>
      <c r="WSR265" s="141"/>
      <c r="WSS265" s="141"/>
      <c r="WST265" s="141"/>
      <c r="WSU265" s="141"/>
      <c r="WSV265" s="141"/>
      <c r="WSW265" s="141"/>
      <c r="WSX265" s="141"/>
      <c r="WSY265" s="141"/>
      <c r="WSZ265" s="141"/>
      <c r="WTA265" s="141"/>
      <c r="WTB265" s="141"/>
      <c r="WTC265" s="141"/>
      <c r="WTD265" s="141"/>
      <c r="WTE265" s="141"/>
      <c r="WTF265" s="141"/>
      <c r="WTG265" s="141"/>
      <c r="WTH265" s="141"/>
      <c r="WTI265" s="141"/>
      <c r="WTJ265" s="141"/>
      <c r="WTK265" s="141"/>
      <c r="WTL265" s="141"/>
      <c r="WTM265" s="141"/>
      <c r="WTN265" s="141"/>
      <c r="WTO265" s="141"/>
      <c r="WTP265" s="141"/>
      <c r="WTQ265" s="141"/>
      <c r="WTR265" s="141"/>
      <c r="WTS265" s="141"/>
      <c r="WTT265" s="141"/>
      <c r="WTU265" s="141"/>
      <c r="WTV265" s="141"/>
      <c r="WTW265" s="141"/>
      <c r="WTX265" s="141"/>
      <c r="WTY265" s="141"/>
      <c r="WTZ265" s="141"/>
      <c r="WUA265" s="141"/>
      <c r="WUB265" s="141"/>
      <c r="WUC265" s="141"/>
      <c r="WUD265" s="141"/>
      <c r="WUE265" s="141"/>
      <c r="WUF265" s="141"/>
      <c r="WUG265" s="141"/>
      <c r="WUH265" s="141"/>
      <c r="WUI265" s="141"/>
      <c r="WUJ265" s="141"/>
      <c r="WUK265" s="141"/>
      <c r="WUL265" s="141"/>
      <c r="WUM265" s="141"/>
      <c r="WUN265" s="141"/>
      <c r="WUO265" s="141"/>
      <c r="WUP265" s="141"/>
      <c r="WUQ265" s="141"/>
      <c r="WUR265" s="141"/>
      <c r="WUS265" s="141"/>
      <c r="WUT265" s="141"/>
      <c r="WUU265" s="141"/>
      <c r="WUV265" s="141"/>
      <c r="WUW265" s="141"/>
      <c r="WUX265" s="141"/>
      <c r="WUY265" s="141"/>
      <c r="WUZ265" s="141"/>
      <c r="WVA265" s="141"/>
      <c r="WVB265" s="141"/>
      <c r="WVC265" s="141"/>
      <c r="WVD265" s="141"/>
      <c r="WVE265" s="141"/>
      <c r="WVF265" s="141"/>
      <c r="WVG265" s="141"/>
      <c r="WVH265" s="141"/>
      <c r="WVI265" s="141"/>
      <c r="WVJ265" s="141"/>
      <c r="WVK265" s="141"/>
      <c r="WVL265" s="141"/>
      <c r="WVM265" s="141"/>
      <c r="WVN265" s="141"/>
      <c r="WVO265" s="141"/>
      <c r="WVP265" s="141"/>
      <c r="WVQ265" s="141"/>
      <c r="WVR265" s="141"/>
      <c r="WVS265" s="141"/>
      <c r="WVT265" s="141"/>
      <c r="WVU265" s="141"/>
      <c r="WVV265" s="141"/>
      <c r="WVW265" s="141"/>
      <c r="WVX265" s="141"/>
      <c r="WVY265" s="141"/>
      <c r="WVZ265" s="141"/>
      <c r="WWA265" s="141"/>
      <c r="WWB265" s="141"/>
      <c r="WWC265" s="141"/>
      <c r="WWD265" s="141"/>
      <c r="WWE265" s="141"/>
      <c r="WWF265" s="141"/>
      <c r="WWG265" s="141"/>
      <c r="WWH265" s="141"/>
      <c r="WWI265" s="141"/>
      <c r="WWJ265" s="141"/>
      <c r="WWK265" s="141"/>
      <c r="WWL265" s="141"/>
      <c r="WWM265" s="141"/>
      <c r="WWN265" s="141"/>
      <c r="WWO265" s="141"/>
      <c r="WWP265" s="141"/>
      <c r="WWQ265" s="141"/>
      <c r="WWR265" s="141"/>
      <c r="WWS265" s="141"/>
      <c r="WWT265" s="141"/>
      <c r="WWU265" s="141"/>
      <c r="WWV265" s="141"/>
      <c r="WWW265" s="141"/>
      <c r="WWX265" s="141"/>
      <c r="WWY265" s="141"/>
      <c r="WWZ265" s="141"/>
      <c r="WXA265" s="141"/>
      <c r="WXB265" s="141"/>
      <c r="WXC265" s="141"/>
      <c r="WXD265" s="141"/>
      <c r="WXE265" s="141"/>
      <c r="WXF265" s="141"/>
      <c r="WXG265" s="141"/>
      <c r="WXH265" s="141"/>
      <c r="WXI265" s="141"/>
      <c r="WXJ265" s="141"/>
      <c r="WXK265" s="141"/>
      <c r="WXL265" s="141"/>
      <c r="WXM265" s="141"/>
      <c r="WXN265" s="141"/>
      <c r="WXO265" s="141"/>
      <c r="WXP265" s="141"/>
      <c r="WXQ265" s="141"/>
      <c r="WXR265" s="141"/>
      <c r="WXS265" s="141"/>
      <c r="WXT265" s="141"/>
      <c r="WXU265" s="141"/>
      <c r="WXV265" s="141"/>
      <c r="WXW265" s="141"/>
      <c r="WXX265" s="141"/>
      <c r="WXY265" s="141"/>
      <c r="WXZ265" s="141"/>
      <c r="WYA265" s="141"/>
      <c r="WYB265" s="141"/>
      <c r="WYC265" s="141"/>
      <c r="WYD265" s="141"/>
      <c r="WYE265" s="141"/>
      <c r="WYF265" s="141"/>
      <c r="WYG265" s="141"/>
      <c r="WYH265" s="141"/>
      <c r="WYI265" s="141"/>
      <c r="WYJ265" s="141"/>
      <c r="WYK265" s="141"/>
      <c r="WYL265" s="141"/>
      <c r="WYM265" s="141"/>
      <c r="WYN265" s="141"/>
      <c r="WYO265" s="141"/>
      <c r="WYP265" s="141"/>
      <c r="WYQ265" s="141"/>
      <c r="WYR265" s="141"/>
      <c r="WYS265" s="141"/>
      <c r="WYT265" s="141"/>
      <c r="WYU265" s="141"/>
      <c r="WYV265" s="141"/>
      <c r="WYW265" s="141"/>
      <c r="WYX265" s="141"/>
      <c r="WYY265" s="141"/>
      <c r="WYZ265" s="141"/>
      <c r="WZA265" s="141"/>
      <c r="WZB265" s="141"/>
      <c r="WZC265" s="141"/>
      <c r="WZD265" s="141"/>
      <c r="WZE265" s="141"/>
      <c r="WZF265" s="141"/>
      <c r="WZG265" s="141"/>
      <c r="WZH265" s="141"/>
      <c r="WZI265" s="141"/>
      <c r="WZJ265" s="141"/>
      <c r="WZK265" s="141"/>
      <c r="WZL265" s="141"/>
      <c r="WZM265" s="141"/>
      <c r="WZN265" s="141"/>
      <c r="WZO265" s="141"/>
      <c r="WZP265" s="141"/>
      <c r="WZQ265" s="141"/>
      <c r="WZR265" s="141"/>
      <c r="WZS265" s="141"/>
      <c r="WZT265" s="141"/>
      <c r="WZU265" s="141"/>
      <c r="WZV265" s="141"/>
      <c r="WZW265" s="141"/>
      <c r="WZX265" s="141"/>
      <c r="WZY265" s="141"/>
      <c r="WZZ265" s="141"/>
      <c r="XAA265" s="141"/>
      <c r="XAB265" s="141"/>
      <c r="XAC265" s="141"/>
      <c r="XAD265" s="141"/>
      <c r="XAE265" s="141"/>
      <c r="XAF265" s="141"/>
      <c r="XAG265" s="141"/>
      <c r="XAH265" s="141"/>
      <c r="XAI265" s="141"/>
      <c r="XAJ265" s="141"/>
      <c r="XAK265" s="141"/>
      <c r="XAL265" s="141"/>
      <c r="XAM265" s="141"/>
      <c r="XAN265" s="141"/>
      <c r="XAO265" s="141"/>
      <c r="XAP265" s="141"/>
      <c r="XAQ265" s="141"/>
      <c r="XAR265" s="141"/>
      <c r="XAS265" s="141"/>
      <c r="XAT265" s="141"/>
      <c r="XAU265" s="141"/>
      <c r="XAV265" s="141"/>
      <c r="XAW265" s="141"/>
      <c r="XAX265" s="141"/>
      <c r="XAY265" s="141"/>
      <c r="XAZ265" s="141"/>
      <c r="XBA265" s="141"/>
      <c r="XBB265" s="141"/>
      <c r="XBC265" s="141"/>
      <c r="XBD265" s="141"/>
      <c r="XBE265" s="141"/>
      <c r="XBF265" s="141"/>
      <c r="XBG265" s="141"/>
      <c r="XBH265" s="141"/>
      <c r="XBI265" s="141"/>
      <c r="XBJ265" s="141"/>
      <c r="XBK265" s="141"/>
      <c r="XBL265" s="141"/>
      <c r="XBM265" s="141"/>
      <c r="XBN265" s="141"/>
      <c r="XBO265" s="141"/>
      <c r="XBP265" s="141"/>
      <c r="XBQ265" s="141"/>
      <c r="XBR265" s="141"/>
      <c r="XBS265" s="141"/>
      <c r="XBT265" s="141"/>
      <c r="XBU265" s="141"/>
      <c r="XBV265" s="141"/>
      <c r="XBW265" s="141"/>
      <c r="XBX265" s="141"/>
      <c r="XBY265" s="141"/>
      <c r="XBZ265" s="141"/>
      <c r="XCA265" s="141"/>
      <c r="XCB265" s="141"/>
      <c r="XCC265" s="141"/>
      <c r="XCD265" s="141"/>
      <c r="XCE265" s="141"/>
      <c r="XCF265" s="141"/>
      <c r="XCG265" s="141"/>
      <c r="XCH265" s="141"/>
      <c r="XCI265" s="141"/>
      <c r="XCJ265" s="141"/>
      <c r="XCK265" s="141"/>
      <c r="XCL265" s="141"/>
      <c r="XCM265" s="141"/>
      <c r="XCN265" s="141"/>
      <c r="XCO265" s="141"/>
      <c r="XCP265" s="141"/>
      <c r="XCQ265" s="141"/>
      <c r="XCR265" s="141"/>
      <c r="XCS265" s="141"/>
      <c r="XCT265" s="141"/>
      <c r="XCU265" s="141"/>
      <c r="XCV265" s="141"/>
      <c r="XCW265" s="141"/>
      <c r="XCX265" s="141"/>
      <c r="XCY265" s="141"/>
      <c r="XCZ265" s="141"/>
      <c r="XDA265" s="141"/>
      <c r="XDB265" s="141"/>
      <c r="XDC265" s="141"/>
      <c r="XDD265" s="141"/>
      <c r="XDE265" s="141"/>
      <c r="XDF265" s="141"/>
      <c r="XDG265" s="141"/>
      <c r="XDH265" s="141"/>
      <c r="XDI265" s="141"/>
      <c r="XDJ265" s="141"/>
      <c r="XDK265" s="141"/>
      <c r="XDL265" s="141"/>
      <c r="XDM265" s="141"/>
      <c r="XDN265" s="141"/>
      <c r="XDO265" s="141"/>
      <c r="XDP265" s="141"/>
      <c r="XDQ265" s="141"/>
      <c r="XDR265" s="141"/>
      <c r="XDS265" s="141"/>
      <c r="XDT265" s="141"/>
      <c r="XDU265" s="141"/>
      <c r="XDV265" s="141"/>
      <c r="XDW265" s="141"/>
      <c r="XDX265" s="141"/>
      <c r="XDY265" s="141"/>
      <c r="XDZ265" s="141"/>
      <c r="XEA265" s="141"/>
      <c r="XEB265" s="141"/>
      <c r="XEC265" s="141"/>
      <c r="XED265" s="141"/>
      <c r="XEE265" s="141"/>
      <c r="XEF265" s="141"/>
      <c r="XEG265" s="141"/>
      <c r="XEH265" s="141"/>
      <c r="XEI265" s="141"/>
      <c r="XEJ265" s="141"/>
      <c r="XEK265" s="141"/>
      <c r="XEL265" s="141"/>
      <c r="XEM265" s="141"/>
      <c r="XEN265" s="141"/>
      <c r="XEO265" s="141"/>
      <c r="XEP265" s="141"/>
      <c r="XEQ265" s="141"/>
      <c r="XER265" s="141"/>
      <c r="XES265" s="141"/>
      <c r="XET265" s="141"/>
      <c r="XEU265" s="141"/>
      <c r="XEV265" s="141"/>
      <c r="XEW265" s="141"/>
      <c r="XEX265" s="141"/>
      <c r="XEY265" s="141"/>
      <c r="XEZ265" s="141"/>
      <c r="XFA265" s="141"/>
      <c r="XFB265" s="141"/>
      <c r="XFC265" s="141"/>
      <c r="XFD265" s="141"/>
    </row>
    <row r="266" spans="1:16384" s="37" customFormat="1" ht="15.75" hidden="1" customHeight="1" x14ac:dyDescent="0.25">
      <c r="A266" s="106" t="s">
        <v>182</v>
      </c>
      <c r="B266" s="104"/>
      <c r="C266" s="104"/>
      <c r="D266" s="104"/>
      <c r="E266" s="104"/>
      <c r="F266" s="104"/>
      <c r="G266" s="104"/>
      <c r="H266" s="105"/>
      <c r="I266" s="138"/>
      <c r="J266" s="139"/>
      <c r="K266" s="139"/>
      <c r="L266" s="139"/>
      <c r="M266" s="139"/>
      <c r="N266" s="139"/>
      <c r="O266" s="139"/>
      <c r="P266" s="140"/>
      <c r="Q266" s="138" t="s">
        <v>181</v>
      </c>
      <c r="R266" s="139"/>
      <c r="S266" s="139"/>
      <c r="T266" s="139"/>
      <c r="U266" s="139"/>
      <c r="V266" s="139"/>
      <c r="W266" s="139"/>
      <c r="X266" s="140"/>
      <c r="Y266" s="138" t="s">
        <v>181</v>
      </c>
      <c r="Z266" s="139"/>
      <c r="AA266" s="139"/>
      <c r="AB266" s="139"/>
      <c r="AC266" s="139"/>
      <c r="AD266" s="139"/>
      <c r="AE266" s="139"/>
      <c r="AF266" s="140"/>
      <c r="AG266" s="138" t="s">
        <v>181</v>
      </c>
      <c r="AH266" s="139"/>
      <c r="AI266" s="139"/>
      <c r="AJ266" s="139"/>
      <c r="AK266" s="139"/>
      <c r="AL266" s="139"/>
      <c r="AM266" s="139"/>
      <c r="AN266" s="140"/>
      <c r="AO266" s="138" t="s">
        <v>181</v>
      </c>
      <c r="AP266" s="139"/>
      <c r="AQ266" s="139"/>
      <c r="AR266" s="139"/>
      <c r="AS266" s="139"/>
      <c r="AT266" s="139"/>
      <c r="AU266" s="139"/>
      <c r="AV266" s="140"/>
      <c r="AW266" s="138" t="s">
        <v>181</v>
      </c>
      <c r="AX266" s="139"/>
      <c r="AY266" s="139"/>
      <c r="AZ266" s="139"/>
      <c r="BA266" s="139"/>
      <c r="BB266" s="139"/>
      <c r="BC266" s="139"/>
      <c r="BD266" s="140"/>
      <c r="BE266" s="138" t="s">
        <v>181</v>
      </c>
      <c r="BF266" s="139"/>
      <c r="BG266" s="139"/>
      <c r="BH266" s="139"/>
      <c r="BI266" s="139"/>
      <c r="BJ266" s="139"/>
      <c r="BK266" s="139"/>
      <c r="BL266" s="140"/>
      <c r="BM266" s="138" t="s">
        <v>181</v>
      </c>
      <c r="BN266" s="139"/>
      <c r="BO266" s="139"/>
      <c r="BP266" s="139"/>
      <c r="BQ266" s="139"/>
      <c r="BR266" s="139"/>
      <c r="BS266" s="139"/>
      <c r="BT266" s="140"/>
      <c r="BU266" s="138" t="s">
        <v>181</v>
      </c>
      <c r="BV266" s="139"/>
      <c r="BW266" s="139"/>
      <c r="BX266" s="139"/>
      <c r="BY266" s="139"/>
      <c r="BZ266" s="139"/>
      <c r="CA266" s="139"/>
      <c r="CB266" s="140"/>
      <c r="CC266" s="138" t="s">
        <v>181</v>
      </c>
      <c r="CD266" s="139"/>
      <c r="CE266" s="139"/>
      <c r="CF266" s="139"/>
      <c r="CG266" s="139"/>
      <c r="CH266" s="139"/>
      <c r="CI266" s="139"/>
      <c r="CJ266" s="140"/>
      <c r="CK266" s="138" t="s">
        <v>181</v>
      </c>
      <c r="CL266" s="139"/>
      <c r="CM266" s="139"/>
      <c r="CN266" s="139"/>
      <c r="CO266" s="139"/>
      <c r="CP266" s="139"/>
      <c r="CQ266" s="139"/>
      <c r="CR266" s="140"/>
      <c r="CS266" s="138" t="s">
        <v>181</v>
      </c>
      <c r="CT266" s="139"/>
      <c r="CU266" s="139"/>
      <c r="CV266" s="139"/>
      <c r="CW266" s="139"/>
      <c r="CX266" s="139"/>
      <c r="CY266" s="139"/>
      <c r="CZ266" s="140"/>
      <c r="DA266" s="138" t="s">
        <v>181</v>
      </c>
      <c r="DB266" s="139"/>
      <c r="DC266" s="139"/>
      <c r="DD266" s="139"/>
      <c r="DE266" s="139"/>
      <c r="DF266" s="139"/>
      <c r="DG266" s="139"/>
      <c r="DH266" s="140"/>
      <c r="DI266" s="138" t="s">
        <v>181</v>
      </c>
      <c r="DJ266" s="139"/>
      <c r="DK266" s="139"/>
      <c r="DL266" s="139"/>
      <c r="DM266" s="139"/>
      <c r="DN266" s="139"/>
      <c r="DO266" s="139"/>
      <c r="DP266" s="140"/>
      <c r="DQ266" s="138" t="s">
        <v>181</v>
      </c>
      <c r="DR266" s="139"/>
      <c r="DS266" s="139"/>
      <c r="DT266" s="139"/>
      <c r="DU266" s="139"/>
      <c r="DV266" s="139"/>
      <c r="DW266" s="139"/>
      <c r="DX266" s="140"/>
      <c r="DY266" s="138" t="s">
        <v>181</v>
      </c>
      <c r="DZ266" s="139"/>
      <c r="EA266" s="139"/>
      <c r="EB266" s="139"/>
      <c r="EC266" s="139"/>
      <c r="ED266" s="139"/>
      <c r="EE266" s="139"/>
      <c r="EF266" s="140"/>
      <c r="EG266" s="138" t="s">
        <v>181</v>
      </c>
      <c r="EH266" s="139"/>
      <c r="EI266" s="139"/>
      <c r="EJ266" s="139"/>
      <c r="EK266" s="139"/>
      <c r="EL266" s="139"/>
      <c r="EM266" s="139"/>
      <c r="EN266" s="140"/>
      <c r="EO266" s="138" t="s">
        <v>181</v>
      </c>
      <c r="EP266" s="139"/>
      <c r="EQ266" s="139"/>
      <c r="ER266" s="139"/>
      <c r="ES266" s="139"/>
      <c r="ET266" s="139"/>
      <c r="EU266" s="139"/>
      <c r="EV266" s="140"/>
      <c r="EW266" s="138" t="s">
        <v>181</v>
      </c>
      <c r="EX266" s="139"/>
      <c r="EY266" s="139"/>
      <c r="EZ266" s="139"/>
      <c r="FA266" s="139"/>
      <c r="FB266" s="139"/>
      <c r="FC266" s="139"/>
      <c r="FD266" s="140"/>
      <c r="FE266" s="138" t="s">
        <v>181</v>
      </c>
      <c r="FF266" s="139"/>
      <c r="FG266" s="139"/>
      <c r="FH266" s="139"/>
      <c r="FI266" s="139"/>
      <c r="FJ266" s="139"/>
      <c r="FK266" s="139"/>
      <c r="FL266" s="140"/>
      <c r="FM266" s="138" t="s">
        <v>181</v>
      </c>
      <c r="FN266" s="139"/>
      <c r="FO266" s="139"/>
      <c r="FP266" s="139"/>
      <c r="FQ266" s="139"/>
      <c r="FR266" s="139"/>
      <c r="FS266" s="139"/>
      <c r="FT266" s="140"/>
      <c r="FU266" s="138" t="s">
        <v>181</v>
      </c>
      <c r="FV266" s="139"/>
      <c r="FW266" s="139"/>
      <c r="FX266" s="139"/>
      <c r="FY266" s="139"/>
      <c r="FZ266" s="139"/>
      <c r="GA266" s="139"/>
      <c r="GB266" s="140"/>
      <c r="GC266" s="138" t="s">
        <v>181</v>
      </c>
      <c r="GD266" s="139"/>
      <c r="GE266" s="139"/>
      <c r="GF266" s="139"/>
      <c r="GG266" s="139"/>
      <c r="GH266" s="139"/>
      <c r="GI266" s="139"/>
      <c r="GJ266" s="140"/>
      <c r="GK266" s="138" t="s">
        <v>181</v>
      </c>
      <c r="GL266" s="139"/>
      <c r="GM266" s="139"/>
      <c r="GN266" s="139"/>
      <c r="GO266" s="139"/>
      <c r="GP266" s="139"/>
      <c r="GQ266" s="139"/>
      <c r="GR266" s="140"/>
      <c r="GS266" s="138" t="s">
        <v>181</v>
      </c>
      <c r="GT266" s="139"/>
      <c r="GU266" s="139"/>
      <c r="GV266" s="139"/>
      <c r="GW266" s="139"/>
      <c r="GX266" s="139"/>
      <c r="GY266" s="139"/>
      <c r="GZ266" s="140"/>
      <c r="HA266" s="138" t="s">
        <v>181</v>
      </c>
      <c r="HB266" s="139"/>
      <c r="HC266" s="139"/>
      <c r="HD266" s="139"/>
      <c r="HE266" s="139"/>
      <c r="HF266" s="139"/>
      <c r="HG266" s="139"/>
      <c r="HH266" s="140"/>
      <c r="HI266" s="138" t="s">
        <v>181</v>
      </c>
      <c r="HJ266" s="139"/>
      <c r="HK266" s="139"/>
      <c r="HL266" s="139"/>
      <c r="HM266" s="139"/>
      <c r="HN266" s="139"/>
      <c r="HO266" s="139"/>
      <c r="HP266" s="140"/>
      <c r="HQ266" s="138" t="s">
        <v>181</v>
      </c>
      <c r="HR266" s="139"/>
      <c r="HS266" s="139"/>
      <c r="HT266" s="139"/>
      <c r="HU266" s="139"/>
      <c r="HV266" s="139"/>
      <c r="HW266" s="139"/>
      <c r="HX266" s="140"/>
      <c r="HY266" s="138" t="s">
        <v>181</v>
      </c>
      <c r="HZ266" s="139"/>
      <c r="IA266" s="139"/>
      <c r="IB266" s="139"/>
      <c r="IC266" s="139"/>
      <c r="ID266" s="139"/>
      <c r="IE266" s="139"/>
      <c r="IF266" s="140"/>
      <c r="IG266" s="138" t="s">
        <v>181</v>
      </c>
      <c r="IH266" s="139"/>
      <c r="II266" s="139"/>
      <c r="IJ266" s="139"/>
      <c r="IK266" s="139"/>
      <c r="IL266" s="139"/>
      <c r="IM266" s="139"/>
      <c r="IN266" s="140"/>
      <c r="IO266" s="138" t="s">
        <v>181</v>
      </c>
      <c r="IP266" s="139"/>
      <c r="IQ266" s="139"/>
      <c r="IR266" s="139"/>
      <c r="IS266" s="139"/>
      <c r="IT266" s="139"/>
      <c r="IU266" s="139"/>
      <c r="IV266" s="140"/>
      <c r="IW266" s="138" t="s">
        <v>181</v>
      </c>
      <c r="IX266" s="139"/>
      <c r="IY266" s="139"/>
      <c r="IZ266" s="139"/>
      <c r="JA266" s="139"/>
      <c r="JB266" s="139"/>
      <c r="JC266" s="139"/>
      <c r="JD266" s="140"/>
      <c r="JE266" s="138" t="s">
        <v>181</v>
      </c>
      <c r="JF266" s="139"/>
      <c r="JG266" s="139"/>
      <c r="JH266" s="139"/>
      <c r="JI266" s="139"/>
      <c r="JJ266" s="139"/>
      <c r="JK266" s="139"/>
      <c r="JL266" s="140"/>
      <c r="JM266" s="138" t="s">
        <v>181</v>
      </c>
      <c r="JN266" s="139"/>
      <c r="JO266" s="139"/>
      <c r="JP266" s="139"/>
      <c r="JQ266" s="139"/>
      <c r="JR266" s="139"/>
      <c r="JS266" s="139"/>
      <c r="JT266" s="140"/>
      <c r="JU266" s="138" t="s">
        <v>181</v>
      </c>
      <c r="JV266" s="139"/>
      <c r="JW266" s="139"/>
      <c r="JX266" s="139"/>
      <c r="JY266" s="139"/>
      <c r="JZ266" s="139"/>
      <c r="KA266" s="139"/>
      <c r="KB266" s="140"/>
      <c r="KC266" s="138" t="s">
        <v>181</v>
      </c>
      <c r="KD266" s="139"/>
      <c r="KE266" s="139"/>
      <c r="KF266" s="139"/>
      <c r="KG266" s="139"/>
      <c r="KH266" s="139"/>
      <c r="KI266" s="139"/>
      <c r="KJ266" s="140"/>
      <c r="KK266" s="138" t="s">
        <v>181</v>
      </c>
      <c r="KL266" s="139"/>
      <c r="KM266" s="139"/>
      <c r="KN266" s="139"/>
      <c r="KO266" s="139"/>
      <c r="KP266" s="139"/>
      <c r="KQ266" s="139"/>
      <c r="KR266" s="140"/>
      <c r="KS266" s="138" t="s">
        <v>181</v>
      </c>
      <c r="KT266" s="139"/>
      <c r="KU266" s="139"/>
      <c r="KV266" s="139"/>
      <c r="KW266" s="139"/>
      <c r="KX266" s="139"/>
      <c r="KY266" s="139"/>
      <c r="KZ266" s="140"/>
      <c r="LA266" s="138" t="s">
        <v>181</v>
      </c>
      <c r="LB266" s="139"/>
      <c r="LC266" s="139"/>
      <c r="LD266" s="139"/>
      <c r="LE266" s="139"/>
      <c r="LF266" s="139"/>
      <c r="LG266" s="139"/>
      <c r="LH266" s="140"/>
      <c r="LI266" s="138" t="s">
        <v>181</v>
      </c>
      <c r="LJ266" s="139"/>
      <c r="LK266" s="139"/>
      <c r="LL266" s="139"/>
      <c r="LM266" s="139"/>
      <c r="LN266" s="139"/>
      <c r="LO266" s="139"/>
      <c r="LP266" s="140"/>
      <c r="LQ266" s="138" t="s">
        <v>181</v>
      </c>
      <c r="LR266" s="139"/>
      <c r="LS266" s="139"/>
      <c r="LT266" s="139"/>
      <c r="LU266" s="139"/>
      <c r="LV266" s="139"/>
      <c r="LW266" s="139"/>
      <c r="LX266" s="140"/>
      <c r="LY266" s="138" t="s">
        <v>181</v>
      </c>
      <c r="LZ266" s="139"/>
      <c r="MA266" s="139"/>
      <c r="MB266" s="139"/>
      <c r="MC266" s="139"/>
      <c r="MD266" s="139"/>
      <c r="ME266" s="139"/>
      <c r="MF266" s="140"/>
      <c r="MG266" s="138" t="s">
        <v>181</v>
      </c>
      <c r="MH266" s="139"/>
      <c r="MI266" s="139"/>
      <c r="MJ266" s="139"/>
      <c r="MK266" s="139"/>
      <c r="ML266" s="139"/>
      <c r="MM266" s="139"/>
      <c r="MN266" s="140"/>
      <c r="MO266" s="138" t="s">
        <v>181</v>
      </c>
      <c r="MP266" s="139"/>
      <c r="MQ266" s="139"/>
      <c r="MR266" s="139"/>
      <c r="MS266" s="139"/>
      <c r="MT266" s="139"/>
      <c r="MU266" s="139"/>
      <c r="MV266" s="140"/>
      <c r="MW266" s="138" t="s">
        <v>181</v>
      </c>
      <c r="MX266" s="139"/>
      <c r="MY266" s="139"/>
      <c r="MZ266" s="139"/>
      <c r="NA266" s="139"/>
      <c r="NB266" s="139"/>
      <c r="NC266" s="139"/>
      <c r="ND266" s="140"/>
      <c r="NE266" s="138" t="s">
        <v>181</v>
      </c>
      <c r="NF266" s="139"/>
      <c r="NG266" s="139"/>
      <c r="NH266" s="139"/>
      <c r="NI266" s="139"/>
      <c r="NJ266" s="139"/>
      <c r="NK266" s="139"/>
      <c r="NL266" s="140"/>
      <c r="NM266" s="138" t="s">
        <v>181</v>
      </c>
      <c r="NN266" s="139"/>
      <c r="NO266" s="139"/>
      <c r="NP266" s="139"/>
      <c r="NQ266" s="139"/>
      <c r="NR266" s="139"/>
      <c r="NS266" s="139"/>
      <c r="NT266" s="140"/>
      <c r="NU266" s="138" t="s">
        <v>181</v>
      </c>
      <c r="NV266" s="139"/>
      <c r="NW266" s="139"/>
      <c r="NX266" s="139"/>
      <c r="NY266" s="139"/>
      <c r="NZ266" s="139"/>
      <c r="OA266" s="139"/>
      <c r="OB266" s="140"/>
      <c r="OC266" s="138" t="s">
        <v>181</v>
      </c>
      <c r="OD266" s="139"/>
      <c r="OE266" s="139"/>
      <c r="OF266" s="139"/>
      <c r="OG266" s="139"/>
      <c r="OH266" s="139"/>
      <c r="OI266" s="139"/>
      <c r="OJ266" s="140"/>
      <c r="OK266" s="138" t="s">
        <v>181</v>
      </c>
      <c r="OL266" s="139"/>
      <c r="OM266" s="139"/>
      <c r="ON266" s="139"/>
      <c r="OO266" s="139"/>
      <c r="OP266" s="139"/>
      <c r="OQ266" s="139"/>
      <c r="OR266" s="140"/>
      <c r="OS266" s="138" t="s">
        <v>181</v>
      </c>
      <c r="OT266" s="139"/>
      <c r="OU266" s="139"/>
      <c r="OV266" s="139"/>
      <c r="OW266" s="139"/>
      <c r="OX266" s="139"/>
      <c r="OY266" s="139"/>
      <c r="OZ266" s="140"/>
      <c r="PA266" s="138" t="s">
        <v>181</v>
      </c>
      <c r="PB266" s="139"/>
      <c r="PC266" s="139"/>
      <c r="PD266" s="139"/>
      <c r="PE266" s="139"/>
      <c r="PF266" s="139"/>
      <c r="PG266" s="139"/>
      <c r="PH266" s="140"/>
      <c r="PI266" s="138" t="s">
        <v>181</v>
      </c>
      <c r="PJ266" s="139"/>
      <c r="PK266" s="139"/>
      <c r="PL266" s="139"/>
      <c r="PM266" s="139"/>
      <c r="PN266" s="139"/>
      <c r="PO266" s="139"/>
      <c r="PP266" s="140"/>
      <c r="PQ266" s="138" t="s">
        <v>181</v>
      </c>
      <c r="PR266" s="139"/>
      <c r="PS266" s="139"/>
      <c r="PT266" s="139"/>
      <c r="PU266" s="139"/>
      <c r="PV266" s="139"/>
      <c r="PW266" s="139"/>
      <c r="PX266" s="140"/>
      <c r="PY266" s="138" t="s">
        <v>181</v>
      </c>
      <c r="PZ266" s="139"/>
      <c r="QA266" s="139"/>
      <c r="QB266" s="139"/>
      <c r="QC266" s="139"/>
      <c r="QD266" s="139"/>
      <c r="QE266" s="139"/>
      <c r="QF266" s="140"/>
      <c r="QG266" s="138" t="s">
        <v>181</v>
      </c>
      <c r="QH266" s="139"/>
      <c r="QI266" s="139"/>
      <c r="QJ266" s="139"/>
      <c r="QK266" s="139"/>
      <c r="QL266" s="139"/>
      <c r="QM266" s="139"/>
      <c r="QN266" s="140"/>
      <c r="QO266" s="138" t="s">
        <v>181</v>
      </c>
      <c r="QP266" s="139"/>
      <c r="QQ266" s="139"/>
      <c r="QR266" s="139"/>
      <c r="QS266" s="139"/>
      <c r="QT266" s="139"/>
      <c r="QU266" s="139"/>
      <c r="QV266" s="140"/>
      <c r="QW266" s="138" t="s">
        <v>181</v>
      </c>
      <c r="QX266" s="139"/>
      <c r="QY266" s="139"/>
      <c r="QZ266" s="139"/>
      <c r="RA266" s="139"/>
      <c r="RB266" s="139"/>
      <c r="RC266" s="139"/>
      <c r="RD266" s="140"/>
      <c r="RE266" s="138" t="s">
        <v>181</v>
      </c>
      <c r="RF266" s="139"/>
      <c r="RG266" s="139"/>
      <c r="RH266" s="139"/>
      <c r="RI266" s="139"/>
      <c r="RJ266" s="139"/>
      <c r="RK266" s="139"/>
      <c r="RL266" s="140"/>
      <c r="RM266" s="138" t="s">
        <v>181</v>
      </c>
      <c r="RN266" s="139"/>
      <c r="RO266" s="139"/>
      <c r="RP266" s="139"/>
      <c r="RQ266" s="139"/>
      <c r="RR266" s="139"/>
      <c r="RS266" s="139"/>
      <c r="RT266" s="140"/>
      <c r="RU266" s="138" t="s">
        <v>181</v>
      </c>
      <c r="RV266" s="139"/>
      <c r="RW266" s="139"/>
      <c r="RX266" s="139"/>
      <c r="RY266" s="139"/>
      <c r="RZ266" s="139"/>
      <c r="SA266" s="139"/>
      <c r="SB266" s="140"/>
      <c r="SC266" s="138" t="s">
        <v>181</v>
      </c>
      <c r="SD266" s="139"/>
      <c r="SE266" s="139"/>
      <c r="SF266" s="139"/>
      <c r="SG266" s="139"/>
      <c r="SH266" s="139"/>
      <c r="SI266" s="139"/>
      <c r="SJ266" s="140"/>
      <c r="SK266" s="138" t="s">
        <v>181</v>
      </c>
      <c r="SL266" s="139"/>
      <c r="SM266" s="139"/>
      <c r="SN266" s="139"/>
      <c r="SO266" s="139"/>
      <c r="SP266" s="139"/>
      <c r="SQ266" s="139"/>
      <c r="SR266" s="140"/>
      <c r="SS266" s="138" t="s">
        <v>181</v>
      </c>
      <c r="ST266" s="139"/>
      <c r="SU266" s="139"/>
      <c r="SV266" s="139"/>
      <c r="SW266" s="139"/>
      <c r="SX266" s="139"/>
      <c r="SY266" s="139"/>
      <c r="SZ266" s="140"/>
      <c r="TA266" s="138" t="s">
        <v>181</v>
      </c>
      <c r="TB266" s="139"/>
      <c r="TC266" s="139"/>
      <c r="TD266" s="139"/>
      <c r="TE266" s="139"/>
      <c r="TF266" s="139"/>
      <c r="TG266" s="139"/>
      <c r="TH266" s="140"/>
      <c r="TI266" s="138" t="s">
        <v>181</v>
      </c>
      <c r="TJ266" s="139"/>
      <c r="TK266" s="139"/>
      <c r="TL266" s="139"/>
      <c r="TM266" s="139"/>
      <c r="TN266" s="139"/>
      <c r="TO266" s="139"/>
      <c r="TP266" s="140"/>
      <c r="TQ266" s="138" t="s">
        <v>181</v>
      </c>
      <c r="TR266" s="139"/>
      <c r="TS266" s="139"/>
      <c r="TT266" s="139"/>
      <c r="TU266" s="139"/>
      <c r="TV266" s="139"/>
      <c r="TW266" s="139"/>
      <c r="TX266" s="140"/>
      <c r="TY266" s="138" t="s">
        <v>181</v>
      </c>
      <c r="TZ266" s="139"/>
      <c r="UA266" s="139"/>
      <c r="UB266" s="139"/>
      <c r="UC266" s="139"/>
      <c r="UD266" s="139"/>
      <c r="UE266" s="139"/>
      <c r="UF266" s="140"/>
      <c r="UG266" s="138" t="s">
        <v>181</v>
      </c>
      <c r="UH266" s="139"/>
      <c r="UI266" s="139"/>
      <c r="UJ266" s="139"/>
      <c r="UK266" s="139"/>
      <c r="UL266" s="139"/>
      <c r="UM266" s="139"/>
      <c r="UN266" s="140"/>
      <c r="UO266" s="138" t="s">
        <v>181</v>
      </c>
      <c r="UP266" s="139"/>
      <c r="UQ266" s="139"/>
      <c r="UR266" s="139"/>
      <c r="US266" s="139"/>
      <c r="UT266" s="139"/>
      <c r="UU266" s="139"/>
      <c r="UV266" s="140"/>
      <c r="UW266" s="138" t="s">
        <v>181</v>
      </c>
      <c r="UX266" s="139"/>
      <c r="UY266" s="139"/>
      <c r="UZ266" s="139"/>
      <c r="VA266" s="139"/>
      <c r="VB266" s="139"/>
      <c r="VC266" s="139"/>
      <c r="VD266" s="140"/>
      <c r="VE266" s="138" t="s">
        <v>181</v>
      </c>
      <c r="VF266" s="139"/>
      <c r="VG266" s="139"/>
      <c r="VH266" s="139"/>
      <c r="VI266" s="139"/>
      <c r="VJ266" s="139"/>
      <c r="VK266" s="139"/>
      <c r="VL266" s="140"/>
      <c r="VM266" s="138" t="s">
        <v>181</v>
      </c>
      <c r="VN266" s="139"/>
      <c r="VO266" s="139"/>
      <c r="VP266" s="139"/>
      <c r="VQ266" s="139"/>
      <c r="VR266" s="139"/>
      <c r="VS266" s="139"/>
      <c r="VT266" s="140"/>
      <c r="VU266" s="138" t="s">
        <v>181</v>
      </c>
      <c r="VV266" s="139"/>
      <c r="VW266" s="139"/>
      <c r="VX266" s="139"/>
      <c r="VY266" s="139"/>
      <c r="VZ266" s="139"/>
      <c r="WA266" s="139"/>
      <c r="WB266" s="140"/>
      <c r="WC266" s="138" t="s">
        <v>181</v>
      </c>
      <c r="WD266" s="139"/>
      <c r="WE266" s="139"/>
      <c r="WF266" s="139"/>
      <c r="WG266" s="139"/>
      <c r="WH266" s="139"/>
      <c r="WI266" s="139"/>
      <c r="WJ266" s="140"/>
      <c r="WK266" s="138" t="s">
        <v>181</v>
      </c>
      <c r="WL266" s="139"/>
      <c r="WM266" s="139"/>
      <c r="WN266" s="139"/>
      <c r="WO266" s="139"/>
      <c r="WP266" s="139"/>
      <c r="WQ266" s="139"/>
      <c r="WR266" s="140"/>
      <c r="WS266" s="138" t="s">
        <v>181</v>
      </c>
      <c r="WT266" s="139"/>
      <c r="WU266" s="139"/>
      <c r="WV266" s="139"/>
      <c r="WW266" s="139"/>
      <c r="WX266" s="139"/>
      <c r="WY266" s="139"/>
      <c r="WZ266" s="140"/>
      <c r="XA266" s="138" t="s">
        <v>181</v>
      </c>
      <c r="XB266" s="139"/>
      <c r="XC266" s="139"/>
      <c r="XD266" s="139"/>
      <c r="XE266" s="139"/>
      <c r="XF266" s="139"/>
      <c r="XG266" s="139"/>
      <c r="XH266" s="140"/>
      <c r="XI266" s="138" t="s">
        <v>181</v>
      </c>
      <c r="XJ266" s="139"/>
      <c r="XK266" s="139"/>
      <c r="XL266" s="139"/>
      <c r="XM266" s="139"/>
      <c r="XN266" s="139"/>
      <c r="XO266" s="139"/>
      <c r="XP266" s="140"/>
      <c r="XQ266" s="138" t="s">
        <v>181</v>
      </c>
      <c r="XR266" s="139"/>
      <c r="XS266" s="139"/>
      <c r="XT266" s="139"/>
      <c r="XU266" s="139"/>
      <c r="XV266" s="139"/>
      <c r="XW266" s="139"/>
      <c r="XX266" s="140"/>
      <c r="XY266" s="138" t="s">
        <v>181</v>
      </c>
      <c r="XZ266" s="139"/>
      <c r="YA266" s="139"/>
      <c r="YB266" s="139"/>
      <c r="YC266" s="139"/>
      <c r="YD266" s="139"/>
      <c r="YE266" s="139"/>
      <c r="YF266" s="140"/>
      <c r="YG266" s="138" t="s">
        <v>181</v>
      </c>
      <c r="YH266" s="139"/>
      <c r="YI266" s="139"/>
      <c r="YJ266" s="139"/>
      <c r="YK266" s="139"/>
      <c r="YL266" s="139"/>
      <c r="YM266" s="139"/>
      <c r="YN266" s="140"/>
      <c r="YO266" s="138" t="s">
        <v>181</v>
      </c>
      <c r="YP266" s="139"/>
      <c r="YQ266" s="139"/>
      <c r="YR266" s="139"/>
      <c r="YS266" s="139"/>
      <c r="YT266" s="139"/>
      <c r="YU266" s="139"/>
      <c r="YV266" s="140"/>
      <c r="YW266" s="138" t="s">
        <v>181</v>
      </c>
      <c r="YX266" s="139"/>
      <c r="YY266" s="139"/>
      <c r="YZ266" s="139"/>
      <c r="ZA266" s="139"/>
      <c r="ZB266" s="139"/>
      <c r="ZC266" s="139"/>
      <c r="ZD266" s="140"/>
      <c r="ZE266" s="138" t="s">
        <v>181</v>
      </c>
      <c r="ZF266" s="139"/>
      <c r="ZG266" s="139"/>
      <c r="ZH266" s="139"/>
      <c r="ZI266" s="139"/>
      <c r="ZJ266" s="139"/>
      <c r="ZK266" s="139"/>
      <c r="ZL266" s="140"/>
      <c r="ZM266" s="138" t="s">
        <v>181</v>
      </c>
      <c r="ZN266" s="139"/>
      <c r="ZO266" s="139"/>
      <c r="ZP266" s="139"/>
      <c r="ZQ266" s="139"/>
      <c r="ZR266" s="139"/>
      <c r="ZS266" s="139"/>
      <c r="ZT266" s="140"/>
      <c r="ZU266" s="138" t="s">
        <v>181</v>
      </c>
      <c r="ZV266" s="139"/>
      <c r="ZW266" s="139"/>
      <c r="ZX266" s="139"/>
      <c r="ZY266" s="139"/>
      <c r="ZZ266" s="139"/>
      <c r="AAA266" s="139"/>
      <c r="AAB266" s="140"/>
      <c r="AAC266" s="138" t="s">
        <v>181</v>
      </c>
      <c r="AAD266" s="139"/>
      <c r="AAE266" s="139"/>
      <c r="AAF266" s="139"/>
      <c r="AAG266" s="139"/>
      <c r="AAH266" s="139"/>
      <c r="AAI266" s="139"/>
      <c r="AAJ266" s="140"/>
      <c r="AAK266" s="138" t="s">
        <v>181</v>
      </c>
      <c r="AAL266" s="139"/>
      <c r="AAM266" s="139"/>
      <c r="AAN266" s="139"/>
      <c r="AAO266" s="139"/>
      <c r="AAP266" s="139"/>
      <c r="AAQ266" s="139"/>
      <c r="AAR266" s="140"/>
      <c r="AAS266" s="138" t="s">
        <v>181</v>
      </c>
      <c r="AAT266" s="139"/>
      <c r="AAU266" s="139"/>
      <c r="AAV266" s="139"/>
      <c r="AAW266" s="139"/>
      <c r="AAX266" s="139"/>
      <c r="AAY266" s="139"/>
      <c r="AAZ266" s="140"/>
      <c r="ABA266" s="138" t="s">
        <v>181</v>
      </c>
      <c r="ABB266" s="139"/>
      <c r="ABC266" s="139"/>
      <c r="ABD266" s="139"/>
      <c r="ABE266" s="139"/>
      <c r="ABF266" s="139"/>
      <c r="ABG266" s="139"/>
      <c r="ABH266" s="140"/>
      <c r="ABI266" s="138" t="s">
        <v>181</v>
      </c>
      <c r="ABJ266" s="139"/>
      <c r="ABK266" s="139"/>
      <c r="ABL266" s="139"/>
      <c r="ABM266" s="139"/>
      <c r="ABN266" s="139"/>
      <c r="ABO266" s="139"/>
      <c r="ABP266" s="140"/>
      <c r="ABQ266" s="138" t="s">
        <v>181</v>
      </c>
      <c r="ABR266" s="139"/>
      <c r="ABS266" s="139"/>
      <c r="ABT266" s="139"/>
      <c r="ABU266" s="139"/>
      <c r="ABV266" s="139"/>
      <c r="ABW266" s="139"/>
      <c r="ABX266" s="140"/>
      <c r="ABY266" s="138" t="s">
        <v>181</v>
      </c>
      <c r="ABZ266" s="139"/>
      <c r="ACA266" s="139"/>
      <c r="ACB266" s="139"/>
      <c r="ACC266" s="139"/>
      <c r="ACD266" s="139"/>
      <c r="ACE266" s="139"/>
      <c r="ACF266" s="140"/>
      <c r="ACG266" s="138" t="s">
        <v>181</v>
      </c>
      <c r="ACH266" s="139"/>
      <c r="ACI266" s="139"/>
      <c r="ACJ266" s="139"/>
      <c r="ACK266" s="139"/>
      <c r="ACL266" s="139"/>
      <c r="ACM266" s="139"/>
      <c r="ACN266" s="140"/>
      <c r="ACO266" s="138" t="s">
        <v>181</v>
      </c>
      <c r="ACP266" s="139"/>
      <c r="ACQ266" s="139"/>
      <c r="ACR266" s="139"/>
      <c r="ACS266" s="139"/>
      <c r="ACT266" s="139"/>
      <c r="ACU266" s="139"/>
      <c r="ACV266" s="140"/>
      <c r="ACW266" s="138" t="s">
        <v>181</v>
      </c>
      <c r="ACX266" s="139"/>
      <c r="ACY266" s="139"/>
      <c r="ACZ266" s="139"/>
      <c r="ADA266" s="139"/>
      <c r="ADB266" s="139"/>
      <c r="ADC266" s="139"/>
      <c r="ADD266" s="140"/>
      <c r="ADE266" s="138" t="s">
        <v>181</v>
      </c>
      <c r="ADF266" s="139"/>
      <c r="ADG266" s="139"/>
      <c r="ADH266" s="139"/>
      <c r="ADI266" s="139"/>
      <c r="ADJ266" s="139"/>
      <c r="ADK266" s="139"/>
      <c r="ADL266" s="140"/>
      <c r="ADM266" s="138" t="s">
        <v>181</v>
      </c>
      <c r="ADN266" s="139"/>
      <c r="ADO266" s="139"/>
      <c r="ADP266" s="139"/>
      <c r="ADQ266" s="139"/>
      <c r="ADR266" s="139"/>
      <c r="ADS266" s="139"/>
      <c r="ADT266" s="140"/>
      <c r="ADU266" s="138" t="s">
        <v>181</v>
      </c>
      <c r="ADV266" s="139"/>
      <c r="ADW266" s="139"/>
      <c r="ADX266" s="139"/>
      <c r="ADY266" s="139"/>
      <c r="ADZ266" s="139"/>
      <c r="AEA266" s="139"/>
      <c r="AEB266" s="140"/>
      <c r="AEC266" s="138" t="s">
        <v>181</v>
      </c>
      <c r="AED266" s="139"/>
      <c r="AEE266" s="139"/>
      <c r="AEF266" s="139"/>
      <c r="AEG266" s="139"/>
      <c r="AEH266" s="139"/>
      <c r="AEI266" s="139"/>
      <c r="AEJ266" s="140"/>
      <c r="AEK266" s="138" t="s">
        <v>181</v>
      </c>
      <c r="AEL266" s="139"/>
      <c r="AEM266" s="139"/>
      <c r="AEN266" s="139"/>
      <c r="AEO266" s="139"/>
      <c r="AEP266" s="139"/>
      <c r="AEQ266" s="139"/>
      <c r="AER266" s="140"/>
      <c r="AES266" s="138" t="s">
        <v>181</v>
      </c>
      <c r="AET266" s="139"/>
      <c r="AEU266" s="139"/>
      <c r="AEV266" s="139"/>
      <c r="AEW266" s="139"/>
      <c r="AEX266" s="139"/>
      <c r="AEY266" s="139"/>
      <c r="AEZ266" s="140"/>
      <c r="AFA266" s="138" t="s">
        <v>181</v>
      </c>
      <c r="AFB266" s="139"/>
      <c r="AFC266" s="139"/>
      <c r="AFD266" s="139"/>
      <c r="AFE266" s="139"/>
      <c r="AFF266" s="139"/>
      <c r="AFG266" s="139"/>
      <c r="AFH266" s="140"/>
      <c r="AFI266" s="138" t="s">
        <v>181</v>
      </c>
      <c r="AFJ266" s="139"/>
      <c r="AFK266" s="139"/>
      <c r="AFL266" s="139"/>
      <c r="AFM266" s="139"/>
      <c r="AFN266" s="139"/>
      <c r="AFO266" s="139"/>
      <c r="AFP266" s="140"/>
      <c r="AFQ266" s="138" t="s">
        <v>181</v>
      </c>
      <c r="AFR266" s="139"/>
      <c r="AFS266" s="139"/>
      <c r="AFT266" s="139"/>
      <c r="AFU266" s="139"/>
      <c r="AFV266" s="139"/>
      <c r="AFW266" s="139"/>
      <c r="AFX266" s="140"/>
      <c r="AFY266" s="138" t="s">
        <v>181</v>
      </c>
      <c r="AFZ266" s="139"/>
      <c r="AGA266" s="139"/>
      <c r="AGB266" s="139"/>
      <c r="AGC266" s="139"/>
      <c r="AGD266" s="139"/>
      <c r="AGE266" s="139"/>
      <c r="AGF266" s="140"/>
      <c r="AGG266" s="138" t="s">
        <v>181</v>
      </c>
      <c r="AGH266" s="139"/>
      <c r="AGI266" s="139"/>
      <c r="AGJ266" s="139"/>
      <c r="AGK266" s="139"/>
      <c r="AGL266" s="139"/>
      <c r="AGM266" s="139"/>
      <c r="AGN266" s="140"/>
      <c r="AGO266" s="138" t="s">
        <v>181</v>
      </c>
      <c r="AGP266" s="139"/>
      <c r="AGQ266" s="139"/>
      <c r="AGR266" s="139"/>
      <c r="AGS266" s="139"/>
      <c r="AGT266" s="139"/>
      <c r="AGU266" s="139"/>
      <c r="AGV266" s="140"/>
      <c r="AGW266" s="138" t="s">
        <v>181</v>
      </c>
      <c r="AGX266" s="139"/>
      <c r="AGY266" s="139"/>
      <c r="AGZ266" s="139"/>
      <c r="AHA266" s="139"/>
      <c r="AHB266" s="139"/>
      <c r="AHC266" s="139"/>
      <c r="AHD266" s="140"/>
      <c r="AHE266" s="138" t="s">
        <v>181</v>
      </c>
      <c r="AHF266" s="139"/>
      <c r="AHG266" s="139"/>
      <c r="AHH266" s="139"/>
      <c r="AHI266" s="139"/>
      <c r="AHJ266" s="139"/>
      <c r="AHK266" s="139"/>
      <c r="AHL266" s="140"/>
      <c r="AHM266" s="138" t="s">
        <v>181</v>
      </c>
      <c r="AHN266" s="139"/>
      <c r="AHO266" s="139"/>
      <c r="AHP266" s="139"/>
      <c r="AHQ266" s="139"/>
      <c r="AHR266" s="139"/>
      <c r="AHS266" s="139"/>
      <c r="AHT266" s="140"/>
      <c r="AHU266" s="138" t="s">
        <v>181</v>
      </c>
      <c r="AHV266" s="139"/>
      <c r="AHW266" s="139"/>
      <c r="AHX266" s="139"/>
      <c r="AHY266" s="139"/>
      <c r="AHZ266" s="139"/>
      <c r="AIA266" s="139"/>
      <c r="AIB266" s="140"/>
      <c r="AIC266" s="138" t="s">
        <v>181</v>
      </c>
      <c r="AID266" s="139"/>
      <c r="AIE266" s="139"/>
      <c r="AIF266" s="139"/>
      <c r="AIG266" s="139"/>
      <c r="AIH266" s="139"/>
      <c r="AII266" s="139"/>
      <c r="AIJ266" s="140"/>
      <c r="AIK266" s="138" t="s">
        <v>181</v>
      </c>
      <c r="AIL266" s="139"/>
      <c r="AIM266" s="139"/>
      <c r="AIN266" s="139"/>
      <c r="AIO266" s="139"/>
      <c r="AIP266" s="139"/>
      <c r="AIQ266" s="139"/>
      <c r="AIR266" s="140"/>
      <c r="AIS266" s="138" t="s">
        <v>181</v>
      </c>
      <c r="AIT266" s="139"/>
      <c r="AIU266" s="139"/>
      <c r="AIV266" s="139"/>
      <c r="AIW266" s="139"/>
      <c r="AIX266" s="139"/>
      <c r="AIY266" s="139"/>
      <c r="AIZ266" s="140"/>
      <c r="AJA266" s="138" t="s">
        <v>181</v>
      </c>
      <c r="AJB266" s="139"/>
      <c r="AJC266" s="139"/>
      <c r="AJD266" s="139"/>
      <c r="AJE266" s="139"/>
      <c r="AJF266" s="139"/>
      <c r="AJG266" s="139"/>
      <c r="AJH266" s="140"/>
      <c r="AJI266" s="138" t="s">
        <v>181</v>
      </c>
      <c r="AJJ266" s="139"/>
      <c r="AJK266" s="139"/>
      <c r="AJL266" s="139"/>
      <c r="AJM266" s="139"/>
      <c r="AJN266" s="139"/>
      <c r="AJO266" s="139"/>
      <c r="AJP266" s="140"/>
      <c r="AJQ266" s="138" t="s">
        <v>181</v>
      </c>
      <c r="AJR266" s="139"/>
      <c r="AJS266" s="139"/>
      <c r="AJT266" s="139"/>
      <c r="AJU266" s="139"/>
      <c r="AJV266" s="139"/>
      <c r="AJW266" s="139"/>
      <c r="AJX266" s="140"/>
      <c r="AJY266" s="138" t="s">
        <v>181</v>
      </c>
      <c r="AJZ266" s="139"/>
      <c r="AKA266" s="139"/>
      <c r="AKB266" s="139"/>
      <c r="AKC266" s="139"/>
      <c r="AKD266" s="139"/>
      <c r="AKE266" s="139"/>
      <c r="AKF266" s="140"/>
      <c r="AKG266" s="138" t="s">
        <v>181</v>
      </c>
      <c r="AKH266" s="139"/>
      <c r="AKI266" s="139"/>
      <c r="AKJ266" s="139"/>
      <c r="AKK266" s="139"/>
      <c r="AKL266" s="139"/>
      <c r="AKM266" s="139"/>
      <c r="AKN266" s="140"/>
      <c r="AKO266" s="138" t="s">
        <v>181</v>
      </c>
      <c r="AKP266" s="139"/>
      <c r="AKQ266" s="139"/>
      <c r="AKR266" s="139"/>
      <c r="AKS266" s="139"/>
      <c r="AKT266" s="139"/>
      <c r="AKU266" s="139"/>
      <c r="AKV266" s="140"/>
      <c r="AKW266" s="138" t="s">
        <v>181</v>
      </c>
      <c r="AKX266" s="139"/>
      <c r="AKY266" s="139"/>
      <c r="AKZ266" s="139"/>
      <c r="ALA266" s="139"/>
      <c r="ALB266" s="139"/>
      <c r="ALC266" s="139"/>
      <c r="ALD266" s="140"/>
      <c r="ALE266" s="138" t="s">
        <v>181</v>
      </c>
      <c r="ALF266" s="139"/>
      <c r="ALG266" s="139"/>
      <c r="ALH266" s="139"/>
      <c r="ALI266" s="139"/>
      <c r="ALJ266" s="139"/>
      <c r="ALK266" s="139"/>
      <c r="ALL266" s="140"/>
      <c r="ALM266" s="138" t="s">
        <v>181</v>
      </c>
      <c r="ALN266" s="139"/>
      <c r="ALO266" s="139"/>
      <c r="ALP266" s="139"/>
      <c r="ALQ266" s="139"/>
      <c r="ALR266" s="139"/>
      <c r="ALS266" s="139"/>
      <c r="ALT266" s="140"/>
      <c r="ALU266" s="138" t="s">
        <v>181</v>
      </c>
      <c r="ALV266" s="139"/>
      <c r="ALW266" s="139"/>
      <c r="ALX266" s="139"/>
      <c r="ALY266" s="139"/>
      <c r="ALZ266" s="139"/>
      <c r="AMA266" s="139"/>
      <c r="AMB266" s="140"/>
      <c r="AMC266" s="138" t="s">
        <v>181</v>
      </c>
      <c r="AMD266" s="139"/>
      <c r="AME266" s="139"/>
      <c r="AMF266" s="139"/>
      <c r="AMG266" s="139"/>
      <c r="AMH266" s="139"/>
      <c r="AMI266" s="139"/>
      <c r="AMJ266" s="140"/>
      <c r="AMK266" s="138" t="s">
        <v>181</v>
      </c>
      <c r="AML266" s="139"/>
      <c r="AMM266" s="139"/>
      <c r="AMN266" s="139"/>
      <c r="AMO266" s="139"/>
      <c r="AMP266" s="139"/>
      <c r="AMQ266" s="139"/>
      <c r="AMR266" s="140"/>
      <c r="AMS266" s="138" t="s">
        <v>181</v>
      </c>
      <c r="AMT266" s="139"/>
      <c r="AMU266" s="139"/>
      <c r="AMV266" s="139"/>
      <c r="AMW266" s="139"/>
      <c r="AMX266" s="139"/>
      <c r="AMY266" s="139"/>
      <c r="AMZ266" s="140"/>
      <c r="ANA266" s="138" t="s">
        <v>181</v>
      </c>
      <c r="ANB266" s="139"/>
      <c r="ANC266" s="139"/>
      <c r="AND266" s="139"/>
      <c r="ANE266" s="139"/>
      <c r="ANF266" s="139"/>
      <c r="ANG266" s="139"/>
      <c r="ANH266" s="140"/>
      <c r="ANI266" s="138" t="s">
        <v>181</v>
      </c>
      <c r="ANJ266" s="139"/>
      <c r="ANK266" s="139"/>
      <c r="ANL266" s="139"/>
      <c r="ANM266" s="139"/>
      <c r="ANN266" s="139"/>
      <c r="ANO266" s="139"/>
      <c r="ANP266" s="140"/>
      <c r="ANQ266" s="138" t="s">
        <v>181</v>
      </c>
      <c r="ANR266" s="139"/>
      <c r="ANS266" s="139"/>
      <c r="ANT266" s="139"/>
      <c r="ANU266" s="139"/>
      <c r="ANV266" s="139"/>
      <c r="ANW266" s="139"/>
      <c r="ANX266" s="140"/>
      <c r="ANY266" s="138" t="s">
        <v>181</v>
      </c>
      <c r="ANZ266" s="139"/>
      <c r="AOA266" s="139"/>
      <c r="AOB266" s="139"/>
      <c r="AOC266" s="139"/>
      <c r="AOD266" s="139"/>
      <c r="AOE266" s="139"/>
      <c r="AOF266" s="140"/>
      <c r="AOG266" s="138" t="s">
        <v>181</v>
      </c>
      <c r="AOH266" s="139"/>
      <c r="AOI266" s="139"/>
      <c r="AOJ266" s="139"/>
      <c r="AOK266" s="139"/>
      <c r="AOL266" s="139"/>
      <c r="AOM266" s="139"/>
      <c r="AON266" s="140"/>
      <c r="AOO266" s="138" t="s">
        <v>181</v>
      </c>
      <c r="AOP266" s="139"/>
      <c r="AOQ266" s="139"/>
      <c r="AOR266" s="139"/>
      <c r="AOS266" s="139"/>
      <c r="AOT266" s="139"/>
      <c r="AOU266" s="139"/>
      <c r="AOV266" s="140"/>
      <c r="AOW266" s="138" t="s">
        <v>181</v>
      </c>
      <c r="AOX266" s="139"/>
      <c r="AOY266" s="139"/>
      <c r="AOZ266" s="139"/>
      <c r="APA266" s="139"/>
      <c r="APB266" s="139"/>
      <c r="APC266" s="139"/>
      <c r="APD266" s="140"/>
      <c r="APE266" s="138" t="s">
        <v>181</v>
      </c>
      <c r="APF266" s="139"/>
      <c r="APG266" s="139"/>
      <c r="APH266" s="139"/>
      <c r="API266" s="139"/>
      <c r="APJ266" s="139"/>
      <c r="APK266" s="139"/>
      <c r="APL266" s="140"/>
      <c r="APM266" s="138" t="s">
        <v>181</v>
      </c>
      <c r="APN266" s="139"/>
      <c r="APO266" s="139"/>
      <c r="APP266" s="139"/>
      <c r="APQ266" s="139"/>
      <c r="APR266" s="139"/>
      <c r="APS266" s="139"/>
      <c r="APT266" s="140"/>
      <c r="APU266" s="138" t="s">
        <v>181</v>
      </c>
      <c r="APV266" s="139"/>
      <c r="APW266" s="139"/>
      <c r="APX266" s="139"/>
      <c r="APY266" s="139"/>
      <c r="APZ266" s="139"/>
      <c r="AQA266" s="139"/>
      <c r="AQB266" s="140"/>
      <c r="AQC266" s="138" t="s">
        <v>181</v>
      </c>
      <c r="AQD266" s="139"/>
      <c r="AQE266" s="139"/>
      <c r="AQF266" s="139"/>
      <c r="AQG266" s="139"/>
      <c r="AQH266" s="139"/>
      <c r="AQI266" s="139"/>
      <c r="AQJ266" s="140"/>
      <c r="AQK266" s="138" t="s">
        <v>181</v>
      </c>
      <c r="AQL266" s="139"/>
      <c r="AQM266" s="139"/>
      <c r="AQN266" s="139"/>
      <c r="AQO266" s="139"/>
      <c r="AQP266" s="139"/>
      <c r="AQQ266" s="139"/>
      <c r="AQR266" s="140"/>
      <c r="AQS266" s="138" t="s">
        <v>181</v>
      </c>
      <c r="AQT266" s="139"/>
      <c r="AQU266" s="139"/>
      <c r="AQV266" s="139"/>
      <c r="AQW266" s="139"/>
      <c r="AQX266" s="139"/>
      <c r="AQY266" s="139"/>
      <c r="AQZ266" s="140"/>
      <c r="ARA266" s="138" t="s">
        <v>181</v>
      </c>
      <c r="ARB266" s="139"/>
      <c r="ARC266" s="139"/>
      <c r="ARD266" s="139"/>
      <c r="ARE266" s="139"/>
      <c r="ARF266" s="139"/>
      <c r="ARG266" s="139"/>
      <c r="ARH266" s="140"/>
      <c r="ARI266" s="138" t="s">
        <v>181</v>
      </c>
      <c r="ARJ266" s="139"/>
      <c r="ARK266" s="139"/>
      <c r="ARL266" s="139"/>
      <c r="ARM266" s="139"/>
      <c r="ARN266" s="139"/>
      <c r="ARO266" s="139"/>
      <c r="ARP266" s="140"/>
      <c r="ARQ266" s="138" t="s">
        <v>181</v>
      </c>
      <c r="ARR266" s="139"/>
      <c r="ARS266" s="139"/>
      <c r="ART266" s="139"/>
      <c r="ARU266" s="139"/>
      <c r="ARV266" s="139"/>
      <c r="ARW266" s="139"/>
      <c r="ARX266" s="140"/>
      <c r="ARY266" s="138" t="s">
        <v>181</v>
      </c>
      <c r="ARZ266" s="139"/>
      <c r="ASA266" s="139"/>
      <c r="ASB266" s="139"/>
      <c r="ASC266" s="139"/>
      <c r="ASD266" s="139"/>
      <c r="ASE266" s="139"/>
      <c r="ASF266" s="140"/>
      <c r="ASG266" s="138" t="s">
        <v>181</v>
      </c>
      <c r="ASH266" s="139"/>
      <c r="ASI266" s="139"/>
      <c r="ASJ266" s="139"/>
      <c r="ASK266" s="139"/>
      <c r="ASL266" s="139"/>
      <c r="ASM266" s="139"/>
      <c r="ASN266" s="140"/>
      <c r="ASO266" s="138" t="s">
        <v>181</v>
      </c>
      <c r="ASP266" s="139"/>
      <c r="ASQ266" s="139"/>
      <c r="ASR266" s="139"/>
      <c r="ASS266" s="139"/>
      <c r="AST266" s="139"/>
      <c r="ASU266" s="139"/>
      <c r="ASV266" s="140"/>
      <c r="ASW266" s="138" t="s">
        <v>181</v>
      </c>
      <c r="ASX266" s="139"/>
      <c r="ASY266" s="139"/>
      <c r="ASZ266" s="139"/>
      <c r="ATA266" s="139"/>
      <c r="ATB266" s="139"/>
      <c r="ATC266" s="139"/>
      <c r="ATD266" s="140"/>
      <c r="ATE266" s="138" t="s">
        <v>181</v>
      </c>
      <c r="ATF266" s="139"/>
      <c r="ATG266" s="139"/>
      <c r="ATH266" s="139"/>
      <c r="ATI266" s="139"/>
      <c r="ATJ266" s="139"/>
      <c r="ATK266" s="139"/>
      <c r="ATL266" s="140"/>
      <c r="ATM266" s="138" t="s">
        <v>181</v>
      </c>
      <c r="ATN266" s="139"/>
      <c r="ATO266" s="139"/>
      <c r="ATP266" s="139"/>
      <c r="ATQ266" s="139"/>
      <c r="ATR266" s="139"/>
      <c r="ATS266" s="139"/>
      <c r="ATT266" s="140"/>
      <c r="ATU266" s="138" t="s">
        <v>181</v>
      </c>
      <c r="ATV266" s="139"/>
      <c r="ATW266" s="139"/>
      <c r="ATX266" s="139"/>
      <c r="ATY266" s="139"/>
      <c r="ATZ266" s="139"/>
      <c r="AUA266" s="139"/>
      <c r="AUB266" s="140"/>
      <c r="AUC266" s="138" t="s">
        <v>181</v>
      </c>
      <c r="AUD266" s="139"/>
      <c r="AUE266" s="139"/>
      <c r="AUF266" s="139"/>
      <c r="AUG266" s="139"/>
      <c r="AUH266" s="139"/>
      <c r="AUI266" s="139"/>
      <c r="AUJ266" s="140"/>
      <c r="AUK266" s="138" t="s">
        <v>181</v>
      </c>
      <c r="AUL266" s="139"/>
      <c r="AUM266" s="139"/>
      <c r="AUN266" s="139"/>
      <c r="AUO266" s="139"/>
      <c r="AUP266" s="139"/>
      <c r="AUQ266" s="139"/>
      <c r="AUR266" s="140"/>
      <c r="AUS266" s="138" t="s">
        <v>181</v>
      </c>
      <c r="AUT266" s="139"/>
      <c r="AUU266" s="139"/>
      <c r="AUV266" s="139"/>
      <c r="AUW266" s="139"/>
      <c r="AUX266" s="139"/>
      <c r="AUY266" s="139"/>
      <c r="AUZ266" s="140"/>
      <c r="AVA266" s="138" t="s">
        <v>181</v>
      </c>
      <c r="AVB266" s="139"/>
      <c r="AVC266" s="139"/>
      <c r="AVD266" s="139"/>
      <c r="AVE266" s="139"/>
      <c r="AVF266" s="139"/>
      <c r="AVG266" s="139"/>
      <c r="AVH266" s="140"/>
      <c r="AVI266" s="138" t="s">
        <v>181</v>
      </c>
      <c r="AVJ266" s="139"/>
      <c r="AVK266" s="139"/>
      <c r="AVL266" s="139"/>
      <c r="AVM266" s="139"/>
      <c r="AVN266" s="139"/>
      <c r="AVO266" s="139"/>
      <c r="AVP266" s="140"/>
      <c r="AVQ266" s="138" t="s">
        <v>181</v>
      </c>
      <c r="AVR266" s="139"/>
      <c r="AVS266" s="139"/>
      <c r="AVT266" s="139"/>
      <c r="AVU266" s="139"/>
      <c r="AVV266" s="139"/>
      <c r="AVW266" s="139"/>
      <c r="AVX266" s="140"/>
      <c r="AVY266" s="138" t="s">
        <v>181</v>
      </c>
      <c r="AVZ266" s="139"/>
      <c r="AWA266" s="139"/>
      <c r="AWB266" s="139"/>
      <c r="AWC266" s="139"/>
      <c r="AWD266" s="139"/>
      <c r="AWE266" s="139"/>
      <c r="AWF266" s="140"/>
      <c r="AWG266" s="138" t="s">
        <v>181</v>
      </c>
      <c r="AWH266" s="139"/>
      <c r="AWI266" s="139"/>
      <c r="AWJ266" s="139"/>
      <c r="AWK266" s="139"/>
      <c r="AWL266" s="139"/>
      <c r="AWM266" s="139"/>
      <c r="AWN266" s="140"/>
      <c r="AWO266" s="138" t="s">
        <v>181</v>
      </c>
      <c r="AWP266" s="139"/>
      <c r="AWQ266" s="139"/>
      <c r="AWR266" s="139"/>
      <c r="AWS266" s="139"/>
      <c r="AWT266" s="139"/>
      <c r="AWU266" s="139"/>
      <c r="AWV266" s="140"/>
      <c r="AWW266" s="138" t="s">
        <v>181</v>
      </c>
      <c r="AWX266" s="139"/>
      <c r="AWY266" s="139"/>
      <c r="AWZ266" s="139"/>
      <c r="AXA266" s="139"/>
      <c r="AXB266" s="139"/>
      <c r="AXC266" s="139"/>
      <c r="AXD266" s="140"/>
      <c r="AXE266" s="138" t="s">
        <v>181</v>
      </c>
      <c r="AXF266" s="139"/>
      <c r="AXG266" s="139"/>
      <c r="AXH266" s="139"/>
      <c r="AXI266" s="139"/>
      <c r="AXJ266" s="139"/>
      <c r="AXK266" s="139"/>
      <c r="AXL266" s="140"/>
      <c r="AXM266" s="138" t="s">
        <v>181</v>
      </c>
      <c r="AXN266" s="139"/>
      <c r="AXO266" s="139"/>
      <c r="AXP266" s="139"/>
      <c r="AXQ266" s="139"/>
      <c r="AXR266" s="139"/>
      <c r="AXS266" s="139"/>
      <c r="AXT266" s="140"/>
      <c r="AXU266" s="138" t="s">
        <v>181</v>
      </c>
      <c r="AXV266" s="139"/>
      <c r="AXW266" s="139"/>
      <c r="AXX266" s="139"/>
      <c r="AXY266" s="139"/>
      <c r="AXZ266" s="139"/>
      <c r="AYA266" s="139"/>
      <c r="AYB266" s="140"/>
      <c r="AYC266" s="138" t="s">
        <v>181</v>
      </c>
      <c r="AYD266" s="139"/>
      <c r="AYE266" s="139"/>
      <c r="AYF266" s="139"/>
      <c r="AYG266" s="139"/>
      <c r="AYH266" s="139"/>
      <c r="AYI266" s="139"/>
      <c r="AYJ266" s="140"/>
      <c r="AYK266" s="138" t="s">
        <v>181</v>
      </c>
      <c r="AYL266" s="139"/>
      <c r="AYM266" s="139"/>
      <c r="AYN266" s="139"/>
      <c r="AYO266" s="139"/>
      <c r="AYP266" s="139"/>
      <c r="AYQ266" s="139"/>
      <c r="AYR266" s="140"/>
      <c r="AYS266" s="138" t="s">
        <v>181</v>
      </c>
      <c r="AYT266" s="139"/>
      <c r="AYU266" s="139"/>
      <c r="AYV266" s="139"/>
      <c r="AYW266" s="139"/>
      <c r="AYX266" s="139"/>
      <c r="AYY266" s="139"/>
      <c r="AYZ266" s="140"/>
      <c r="AZA266" s="138" t="s">
        <v>181</v>
      </c>
      <c r="AZB266" s="139"/>
      <c r="AZC266" s="139"/>
      <c r="AZD266" s="139"/>
      <c r="AZE266" s="139"/>
      <c r="AZF266" s="139"/>
      <c r="AZG266" s="139"/>
      <c r="AZH266" s="140"/>
      <c r="AZI266" s="138" t="s">
        <v>181</v>
      </c>
      <c r="AZJ266" s="139"/>
      <c r="AZK266" s="139"/>
      <c r="AZL266" s="139"/>
      <c r="AZM266" s="139"/>
      <c r="AZN266" s="139"/>
      <c r="AZO266" s="139"/>
      <c r="AZP266" s="140"/>
      <c r="AZQ266" s="138" t="s">
        <v>181</v>
      </c>
      <c r="AZR266" s="139"/>
      <c r="AZS266" s="139"/>
      <c r="AZT266" s="139"/>
      <c r="AZU266" s="139"/>
      <c r="AZV266" s="139"/>
      <c r="AZW266" s="139"/>
      <c r="AZX266" s="140"/>
      <c r="AZY266" s="138" t="s">
        <v>181</v>
      </c>
      <c r="AZZ266" s="139"/>
      <c r="BAA266" s="139"/>
      <c r="BAB266" s="139"/>
      <c r="BAC266" s="139"/>
      <c r="BAD266" s="139"/>
      <c r="BAE266" s="139"/>
      <c r="BAF266" s="140"/>
      <c r="BAG266" s="138" t="s">
        <v>181</v>
      </c>
      <c r="BAH266" s="139"/>
      <c r="BAI266" s="139"/>
      <c r="BAJ266" s="139"/>
      <c r="BAK266" s="139"/>
      <c r="BAL266" s="139"/>
      <c r="BAM266" s="139"/>
      <c r="BAN266" s="140"/>
      <c r="BAO266" s="138" t="s">
        <v>181</v>
      </c>
      <c r="BAP266" s="139"/>
      <c r="BAQ266" s="139"/>
      <c r="BAR266" s="139"/>
      <c r="BAS266" s="139"/>
      <c r="BAT266" s="139"/>
      <c r="BAU266" s="139"/>
      <c r="BAV266" s="140"/>
      <c r="BAW266" s="138" t="s">
        <v>181</v>
      </c>
      <c r="BAX266" s="139"/>
      <c r="BAY266" s="139"/>
      <c r="BAZ266" s="139"/>
      <c r="BBA266" s="139"/>
      <c r="BBB266" s="139"/>
      <c r="BBC266" s="139"/>
      <c r="BBD266" s="140"/>
      <c r="BBE266" s="138" t="s">
        <v>181</v>
      </c>
      <c r="BBF266" s="139"/>
      <c r="BBG266" s="139"/>
      <c r="BBH266" s="139"/>
      <c r="BBI266" s="139"/>
      <c r="BBJ266" s="139"/>
      <c r="BBK266" s="139"/>
      <c r="BBL266" s="140"/>
      <c r="BBM266" s="138" t="s">
        <v>181</v>
      </c>
      <c r="BBN266" s="139"/>
      <c r="BBO266" s="139"/>
      <c r="BBP266" s="139"/>
      <c r="BBQ266" s="139"/>
      <c r="BBR266" s="139"/>
      <c r="BBS266" s="139"/>
      <c r="BBT266" s="140"/>
      <c r="BBU266" s="138" t="s">
        <v>181</v>
      </c>
      <c r="BBV266" s="139"/>
      <c r="BBW266" s="139"/>
      <c r="BBX266" s="139"/>
      <c r="BBY266" s="139"/>
      <c r="BBZ266" s="139"/>
      <c r="BCA266" s="139"/>
      <c r="BCB266" s="140"/>
      <c r="BCC266" s="138" t="s">
        <v>181</v>
      </c>
      <c r="BCD266" s="139"/>
      <c r="BCE266" s="139"/>
      <c r="BCF266" s="139"/>
      <c r="BCG266" s="139"/>
      <c r="BCH266" s="139"/>
      <c r="BCI266" s="139"/>
      <c r="BCJ266" s="140"/>
      <c r="BCK266" s="138" t="s">
        <v>181</v>
      </c>
      <c r="BCL266" s="139"/>
      <c r="BCM266" s="139"/>
      <c r="BCN266" s="139"/>
      <c r="BCO266" s="139"/>
      <c r="BCP266" s="139"/>
      <c r="BCQ266" s="139"/>
      <c r="BCR266" s="140"/>
      <c r="BCS266" s="138" t="s">
        <v>181</v>
      </c>
      <c r="BCT266" s="139"/>
      <c r="BCU266" s="139"/>
      <c r="BCV266" s="139"/>
      <c r="BCW266" s="139"/>
      <c r="BCX266" s="139"/>
      <c r="BCY266" s="139"/>
      <c r="BCZ266" s="140"/>
      <c r="BDA266" s="138" t="s">
        <v>181</v>
      </c>
      <c r="BDB266" s="139"/>
      <c r="BDC266" s="139"/>
      <c r="BDD266" s="139"/>
      <c r="BDE266" s="139"/>
      <c r="BDF266" s="139"/>
      <c r="BDG266" s="139"/>
      <c r="BDH266" s="140"/>
      <c r="BDI266" s="138" t="s">
        <v>181</v>
      </c>
      <c r="BDJ266" s="139"/>
      <c r="BDK266" s="139"/>
      <c r="BDL266" s="139"/>
      <c r="BDM266" s="139"/>
      <c r="BDN266" s="139"/>
      <c r="BDO266" s="139"/>
      <c r="BDP266" s="140"/>
      <c r="BDQ266" s="138" t="s">
        <v>181</v>
      </c>
      <c r="BDR266" s="139"/>
      <c r="BDS266" s="139"/>
      <c r="BDT266" s="139"/>
      <c r="BDU266" s="139"/>
      <c r="BDV266" s="139"/>
      <c r="BDW266" s="139"/>
      <c r="BDX266" s="140"/>
      <c r="BDY266" s="138" t="s">
        <v>181</v>
      </c>
      <c r="BDZ266" s="139"/>
      <c r="BEA266" s="139"/>
      <c r="BEB266" s="139"/>
      <c r="BEC266" s="139"/>
      <c r="BED266" s="139"/>
      <c r="BEE266" s="139"/>
      <c r="BEF266" s="140"/>
      <c r="BEG266" s="138" t="s">
        <v>181</v>
      </c>
      <c r="BEH266" s="139"/>
      <c r="BEI266" s="139"/>
      <c r="BEJ266" s="139"/>
      <c r="BEK266" s="139"/>
      <c r="BEL266" s="139"/>
      <c r="BEM266" s="139"/>
      <c r="BEN266" s="140"/>
      <c r="BEO266" s="138" t="s">
        <v>181</v>
      </c>
      <c r="BEP266" s="139"/>
      <c r="BEQ266" s="139"/>
      <c r="BER266" s="139"/>
      <c r="BES266" s="139"/>
      <c r="BET266" s="139"/>
      <c r="BEU266" s="139"/>
      <c r="BEV266" s="140"/>
      <c r="BEW266" s="138" t="s">
        <v>181</v>
      </c>
      <c r="BEX266" s="139"/>
      <c r="BEY266" s="139"/>
      <c r="BEZ266" s="139"/>
      <c r="BFA266" s="139"/>
      <c r="BFB266" s="139"/>
      <c r="BFC266" s="139"/>
      <c r="BFD266" s="140"/>
      <c r="BFE266" s="138" t="s">
        <v>181</v>
      </c>
      <c r="BFF266" s="139"/>
      <c r="BFG266" s="139"/>
      <c r="BFH266" s="139"/>
      <c r="BFI266" s="139"/>
      <c r="BFJ266" s="139"/>
      <c r="BFK266" s="139"/>
      <c r="BFL266" s="140"/>
      <c r="BFM266" s="138" t="s">
        <v>181</v>
      </c>
      <c r="BFN266" s="139"/>
      <c r="BFO266" s="139"/>
      <c r="BFP266" s="139"/>
      <c r="BFQ266" s="139"/>
      <c r="BFR266" s="139"/>
      <c r="BFS266" s="139"/>
      <c r="BFT266" s="140"/>
      <c r="BFU266" s="138" t="s">
        <v>181</v>
      </c>
      <c r="BFV266" s="139"/>
      <c r="BFW266" s="139"/>
      <c r="BFX266" s="139"/>
      <c r="BFY266" s="139"/>
      <c r="BFZ266" s="139"/>
      <c r="BGA266" s="139"/>
      <c r="BGB266" s="140"/>
      <c r="BGC266" s="138" t="s">
        <v>181</v>
      </c>
      <c r="BGD266" s="139"/>
      <c r="BGE266" s="139"/>
      <c r="BGF266" s="139"/>
      <c r="BGG266" s="139"/>
      <c r="BGH266" s="139"/>
      <c r="BGI266" s="139"/>
      <c r="BGJ266" s="140"/>
      <c r="BGK266" s="138" t="s">
        <v>181</v>
      </c>
      <c r="BGL266" s="139"/>
      <c r="BGM266" s="139"/>
      <c r="BGN266" s="139"/>
      <c r="BGO266" s="139"/>
      <c r="BGP266" s="139"/>
      <c r="BGQ266" s="139"/>
      <c r="BGR266" s="140"/>
      <c r="BGS266" s="138" t="s">
        <v>181</v>
      </c>
      <c r="BGT266" s="139"/>
      <c r="BGU266" s="139"/>
      <c r="BGV266" s="139"/>
      <c r="BGW266" s="139"/>
      <c r="BGX266" s="139"/>
      <c r="BGY266" s="139"/>
      <c r="BGZ266" s="140"/>
      <c r="BHA266" s="138" t="s">
        <v>181</v>
      </c>
      <c r="BHB266" s="139"/>
      <c r="BHC266" s="139"/>
      <c r="BHD266" s="139"/>
      <c r="BHE266" s="139"/>
      <c r="BHF266" s="139"/>
      <c r="BHG266" s="139"/>
      <c r="BHH266" s="140"/>
      <c r="BHI266" s="138" t="s">
        <v>181</v>
      </c>
      <c r="BHJ266" s="139"/>
      <c r="BHK266" s="139"/>
      <c r="BHL266" s="139"/>
      <c r="BHM266" s="139"/>
      <c r="BHN266" s="139"/>
      <c r="BHO266" s="139"/>
      <c r="BHP266" s="140"/>
      <c r="BHQ266" s="138" t="s">
        <v>181</v>
      </c>
      <c r="BHR266" s="139"/>
      <c r="BHS266" s="139"/>
      <c r="BHT266" s="139"/>
      <c r="BHU266" s="139"/>
      <c r="BHV266" s="139"/>
      <c r="BHW266" s="139"/>
      <c r="BHX266" s="140"/>
      <c r="BHY266" s="138" t="s">
        <v>181</v>
      </c>
      <c r="BHZ266" s="139"/>
      <c r="BIA266" s="139"/>
      <c r="BIB266" s="139"/>
      <c r="BIC266" s="139"/>
      <c r="BID266" s="139"/>
      <c r="BIE266" s="139"/>
      <c r="BIF266" s="140"/>
      <c r="BIG266" s="138" t="s">
        <v>181</v>
      </c>
      <c r="BIH266" s="139"/>
      <c r="BII266" s="139"/>
      <c r="BIJ266" s="139"/>
      <c r="BIK266" s="139"/>
      <c r="BIL266" s="139"/>
      <c r="BIM266" s="139"/>
      <c r="BIN266" s="140"/>
      <c r="BIO266" s="138" t="s">
        <v>181</v>
      </c>
      <c r="BIP266" s="139"/>
      <c r="BIQ266" s="139"/>
      <c r="BIR266" s="139"/>
      <c r="BIS266" s="139"/>
      <c r="BIT266" s="139"/>
      <c r="BIU266" s="139"/>
      <c r="BIV266" s="140"/>
      <c r="BIW266" s="138" t="s">
        <v>181</v>
      </c>
      <c r="BIX266" s="139"/>
      <c r="BIY266" s="139"/>
      <c r="BIZ266" s="139"/>
      <c r="BJA266" s="139"/>
      <c r="BJB266" s="139"/>
      <c r="BJC266" s="139"/>
      <c r="BJD266" s="140"/>
      <c r="BJE266" s="138" t="s">
        <v>181</v>
      </c>
      <c r="BJF266" s="139"/>
      <c r="BJG266" s="139"/>
      <c r="BJH266" s="139"/>
      <c r="BJI266" s="139"/>
      <c r="BJJ266" s="139"/>
      <c r="BJK266" s="139"/>
      <c r="BJL266" s="140"/>
      <c r="BJM266" s="138" t="s">
        <v>181</v>
      </c>
      <c r="BJN266" s="139"/>
      <c r="BJO266" s="139"/>
      <c r="BJP266" s="139"/>
      <c r="BJQ266" s="139"/>
      <c r="BJR266" s="139"/>
      <c r="BJS266" s="139"/>
      <c r="BJT266" s="140"/>
      <c r="BJU266" s="138" t="s">
        <v>181</v>
      </c>
      <c r="BJV266" s="139"/>
      <c r="BJW266" s="139"/>
      <c r="BJX266" s="139"/>
      <c r="BJY266" s="139"/>
      <c r="BJZ266" s="139"/>
      <c r="BKA266" s="139"/>
      <c r="BKB266" s="140"/>
      <c r="BKC266" s="138" t="s">
        <v>181</v>
      </c>
      <c r="BKD266" s="139"/>
      <c r="BKE266" s="139"/>
      <c r="BKF266" s="139"/>
      <c r="BKG266" s="139"/>
      <c r="BKH266" s="139"/>
      <c r="BKI266" s="139"/>
      <c r="BKJ266" s="140"/>
      <c r="BKK266" s="138" t="s">
        <v>181</v>
      </c>
      <c r="BKL266" s="139"/>
      <c r="BKM266" s="139"/>
      <c r="BKN266" s="139"/>
      <c r="BKO266" s="139"/>
      <c r="BKP266" s="139"/>
      <c r="BKQ266" s="139"/>
      <c r="BKR266" s="140"/>
      <c r="BKS266" s="138" t="s">
        <v>181</v>
      </c>
      <c r="BKT266" s="139"/>
      <c r="BKU266" s="139"/>
      <c r="BKV266" s="139"/>
      <c r="BKW266" s="139"/>
      <c r="BKX266" s="139"/>
      <c r="BKY266" s="139"/>
      <c r="BKZ266" s="140"/>
      <c r="BLA266" s="138" t="s">
        <v>181</v>
      </c>
      <c r="BLB266" s="139"/>
      <c r="BLC266" s="139"/>
      <c r="BLD266" s="139"/>
      <c r="BLE266" s="139"/>
      <c r="BLF266" s="139"/>
      <c r="BLG266" s="139"/>
      <c r="BLH266" s="140"/>
      <c r="BLI266" s="138" t="s">
        <v>181</v>
      </c>
      <c r="BLJ266" s="139"/>
      <c r="BLK266" s="139"/>
      <c r="BLL266" s="139"/>
      <c r="BLM266" s="139"/>
      <c r="BLN266" s="139"/>
      <c r="BLO266" s="139"/>
      <c r="BLP266" s="140"/>
      <c r="BLQ266" s="138" t="s">
        <v>181</v>
      </c>
      <c r="BLR266" s="139"/>
      <c r="BLS266" s="139"/>
      <c r="BLT266" s="139"/>
      <c r="BLU266" s="139"/>
      <c r="BLV266" s="139"/>
      <c r="BLW266" s="139"/>
      <c r="BLX266" s="140"/>
      <c r="BLY266" s="138" t="s">
        <v>181</v>
      </c>
      <c r="BLZ266" s="139"/>
      <c r="BMA266" s="139"/>
      <c r="BMB266" s="139"/>
      <c r="BMC266" s="139"/>
      <c r="BMD266" s="139"/>
      <c r="BME266" s="139"/>
      <c r="BMF266" s="140"/>
      <c r="BMG266" s="138" t="s">
        <v>181</v>
      </c>
      <c r="BMH266" s="139"/>
      <c r="BMI266" s="139"/>
      <c r="BMJ266" s="139"/>
      <c r="BMK266" s="139"/>
      <c r="BML266" s="139"/>
      <c r="BMM266" s="139"/>
      <c r="BMN266" s="140"/>
      <c r="BMO266" s="138" t="s">
        <v>181</v>
      </c>
      <c r="BMP266" s="139"/>
      <c r="BMQ266" s="139"/>
      <c r="BMR266" s="139"/>
      <c r="BMS266" s="139"/>
      <c r="BMT266" s="139"/>
      <c r="BMU266" s="139"/>
      <c r="BMV266" s="140"/>
      <c r="BMW266" s="138" t="s">
        <v>181</v>
      </c>
      <c r="BMX266" s="139"/>
      <c r="BMY266" s="139"/>
      <c r="BMZ266" s="139"/>
      <c r="BNA266" s="139"/>
      <c r="BNB266" s="139"/>
      <c r="BNC266" s="139"/>
      <c r="BND266" s="140"/>
      <c r="BNE266" s="138" t="s">
        <v>181</v>
      </c>
      <c r="BNF266" s="139"/>
      <c r="BNG266" s="139"/>
      <c r="BNH266" s="139"/>
      <c r="BNI266" s="139"/>
      <c r="BNJ266" s="139"/>
      <c r="BNK266" s="139"/>
      <c r="BNL266" s="140"/>
      <c r="BNM266" s="138" t="s">
        <v>181</v>
      </c>
      <c r="BNN266" s="139"/>
      <c r="BNO266" s="139"/>
      <c r="BNP266" s="139"/>
      <c r="BNQ266" s="139"/>
      <c r="BNR266" s="139"/>
      <c r="BNS266" s="139"/>
      <c r="BNT266" s="140"/>
      <c r="BNU266" s="138" t="s">
        <v>181</v>
      </c>
      <c r="BNV266" s="139"/>
      <c r="BNW266" s="139"/>
      <c r="BNX266" s="139"/>
      <c r="BNY266" s="139"/>
      <c r="BNZ266" s="139"/>
      <c r="BOA266" s="139"/>
      <c r="BOB266" s="140"/>
      <c r="BOC266" s="138" t="s">
        <v>181</v>
      </c>
      <c r="BOD266" s="139"/>
      <c r="BOE266" s="139"/>
      <c r="BOF266" s="139"/>
      <c r="BOG266" s="139"/>
      <c r="BOH266" s="139"/>
      <c r="BOI266" s="139"/>
      <c r="BOJ266" s="140"/>
      <c r="BOK266" s="138" t="s">
        <v>181</v>
      </c>
      <c r="BOL266" s="139"/>
      <c r="BOM266" s="139"/>
      <c r="BON266" s="139"/>
      <c r="BOO266" s="139"/>
      <c r="BOP266" s="139"/>
      <c r="BOQ266" s="139"/>
      <c r="BOR266" s="140"/>
      <c r="BOS266" s="138" t="s">
        <v>181</v>
      </c>
      <c r="BOT266" s="139"/>
      <c r="BOU266" s="139"/>
      <c r="BOV266" s="139"/>
      <c r="BOW266" s="139"/>
      <c r="BOX266" s="139"/>
      <c r="BOY266" s="139"/>
      <c r="BOZ266" s="140"/>
      <c r="BPA266" s="138" t="s">
        <v>181</v>
      </c>
      <c r="BPB266" s="139"/>
      <c r="BPC266" s="139"/>
      <c r="BPD266" s="139"/>
      <c r="BPE266" s="139"/>
      <c r="BPF266" s="139"/>
      <c r="BPG266" s="139"/>
      <c r="BPH266" s="140"/>
      <c r="BPI266" s="138" t="s">
        <v>181</v>
      </c>
      <c r="BPJ266" s="139"/>
      <c r="BPK266" s="139"/>
      <c r="BPL266" s="139"/>
      <c r="BPM266" s="139"/>
      <c r="BPN266" s="139"/>
      <c r="BPO266" s="139"/>
      <c r="BPP266" s="140"/>
      <c r="BPQ266" s="138" t="s">
        <v>181</v>
      </c>
      <c r="BPR266" s="139"/>
      <c r="BPS266" s="139"/>
      <c r="BPT266" s="139"/>
      <c r="BPU266" s="139"/>
      <c r="BPV266" s="139"/>
      <c r="BPW266" s="139"/>
      <c r="BPX266" s="140"/>
      <c r="BPY266" s="138" t="s">
        <v>181</v>
      </c>
      <c r="BPZ266" s="139"/>
      <c r="BQA266" s="139"/>
      <c r="BQB266" s="139"/>
      <c r="BQC266" s="139"/>
      <c r="BQD266" s="139"/>
      <c r="BQE266" s="139"/>
      <c r="BQF266" s="140"/>
      <c r="BQG266" s="138" t="s">
        <v>181</v>
      </c>
      <c r="BQH266" s="139"/>
      <c r="BQI266" s="139"/>
      <c r="BQJ266" s="139"/>
      <c r="BQK266" s="139"/>
      <c r="BQL266" s="139"/>
      <c r="BQM266" s="139"/>
      <c r="BQN266" s="140"/>
      <c r="BQO266" s="138" t="s">
        <v>181</v>
      </c>
      <c r="BQP266" s="139"/>
      <c r="BQQ266" s="139"/>
      <c r="BQR266" s="139"/>
      <c r="BQS266" s="139"/>
      <c r="BQT266" s="139"/>
      <c r="BQU266" s="139"/>
      <c r="BQV266" s="140"/>
      <c r="BQW266" s="138" t="s">
        <v>181</v>
      </c>
      <c r="BQX266" s="139"/>
      <c r="BQY266" s="139"/>
      <c r="BQZ266" s="139"/>
      <c r="BRA266" s="139"/>
      <c r="BRB266" s="139"/>
      <c r="BRC266" s="139"/>
      <c r="BRD266" s="140"/>
      <c r="BRE266" s="138" t="s">
        <v>181</v>
      </c>
      <c r="BRF266" s="139"/>
      <c r="BRG266" s="139"/>
      <c r="BRH266" s="139"/>
      <c r="BRI266" s="139"/>
      <c r="BRJ266" s="139"/>
      <c r="BRK266" s="139"/>
      <c r="BRL266" s="140"/>
      <c r="BRM266" s="138" t="s">
        <v>181</v>
      </c>
      <c r="BRN266" s="139"/>
      <c r="BRO266" s="139"/>
      <c r="BRP266" s="139"/>
      <c r="BRQ266" s="139"/>
      <c r="BRR266" s="139"/>
      <c r="BRS266" s="139"/>
      <c r="BRT266" s="140"/>
      <c r="BRU266" s="138" t="s">
        <v>181</v>
      </c>
      <c r="BRV266" s="139"/>
      <c r="BRW266" s="139"/>
      <c r="BRX266" s="139"/>
      <c r="BRY266" s="139"/>
      <c r="BRZ266" s="139"/>
      <c r="BSA266" s="139"/>
      <c r="BSB266" s="140"/>
      <c r="BSC266" s="138" t="s">
        <v>181</v>
      </c>
      <c r="BSD266" s="139"/>
      <c r="BSE266" s="139"/>
      <c r="BSF266" s="139"/>
      <c r="BSG266" s="139"/>
      <c r="BSH266" s="139"/>
      <c r="BSI266" s="139"/>
      <c r="BSJ266" s="140"/>
      <c r="BSK266" s="138" t="s">
        <v>181</v>
      </c>
      <c r="BSL266" s="139"/>
      <c r="BSM266" s="139"/>
      <c r="BSN266" s="139"/>
      <c r="BSO266" s="139"/>
      <c r="BSP266" s="139"/>
      <c r="BSQ266" s="139"/>
      <c r="BSR266" s="140"/>
      <c r="BSS266" s="138" t="s">
        <v>181</v>
      </c>
      <c r="BST266" s="139"/>
      <c r="BSU266" s="139"/>
      <c r="BSV266" s="139"/>
      <c r="BSW266" s="139"/>
      <c r="BSX266" s="139"/>
      <c r="BSY266" s="139"/>
      <c r="BSZ266" s="140"/>
      <c r="BTA266" s="138" t="s">
        <v>181</v>
      </c>
      <c r="BTB266" s="139"/>
      <c r="BTC266" s="139"/>
      <c r="BTD266" s="139"/>
      <c r="BTE266" s="139"/>
      <c r="BTF266" s="139"/>
      <c r="BTG266" s="139"/>
      <c r="BTH266" s="140"/>
      <c r="BTI266" s="138" t="s">
        <v>181</v>
      </c>
      <c r="BTJ266" s="139"/>
      <c r="BTK266" s="139"/>
      <c r="BTL266" s="139"/>
      <c r="BTM266" s="139"/>
      <c r="BTN266" s="139"/>
      <c r="BTO266" s="139"/>
      <c r="BTP266" s="140"/>
      <c r="BTQ266" s="138" t="s">
        <v>181</v>
      </c>
      <c r="BTR266" s="139"/>
      <c r="BTS266" s="139"/>
      <c r="BTT266" s="139"/>
      <c r="BTU266" s="139"/>
      <c r="BTV266" s="139"/>
      <c r="BTW266" s="139"/>
      <c r="BTX266" s="140"/>
      <c r="BTY266" s="138" t="s">
        <v>181</v>
      </c>
      <c r="BTZ266" s="139"/>
      <c r="BUA266" s="139"/>
      <c r="BUB266" s="139"/>
      <c r="BUC266" s="139"/>
      <c r="BUD266" s="139"/>
      <c r="BUE266" s="139"/>
      <c r="BUF266" s="140"/>
      <c r="BUG266" s="138" t="s">
        <v>181</v>
      </c>
      <c r="BUH266" s="139"/>
      <c r="BUI266" s="139"/>
      <c r="BUJ266" s="139"/>
      <c r="BUK266" s="139"/>
      <c r="BUL266" s="139"/>
      <c r="BUM266" s="139"/>
      <c r="BUN266" s="140"/>
      <c r="BUO266" s="138" t="s">
        <v>181</v>
      </c>
      <c r="BUP266" s="139"/>
      <c r="BUQ266" s="139"/>
      <c r="BUR266" s="139"/>
      <c r="BUS266" s="139"/>
      <c r="BUT266" s="139"/>
      <c r="BUU266" s="139"/>
      <c r="BUV266" s="140"/>
      <c r="BUW266" s="138" t="s">
        <v>181</v>
      </c>
      <c r="BUX266" s="139"/>
      <c r="BUY266" s="139"/>
      <c r="BUZ266" s="139"/>
      <c r="BVA266" s="139"/>
      <c r="BVB266" s="139"/>
      <c r="BVC266" s="139"/>
      <c r="BVD266" s="140"/>
      <c r="BVE266" s="138" t="s">
        <v>181</v>
      </c>
      <c r="BVF266" s="139"/>
      <c r="BVG266" s="139"/>
      <c r="BVH266" s="139"/>
      <c r="BVI266" s="139"/>
      <c r="BVJ266" s="139"/>
      <c r="BVK266" s="139"/>
      <c r="BVL266" s="140"/>
      <c r="BVM266" s="138" t="s">
        <v>181</v>
      </c>
      <c r="BVN266" s="139"/>
      <c r="BVO266" s="139"/>
      <c r="BVP266" s="139"/>
      <c r="BVQ266" s="139"/>
      <c r="BVR266" s="139"/>
      <c r="BVS266" s="139"/>
      <c r="BVT266" s="140"/>
      <c r="BVU266" s="138" t="s">
        <v>181</v>
      </c>
      <c r="BVV266" s="139"/>
      <c r="BVW266" s="139"/>
      <c r="BVX266" s="139"/>
      <c r="BVY266" s="139"/>
      <c r="BVZ266" s="139"/>
      <c r="BWA266" s="139"/>
      <c r="BWB266" s="140"/>
      <c r="BWC266" s="138" t="s">
        <v>181</v>
      </c>
      <c r="BWD266" s="139"/>
      <c r="BWE266" s="139"/>
      <c r="BWF266" s="139"/>
      <c r="BWG266" s="139"/>
      <c r="BWH266" s="139"/>
      <c r="BWI266" s="139"/>
      <c r="BWJ266" s="140"/>
      <c r="BWK266" s="138" t="s">
        <v>181</v>
      </c>
      <c r="BWL266" s="139"/>
      <c r="BWM266" s="139"/>
      <c r="BWN266" s="139"/>
      <c r="BWO266" s="139"/>
      <c r="BWP266" s="139"/>
      <c r="BWQ266" s="139"/>
      <c r="BWR266" s="140"/>
      <c r="BWS266" s="138" t="s">
        <v>181</v>
      </c>
      <c r="BWT266" s="139"/>
      <c r="BWU266" s="139"/>
      <c r="BWV266" s="139"/>
      <c r="BWW266" s="139"/>
      <c r="BWX266" s="139"/>
      <c r="BWY266" s="139"/>
      <c r="BWZ266" s="140"/>
      <c r="BXA266" s="138" t="s">
        <v>181</v>
      </c>
      <c r="BXB266" s="139"/>
      <c r="BXC266" s="139"/>
      <c r="BXD266" s="139"/>
      <c r="BXE266" s="139"/>
      <c r="BXF266" s="139"/>
      <c r="BXG266" s="139"/>
      <c r="BXH266" s="140"/>
      <c r="BXI266" s="138" t="s">
        <v>181</v>
      </c>
      <c r="BXJ266" s="139"/>
      <c r="BXK266" s="139"/>
      <c r="BXL266" s="139"/>
      <c r="BXM266" s="139"/>
      <c r="BXN266" s="139"/>
      <c r="BXO266" s="139"/>
      <c r="BXP266" s="140"/>
      <c r="BXQ266" s="138" t="s">
        <v>181</v>
      </c>
      <c r="BXR266" s="139"/>
      <c r="BXS266" s="139"/>
      <c r="BXT266" s="139"/>
      <c r="BXU266" s="139"/>
      <c r="BXV266" s="139"/>
      <c r="BXW266" s="139"/>
      <c r="BXX266" s="140"/>
      <c r="BXY266" s="138" t="s">
        <v>181</v>
      </c>
      <c r="BXZ266" s="139"/>
      <c r="BYA266" s="139"/>
      <c r="BYB266" s="139"/>
      <c r="BYC266" s="139"/>
      <c r="BYD266" s="139"/>
      <c r="BYE266" s="139"/>
      <c r="BYF266" s="140"/>
      <c r="BYG266" s="138" t="s">
        <v>181</v>
      </c>
      <c r="BYH266" s="139"/>
      <c r="BYI266" s="139"/>
      <c r="BYJ266" s="139"/>
      <c r="BYK266" s="139"/>
      <c r="BYL266" s="139"/>
      <c r="BYM266" s="139"/>
      <c r="BYN266" s="140"/>
      <c r="BYO266" s="138" t="s">
        <v>181</v>
      </c>
      <c r="BYP266" s="139"/>
      <c r="BYQ266" s="139"/>
      <c r="BYR266" s="139"/>
      <c r="BYS266" s="139"/>
      <c r="BYT266" s="139"/>
      <c r="BYU266" s="139"/>
      <c r="BYV266" s="140"/>
      <c r="BYW266" s="138" t="s">
        <v>181</v>
      </c>
      <c r="BYX266" s="139"/>
      <c r="BYY266" s="139"/>
      <c r="BYZ266" s="139"/>
      <c r="BZA266" s="139"/>
      <c r="BZB266" s="139"/>
      <c r="BZC266" s="139"/>
      <c r="BZD266" s="140"/>
      <c r="BZE266" s="138" t="s">
        <v>181</v>
      </c>
      <c r="BZF266" s="139"/>
      <c r="BZG266" s="139"/>
      <c r="BZH266" s="139"/>
      <c r="BZI266" s="139"/>
      <c r="BZJ266" s="139"/>
      <c r="BZK266" s="139"/>
      <c r="BZL266" s="140"/>
      <c r="BZM266" s="138" t="s">
        <v>181</v>
      </c>
      <c r="BZN266" s="139"/>
      <c r="BZO266" s="139"/>
      <c r="BZP266" s="139"/>
      <c r="BZQ266" s="139"/>
      <c r="BZR266" s="139"/>
      <c r="BZS266" s="139"/>
      <c r="BZT266" s="140"/>
      <c r="BZU266" s="138" t="s">
        <v>181</v>
      </c>
      <c r="BZV266" s="139"/>
      <c r="BZW266" s="139"/>
      <c r="BZX266" s="139"/>
      <c r="BZY266" s="139"/>
      <c r="BZZ266" s="139"/>
      <c r="CAA266" s="139"/>
      <c r="CAB266" s="140"/>
      <c r="CAC266" s="138" t="s">
        <v>181</v>
      </c>
      <c r="CAD266" s="139"/>
      <c r="CAE266" s="139"/>
      <c r="CAF266" s="139"/>
      <c r="CAG266" s="139"/>
      <c r="CAH266" s="139"/>
      <c r="CAI266" s="139"/>
      <c r="CAJ266" s="140"/>
      <c r="CAK266" s="138" t="s">
        <v>181</v>
      </c>
      <c r="CAL266" s="139"/>
      <c r="CAM266" s="139"/>
      <c r="CAN266" s="139"/>
      <c r="CAO266" s="139"/>
      <c r="CAP266" s="139"/>
      <c r="CAQ266" s="139"/>
      <c r="CAR266" s="140"/>
      <c r="CAS266" s="138" t="s">
        <v>181</v>
      </c>
      <c r="CAT266" s="139"/>
      <c r="CAU266" s="139"/>
      <c r="CAV266" s="139"/>
      <c r="CAW266" s="139"/>
      <c r="CAX266" s="139"/>
      <c r="CAY266" s="139"/>
      <c r="CAZ266" s="140"/>
      <c r="CBA266" s="138" t="s">
        <v>181</v>
      </c>
      <c r="CBB266" s="139"/>
      <c r="CBC266" s="139"/>
      <c r="CBD266" s="139"/>
      <c r="CBE266" s="139"/>
      <c r="CBF266" s="139"/>
      <c r="CBG266" s="139"/>
      <c r="CBH266" s="140"/>
      <c r="CBI266" s="138" t="s">
        <v>181</v>
      </c>
      <c r="CBJ266" s="139"/>
      <c r="CBK266" s="139"/>
      <c r="CBL266" s="139"/>
      <c r="CBM266" s="139"/>
      <c r="CBN266" s="139"/>
      <c r="CBO266" s="139"/>
      <c r="CBP266" s="140"/>
      <c r="CBQ266" s="138" t="s">
        <v>181</v>
      </c>
      <c r="CBR266" s="139"/>
      <c r="CBS266" s="139"/>
      <c r="CBT266" s="139"/>
      <c r="CBU266" s="139"/>
      <c r="CBV266" s="139"/>
      <c r="CBW266" s="139"/>
      <c r="CBX266" s="140"/>
      <c r="CBY266" s="138" t="s">
        <v>181</v>
      </c>
      <c r="CBZ266" s="139"/>
      <c r="CCA266" s="139"/>
      <c r="CCB266" s="139"/>
      <c r="CCC266" s="139"/>
      <c r="CCD266" s="139"/>
      <c r="CCE266" s="139"/>
      <c r="CCF266" s="140"/>
      <c r="CCG266" s="138" t="s">
        <v>181</v>
      </c>
      <c r="CCH266" s="139"/>
      <c r="CCI266" s="139"/>
      <c r="CCJ266" s="139"/>
      <c r="CCK266" s="139"/>
      <c r="CCL266" s="139"/>
      <c r="CCM266" s="139"/>
      <c r="CCN266" s="140"/>
      <c r="CCO266" s="138" t="s">
        <v>181</v>
      </c>
      <c r="CCP266" s="139"/>
      <c r="CCQ266" s="139"/>
      <c r="CCR266" s="139"/>
      <c r="CCS266" s="139"/>
      <c r="CCT266" s="139"/>
      <c r="CCU266" s="139"/>
      <c r="CCV266" s="140"/>
      <c r="CCW266" s="138" t="s">
        <v>181</v>
      </c>
      <c r="CCX266" s="139"/>
      <c r="CCY266" s="139"/>
      <c r="CCZ266" s="139"/>
      <c r="CDA266" s="139"/>
      <c r="CDB266" s="139"/>
      <c r="CDC266" s="139"/>
      <c r="CDD266" s="140"/>
      <c r="CDE266" s="138" t="s">
        <v>181</v>
      </c>
      <c r="CDF266" s="139"/>
      <c r="CDG266" s="139"/>
      <c r="CDH266" s="139"/>
      <c r="CDI266" s="139"/>
      <c r="CDJ266" s="139"/>
      <c r="CDK266" s="139"/>
      <c r="CDL266" s="140"/>
      <c r="CDM266" s="138" t="s">
        <v>181</v>
      </c>
      <c r="CDN266" s="139"/>
      <c r="CDO266" s="139"/>
      <c r="CDP266" s="139"/>
      <c r="CDQ266" s="139"/>
      <c r="CDR266" s="139"/>
      <c r="CDS266" s="139"/>
      <c r="CDT266" s="140"/>
      <c r="CDU266" s="138" t="s">
        <v>181</v>
      </c>
      <c r="CDV266" s="139"/>
      <c r="CDW266" s="139"/>
      <c r="CDX266" s="139"/>
      <c r="CDY266" s="139"/>
      <c r="CDZ266" s="139"/>
      <c r="CEA266" s="139"/>
      <c r="CEB266" s="140"/>
      <c r="CEC266" s="138" t="s">
        <v>181</v>
      </c>
      <c r="CED266" s="139"/>
      <c r="CEE266" s="139"/>
      <c r="CEF266" s="139"/>
      <c r="CEG266" s="139"/>
      <c r="CEH266" s="139"/>
      <c r="CEI266" s="139"/>
      <c r="CEJ266" s="140"/>
      <c r="CEK266" s="138" t="s">
        <v>181</v>
      </c>
      <c r="CEL266" s="139"/>
      <c r="CEM266" s="139"/>
      <c r="CEN266" s="139"/>
      <c r="CEO266" s="139"/>
      <c r="CEP266" s="139"/>
      <c r="CEQ266" s="139"/>
      <c r="CER266" s="140"/>
      <c r="CES266" s="138" t="s">
        <v>181</v>
      </c>
      <c r="CET266" s="139"/>
      <c r="CEU266" s="139"/>
      <c r="CEV266" s="139"/>
      <c r="CEW266" s="139"/>
      <c r="CEX266" s="139"/>
      <c r="CEY266" s="139"/>
      <c r="CEZ266" s="140"/>
      <c r="CFA266" s="138" t="s">
        <v>181</v>
      </c>
      <c r="CFB266" s="139"/>
      <c r="CFC266" s="139"/>
      <c r="CFD266" s="139"/>
      <c r="CFE266" s="139"/>
      <c r="CFF266" s="139"/>
      <c r="CFG266" s="139"/>
      <c r="CFH266" s="140"/>
      <c r="CFI266" s="138" t="s">
        <v>181</v>
      </c>
      <c r="CFJ266" s="139"/>
      <c r="CFK266" s="139"/>
      <c r="CFL266" s="139"/>
      <c r="CFM266" s="139"/>
      <c r="CFN266" s="139"/>
      <c r="CFO266" s="139"/>
      <c r="CFP266" s="140"/>
      <c r="CFQ266" s="138" t="s">
        <v>181</v>
      </c>
      <c r="CFR266" s="139"/>
      <c r="CFS266" s="139"/>
      <c r="CFT266" s="139"/>
      <c r="CFU266" s="139"/>
      <c r="CFV266" s="139"/>
      <c r="CFW266" s="139"/>
      <c r="CFX266" s="140"/>
      <c r="CFY266" s="138" t="s">
        <v>181</v>
      </c>
      <c r="CFZ266" s="139"/>
      <c r="CGA266" s="139"/>
      <c r="CGB266" s="139"/>
      <c r="CGC266" s="139"/>
      <c r="CGD266" s="139"/>
      <c r="CGE266" s="139"/>
      <c r="CGF266" s="140"/>
      <c r="CGG266" s="138" t="s">
        <v>181</v>
      </c>
      <c r="CGH266" s="139"/>
      <c r="CGI266" s="139"/>
      <c r="CGJ266" s="139"/>
      <c r="CGK266" s="139"/>
      <c r="CGL266" s="139"/>
      <c r="CGM266" s="139"/>
      <c r="CGN266" s="140"/>
      <c r="CGO266" s="138" t="s">
        <v>181</v>
      </c>
      <c r="CGP266" s="139"/>
      <c r="CGQ266" s="139"/>
      <c r="CGR266" s="139"/>
      <c r="CGS266" s="139"/>
      <c r="CGT266" s="139"/>
      <c r="CGU266" s="139"/>
      <c r="CGV266" s="140"/>
      <c r="CGW266" s="138" t="s">
        <v>181</v>
      </c>
      <c r="CGX266" s="139"/>
      <c r="CGY266" s="139"/>
      <c r="CGZ266" s="139"/>
      <c r="CHA266" s="139"/>
      <c r="CHB266" s="139"/>
      <c r="CHC266" s="139"/>
      <c r="CHD266" s="140"/>
      <c r="CHE266" s="138" t="s">
        <v>181</v>
      </c>
      <c r="CHF266" s="139"/>
      <c r="CHG266" s="139"/>
      <c r="CHH266" s="139"/>
      <c r="CHI266" s="139"/>
      <c r="CHJ266" s="139"/>
      <c r="CHK266" s="139"/>
      <c r="CHL266" s="140"/>
      <c r="CHM266" s="138" t="s">
        <v>181</v>
      </c>
      <c r="CHN266" s="139"/>
      <c r="CHO266" s="139"/>
      <c r="CHP266" s="139"/>
      <c r="CHQ266" s="139"/>
      <c r="CHR266" s="139"/>
      <c r="CHS266" s="139"/>
      <c r="CHT266" s="140"/>
      <c r="CHU266" s="138" t="s">
        <v>181</v>
      </c>
      <c r="CHV266" s="139"/>
      <c r="CHW266" s="139"/>
      <c r="CHX266" s="139"/>
      <c r="CHY266" s="139"/>
      <c r="CHZ266" s="139"/>
      <c r="CIA266" s="139"/>
      <c r="CIB266" s="140"/>
      <c r="CIC266" s="138" t="s">
        <v>181</v>
      </c>
      <c r="CID266" s="139"/>
      <c r="CIE266" s="139"/>
      <c r="CIF266" s="139"/>
      <c r="CIG266" s="139"/>
      <c r="CIH266" s="139"/>
      <c r="CII266" s="139"/>
      <c r="CIJ266" s="140"/>
      <c r="CIK266" s="138" t="s">
        <v>181</v>
      </c>
      <c r="CIL266" s="139"/>
      <c r="CIM266" s="139"/>
      <c r="CIN266" s="139"/>
      <c r="CIO266" s="139"/>
      <c r="CIP266" s="139"/>
      <c r="CIQ266" s="139"/>
      <c r="CIR266" s="140"/>
      <c r="CIS266" s="138" t="s">
        <v>181</v>
      </c>
      <c r="CIT266" s="139"/>
      <c r="CIU266" s="139"/>
      <c r="CIV266" s="139"/>
      <c r="CIW266" s="139"/>
      <c r="CIX266" s="139"/>
      <c r="CIY266" s="139"/>
      <c r="CIZ266" s="140"/>
      <c r="CJA266" s="138" t="s">
        <v>181</v>
      </c>
      <c r="CJB266" s="139"/>
      <c r="CJC266" s="139"/>
      <c r="CJD266" s="139"/>
      <c r="CJE266" s="139"/>
      <c r="CJF266" s="139"/>
      <c r="CJG266" s="139"/>
      <c r="CJH266" s="140"/>
      <c r="CJI266" s="138" t="s">
        <v>181</v>
      </c>
      <c r="CJJ266" s="139"/>
      <c r="CJK266" s="139"/>
      <c r="CJL266" s="139"/>
      <c r="CJM266" s="139"/>
      <c r="CJN266" s="139"/>
      <c r="CJO266" s="139"/>
      <c r="CJP266" s="140"/>
      <c r="CJQ266" s="138" t="s">
        <v>181</v>
      </c>
      <c r="CJR266" s="139"/>
      <c r="CJS266" s="139"/>
      <c r="CJT266" s="139"/>
      <c r="CJU266" s="139"/>
      <c r="CJV266" s="139"/>
      <c r="CJW266" s="139"/>
      <c r="CJX266" s="140"/>
      <c r="CJY266" s="138" t="s">
        <v>181</v>
      </c>
      <c r="CJZ266" s="139"/>
      <c r="CKA266" s="139"/>
      <c r="CKB266" s="139"/>
      <c r="CKC266" s="139"/>
      <c r="CKD266" s="139"/>
      <c r="CKE266" s="139"/>
      <c r="CKF266" s="140"/>
      <c r="CKG266" s="138" t="s">
        <v>181</v>
      </c>
      <c r="CKH266" s="139"/>
      <c r="CKI266" s="139"/>
      <c r="CKJ266" s="139"/>
      <c r="CKK266" s="139"/>
      <c r="CKL266" s="139"/>
      <c r="CKM266" s="139"/>
      <c r="CKN266" s="140"/>
      <c r="CKO266" s="138" t="s">
        <v>181</v>
      </c>
      <c r="CKP266" s="139"/>
      <c r="CKQ266" s="139"/>
      <c r="CKR266" s="139"/>
      <c r="CKS266" s="139"/>
      <c r="CKT266" s="139"/>
      <c r="CKU266" s="139"/>
      <c r="CKV266" s="140"/>
      <c r="CKW266" s="138" t="s">
        <v>181</v>
      </c>
      <c r="CKX266" s="139"/>
      <c r="CKY266" s="139"/>
      <c r="CKZ266" s="139"/>
      <c r="CLA266" s="139"/>
      <c r="CLB266" s="139"/>
      <c r="CLC266" s="139"/>
      <c r="CLD266" s="140"/>
      <c r="CLE266" s="138" t="s">
        <v>181</v>
      </c>
      <c r="CLF266" s="139"/>
      <c r="CLG266" s="139"/>
      <c r="CLH266" s="139"/>
      <c r="CLI266" s="139"/>
      <c r="CLJ266" s="139"/>
      <c r="CLK266" s="139"/>
      <c r="CLL266" s="140"/>
      <c r="CLM266" s="138" t="s">
        <v>181</v>
      </c>
      <c r="CLN266" s="139"/>
      <c r="CLO266" s="139"/>
      <c r="CLP266" s="139"/>
      <c r="CLQ266" s="139"/>
      <c r="CLR266" s="139"/>
      <c r="CLS266" s="139"/>
      <c r="CLT266" s="140"/>
      <c r="CLU266" s="138" t="s">
        <v>181</v>
      </c>
      <c r="CLV266" s="139"/>
      <c r="CLW266" s="139"/>
      <c r="CLX266" s="139"/>
      <c r="CLY266" s="139"/>
      <c r="CLZ266" s="139"/>
      <c r="CMA266" s="139"/>
      <c r="CMB266" s="140"/>
      <c r="CMC266" s="138" t="s">
        <v>181</v>
      </c>
      <c r="CMD266" s="139"/>
      <c r="CME266" s="139"/>
      <c r="CMF266" s="139"/>
      <c r="CMG266" s="139"/>
      <c r="CMH266" s="139"/>
      <c r="CMI266" s="139"/>
      <c r="CMJ266" s="140"/>
      <c r="CMK266" s="138" t="s">
        <v>181</v>
      </c>
      <c r="CML266" s="139"/>
      <c r="CMM266" s="139"/>
      <c r="CMN266" s="139"/>
      <c r="CMO266" s="139"/>
      <c r="CMP266" s="139"/>
      <c r="CMQ266" s="139"/>
      <c r="CMR266" s="140"/>
      <c r="CMS266" s="138" t="s">
        <v>181</v>
      </c>
      <c r="CMT266" s="139"/>
      <c r="CMU266" s="139"/>
      <c r="CMV266" s="139"/>
      <c r="CMW266" s="139"/>
      <c r="CMX266" s="139"/>
      <c r="CMY266" s="139"/>
      <c r="CMZ266" s="140"/>
      <c r="CNA266" s="138" t="s">
        <v>181</v>
      </c>
      <c r="CNB266" s="139"/>
      <c r="CNC266" s="139"/>
      <c r="CND266" s="139"/>
      <c r="CNE266" s="139"/>
      <c r="CNF266" s="139"/>
      <c r="CNG266" s="139"/>
      <c r="CNH266" s="140"/>
      <c r="CNI266" s="138" t="s">
        <v>181</v>
      </c>
      <c r="CNJ266" s="139"/>
      <c r="CNK266" s="139"/>
      <c r="CNL266" s="139"/>
      <c r="CNM266" s="139"/>
      <c r="CNN266" s="139"/>
      <c r="CNO266" s="139"/>
      <c r="CNP266" s="140"/>
      <c r="CNQ266" s="138" t="s">
        <v>181</v>
      </c>
      <c r="CNR266" s="139"/>
      <c r="CNS266" s="139"/>
      <c r="CNT266" s="139"/>
      <c r="CNU266" s="139"/>
      <c r="CNV266" s="139"/>
      <c r="CNW266" s="139"/>
      <c r="CNX266" s="140"/>
      <c r="CNY266" s="138" t="s">
        <v>181</v>
      </c>
      <c r="CNZ266" s="139"/>
      <c r="COA266" s="139"/>
      <c r="COB266" s="139"/>
      <c r="COC266" s="139"/>
      <c r="COD266" s="139"/>
      <c r="COE266" s="139"/>
      <c r="COF266" s="140"/>
      <c r="COG266" s="138" t="s">
        <v>181</v>
      </c>
      <c r="COH266" s="139"/>
      <c r="COI266" s="139"/>
      <c r="COJ266" s="139"/>
      <c r="COK266" s="139"/>
      <c r="COL266" s="139"/>
      <c r="COM266" s="139"/>
      <c r="CON266" s="140"/>
      <c r="COO266" s="138" t="s">
        <v>181</v>
      </c>
      <c r="COP266" s="139"/>
      <c r="COQ266" s="139"/>
      <c r="COR266" s="139"/>
      <c r="COS266" s="139"/>
      <c r="COT266" s="139"/>
      <c r="COU266" s="139"/>
      <c r="COV266" s="140"/>
      <c r="COW266" s="138" t="s">
        <v>181</v>
      </c>
      <c r="COX266" s="139"/>
      <c r="COY266" s="139"/>
      <c r="COZ266" s="139"/>
      <c r="CPA266" s="139"/>
      <c r="CPB266" s="139"/>
      <c r="CPC266" s="139"/>
      <c r="CPD266" s="140"/>
      <c r="CPE266" s="138" t="s">
        <v>181</v>
      </c>
      <c r="CPF266" s="139"/>
      <c r="CPG266" s="139"/>
      <c r="CPH266" s="139"/>
      <c r="CPI266" s="139"/>
      <c r="CPJ266" s="139"/>
      <c r="CPK266" s="139"/>
      <c r="CPL266" s="140"/>
      <c r="CPM266" s="138" t="s">
        <v>181</v>
      </c>
      <c r="CPN266" s="139"/>
      <c r="CPO266" s="139"/>
      <c r="CPP266" s="139"/>
      <c r="CPQ266" s="139"/>
      <c r="CPR266" s="139"/>
      <c r="CPS266" s="139"/>
      <c r="CPT266" s="140"/>
      <c r="CPU266" s="138" t="s">
        <v>181</v>
      </c>
      <c r="CPV266" s="139"/>
      <c r="CPW266" s="139"/>
      <c r="CPX266" s="139"/>
      <c r="CPY266" s="139"/>
      <c r="CPZ266" s="139"/>
      <c r="CQA266" s="139"/>
      <c r="CQB266" s="140"/>
      <c r="CQC266" s="138" t="s">
        <v>181</v>
      </c>
      <c r="CQD266" s="139"/>
      <c r="CQE266" s="139"/>
      <c r="CQF266" s="139"/>
      <c r="CQG266" s="139"/>
      <c r="CQH266" s="139"/>
      <c r="CQI266" s="139"/>
      <c r="CQJ266" s="140"/>
      <c r="CQK266" s="138" t="s">
        <v>181</v>
      </c>
      <c r="CQL266" s="139"/>
      <c r="CQM266" s="139"/>
      <c r="CQN266" s="139"/>
      <c r="CQO266" s="139"/>
      <c r="CQP266" s="139"/>
      <c r="CQQ266" s="139"/>
      <c r="CQR266" s="140"/>
      <c r="CQS266" s="138" t="s">
        <v>181</v>
      </c>
      <c r="CQT266" s="139"/>
      <c r="CQU266" s="139"/>
      <c r="CQV266" s="139"/>
      <c r="CQW266" s="139"/>
      <c r="CQX266" s="139"/>
      <c r="CQY266" s="139"/>
      <c r="CQZ266" s="140"/>
      <c r="CRA266" s="138" t="s">
        <v>181</v>
      </c>
      <c r="CRB266" s="139"/>
      <c r="CRC266" s="139"/>
      <c r="CRD266" s="139"/>
      <c r="CRE266" s="139"/>
      <c r="CRF266" s="139"/>
      <c r="CRG266" s="139"/>
      <c r="CRH266" s="140"/>
      <c r="CRI266" s="138" t="s">
        <v>181</v>
      </c>
      <c r="CRJ266" s="139"/>
      <c r="CRK266" s="139"/>
      <c r="CRL266" s="139"/>
      <c r="CRM266" s="139"/>
      <c r="CRN266" s="139"/>
      <c r="CRO266" s="139"/>
      <c r="CRP266" s="140"/>
      <c r="CRQ266" s="138" t="s">
        <v>181</v>
      </c>
      <c r="CRR266" s="139"/>
      <c r="CRS266" s="139"/>
      <c r="CRT266" s="139"/>
      <c r="CRU266" s="139"/>
      <c r="CRV266" s="139"/>
      <c r="CRW266" s="139"/>
      <c r="CRX266" s="140"/>
      <c r="CRY266" s="138" t="s">
        <v>181</v>
      </c>
      <c r="CRZ266" s="139"/>
      <c r="CSA266" s="139"/>
      <c r="CSB266" s="139"/>
      <c r="CSC266" s="139"/>
      <c r="CSD266" s="139"/>
      <c r="CSE266" s="139"/>
      <c r="CSF266" s="140"/>
      <c r="CSG266" s="138" t="s">
        <v>181</v>
      </c>
      <c r="CSH266" s="139"/>
      <c r="CSI266" s="139"/>
      <c r="CSJ266" s="139"/>
      <c r="CSK266" s="139"/>
      <c r="CSL266" s="139"/>
      <c r="CSM266" s="139"/>
      <c r="CSN266" s="140"/>
      <c r="CSO266" s="138" t="s">
        <v>181</v>
      </c>
      <c r="CSP266" s="139"/>
      <c r="CSQ266" s="139"/>
      <c r="CSR266" s="139"/>
      <c r="CSS266" s="139"/>
      <c r="CST266" s="139"/>
      <c r="CSU266" s="139"/>
      <c r="CSV266" s="140"/>
      <c r="CSW266" s="138" t="s">
        <v>181</v>
      </c>
      <c r="CSX266" s="139"/>
      <c r="CSY266" s="139"/>
      <c r="CSZ266" s="139"/>
      <c r="CTA266" s="139"/>
      <c r="CTB266" s="139"/>
      <c r="CTC266" s="139"/>
      <c r="CTD266" s="140"/>
      <c r="CTE266" s="138" t="s">
        <v>181</v>
      </c>
      <c r="CTF266" s="139"/>
      <c r="CTG266" s="139"/>
      <c r="CTH266" s="139"/>
      <c r="CTI266" s="139"/>
      <c r="CTJ266" s="139"/>
      <c r="CTK266" s="139"/>
      <c r="CTL266" s="140"/>
      <c r="CTM266" s="138" t="s">
        <v>181</v>
      </c>
      <c r="CTN266" s="139"/>
      <c r="CTO266" s="139"/>
      <c r="CTP266" s="139"/>
      <c r="CTQ266" s="139"/>
      <c r="CTR266" s="139"/>
      <c r="CTS266" s="139"/>
      <c r="CTT266" s="140"/>
      <c r="CTU266" s="138" t="s">
        <v>181</v>
      </c>
      <c r="CTV266" s="139"/>
      <c r="CTW266" s="139"/>
      <c r="CTX266" s="139"/>
      <c r="CTY266" s="139"/>
      <c r="CTZ266" s="139"/>
      <c r="CUA266" s="139"/>
      <c r="CUB266" s="140"/>
      <c r="CUC266" s="138" t="s">
        <v>181</v>
      </c>
      <c r="CUD266" s="139"/>
      <c r="CUE266" s="139"/>
      <c r="CUF266" s="139"/>
      <c r="CUG266" s="139"/>
      <c r="CUH266" s="139"/>
      <c r="CUI266" s="139"/>
      <c r="CUJ266" s="140"/>
      <c r="CUK266" s="138" t="s">
        <v>181</v>
      </c>
      <c r="CUL266" s="139"/>
      <c r="CUM266" s="139"/>
      <c r="CUN266" s="139"/>
      <c r="CUO266" s="139"/>
      <c r="CUP266" s="139"/>
      <c r="CUQ266" s="139"/>
      <c r="CUR266" s="140"/>
      <c r="CUS266" s="138" t="s">
        <v>181</v>
      </c>
      <c r="CUT266" s="139"/>
      <c r="CUU266" s="139"/>
      <c r="CUV266" s="139"/>
      <c r="CUW266" s="139"/>
      <c r="CUX266" s="139"/>
      <c r="CUY266" s="139"/>
      <c r="CUZ266" s="140"/>
      <c r="CVA266" s="138" t="s">
        <v>181</v>
      </c>
      <c r="CVB266" s="139"/>
      <c r="CVC266" s="139"/>
      <c r="CVD266" s="139"/>
      <c r="CVE266" s="139"/>
      <c r="CVF266" s="139"/>
      <c r="CVG266" s="139"/>
      <c r="CVH266" s="140"/>
      <c r="CVI266" s="138" t="s">
        <v>181</v>
      </c>
      <c r="CVJ266" s="139"/>
      <c r="CVK266" s="139"/>
      <c r="CVL266" s="139"/>
      <c r="CVM266" s="139"/>
      <c r="CVN266" s="139"/>
      <c r="CVO266" s="139"/>
      <c r="CVP266" s="140"/>
      <c r="CVQ266" s="138" t="s">
        <v>181</v>
      </c>
      <c r="CVR266" s="139"/>
      <c r="CVS266" s="139"/>
      <c r="CVT266" s="139"/>
      <c r="CVU266" s="139"/>
      <c r="CVV266" s="139"/>
      <c r="CVW266" s="139"/>
      <c r="CVX266" s="140"/>
      <c r="CVY266" s="138" t="s">
        <v>181</v>
      </c>
      <c r="CVZ266" s="139"/>
      <c r="CWA266" s="139"/>
      <c r="CWB266" s="139"/>
      <c r="CWC266" s="139"/>
      <c r="CWD266" s="139"/>
      <c r="CWE266" s="139"/>
      <c r="CWF266" s="140"/>
      <c r="CWG266" s="138" t="s">
        <v>181</v>
      </c>
      <c r="CWH266" s="139"/>
      <c r="CWI266" s="139"/>
      <c r="CWJ266" s="139"/>
      <c r="CWK266" s="139"/>
      <c r="CWL266" s="139"/>
      <c r="CWM266" s="139"/>
      <c r="CWN266" s="140"/>
      <c r="CWO266" s="138" t="s">
        <v>181</v>
      </c>
      <c r="CWP266" s="139"/>
      <c r="CWQ266" s="139"/>
      <c r="CWR266" s="139"/>
      <c r="CWS266" s="139"/>
      <c r="CWT266" s="139"/>
      <c r="CWU266" s="139"/>
      <c r="CWV266" s="140"/>
      <c r="CWW266" s="138" t="s">
        <v>181</v>
      </c>
      <c r="CWX266" s="139"/>
      <c r="CWY266" s="139"/>
      <c r="CWZ266" s="139"/>
      <c r="CXA266" s="139"/>
      <c r="CXB266" s="139"/>
      <c r="CXC266" s="139"/>
      <c r="CXD266" s="140"/>
      <c r="CXE266" s="138" t="s">
        <v>181</v>
      </c>
      <c r="CXF266" s="139"/>
      <c r="CXG266" s="139"/>
      <c r="CXH266" s="139"/>
      <c r="CXI266" s="139"/>
      <c r="CXJ266" s="139"/>
      <c r="CXK266" s="139"/>
      <c r="CXL266" s="140"/>
      <c r="CXM266" s="138" t="s">
        <v>181</v>
      </c>
      <c r="CXN266" s="139"/>
      <c r="CXO266" s="139"/>
      <c r="CXP266" s="139"/>
      <c r="CXQ266" s="139"/>
      <c r="CXR266" s="139"/>
      <c r="CXS266" s="139"/>
      <c r="CXT266" s="140"/>
      <c r="CXU266" s="138" t="s">
        <v>181</v>
      </c>
      <c r="CXV266" s="139"/>
      <c r="CXW266" s="139"/>
      <c r="CXX266" s="139"/>
      <c r="CXY266" s="139"/>
      <c r="CXZ266" s="139"/>
      <c r="CYA266" s="139"/>
      <c r="CYB266" s="140"/>
      <c r="CYC266" s="138" t="s">
        <v>181</v>
      </c>
      <c r="CYD266" s="139"/>
      <c r="CYE266" s="139"/>
      <c r="CYF266" s="139"/>
      <c r="CYG266" s="139"/>
      <c r="CYH266" s="139"/>
      <c r="CYI266" s="139"/>
      <c r="CYJ266" s="140"/>
      <c r="CYK266" s="138" t="s">
        <v>181</v>
      </c>
      <c r="CYL266" s="139"/>
      <c r="CYM266" s="139"/>
      <c r="CYN266" s="139"/>
      <c r="CYO266" s="139"/>
      <c r="CYP266" s="139"/>
      <c r="CYQ266" s="139"/>
      <c r="CYR266" s="140"/>
      <c r="CYS266" s="138" t="s">
        <v>181</v>
      </c>
      <c r="CYT266" s="139"/>
      <c r="CYU266" s="139"/>
      <c r="CYV266" s="139"/>
      <c r="CYW266" s="139"/>
      <c r="CYX266" s="139"/>
      <c r="CYY266" s="139"/>
      <c r="CYZ266" s="140"/>
      <c r="CZA266" s="138" t="s">
        <v>181</v>
      </c>
      <c r="CZB266" s="139"/>
      <c r="CZC266" s="139"/>
      <c r="CZD266" s="139"/>
      <c r="CZE266" s="139"/>
      <c r="CZF266" s="139"/>
      <c r="CZG266" s="139"/>
      <c r="CZH266" s="140"/>
      <c r="CZI266" s="138" t="s">
        <v>181</v>
      </c>
      <c r="CZJ266" s="139"/>
      <c r="CZK266" s="139"/>
      <c r="CZL266" s="139"/>
      <c r="CZM266" s="139"/>
      <c r="CZN266" s="139"/>
      <c r="CZO266" s="139"/>
      <c r="CZP266" s="140"/>
      <c r="CZQ266" s="138" t="s">
        <v>181</v>
      </c>
      <c r="CZR266" s="139"/>
      <c r="CZS266" s="139"/>
      <c r="CZT266" s="139"/>
      <c r="CZU266" s="139"/>
      <c r="CZV266" s="139"/>
      <c r="CZW266" s="139"/>
      <c r="CZX266" s="140"/>
      <c r="CZY266" s="138" t="s">
        <v>181</v>
      </c>
      <c r="CZZ266" s="139"/>
      <c r="DAA266" s="139"/>
      <c r="DAB266" s="139"/>
      <c r="DAC266" s="139"/>
      <c r="DAD266" s="139"/>
      <c r="DAE266" s="139"/>
      <c r="DAF266" s="140"/>
      <c r="DAG266" s="138" t="s">
        <v>181</v>
      </c>
      <c r="DAH266" s="139"/>
      <c r="DAI266" s="139"/>
      <c r="DAJ266" s="139"/>
      <c r="DAK266" s="139"/>
      <c r="DAL266" s="139"/>
      <c r="DAM266" s="139"/>
      <c r="DAN266" s="140"/>
      <c r="DAO266" s="138" t="s">
        <v>181</v>
      </c>
      <c r="DAP266" s="139"/>
      <c r="DAQ266" s="139"/>
      <c r="DAR266" s="139"/>
      <c r="DAS266" s="139"/>
      <c r="DAT266" s="139"/>
      <c r="DAU266" s="139"/>
      <c r="DAV266" s="140"/>
      <c r="DAW266" s="138" t="s">
        <v>181</v>
      </c>
      <c r="DAX266" s="139"/>
      <c r="DAY266" s="139"/>
      <c r="DAZ266" s="139"/>
      <c r="DBA266" s="139"/>
      <c r="DBB266" s="139"/>
      <c r="DBC266" s="139"/>
      <c r="DBD266" s="140"/>
      <c r="DBE266" s="138" t="s">
        <v>181</v>
      </c>
      <c r="DBF266" s="139"/>
      <c r="DBG266" s="139"/>
      <c r="DBH266" s="139"/>
      <c r="DBI266" s="139"/>
      <c r="DBJ266" s="139"/>
      <c r="DBK266" s="139"/>
      <c r="DBL266" s="140"/>
      <c r="DBM266" s="138" t="s">
        <v>181</v>
      </c>
      <c r="DBN266" s="139"/>
      <c r="DBO266" s="139"/>
      <c r="DBP266" s="139"/>
      <c r="DBQ266" s="139"/>
      <c r="DBR266" s="139"/>
      <c r="DBS266" s="139"/>
      <c r="DBT266" s="140"/>
      <c r="DBU266" s="138" t="s">
        <v>181</v>
      </c>
      <c r="DBV266" s="139"/>
      <c r="DBW266" s="139"/>
      <c r="DBX266" s="139"/>
      <c r="DBY266" s="139"/>
      <c r="DBZ266" s="139"/>
      <c r="DCA266" s="139"/>
      <c r="DCB266" s="140"/>
      <c r="DCC266" s="138" t="s">
        <v>181</v>
      </c>
      <c r="DCD266" s="139"/>
      <c r="DCE266" s="139"/>
      <c r="DCF266" s="139"/>
      <c r="DCG266" s="139"/>
      <c r="DCH266" s="139"/>
      <c r="DCI266" s="139"/>
      <c r="DCJ266" s="140"/>
      <c r="DCK266" s="138" t="s">
        <v>181</v>
      </c>
      <c r="DCL266" s="139"/>
      <c r="DCM266" s="139"/>
      <c r="DCN266" s="139"/>
      <c r="DCO266" s="139"/>
      <c r="DCP266" s="139"/>
      <c r="DCQ266" s="139"/>
      <c r="DCR266" s="140"/>
      <c r="DCS266" s="138" t="s">
        <v>181</v>
      </c>
      <c r="DCT266" s="139"/>
      <c r="DCU266" s="139"/>
      <c r="DCV266" s="139"/>
      <c r="DCW266" s="139"/>
      <c r="DCX266" s="139"/>
      <c r="DCY266" s="139"/>
      <c r="DCZ266" s="140"/>
      <c r="DDA266" s="138" t="s">
        <v>181</v>
      </c>
      <c r="DDB266" s="139"/>
      <c r="DDC266" s="139"/>
      <c r="DDD266" s="139"/>
      <c r="DDE266" s="139"/>
      <c r="DDF266" s="139"/>
      <c r="DDG266" s="139"/>
      <c r="DDH266" s="140"/>
      <c r="DDI266" s="138" t="s">
        <v>181</v>
      </c>
      <c r="DDJ266" s="139"/>
      <c r="DDK266" s="139"/>
      <c r="DDL266" s="139"/>
      <c r="DDM266" s="139"/>
      <c r="DDN266" s="139"/>
      <c r="DDO266" s="139"/>
      <c r="DDP266" s="140"/>
      <c r="DDQ266" s="138" t="s">
        <v>181</v>
      </c>
      <c r="DDR266" s="139"/>
      <c r="DDS266" s="139"/>
      <c r="DDT266" s="139"/>
      <c r="DDU266" s="139"/>
      <c r="DDV266" s="139"/>
      <c r="DDW266" s="139"/>
      <c r="DDX266" s="140"/>
      <c r="DDY266" s="138" t="s">
        <v>181</v>
      </c>
      <c r="DDZ266" s="139"/>
      <c r="DEA266" s="139"/>
      <c r="DEB266" s="139"/>
      <c r="DEC266" s="139"/>
      <c r="DED266" s="139"/>
      <c r="DEE266" s="139"/>
      <c r="DEF266" s="140"/>
      <c r="DEG266" s="138" t="s">
        <v>181</v>
      </c>
      <c r="DEH266" s="139"/>
      <c r="DEI266" s="139"/>
      <c r="DEJ266" s="139"/>
      <c r="DEK266" s="139"/>
      <c r="DEL266" s="139"/>
      <c r="DEM266" s="139"/>
      <c r="DEN266" s="140"/>
      <c r="DEO266" s="138" t="s">
        <v>181</v>
      </c>
      <c r="DEP266" s="139"/>
      <c r="DEQ266" s="139"/>
      <c r="DER266" s="139"/>
      <c r="DES266" s="139"/>
      <c r="DET266" s="139"/>
      <c r="DEU266" s="139"/>
      <c r="DEV266" s="140"/>
      <c r="DEW266" s="138" t="s">
        <v>181</v>
      </c>
      <c r="DEX266" s="139"/>
      <c r="DEY266" s="139"/>
      <c r="DEZ266" s="139"/>
      <c r="DFA266" s="139"/>
      <c r="DFB266" s="139"/>
      <c r="DFC266" s="139"/>
      <c r="DFD266" s="140"/>
      <c r="DFE266" s="138" t="s">
        <v>181</v>
      </c>
      <c r="DFF266" s="139"/>
      <c r="DFG266" s="139"/>
      <c r="DFH266" s="139"/>
      <c r="DFI266" s="139"/>
      <c r="DFJ266" s="139"/>
      <c r="DFK266" s="139"/>
      <c r="DFL266" s="140"/>
      <c r="DFM266" s="138" t="s">
        <v>181</v>
      </c>
      <c r="DFN266" s="139"/>
      <c r="DFO266" s="139"/>
      <c r="DFP266" s="139"/>
      <c r="DFQ266" s="139"/>
      <c r="DFR266" s="139"/>
      <c r="DFS266" s="139"/>
      <c r="DFT266" s="140"/>
      <c r="DFU266" s="138" t="s">
        <v>181</v>
      </c>
      <c r="DFV266" s="139"/>
      <c r="DFW266" s="139"/>
      <c r="DFX266" s="139"/>
      <c r="DFY266" s="139"/>
      <c r="DFZ266" s="139"/>
      <c r="DGA266" s="139"/>
      <c r="DGB266" s="140"/>
      <c r="DGC266" s="138" t="s">
        <v>181</v>
      </c>
      <c r="DGD266" s="139"/>
      <c r="DGE266" s="139"/>
      <c r="DGF266" s="139"/>
      <c r="DGG266" s="139"/>
      <c r="DGH266" s="139"/>
      <c r="DGI266" s="139"/>
      <c r="DGJ266" s="140"/>
      <c r="DGK266" s="138" t="s">
        <v>181</v>
      </c>
      <c r="DGL266" s="139"/>
      <c r="DGM266" s="139"/>
      <c r="DGN266" s="139"/>
      <c r="DGO266" s="139"/>
      <c r="DGP266" s="139"/>
      <c r="DGQ266" s="139"/>
      <c r="DGR266" s="140"/>
      <c r="DGS266" s="138" t="s">
        <v>181</v>
      </c>
      <c r="DGT266" s="139"/>
      <c r="DGU266" s="139"/>
      <c r="DGV266" s="139"/>
      <c r="DGW266" s="139"/>
      <c r="DGX266" s="139"/>
      <c r="DGY266" s="139"/>
      <c r="DGZ266" s="140"/>
      <c r="DHA266" s="138" t="s">
        <v>181</v>
      </c>
      <c r="DHB266" s="139"/>
      <c r="DHC266" s="139"/>
      <c r="DHD266" s="139"/>
      <c r="DHE266" s="139"/>
      <c r="DHF266" s="139"/>
      <c r="DHG266" s="139"/>
      <c r="DHH266" s="140"/>
      <c r="DHI266" s="138" t="s">
        <v>181</v>
      </c>
      <c r="DHJ266" s="139"/>
      <c r="DHK266" s="139"/>
      <c r="DHL266" s="139"/>
      <c r="DHM266" s="139"/>
      <c r="DHN266" s="139"/>
      <c r="DHO266" s="139"/>
      <c r="DHP266" s="140"/>
      <c r="DHQ266" s="138" t="s">
        <v>181</v>
      </c>
      <c r="DHR266" s="139"/>
      <c r="DHS266" s="139"/>
      <c r="DHT266" s="139"/>
      <c r="DHU266" s="139"/>
      <c r="DHV266" s="139"/>
      <c r="DHW266" s="139"/>
      <c r="DHX266" s="140"/>
      <c r="DHY266" s="138" t="s">
        <v>181</v>
      </c>
      <c r="DHZ266" s="139"/>
      <c r="DIA266" s="139"/>
      <c r="DIB266" s="139"/>
      <c r="DIC266" s="139"/>
      <c r="DID266" s="139"/>
      <c r="DIE266" s="139"/>
      <c r="DIF266" s="140"/>
      <c r="DIG266" s="138" t="s">
        <v>181</v>
      </c>
      <c r="DIH266" s="139"/>
      <c r="DII266" s="139"/>
      <c r="DIJ266" s="139"/>
      <c r="DIK266" s="139"/>
      <c r="DIL266" s="139"/>
      <c r="DIM266" s="139"/>
      <c r="DIN266" s="140"/>
      <c r="DIO266" s="138" t="s">
        <v>181</v>
      </c>
      <c r="DIP266" s="139"/>
      <c r="DIQ266" s="139"/>
      <c r="DIR266" s="139"/>
      <c r="DIS266" s="139"/>
      <c r="DIT266" s="139"/>
      <c r="DIU266" s="139"/>
      <c r="DIV266" s="140"/>
      <c r="DIW266" s="138" t="s">
        <v>181</v>
      </c>
      <c r="DIX266" s="139"/>
      <c r="DIY266" s="139"/>
      <c r="DIZ266" s="139"/>
      <c r="DJA266" s="139"/>
      <c r="DJB266" s="139"/>
      <c r="DJC266" s="139"/>
      <c r="DJD266" s="140"/>
      <c r="DJE266" s="138" t="s">
        <v>181</v>
      </c>
      <c r="DJF266" s="139"/>
      <c r="DJG266" s="139"/>
      <c r="DJH266" s="139"/>
      <c r="DJI266" s="139"/>
      <c r="DJJ266" s="139"/>
      <c r="DJK266" s="139"/>
      <c r="DJL266" s="140"/>
      <c r="DJM266" s="138" t="s">
        <v>181</v>
      </c>
      <c r="DJN266" s="139"/>
      <c r="DJO266" s="139"/>
      <c r="DJP266" s="139"/>
      <c r="DJQ266" s="139"/>
      <c r="DJR266" s="139"/>
      <c r="DJS266" s="139"/>
      <c r="DJT266" s="140"/>
      <c r="DJU266" s="138" t="s">
        <v>181</v>
      </c>
      <c r="DJV266" s="139"/>
      <c r="DJW266" s="139"/>
      <c r="DJX266" s="139"/>
      <c r="DJY266" s="139"/>
      <c r="DJZ266" s="139"/>
      <c r="DKA266" s="139"/>
      <c r="DKB266" s="140"/>
      <c r="DKC266" s="138" t="s">
        <v>181</v>
      </c>
      <c r="DKD266" s="139"/>
      <c r="DKE266" s="139"/>
      <c r="DKF266" s="139"/>
      <c r="DKG266" s="139"/>
      <c r="DKH266" s="139"/>
      <c r="DKI266" s="139"/>
      <c r="DKJ266" s="140"/>
      <c r="DKK266" s="138" t="s">
        <v>181</v>
      </c>
      <c r="DKL266" s="139"/>
      <c r="DKM266" s="139"/>
      <c r="DKN266" s="139"/>
      <c r="DKO266" s="139"/>
      <c r="DKP266" s="139"/>
      <c r="DKQ266" s="139"/>
      <c r="DKR266" s="140"/>
      <c r="DKS266" s="138" t="s">
        <v>181</v>
      </c>
      <c r="DKT266" s="139"/>
      <c r="DKU266" s="139"/>
      <c r="DKV266" s="139"/>
      <c r="DKW266" s="139"/>
      <c r="DKX266" s="139"/>
      <c r="DKY266" s="139"/>
      <c r="DKZ266" s="140"/>
      <c r="DLA266" s="138" t="s">
        <v>181</v>
      </c>
      <c r="DLB266" s="139"/>
      <c r="DLC266" s="139"/>
      <c r="DLD266" s="139"/>
      <c r="DLE266" s="139"/>
      <c r="DLF266" s="139"/>
      <c r="DLG266" s="139"/>
      <c r="DLH266" s="140"/>
      <c r="DLI266" s="138" t="s">
        <v>181</v>
      </c>
      <c r="DLJ266" s="139"/>
      <c r="DLK266" s="139"/>
      <c r="DLL266" s="139"/>
      <c r="DLM266" s="139"/>
      <c r="DLN266" s="139"/>
      <c r="DLO266" s="139"/>
      <c r="DLP266" s="140"/>
      <c r="DLQ266" s="138" t="s">
        <v>181</v>
      </c>
      <c r="DLR266" s="139"/>
      <c r="DLS266" s="139"/>
      <c r="DLT266" s="139"/>
      <c r="DLU266" s="139"/>
      <c r="DLV266" s="139"/>
      <c r="DLW266" s="139"/>
      <c r="DLX266" s="140"/>
      <c r="DLY266" s="138" t="s">
        <v>181</v>
      </c>
      <c r="DLZ266" s="139"/>
      <c r="DMA266" s="139"/>
      <c r="DMB266" s="139"/>
      <c r="DMC266" s="139"/>
      <c r="DMD266" s="139"/>
      <c r="DME266" s="139"/>
      <c r="DMF266" s="140"/>
      <c r="DMG266" s="138" t="s">
        <v>181</v>
      </c>
      <c r="DMH266" s="139"/>
      <c r="DMI266" s="139"/>
      <c r="DMJ266" s="139"/>
      <c r="DMK266" s="139"/>
      <c r="DML266" s="139"/>
      <c r="DMM266" s="139"/>
      <c r="DMN266" s="140"/>
      <c r="DMO266" s="138" t="s">
        <v>181</v>
      </c>
      <c r="DMP266" s="139"/>
      <c r="DMQ266" s="139"/>
      <c r="DMR266" s="139"/>
      <c r="DMS266" s="139"/>
      <c r="DMT266" s="139"/>
      <c r="DMU266" s="139"/>
      <c r="DMV266" s="140"/>
      <c r="DMW266" s="138" t="s">
        <v>181</v>
      </c>
      <c r="DMX266" s="139"/>
      <c r="DMY266" s="139"/>
      <c r="DMZ266" s="139"/>
      <c r="DNA266" s="139"/>
      <c r="DNB266" s="139"/>
      <c r="DNC266" s="139"/>
      <c r="DND266" s="140"/>
      <c r="DNE266" s="138" t="s">
        <v>181</v>
      </c>
      <c r="DNF266" s="139"/>
      <c r="DNG266" s="139"/>
      <c r="DNH266" s="139"/>
      <c r="DNI266" s="139"/>
      <c r="DNJ266" s="139"/>
      <c r="DNK266" s="139"/>
      <c r="DNL266" s="140"/>
      <c r="DNM266" s="138" t="s">
        <v>181</v>
      </c>
      <c r="DNN266" s="139"/>
      <c r="DNO266" s="139"/>
      <c r="DNP266" s="139"/>
      <c r="DNQ266" s="139"/>
      <c r="DNR266" s="139"/>
      <c r="DNS266" s="139"/>
      <c r="DNT266" s="140"/>
      <c r="DNU266" s="138" t="s">
        <v>181</v>
      </c>
      <c r="DNV266" s="139"/>
      <c r="DNW266" s="139"/>
      <c r="DNX266" s="139"/>
      <c r="DNY266" s="139"/>
      <c r="DNZ266" s="139"/>
      <c r="DOA266" s="139"/>
      <c r="DOB266" s="140"/>
      <c r="DOC266" s="138" t="s">
        <v>181</v>
      </c>
      <c r="DOD266" s="139"/>
      <c r="DOE266" s="139"/>
      <c r="DOF266" s="139"/>
      <c r="DOG266" s="139"/>
      <c r="DOH266" s="139"/>
      <c r="DOI266" s="139"/>
      <c r="DOJ266" s="140"/>
      <c r="DOK266" s="138" t="s">
        <v>181</v>
      </c>
      <c r="DOL266" s="139"/>
      <c r="DOM266" s="139"/>
      <c r="DON266" s="139"/>
      <c r="DOO266" s="139"/>
      <c r="DOP266" s="139"/>
      <c r="DOQ266" s="139"/>
      <c r="DOR266" s="140"/>
      <c r="DOS266" s="138" t="s">
        <v>181</v>
      </c>
      <c r="DOT266" s="139"/>
      <c r="DOU266" s="139"/>
      <c r="DOV266" s="139"/>
      <c r="DOW266" s="139"/>
      <c r="DOX266" s="139"/>
      <c r="DOY266" s="139"/>
      <c r="DOZ266" s="140"/>
      <c r="DPA266" s="138" t="s">
        <v>181</v>
      </c>
      <c r="DPB266" s="139"/>
      <c r="DPC266" s="139"/>
      <c r="DPD266" s="139"/>
      <c r="DPE266" s="139"/>
      <c r="DPF266" s="139"/>
      <c r="DPG266" s="139"/>
      <c r="DPH266" s="140"/>
      <c r="DPI266" s="138" t="s">
        <v>181</v>
      </c>
      <c r="DPJ266" s="139"/>
      <c r="DPK266" s="139"/>
      <c r="DPL266" s="139"/>
      <c r="DPM266" s="139"/>
      <c r="DPN266" s="139"/>
      <c r="DPO266" s="139"/>
      <c r="DPP266" s="140"/>
      <c r="DPQ266" s="138" t="s">
        <v>181</v>
      </c>
      <c r="DPR266" s="139"/>
      <c r="DPS266" s="139"/>
      <c r="DPT266" s="139"/>
      <c r="DPU266" s="139"/>
      <c r="DPV266" s="139"/>
      <c r="DPW266" s="139"/>
      <c r="DPX266" s="140"/>
      <c r="DPY266" s="138" t="s">
        <v>181</v>
      </c>
      <c r="DPZ266" s="139"/>
      <c r="DQA266" s="139"/>
      <c r="DQB266" s="139"/>
      <c r="DQC266" s="139"/>
      <c r="DQD266" s="139"/>
      <c r="DQE266" s="139"/>
      <c r="DQF266" s="140"/>
      <c r="DQG266" s="138" t="s">
        <v>181</v>
      </c>
      <c r="DQH266" s="139"/>
      <c r="DQI266" s="139"/>
      <c r="DQJ266" s="139"/>
      <c r="DQK266" s="139"/>
      <c r="DQL266" s="139"/>
      <c r="DQM266" s="139"/>
      <c r="DQN266" s="140"/>
      <c r="DQO266" s="138" t="s">
        <v>181</v>
      </c>
      <c r="DQP266" s="139"/>
      <c r="DQQ266" s="139"/>
      <c r="DQR266" s="139"/>
      <c r="DQS266" s="139"/>
      <c r="DQT266" s="139"/>
      <c r="DQU266" s="139"/>
      <c r="DQV266" s="140"/>
      <c r="DQW266" s="138" t="s">
        <v>181</v>
      </c>
      <c r="DQX266" s="139"/>
      <c r="DQY266" s="139"/>
      <c r="DQZ266" s="139"/>
      <c r="DRA266" s="139"/>
      <c r="DRB266" s="139"/>
      <c r="DRC266" s="139"/>
      <c r="DRD266" s="140"/>
      <c r="DRE266" s="138" t="s">
        <v>181</v>
      </c>
      <c r="DRF266" s="139"/>
      <c r="DRG266" s="139"/>
      <c r="DRH266" s="139"/>
      <c r="DRI266" s="139"/>
      <c r="DRJ266" s="139"/>
      <c r="DRK266" s="139"/>
      <c r="DRL266" s="140"/>
      <c r="DRM266" s="138" t="s">
        <v>181</v>
      </c>
      <c r="DRN266" s="139"/>
      <c r="DRO266" s="139"/>
      <c r="DRP266" s="139"/>
      <c r="DRQ266" s="139"/>
      <c r="DRR266" s="139"/>
      <c r="DRS266" s="139"/>
      <c r="DRT266" s="140"/>
      <c r="DRU266" s="138" t="s">
        <v>181</v>
      </c>
      <c r="DRV266" s="139"/>
      <c r="DRW266" s="139"/>
      <c r="DRX266" s="139"/>
      <c r="DRY266" s="139"/>
      <c r="DRZ266" s="139"/>
      <c r="DSA266" s="139"/>
      <c r="DSB266" s="140"/>
      <c r="DSC266" s="138" t="s">
        <v>181</v>
      </c>
      <c r="DSD266" s="139"/>
      <c r="DSE266" s="139"/>
      <c r="DSF266" s="139"/>
      <c r="DSG266" s="139"/>
      <c r="DSH266" s="139"/>
      <c r="DSI266" s="139"/>
      <c r="DSJ266" s="140"/>
      <c r="DSK266" s="138" t="s">
        <v>181</v>
      </c>
      <c r="DSL266" s="139"/>
      <c r="DSM266" s="139"/>
      <c r="DSN266" s="139"/>
      <c r="DSO266" s="139"/>
      <c r="DSP266" s="139"/>
      <c r="DSQ266" s="139"/>
      <c r="DSR266" s="140"/>
      <c r="DSS266" s="138" t="s">
        <v>181</v>
      </c>
      <c r="DST266" s="139"/>
      <c r="DSU266" s="139"/>
      <c r="DSV266" s="139"/>
      <c r="DSW266" s="139"/>
      <c r="DSX266" s="139"/>
      <c r="DSY266" s="139"/>
      <c r="DSZ266" s="140"/>
      <c r="DTA266" s="138" t="s">
        <v>181</v>
      </c>
      <c r="DTB266" s="139"/>
      <c r="DTC266" s="139"/>
      <c r="DTD266" s="139"/>
      <c r="DTE266" s="139"/>
      <c r="DTF266" s="139"/>
      <c r="DTG266" s="139"/>
      <c r="DTH266" s="140"/>
      <c r="DTI266" s="138" t="s">
        <v>181</v>
      </c>
      <c r="DTJ266" s="139"/>
      <c r="DTK266" s="139"/>
      <c r="DTL266" s="139"/>
      <c r="DTM266" s="139"/>
      <c r="DTN266" s="139"/>
      <c r="DTO266" s="139"/>
      <c r="DTP266" s="140"/>
      <c r="DTQ266" s="138" t="s">
        <v>181</v>
      </c>
      <c r="DTR266" s="139"/>
      <c r="DTS266" s="139"/>
      <c r="DTT266" s="139"/>
      <c r="DTU266" s="139"/>
      <c r="DTV266" s="139"/>
      <c r="DTW266" s="139"/>
      <c r="DTX266" s="140"/>
      <c r="DTY266" s="138" t="s">
        <v>181</v>
      </c>
      <c r="DTZ266" s="139"/>
      <c r="DUA266" s="139"/>
      <c r="DUB266" s="139"/>
      <c r="DUC266" s="139"/>
      <c r="DUD266" s="139"/>
      <c r="DUE266" s="139"/>
      <c r="DUF266" s="140"/>
      <c r="DUG266" s="138" t="s">
        <v>181</v>
      </c>
      <c r="DUH266" s="139"/>
      <c r="DUI266" s="139"/>
      <c r="DUJ266" s="139"/>
      <c r="DUK266" s="139"/>
      <c r="DUL266" s="139"/>
      <c r="DUM266" s="139"/>
      <c r="DUN266" s="140"/>
      <c r="DUO266" s="138" t="s">
        <v>181</v>
      </c>
      <c r="DUP266" s="139"/>
      <c r="DUQ266" s="139"/>
      <c r="DUR266" s="139"/>
      <c r="DUS266" s="139"/>
      <c r="DUT266" s="139"/>
      <c r="DUU266" s="139"/>
      <c r="DUV266" s="140"/>
      <c r="DUW266" s="138" t="s">
        <v>181</v>
      </c>
      <c r="DUX266" s="139"/>
      <c r="DUY266" s="139"/>
      <c r="DUZ266" s="139"/>
      <c r="DVA266" s="139"/>
      <c r="DVB266" s="139"/>
      <c r="DVC266" s="139"/>
      <c r="DVD266" s="140"/>
      <c r="DVE266" s="138" t="s">
        <v>181</v>
      </c>
      <c r="DVF266" s="139"/>
      <c r="DVG266" s="139"/>
      <c r="DVH266" s="139"/>
      <c r="DVI266" s="139"/>
      <c r="DVJ266" s="139"/>
      <c r="DVK266" s="139"/>
      <c r="DVL266" s="140"/>
      <c r="DVM266" s="138" t="s">
        <v>181</v>
      </c>
      <c r="DVN266" s="139"/>
      <c r="DVO266" s="139"/>
      <c r="DVP266" s="139"/>
      <c r="DVQ266" s="139"/>
      <c r="DVR266" s="139"/>
      <c r="DVS266" s="139"/>
      <c r="DVT266" s="140"/>
      <c r="DVU266" s="138" t="s">
        <v>181</v>
      </c>
      <c r="DVV266" s="139"/>
      <c r="DVW266" s="139"/>
      <c r="DVX266" s="139"/>
      <c r="DVY266" s="139"/>
      <c r="DVZ266" s="139"/>
      <c r="DWA266" s="139"/>
      <c r="DWB266" s="140"/>
      <c r="DWC266" s="138" t="s">
        <v>181</v>
      </c>
      <c r="DWD266" s="139"/>
      <c r="DWE266" s="139"/>
      <c r="DWF266" s="139"/>
      <c r="DWG266" s="139"/>
      <c r="DWH266" s="139"/>
      <c r="DWI266" s="139"/>
      <c r="DWJ266" s="140"/>
      <c r="DWK266" s="138" t="s">
        <v>181</v>
      </c>
      <c r="DWL266" s="139"/>
      <c r="DWM266" s="139"/>
      <c r="DWN266" s="139"/>
      <c r="DWO266" s="139"/>
      <c r="DWP266" s="139"/>
      <c r="DWQ266" s="139"/>
      <c r="DWR266" s="140"/>
      <c r="DWS266" s="138" t="s">
        <v>181</v>
      </c>
      <c r="DWT266" s="139"/>
      <c r="DWU266" s="139"/>
      <c r="DWV266" s="139"/>
      <c r="DWW266" s="139"/>
      <c r="DWX266" s="139"/>
      <c r="DWY266" s="139"/>
      <c r="DWZ266" s="140"/>
      <c r="DXA266" s="138" t="s">
        <v>181</v>
      </c>
      <c r="DXB266" s="139"/>
      <c r="DXC266" s="139"/>
      <c r="DXD266" s="139"/>
      <c r="DXE266" s="139"/>
      <c r="DXF266" s="139"/>
      <c r="DXG266" s="139"/>
      <c r="DXH266" s="140"/>
      <c r="DXI266" s="138" t="s">
        <v>181</v>
      </c>
      <c r="DXJ266" s="139"/>
      <c r="DXK266" s="139"/>
      <c r="DXL266" s="139"/>
      <c r="DXM266" s="139"/>
      <c r="DXN266" s="139"/>
      <c r="DXO266" s="139"/>
      <c r="DXP266" s="140"/>
      <c r="DXQ266" s="138" t="s">
        <v>181</v>
      </c>
      <c r="DXR266" s="139"/>
      <c r="DXS266" s="139"/>
      <c r="DXT266" s="139"/>
      <c r="DXU266" s="139"/>
      <c r="DXV266" s="139"/>
      <c r="DXW266" s="139"/>
      <c r="DXX266" s="140"/>
      <c r="DXY266" s="138" t="s">
        <v>181</v>
      </c>
      <c r="DXZ266" s="139"/>
      <c r="DYA266" s="139"/>
      <c r="DYB266" s="139"/>
      <c r="DYC266" s="139"/>
      <c r="DYD266" s="139"/>
      <c r="DYE266" s="139"/>
      <c r="DYF266" s="140"/>
      <c r="DYG266" s="138" t="s">
        <v>181</v>
      </c>
      <c r="DYH266" s="139"/>
      <c r="DYI266" s="139"/>
      <c r="DYJ266" s="139"/>
      <c r="DYK266" s="139"/>
      <c r="DYL266" s="139"/>
      <c r="DYM266" s="139"/>
      <c r="DYN266" s="140"/>
      <c r="DYO266" s="138" t="s">
        <v>181</v>
      </c>
      <c r="DYP266" s="139"/>
      <c r="DYQ266" s="139"/>
      <c r="DYR266" s="139"/>
      <c r="DYS266" s="139"/>
      <c r="DYT266" s="139"/>
      <c r="DYU266" s="139"/>
      <c r="DYV266" s="140"/>
      <c r="DYW266" s="138" t="s">
        <v>181</v>
      </c>
      <c r="DYX266" s="139"/>
      <c r="DYY266" s="139"/>
      <c r="DYZ266" s="139"/>
      <c r="DZA266" s="139"/>
      <c r="DZB266" s="139"/>
      <c r="DZC266" s="139"/>
      <c r="DZD266" s="140"/>
      <c r="DZE266" s="138" t="s">
        <v>181</v>
      </c>
      <c r="DZF266" s="139"/>
      <c r="DZG266" s="139"/>
      <c r="DZH266" s="139"/>
      <c r="DZI266" s="139"/>
      <c r="DZJ266" s="139"/>
      <c r="DZK266" s="139"/>
      <c r="DZL266" s="140"/>
      <c r="DZM266" s="138" t="s">
        <v>181</v>
      </c>
      <c r="DZN266" s="139"/>
      <c r="DZO266" s="139"/>
      <c r="DZP266" s="139"/>
      <c r="DZQ266" s="139"/>
      <c r="DZR266" s="139"/>
      <c r="DZS266" s="139"/>
      <c r="DZT266" s="140"/>
      <c r="DZU266" s="138" t="s">
        <v>181</v>
      </c>
      <c r="DZV266" s="139"/>
      <c r="DZW266" s="139"/>
      <c r="DZX266" s="139"/>
      <c r="DZY266" s="139"/>
      <c r="DZZ266" s="139"/>
      <c r="EAA266" s="139"/>
      <c r="EAB266" s="140"/>
      <c r="EAC266" s="138" t="s">
        <v>181</v>
      </c>
      <c r="EAD266" s="139"/>
      <c r="EAE266" s="139"/>
      <c r="EAF266" s="139"/>
      <c r="EAG266" s="139"/>
      <c r="EAH266" s="139"/>
      <c r="EAI266" s="139"/>
      <c r="EAJ266" s="140"/>
      <c r="EAK266" s="138" t="s">
        <v>181</v>
      </c>
      <c r="EAL266" s="139"/>
      <c r="EAM266" s="139"/>
      <c r="EAN266" s="139"/>
      <c r="EAO266" s="139"/>
      <c r="EAP266" s="139"/>
      <c r="EAQ266" s="139"/>
      <c r="EAR266" s="140"/>
      <c r="EAS266" s="138" t="s">
        <v>181</v>
      </c>
      <c r="EAT266" s="139"/>
      <c r="EAU266" s="139"/>
      <c r="EAV266" s="139"/>
      <c r="EAW266" s="139"/>
      <c r="EAX266" s="139"/>
      <c r="EAY266" s="139"/>
      <c r="EAZ266" s="140"/>
      <c r="EBA266" s="138" t="s">
        <v>181</v>
      </c>
      <c r="EBB266" s="139"/>
      <c r="EBC266" s="139"/>
      <c r="EBD266" s="139"/>
      <c r="EBE266" s="139"/>
      <c r="EBF266" s="139"/>
      <c r="EBG266" s="139"/>
      <c r="EBH266" s="140"/>
      <c r="EBI266" s="138" t="s">
        <v>181</v>
      </c>
      <c r="EBJ266" s="139"/>
      <c r="EBK266" s="139"/>
      <c r="EBL266" s="139"/>
      <c r="EBM266" s="139"/>
      <c r="EBN266" s="139"/>
      <c r="EBO266" s="139"/>
      <c r="EBP266" s="140"/>
      <c r="EBQ266" s="138" t="s">
        <v>181</v>
      </c>
      <c r="EBR266" s="139"/>
      <c r="EBS266" s="139"/>
      <c r="EBT266" s="139"/>
      <c r="EBU266" s="139"/>
      <c r="EBV266" s="139"/>
      <c r="EBW266" s="139"/>
      <c r="EBX266" s="140"/>
      <c r="EBY266" s="138" t="s">
        <v>181</v>
      </c>
      <c r="EBZ266" s="139"/>
      <c r="ECA266" s="139"/>
      <c r="ECB266" s="139"/>
      <c r="ECC266" s="139"/>
      <c r="ECD266" s="139"/>
      <c r="ECE266" s="139"/>
      <c r="ECF266" s="140"/>
      <c r="ECG266" s="138" t="s">
        <v>181</v>
      </c>
      <c r="ECH266" s="139"/>
      <c r="ECI266" s="139"/>
      <c r="ECJ266" s="139"/>
      <c r="ECK266" s="139"/>
      <c r="ECL266" s="139"/>
      <c r="ECM266" s="139"/>
      <c r="ECN266" s="140"/>
      <c r="ECO266" s="138" t="s">
        <v>181</v>
      </c>
      <c r="ECP266" s="139"/>
      <c r="ECQ266" s="139"/>
      <c r="ECR266" s="139"/>
      <c r="ECS266" s="139"/>
      <c r="ECT266" s="139"/>
      <c r="ECU266" s="139"/>
      <c r="ECV266" s="140"/>
      <c r="ECW266" s="138" t="s">
        <v>181</v>
      </c>
      <c r="ECX266" s="139"/>
      <c r="ECY266" s="139"/>
      <c r="ECZ266" s="139"/>
      <c r="EDA266" s="139"/>
      <c r="EDB266" s="139"/>
      <c r="EDC266" s="139"/>
      <c r="EDD266" s="140"/>
      <c r="EDE266" s="138" t="s">
        <v>181</v>
      </c>
      <c r="EDF266" s="139"/>
      <c r="EDG266" s="139"/>
      <c r="EDH266" s="139"/>
      <c r="EDI266" s="139"/>
      <c r="EDJ266" s="139"/>
      <c r="EDK266" s="139"/>
      <c r="EDL266" s="140"/>
      <c r="EDM266" s="138" t="s">
        <v>181</v>
      </c>
      <c r="EDN266" s="139"/>
      <c r="EDO266" s="139"/>
      <c r="EDP266" s="139"/>
      <c r="EDQ266" s="139"/>
      <c r="EDR266" s="139"/>
      <c r="EDS266" s="139"/>
      <c r="EDT266" s="140"/>
      <c r="EDU266" s="138" t="s">
        <v>181</v>
      </c>
      <c r="EDV266" s="139"/>
      <c r="EDW266" s="139"/>
      <c r="EDX266" s="139"/>
      <c r="EDY266" s="139"/>
      <c r="EDZ266" s="139"/>
      <c r="EEA266" s="139"/>
      <c r="EEB266" s="140"/>
      <c r="EEC266" s="138" t="s">
        <v>181</v>
      </c>
      <c r="EED266" s="139"/>
      <c r="EEE266" s="139"/>
      <c r="EEF266" s="139"/>
      <c r="EEG266" s="139"/>
      <c r="EEH266" s="139"/>
      <c r="EEI266" s="139"/>
      <c r="EEJ266" s="140"/>
      <c r="EEK266" s="138" t="s">
        <v>181</v>
      </c>
      <c r="EEL266" s="139"/>
      <c r="EEM266" s="139"/>
      <c r="EEN266" s="139"/>
      <c r="EEO266" s="139"/>
      <c r="EEP266" s="139"/>
      <c r="EEQ266" s="139"/>
      <c r="EER266" s="140"/>
      <c r="EES266" s="138" t="s">
        <v>181</v>
      </c>
      <c r="EET266" s="139"/>
      <c r="EEU266" s="139"/>
      <c r="EEV266" s="139"/>
      <c r="EEW266" s="139"/>
      <c r="EEX266" s="139"/>
      <c r="EEY266" s="139"/>
      <c r="EEZ266" s="140"/>
      <c r="EFA266" s="138" t="s">
        <v>181</v>
      </c>
      <c r="EFB266" s="139"/>
      <c r="EFC266" s="139"/>
      <c r="EFD266" s="139"/>
      <c r="EFE266" s="139"/>
      <c r="EFF266" s="139"/>
      <c r="EFG266" s="139"/>
      <c r="EFH266" s="140"/>
      <c r="EFI266" s="138" t="s">
        <v>181</v>
      </c>
      <c r="EFJ266" s="139"/>
      <c r="EFK266" s="139"/>
      <c r="EFL266" s="139"/>
      <c r="EFM266" s="139"/>
      <c r="EFN266" s="139"/>
      <c r="EFO266" s="139"/>
      <c r="EFP266" s="140"/>
      <c r="EFQ266" s="138" t="s">
        <v>181</v>
      </c>
      <c r="EFR266" s="139"/>
      <c r="EFS266" s="139"/>
      <c r="EFT266" s="139"/>
      <c r="EFU266" s="139"/>
      <c r="EFV266" s="139"/>
      <c r="EFW266" s="139"/>
      <c r="EFX266" s="140"/>
      <c r="EFY266" s="138" t="s">
        <v>181</v>
      </c>
      <c r="EFZ266" s="139"/>
      <c r="EGA266" s="139"/>
      <c r="EGB266" s="139"/>
      <c r="EGC266" s="139"/>
      <c r="EGD266" s="139"/>
      <c r="EGE266" s="139"/>
      <c r="EGF266" s="140"/>
      <c r="EGG266" s="138" t="s">
        <v>181</v>
      </c>
      <c r="EGH266" s="139"/>
      <c r="EGI266" s="139"/>
      <c r="EGJ266" s="139"/>
      <c r="EGK266" s="139"/>
      <c r="EGL266" s="139"/>
      <c r="EGM266" s="139"/>
      <c r="EGN266" s="140"/>
      <c r="EGO266" s="138" t="s">
        <v>181</v>
      </c>
      <c r="EGP266" s="139"/>
      <c r="EGQ266" s="139"/>
      <c r="EGR266" s="139"/>
      <c r="EGS266" s="139"/>
      <c r="EGT266" s="139"/>
      <c r="EGU266" s="139"/>
      <c r="EGV266" s="140"/>
      <c r="EGW266" s="138" t="s">
        <v>181</v>
      </c>
      <c r="EGX266" s="139"/>
      <c r="EGY266" s="139"/>
      <c r="EGZ266" s="139"/>
      <c r="EHA266" s="139"/>
      <c r="EHB266" s="139"/>
      <c r="EHC266" s="139"/>
      <c r="EHD266" s="140"/>
      <c r="EHE266" s="138" t="s">
        <v>181</v>
      </c>
      <c r="EHF266" s="139"/>
      <c r="EHG266" s="139"/>
      <c r="EHH266" s="139"/>
      <c r="EHI266" s="139"/>
      <c r="EHJ266" s="139"/>
      <c r="EHK266" s="139"/>
      <c r="EHL266" s="140"/>
      <c r="EHM266" s="138" t="s">
        <v>181</v>
      </c>
      <c r="EHN266" s="139"/>
      <c r="EHO266" s="139"/>
      <c r="EHP266" s="139"/>
      <c r="EHQ266" s="139"/>
      <c r="EHR266" s="139"/>
      <c r="EHS266" s="139"/>
      <c r="EHT266" s="140"/>
      <c r="EHU266" s="138" t="s">
        <v>181</v>
      </c>
      <c r="EHV266" s="139"/>
      <c r="EHW266" s="139"/>
      <c r="EHX266" s="139"/>
      <c r="EHY266" s="139"/>
      <c r="EHZ266" s="139"/>
      <c r="EIA266" s="139"/>
      <c r="EIB266" s="140"/>
      <c r="EIC266" s="138" t="s">
        <v>181</v>
      </c>
      <c r="EID266" s="139"/>
      <c r="EIE266" s="139"/>
      <c r="EIF266" s="139"/>
      <c r="EIG266" s="139"/>
      <c r="EIH266" s="139"/>
      <c r="EII266" s="139"/>
      <c r="EIJ266" s="140"/>
      <c r="EIK266" s="138" t="s">
        <v>181</v>
      </c>
      <c r="EIL266" s="139"/>
      <c r="EIM266" s="139"/>
      <c r="EIN266" s="139"/>
      <c r="EIO266" s="139"/>
      <c r="EIP266" s="139"/>
      <c r="EIQ266" s="139"/>
      <c r="EIR266" s="140"/>
      <c r="EIS266" s="138" t="s">
        <v>181</v>
      </c>
      <c r="EIT266" s="139"/>
      <c r="EIU266" s="139"/>
      <c r="EIV266" s="139"/>
      <c r="EIW266" s="139"/>
      <c r="EIX266" s="139"/>
      <c r="EIY266" s="139"/>
      <c r="EIZ266" s="140"/>
      <c r="EJA266" s="138" t="s">
        <v>181</v>
      </c>
      <c r="EJB266" s="139"/>
      <c r="EJC266" s="139"/>
      <c r="EJD266" s="139"/>
      <c r="EJE266" s="139"/>
      <c r="EJF266" s="139"/>
      <c r="EJG266" s="139"/>
      <c r="EJH266" s="140"/>
      <c r="EJI266" s="138" t="s">
        <v>181</v>
      </c>
      <c r="EJJ266" s="139"/>
      <c r="EJK266" s="139"/>
      <c r="EJL266" s="139"/>
      <c r="EJM266" s="139"/>
      <c r="EJN266" s="139"/>
      <c r="EJO266" s="139"/>
      <c r="EJP266" s="140"/>
      <c r="EJQ266" s="138" t="s">
        <v>181</v>
      </c>
      <c r="EJR266" s="139"/>
      <c r="EJS266" s="139"/>
      <c r="EJT266" s="139"/>
      <c r="EJU266" s="139"/>
      <c r="EJV266" s="139"/>
      <c r="EJW266" s="139"/>
      <c r="EJX266" s="140"/>
      <c r="EJY266" s="138" t="s">
        <v>181</v>
      </c>
      <c r="EJZ266" s="139"/>
      <c r="EKA266" s="139"/>
      <c r="EKB266" s="139"/>
      <c r="EKC266" s="139"/>
      <c r="EKD266" s="139"/>
      <c r="EKE266" s="139"/>
      <c r="EKF266" s="140"/>
      <c r="EKG266" s="138" t="s">
        <v>181</v>
      </c>
      <c r="EKH266" s="139"/>
      <c r="EKI266" s="139"/>
      <c r="EKJ266" s="139"/>
      <c r="EKK266" s="139"/>
      <c r="EKL266" s="139"/>
      <c r="EKM266" s="139"/>
      <c r="EKN266" s="140"/>
      <c r="EKO266" s="138" t="s">
        <v>181</v>
      </c>
      <c r="EKP266" s="139"/>
      <c r="EKQ266" s="139"/>
      <c r="EKR266" s="139"/>
      <c r="EKS266" s="139"/>
      <c r="EKT266" s="139"/>
      <c r="EKU266" s="139"/>
      <c r="EKV266" s="140"/>
      <c r="EKW266" s="138" t="s">
        <v>181</v>
      </c>
      <c r="EKX266" s="139"/>
      <c r="EKY266" s="139"/>
      <c r="EKZ266" s="139"/>
      <c r="ELA266" s="139"/>
      <c r="ELB266" s="139"/>
      <c r="ELC266" s="139"/>
      <c r="ELD266" s="140"/>
      <c r="ELE266" s="138" t="s">
        <v>181</v>
      </c>
      <c r="ELF266" s="139"/>
      <c r="ELG266" s="139"/>
      <c r="ELH266" s="139"/>
      <c r="ELI266" s="139"/>
      <c r="ELJ266" s="139"/>
      <c r="ELK266" s="139"/>
      <c r="ELL266" s="140"/>
      <c r="ELM266" s="138" t="s">
        <v>181</v>
      </c>
      <c r="ELN266" s="139"/>
      <c r="ELO266" s="139"/>
      <c r="ELP266" s="139"/>
      <c r="ELQ266" s="139"/>
      <c r="ELR266" s="139"/>
      <c r="ELS266" s="139"/>
      <c r="ELT266" s="140"/>
      <c r="ELU266" s="138" t="s">
        <v>181</v>
      </c>
      <c r="ELV266" s="139"/>
      <c r="ELW266" s="139"/>
      <c r="ELX266" s="139"/>
      <c r="ELY266" s="139"/>
      <c r="ELZ266" s="139"/>
      <c r="EMA266" s="139"/>
      <c r="EMB266" s="140"/>
      <c r="EMC266" s="138" t="s">
        <v>181</v>
      </c>
      <c r="EMD266" s="139"/>
      <c r="EME266" s="139"/>
      <c r="EMF266" s="139"/>
      <c r="EMG266" s="139"/>
      <c r="EMH266" s="139"/>
      <c r="EMI266" s="139"/>
      <c r="EMJ266" s="140"/>
      <c r="EMK266" s="138" t="s">
        <v>181</v>
      </c>
      <c r="EML266" s="139"/>
      <c r="EMM266" s="139"/>
      <c r="EMN266" s="139"/>
      <c r="EMO266" s="139"/>
      <c r="EMP266" s="139"/>
      <c r="EMQ266" s="139"/>
      <c r="EMR266" s="140"/>
      <c r="EMS266" s="138" t="s">
        <v>181</v>
      </c>
      <c r="EMT266" s="139"/>
      <c r="EMU266" s="139"/>
      <c r="EMV266" s="139"/>
      <c r="EMW266" s="139"/>
      <c r="EMX266" s="139"/>
      <c r="EMY266" s="139"/>
      <c r="EMZ266" s="140"/>
      <c r="ENA266" s="138" t="s">
        <v>181</v>
      </c>
      <c r="ENB266" s="139"/>
      <c r="ENC266" s="139"/>
      <c r="END266" s="139"/>
      <c r="ENE266" s="139"/>
      <c r="ENF266" s="139"/>
      <c r="ENG266" s="139"/>
      <c r="ENH266" s="140"/>
      <c r="ENI266" s="138" t="s">
        <v>181</v>
      </c>
      <c r="ENJ266" s="139"/>
      <c r="ENK266" s="139"/>
      <c r="ENL266" s="139"/>
      <c r="ENM266" s="139"/>
      <c r="ENN266" s="139"/>
      <c r="ENO266" s="139"/>
      <c r="ENP266" s="140"/>
      <c r="ENQ266" s="138" t="s">
        <v>181</v>
      </c>
      <c r="ENR266" s="139"/>
      <c r="ENS266" s="139"/>
      <c r="ENT266" s="139"/>
      <c r="ENU266" s="139"/>
      <c r="ENV266" s="139"/>
      <c r="ENW266" s="139"/>
      <c r="ENX266" s="140"/>
      <c r="ENY266" s="138" t="s">
        <v>181</v>
      </c>
      <c r="ENZ266" s="139"/>
      <c r="EOA266" s="139"/>
      <c r="EOB266" s="139"/>
      <c r="EOC266" s="139"/>
      <c r="EOD266" s="139"/>
      <c r="EOE266" s="139"/>
      <c r="EOF266" s="140"/>
      <c r="EOG266" s="138" t="s">
        <v>181</v>
      </c>
      <c r="EOH266" s="139"/>
      <c r="EOI266" s="139"/>
      <c r="EOJ266" s="139"/>
      <c r="EOK266" s="139"/>
      <c r="EOL266" s="139"/>
      <c r="EOM266" s="139"/>
      <c r="EON266" s="140"/>
      <c r="EOO266" s="138" t="s">
        <v>181</v>
      </c>
      <c r="EOP266" s="139"/>
      <c r="EOQ266" s="139"/>
      <c r="EOR266" s="139"/>
      <c r="EOS266" s="139"/>
      <c r="EOT266" s="139"/>
      <c r="EOU266" s="139"/>
      <c r="EOV266" s="140"/>
      <c r="EOW266" s="138" t="s">
        <v>181</v>
      </c>
      <c r="EOX266" s="139"/>
      <c r="EOY266" s="139"/>
      <c r="EOZ266" s="139"/>
      <c r="EPA266" s="139"/>
      <c r="EPB266" s="139"/>
      <c r="EPC266" s="139"/>
      <c r="EPD266" s="140"/>
      <c r="EPE266" s="138" t="s">
        <v>181</v>
      </c>
      <c r="EPF266" s="139"/>
      <c r="EPG266" s="139"/>
      <c r="EPH266" s="139"/>
      <c r="EPI266" s="139"/>
      <c r="EPJ266" s="139"/>
      <c r="EPK266" s="139"/>
      <c r="EPL266" s="140"/>
      <c r="EPM266" s="138" t="s">
        <v>181</v>
      </c>
      <c r="EPN266" s="139"/>
      <c r="EPO266" s="139"/>
      <c r="EPP266" s="139"/>
      <c r="EPQ266" s="139"/>
      <c r="EPR266" s="139"/>
      <c r="EPS266" s="139"/>
      <c r="EPT266" s="140"/>
      <c r="EPU266" s="138" t="s">
        <v>181</v>
      </c>
      <c r="EPV266" s="139"/>
      <c r="EPW266" s="139"/>
      <c r="EPX266" s="139"/>
      <c r="EPY266" s="139"/>
      <c r="EPZ266" s="139"/>
      <c r="EQA266" s="139"/>
      <c r="EQB266" s="140"/>
      <c r="EQC266" s="138" t="s">
        <v>181</v>
      </c>
      <c r="EQD266" s="139"/>
      <c r="EQE266" s="139"/>
      <c r="EQF266" s="139"/>
      <c r="EQG266" s="139"/>
      <c r="EQH266" s="139"/>
      <c r="EQI266" s="139"/>
      <c r="EQJ266" s="140"/>
      <c r="EQK266" s="138" t="s">
        <v>181</v>
      </c>
      <c r="EQL266" s="139"/>
      <c r="EQM266" s="139"/>
      <c r="EQN266" s="139"/>
      <c r="EQO266" s="139"/>
      <c r="EQP266" s="139"/>
      <c r="EQQ266" s="139"/>
      <c r="EQR266" s="140"/>
      <c r="EQS266" s="138" t="s">
        <v>181</v>
      </c>
      <c r="EQT266" s="139"/>
      <c r="EQU266" s="139"/>
      <c r="EQV266" s="139"/>
      <c r="EQW266" s="139"/>
      <c r="EQX266" s="139"/>
      <c r="EQY266" s="139"/>
      <c r="EQZ266" s="140"/>
      <c r="ERA266" s="138" t="s">
        <v>181</v>
      </c>
      <c r="ERB266" s="139"/>
      <c r="ERC266" s="139"/>
      <c r="ERD266" s="139"/>
      <c r="ERE266" s="139"/>
      <c r="ERF266" s="139"/>
      <c r="ERG266" s="139"/>
      <c r="ERH266" s="140"/>
      <c r="ERI266" s="138" t="s">
        <v>181</v>
      </c>
      <c r="ERJ266" s="139"/>
      <c r="ERK266" s="139"/>
      <c r="ERL266" s="139"/>
      <c r="ERM266" s="139"/>
      <c r="ERN266" s="139"/>
      <c r="ERO266" s="139"/>
      <c r="ERP266" s="140"/>
      <c r="ERQ266" s="138" t="s">
        <v>181</v>
      </c>
      <c r="ERR266" s="139"/>
      <c r="ERS266" s="139"/>
      <c r="ERT266" s="139"/>
      <c r="ERU266" s="139"/>
      <c r="ERV266" s="139"/>
      <c r="ERW266" s="139"/>
      <c r="ERX266" s="140"/>
      <c r="ERY266" s="138" t="s">
        <v>181</v>
      </c>
      <c r="ERZ266" s="139"/>
      <c r="ESA266" s="139"/>
      <c r="ESB266" s="139"/>
      <c r="ESC266" s="139"/>
      <c r="ESD266" s="139"/>
      <c r="ESE266" s="139"/>
      <c r="ESF266" s="140"/>
      <c r="ESG266" s="138" t="s">
        <v>181</v>
      </c>
      <c r="ESH266" s="139"/>
      <c r="ESI266" s="139"/>
      <c r="ESJ266" s="139"/>
      <c r="ESK266" s="139"/>
      <c r="ESL266" s="139"/>
      <c r="ESM266" s="139"/>
      <c r="ESN266" s="140"/>
      <c r="ESO266" s="138" t="s">
        <v>181</v>
      </c>
      <c r="ESP266" s="139"/>
      <c r="ESQ266" s="139"/>
      <c r="ESR266" s="139"/>
      <c r="ESS266" s="139"/>
      <c r="EST266" s="139"/>
      <c r="ESU266" s="139"/>
      <c r="ESV266" s="140"/>
      <c r="ESW266" s="138" t="s">
        <v>181</v>
      </c>
      <c r="ESX266" s="139"/>
      <c r="ESY266" s="139"/>
      <c r="ESZ266" s="139"/>
      <c r="ETA266" s="139"/>
      <c r="ETB266" s="139"/>
      <c r="ETC266" s="139"/>
      <c r="ETD266" s="140"/>
      <c r="ETE266" s="138" t="s">
        <v>181</v>
      </c>
      <c r="ETF266" s="139"/>
      <c r="ETG266" s="139"/>
      <c r="ETH266" s="139"/>
      <c r="ETI266" s="139"/>
      <c r="ETJ266" s="139"/>
      <c r="ETK266" s="139"/>
      <c r="ETL266" s="140"/>
      <c r="ETM266" s="138" t="s">
        <v>181</v>
      </c>
      <c r="ETN266" s="139"/>
      <c r="ETO266" s="139"/>
      <c r="ETP266" s="139"/>
      <c r="ETQ266" s="139"/>
      <c r="ETR266" s="139"/>
      <c r="ETS266" s="139"/>
      <c r="ETT266" s="140"/>
      <c r="ETU266" s="138" t="s">
        <v>181</v>
      </c>
      <c r="ETV266" s="139"/>
      <c r="ETW266" s="139"/>
      <c r="ETX266" s="139"/>
      <c r="ETY266" s="139"/>
      <c r="ETZ266" s="139"/>
      <c r="EUA266" s="139"/>
      <c r="EUB266" s="140"/>
      <c r="EUC266" s="138" t="s">
        <v>181</v>
      </c>
      <c r="EUD266" s="139"/>
      <c r="EUE266" s="139"/>
      <c r="EUF266" s="139"/>
      <c r="EUG266" s="139"/>
      <c r="EUH266" s="139"/>
      <c r="EUI266" s="139"/>
      <c r="EUJ266" s="140"/>
      <c r="EUK266" s="138" t="s">
        <v>181</v>
      </c>
      <c r="EUL266" s="139"/>
      <c r="EUM266" s="139"/>
      <c r="EUN266" s="139"/>
      <c r="EUO266" s="139"/>
      <c r="EUP266" s="139"/>
      <c r="EUQ266" s="139"/>
      <c r="EUR266" s="140"/>
      <c r="EUS266" s="138" t="s">
        <v>181</v>
      </c>
      <c r="EUT266" s="139"/>
      <c r="EUU266" s="139"/>
      <c r="EUV266" s="139"/>
      <c r="EUW266" s="139"/>
      <c r="EUX266" s="139"/>
      <c r="EUY266" s="139"/>
      <c r="EUZ266" s="140"/>
      <c r="EVA266" s="138" t="s">
        <v>181</v>
      </c>
      <c r="EVB266" s="139"/>
      <c r="EVC266" s="139"/>
      <c r="EVD266" s="139"/>
      <c r="EVE266" s="139"/>
      <c r="EVF266" s="139"/>
      <c r="EVG266" s="139"/>
      <c r="EVH266" s="140"/>
      <c r="EVI266" s="138" t="s">
        <v>181</v>
      </c>
      <c r="EVJ266" s="139"/>
      <c r="EVK266" s="139"/>
      <c r="EVL266" s="139"/>
      <c r="EVM266" s="139"/>
      <c r="EVN266" s="139"/>
      <c r="EVO266" s="139"/>
      <c r="EVP266" s="140"/>
      <c r="EVQ266" s="138" t="s">
        <v>181</v>
      </c>
      <c r="EVR266" s="139"/>
      <c r="EVS266" s="139"/>
      <c r="EVT266" s="139"/>
      <c r="EVU266" s="139"/>
      <c r="EVV266" s="139"/>
      <c r="EVW266" s="139"/>
      <c r="EVX266" s="140"/>
      <c r="EVY266" s="138" t="s">
        <v>181</v>
      </c>
      <c r="EVZ266" s="139"/>
      <c r="EWA266" s="139"/>
      <c r="EWB266" s="139"/>
      <c r="EWC266" s="139"/>
      <c r="EWD266" s="139"/>
      <c r="EWE266" s="139"/>
      <c r="EWF266" s="140"/>
      <c r="EWG266" s="138" t="s">
        <v>181</v>
      </c>
      <c r="EWH266" s="139"/>
      <c r="EWI266" s="139"/>
      <c r="EWJ266" s="139"/>
      <c r="EWK266" s="139"/>
      <c r="EWL266" s="139"/>
      <c r="EWM266" s="139"/>
      <c r="EWN266" s="140"/>
      <c r="EWO266" s="138" t="s">
        <v>181</v>
      </c>
      <c r="EWP266" s="139"/>
      <c r="EWQ266" s="139"/>
      <c r="EWR266" s="139"/>
      <c r="EWS266" s="139"/>
      <c r="EWT266" s="139"/>
      <c r="EWU266" s="139"/>
      <c r="EWV266" s="140"/>
      <c r="EWW266" s="138" t="s">
        <v>181</v>
      </c>
      <c r="EWX266" s="139"/>
      <c r="EWY266" s="139"/>
      <c r="EWZ266" s="139"/>
      <c r="EXA266" s="139"/>
      <c r="EXB266" s="139"/>
      <c r="EXC266" s="139"/>
      <c r="EXD266" s="140"/>
      <c r="EXE266" s="138" t="s">
        <v>181</v>
      </c>
      <c r="EXF266" s="139"/>
      <c r="EXG266" s="139"/>
      <c r="EXH266" s="139"/>
      <c r="EXI266" s="139"/>
      <c r="EXJ266" s="139"/>
      <c r="EXK266" s="139"/>
      <c r="EXL266" s="140"/>
      <c r="EXM266" s="138" t="s">
        <v>181</v>
      </c>
      <c r="EXN266" s="139"/>
      <c r="EXO266" s="139"/>
      <c r="EXP266" s="139"/>
      <c r="EXQ266" s="139"/>
      <c r="EXR266" s="139"/>
      <c r="EXS266" s="139"/>
      <c r="EXT266" s="140"/>
      <c r="EXU266" s="138" t="s">
        <v>181</v>
      </c>
      <c r="EXV266" s="139"/>
      <c r="EXW266" s="139"/>
      <c r="EXX266" s="139"/>
      <c r="EXY266" s="139"/>
      <c r="EXZ266" s="139"/>
      <c r="EYA266" s="139"/>
      <c r="EYB266" s="140"/>
      <c r="EYC266" s="138" t="s">
        <v>181</v>
      </c>
      <c r="EYD266" s="139"/>
      <c r="EYE266" s="139"/>
      <c r="EYF266" s="139"/>
      <c r="EYG266" s="139"/>
      <c r="EYH266" s="139"/>
      <c r="EYI266" s="139"/>
      <c r="EYJ266" s="140"/>
      <c r="EYK266" s="138" t="s">
        <v>181</v>
      </c>
      <c r="EYL266" s="139"/>
      <c r="EYM266" s="139"/>
      <c r="EYN266" s="139"/>
      <c r="EYO266" s="139"/>
      <c r="EYP266" s="139"/>
      <c r="EYQ266" s="139"/>
      <c r="EYR266" s="140"/>
      <c r="EYS266" s="138" t="s">
        <v>181</v>
      </c>
      <c r="EYT266" s="139"/>
      <c r="EYU266" s="139"/>
      <c r="EYV266" s="139"/>
      <c r="EYW266" s="139"/>
      <c r="EYX266" s="139"/>
      <c r="EYY266" s="139"/>
      <c r="EYZ266" s="140"/>
      <c r="EZA266" s="138" t="s">
        <v>181</v>
      </c>
      <c r="EZB266" s="139"/>
      <c r="EZC266" s="139"/>
      <c r="EZD266" s="139"/>
      <c r="EZE266" s="139"/>
      <c r="EZF266" s="139"/>
      <c r="EZG266" s="139"/>
      <c r="EZH266" s="140"/>
      <c r="EZI266" s="138" t="s">
        <v>181</v>
      </c>
      <c r="EZJ266" s="139"/>
      <c r="EZK266" s="139"/>
      <c r="EZL266" s="139"/>
      <c r="EZM266" s="139"/>
      <c r="EZN266" s="139"/>
      <c r="EZO266" s="139"/>
      <c r="EZP266" s="140"/>
      <c r="EZQ266" s="138" t="s">
        <v>181</v>
      </c>
      <c r="EZR266" s="139"/>
      <c r="EZS266" s="139"/>
      <c r="EZT266" s="139"/>
      <c r="EZU266" s="139"/>
      <c r="EZV266" s="139"/>
      <c r="EZW266" s="139"/>
      <c r="EZX266" s="140"/>
      <c r="EZY266" s="138" t="s">
        <v>181</v>
      </c>
      <c r="EZZ266" s="139"/>
      <c r="FAA266" s="139"/>
      <c r="FAB266" s="139"/>
      <c r="FAC266" s="139"/>
      <c r="FAD266" s="139"/>
      <c r="FAE266" s="139"/>
      <c r="FAF266" s="140"/>
      <c r="FAG266" s="138" t="s">
        <v>181</v>
      </c>
      <c r="FAH266" s="139"/>
      <c r="FAI266" s="139"/>
      <c r="FAJ266" s="139"/>
      <c r="FAK266" s="139"/>
      <c r="FAL266" s="139"/>
      <c r="FAM266" s="139"/>
      <c r="FAN266" s="140"/>
      <c r="FAO266" s="138" t="s">
        <v>181</v>
      </c>
      <c r="FAP266" s="139"/>
      <c r="FAQ266" s="139"/>
      <c r="FAR266" s="139"/>
      <c r="FAS266" s="139"/>
      <c r="FAT266" s="139"/>
      <c r="FAU266" s="139"/>
      <c r="FAV266" s="140"/>
      <c r="FAW266" s="138" t="s">
        <v>181</v>
      </c>
      <c r="FAX266" s="139"/>
      <c r="FAY266" s="139"/>
      <c r="FAZ266" s="139"/>
      <c r="FBA266" s="139"/>
      <c r="FBB266" s="139"/>
      <c r="FBC266" s="139"/>
      <c r="FBD266" s="140"/>
      <c r="FBE266" s="138" t="s">
        <v>181</v>
      </c>
      <c r="FBF266" s="139"/>
      <c r="FBG266" s="139"/>
      <c r="FBH266" s="139"/>
      <c r="FBI266" s="139"/>
      <c r="FBJ266" s="139"/>
      <c r="FBK266" s="139"/>
      <c r="FBL266" s="140"/>
      <c r="FBM266" s="138" t="s">
        <v>181</v>
      </c>
      <c r="FBN266" s="139"/>
      <c r="FBO266" s="139"/>
      <c r="FBP266" s="139"/>
      <c r="FBQ266" s="139"/>
      <c r="FBR266" s="139"/>
      <c r="FBS266" s="139"/>
      <c r="FBT266" s="140"/>
      <c r="FBU266" s="138" t="s">
        <v>181</v>
      </c>
      <c r="FBV266" s="139"/>
      <c r="FBW266" s="139"/>
      <c r="FBX266" s="139"/>
      <c r="FBY266" s="139"/>
      <c r="FBZ266" s="139"/>
      <c r="FCA266" s="139"/>
      <c r="FCB266" s="140"/>
      <c r="FCC266" s="138" t="s">
        <v>181</v>
      </c>
      <c r="FCD266" s="139"/>
      <c r="FCE266" s="139"/>
      <c r="FCF266" s="139"/>
      <c r="FCG266" s="139"/>
      <c r="FCH266" s="139"/>
      <c r="FCI266" s="139"/>
      <c r="FCJ266" s="140"/>
      <c r="FCK266" s="138" t="s">
        <v>181</v>
      </c>
      <c r="FCL266" s="139"/>
      <c r="FCM266" s="139"/>
      <c r="FCN266" s="139"/>
      <c r="FCO266" s="139"/>
      <c r="FCP266" s="139"/>
      <c r="FCQ266" s="139"/>
      <c r="FCR266" s="140"/>
      <c r="FCS266" s="138" t="s">
        <v>181</v>
      </c>
      <c r="FCT266" s="139"/>
      <c r="FCU266" s="139"/>
      <c r="FCV266" s="139"/>
      <c r="FCW266" s="139"/>
      <c r="FCX266" s="139"/>
      <c r="FCY266" s="139"/>
      <c r="FCZ266" s="140"/>
      <c r="FDA266" s="138" t="s">
        <v>181</v>
      </c>
      <c r="FDB266" s="139"/>
      <c r="FDC266" s="139"/>
      <c r="FDD266" s="139"/>
      <c r="FDE266" s="139"/>
      <c r="FDF266" s="139"/>
      <c r="FDG266" s="139"/>
      <c r="FDH266" s="140"/>
      <c r="FDI266" s="138" t="s">
        <v>181</v>
      </c>
      <c r="FDJ266" s="139"/>
      <c r="FDK266" s="139"/>
      <c r="FDL266" s="139"/>
      <c r="FDM266" s="139"/>
      <c r="FDN266" s="139"/>
      <c r="FDO266" s="139"/>
      <c r="FDP266" s="140"/>
      <c r="FDQ266" s="138" t="s">
        <v>181</v>
      </c>
      <c r="FDR266" s="139"/>
      <c r="FDS266" s="139"/>
      <c r="FDT266" s="139"/>
      <c r="FDU266" s="139"/>
      <c r="FDV266" s="139"/>
      <c r="FDW266" s="139"/>
      <c r="FDX266" s="140"/>
      <c r="FDY266" s="138" t="s">
        <v>181</v>
      </c>
      <c r="FDZ266" s="139"/>
      <c r="FEA266" s="139"/>
      <c r="FEB266" s="139"/>
      <c r="FEC266" s="139"/>
      <c r="FED266" s="139"/>
      <c r="FEE266" s="139"/>
      <c r="FEF266" s="140"/>
      <c r="FEG266" s="138" t="s">
        <v>181</v>
      </c>
      <c r="FEH266" s="139"/>
      <c r="FEI266" s="139"/>
      <c r="FEJ266" s="139"/>
      <c r="FEK266" s="139"/>
      <c r="FEL266" s="139"/>
      <c r="FEM266" s="139"/>
      <c r="FEN266" s="140"/>
      <c r="FEO266" s="138" t="s">
        <v>181</v>
      </c>
      <c r="FEP266" s="139"/>
      <c r="FEQ266" s="139"/>
      <c r="FER266" s="139"/>
      <c r="FES266" s="139"/>
      <c r="FET266" s="139"/>
      <c r="FEU266" s="139"/>
      <c r="FEV266" s="140"/>
      <c r="FEW266" s="138" t="s">
        <v>181</v>
      </c>
      <c r="FEX266" s="139"/>
      <c r="FEY266" s="139"/>
      <c r="FEZ266" s="139"/>
      <c r="FFA266" s="139"/>
      <c r="FFB266" s="139"/>
      <c r="FFC266" s="139"/>
      <c r="FFD266" s="140"/>
      <c r="FFE266" s="138" t="s">
        <v>181</v>
      </c>
      <c r="FFF266" s="139"/>
      <c r="FFG266" s="139"/>
      <c r="FFH266" s="139"/>
      <c r="FFI266" s="139"/>
      <c r="FFJ266" s="139"/>
      <c r="FFK266" s="139"/>
      <c r="FFL266" s="140"/>
      <c r="FFM266" s="138" t="s">
        <v>181</v>
      </c>
      <c r="FFN266" s="139"/>
      <c r="FFO266" s="139"/>
      <c r="FFP266" s="139"/>
      <c r="FFQ266" s="139"/>
      <c r="FFR266" s="139"/>
      <c r="FFS266" s="139"/>
      <c r="FFT266" s="140"/>
      <c r="FFU266" s="138" t="s">
        <v>181</v>
      </c>
      <c r="FFV266" s="139"/>
      <c r="FFW266" s="139"/>
      <c r="FFX266" s="139"/>
      <c r="FFY266" s="139"/>
      <c r="FFZ266" s="139"/>
      <c r="FGA266" s="139"/>
      <c r="FGB266" s="140"/>
      <c r="FGC266" s="138" t="s">
        <v>181</v>
      </c>
      <c r="FGD266" s="139"/>
      <c r="FGE266" s="139"/>
      <c r="FGF266" s="139"/>
      <c r="FGG266" s="139"/>
      <c r="FGH266" s="139"/>
      <c r="FGI266" s="139"/>
      <c r="FGJ266" s="140"/>
      <c r="FGK266" s="138" t="s">
        <v>181</v>
      </c>
      <c r="FGL266" s="139"/>
      <c r="FGM266" s="139"/>
      <c r="FGN266" s="139"/>
      <c r="FGO266" s="139"/>
      <c r="FGP266" s="139"/>
      <c r="FGQ266" s="139"/>
      <c r="FGR266" s="140"/>
      <c r="FGS266" s="138" t="s">
        <v>181</v>
      </c>
      <c r="FGT266" s="139"/>
      <c r="FGU266" s="139"/>
      <c r="FGV266" s="139"/>
      <c r="FGW266" s="139"/>
      <c r="FGX266" s="139"/>
      <c r="FGY266" s="139"/>
      <c r="FGZ266" s="140"/>
      <c r="FHA266" s="138" t="s">
        <v>181</v>
      </c>
      <c r="FHB266" s="139"/>
      <c r="FHC266" s="139"/>
      <c r="FHD266" s="139"/>
      <c r="FHE266" s="139"/>
      <c r="FHF266" s="139"/>
      <c r="FHG266" s="139"/>
      <c r="FHH266" s="140"/>
      <c r="FHI266" s="138" t="s">
        <v>181</v>
      </c>
      <c r="FHJ266" s="139"/>
      <c r="FHK266" s="139"/>
      <c r="FHL266" s="139"/>
      <c r="FHM266" s="139"/>
      <c r="FHN266" s="139"/>
      <c r="FHO266" s="139"/>
      <c r="FHP266" s="140"/>
      <c r="FHQ266" s="138" t="s">
        <v>181</v>
      </c>
      <c r="FHR266" s="139"/>
      <c r="FHS266" s="139"/>
      <c r="FHT266" s="139"/>
      <c r="FHU266" s="139"/>
      <c r="FHV266" s="139"/>
      <c r="FHW266" s="139"/>
      <c r="FHX266" s="140"/>
      <c r="FHY266" s="138" t="s">
        <v>181</v>
      </c>
      <c r="FHZ266" s="139"/>
      <c r="FIA266" s="139"/>
      <c r="FIB266" s="139"/>
      <c r="FIC266" s="139"/>
      <c r="FID266" s="139"/>
      <c r="FIE266" s="139"/>
      <c r="FIF266" s="140"/>
      <c r="FIG266" s="138" t="s">
        <v>181</v>
      </c>
      <c r="FIH266" s="139"/>
      <c r="FII266" s="139"/>
      <c r="FIJ266" s="139"/>
      <c r="FIK266" s="139"/>
      <c r="FIL266" s="139"/>
      <c r="FIM266" s="139"/>
      <c r="FIN266" s="140"/>
      <c r="FIO266" s="138" t="s">
        <v>181</v>
      </c>
      <c r="FIP266" s="139"/>
      <c r="FIQ266" s="139"/>
      <c r="FIR266" s="139"/>
      <c r="FIS266" s="139"/>
      <c r="FIT266" s="139"/>
      <c r="FIU266" s="139"/>
      <c r="FIV266" s="140"/>
      <c r="FIW266" s="138" t="s">
        <v>181</v>
      </c>
      <c r="FIX266" s="139"/>
      <c r="FIY266" s="139"/>
      <c r="FIZ266" s="139"/>
      <c r="FJA266" s="139"/>
      <c r="FJB266" s="139"/>
      <c r="FJC266" s="139"/>
      <c r="FJD266" s="140"/>
      <c r="FJE266" s="138" t="s">
        <v>181</v>
      </c>
      <c r="FJF266" s="139"/>
      <c r="FJG266" s="139"/>
      <c r="FJH266" s="139"/>
      <c r="FJI266" s="139"/>
      <c r="FJJ266" s="139"/>
      <c r="FJK266" s="139"/>
      <c r="FJL266" s="140"/>
      <c r="FJM266" s="138" t="s">
        <v>181</v>
      </c>
      <c r="FJN266" s="139"/>
      <c r="FJO266" s="139"/>
      <c r="FJP266" s="139"/>
      <c r="FJQ266" s="139"/>
      <c r="FJR266" s="139"/>
      <c r="FJS266" s="139"/>
      <c r="FJT266" s="140"/>
      <c r="FJU266" s="138" t="s">
        <v>181</v>
      </c>
      <c r="FJV266" s="139"/>
      <c r="FJW266" s="139"/>
      <c r="FJX266" s="139"/>
      <c r="FJY266" s="139"/>
      <c r="FJZ266" s="139"/>
      <c r="FKA266" s="139"/>
      <c r="FKB266" s="140"/>
      <c r="FKC266" s="138" t="s">
        <v>181</v>
      </c>
      <c r="FKD266" s="139"/>
      <c r="FKE266" s="139"/>
      <c r="FKF266" s="139"/>
      <c r="FKG266" s="139"/>
      <c r="FKH266" s="139"/>
      <c r="FKI266" s="139"/>
      <c r="FKJ266" s="140"/>
      <c r="FKK266" s="138" t="s">
        <v>181</v>
      </c>
      <c r="FKL266" s="139"/>
      <c r="FKM266" s="139"/>
      <c r="FKN266" s="139"/>
      <c r="FKO266" s="139"/>
      <c r="FKP266" s="139"/>
      <c r="FKQ266" s="139"/>
      <c r="FKR266" s="140"/>
      <c r="FKS266" s="138" t="s">
        <v>181</v>
      </c>
      <c r="FKT266" s="139"/>
      <c r="FKU266" s="139"/>
      <c r="FKV266" s="139"/>
      <c r="FKW266" s="139"/>
      <c r="FKX266" s="139"/>
      <c r="FKY266" s="139"/>
      <c r="FKZ266" s="140"/>
      <c r="FLA266" s="138" t="s">
        <v>181</v>
      </c>
      <c r="FLB266" s="139"/>
      <c r="FLC266" s="139"/>
      <c r="FLD266" s="139"/>
      <c r="FLE266" s="139"/>
      <c r="FLF266" s="139"/>
      <c r="FLG266" s="139"/>
      <c r="FLH266" s="140"/>
      <c r="FLI266" s="138" t="s">
        <v>181</v>
      </c>
      <c r="FLJ266" s="139"/>
      <c r="FLK266" s="139"/>
      <c r="FLL266" s="139"/>
      <c r="FLM266" s="139"/>
      <c r="FLN266" s="139"/>
      <c r="FLO266" s="139"/>
      <c r="FLP266" s="140"/>
      <c r="FLQ266" s="138" t="s">
        <v>181</v>
      </c>
      <c r="FLR266" s="139"/>
      <c r="FLS266" s="139"/>
      <c r="FLT266" s="139"/>
      <c r="FLU266" s="139"/>
      <c r="FLV266" s="139"/>
      <c r="FLW266" s="139"/>
      <c r="FLX266" s="140"/>
      <c r="FLY266" s="138" t="s">
        <v>181</v>
      </c>
      <c r="FLZ266" s="139"/>
      <c r="FMA266" s="139"/>
      <c r="FMB266" s="139"/>
      <c r="FMC266" s="139"/>
      <c r="FMD266" s="139"/>
      <c r="FME266" s="139"/>
      <c r="FMF266" s="140"/>
      <c r="FMG266" s="138" t="s">
        <v>181</v>
      </c>
      <c r="FMH266" s="139"/>
      <c r="FMI266" s="139"/>
      <c r="FMJ266" s="139"/>
      <c r="FMK266" s="139"/>
      <c r="FML266" s="139"/>
      <c r="FMM266" s="139"/>
      <c r="FMN266" s="140"/>
      <c r="FMO266" s="138" t="s">
        <v>181</v>
      </c>
      <c r="FMP266" s="139"/>
      <c r="FMQ266" s="139"/>
      <c r="FMR266" s="139"/>
      <c r="FMS266" s="139"/>
      <c r="FMT266" s="139"/>
      <c r="FMU266" s="139"/>
      <c r="FMV266" s="140"/>
      <c r="FMW266" s="138" t="s">
        <v>181</v>
      </c>
      <c r="FMX266" s="139"/>
      <c r="FMY266" s="139"/>
      <c r="FMZ266" s="139"/>
      <c r="FNA266" s="139"/>
      <c r="FNB266" s="139"/>
      <c r="FNC266" s="139"/>
      <c r="FND266" s="140"/>
      <c r="FNE266" s="138" t="s">
        <v>181</v>
      </c>
      <c r="FNF266" s="139"/>
      <c r="FNG266" s="139"/>
      <c r="FNH266" s="139"/>
      <c r="FNI266" s="139"/>
      <c r="FNJ266" s="139"/>
      <c r="FNK266" s="139"/>
      <c r="FNL266" s="140"/>
      <c r="FNM266" s="138" t="s">
        <v>181</v>
      </c>
      <c r="FNN266" s="139"/>
      <c r="FNO266" s="139"/>
      <c r="FNP266" s="139"/>
      <c r="FNQ266" s="139"/>
      <c r="FNR266" s="139"/>
      <c r="FNS266" s="139"/>
      <c r="FNT266" s="140"/>
      <c r="FNU266" s="138" t="s">
        <v>181</v>
      </c>
      <c r="FNV266" s="139"/>
      <c r="FNW266" s="139"/>
      <c r="FNX266" s="139"/>
      <c r="FNY266" s="139"/>
      <c r="FNZ266" s="139"/>
      <c r="FOA266" s="139"/>
      <c r="FOB266" s="140"/>
      <c r="FOC266" s="138" t="s">
        <v>181</v>
      </c>
      <c r="FOD266" s="139"/>
      <c r="FOE266" s="139"/>
      <c r="FOF266" s="139"/>
      <c r="FOG266" s="139"/>
      <c r="FOH266" s="139"/>
      <c r="FOI266" s="139"/>
      <c r="FOJ266" s="140"/>
      <c r="FOK266" s="138" t="s">
        <v>181</v>
      </c>
      <c r="FOL266" s="139"/>
      <c r="FOM266" s="139"/>
      <c r="FON266" s="139"/>
      <c r="FOO266" s="139"/>
      <c r="FOP266" s="139"/>
      <c r="FOQ266" s="139"/>
      <c r="FOR266" s="140"/>
      <c r="FOS266" s="138" t="s">
        <v>181</v>
      </c>
      <c r="FOT266" s="139"/>
      <c r="FOU266" s="139"/>
      <c r="FOV266" s="139"/>
      <c r="FOW266" s="139"/>
      <c r="FOX266" s="139"/>
      <c r="FOY266" s="139"/>
      <c r="FOZ266" s="140"/>
      <c r="FPA266" s="138" t="s">
        <v>181</v>
      </c>
      <c r="FPB266" s="139"/>
      <c r="FPC266" s="139"/>
      <c r="FPD266" s="139"/>
      <c r="FPE266" s="139"/>
      <c r="FPF266" s="139"/>
      <c r="FPG266" s="139"/>
      <c r="FPH266" s="140"/>
      <c r="FPI266" s="138" t="s">
        <v>181</v>
      </c>
      <c r="FPJ266" s="139"/>
      <c r="FPK266" s="139"/>
      <c r="FPL266" s="139"/>
      <c r="FPM266" s="139"/>
      <c r="FPN266" s="139"/>
      <c r="FPO266" s="139"/>
      <c r="FPP266" s="140"/>
      <c r="FPQ266" s="138" t="s">
        <v>181</v>
      </c>
      <c r="FPR266" s="139"/>
      <c r="FPS266" s="139"/>
      <c r="FPT266" s="139"/>
      <c r="FPU266" s="139"/>
      <c r="FPV266" s="139"/>
      <c r="FPW266" s="139"/>
      <c r="FPX266" s="140"/>
      <c r="FPY266" s="138" t="s">
        <v>181</v>
      </c>
      <c r="FPZ266" s="139"/>
      <c r="FQA266" s="139"/>
      <c r="FQB266" s="139"/>
      <c r="FQC266" s="139"/>
      <c r="FQD266" s="139"/>
      <c r="FQE266" s="139"/>
      <c r="FQF266" s="140"/>
      <c r="FQG266" s="138" t="s">
        <v>181</v>
      </c>
      <c r="FQH266" s="139"/>
      <c r="FQI266" s="139"/>
      <c r="FQJ266" s="139"/>
      <c r="FQK266" s="139"/>
      <c r="FQL266" s="139"/>
      <c r="FQM266" s="139"/>
      <c r="FQN266" s="140"/>
      <c r="FQO266" s="138" t="s">
        <v>181</v>
      </c>
      <c r="FQP266" s="139"/>
      <c r="FQQ266" s="139"/>
      <c r="FQR266" s="139"/>
      <c r="FQS266" s="139"/>
      <c r="FQT266" s="139"/>
      <c r="FQU266" s="139"/>
      <c r="FQV266" s="140"/>
      <c r="FQW266" s="138" t="s">
        <v>181</v>
      </c>
      <c r="FQX266" s="139"/>
      <c r="FQY266" s="139"/>
      <c r="FQZ266" s="139"/>
      <c r="FRA266" s="139"/>
      <c r="FRB266" s="139"/>
      <c r="FRC266" s="139"/>
      <c r="FRD266" s="140"/>
      <c r="FRE266" s="138" t="s">
        <v>181</v>
      </c>
      <c r="FRF266" s="139"/>
      <c r="FRG266" s="139"/>
      <c r="FRH266" s="139"/>
      <c r="FRI266" s="139"/>
      <c r="FRJ266" s="139"/>
      <c r="FRK266" s="139"/>
      <c r="FRL266" s="140"/>
      <c r="FRM266" s="138" t="s">
        <v>181</v>
      </c>
      <c r="FRN266" s="139"/>
      <c r="FRO266" s="139"/>
      <c r="FRP266" s="139"/>
      <c r="FRQ266" s="139"/>
      <c r="FRR266" s="139"/>
      <c r="FRS266" s="139"/>
      <c r="FRT266" s="140"/>
      <c r="FRU266" s="138" t="s">
        <v>181</v>
      </c>
      <c r="FRV266" s="139"/>
      <c r="FRW266" s="139"/>
      <c r="FRX266" s="139"/>
      <c r="FRY266" s="139"/>
      <c r="FRZ266" s="139"/>
      <c r="FSA266" s="139"/>
      <c r="FSB266" s="140"/>
      <c r="FSC266" s="138" t="s">
        <v>181</v>
      </c>
      <c r="FSD266" s="139"/>
      <c r="FSE266" s="139"/>
      <c r="FSF266" s="139"/>
      <c r="FSG266" s="139"/>
      <c r="FSH266" s="139"/>
      <c r="FSI266" s="139"/>
      <c r="FSJ266" s="140"/>
      <c r="FSK266" s="138" t="s">
        <v>181</v>
      </c>
      <c r="FSL266" s="139"/>
      <c r="FSM266" s="139"/>
      <c r="FSN266" s="139"/>
      <c r="FSO266" s="139"/>
      <c r="FSP266" s="139"/>
      <c r="FSQ266" s="139"/>
      <c r="FSR266" s="140"/>
      <c r="FSS266" s="138" t="s">
        <v>181</v>
      </c>
      <c r="FST266" s="139"/>
      <c r="FSU266" s="139"/>
      <c r="FSV266" s="139"/>
      <c r="FSW266" s="139"/>
      <c r="FSX266" s="139"/>
      <c r="FSY266" s="139"/>
      <c r="FSZ266" s="140"/>
      <c r="FTA266" s="138" t="s">
        <v>181</v>
      </c>
      <c r="FTB266" s="139"/>
      <c r="FTC266" s="139"/>
      <c r="FTD266" s="139"/>
      <c r="FTE266" s="139"/>
      <c r="FTF266" s="139"/>
      <c r="FTG266" s="139"/>
      <c r="FTH266" s="140"/>
      <c r="FTI266" s="138" t="s">
        <v>181</v>
      </c>
      <c r="FTJ266" s="139"/>
      <c r="FTK266" s="139"/>
      <c r="FTL266" s="139"/>
      <c r="FTM266" s="139"/>
      <c r="FTN266" s="139"/>
      <c r="FTO266" s="139"/>
      <c r="FTP266" s="140"/>
      <c r="FTQ266" s="138" t="s">
        <v>181</v>
      </c>
      <c r="FTR266" s="139"/>
      <c r="FTS266" s="139"/>
      <c r="FTT266" s="139"/>
      <c r="FTU266" s="139"/>
      <c r="FTV266" s="139"/>
      <c r="FTW266" s="139"/>
      <c r="FTX266" s="140"/>
      <c r="FTY266" s="138" t="s">
        <v>181</v>
      </c>
      <c r="FTZ266" s="139"/>
      <c r="FUA266" s="139"/>
      <c r="FUB266" s="139"/>
      <c r="FUC266" s="139"/>
      <c r="FUD266" s="139"/>
      <c r="FUE266" s="139"/>
      <c r="FUF266" s="140"/>
      <c r="FUG266" s="138" t="s">
        <v>181</v>
      </c>
      <c r="FUH266" s="139"/>
      <c r="FUI266" s="139"/>
      <c r="FUJ266" s="139"/>
      <c r="FUK266" s="139"/>
      <c r="FUL266" s="139"/>
      <c r="FUM266" s="139"/>
      <c r="FUN266" s="140"/>
      <c r="FUO266" s="138" t="s">
        <v>181</v>
      </c>
      <c r="FUP266" s="139"/>
      <c r="FUQ266" s="139"/>
      <c r="FUR266" s="139"/>
      <c r="FUS266" s="139"/>
      <c r="FUT266" s="139"/>
      <c r="FUU266" s="139"/>
      <c r="FUV266" s="140"/>
      <c r="FUW266" s="138" t="s">
        <v>181</v>
      </c>
      <c r="FUX266" s="139"/>
      <c r="FUY266" s="139"/>
      <c r="FUZ266" s="139"/>
      <c r="FVA266" s="139"/>
      <c r="FVB266" s="139"/>
      <c r="FVC266" s="139"/>
      <c r="FVD266" s="140"/>
      <c r="FVE266" s="138" t="s">
        <v>181</v>
      </c>
      <c r="FVF266" s="139"/>
      <c r="FVG266" s="139"/>
      <c r="FVH266" s="139"/>
      <c r="FVI266" s="139"/>
      <c r="FVJ266" s="139"/>
      <c r="FVK266" s="139"/>
      <c r="FVL266" s="140"/>
      <c r="FVM266" s="138" t="s">
        <v>181</v>
      </c>
      <c r="FVN266" s="139"/>
      <c r="FVO266" s="139"/>
      <c r="FVP266" s="139"/>
      <c r="FVQ266" s="139"/>
      <c r="FVR266" s="139"/>
      <c r="FVS266" s="139"/>
      <c r="FVT266" s="140"/>
      <c r="FVU266" s="138" t="s">
        <v>181</v>
      </c>
      <c r="FVV266" s="139"/>
      <c r="FVW266" s="139"/>
      <c r="FVX266" s="139"/>
      <c r="FVY266" s="139"/>
      <c r="FVZ266" s="139"/>
      <c r="FWA266" s="139"/>
      <c r="FWB266" s="140"/>
      <c r="FWC266" s="138" t="s">
        <v>181</v>
      </c>
      <c r="FWD266" s="139"/>
      <c r="FWE266" s="139"/>
      <c r="FWF266" s="139"/>
      <c r="FWG266" s="139"/>
      <c r="FWH266" s="139"/>
      <c r="FWI266" s="139"/>
      <c r="FWJ266" s="140"/>
      <c r="FWK266" s="138" t="s">
        <v>181</v>
      </c>
      <c r="FWL266" s="139"/>
      <c r="FWM266" s="139"/>
      <c r="FWN266" s="139"/>
      <c r="FWO266" s="139"/>
      <c r="FWP266" s="139"/>
      <c r="FWQ266" s="139"/>
      <c r="FWR266" s="140"/>
      <c r="FWS266" s="138" t="s">
        <v>181</v>
      </c>
      <c r="FWT266" s="139"/>
      <c r="FWU266" s="139"/>
      <c r="FWV266" s="139"/>
      <c r="FWW266" s="139"/>
      <c r="FWX266" s="139"/>
      <c r="FWY266" s="139"/>
      <c r="FWZ266" s="140"/>
      <c r="FXA266" s="138" t="s">
        <v>181</v>
      </c>
      <c r="FXB266" s="139"/>
      <c r="FXC266" s="139"/>
      <c r="FXD266" s="139"/>
      <c r="FXE266" s="139"/>
      <c r="FXF266" s="139"/>
      <c r="FXG266" s="139"/>
      <c r="FXH266" s="140"/>
      <c r="FXI266" s="138" t="s">
        <v>181</v>
      </c>
      <c r="FXJ266" s="139"/>
      <c r="FXK266" s="139"/>
      <c r="FXL266" s="139"/>
      <c r="FXM266" s="139"/>
      <c r="FXN266" s="139"/>
      <c r="FXO266" s="139"/>
      <c r="FXP266" s="140"/>
      <c r="FXQ266" s="138" t="s">
        <v>181</v>
      </c>
      <c r="FXR266" s="139"/>
      <c r="FXS266" s="139"/>
      <c r="FXT266" s="139"/>
      <c r="FXU266" s="139"/>
      <c r="FXV266" s="139"/>
      <c r="FXW266" s="139"/>
      <c r="FXX266" s="140"/>
      <c r="FXY266" s="138" t="s">
        <v>181</v>
      </c>
      <c r="FXZ266" s="139"/>
      <c r="FYA266" s="139"/>
      <c r="FYB266" s="139"/>
      <c r="FYC266" s="139"/>
      <c r="FYD266" s="139"/>
      <c r="FYE266" s="139"/>
      <c r="FYF266" s="140"/>
      <c r="FYG266" s="138" t="s">
        <v>181</v>
      </c>
      <c r="FYH266" s="139"/>
      <c r="FYI266" s="139"/>
      <c r="FYJ266" s="139"/>
      <c r="FYK266" s="139"/>
      <c r="FYL266" s="139"/>
      <c r="FYM266" s="139"/>
      <c r="FYN266" s="140"/>
      <c r="FYO266" s="138" t="s">
        <v>181</v>
      </c>
      <c r="FYP266" s="139"/>
      <c r="FYQ266" s="139"/>
      <c r="FYR266" s="139"/>
      <c r="FYS266" s="139"/>
      <c r="FYT266" s="139"/>
      <c r="FYU266" s="139"/>
      <c r="FYV266" s="140"/>
      <c r="FYW266" s="138" t="s">
        <v>181</v>
      </c>
      <c r="FYX266" s="139"/>
      <c r="FYY266" s="139"/>
      <c r="FYZ266" s="139"/>
      <c r="FZA266" s="139"/>
      <c r="FZB266" s="139"/>
      <c r="FZC266" s="139"/>
      <c r="FZD266" s="140"/>
      <c r="FZE266" s="138" t="s">
        <v>181</v>
      </c>
      <c r="FZF266" s="139"/>
      <c r="FZG266" s="139"/>
      <c r="FZH266" s="139"/>
      <c r="FZI266" s="139"/>
      <c r="FZJ266" s="139"/>
      <c r="FZK266" s="139"/>
      <c r="FZL266" s="140"/>
      <c r="FZM266" s="138" t="s">
        <v>181</v>
      </c>
      <c r="FZN266" s="139"/>
      <c r="FZO266" s="139"/>
      <c r="FZP266" s="139"/>
      <c r="FZQ266" s="139"/>
      <c r="FZR266" s="139"/>
      <c r="FZS266" s="139"/>
      <c r="FZT266" s="140"/>
      <c r="FZU266" s="138" t="s">
        <v>181</v>
      </c>
      <c r="FZV266" s="139"/>
      <c r="FZW266" s="139"/>
      <c r="FZX266" s="139"/>
      <c r="FZY266" s="139"/>
      <c r="FZZ266" s="139"/>
      <c r="GAA266" s="139"/>
      <c r="GAB266" s="140"/>
      <c r="GAC266" s="138" t="s">
        <v>181</v>
      </c>
      <c r="GAD266" s="139"/>
      <c r="GAE266" s="139"/>
      <c r="GAF266" s="139"/>
      <c r="GAG266" s="139"/>
      <c r="GAH266" s="139"/>
      <c r="GAI266" s="139"/>
      <c r="GAJ266" s="140"/>
      <c r="GAK266" s="138" t="s">
        <v>181</v>
      </c>
      <c r="GAL266" s="139"/>
      <c r="GAM266" s="139"/>
      <c r="GAN266" s="139"/>
      <c r="GAO266" s="139"/>
      <c r="GAP266" s="139"/>
      <c r="GAQ266" s="139"/>
      <c r="GAR266" s="140"/>
      <c r="GAS266" s="138" t="s">
        <v>181</v>
      </c>
      <c r="GAT266" s="139"/>
      <c r="GAU266" s="139"/>
      <c r="GAV266" s="139"/>
      <c r="GAW266" s="139"/>
      <c r="GAX266" s="139"/>
      <c r="GAY266" s="139"/>
      <c r="GAZ266" s="140"/>
      <c r="GBA266" s="138" t="s">
        <v>181</v>
      </c>
      <c r="GBB266" s="139"/>
      <c r="GBC266" s="139"/>
      <c r="GBD266" s="139"/>
      <c r="GBE266" s="139"/>
      <c r="GBF266" s="139"/>
      <c r="GBG266" s="139"/>
      <c r="GBH266" s="140"/>
      <c r="GBI266" s="138" t="s">
        <v>181</v>
      </c>
      <c r="GBJ266" s="139"/>
      <c r="GBK266" s="139"/>
      <c r="GBL266" s="139"/>
      <c r="GBM266" s="139"/>
      <c r="GBN266" s="139"/>
      <c r="GBO266" s="139"/>
      <c r="GBP266" s="140"/>
      <c r="GBQ266" s="138" t="s">
        <v>181</v>
      </c>
      <c r="GBR266" s="139"/>
      <c r="GBS266" s="139"/>
      <c r="GBT266" s="139"/>
      <c r="GBU266" s="139"/>
      <c r="GBV266" s="139"/>
      <c r="GBW266" s="139"/>
      <c r="GBX266" s="140"/>
      <c r="GBY266" s="138" t="s">
        <v>181</v>
      </c>
      <c r="GBZ266" s="139"/>
      <c r="GCA266" s="139"/>
      <c r="GCB266" s="139"/>
      <c r="GCC266" s="139"/>
      <c r="GCD266" s="139"/>
      <c r="GCE266" s="139"/>
      <c r="GCF266" s="140"/>
      <c r="GCG266" s="138" t="s">
        <v>181</v>
      </c>
      <c r="GCH266" s="139"/>
      <c r="GCI266" s="139"/>
      <c r="GCJ266" s="139"/>
      <c r="GCK266" s="139"/>
      <c r="GCL266" s="139"/>
      <c r="GCM266" s="139"/>
      <c r="GCN266" s="140"/>
      <c r="GCO266" s="138" t="s">
        <v>181</v>
      </c>
      <c r="GCP266" s="139"/>
      <c r="GCQ266" s="139"/>
      <c r="GCR266" s="139"/>
      <c r="GCS266" s="139"/>
      <c r="GCT266" s="139"/>
      <c r="GCU266" s="139"/>
      <c r="GCV266" s="140"/>
      <c r="GCW266" s="138" t="s">
        <v>181</v>
      </c>
      <c r="GCX266" s="139"/>
      <c r="GCY266" s="139"/>
      <c r="GCZ266" s="139"/>
      <c r="GDA266" s="139"/>
      <c r="GDB266" s="139"/>
      <c r="GDC266" s="139"/>
      <c r="GDD266" s="140"/>
      <c r="GDE266" s="138" t="s">
        <v>181</v>
      </c>
      <c r="GDF266" s="139"/>
      <c r="GDG266" s="139"/>
      <c r="GDH266" s="139"/>
      <c r="GDI266" s="139"/>
      <c r="GDJ266" s="139"/>
      <c r="GDK266" s="139"/>
      <c r="GDL266" s="140"/>
      <c r="GDM266" s="138" t="s">
        <v>181</v>
      </c>
      <c r="GDN266" s="139"/>
      <c r="GDO266" s="139"/>
      <c r="GDP266" s="139"/>
      <c r="GDQ266" s="139"/>
      <c r="GDR266" s="139"/>
      <c r="GDS266" s="139"/>
      <c r="GDT266" s="140"/>
      <c r="GDU266" s="138" t="s">
        <v>181</v>
      </c>
      <c r="GDV266" s="139"/>
      <c r="GDW266" s="139"/>
      <c r="GDX266" s="139"/>
      <c r="GDY266" s="139"/>
      <c r="GDZ266" s="139"/>
      <c r="GEA266" s="139"/>
      <c r="GEB266" s="140"/>
      <c r="GEC266" s="138" t="s">
        <v>181</v>
      </c>
      <c r="GED266" s="139"/>
      <c r="GEE266" s="139"/>
      <c r="GEF266" s="139"/>
      <c r="GEG266" s="139"/>
      <c r="GEH266" s="139"/>
      <c r="GEI266" s="139"/>
      <c r="GEJ266" s="140"/>
      <c r="GEK266" s="138" t="s">
        <v>181</v>
      </c>
      <c r="GEL266" s="139"/>
      <c r="GEM266" s="139"/>
      <c r="GEN266" s="139"/>
      <c r="GEO266" s="139"/>
      <c r="GEP266" s="139"/>
      <c r="GEQ266" s="139"/>
      <c r="GER266" s="140"/>
      <c r="GES266" s="138" t="s">
        <v>181</v>
      </c>
      <c r="GET266" s="139"/>
      <c r="GEU266" s="139"/>
      <c r="GEV266" s="139"/>
      <c r="GEW266" s="139"/>
      <c r="GEX266" s="139"/>
      <c r="GEY266" s="139"/>
      <c r="GEZ266" s="140"/>
      <c r="GFA266" s="138" t="s">
        <v>181</v>
      </c>
      <c r="GFB266" s="139"/>
      <c r="GFC266" s="139"/>
      <c r="GFD266" s="139"/>
      <c r="GFE266" s="139"/>
      <c r="GFF266" s="139"/>
      <c r="GFG266" s="139"/>
      <c r="GFH266" s="140"/>
      <c r="GFI266" s="138" t="s">
        <v>181</v>
      </c>
      <c r="GFJ266" s="139"/>
      <c r="GFK266" s="139"/>
      <c r="GFL266" s="139"/>
      <c r="GFM266" s="139"/>
      <c r="GFN266" s="139"/>
      <c r="GFO266" s="139"/>
      <c r="GFP266" s="140"/>
      <c r="GFQ266" s="138" t="s">
        <v>181</v>
      </c>
      <c r="GFR266" s="139"/>
      <c r="GFS266" s="139"/>
      <c r="GFT266" s="139"/>
      <c r="GFU266" s="139"/>
      <c r="GFV266" s="139"/>
      <c r="GFW266" s="139"/>
      <c r="GFX266" s="140"/>
      <c r="GFY266" s="138" t="s">
        <v>181</v>
      </c>
      <c r="GFZ266" s="139"/>
      <c r="GGA266" s="139"/>
      <c r="GGB266" s="139"/>
      <c r="GGC266" s="139"/>
      <c r="GGD266" s="139"/>
      <c r="GGE266" s="139"/>
      <c r="GGF266" s="140"/>
      <c r="GGG266" s="138" t="s">
        <v>181</v>
      </c>
      <c r="GGH266" s="139"/>
      <c r="GGI266" s="139"/>
      <c r="GGJ266" s="139"/>
      <c r="GGK266" s="139"/>
      <c r="GGL266" s="139"/>
      <c r="GGM266" s="139"/>
      <c r="GGN266" s="140"/>
      <c r="GGO266" s="138" t="s">
        <v>181</v>
      </c>
      <c r="GGP266" s="139"/>
      <c r="GGQ266" s="139"/>
      <c r="GGR266" s="139"/>
      <c r="GGS266" s="139"/>
      <c r="GGT266" s="139"/>
      <c r="GGU266" s="139"/>
      <c r="GGV266" s="140"/>
      <c r="GGW266" s="138" t="s">
        <v>181</v>
      </c>
      <c r="GGX266" s="139"/>
      <c r="GGY266" s="139"/>
      <c r="GGZ266" s="139"/>
      <c r="GHA266" s="139"/>
      <c r="GHB266" s="139"/>
      <c r="GHC266" s="139"/>
      <c r="GHD266" s="140"/>
      <c r="GHE266" s="138" t="s">
        <v>181</v>
      </c>
      <c r="GHF266" s="139"/>
      <c r="GHG266" s="139"/>
      <c r="GHH266" s="139"/>
      <c r="GHI266" s="139"/>
      <c r="GHJ266" s="139"/>
      <c r="GHK266" s="139"/>
      <c r="GHL266" s="140"/>
      <c r="GHM266" s="138" t="s">
        <v>181</v>
      </c>
      <c r="GHN266" s="139"/>
      <c r="GHO266" s="139"/>
      <c r="GHP266" s="139"/>
      <c r="GHQ266" s="139"/>
      <c r="GHR266" s="139"/>
      <c r="GHS266" s="139"/>
      <c r="GHT266" s="140"/>
      <c r="GHU266" s="138" t="s">
        <v>181</v>
      </c>
      <c r="GHV266" s="139"/>
      <c r="GHW266" s="139"/>
      <c r="GHX266" s="139"/>
      <c r="GHY266" s="139"/>
      <c r="GHZ266" s="139"/>
      <c r="GIA266" s="139"/>
      <c r="GIB266" s="140"/>
      <c r="GIC266" s="138" t="s">
        <v>181</v>
      </c>
      <c r="GID266" s="139"/>
      <c r="GIE266" s="139"/>
      <c r="GIF266" s="139"/>
      <c r="GIG266" s="139"/>
      <c r="GIH266" s="139"/>
      <c r="GII266" s="139"/>
      <c r="GIJ266" s="140"/>
      <c r="GIK266" s="138" t="s">
        <v>181</v>
      </c>
      <c r="GIL266" s="139"/>
      <c r="GIM266" s="139"/>
      <c r="GIN266" s="139"/>
      <c r="GIO266" s="139"/>
      <c r="GIP266" s="139"/>
      <c r="GIQ266" s="139"/>
      <c r="GIR266" s="140"/>
      <c r="GIS266" s="138" t="s">
        <v>181</v>
      </c>
      <c r="GIT266" s="139"/>
      <c r="GIU266" s="139"/>
      <c r="GIV266" s="139"/>
      <c r="GIW266" s="139"/>
      <c r="GIX266" s="139"/>
      <c r="GIY266" s="139"/>
      <c r="GIZ266" s="140"/>
      <c r="GJA266" s="138" t="s">
        <v>181</v>
      </c>
      <c r="GJB266" s="139"/>
      <c r="GJC266" s="139"/>
      <c r="GJD266" s="139"/>
      <c r="GJE266" s="139"/>
      <c r="GJF266" s="139"/>
      <c r="GJG266" s="139"/>
      <c r="GJH266" s="140"/>
      <c r="GJI266" s="138" t="s">
        <v>181</v>
      </c>
      <c r="GJJ266" s="139"/>
      <c r="GJK266" s="139"/>
      <c r="GJL266" s="139"/>
      <c r="GJM266" s="139"/>
      <c r="GJN266" s="139"/>
      <c r="GJO266" s="139"/>
      <c r="GJP266" s="140"/>
      <c r="GJQ266" s="138" t="s">
        <v>181</v>
      </c>
      <c r="GJR266" s="139"/>
      <c r="GJS266" s="139"/>
      <c r="GJT266" s="139"/>
      <c r="GJU266" s="139"/>
      <c r="GJV266" s="139"/>
      <c r="GJW266" s="139"/>
      <c r="GJX266" s="140"/>
      <c r="GJY266" s="138" t="s">
        <v>181</v>
      </c>
      <c r="GJZ266" s="139"/>
      <c r="GKA266" s="139"/>
      <c r="GKB266" s="139"/>
      <c r="GKC266" s="139"/>
      <c r="GKD266" s="139"/>
      <c r="GKE266" s="139"/>
      <c r="GKF266" s="140"/>
      <c r="GKG266" s="138" t="s">
        <v>181</v>
      </c>
      <c r="GKH266" s="139"/>
      <c r="GKI266" s="139"/>
      <c r="GKJ266" s="139"/>
      <c r="GKK266" s="139"/>
      <c r="GKL266" s="139"/>
      <c r="GKM266" s="139"/>
      <c r="GKN266" s="140"/>
      <c r="GKO266" s="138" t="s">
        <v>181</v>
      </c>
      <c r="GKP266" s="139"/>
      <c r="GKQ266" s="139"/>
      <c r="GKR266" s="139"/>
      <c r="GKS266" s="139"/>
      <c r="GKT266" s="139"/>
      <c r="GKU266" s="139"/>
      <c r="GKV266" s="140"/>
      <c r="GKW266" s="138" t="s">
        <v>181</v>
      </c>
      <c r="GKX266" s="139"/>
      <c r="GKY266" s="139"/>
      <c r="GKZ266" s="139"/>
      <c r="GLA266" s="139"/>
      <c r="GLB266" s="139"/>
      <c r="GLC266" s="139"/>
      <c r="GLD266" s="140"/>
      <c r="GLE266" s="138" t="s">
        <v>181</v>
      </c>
      <c r="GLF266" s="139"/>
      <c r="GLG266" s="139"/>
      <c r="GLH266" s="139"/>
      <c r="GLI266" s="139"/>
      <c r="GLJ266" s="139"/>
      <c r="GLK266" s="139"/>
      <c r="GLL266" s="140"/>
      <c r="GLM266" s="138" t="s">
        <v>181</v>
      </c>
      <c r="GLN266" s="139"/>
      <c r="GLO266" s="139"/>
      <c r="GLP266" s="139"/>
      <c r="GLQ266" s="139"/>
      <c r="GLR266" s="139"/>
      <c r="GLS266" s="139"/>
      <c r="GLT266" s="140"/>
      <c r="GLU266" s="138" t="s">
        <v>181</v>
      </c>
      <c r="GLV266" s="139"/>
      <c r="GLW266" s="139"/>
      <c r="GLX266" s="139"/>
      <c r="GLY266" s="139"/>
      <c r="GLZ266" s="139"/>
      <c r="GMA266" s="139"/>
      <c r="GMB266" s="140"/>
      <c r="GMC266" s="138" t="s">
        <v>181</v>
      </c>
      <c r="GMD266" s="139"/>
      <c r="GME266" s="139"/>
      <c r="GMF266" s="139"/>
      <c r="GMG266" s="139"/>
      <c r="GMH266" s="139"/>
      <c r="GMI266" s="139"/>
      <c r="GMJ266" s="140"/>
      <c r="GMK266" s="138" t="s">
        <v>181</v>
      </c>
      <c r="GML266" s="139"/>
      <c r="GMM266" s="139"/>
      <c r="GMN266" s="139"/>
      <c r="GMO266" s="139"/>
      <c r="GMP266" s="139"/>
      <c r="GMQ266" s="139"/>
      <c r="GMR266" s="140"/>
      <c r="GMS266" s="138" t="s">
        <v>181</v>
      </c>
      <c r="GMT266" s="139"/>
      <c r="GMU266" s="139"/>
      <c r="GMV266" s="139"/>
      <c r="GMW266" s="139"/>
      <c r="GMX266" s="139"/>
      <c r="GMY266" s="139"/>
      <c r="GMZ266" s="140"/>
      <c r="GNA266" s="138" t="s">
        <v>181</v>
      </c>
      <c r="GNB266" s="139"/>
      <c r="GNC266" s="139"/>
      <c r="GND266" s="139"/>
      <c r="GNE266" s="139"/>
      <c r="GNF266" s="139"/>
      <c r="GNG266" s="139"/>
      <c r="GNH266" s="140"/>
      <c r="GNI266" s="138" t="s">
        <v>181</v>
      </c>
      <c r="GNJ266" s="139"/>
      <c r="GNK266" s="139"/>
      <c r="GNL266" s="139"/>
      <c r="GNM266" s="139"/>
      <c r="GNN266" s="139"/>
      <c r="GNO266" s="139"/>
      <c r="GNP266" s="140"/>
      <c r="GNQ266" s="138" t="s">
        <v>181</v>
      </c>
      <c r="GNR266" s="139"/>
      <c r="GNS266" s="139"/>
      <c r="GNT266" s="139"/>
      <c r="GNU266" s="139"/>
      <c r="GNV266" s="139"/>
      <c r="GNW266" s="139"/>
      <c r="GNX266" s="140"/>
      <c r="GNY266" s="138" t="s">
        <v>181</v>
      </c>
      <c r="GNZ266" s="139"/>
      <c r="GOA266" s="139"/>
      <c r="GOB266" s="139"/>
      <c r="GOC266" s="139"/>
      <c r="GOD266" s="139"/>
      <c r="GOE266" s="139"/>
      <c r="GOF266" s="140"/>
      <c r="GOG266" s="138" t="s">
        <v>181</v>
      </c>
      <c r="GOH266" s="139"/>
      <c r="GOI266" s="139"/>
      <c r="GOJ266" s="139"/>
      <c r="GOK266" s="139"/>
      <c r="GOL266" s="139"/>
      <c r="GOM266" s="139"/>
      <c r="GON266" s="140"/>
      <c r="GOO266" s="138" t="s">
        <v>181</v>
      </c>
      <c r="GOP266" s="139"/>
      <c r="GOQ266" s="139"/>
      <c r="GOR266" s="139"/>
      <c r="GOS266" s="139"/>
      <c r="GOT266" s="139"/>
      <c r="GOU266" s="139"/>
      <c r="GOV266" s="140"/>
      <c r="GOW266" s="138" t="s">
        <v>181</v>
      </c>
      <c r="GOX266" s="139"/>
      <c r="GOY266" s="139"/>
      <c r="GOZ266" s="139"/>
      <c r="GPA266" s="139"/>
      <c r="GPB266" s="139"/>
      <c r="GPC266" s="139"/>
      <c r="GPD266" s="140"/>
      <c r="GPE266" s="138" t="s">
        <v>181</v>
      </c>
      <c r="GPF266" s="139"/>
      <c r="GPG266" s="139"/>
      <c r="GPH266" s="139"/>
      <c r="GPI266" s="139"/>
      <c r="GPJ266" s="139"/>
      <c r="GPK266" s="139"/>
      <c r="GPL266" s="140"/>
      <c r="GPM266" s="138" t="s">
        <v>181</v>
      </c>
      <c r="GPN266" s="139"/>
      <c r="GPO266" s="139"/>
      <c r="GPP266" s="139"/>
      <c r="GPQ266" s="139"/>
      <c r="GPR266" s="139"/>
      <c r="GPS266" s="139"/>
      <c r="GPT266" s="140"/>
      <c r="GPU266" s="138" t="s">
        <v>181</v>
      </c>
      <c r="GPV266" s="139"/>
      <c r="GPW266" s="139"/>
      <c r="GPX266" s="139"/>
      <c r="GPY266" s="139"/>
      <c r="GPZ266" s="139"/>
      <c r="GQA266" s="139"/>
      <c r="GQB266" s="140"/>
      <c r="GQC266" s="138" t="s">
        <v>181</v>
      </c>
      <c r="GQD266" s="139"/>
      <c r="GQE266" s="139"/>
      <c r="GQF266" s="139"/>
      <c r="GQG266" s="139"/>
      <c r="GQH266" s="139"/>
      <c r="GQI266" s="139"/>
      <c r="GQJ266" s="140"/>
      <c r="GQK266" s="138" t="s">
        <v>181</v>
      </c>
      <c r="GQL266" s="139"/>
      <c r="GQM266" s="139"/>
      <c r="GQN266" s="139"/>
      <c r="GQO266" s="139"/>
      <c r="GQP266" s="139"/>
      <c r="GQQ266" s="139"/>
      <c r="GQR266" s="140"/>
      <c r="GQS266" s="138" t="s">
        <v>181</v>
      </c>
      <c r="GQT266" s="139"/>
      <c r="GQU266" s="139"/>
      <c r="GQV266" s="139"/>
      <c r="GQW266" s="139"/>
      <c r="GQX266" s="139"/>
      <c r="GQY266" s="139"/>
      <c r="GQZ266" s="140"/>
      <c r="GRA266" s="138" t="s">
        <v>181</v>
      </c>
      <c r="GRB266" s="139"/>
      <c r="GRC266" s="139"/>
      <c r="GRD266" s="139"/>
      <c r="GRE266" s="139"/>
      <c r="GRF266" s="139"/>
      <c r="GRG266" s="139"/>
      <c r="GRH266" s="140"/>
      <c r="GRI266" s="138" t="s">
        <v>181</v>
      </c>
      <c r="GRJ266" s="139"/>
      <c r="GRK266" s="139"/>
      <c r="GRL266" s="139"/>
      <c r="GRM266" s="139"/>
      <c r="GRN266" s="139"/>
      <c r="GRO266" s="139"/>
      <c r="GRP266" s="140"/>
      <c r="GRQ266" s="138" t="s">
        <v>181</v>
      </c>
      <c r="GRR266" s="139"/>
      <c r="GRS266" s="139"/>
      <c r="GRT266" s="139"/>
      <c r="GRU266" s="139"/>
      <c r="GRV266" s="139"/>
      <c r="GRW266" s="139"/>
      <c r="GRX266" s="140"/>
      <c r="GRY266" s="138" t="s">
        <v>181</v>
      </c>
      <c r="GRZ266" s="139"/>
      <c r="GSA266" s="139"/>
      <c r="GSB266" s="139"/>
      <c r="GSC266" s="139"/>
      <c r="GSD266" s="139"/>
      <c r="GSE266" s="139"/>
      <c r="GSF266" s="140"/>
      <c r="GSG266" s="138" t="s">
        <v>181</v>
      </c>
      <c r="GSH266" s="139"/>
      <c r="GSI266" s="139"/>
      <c r="GSJ266" s="139"/>
      <c r="GSK266" s="139"/>
      <c r="GSL266" s="139"/>
      <c r="GSM266" s="139"/>
      <c r="GSN266" s="140"/>
      <c r="GSO266" s="138" t="s">
        <v>181</v>
      </c>
      <c r="GSP266" s="139"/>
      <c r="GSQ266" s="139"/>
      <c r="GSR266" s="139"/>
      <c r="GSS266" s="139"/>
      <c r="GST266" s="139"/>
      <c r="GSU266" s="139"/>
      <c r="GSV266" s="140"/>
      <c r="GSW266" s="138" t="s">
        <v>181</v>
      </c>
      <c r="GSX266" s="139"/>
      <c r="GSY266" s="139"/>
      <c r="GSZ266" s="139"/>
      <c r="GTA266" s="139"/>
      <c r="GTB266" s="139"/>
      <c r="GTC266" s="139"/>
      <c r="GTD266" s="140"/>
      <c r="GTE266" s="138" t="s">
        <v>181</v>
      </c>
      <c r="GTF266" s="139"/>
      <c r="GTG266" s="139"/>
      <c r="GTH266" s="139"/>
      <c r="GTI266" s="139"/>
      <c r="GTJ266" s="139"/>
      <c r="GTK266" s="139"/>
      <c r="GTL266" s="140"/>
      <c r="GTM266" s="138" t="s">
        <v>181</v>
      </c>
      <c r="GTN266" s="139"/>
      <c r="GTO266" s="139"/>
      <c r="GTP266" s="139"/>
      <c r="GTQ266" s="139"/>
      <c r="GTR266" s="139"/>
      <c r="GTS266" s="139"/>
      <c r="GTT266" s="140"/>
      <c r="GTU266" s="138" t="s">
        <v>181</v>
      </c>
      <c r="GTV266" s="139"/>
      <c r="GTW266" s="139"/>
      <c r="GTX266" s="139"/>
      <c r="GTY266" s="139"/>
      <c r="GTZ266" s="139"/>
      <c r="GUA266" s="139"/>
      <c r="GUB266" s="140"/>
      <c r="GUC266" s="138" t="s">
        <v>181</v>
      </c>
      <c r="GUD266" s="139"/>
      <c r="GUE266" s="139"/>
      <c r="GUF266" s="139"/>
      <c r="GUG266" s="139"/>
      <c r="GUH266" s="139"/>
      <c r="GUI266" s="139"/>
      <c r="GUJ266" s="140"/>
      <c r="GUK266" s="138" t="s">
        <v>181</v>
      </c>
      <c r="GUL266" s="139"/>
      <c r="GUM266" s="139"/>
      <c r="GUN266" s="139"/>
      <c r="GUO266" s="139"/>
      <c r="GUP266" s="139"/>
      <c r="GUQ266" s="139"/>
      <c r="GUR266" s="140"/>
      <c r="GUS266" s="138" t="s">
        <v>181</v>
      </c>
      <c r="GUT266" s="139"/>
      <c r="GUU266" s="139"/>
      <c r="GUV266" s="139"/>
      <c r="GUW266" s="139"/>
      <c r="GUX266" s="139"/>
      <c r="GUY266" s="139"/>
      <c r="GUZ266" s="140"/>
      <c r="GVA266" s="138" t="s">
        <v>181</v>
      </c>
      <c r="GVB266" s="139"/>
      <c r="GVC266" s="139"/>
      <c r="GVD266" s="139"/>
      <c r="GVE266" s="139"/>
      <c r="GVF266" s="139"/>
      <c r="GVG266" s="139"/>
      <c r="GVH266" s="140"/>
      <c r="GVI266" s="138" t="s">
        <v>181</v>
      </c>
      <c r="GVJ266" s="139"/>
      <c r="GVK266" s="139"/>
      <c r="GVL266" s="139"/>
      <c r="GVM266" s="139"/>
      <c r="GVN266" s="139"/>
      <c r="GVO266" s="139"/>
      <c r="GVP266" s="140"/>
      <c r="GVQ266" s="138" t="s">
        <v>181</v>
      </c>
      <c r="GVR266" s="139"/>
      <c r="GVS266" s="139"/>
      <c r="GVT266" s="139"/>
      <c r="GVU266" s="139"/>
      <c r="GVV266" s="139"/>
      <c r="GVW266" s="139"/>
      <c r="GVX266" s="140"/>
      <c r="GVY266" s="138" t="s">
        <v>181</v>
      </c>
      <c r="GVZ266" s="139"/>
      <c r="GWA266" s="139"/>
      <c r="GWB266" s="139"/>
      <c r="GWC266" s="139"/>
      <c r="GWD266" s="139"/>
      <c r="GWE266" s="139"/>
      <c r="GWF266" s="140"/>
      <c r="GWG266" s="138" t="s">
        <v>181</v>
      </c>
      <c r="GWH266" s="139"/>
      <c r="GWI266" s="139"/>
      <c r="GWJ266" s="139"/>
      <c r="GWK266" s="139"/>
      <c r="GWL266" s="139"/>
      <c r="GWM266" s="139"/>
      <c r="GWN266" s="140"/>
      <c r="GWO266" s="138" t="s">
        <v>181</v>
      </c>
      <c r="GWP266" s="139"/>
      <c r="GWQ266" s="139"/>
      <c r="GWR266" s="139"/>
      <c r="GWS266" s="139"/>
      <c r="GWT266" s="139"/>
      <c r="GWU266" s="139"/>
      <c r="GWV266" s="140"/>
      <c r="GWW266" s="138" t="s">
        <v>181</v>
      </c>
      <c r="GWX266" s="139"/>
      <c r="GWY266" s="139"/>
      <c r="GWZ266" s="139"/>
      <c r="GXA266" s="139"/>
      <c r="GXB266" s="139"/>
      <c r="GXC266" s="139"/>
      <c r="GXD266" s="140"/>
      <c r="GXE266" s="138" t="s">
        <v>181</v>
      </c>
      <c r="GXF266" s="139"/>
      <c r="GXG266" s="139"/>
      <c r="GXH266" s="139"/>
      <c r="GXI266" s="139"/>
      <c r="GXJ266" s="139"/>
      <c r="GXK266" s="139"/>
      <c r="GXL266" s="140"/>
      <c r="GXM266" s="138" t="s">
        <v>181</v>
      </c>
      <c r="GXN266" s="139"/>
      <c r="GXO266" s="139"/>
      <c r="GXP266" s="139"/>
      <c r="GXQ266" s="139"/>
      <c r="GXR266" s="139"/>
      <c r="GXS266" s="139"/>
      <c r="GXT266" s="140"/>
      <c r="GXU266" s="138" t="s">
        <v>181</v>
      </c>
      <c r="GXV266" s="139"/>
      <c r="GXW266" s="139"/>
      <c r="GXX266" s="139"/>
      <c r="GXY266" s="139"/>
      <c r="GXZ266" s="139"/>
      <c r="GYA266" s="139"/>
      <c r="GYB266" s="140"/>
      <c r="GYC266" s="138" t="s">
        <v>181</v>
      </c>
      <c r="GYD266" s="139"/>
      <c r="GYE266" s="139"/>
      <c r="GYF266" s="139"/>
      <c r="GYG266" s="139"/>
      <c r="GYH266" s="139"/>
      <c r="GYI266" s="139"/>
      <c r="GYJ266" s="140"/>
      <c r="GYK266" s="138" t="s">
        <v>181</v>
      </c>
      <c r="GYL266" s="139"/>
      <c r="GYM266" s="139"/>
      <c r="GYN266" s="139"/>
      <c r="GYO266" s="139"/>
      <c r="GYP266" s="139"/>
      <c r="GYQ266" s="139"/>
      <c r="GYR266" s="140"/>
      <c r="GYS266" s="138" t="s">
        <v>181</v>
      </c>
      <c r="GYT266" s="139"/>
      <c r="GYU266" s="139"/>
      <c r="GYV266" s="139"/>
      <c r="GYW266" s="139"/>
      <c r="GYX266" s="139"/>
      <c r="GYY266" s="139"/>
      <c r="GYZ266" s="140"/>
      <c r="GZA266" s="138" t="s">
        <v>181</v>
      </c>
      <c r="GZB266" s="139"/>
      <c r="GZC266" s="139"/>
      <c r="GZD266" s="139"/>
      <c r="GZE266" s="139"/>
      <c r="GZF266" s="139"/>
      <c r="GZG266" s="139"/>
      <c r="GZH266" s="140"/>
      <c r="GZI266" s="138" t="s">
        <v>181</v>
      </c>
      <c r="GZJ266" s="139"/>
      <c r="GZK266" s="139"/>
      <c r="GZL266" s="139"/>
      <c r="GZM266" s="139"/>
      <c r="GZN266" s="139"/>
      <c r="GZO266" s="139"/>
      <c r="GZP266" s="140"/>
      <c r="GZQ266" s="138" t="s">
        <v>181</v>
      </c>
      <c r="GZR266" s="139"/>
      <c r="GZS266" s="139"/>
      <c r="GZT266" s="139"/>
      <c r="GZU266" s="139"/>
      <c r="GZV266" s="139"/>
      <c r="GZW266" s="139"/>
      <c r="GZX266" s="140"/>
      <c r="GZY266" s="138" t="s">
        <v>181</v>
      </c>
      <c r="GZZ266" s="139"/>
      <c r="HAA266" s="139"/>
      <c r="HAB266" s="139"/>
      <c r="HAC266" s="139"/>
      <c r="HAD266" s="139"/>
      <c r="HAE266" s="139"/>
      <c r="HAF266" s="140"/>
      <c r="HAG266" s="138" t="s">
        <v>181</v>
      </c>
      <c r="HAH266" s="139"/>
      <c r="HAI266" s="139"/>
      <c r="HAJ266" s="139"/>
      <c r="HAK266" s="139"/>
      <c r="HAL266" s="139"/>
      <c r="HAM266" s="139"/>
      <c r="HAN266" s="140"/>
      <c r="HAO266" s="138" t="s">
        <v>181</v>
      </c>
      <c r="HAP266" s="139"/>
      <c r="HAQ266" s="139"/>
      <c r="HAR266" s="139"/>
      <c r="HAS266" s="139"/>
      <c r="HAT266" s="139"/>
      <c r="HAU266" s="139"/>
      <c r="HAV266" s="140"/>
      <c r="HAW266" s="138" t="s">
        <v>181</v>
      </c>
      <c r="HAX266" s="139"/>
      <c r="HAY266" s="139"/>
      <c r="HAZ266" s="139"/>
      <c r="HBA266" s="139"/>
      <c r="HBB266" s="139"/>
      <c r="HBC266" s="139"/>
      <c r="HBD266" s="140"/>
      <c r="HBE266" s="138" t="s">
        <v>181</v>
      </c>
      <c r="HBF266" s="139"/>
      <c r="HBG266" s="139"/>
      <c r="HBH266" s="139"/>
      <c r="HBI266" s="139"/>
      <c r="HBJ266" s="139"/>
      <c r="HBK266" s="139"/>
      <c r="HBL266" s="140"/>
      <c r="HBM266" s="138" t="s">
        <v>181</v>
      </c>
      <c r="HBN266" s="139"/>
      <c r="HBO266" s="139"/>
      <c r="HBP266" s="139"/>
      <c r="HBQ266" s="139"/>
      <c r="HBR266" s="139"/>
      <c r="HBS266" s="139"/>
      <c r="HBT266" s="140"/>
      <c r="HBU266" s="138" t="s">
        <v>181</v>
      </c>
      <c r="HBV266" s="139"/>
      <c r="HBW266" s="139"/>
      <c r="HBX266" s="139"/>
      <c r="HBY266" s="139"/>
      <c r="HBZ266" s="139"/>
      <c r="HCA266" s="139"/>
      <c r="HCB266" s="140"/>
      <c r="HCC266" s="138" t="s">
        <v>181</v>
      </c>
      <c r="HCD266" s="139"/>
      <c r="HCE266" s="139"/>
      <c r="HCF266" s="139"/>
      <c r="HCG266" s="139"/>
      <c r="HCH266" s="139"/>
      <c r="HCI266" s="139"/>
      <c r="HCJ266" s="140"/>
      <c r="HCK266" s="138" t="s">
        <v>181</v>
      </c>
      <c r="HCL266" s="139"/>
      <c r="HCM266" s="139"/>
      <c r="HCN266" s="139"/>
      <c r="HCO266" s="139"/>
      <c r="HCP266" s="139"/>
      <c r="HCQ266" s="139"/>
      <c r="HCR266" s="140"/>
      <c r="HCS266" s="138" t="s">
        <v>181</v>
      </c>
      <c r="HCT266" s="139"/>
      <c r="HCU266" s="139"/>
      <c r="HCV266" s="139"/>
      <c r="HCW266" s="139"/>
      <c r="HCX266" s="139"/>
      <c r="HCY266" s="139"/>
      <c r="HCZ266" s="140"/>
      <c r="HDA266" s="138" t="s">
        <v>181</v>
      </c>
      <c r="HDB266" s="139"/>
      <c r="HDC266" s="139"/>
      <c r="HDD266" s="139"/>
      <c r="HDE266" s="139"/>
      <c r="HDF266" s="139"/>
      <c r="HDG266" s="139"/>
      <c r="HDH266" s="140"/>
      <c r="HDI266" s="138" t="s">
        <v>181</v>
      </c>
      <c r="HDJ266" s="139"/>
      <c r="HDK266" s="139"/>
      <c r="HDL266" s="139"/>
      <c r="HDM266" s="139"/>
      <c r="HDN266" s="139"/>
      <c r="HDO266" s="139"/>
      <c r="HDP266" s="140"/>
      <c r="HDQ266" s="138" t="s">
        <v>181</v>
      </c>
      <c r="HDR266" s="139"/>
      <c r="HDS266" s="139"/>
      <c r="HDT266" s="139"/>
      <c r="HDU266" s="139"/>
      <c r="HDV266" s="139"/>
      <c r="HDW266" s="139"/>
      <c r="HDX266" s="140"/>
      <c r="HDY266" s="138" t="s">
        <v>181</v>
      </c>
      <c r="HDZ266" s="139"/>
      <c r="HEA266" s="139"/>
      <c r="HEB266" s="139"/>
      <c r="HEC266" s="139"/>
      <c r="HED266" s="139"/>
      <c r="HEE266" s="139"/>
      <c r="HEF266" s="140"/>
      <c r="HEG266" s="138" t="s">
        <v>181</v>
      </c>
      <c r="HEH266" s="139"/>
      <c r="HEI266" s="139"/>
      <c r="HEJ266" s="139"/>
      <c r="HEK266" s="139"/>
      <c r="HEL266" s="139"/>
      <c r="HEM266" s="139"/>
      <c r="HEN266" s="140"/>
      <c r="HEO266" s="138" t="s">
        <v>181</v>
      </c>
      <c r="HEP266" s="139"/>
      <c r="HEQ266" s="139"/>
      <c r="HER266" s="139"/>
      <c r="HES266" s="139"/>
      <c r="HET266" s="139"/>
      <c r="HEU266" s="139"/>
      <c r="HEV266" s="140"/>
      <c r="HEW266" s="138" t="s">
        <v>181</v>
      </c>
      <c r="HEX266" s="139"/>
      <c r="HEY266" s="139"/>
      <c r="HEZ266" s="139"/>
      <c r="HFA266" s="139"/>
      <c r="HFB266" s="139"/>
      <c r="HFC266" s="139"/>
      <c r="HFD266" s="140"/>
      <c r="HFE266" s="138" t="s">
        <v>181</v>
      </c>
      <c r="HFF266" s="139"/>
      <c r="HFG266" s="139"/>
      <c r="HFH266" s="139"/>
      <c r="HFI266" s="139"/>
      <c r="HFJ266" s="139"/>
      <c r="HFK266" s="139"/>
      <c r="HFL266" s="140"/>
      <c r="HFM266" s="138" t="s">
        <v>181</v>
      </c>
      <c r="HFN266" s="139"/>
      <c r="HFO266" s="139"/>
      <c r="HFP266" s="139"/>
      <c r="HFQ266" s="139"/>
      <c r="HFR266" s="139"/>
      <c r="HFS266" s="139"/>
      <c r="HFT266" s="140"/>
      <c r="HFU266" s="138" t="s">
        <v>181</v>
      </c>
      <c r="HFV266" s="139"/>
      <c r="HFW266" s="139"/>
      <c r="HFX266" s="139"/>
      <c r="HFY266" s="139"/>
      <c r="HFZ266" s="139"/>
      <c r="HGA266" s="139"/>
      <c r="HGB266" s="140"/>
      <c r="HGC266" s="138" t="s">
        <v>181</v>
      </c>
      <c r="HGD266" s="139"/>
      <c r="HGE266" s="139"/>
      <c r="HGF266" s="139"/>
      <c r="HGG266" s="139"/>
      <c r="HGH266" s="139"/>
      <c r="HGI266" s="139"/>
      <c r="HGJ266" s="140"/>
      <c r="HGK266" s="138" t="s">
        <v>181</v>
      </c>
      <c r="HGL266" s="139"/>
      <c r="HGM266" s="139"/>
      <c r="HGN266" s="139"/>
      <c r="HGO266" s="139"/>
      <c r="HGP266" s="139"/>
      <c r="HGQ266" s="139"/>
      <c r="HGR266" s="140"/>
      <c r="HGS266" s="138" t="s">
        <v>181</v>
      </c>
      <c r="HGT266" s="139"/>
      <c r="HGU266" s="139"/>
      <c r="HGV266" s="139"/>
      <c r="HGW266" s="139"/>
      <c r="HGX266" s="139"/>
      <c r="HGY266" s="139"/>
      <c r="HGZ266" s="140"/>
      <c r="HHA266" s="138" t="s">
        <v>181</v>
      </c>
      <c r="HHB266" s="139"/>
      <c r="HHC266" s="139"/>
      <c r="HHD266" s="139"/>
      <c r="HHE266" s="139"/>
      <c r="HHF266" s="139"/>
      <c r="HHG266" s="139"/>
      <c r="HHH266" s="140"/>
      <c r="HHI266" s="138" t="s">
        <v>181</v>
      </c>
      <c r="HHJ266" s="139"/>
      <c r="HHK266" s="139"/>
      <c r="HHL266" s="139"/>
      <c r="HHM266" s="139"/>
      <c r="HHN266" s="139"/>
      <c r="HHO266" s="139"/>
      <c r="HHP266" s="140"/>
      <c r="HHQ266" s="138" t="s">
        <v>181</v>
      </c>
      <c r="HHR266" s="139"/>
      <c r="HHS266" s="139"/>
      <c r="HHT266" s="139"/>
      <c r="HHU266" s="139"/>
      <c r="HHV266" s="139"/>
      <c r="HHW266" s="139"/>
      <c r="HHX266" s="140"/>
      <c r="HHY266" s="138" t="s">
        <v>181</v>
      </c>
      <c r="HHZ266" s="139"/>
      <c r="HIA266" s="139"/>
      <c r="HIB266" s="139"/>
      <c r="HIC266" s="139"/>
      <c r="HID266" s="139"/>
      <c r="HIE266" s="139"/>
      <c r="HIF266" s="140"/>
      <c r="HIG266" s="138" t="s">
        <v>181</v>
      </c>
      <c r="HIH266" s="139"/>
      <c r="HII266" s="139"/>
      <c r="HIJ266" s="139"/>
      <c r="HIK266" s="139"/>
      <c r="HIL266" s="139"/>
      <c r="HIM266" s="139"/>
      <c r="HIN266" s="140"/>
      <c r="HIO266" s="138" t="s">
        <v>181</v>
      </c>
      <c r="HIP266" s="139"/>
      <c r="HIQ266" s="139"/>
      <c r="HIR266" s="139"/>
      <c r="HIS266" s="139"/>
      <c r="HIT266" s="139"/>
      <c r="HIU266" s="139"/>
      <c r="HIV266" s="140"/>
      <c r="HIW266" s="138" t="s">
        <v>181</v>
      </c>
      <c r="HIX266" s="139"/>
      <c r="HIY266" s="139"/>
      <c r="HIZ266" s="139"/>
      <c r="HJA266" s="139"/>
      <c r="HJB266" s="139"/>
      <c r="HJC266" s="139"/>
      <c r="HJD266" s="140"/>
      <c r="HJE266" s="138" t="s">
        <v>181</v>
      </c>
      <c r="HJF266" s="139"/>
      <c r="HJG266" s="139"/>
      <c r="HJH266" s="139"/>
      <c r="HJI266" s="139"/>
      <c r="HJJ266" s="139"/>
      <c r="HJK266" s="139"/>
      <c r="HJL266" s="140"/>
      <c r="HJM266" s="138" t="s">
        <v>181</v>
      </c>
      <c r="HJN266" s="139"/>
      <c r="HJO266" s="139"/>
      <c r="HJP266" s="139"/>
      <c r="HJQ266" s="139"/>
      <c r="HJR266" s="139"/>
      <c r="HJS266" s="139"/>
      <c r="HJT266" s="140"/>
      <c r="HJU266" s="138" t="s">
        <v>181</v>
      </c>
      <c r="HJV266" s="139"/>
      <c r="HJW266" s="139"/>
      <c r="HJX266" s="139"/>
      <c r="HJY266" s="139"/>
      <c r="HJZ266" s="139"/>
      <c r="HKA266" s="139"/>
      <c r="HKB266" s="140"/>
      <c r="HKC266" s="138" t="s">
        <v>181</v>
      </c>
      <c r="HKD266" s="139"/>
      <c r="HKE266" s="139"/>
      <c r="HKF266" s="139"/>
      <c r="HKG266" s="139"/>
      <c r="HKH266" s="139"/>
      <c r="HKI266" s="139"/>
      <c r="HKJ266" s="140"/>
      <c r="HKK266" s="138" t="s">
        <v>181</v>
      </c>
      <c r="HKL266" s="139"/>
      <c r="HKM266" s="139"/>
      <c r="HKN266" s="139"/>
      <c r="HKO266" s="139"/>
      <c r="HKP266" s="139"/>
      <c r="HKQ266" s="139"/>
      <c r="HKR266" s="140"/>
      <c r="HKS266" s="138" t="s">
        <v>181</v>
      </c>
      <c r="HKT266" s="139"/>
      <c r="HKU266" s="139"/>
      <c r="HKV266" s="139"/>
      <c r="HKW266" s="139"/>
      <c r="HKX266" s="139"/>
      <c r="HKY266" s="139"/>
      <c r="HKZ266" s="140"/>
      <c r="HLA266" s="138" t="s">
        <v>181</v>
      </c>
      <c r="HLB266" s="139"/>
      <c r="HLC266" s="139"/>
      <c r="HLD266" s="139"/>
      <c r="HLE266" s="139"/>
      <c r="HLF266" s="139"/>
      <c r="HLG266" s="139"/>
      <c r="HLH266" s="140"/>
      <c r="HLI266" s="138" t="s">
        <v>181</v>
      </c>
      <c r="HLJ266" s="139"/>
      <c r="HLK266" s="139"/>
      <c r="HLL266" s="139"/>
      <c r="HLM266" s="139"/>
      <c r="HLN266" s="139"/>
      <c r="HLO266" s="139"/>
      <c r="HLP266" s="140"/>
      <c r="HLQ266" s="138" t="s">
        <v>181</v>
      </c>
      <c r="HLR266" s="139"/>
      <c r="HLS266" s="139"/>
      <c r="HLT266" s="139"/>
      <c r="HLU266" s="139"/>
      <c r="HLV266" s="139"/>
      <c r="HLW266" s="139"/>
      <c r="HLX266" s="140"/>
      <c r="HLY266" s="138" t="s">
        <v>181</v>
      </c>
      <c r="HLZ266" s="139"/>
      <c r="HMA266" s="139"/>
      <c r="HMB266" s="139"/>
      <c r="HMC266" s="139"/>
      <c r="HMD266" s="139"/>
      <c r="HME266" s="139"/>
      <c r="HMF266" s="140"/>
      <c r="HMG266" s="138" t="s">
        <v>181</v>
      </c>
      <c r="HMH266" s="139"/>
      <c r="HMI266" s="139"/>
      <c r="HMJ266" s="139"/>
      <c r="HMK266" s="139"/>
      <c r="HML266" s="139"/>
      <c r="HMM266" s="139"/>
      <c r="HMN266" s="140"/>
      <c r="HMO266" s="138" t="s">
        <v>181</v>
      </c>
      <c r="HMP266" s="139"/>
      <c r="HMQ266" s="139"/>
      <c r="HMR266" s="139"/>
      <c r="HMS266" s="139"/>
      <c r="HMT266" s="139"/>
      <c r="HMU266" s="139"/>
      <c r="HMV266" s="140"/>
      <c r="HMW266" s="138" t="s">
        <v>181</v>
      </c>
      <c r="HMX266" s="139"/>
      <c r="HMY266" s="139"/>
      <c r="HMZ266" s="139"/>
      <c r="HNA266" s="139"/>
      <c r="HNB266" s="139"/>
      <c r="HNC266" s="139"/>
      <c r="HND266" s="140"/>
      <c r="HNE266" s="138" t="s">
        <v>181</v>
      </c>
      <c r="HNF266" s="139"/>
      <c r="HNG266" s="139"/>
      <c r="HNH266" s="139"/>
      <c r="HNI266" s="139"/>
      <c r="HNJ266" s="139"/>
      <c r="HNK266" s="139"/>
      <c r="HNL266" s="140"/>
      <c r="HNM266" s="138" t="s">
        <v>181</v>
      </c>
      <c r="HNN266" s="139"/>
      <c r="HNO266" s="139"/>
      <c r="HNP266" s="139"/>
      <c r="HNQ266" s="139"/>
      <c r="HNR266" s="139"/>
      <c r="HNS266" s="139"/>
      <c r="HNT266" s="140"/>
      <c r="HNU266" s="138" t="s">
        <v>181</v>
      </c>
      <c r="HNV266" s="139"/>
      <c r="HNW266" s="139"/>
      <c r="HNX266" s="139"/>
      <c r="HNY266" s="139"/>
      <c r="HNZ266" s="139"/>
      <c r="HOA266" s="139"/>
      <c r="HOB266" s="140"/>
      <c r="HOC266" s="138" t="s">
        <v>181</v>
      </c>
      <c r="HOD266" s="139"/>
      <c r="HOE266" s="139"/>
      <c r="HOF266" s="139"/>
      <c r="HOG266" s="139"/>
      <c r="HOH266" s="139"/>
      <c r="HOI266" s="139"/>
      <c r="HOJ266" s="140"/>
      <c r="HOK266" s="138" t="s">
        <v>181</v>
      </c>
      <c r="HOL266" s="139"/>
      <c r="HOM266" s="139"/>
      <c r="HON266" s="139"/>
      <c r="HOO266" s="139"/>
      <c r="HOP266" s="139"/>
      <c r="HOQ266" s="139"/>
      <c r="HOR266" s="140"/>
      <c r="HOS266" s="138" t="s">
        <v>181</v>
      </c>
      <c r="HOT266" s="139"/>
      <c r="HOU266" s="139"/>
      <c r="HOV266" s="139"/>
      <c r="HOW266" s="139"/>
      <c r="HOX266" s="139"/>
      <c r="HOY266" s="139"/>
      <c r="HOZ266" s="140"/>
      <c r="HPA266" s="138" t="s">
        <v>181</v>
      </c>
      <c r="HPB266" s="139"/>
      <c r="HPC266" s="139"/>
      <c r="HPD266" s="139"/>
      <c r="HPE266" s="139"/>
      <c r="HPF266" s="139"/>
      <c r="HPG266" s="139"/>
      <c r="HPH266" s="140"/>
      <c r="HPI266" s="138" t="s">
        <v>181</v>
      </c>
      <c r="HPJ266" s="139"/>
      <c r="HPK266" s="139"/>
      <c r="HPL266" s="139"/>
      <c r="HPM266" s="139"/>
      <c r="HPN266" s="139"/>
      <c r="HPO266" s="139"/>
      <c r="HPP266" s="140"/>
      <c r="HPQ266" s="138" t="s">
        <v>181</v>
      </c>
      <c r="HPR266" s="139"/>
      <c r="HPS266" s="139"/>
      <c r="HPT266" s="139"/>
      <c r="HPU266" s="139"/>
      <c r="HPV266" s="139"/>
      <c r="HPW266" s="139"/>
      <c r="HPX266" s="140"/>
      <c r="HPY266" s="138" t="s">
        <v>181</v>
      </c>
      <c r="HPZ266" s="139"/>
      <c r="HQA266" s="139"/>
      <c r="HQB266" s="139"/>
      <c r="HQC266" s="139"/>
      <c r="HQD266" s="139"/>
      <c r="HQE266" s="139"/>
      <c r="HQF266" s="140"/>
      <c r="HQG266" s="138" t="s">
        <v>181</v>
      </c>
      <c r="HQH266" s="139"/>
      <c r="HQI266" s="139"/>
      <c r="HQJ266" s="139"/>
      <c r="HQK266" s="139"/>
      <c r="HQL266" s="139"/>
      <c r="HQM266" s="139"/>
      <c r="HQN266" s="140"/>
      <c r="HQO266" s="138" t="s">
        <v>181</v>
      </c>
      <c r="HQP266" s="139"/>
      <c r="HQQ266" s="139"/>
      <c r="HQR266" s="139"/>
      <c r="HQS266" s="139"/>
      <c r="HQT266" s="139"/>
      <c r="HQU266" s="139"/>
      <c r="HQV266" s="140"/>
      <c r="HQW266" s="138" t="s">
        <v>181</v>
      </c>
      <c r="HQX266" s="139"/>
      <c r="HQY266" s="139"/>
      <c r="HQZ266" s="139"/>
      <c r="HRA266" s="139"/>
      <c r="HRB266" s="139"/>
      <c r="HRC266" s="139"/>
      <c r="HRD266" s="140"/>
      <c r="HRE266" s="138" t="s">
        <v>181</v>
      </c>
      <c r="HRF266" s="139"/>
      <c r="HRG266" s="139"/>
      <c r="HRH266" s="139"/>
      <c r="HRI266" s="139"/>
      <c r="HRJ266" s="139"/>
      <c r="HRK266" s="139"/>
      <c r="HRL266" s="140"/>
      <c r="HRM266" s="138" t="s">
        <v>181</v>
      </c>
      <c r="HRN266" s="139"/>
      <c r="HRO266" s="139"/>
      <c r="HRP266" s="139"/>
      <c r="HRQ266" s="139"/>
      <c r="HRR266" s="139"/>
      <c r="HRS266" s="139"/>
      <c r="HRT266" s="140"/>
      <c r="HRU266" s="138" t="s">
        <v>181</v>
      </c>
      <c r="HRV266" s="139"/>
      <c r="HRW266" s="139"/>
      <c r="HRX266" s="139"/>
      <c r="HRY266" s="139"/>
      <c r="HRZ266" s="139"/>
      <c r="HSA266" s="139"/>
      <c r="HSB266" s="140"/>
      <c r="HSC266" s="138" t="s">
        <v>181</v>
      </c>
      <c r="HSD266" s="139"/>
      <c r="HSE266" s="139"/>
      <c r="HSF266" s="139"/>
      <c r="HSG266" s="139"/>
      <c r="HSH266" s="139"/>
      <c r="HSI266" s="139"/>
      <c r="HSJ266" s="140"/>
      <c r="HSK266" s="138" t="s">
        <v>181</v>
      </c>
      <c r="HSL266" s="139"/>
      <c r="HSM266" s="139"/>
      <c r="HSN266" s="139"/>
      <c r="HSO266" s="139"/>
      <c r="HSP266" s="139"/>
      <c r="HSQ266" s="139"/>
      <c r="HSR266" s="140"/>
      <c r="HSS266" s="138" t="s">
        <v>181</v>
      </c>
      <c r="HST266" s="139"/>
      <c r="HSU266" s="139"/>
      <c r="HSV266" s="139"/>
      <c r="HSW266" s="139"/>
      <c r="HSX266" s="139"/>
      <c r="HSY266" s="139"/>
      <c r="HSZ266" s="140"/>
      <c r="HTA266" s="138" t="s">
        <v>181</v>
      </c>
      <c r="HTB266" s="139"/>
      <c r="HTC266" s="139"/>
      <c r="HTD266" s="139"/>
      <c r="HTE266" s="139"/>
      <c r="HTF266" s="139"/>
      <c r="HTG266" s="139"/>
      <c r="HTH266" s="140"/>
      <c r="HTI266" s="138" t="s">
        <v>181</v>
      </c>
      <c r="HTJ266" s="139"/>
      <c r="HTK266" s="139"/>
      <c r="HTL266" s="139"/>
      <c r="HTM266" s="139"/>
      <c r="HTN266" s="139"/>
      <c r="HTO266" s="139"/>
      <c r="HTP266" s="140"/>
      <c r="HTQ266" s="138" t="s">
        <v>181</v>
      </c>
      <c r="HTR266" s="139"/>
      <c r="HTS266" s="139"/>
      <c r="HTT266" s="139"/>
      <c r="HTU266" s="139"/>
      <c r="HTV266" s="139"/>
      <c r="HTW266" s="139"/>
      <c r="HTX266" s="140"/>
      <c r="HTY266" s="138" t="s">
        <v>181</v>
      </c>
      <c r="HTZ266" s="139"/>
      <c r="HUA266" s="139"/>
      <c r="HUB266" s="139"/>
      <c r="HUC266" s="139"/>
      <c r="HUD266" s="139"/>
      <c r="HUE266" s="139"/>
      <c r="HUF266" s="140"/>
      <c r="HUG266" s="138" t="s">
        <v>181</v>
      </c>
      <c r="HUH266" s="139"/>
      <c r="HUI266" s="139"/>
      <c r="HUJ266" s="139"/>
      <c r="HUK266" s="139"/>
      <c r="HUL266" s="139"/>
      <c r="HUM266" s="139"/>
      <c r="HUN266" s="140"/>
      <c r="HUO266" s="138" t="s">
        <v>181</v>
      </c>
      <c r="HUP266" s="139"/>
      <c r="HUQ266" s="139"/>
      <c r="HUR266" s="139"/>
      <c r="HUS266" s="139"/>
      <c r="HUT266" s="139"/>
      <c r="HUU266" s="139"/>
      <c r="HUV266" s="140"/>
      <c r="HUW266" s="138" t="s">
        <v>181</v>
      </c>
      <c r="HUX266" s="139"/>
      <c r="HUY266" s="139"/>
      <c r="HUZ266" s="139"/>
      <c r="HVA266" s="139"/>
      <c r="HVB266" s="139"/>
      <c r="HVC266" s="139"/>
      <c r="HVD266" s="140"/>
      <c r="HVE266" s="138" t="s">
        <v>181</v>
      </c>
      <c r="HVF266" s="139"/>
      <c r="HVG266" s="139"/>
      <c r="HVH266" s="139"/>
      <c r="HVI266" s="139"/>
      <c r="HVJ266" s="139"/>
      <c r="HVK266" s="139"/>
      <c r="HVL266" s="140"/>
      <c r="HVM266" s="138" t="s">
        <v>181</v>
      </c>
      <c r="HVN266" s="139"/>
      <c r="HVO266" s="139"/>
      <c r="HVP266" s="139"/>
      <c r="HVQ266" s="139"/>
      <c r="HVR266" s="139"/>
      <c r="HVS266" s="139"/>
      <c r="HVT266" s="140"/>
      <c r="HVU266" s="138" t="s">
        <v>181</v>
      </c>
      <c r="HVV266" s="139"/>
      <c r="HVW266" s="139"/>
      <c r="HVX266" s="139"/>
      <c r="HVY266" s="139"/>
      <c r="HVZ266" s="139"/>
      <c r="HWA266" s="139"/>
      <c r="HWB266" s="140"/>
      <c r="HWC266" s="138" t="s">
        <v>181</v>
      </c>
      <c r="HWD266" s="139"/>
      <c r="HWE266" s="139"/>
      <c r="HWF266" s="139"/>
      <c r="HWG266" s="139"/>
      <c r="HWH266" s="139"/>
      <c r="HWI266" s="139"/>
      <c r="HWJ266" s="140"/>
      <c r="HWK266" s="138" t="s">
        <v>181</v>
      </c>
      <c r="HWL266" s="139"/>
      <c r="HWM266" s="139"/>
      <c r="HWN266" s="139"/>
      <c r="HWO266" s="139"/>
      <c r="HWP266" s="139"/>
      <c r="HWQ266" s="139"/>
      <c r="HWR266" s="140"/>
      <c r="HWS266" s="138" t="s">
        <v>181</v>
      </c>
      <c r="HWT266" s="139"/>
      <c r="HWU266" s="139"/>
      <c r="HWV266" s="139"/>
      <c r="HWW266" s="139"/>
      <c r="HWX266" s="139"/>
      <c r="HWY266" s="139"/>
      <c r="HWZ266" s="140"/>
      <c r="HXA266" s="138" t="s">
        <v>181</v>
      </c>
      <c r="HXB266" s="139"/>
      <c r="HXC266" s="139"/>
      <c r="HXD266" s="139"/>
      <c r="HXE266" s="139"/>
      <c r="HXF266" s="139"/>
      <c r="HXG266" s="139"/>
      <c r="HXH266" s="140"/>
      <c r="HXI266" s="138" t="s">
        <v>181</v>
      </c>
      <c r="HXJ266" s="139"/>
      <c r="HXK266" s="139"/>
      <c r="HXL266" s="139"/>
      <c r="HXM266" s="139"/>
      <c r="HXN266" s="139"/>
      <c r="HXO266" s="139"/>
      <c r="HXP266" s="140"/>
      <c r="HXQ266" s="138" t="s">
        <v>181</v>
      </c>
      <c r="HXR266" s="139"/>
      <c r="HXS266" s="139"/>
      <c r="HXT266" s="139"/>
      <c r="HXU266" s="139"/>
      <c r="HXV266" s="139"/>
      <c r="HXW266" s="139"/>
      <c r="HXX266" s="140"/>
      <c r="HXY266" s="138" t="s">
        <v>181</v>
      </c>
      <c r="HXZ266" s="139"/>
      <c r="HYA266" s="139"/>
      <c r="HYB266" s="139"/>
      <c r="HYC266" s="139"/>
      <c r="HYD266" s="139"/>
      <c r="HYE266" s="139"/>
      <c r="HYF266" s="140"/>
      <c r="HYG266" s="138" t="s">
        <v>181</v>
      </c>
      <c r="HYH266" s="139"/>
      <c r="HYI266" s="139"/>
      <c r="HYJ266" s="139"/>
      <c r="HYK266" s="139"/>
      <c r="HYL266" s="139"/>
      <c r="HYM266" s="139"/>
      <c r="HYN266" s="140"/>
      <c r="HYO266" s="138" t="s">
        <v>181</v>
      </c>
      <c r="HYP266" s="139"/>
      <c r="HYQ266" s="139"/>
      <c r="HYR266" s="139"/>
      <c r="HYS266" s="139"/>
      <c r="HYT266" s="139"/>
      <c r="HYU266" s="139"/>
      <c r="HYV266" s="140"/>
      <c r="HYW266" s="138" t="s">
        <v>181</v>
      </c>
      <c r="HYX266" s="139"/>
      <c r="HYY266" s="139"/>
      <c r="HYZ266" s="139"/>
      <c r="HZA266" s="139"/>
      <c r="HZB266" s="139"/>
      <c r="HZC266" s="139"/>
      <c r="HZD266" s="140"/>
      <c r="HZE266" s="138" t="s">
        <v>181</v>
      </c>
      <c r="HZF266" s="139"/>
      <c r="HZG266" s="139"/>
      <c r="HZH266" s="139"/>
      <c r="HZI266" s="139"/>
      <c r="HZJ266" s="139"/>
      <c r="HZK266" s="139"/>
      <c r="HZL266" s="140"/>
      <c r="HZM266" s="138" t="s">
        <v>181</v>
      </c>
      <c r="HZN266" s="139"/>
      <c r="HZO266" s="139"/>
      <c r="HZP266" s="139"/>
      <c r="HZQ266" s="139"/>
      <c r="HZR266" s="139"/>
      <c r="HZS266" s="139"/>
      <c r="HZT266" s="140"/>
      <c r="HZU266" s="138" t="s">
        <v>181</v>
      </c>
      <c r="HZV266" s="139"/>
      <c r="HZW266" s="139"/>
      <c r="HZX266" s="139"/>
      <c r="HZY266" s="139"/>
      <c r="HZZ266" s="139"/>
      <c r="IAA266" s="139"/>
      <c r="IAB266" s="140"/>
      <c r="IAC266" s="138" t="s">
        <v>181</v>
      </c>
      <c r="IAD266" s="139"/>
      <c r="IAE266" s="139"/>
      <c r="IAF266" s="139"/>
      <c r="IAG266" s="139"/>
      <c r="IAH266" s="139"/>
      <c r="IAI266" s="139"/>
      <c r="IAJ266" s="140"/>
      <c r="IAK266" s="138" t="s">
        <v>181</v>
      </c>
      <c r="IAL266" s="139"/>
      <c r="IAM266" s="139"/>
      <c r="IAN266" s="139"/>
      <c r="IAO266" s="139"/>
      <c r="IAP266" s="139"/>
      <c r="IAQ266" s="139"/>
      <c r="IAR266" s="140"/>
      <c r="IAS266" s="138" t="s">
        <v>181</v>
      </c>
      <c r="IAT266" s="139"/>
      <c r="IAU266" s="139"/>
      <c r="IAV266" s="139"/>
      <c r="IAW266" s="139"/>
      <c r="IAX266" s="139"/>
      <c r="IAY266" s="139"/>
      <c r="IAZ266" s="140"/>
      <c r="IBA266" s="138" t="s">
        <v>181</v>
      </c>
      <c r="IBB266" s="139"/>
      <c r="IBC266" s="139"/>
      <c r="IBD266" s="139"/>
      <c r="IBE266" s="139"/>
      <c r="IBF266" s="139"/>
      <c r="IBG266" s="139"/>
      <c r="IBH266" s="140"/>
      <c r="IBI266" s="138" t="s">
        <v>181</v>
      </c>
      <c r="IBJ266" s="139"/>
      <c r="IBK266" s="139"/>
      <c r="IBL266" s="139"/>
      <c r="IBM266" s="139"/>
      <c r="IBN266" s="139"/>
      <c r="IBO266" s="139"/>
      <c r="IBP266" s="140"/>
      <c r="IBQ266" s="138" t="s">
        <v>181</v>
      </c>
      <c r="IBR266" s="139"/>
      <c r="IBS266" s="139"/>
      <c r="IBT266" s="139"/>
      <c r="IBU266" s="139"/>
      <c r="IBV266" s="139"/>
      <c r="IBW266" s="139"/>
      <c r="IBX266" s="140"/>
      <c r="IBY266" s="138" t="s">
        <v>181</v>
      </c>
      <c r="IBZ266" s="139"/>
      <c r="ICA266" s="139"/>
      <c r="ICB266" s="139"/>
      <c r="ICC266" s="139"/>
      <c r="ICD266" s="139"/>
      <c r="ICE266" s="139"/>
      <c r="ICF266" s="140"/>
      <c r="ICG266" s="138" t="s">
        <v>181</v>
      </c>
      <c r="ICH266" s="139"/>
      <c r="ICI266" s="139"/>
      <c r="ICJ266" s="139"/>
      <c r="ICK266" s="139"/>
      <c r="ICL266" s="139"/>
      <c r="ICM266" s="139"/>
      <c r="ICN266" s="140"/>
      <c r="ICO266" s="138" t="s">
        <v>181</v>
      </c>
      <c r="ICP266" s="139"/>
      <c r="ICQ266" s="139"/>
      <c r="ICR266" s="139"/>
      <c r="ICS266" s="139"/>
      <c r="ICT266" s="139"/>
      <c r="ICU266" s="139"/>
      <c r="ICV266" s="140"/>
      <c r="ICW266" s="138" t="s">
        <v>181</v>
      </c>
      <c r="ICX266" s="139"/>
      <c r="ICY266" s="139"/>
      <c r="ICZ266" s="139"/>
      <c r="IDA266" s="139"/>
      <c r="IDB266" s="139"/>
      <c r="IDC266" s="139"/>
      <c r="IDD266" s="140"/>
      <c r="IDE266" s="138" t="s">
        <v>181</v>
      </c>
      <c r="IDF266" s="139"/>
      <c r="IDG266" s="139"/>
      <c r="IDH266" s="139"/>
      <c r="IDI266" s="139"/>
      <c r="IDJ266" s="139"/>
      <c r="IDK266" s="139"/>
      <c r="IDL266" s="140"/>
      <c r="IDM266" s="138" t="s">
        <v>181</v>
      </c>
      <c r="IDN266" s="139"/>
      <c r="IDO266" s="139"/>
      <c r="IDP266" s="139"/>
      <c r="IDQ266" s="139"/>
      <c r="IDR266" s="139"/>
      <c r="IDS266" s="139"/>
      <c r="IDT266" s="140"/>
      <c r="IDU266" s="138" t="s">
        <v>181</v>
      </c>
      <c r="IDV266" s="139"/>
      <c r="IDW266" s="139"/>
      <c r="IDX266" s="139"/>
      <c r="IDY266" s="139"/>
      <c r="IDZ266" s="139"/>
      <c r="IEA266" s="139"/>
      <c r="IEB266" s="140"/>
      <c r="IEC266" s="138" t="s">
        <v>181</v>
      </c>
      <c r="IED266" s="139"/>
      <c r="IEE266" s="139"/>
      <c r="IEF266" s="139"/>
      <c r="IEG266" s="139"/>
      <c r="IEH266" s="139"/>
      <c r="IEI266" s="139"/>
      <c r="IEJ266" s="140"/>
      <c r="IEK266" s="138" t="s">
        <v>181</v>
      </c>
      <c r="IEL266" s="139"/>
      <c r="IEM266" s="139"/>
      <c r="IEN266" s="139"/>
      <c r="IEO266" s="139"/>
      <c r="IEP266" s="139"/>
      <c r="IEQ266" s="139"/>
      <c r="IER266" s="140"/>
      <c r="IES266" s="138" t="s">
        <v>181</v>
      </c>
      <c r="IET266" s="139"/>
      <c r="IEU266" s="139"/>
      <c r="IEV266" s="139"/>
      <c r="IEW266" s="139"/>
      <c r="IEX266" s="139"/>
      <c r="IEY266" s="139"/>
      <c r="IEZ266" s="140"/>
      <c r="IFA266" s="138" t="s">
        <v>181</v>
      </c>
      <c r="IFB266" s="139"/>
      <c r="IFC266" s="139"/>
      <c r="IFD266" s="139"/>
      <c r="IFE266" s="139"/>
      <c r="IFF266" s="139"/>
      <c r="IFG266" s="139"/>
      <c r="IFH266" s="140"/>
      <c r="IFI266" s="138" t="s">
        <v>181</v>
      </c>
      <c r="IFJ266" s="139"/>
      <c r="IFK266" s="139"/>
      <c r="IFL266" s="139"/>
      <c r="IFM266" s="139"/>
      <c r="IFN266" s="139"/>
      <c r="IFO266" s="139"/>
      <c r="IFP266" s="140"/>
      <c r="IFQ266" s="138" t="s">
        <v>181</v>
      </c>
      <c r="IFR266" s="139"/>
      <c r="IFS266" s="139"/>
      <c r="IFT266" s="139"/>
      <c r="IFU266" s="139"/>
      <c r="IFV266" s="139"/>
      <c r="IFW266" s="139"/>
      <c r="IFX266" s="140"/>
      <c r="IFY266" s="138" t="s">
        <v>181</v>
      </c>
      <c r="IFZ266" s="139"/>
      <c r="IGA266" s="139"/>
      <c r="IGB266" s="139"/>
      <c r="IGC266" s="139"/>
      <c r="IGD266" s="139"/>
      <c r="IGE266" s="139"/>
      <c r="IGF266" s="140"/>
      <c r="IGG266" s="138" t="s">
        <v>181</v>
      </c>
      <c r="IGH266" s="139"/>
      <c r="IGI266" s="139"/>
      <c r="IGJ266" s="139"/>
      <c r="IGK266" s="139"/>
      <c r="IGL266" s="139"/>
      <c r="IGM266" s="139"/>
      <c r="IGN266" s="140"/>
      <c r="IGO266" s="138" t="s">
        <v>181</v>
      </c>
      <c r="IGP266" s="139"/>
      <c r="IGQ266" s="139"/>
      <c r="IGR266" s="139"/>
      <c r="IGS266" s="139"/>
      <c r="IGT266" s="139"/>
      <c r="IGU266" s="139"/>
      <c r="IGV266" s="140"/>
      <c r="IGW266" s="138" t="s">
        <v>181</v>
      </c>
      <c r="IGX266" s="139"/>
      <c r="IGY266" s="139"/>
      <c r="IGZ266" s="139"/>
      <c r="IHA266" s="139"/>
      <c r="IHB266" s="139"/>
      <c r="IHC266" s="139"/>
      <c r="IHD266" s="140"/>
      <c r="IHE266" s="138" t="s">
        <v>181</v>
      </c>
      <c r="IHF266" s="139"/>
      <c r="IHG266" s="139"/>
      <c r="IHH266" s="139"/>
      <c r="IHI266" s="139"/>
      <c r="IHJ266" s="139"/>
      <c r="IHK266" s="139"/>
      <c r="IHL266" s="140"/>
      <c r="IHM266" s="138" t="s">
        <v>181</v>
      </c>
      <c r="IHN266" s="139"/>
      <c r="IHO266" s="139"/>
      <c r="IHP266" s="139"/>
      <c r="IHQ266" s="139"/>
      <c r="IHR266" s="139"/>
      <c r="IHS266" s="139"/>
      <c r="IHT266" s="140"/>
      <c r="IHU266" s="138" t="s">
        <v>181</v>
      </c>
      <c r="IHV266" s="139"/>
      <c r="IHW266" s="139"/>
      <c r="IHX266" s="139"/>
      <c r="IHY266" s="139"/>
      <c r="IHZ266" s="139"/>
      <c r="IIA266" s="139"/>
      <c r="IIB266" s="140"/>
      <c r="IIC266" s="138" t="s">
        <v>181</v>
      </c>
      <c r="IID266" s="139"/>
      <c r="IIE266" s="139"/>
      <c r="IIF266" s="139"/>
      <c r="IIG266" s="139"/>
      <c r="IIH266" s="139"/>
      <c r="III266" s="139"/>
      <c r="IIJ266" s="140"/>
      <c r="IIK266" s="138" t="s">
        <v>181</v>
      </c>
      <c r="IIL266" s="139"/>
      <c r="IIM266" s="139"/>
      <c r="IIN266" s="139"/>
      <c r="IIO266" s="139"/>
      <c r="IIP266" s="139"/>
      <c r="IIQ266" s="139"/>
      <c r="IIR266" s="140"/>
      <c r="IIS266" s="138" t="s">
        <v>181</v>
      </c>
      <c r="IIT266" s="139"/>
      <c r="IIU266" s="139"/>
      <c r="IIV266" s="139"/>
      <c r="IIW266" s="139"/>
      <c r="IIX266" s="139"/>
      <c r="IIY266" s="139"/>
      <c r="IIZ266" s="140"/>
      <c r="IJA266" s="138" t="s">
        <v>181</v>
      </c>
      <c r="IJB266" s="139"/>
      <c r="IJC266" s="139"/>
      <c r="IJD266" s="139"/>
      <c r="IJE266" s="139"/>
      <c r="IJF266" s="139"/>
      <c r="IJG266" s="139"/>
      <c r="IJH266" s="140"/>
      <c r="IJI266" s="138" t="s">
        <v>181</v>
      </c>
      <c r="IJJ266" s="139"/>
      <c r="IJK266" s="139"/>
      <c r="IJL266" s="139"/>
      <c r="IJM266" s="139"/>
      <c r="IJN266" s="139"/>
      <c r="IJO266" s="139"/>
      <c r="IJP266" s="140"/>
      <c r="IJQ266" s="138" t="s">
        <v>181</v>
      </c>
      <c r="IJR266" s="139"/>
      <c r="IJS266" s="139"/>
      <c r="IJT266" s="139"/>
      <c r="IJU266" s="139"/>
      <c r="IJV266" s="139"/>
      <c r="IJW266" s="139"/>
      <c r="IJX266" s="140"/>
      <c r="IJY266" s="138" t="s">
        <v>181</v>
      </c>
      <c r="IJZ266" s="139"/>
      <c r="IKA266" s="139"/>
      <c r="IKB266" s="139"/>
      <c r="IKC266" s="139"/>
      <c r="IKD266" s="139"/>
      <c r="IKE266" s="139"/>
      <c r="IKF266" s="140"/>
      <c r="IKG266" s="138" t="s">
        <v>181</v>
      </c>
      <c r="IKH266" s="139"/>
      <c r="IKI266" s="139"/>
      <c r="IKJ266" s="139"/>
      <c r="IKK266" s="139"/>
      <c r="IKL266" s="139"/>
      <c r="IKM266" s="139"/>
      <c r="IKN266" s="140"/>
      <c r="IKO266" s="138" t="s">
        <v>181</v>
      </c>
      <c r="IKP266" s="139"/>
      <c r="IKQ266" s="139"/>
      <c r="IKR266" s="139"/>
      <c r="IKS266" s="139"/>
      <c r="IKT266" s="139"/>
      <c r="IKU266" s="139"/>
      <c r="IKV266" s="140"/>
      <c r="IKW266" s="138" t="s">
        <v>181</v>
      </c>
      <c r="IKX266" s="139"/>
      <c r="IKY266" s="139"/>
      <c r="IKZ266" s="139"/>
      <c r="ILA266" s="139"/>
      <c r="ILB266" s="139"/>
      <c r="ILC266" s="139"/>
      <c r="ILD266" s="140"/>
      <c r="ILE266" s="138" t="s">
        <v>181</v>
      </c>
      <c r="ILF266" s="139"/>
      <c r="ILG266" s="139"/>
      <c r="ILH266" s="139"/>
      <c r="ILI266" s="139"/>
      <c r="ILJ266" s="139"/>
      <c r="ILK266" s="139"/>
      <c r="ILL266" s="140"/>
      <c r="ILM266" s="138" t="s">
        <v>181</v>
      </c>
      <c r="ILN266" s="139"/>
      <c r="ILO266" s="139"/>
      <c r="ILP266" s="139"/>
      <c r="ILQ266" s="139"/>
      <c r="ILR266" s="139"/>
      <c r="ILS266" s="139"/>
      <c r="ILT266" s="140"/>
      <c r="ILU266" s="138" t="s">
        <v>181</v>
      </c>
      <c r="ILV266" s="139"/>
      <c r="ILW266" s="139"/>
      <c r="ILX266" s="139"/>
      <c r="ILY266" s="139"/>
      <c r="ILZ266" s="139"/>
      <c r="IMA266" s="139"/>
      <c r="IMB266" s="140"/>
      <c r="IMC266" s="138" t="s">
        <v>181</v>
      </c>
      <c r="IMD266" s="139"/>
      <c r="IME266" s="139"/>
      <c r="IMF266" s="139"/>
      <c r="IMG266" s="139"/>
      <c r="IMH266" s="139"/>
      <c r="IMI266" s="139"/>
      <c r="IMJ266" s="140"/>
      <c r="IMK266" s="138" t="s">
        <v>181</v>
      </c>
      <c r="IML266" s="139"/>
      <c r="IMM266" s="139"/>
      <c r="IMN266" s="139"/>
      <c r="IMO266" s="139"/>
      <c r="IMP266" s="139"/>
      <c r="IMQ266" s="139"/>
      <c r="IMR266" s="140"/>
      <c r="IMS266" s="138" t="s">
        <v>181</v>
      </c>
      <c r="IMT266" s="139"/>
      <c r="IMU266" s="139"/>
      <c r="IMV266" s="139"/>
      <c r="IMW266" s="139"/>
      <c r="IMX266" s="139"/>
      <c r="IMY266" s="139"/>
      <c r="IMZ266" s="140"/>
      <c r="INA266" s="138" t="s">
        <v>181</v>
      </c>
      <c r="INB266" s="139"/>
      <c r="INC266" s="139"/>
      <c r="IND266" s="139"/>
      <c r="INE266" s="139"/>
      <c r="INF266" s="139"/>
      <c r="ING266" s="139"/>
      <c r="INH266" s="140"/>
      <c r="INI266" s="138" t="s">
        <v>181</v>
      </c>
      <c r="INJ266" s="139"/>
      <c r="INK266" s="139"/>
      <c r="INL266" s="139"/>
      <c r="INM266" s="139"/>
      <c r="INN266" s="139"/>
      <c r="INO266" s="139"/>
      <c r="INP266" s="140"/>
      <c r="INQ266" s="138" t="s">
        <v>181</v>
      </c>
      <c r="INR266" s="139"/>
      <c r="INS266" s="139"/>
      <c r="INT266" s="139"/>
      <c r="INU266" s="139"/>
      <c r="INV266" s="139"/>
      <c r="INW266" s="139"/>
      <c r="INX266" s="140"/>
      <c r="INY266" s="138" t="s">
        <v>181</v>
      </c>
      <c r="INZ266" s="139"/>
      <c r="IOA266" s="139"/>
      <c r="IOB266" s="139"/>
      <c r="IOC266" s="139"/>
      <c r="IOD266" s="139"/>
      <c r="IOE266" s="139"/>
      <c r="IOF266" s="140"/>
      <c r="IOG266" s="138" t="s">
        <v>181</v>
      </c>
      <c r="IOH266" s="139"/>
      <c r="IOI266" s="139"/>
      <c r="IOJ266" s="139"/>
      <c r="IOK266" s="139"/>
      <c r="IOL266" s="139"/>
      <c r="IOM266" s="139"/>
      <c r="ION266" s="140"/>
      <c r="IOO266" s="138" t="s">
        <v>181</v>
      </c>
      <c r="IOP266" s="139"/>
      <c r="IOQ266" s="139"/>
      <c r="IOR266" s="139"/>
      <c r="IOS266" s="139"/>
      <c r="IOT266" s="139"/>
      <c r="IOU266" s="139"/>
      <c r="IOV266" s="140"/>
      <c r="IOW266" s="138" t="s">
        <v>181</v>
      </c>
      <c r="IOX266" s="139"/>
      <c r="IOY266" s="139"/>
      <c r="IOZ266" s="139"/>
      <c r="IPA266" s="139"/>
      <c r="IPB266" s="139"/>
      <c r="IPC266" s="139"/>
      <c r="IPD266" s="140"/>
      <c r="IPE266" s="138" t="s">
        <v>181</v>
      </c>
      <c r="IPF266" s="139"/>
      <c r="IPG266" s="139"/>
      <c r="IPH266" s="139"/>
      <c r="IPI266" s="139"/>
      <c r="IPJ266" s="139"/>
      <c r="IPK266" s="139"/>
      <c r="IPL266" s="140"/>
      <c r="IPM266" s="138" t="s">
        <v>181</v>
      </c>
      <c r="IPN266" s="139"/>
      <c r="IPO266" s="139"/>
      <c r="IPP266" s="139"/>
      <c r="IPQ266" s="139"/>
      <c r="IPR266" s="139"/>
      <c r="IPS266" s="139"/>
      <c r="IPT266" s="140"/>
      <c r="IPU266" s="138" t="s">
        <v>181</v>
      </c>
      <c r="IPV266" s="139"/>
      <c r="IPW266" s="139"/>
      <c r="IPX266" s="139"/>
      <c r="IPY266" s="139"/>
      <c r="IPZ266" s="139"/>
      <c r="IQA266" s="139"/>
      <c r="IQB266" s="140"/>
      <c r="IQC266" s="138" t="s">
        <v>181</v>
      </c>
      <c r="IQD266" s="139"/>
      <c r="IQE266" s="139"/>
      <c r="IQF266" s="139"/>
      <c r="IQG266" s="139"/>
      <c r="IQH266" s="139"/>
      <c r="IQI266" s="139"/>
      <c r="IQJ266" s="140"/>
      <c r="IQK266" s="138" t="s">
        <v>181</v>
      </c>
      <c r="IQL266" s="139"/>
      <c r="IQM266" s="139"/>
      <c r="IQN266" s="139"/>
      <c r="IQO266" s="139"/>
      <c r="IQP266" s="139"/>
      <c r="IQQ266" s="139"/>
      <c r="IQR266" s="140"/>
      <c r="IQS266" s="138" t="s">
        <v>181</v>
      </c>
      <c r="IQT266" s="139"/>
      <c r="IQU266" s="139"/>
      <c r="IQV266" s="139"/>
      <c r="IQW266" s="139"/>
      <c r="IQX266" s="139"/>
      <c r="IQY266" s="139"/>
      <c r="IQZ266" s="140"/>
      <c r="IRA266" s="138" t="s">
        <v>181</v>
      </c>
      <c r="IRB266" s="139"/>
      <c r="IRC266" s="139"/>
      <c r="IRD266" s="139"/>
      <c r="IRE266" s="139"/>
      <c r="IRF266" s="139"/>
      <c r="IRG266" s="139"/>
      <c r="IRH266" s="140"/>
      <c r="IRI266" s="138" t="s">
        <v>181</v>
      </c>
      <c r="IRJ266" s="139"/>
      <c r="IRK266" s="139"/>
      <c r="IRL266" s="139"/>
      <c r="IRM266" s="139"/>
      <c r="IRN266" s="139"/>
      <c r="IRO266" s="139"/>
      <c r="IRP266" s="140"/>
      <c r="IRQ266" s="138" t="s">
        <v>181</v>
      </c>
      <c r="IRR266" s="139"/>
      <c r="IRS266" s="139"/>
      <c r="IRT266" s="139"/>
      <c r="IRU266" s="139"/>
      <c r="IRV266" s="139"/>
      <c r="IRW266" s="139"/>
      <c r="IRX266" s="140"/>
      <c r="IRY266" s="138" t="s">
        <v>181</v>
      </c>
      <c r="IRZ266" s="139"/>
      <c r="ISA266" s="139"/>
      <c r="ISB266" s="139"/>
      <c r="ISC266" s="139"/>
      <c r="ISD266" s="139"/>
      <c r="ISE266" s="139"/>
      <c r="ISF266" s="140"/>
      <c r="ISG266" s="138" t="s">
        <v>181</v>
      </c>
      <c r="ISH266" s="139"/>
      <c r="ISI266" s="139"/>
      <c r="ISJ266" s="139"/>
      <c r="ISK266" s="139"/>
      <c r="ISL266" s="139"/>
      <c r="ISM266" s="139"/>
      <c r="ISN266" s="140"/>
      <c r="ISO266" s="138" t="s">
        <v>181</v>
      </c>
      <c r="ISP266" s="139"/>
      <c r="ISQ266" s="139"/>
      <c r="ISR266" s="139"/>
      <c r="ISS266" s="139"/>
      <c r="IST266" s="139"/>
      <c r="ISU266" s="139"/>
      <c r="ISV266" s="140"/>
      <c r="ISW266" s="138" t="s">
        <v>181</v>
      </c>
      <c r="ISX266" s="139"/>
      <c r="ISY266" s="139"/>
      <c r="ISZ266" s="139"/>
      <c r="ITA266" s="139"/>
      <c r="ITB266" s="139"/>
      <c r="ITC266" s="139"/>
      <c r="ITD266" s="140"/>
      <c r="ITE266" s="138" t="s">
        <v>181</v>
      </c>
      <c r="ITF266" s="139"/>
      <c r="ITG266" s="139"/>
      <c r="ITH266" s="139"/>
      <c r="ITI266" s="139"/>
      <c r="ITJ266" s="139"/>
      <c r="ITK266" s="139"/>
      <c r="ITL266" s="140"/>
      <c r="ITM266" s="138" t="s">
        <v>181</v>
      </c>
      <c r="ITN266" s="139"/>
      <c r="ITO266" s="139"/>
      <c r="ITP266" s="139"/>
      <c r="ITQ266" s="139"/>
      <c r="ITR266" s="139"/>
      <c r="ITS266" s="139"/>
      <c r="ITT266" s="140"/>
      <c r="ITU266" s="138" t="s">
        <v>181</v>
      </c>
      <c r="ITV266" s="139"/>
      <c r="ITW266" s="139"/>
      <c r="ITX266" s="139"/>
      <c r="ITY266" s="139"/>
      <c r="ITZ266" s="139"/>
      <c r="IUA266" s="139"/>
      <c r="IUB266" s="140"/>
      <c r="IUC266" s="138" t="s">
        <v>181</v>
      </c>
      <c r="IUD266" s="139"/>
      <c r="IUE266" s="139"/>
      <c r="IUF266" s="139"/>
      <c r="IUG266" s="139"/>
      <c r="IUH266" s="139"/>
      <c r="IUI266" s="139"/>
      <c r="IUJ266" s="140"/>
      <c r="IUK266" s="138" t="s">
        <v>181</v>
      </c>
      <c r="IUL266" s="139"/>
      <c r="IUM266" s="139"/>
      <c r="IUN266" s="139"/>
      <c r="IUO266" s="139"/>
      <c r="IUP266" s="139"/>
      <c r="IUQ266" s="139"/>
      <c r="IUR266" s="140"/>
      <c r="IUS266" s="138" t="s">
        <v>181</v>
      </c>
      <c r="IUT266" s="139"/>
      <c r="IUU266" s="139"/>
      <c r="IUV266" s="139"/>
      <c r="IUW266" s="139"/>
      <c r="IUX266" s="139"/>
      <c r="IUY266" s="139"/>
      <c r="IUZ266" s="140"/>
      <c r="IVA266" s="138" t="s">
        <v>181</v>
      </c>
      <c r="IVB266" s="139"/>
      <c r="IVC266" s="139"/>
      <c r="IVD266" s="139"/>
      <c r="IVE266" s="139"/>
      <c r="IVF266" s="139"/>
      <c r="IVG266" s="139"/>
      <c r="IVH266" s="140"/>
      <c r="IVI266" s="138" t="s">
        <v>181</v>
      </c>
      <c r="IVJ266" s="139"/>
      <c r="IVK266" s="139"/>
      <c r="IVL266" s="139"/>
      <c r="IVM266" s="139"/>
      <c r="IVN266" s="139"/>
      <c r="IVO266" s="139"/>
      <c r="IVP266" s="140"/>
      <c r="IVQ266" s="138" t="s">
        <v>181</v>
      </c>
      <c r="IVR266" s="139"/>
      <c r="IVS266" s="139"/>
      <c r="IVT266" s="139"/>
      <c r="IVU266" s="139"/>
      <c r="IVV266" s="139"/>
      <c r="IVW266" s="139"/>
      <c r="IVX266" s="140"/>
      <c r="IVY266" s="138" t="s">
        <v>181</v>
      </c>
      <c r="IVZ266" s="139"/>
      <c r="IWA266" s="139"/>
      <c r="IWB266" s="139"/>
      <c r="IWC266" s="139"/>
      <c r="IWD266" s="139"/>
      <c r="IWE266" s="139"/>
      <c r="IWF266" s="140"/>
      <c r="IWG266" s="138" t="s">
        <v>181</v>
      </c>
      <c r="IWH266" s="139"/>
      <c r="IWI266" s="139"/>
      <c r="IWJ266" s="139"/>
      <c r="IWK266" s="139"/>
      <c r="IWL266" s="139"/>
      <c r="IWM266" s="139"/>
      <c r="IWN266" s="140"/>
      <c r="IWO266" s="138" t="s">
        <v>181</v>
      </c>
      <c r="IWP266" s="139"/>
      <c r="IWQ266" s="139"/>
      <c r="IWR266" s="139"/>
      <c r="IWS266" s="139"/>
      <c r="IWT266" s="139"/>
      <c r="IWU266" s="139"/>
      <c r="IWV266" s="140"/>
      <c r="IWW266" s="138" t="s">
        <v>181</v>
      </c>
      <c r="IWX266" s="139"/>
      <c r="IWY266" s="139"/>
      <c r="IWZ266" s="139"/>
      <c r="IXA266" s="139"/>
      <c r="IXB266" s="139"/>
      <c r="IXC266" s="139"/>
      <c r="IXD266" s="140"/>
      <c r="IXE266" s="138" t="s">
        <v>181</v>
      </c>
      <c r="IXF266" s="139"/>
      <c r="IXG266" s="139"/>
      <c r="IXH266" s="139"/>
      <c r="IXI266" s="139"/>
      <c r="IXJ266" s="139"/>
      <c r="IXK266" s="139"/>
      <c r="IXL266" s="140"/>
      <c r="IXM266" s="138" t="s">
        <v>181</v>
      </c>
      <c r="IXN266" s="139"/>
      <c r="IXO266" s="139"/>
      <c r="IXP266" s="139"/>
      <c r="IXQ266" s="139"/>
      <c r="IXR266" s="139"/>
      <c r="IXS266" s="139"/>
      <c r="IXT266" s="140"/>
      <c r="IXU266" s="138" t="s">
        <v>181</v>
      </c>
      <c r="IXV266" s="139"/>
      <c r="IXW266" s="139"/>
      <c r="IXX266" s="139"/>
      <c r="IXY266" s="139"/>
      <c r="IXZ266" s="139"/>
      <c r="IYA266" s="139"/>
      <c r="IYB266" s="140"/>
      <c r="IYC266" s="138" t="s">
        <v>181</v>
      </c>
      <c r="IYD266" s="139"/>
      <c r="IYE266" s="139"/>
      <c r="IYF266" s="139"/>
      <c r="IYG266" s="139"/>
      <c r="IYH266" s="139"/>
      <c r="IYI266" s="139"/>
      <c r="IYJ266" s="140"/>
      <c r="IYK266" s="138" t="s">
        <v>181</v>
      </c>
      <c r="IYL266" s="139"/>
      <c r="IYM266" s="139"/>
      <c r="IYN266" s="139"/>
      <c r="IYO266" s="139"/>
      <c r="IYP266" s="139"/>
      <c r="IYQ266" s="139"/>
      <c r="IYR266" s="140"/>
      <c r="IYS266" s="138" t="s">
        <v>181</v>
      </c>
      <c r="IYT266" s="139"/>
      <c r="IYU266" s="139"/>
      <c r="IYV266" s="139"/>
      <c r="IYW266" s="139"/>
      <c r="IYX266" s="139"/>
      <c r="IYY266" s="139"/>
      <c r="IYZ266" s="140"/>
      <c r="IZA266" s="138" t="s">
        <v>181</v>
      </c>
      <c r="IZB266" s="139"/>
      <c r="IZC266" s="139"/>
      <c r="IZD266" s="139"/>
      <c r="IZE266" s="139"/>
      <c r="IZF266" s="139"/>
      <c r="IZG266" s="139"/>
      <c r="IZH266" s="140"/>
      <c r="IZI266" s="138" t="s">
        <v>181</v>
      </c>
      <c r="IZJ266" s="139"/>
      <c r="IZK266" s="139"/>
      <c r="IZL266" s="139"/>
      <c r="IZM266" s="139"/>
      <c r="IZN266" s="139"/>
      <c r="IZO266" s="139"/>
      <c r="IZP266" s="140"/>
      <c r="IZQ266" s="138" t="s">
        <v>181</v>
      </c>
      <c r="IZR266" s="139"/>
      <c r="IZS266" s="139"/>
      <c r="IZT266" s="139"/>
      <c r="IZU266" s="139"/>
      <c r="IZV266" s="139"/>
      <c r="IZW266" s="139"/>
      <c r="IZX266" s="140"/>
      <c r="IZY266" s="138" t="s">
        <v>181</v>
      </c>
      <c r="IZZ266" s="139"/>
      <c r="JAA266" s="139"/>
      <c r="JAB266" s="139"/>
      <c r="JAC266" s="139"/>
      <c r="JAD266" s="139"/>
      <c r="JAE266" s="139"/>
      <c r="JAF266" s="140"/>
      <c r="JAG266" s="138" t="s">
        <v>181</v>
      </c>
      <c r="JAH266" s="139"/>
      <c r="JAI266" s="139"/>
      <c r="JAJ266" s="139"/>
      <c r="JAK266" s="139"/>
      <c r="JAL266" s="139"/>
      <c r="JAM266" s="139"/>
      <c r="JAN266" s="140"/>
      <c r="JAO266" s="138" t="s">
        <v>181</v>
      </c>
      <c r="JAP266" s="139"/>
      <c r="JAQ266" s="139"/>
      <c r="JAR266" s="139"/>
      <c r="JAS266" s="139"/>
      <c r="JAT266" s="139"/>
      <c r="JAU266" s="139"/>
      <c r="JAV266" s="140"/>
      <c r="JAW266" s="138" t="s">
        <v>181</v>
      </c>
      <c r="JAX266" s="139"/>
      <c r="JAY266" s="139"/>
      <c r="JAZ266" s="139"/>
      <c r="JBA266" s="139"/>
      <c r="JBB266" s="139"/>
      <c r="JBC266" s="139"/>
      <c r="JBD266" s="140"/>
      <c r="JBE266" s="138" t="s">
        <v>181</v>
      </c>
      <c r="JBF266" s="139"/>
      <c r="JBG266" s="139"/>
      <c r="JBH266" s="139"/>
      <c r="JBI266" s="139"/>
      <c r="JBJ266" s="139"/>
      <c r="JBK266" s="139"/>
      <c r="JBL266" s="140"/>
      <c r="JBM266" s="138" t="s">
        <v>181</v>
      </c>
      <c r="JBN266" s="139"/>
      <c r="JBO266" s="139"/>
      <c r="JBP266" s="139"/>
      <c r="JBQ266" s="139"/>
      <c r="JBR266" s="139"/>
      <c r="JBS266" s="139"/>
      <c r="JBT266" s="140"/>
      <c r="JBU266" s="138" t="s">
        <v>181</v>
      </c>
      <c r="JBV266" s="139"/>
      <c r="JBW266" s="139"/>
      <c r="JBX266" s="139"/>
      <c r="JBY266" s="139"/>
      <c r="JBZ266" s="139"/>
      <c r="JCA266" s="139"/>
      <c r="JCB266" s="140"/>
      <c r="JCC266" s="138" t="s">
        <v>181</v>
      </c>
      <c r="JCD266" s="139"/>
      <c r="JCE266" s="139"/>
      <c r="JCF266" s="139"/>
      <c r="JCG266" s="139"/>
      <c r="JCH266" s="139"/>
      <c r="JCI266" s="139"/>
      <c r="JCJ266" s="140"/>
      <c r="JCK266" s="138" t="s">
        <v>181</v>
      </c>
      <c r="JCL266" s="139"/>
      <c r="JCM266" s="139"/>
      <c r="JCN266" s="139"/>
      <c r="JCO266" s="139"/>
      <c r="JCP266" s="139"/>
      <c r="JCQ266" s="139"/>
      <c r="JCR266" s="140"/>
      <c r="JCS266" s="138" t="s">
        <v>181</v>
      </c>
      <c r="JCT266" s="139"/>
      <c r="JCU266" s="139"/>
      <c r="JCV266" s="139"/>
      <c r="JCW266" s="139"/>
      <c r="JCX266" s="139"/>
      <c r="JCY266" s="139"/>
      <c r="JCZ266" s="140"/>
      <c r="JDA266" s="138" t="s">
        <v>181</v>
      </c>
      <c r="JDB266" s="139"/>
      <c r="JDC266" s="139"/>
      <c r="JDD266" s="139"/>
      <c r="JDE266" s="139"/>
      <c r="JDF266" s="139"/>
      <c r="JDG266" s="139"/>
      <c r="JDH266" s="140"/>
      <c r="JDI266" s="138" t="s">
        <v>181</v>
      </c>
      <c r="JDJ266" s="139"/>
      <c r="JDK266" s="139"/>
      <c r="JDL266" s="139"/>
      <c r="JDM266" s="139"/>
      <c r="JDN266" s="139"/>
      <c r="JDO266" s="139"/>
      <c r="JDP266" s="140"/>
      <c r="JDQ266" s="138" t="s">
        <v>181</v>
      </c>
      <c r="JDR266" s="139"/>
      <c r="JDS266" s="139"/>
      <c r="JDT266" s="139"/>
      <c r="JDU266" s="139"/>
      <c r="JDV266" s="139"/>
      <c r="JDW266" s="139"/>
      <c r="JDX266" s="140"/>
      <c r="JDY266" s="138" t="s">
        <v>181</v>
      </c>
      <c r="JDZ266" s="139"/>
      <c r="JEA266" s="139"/>
      <c r="JEB266" s="139"/>
      <c r="JEC266" s="139"/>
      <c r="JED266" s="139"/>
      <c r="JEE266" s="139"/>
      <c r="JEF266" s="140"/>
      <c r="JEG266" s="138" t="s">
        <v>181</v>
      </c>
      <c r="JEH266" s="139"/>
      <c r="JEI266" s="139"/>
      <c r="JEJ266" s="139"/>
      <c r="JEK266" s="139"/>
      <c r="JEL266" s="139"/>
      <c r="JEM266" s="139"/>
      <c r="JEN266" s="140"/>
      <c r="JEO266" s="138" t="s">
        <v>181</v>
      </c>
      <c r="JEP266" s="139"/>
      <c r="JEQ266" s="139"/>
      <c r="JER266" s="139"/>
      <c r="JES266" s="139"/>
      <c r="JET266" s="139"/>
      <c r="JEU266" s="139"/>
      <c r="JEV266" s="140"/>
      <c r="JEW266" s="138" t="s">
        <v>181</v>
      </c>
      <c r="JEX266" s="139"/>
      <c r="JEY266" s="139"/>
      <c r="JEZ266" s="139"/>
      <c r="JFA266" s="139"/>
      <c r="JFB266" s="139"/>
      <c r="JFC266" s="139"/>
      <c r="JFD266" s="140"/>
      <c r="JFE266" s="138" t="s">
        <v>181</v>
      </c>
      <c r="JFF266" s="139"/>
      <c r="JFG266" s="139"/>
      <c r="JFH266" s="139"/>
      <c r="JFI266" s="139"/>
      <c r="JFJ266" s="139"/>
      <c r="JFK266" s="139"/>
      <c r="JFL266" s="140"/>
      <c r="JFM266" s="138" t="s">
        <v>181</v>
      </c>
      <c r="JFN266" s="139"/>
      <c r="JFO266" s="139"/>
      <c r="JFP266" s="139"/>
      <c r="JFQ266" s="139"/>
      <c r="JFR266" s="139"/>
      <c r="JFS266" s="139"/>
      <c r="JFT266" s="140"/>
      <c r="JFU266" s="138" t="s">
        <v>181</v>
      </c>
      <c r="JFV266" s="139"/>
      <c r="JFW266" s="139"/>
      <c r="JFX266" s="139"/>
      <c r="JFY266" s="139"/>
      <c r="JFZ266" s="139"/>
      <c r="JGA266" s="139"/>
      <c r="JGB266" s="140"/>
      <c r="JGC266" s="138" t="s">
        <v>181</v>
      </c>
      <c r="JGD266" s="139"/>
      <c r="JGE266" s="139"/>
      <c r="JGF266" s="139"/>
      <c r="JGG266" s="139"/>
      <c r="JGH266" s="139"/>
      <c r="JGI266" s="139"/>
      <c r="JGJ266" s="140"/>
      <c r="JGK266" s="138" t="s">
        <v>181</v>
      </c>
      <c r="JGL266" s="139"/>
      <c r="JGM266" s="139"/>
      <c r="JGN266" s="139"/>
      <c r="JGO266" s="139"/>
      <c r="JGP266" s="139"/>
      <c r="JGQ266" s="139"/>
      <c r="JGR266" s="140"/>
      <c r="JGS266" s="138" t="s">
        <v>181</v>
      </c>
      <c r="JGT266" s="139"/>
      <c r="JGU266" s="139"/>
      <c r="JGV266" s="139"/>
      <c r="JGW266" s="139"/>
      <c r="JGX266" s="139"/>
      <c r="JGY266" s="139"/>
      <c r="JGZ266" s="140"/>
      <c r="JHA266" s="138" t="s">
        <v>181</v>
      </c>
      <c r="JHB266" s="139"/>
      <c r="JHC266" s="139"/>
      <c r="JHD266" s="139"/>
      <c r="JHE266" s="139"/>
      <c r="JHF266" s="139"/>
      <c r="JHG266" s="139"/>
      <c r="JHH266" s="140"/>
      <c r="JHI266" s="138" t="s">
        <v>181</v>
      </c>
      <c r="JHJ266" s="139"/>
      <c r="JHK266" s="139"/>
      <c r="JHL266" s="139"/>
      <c r="JHM266" s="139"/>
      <c r="JHN266" s="139"/>
      <c r="JHO266" s="139"/>
      <c r="JHP266" s="140"/>
      <c r="JHQ266" s="138" t="s">
        <v>181</v>
      </c>
      <c r="JHR266" s="139"/>
      <c r="JHS266" s="139"/>
      <c r="JHT266" s="139"/>
      <c r="JHU266" s="139"/>
      <c r="JHV266" s="139"/>
      <c r="JHW266" s="139"/>
      <c r="JHX266" s="140"/>
      <c r="JHY266" s="138" t="s">
        <v>181</v>
      </c>
      <c r="JHZ266" s="139"/>
      <c r="JIA266" s="139"/>
      <c r="JIB266" s="139"/>
      <c r="JIC266" s="139"/>
      <c r="JID266" s="139"/>
      <c r="JIE266" s="139"/>
      <c r="JIF266" s="140"/>
      <c r="JIG266" s="138" t="s">
        <v>181</v>
      </c>
      <c r="JIH266" s="139"/>
      <c r="JII266" s="139"/>
      <c r="JIJ266" s="139"/>
      <c r="JIK266" s="139"/>
      <c r="JIL266" s="139"/>
      <c r="JIM266" s="139"/>
      <c r="JIN266" s="140"/>
      <c r="JIO266" s="138" t="s">
        <v>181</v>
      </c>
      <c r="JIP266" s="139"/>
      <c r="JIQ266" s="139"/>
      <c r="JIR266" s="139"/>
      <c r="JIS266" s="139"/>
      <c r="JIT266" s="139"/>
      <c r="JIU266" s="139"/>
      <c r="JIV266" s="140"/>
      <c r="JIW266" s="138" t="s">
        <v>181</v>
      </c>
      <c r="JIX266" s="139"/>
      <c r="JIY266" s="139"/>
      <c r="JIZ266" s="139"/>
      <c r="JJA266" s="139"/>
      <c r="JJB266" s="139"/>
      <c r="JJC266" s="139"/>
      <c r="JJD266" s="140"/>
      <c r="JJE266" s="138" t="s">
        <v>181</v>
      </c>
      <c r="JJF266" s="139"/>
      <c r="JJG266" s="139"/>
      <c r="JJH266" s="139"/>
      <c r="JJI266" s="139"/>
      <c r="JJJ266" s="139"/>
      <c r="JJK266" s="139"/>
      <c r="JJL266" s="140"/>
      <c r="JJM266" s="138" t="s">
        <v>181</v>
      </c>
      <c r="JJN266" s="139"/>
      <c r="JJO266" s="139"/>
      <c r="JJP266" s="139"/>
      <c r="JJQ266" s="139"/>
      <c r="JJR266" s="139"/>
      <c r="JJS266" s="139"/>
      <c r="JJT266" s="140"/>
      <c r="JJU266" s="138" t="s">
        <v>181</v>
      </c>
      <c r="JJV266" s="139"/>
      <c r="JJW266" s="139"/>
      <c r="JJX266" s="139"/>
      <c r="JJY266" s="139"/>
      <c r="JJZ266" s="139"/>
      <c r="JKA266" s="139"/>
      <c r="JKB266" s="140"/>
      <c r="JKC266" s="138" t="s">
        <v>181</v>
      </c>
      <c r="JKD266" s="139"/>
      <c r="JKE266" s="139"/>
      <c r="JKF266" s="139"/>
      <c r="JKG266" s="139"/>
      <c r="JKH266" s="139"/>
      <c r="JKI266" s="139"/>
      <c r="JKJ266" s="140"/>
      <c r="JKK266" s="138" t="s">
        <v>181</v>
      </c>
      <c r="JKL266" s="139"/>
      <c r="JKM266" s="139"/>
      <c r="JKN266" s="139"/>
      <c r="JKO266" s="139"/>
      <c r="JKP266" s="139"/>
      <c r="JKQ266" s="139"/>
      <c r="JKR266" s="140"/>
      <c r="JKS266" s="138" t="s">
        <v>181</v>
      </c>
      <c r="JKT266" s="139"/>
      <c r="JKU266" s="139"/>
      <c r="JKV266" s="139"/>
      <c r="JKW266" s="139"/>
      <c r="JKX266" s="139"/>
      <c r="JKY266" s="139"/>
      <c r="JKZ266" s="140"/>
      <c r="JLA266" s="138" t="s">
        <v>181</v>
      </c>
      <c r="JLB266" s="139"/>
      <c r="JLC266" s="139"/>
      <c r="JLD266" s="139"/>
      <c r="JLE266" s="139"/>
      <c r="JLF266" s="139"/>
      <c r="JLG266" s="139"/>
      <c r="JLH266" s="140"/>
      <c r="JLI266" s="138" t="s">
        <v>181</v>
      </c>
      <c r="JLJ266" s="139"/>
      <c r="JLK266" s="139"/>
      <c r="JLL266" s="139"/>
      <c r="JLM266" s="139"/>
      <c r="JLN266" s="139"/>
      <c r="JLO266" s="139"/>
      <c r="JLP266" s="140"/>
      <c r="JLQ266" s="138" t="s">
        <v>181</v>
      </c>
      <c r="JLR266" s="139"/>
      <c r="JLS266" s="139"/>
      <c r="JLT266" s="139"/>
      <c r="JLU266" s="139"/>
      <c r="JLV266" s="139"/>
      <c r="JLW266" s="139"/>
      <c r="JLX266" s="140"/>
      <c r="JLY266" s="138" t="s">
        <v>181</v>
      </c>
      <c r="JLZ266" s="139"/>
      <c r="JMA266" s="139"/>
      <c r="JMB266" s="139"/>
      <c r="JMC266" s="139"/>
      <c r="JMD266" s="139"/>
      <c r="JME266" s="139"/>
      <c r="JMF266" s="140"/>
      <c r="JMG266" s="138" t="s">
        <v>181</v>
      </c>
      <c r="JMH266" s="139"/>
      <c r="JMI266" s="139"/>
      <c r="JMJ266" s="139"/>
      <c r="JMK266" s="139"/>
      <c r="JML266" s="139"/>
      <c r="JMM266" s="139"/>
      <c r="JMN266" s="140"/>
      <c r="JMO266" s="138" t="s">
        <v>181</v>
      </c>
      <c r="JMP266" s="139"/>
      <c r="JMQ266" s="139"/>
      <c r="JMR266" s="139"/>
      <c r="JMS266" s="139"/>
      <c r="JMT266" s="139"/>
      <c r="JMU266" s="139"/>
      <c r="JMV266" s="140"/>
      <c r="JMW266" s="138" t="s">
        <v>181</v>
      </c>
      <c r="JMX266" s="139"/>
      <c r="JMY266" s="139"/>
      <c r="JMZ266" s="139"/>
      <c r="JNA266" s="139"/>
      <c r="JNB266" s="139"/>
      <c r="JNC266" s="139"/>
      <c r="JND266" s="140"/>
      <c r="JNE266" s="138" t="s">
        <v>181</v>
      </c>
      <c r="JNF266" s="139"/>
      <c r="JNG266" s="139"/>
      <c r="JNH266" s="139"/>
      <c r="JNI266" s="139"/>
      <c r="JNJ266" s="139"/>
      <c r="JNK266" s="139"/>
      <c r="JNL266" s="140"/>
      <c r="JNM266" s="138" t="s">
        <v>181</v>
      </c>
      <c r="JNN266" s="139"/>
      <c r="JNO266" s="139"/>
      <c r="JNP266" s="139"/>
      <c r="JNQ266" s="139"/>
      <c r="JNR266" s="139"/>
      <c r="JNS266" s="139"/>
      <c r="JNT266" s="140"/>
      <c r="JNU266" s="138" t="s">
        <v>181</v>
      </c>
      <c r="JNV266" s="139"/>
      <c r="JNW266" s="139"/>
      <c r="JNX266" s="139"/>
      <c r="JNY266" s="139"/>
      <c r="JNZ266" s="139"/>
      <c r="JOA266" s="139"/>
      <c r="JOB266" s="140"/>
      <c r="JOC266" s="138" t="s">
        <v>181</v>
      </c>
      <c r="JOD266" s="139"/>
      <c r="JOE266" s="139"/>
      <c r="JOF266" s="139"/>
      <c r="JOG266" s="139"/>
      <c r="JOH266" s="139"/>
      <c r="JOI266" s="139"/>
      <c r="JOJ266" s="140"/>
      <c r="JOK266" s="138" t="s">
        <v>181</v>
      </c>
      <c r="JOL266" s="139"/>
      <c r="JOM266" s="139"/>
      <c r="JON266" s="139"/>
      <c r="JOO266" s="139"/>
      <c r="JOP266" s="139"/>
      <c r="JOQ266" s="139"/>
      <c r="JOR266" s="140"/>
      <c r="JOS266" s="138" t="s">
        <v>181</v>
      </c>
      <c r="JOT266" s="139"/>
      <c r="JOU266" s="139"/>
      <c r="JOV266" s="139"/>
      <c r="JOW266" s="139"/>
      <c r="JOX266" s="139"/>
      <c r="JOY266" s="139"/>
      <c r="JOZ266" s="140"/>
      <c r="JPA266" s="138" t="s">
        <v>181</v>
      </c>
      <c r="JPB266" s="139"/>
      <c r="JPC266" s="139"/>
      <c r="JPD266" s="139"/>
      <c r="JPE266" s="139"/>
      <c r="JPF266" s="139"/>
      <c r="JPG266" s="139"/>
      <c r="JPH266" s="140"/>
      <c r="JPI266" s="138" t="s">
        <v>181</v>
      </c>
      <c r="JPJ266" s="139"/>
      <c r="JPK266" s="139"/>
      <c r="JPL266" s="139"/>
      <c r="JPM266" s="139"/>
      <c r="JPN266" s="139"/>
      <c r="JPO266" s="139"/>
      <c r="JPP266" s="140"/>
      <c r="JPQ266" s="138" t="s">
        <v>181</v>
      </c>
      <c r="JPR266" s="139"/>
      <c r="JPS266" s="139"/>
      <c r="JPT266" s="139"/>
      <c r="JPU266" s="139"/>
      <c r="JPV266" s="139"/>
      <c r="JPW266" s="139"/>
      <c r="JPX266" s="140"/>
      <c r="JPY266" s="138" t="s">
        <v>181</v>
      </c>
      <c r="JPZ266" s="139"/>
      <c r="JQA266" s="139"/>
      <c r="JQB266" s="139"/>
      <c r="JQC266" s="139"/>
      <c r="JQD266" s="139"/>
      <c r="JQE266" s="139"/>
      <c r="JQF266" s="140"/>
      <c r="JQG266" s="138" t="s">
        <v>181</v>
      </c>
      <c r="JQH266" s="139"/>
      <c r="JQI266" s="139"/>
      <c r="JQJ266" s="139"/>
      <c r="JQK266" s="139"/>
      <c r="JQL266" s="139"/>
      <c r="JQM266" s="139"/>
      <c r="JQN266" s="140"/>
      <c r="JQO266" s="138" t="s">
        <v>181</v>
      </c>
      <c r="JQP266" s="139"/>
      <c r="JQQ266" s="139"/>
      <c r="JQR266" s="139"/>
      <c r="JQS266" s="139"/>
      <c r="JQT266" s="139"/>
      <c r="JQU266" s="139"/>
      <c r="JQV266" s="140"/>
      <c r="JQW266" s="138" t="s">
        <v>181</v>
      </c>
      <c r="JQX266" s="139"/>
      <c r="JQY266" s="139"/>
      <c r="JQZ266" s="139"/>
      <c r="JRA266" s="139"/>
      <c r="JRB266" s="139"/>
      <c r="JRC266" s="139"/>
      <c r="JRD266" s="140"/>
      <c r="JRE266" s="138" t="s">
        <v>181</v>
      </c>
      <c r="JRF266" s="139"/>
      <c r="JRG266" s="139"/>
      <c r="JRH266" s="139"/>
      <c r="JRI266" s="139"/>
      <c r="JRJ266" s="139"/>
      <c r="JRK266" s="139"/>
      <c r="JRL266" s="140"/>
      <c r="JRM266" s="138" t="s">
        <v>181</v>
      </c>
      <c r="JRN266" s="139"/>
      <c r="JRO266" s="139"/>
      <c r="JRP266" s="139"/>
      <c r="JRQ266" s="139"/>
      <c r="JRR266" s="139"/>
      <c r="JRS266" s="139"/>
      <c r="JRT266" s="140"/>
      <c r="JRU266" s="138" t="s">
        <v>181</v>
      </c>
      <c r="JRV266" s="139"/>
      <c r="JRW266" s="139"/>
      <c r="JRX266" s="139"/>
      <c r="JRY266" s="139"/>
      <c r="JRZ266" s="139"/>
      <c r="JSA266" s="139"/>
      <c r="JSB266" s="140"/>
      <c r="JSC266" s="138" t="s">
        <v>181</v>
      </c>
      <c r="JSD266" s="139"/>
      <c r="JSE266" s="139"/>
      <c r="JSF266" s="139"/>
      <c r="JSG266" s="139"/>
      <c r="JSH266" s="139"/>
      <c r="JSI266" s="139"/>
      <c r="JSJ266" s="140"/>
      <c r="JSK266" s="138" t="s">
        <v>181</v>
      </c>
      <c r="JSL266" s="139"/>
      <c r="JSM266" s="139"/>
      <c r="JSN266" s="139"/>
      <c r="JSO266" s="139"/>
      <c r="JSP266" s="139"/>
      <c r="JSQ266" s="139"/>
      <c r="JSR266" s="140"/>
      <c r="JSS266" s="138" t="s">
        <v>181</v>
      </c>
      <c r="JST266" s="139"/>
      <c r="JSU266" s="139"/>
      <c r="JSV266" s="139"/>
      <c r="JSW266" s="139"/>
      <c r="JSX266" s="139"/>
      <c r="JSY266" s="139"/>
      <c r="JSZ266" s="140"/>
      <c r="JTA266" s="138" t="s">
        <v>181</v>
      </c>
      <c r="JTB266" s="139"/>
      <c r="JTC266" s="139"/>
      <c r="JTD266" s="139"/>
      <c r="JTE266" s="139"/>
      <c r="JTF266" s="139"/>
      <c r="JTG266" s="139"/>
      <c r="JTH266" s="140"/>
      <c r="JTI266" s="138" t="s">
        <v>181</v>
      </c>
      <c r="JTJ266" s="139"/>
      <c r="JTK266" s="139"/>
      <c r="JTL266" s="139"/>
      <c r="JTM266" s="139"/>
      <c r="JTN266" s="139"/>
      <c r="JTO266" s="139"/>
      <c r="JTP266" s="140"/>
      <c r="JTQ266" s="138" t="s">
        <v>181</v>
      </c>
      <c r="JTR266" s="139"/>
      <c r="JTS266" s="139"/>
      <c r="JTT266" s="139"/>
      <c r="JTU266" s="139"/>
      <c r="JTV266" s="139"/>
      <c r="JTW266" s="139"/>
      <c r="JTX266" s="140"/>
      <c r="JTY266" s="138" t="s">
        <v>181</v>
      </c>
      <c r="JTZ266" s="139"/>
      <c r="JUA266" s="139"/>
      <c r="JUB266" s="139"/>
      <c r="JUC266" s="139"/>
      <c r="JUD266" s="139"/>
      <c r="JUE266" s="139"/>
      <c r="JUF266" s="140"/>
      <c r="JUG266" s="138" t="s">
        <v>181</v>
      </c>
      <c r="JUH266" s="139"/>
      <c r="JUI266" s="139"/>
      <c r="JUJ266" s="139"/>
      <c r="JUK266" s="139"/>
      <c r="JUL266" s="139"/>
      <c r="JUM266" s="139"/>
      <c r="JUN266" s="140"/>
      <c r="JUO266" s="138" t="s">
        <v>181</v>
      </c>
      <c r="JUP266" s="139"/>
      <c r="JUQ266" s="139"/>
      <c r="JUR266" s="139"/>
      <c r="JUS266" s="139"/>
      <c r="JUT266" s="139"/>
      <c r="JUU266" s="139"/>
      <c r="JUV266" s="140"/>
      <c r="JUW266" s="138" t="s">
        <v>181</v>
      </c>
      <c r="JUX266" s="139"/>
      <c r="JUY266" s="139"/>
      <c r="JUZ266" s="139"/>
      <c r="JVA266" s="139"/>
      <c r="JVB266" s="139"/>
      <c r="JVC266" s="139"/>
      <c r="JVD266" s="140"/>
      <c r="JVE266" s="138" t="s">
        <v>181</v>
      </c>
      <c r="JVF266" s="139"/>
      <c r="JVG266" s="139"/>
      <c r="JVH266" s="139"/>
      <c r="JVI266" s="139"/>
      <c r="JVJ266" s="139"/>
      <c r="JVK266" s="139"/>
      <c r="JVL266" s="140"/>
      <c r="JVM266" s="138" t="s">
        <v>181</v>
      </c>
      <c r="JVN266" s="139"/>
      <c r="JVO266" s="139"/>
      <c r="JVP266" s="139"/>
      <c r="JVQ266" s="139"/>
      <c r="JVR266" s="139"/>
      <c r="JVS266" s="139"/>
      <c r="JVT266" s="140"/>
      <c r="JVU266" s="138" t="s">
        <v>181</v>
      </c>
      <c r="JVV266" s="139"/>
      <c r="JVW266" s="139"/>
      <c r="JVX266" s="139"/>
      <c r="JVY266" s="139"/>
      <c r="JVZ266" s="139"/>
      <c r="JWA266" s="139"/>
      <c r="JWB266" s="140"/>
      <c r="JWC266" s="138" t="s">
        <v>181</v>
      </c>
      <c r="JWD266" s="139"/>
      <c r="JWE266" s="139"/>
      <c r="JWF266" s="139"/>
      <c r="JWG266" s="139"/>
      <c r="JWH266" s="139"/>
      <c r="JWI266" s="139"/>
      <c r="JWJ266" s="140"/>
      <c r="JWK266" s="138" t="s">
        <v>181</v>
      </c>
      <c r="JWL266" s="139"/>
      <c r="JWM266" s="139"/>
      <c r="JWN266" s="139"/>
      <c r="JWO266" s="139"/>
      <c r="JWP266" s="139"/>
      <c r="JWQ266" s="139"/>
      <c r="JWR266" s="140"/>
      <c r="JWS266" s="138" t="s">
        <v>181</v>
      </c>
      <c r="JWT266" s="139"/>
      <c r="JWU266" s="139"/>
      <c r="JWV266" s="139"/>
      <c r="JWW266" s="139"/>
      <c r="JWX266" s="139"/>
      <c r="JWY266" s="139"/>
      <c r="JWZ266" s="140"/>
      <c r="JXA266" s="138" t="s">
        <v>181</v>
      </c>
      <c r="JXB266" s="139"/>
      <c r="JXC266" s="139"/>
      <c r="JXD266" s="139"/>
      <c r="JXE266" s="139"/>
      <c r="JXF266" s="139"/>
      <c r="JXG266" s="139"/>
      <c r="JXH266" s="140"/>
      <c r="JXI266" s="138" t="s">
        <v>181</v>
      </c>
      <c r="JXJ266" s="139"/>
      <c r="JXK266" s="139"/>
      <c r="JXL266" s="139"/>
      <c r="JXM266" s="139"/>
      <c r="JXN266" s="139"/>
      <c r="JXO266" s="139"/>
      <c r="JXP266" s="140"/>
      <c r="JXQ266" s="138" t="s">
        <v>181</v>
      </c>
      <c r="JXR266" s="139"/>
      <c r="JXS266" s="139"/>
      <c r="JXT266" s="139"/>
      <c r="JXU266" s="139"/>
      <c r="JXV266" s="139"/>
      <c r="JXW266" s="139"/>
      <c r="JXX266" s="140"/>
      <c r="JXY266" s="138" t="s">
        <v>181</v>
      </c>
      <c r="JXZ266" s="139"/>
      <c r="JYA266" s="139"/>
      <c r="JYB266" s="139"/>
      <c r="JYC266" s="139"/>
      <c r="JYD266" s="139"/>
      <c r="JYE266" s="139"/>
      <c r="JYF266" s="140"/>
      <c r="JYG266" s="138" t="s">
        <v>181</v>
      </c>
      <c r="JYH266" s="139"/>
      <c r="JYI266" s="139"/>
      <c r="JYJ266" s="139"/>
      <c r="JYK266" s="139"/>
      <c r="JYL266" s="139"/>
      <c r="JYM266" s="139"/>
      <c r="JYN266" s="140"/>
      <c r="JYO266" s="138" t="s">
        <v>181</v>
      </c>
      <c r="JYP266" s="139"/>
      <c r="JYQ266" s="139"/>
      <c r="JYR266" s="139"/>
      <c r="JYS266" s="139"/>
      <c r="JYT266" s="139"/>
      <c r="JYU266" s="139"/>
      <c r="JYV266" s="140"/>
      <c r="JYW266" s="138" t="s">
        <v>181</v>
      </c>
      <c r="JYX266" s="139"/>
      <c r="JYY266" s="139"/>
      <c r="JYZ266" s="139"/>
      <c r="JZA266" s="139"/>
      <c r="JZB266" s="139"/>
      <c r="JZC266" s="139"/>
      <c r="JZD266" s="140"/>
      <c r="JZE266" s="138" t="s">
        <v>181</v>
      </c>
      <c r="JZF266" s="139"/>
      <c r="JZG266" s="139"/>
      <c r="JZH266" s="139"/>
      <c r="JZI266" s="139"/>
      <c r="JZJ266" s="139"/>
      <c r="JZK266" s="139"/>
      <c r="JZL266" s="140"/>
      <c r="JZM266" s="138" t="s">
        <v>181</v>
      </c>
      <c r="JZN266" s="139"/>
      <c r="JZO266" s="139"/>
      <c r="JZP266" s="139"/>
      <c r="JZQ266" s="139"/>
      <c r="JZR266" s="139"/>
      <c r="JZS266" s="139"/>
      <c r="JZT266" s="140"/>
      <c r="JZU266" s="138" t="s">
        <v>181</v>
      </c>
      <c r="JZV266" s="139"/>
      <c r="JZW266" s="139"/>
      <c r="JZX266" s="139"/>
      <c r="JZY266" s="139"/>
      <c r="JZZ266" s="139"/>
      <c r="KAA266" s="139"/>
      <c r="KAB266" s="140"/>
      <c r="KAC266" s="138" t="s">
        <v>181</v>
      </c>
      <c r="KAD266" s="139"/>
      <c r="KAE266" s="139"/>
      <c r="KAF266" s="139"/>
      <c r="KAG266" s="139"/>
      <c r="KAH266" s="139"/>
      <c r="KAI266" s="139"/>
      <c r="KAJ266" s="140"/>
      <c r="KAK266" s="138" t="s">
        <v>181</v>
      </c>
      <c r="KAL266" s="139"/>
      <c r="KAM266" s="139"/>
      <c r="KAN266" s="139"/>
      <c r="KAO266" s="139"/>
      <c r="KAP266" s="139"/>
      <c r="KAQ266" s="139"/>
      <c r="KAR266" s="140"/>
      <c r="KAS266" s="138" t="s">
        <v>181</v>
      </c>
      <c r="KAT266" s="139"/>
      <c r="KAU266" s="139"/>
      <c r="KAV266" s="139"/>
      <c r="KAW266" s="139"/>
      <c r="KAX266" s="139"/>
      <c r="KAY266" s="139"/>
      <c r="KAZ266" s="140"/>
      <c r="KBA266" s="138" t="s">
        <v>181</v>
      </c>
      <c r="KBB266" s="139"/>
      <c r="KBC266" s="139"/>
      <c r="KBD266" s="139"/>
      <c r="KBE266" s="139"/>
      <c r="KBF266" s="139"/>
      <c r="KBG266" s="139"/>
      <c r="KBH266" s="140"/>
      <c r="KBI266" s="138" t="s">
        <v>181</v>
      </c>
      <c r="KBJ266" s="139"/>
      <c r="KBK266" s="139"/>
      <c r="KBL266" s="139"/>
      <c r="KBM266" s="139"/>
      <c r="KBN266" s="139"/>
      <c r="KBO266" s="139"/>
      <c r="KBP266" s="140"/>
      <c r="KBQ266" s="138" t="s">
        <v>181</v>
      </c>
      <c r="KBR266" s="139"/>
      <c r="KBS266" s="139"/>
      <c r="KBT266" s="139"/>
      <c r="KBU266" s="139"/>
      <c r="KBV266" s="139"/>
      <c r="KBW266" s="139"/>
      <c r="KBX266" s="140"/>
      <c r="KBY266" s="138" t="s">
        <v>181</v>
      </c>
      <c r="KBZ266" s="139"/>
      <c r="KCA266" s="139"/>
      <c r="KCB266" s="139"/>
      <c r="KCC266" s="139"/>
      <c r="KCD266" s="139"/>
      <c r="KCE266" s="139"/>
      <c r="KCF266" s="140"/>
      <c r="KCG266" s="138" t="s">
        <v>181</v>
      </c>
      <c r="KCH266" s="139"/>
      <c r="KCI266" s="139"/>
      <c r="KCJ266" s="139"/>
      <c r="KCK266" s="139"/>
      <c r="KCL266" s="139"/>
      <c r="KCM266" s="139"/>
      <c r="KCN266" s="140"/>
      <c r="KCO266" s="138" t="s">
        <v>181</v>
      </c>
      <c r="KCP266" s="139"/>
      <c r="KCQ266" s="139"/>
      <c r="KCR266" s="139"/>
      <c r="KCS266" s="139"/>
      <c r="KCT266" s="139"/>
      <c r="KCU266" s="139"/>
      <c r="KCV266" s="140"/>
      <c r="KCW266" s="138" t="s">
        <v>181</v>
      </c>
      <c r="KCX266" s="139"/>
      <c r="KCY266" s="139"/>
      <c r="KCZ266" s="139"/>
      <c r="KDA266" s="139"/>
      <c r="KDB266" s="139"/>
      <c r="KDC266" s="139"/>
      <c r="KDD266" s="140"/>
      <c r="KDE266" s="138" t="s">
        <v>181</v>
      </c>
      <c r="KDF266" s="139"/>
      <c r="KDG266" s="139"/>
      <c r="KDH266" s="139"/>
      <c r="KDI266" s="139"/>
      <c r="KDJ266" s="139"/>
      <c r="KDK266" s="139"/>
      <c r="KDL266" s="140"/>
      <c r="KDM266" s="138" t="s">
        <v>181</v>
      </c>
      <c r="KDN266" s="139"/>
      <c r="KDO266" s="139"/>
      <c r="KDP266" s="139"/>
      <c r="KDQ266" s="139"/>
      <c r="KDR266" s="139"/>
      <c r="KDS266" s="139"/>
      <c r="KDT266" s="140"/>
      <c r="KDU266" s="138" t="s">
        <v>181</v>
      </c>
      <c r="KDV266" s="139"/>
      <c r="KDW266" s="139"/>
      <c r="KDX266" s="139"/>
      <c r="KDY266" s="139"/>
      <c r="KDZ266" s="139"/>
      <c r="KEA266" s="139"/>
      <c r="KEB266" s="140"/>
      <c r="KEC266" s="138" t="s">
        <v>181</v>
      </c>
      <c r="KED266" s="139"/>
      <c r="KEE266" s="139"/>
      <c r="KEF266" s="139"/>
      <c r="KEG266" s="139"/>
      <c r="KEH266" s="139"/>
      <c r="KEI266" s="139"/>
      <c r="KEJ266" s="140"/>
      <c r="KEK266" s="138" t="s">
        <v>181</v>
      </c>
      <c r="KEL266" s="139"/>
      <c r="KEM266" s="139"/>
      <c r="KEN266" s="139"/>
      <c r="KEO266" s="139"/>
      <c r="KEP266" s="139"/>
      <c r="KEQ266" s="139"/>
      <c r="KER266" s="140"/>
      <c r="KES266" s="138" t="s">
        <v>181</v>
      </c>
      <c r="KET266" s="139"/>
      <c r="KEU266" s="139"/>
      <c r="KEV266" s="139"/>
      <c r="KEW266" s="139"/>
      <c r="KEX266" s="139"/>
      <c r="KEY266" s="139"/>
      <c r="KEZ266" s="140"/>
      <c r="KFA266" s="138" t="s">
        <v>181</v>
      </c>
      <c r="KFB266" s="139"/>
      <c r="KFC266" s="139"/>
      <c r="KFD266" s="139"/>
      <c r="KFE266" s="139"/>
      <c r="KFF266" s="139"/>
      <c r="KFG266" s="139"/>
      <c r="KFH266" s="140"/>
      <c r="KFI266" s="138" t="s">
        <v>181</v>
      </c>
      <c r="KFJ266" s="139"/>
      <c r="KFK266" s="139"/>
      <c r="KFL266" s="139"/>
      <c r="KFM266" s="139"/>
      <c r="KFN266" s="139"/>
      <c r="KFO266" s="139"/>
      <c r="KFP266" s="140"/>
      <c r="KFQ266" s="138" t="s">
        <v>181</v>
      </c>
      <c r="KFR266" s="139"/>
      <c r="KFS266" s="139"/>
      <c r="KFT266" s="139"/>
      <c r="KFU266" s="139"/>
      <c r="KFV266" s="139"/>
      <c r="KFW266" s="139"/>
      <c r="KFX266" s="140"/>
      <c r="KFY266" s="138" t="s">
        <v>181</v>
      </c>
      <c r="KFZ266" s="139"/>
      <c r="KGA266" s="139"/>
      <c r="KGB266" s="139"/>
      <c r="KGC266" s="139"/>
      <c r="KGD266" s="139"/>
      <c r="KGE266" s="139"/>
      <c r="KGF266" s="140"/>
      <c r="KGG266" s="138" t="s">
        <v>181</v>
      </c>
      <c r="KGH266" s="139"/>
      <c r="KGI266" s="139"/>
      <c r="KGJ266" s="139"/>
      <c r="KGK266" s="139"/>
      <c r="KGL266" s="139"/>
      <c r="KGM266" s="139"/>
      <c r="KGN266" s="140"/>
      <c r="KGO266" s="138" t="s">
        <v>181</v>
      </c>
      <c r="KGP266" s="139"/>
      <c r="KGQ266" s="139"/>
      <c r="KGR266" s="139"/>
      <c r="KGS266" s="139"/>
      <c r="KGT266" s="139"/>
      <c r="KGU266" s="139"/>
      <c r="KGV266" s="140"/>
      <c r="KGW266" s="138" t="s">
        <v>181</v>
      </c>
      <c r="KGX266" s="139"/>
      <c r="KGY266" s="139"/>
      <c r="KGZ266" s="139"/>
      <c r="KHA266" s="139"/>
      <c r="KHB266" s="139"/>
      <c r="KHC266" s="139"/>
      <c r="KHD266" s="140"/>
      <c r="KHE266" s="138" t="s">
        <v>181</v>
      </c>
      <c r="KHF266" s="139"/>
      <c r="KHG266" s="139"/>
      <c r="KHH266" s="139"/>
      <c r="KHI266" s="139"/>
      <c r="KHJ266" s="139"/>
      <c r="KHK266" s="139"/>
      <c r="KHL266" s="140"/>
      <c r="KHM266" s="138" t="s">
        <v>181</v>
      </c>
      <c r="KHN266" s="139"/>
      <c r="KHO266" s="139"/>
      <c r="KHP266" s="139"/>
      <c r="KHQ266" s="139"/>
      <c r="KHR266" s="139"/>
      <c r="KHS266" s="139"/>
      <c r="KHT266" s="140"/>
      <c r="KHU266" s="138" t="s">
        <v>181</v>
      </c>
      <c r="KHV266" s="139"/>
      <c r="KHW266" s="139"/>
      <c r="KHX266" s="139"/>
      <c r="KHY266" s="139"/>
      <c r="KHZ266" s="139"/>
      <c r="KIA266" s="139"/>
      <c r="KIB266" s="140"/>
      <c r="KIC266" s="138" t="s">
        <v>181</v>
      </c>
      <c r="KID266" s="139"/>
      <c r="KIE266" s="139"/>
      <c r="KIF266" s="139"/>
      <c r="KIG266" s="139"/>
      <c r="KIH266" s="139"/>
      <c r="KII266" s="139"/>
      <c r="KIJ266" s="140"/>
      <c r="KIK266" s="138" t="s">
        <v>181</v>
      </c>
      <c r="KIL266" s="139"/>
      <c r="KIM266" s="139"/>
      <c r="KIN266" s="139"/>
      <c r="KIO266" s="139"/>
      <c r="KIP266" s="139"/>
      <c r="KIQ266" s="139"/>
      <c r="KIR266" s="140"/>
      <c r="KIS266" s="138" t="s">
        <v>181</v>
      </c>
      <c r="KIT266" s="139"/>
      <c r="KIU266" s="139"/>
      <c r="KIV266" s="139"/>
      <c r="KIW266" s="139"/>
      <c r="KIX266" s="139"/>
      <c r="KIY266" s="139"/>
      <c r="KIZ266" s="140"/>
      <c r="KJA266" s="138" t="s">
        <v>181</v>
      </c>
      <c r="KJB266" s="139"/>
      <c r="KJC266" s="139"/>
      <c r="KJD266" s="139"/>
      <c r="KJE266" s="139"/>
      <c r="KJF266" s="139"/>
      <c r="KJG266" s="139"/>
      <c r="KJH266" s="140"/>
      <c r="KJI266" s="138" t="s">
        <v>181</v>
      </c>
      <c r="KJJ266" s="139"/>
      <c r="KJK266" s="139"/>
      <c r="KJL266" s="139"/>
      <c r="KJM266" s="139"/>
      <c r="KJN266" s="139"/>
      <c r="KJO266" s="139"/>
      <c r="KJP266" s="140"/>
      <c r="KJQ266" s="138" t="s">
        <v>181</v>
      </c>
      <c r="KJR266" s="139"/>
      <c r="KJS266" s="139"/>
      <c r="KJT266" s="139"/>
      <c r="KJU266" s="139"/>
      <c r="KJV266" s="139"/>
      <c r="KJW266" s="139"/>
      <c r="KJX266" s="140"/>
      <c r="KJY266" s="138" t="s">
        <v>181</v>
      </c>
      <c r="KJZ266" s="139"/>
      <c r="KKA266" s="139"/>
      <c r="KKB266" s="139"/>
      <c r="KKC266" s="139"/>
      <c r="KKD266" s="139"/>
      <c r="KKE266" s="139"/>
      <c r="KKF266" s="140"/>
      <c r="KKG266" s="138" t="s">
        <v>181</v>
      </c>
      <c r="KKH266" s="139"/>
      <c r="KKI266" s="139"/>
      <c r="KKJ266" s="139"/>
      <c r="KKK266" s="139"/>
      <c r="KKL266" s="139"/>
      <c r="KKM266" s="139"/>
      <c r="KKN266" s="140"/>
      <c r="KKO266" s="138" t="s">
        <v>181</v>
      </c>
      <c r="KKP266" s="139"/>
      <c r="KKQ266" s="139"/>
      <c r="KKR266" s="139"/>
      <c r="KKS266" s="139"/>
      <c r="KKT266" s="139"/>
      <c r="KKU266" s="139"/>
      <c r="KKV266" s="140"/>
      <c r="KKW266" s="138" t="s">
        <v>181</v>
      </c>
      <c r="KKX266" s="139"/>
      <c r="KKY266" s="139"/>
      <c r="KKZ266" s="139"/>
      <c r="KLA266" s="139"/>
      <c r="KLB266" s="139"/>
      <c r="KLC266" s="139"/>
      <c r="KLD266" s="140"/>
      <c r="KLE266" s="138" t="s">
        <v>181</v>
      </c>
      <c r="KLF266" s="139"/>
      <c r="KLG266" s="139"/>
      <c r="KLH266" s="139"/>
      <c r="KLI266" s="139"/>
      <c r="KLJ266" s="139"/>
      <c r="KLK266" s="139"/>
      <c r="KLL266" s="140"/>
      <c r="KLM266" s="138" t="s">
        <v>181</v>
      </c>
      <c r="KLN266" s="139"/>
      <c r="KLO266" s="139"/>
      <c r="KLP266" s="139"/>
      <c r="KLQ266" s="139"/>
      <c r="KLR266" s="139"/>
      <c r="KLS266" s="139"/>
      <c r="KLT266" s="140"/>
      <c r="KLU266" s="138" t="s">
        <v>181</v>
      </c>
      <c r="KLV266" s="139"/>
      <c r="KLW266" s="139"/>
      <c r="KLX266" s="139"/>
      <c r="KLY266" s="139"/>
      <c r="KLZ266" s="139"/>
      <c r="KMA266" s="139"/>
      <c r="KMB266" s="140"/>
      <c r="KMC266" s="138" t="s">
        <v>181</v>
      </c>
      <c r="KMD266" s="139"/>
      <c r="KME266" s="139"/>
      <c r="KMF266" s="139"/>
      <c r="KMG266" s="139"/>
      <c r="KMH266" s="139"/>
      <c r="KMI266" s="139"/>
      <c r="KMJ266" s="140"/>
      <c r="KMK266" s="138" t="s">
        <v>181</v>
      </c>
      <c r="KML266" s="139"/>
      <c r="KMM266" s="139"/>
      <c r="KMN266" s="139"/>
      <c r="KMO266" s="139"/>
      <c r="KMP266" s="139"/>
      <c r="KMQ266" s="139"/>
      <c r="KMR266" s="140"/>
      <c r="KMS266" s="138" t="s">
        <v>181</v>
      </c>
      <c r="KMT266" s="139"/>
      <c r="KMU266" s="139"/>
      <c r="KMV266" s="139"/>
      <c r="KMW266" s="139"/>
      <c r="KMX266" s="139"/>
      <c r="KMY266" s="139"/>
      <c r="KMZ266" s="140"/>
      <c r="KNA266" s="138" t="s">
        <v>181</v>
      </c>
      <c r="KNB266" s="139"/>
      <c r="KNC266" s="139"/>
      <c r="KND266" s="139"/>
      <c r="KNE266" s="139"/>
      <c r="KNF266" s="139"/>
      <c r="KNG266" s="139"/>
      <c r="KNH266" s="140"/>
      <c r="KNI266" s="138" t="s">
        <v>181</v>
      </c>
      <c r="KNJ266" s="139"/>
      <c r="KNK266" s="139"/>
      <c r="KNL266" s="139"/>
      <c r="KNM266" s="139"/>
      <c r="KNN266" s="139"/>
      <c r="KNO266" s="139"/>
      <c r="KNP266" s="140"/>
      <c r="KNQ266" s="138" t="s">
        <v>181</v>
      </c>
      <c r="KNR266" s="139"/>
      <c r="KNS266" s="139"/>
      <c r="KNT266" s="139"/>
      <c r="KNU266" s="139"/>
      <c r="KNV266" s="139"/>
      <c r="KNW266" s="139"/>
      <c r="KNX266" s="140"/>
      <c r="KNY266" s="138" t="s">
        <v>181</v>
      </c>
      <c r="KNZ266" s="139"/>
      <c r="KOA266" s="139"/>
      <c r="KOB266" s="139"/>
      <c r="KOC266" s="139"/>
      <c r="KOD266" s="139"/>
      <c r="KOE266" s="139"/>
      <c r="KOF266" s="140"/>
      <c r="KOG266" s="138" t="s">
        <v>181</v>
      </c>
      <c r="KOH266" s="139"/>
      <c r="KOI266" s="139"/>
      <c r="KOJ266" s="139"/>
      <c r="KOK266" s="139"/>
      <c r="KOL266" s="139"/>
      <c r="KOM266" s="139"/>
      <c r="KON266" s="140"/>
      <c r="KOO266" s="138" t="s">
        <v>181</v>
      </c>
      <c r="KOP266" s="139"/>
      <c r="KOQ266" s="139"/>
      <c r="KOR266" s="139"/>
      <c r="KOS266" s="139"/>
      <c r="KOT266" s="139"/>
      <c r="KOU266" s="139"/>
      <c r="KOV266" s="140"/>
      <c r="KOW266" s="138" t="s">
        <v>181</v>
      </c>
      <c r="KOX266" s="139"/>
      <c r="KOY266" s="139"/>
      <c r="KOZ266" s="139"/>
      <c r="KPA266" s="139"/>
      <c r="KPB266" s="139"/>
      <c r="KPC266" s="139"/>
      <c r="KPD266" s="140"/>
      <c r="KPE266" s="138" t="s">
        <v>181</v>
      </c>
      <c r="KPF266" s="139"/>
      <c r="KPG266" s="139"/>
      <c r="KPH266" s="139"/>
      <c r="KPI266" s="139"/>
      <c r="KPJ266" s="139"/>
      <c r="KPK266" s="139"/>
      <c r="KPL266" s="140"/>
      <c r="KPM266" s="138" t="s">
        <v>181</v>
      </c>
      <c r="KPN266" s="139"/>
      <c r="KPO266" s="139"/>
      <c r="KPP266" s="139"/>
      <c r="KPQ266" s="139"/>
      <c r="KPR266" s="139"/>
      <c r="KPS266" s="139"/>
      <c r="KPT266" s="140"/>
      <c r="KPU266" s="138" t="s">
        <v>181</v>
      </c>
      <c r="KPV266" s="139"/>
      <c r="KPW266" s="139"/>
      <c r="KPX266" s="139"/>
      <c r="KPY266" s="139"/>
      <c r="KPZ266" s="139"/>
      <c r="KQA266" s="139"/>
      <c r="KQB266" s="140"/>
      <c r="KQC266" s="138" t="s">
        <v>181</v>
      </c>
      <c r="KQD266" s="139"/>
      <c r="KQE266" s="139"/>
      <c r="KQF266" s="139"/>
      <c r="KQG266" s="139"/>
      <c r="KQH266" s="139"/>
      <c r="KQI266" s="139"/>
      <c r="KQJ266" s="140"/>
      <c r="KQK266" s="138" t="s">
        <v>181</v>
      </c>
      <c r="KQL266" s="139"/>
      <c r="KQM266" s="139"/>
      <c r="KQN266" s="139"/>
      <c r="KQO266" s="139"/>
      <c r="KQP266" s="139"/>
      <c r="KQQ266" s="139"/>
      <c r="KQR266" s="140"/>
      <c r="KQS266" s="138" t="s">
        <v>181</v>
      </c>
      <c r="KQT266" s="139"/>
      <c r="KQU266" s="139"/>
      <c r="KQV266" s="139"/>
      <c r="KQW266" s="139"/>
      <c r="KQX266" s="139"/>
      <c r="KQY266" s="139"/>
      <c r="KQZ266" s="140"/>
      <c r="KRA266" s="138" t="s">
        <v>181</v>
      </c>
      <c r="KRB266" s="139"/>
      <c r="KRC266" s="139"/>
      <c r="KRD266" s="139"/>
      <c r="KRE266" s="139"/>
      <c r="KRF266" s="139"/>
      <c r="KRG266" s="139"/>
      <c r="KRH266" s="140"/>
      <c r="KRI266" s="138" t="s">
        <v>181</v>
      </c>
      <c r="KRJ266" s="139"/>
      <c r="KRK266" s="139"/>
      <c r="KRL266" s="139"/>
      <c r="KRM266" s="139"/>
      <c r="KRN266" s="139"/>
      <c r="KRO266" s="139"/>
      <c r="KRP266" s="140"/>
      <c r="KRQ266" s="138" t="s">
        <v>181</v>
      </c>
      <c r="KRR266" s="139"/>
      <c r="KRS266" s="139"/>
      <c r="KRT266" s="139"/>
      <c r="KRU266" s="139"/>
      <c r="KRV266" s="139"/>
      <c r="KRW266" s="139"/>
      <c r="KRX266" s="140"/>
      <c r="KRY266" s="138" t="s">
        <v>181</v>
      </c>
      <c r="KRZ266" s="139"/>
      <c r="KSA266" s="139"/>
      <c r="KSB266" s="139"/>
      <c r="KSC266" s="139"/>
      <c r="KSD266" s="139"/>
      <c r="KSE266" s="139"/>
      <c r="KSF266" s="140"/>
      <c r="KSG266" s="138" t="s">
        <v>181</v>
      </c>
      <c r="KSH266" s="139"/>
      <c r="KSI266" s="139"/>
      <c r="KSJ266" s="139"/>
      <c r="KSK266" s="139"/>
      <c r="KSL266" s="139"/>
      <c r="KSM266" s="139"/>
      <c r="KSN266" s="140"/>
      <c r="KSO266" s="138" t="s">
        <v>181</v>
      </c>
      <c r="KSP266" s="139"/>
      <c r="KSQ266" s="139"/>
      <c r="KSR266" s="139"/>
      <c r="KSS266" s="139"/>
      <c r="KST266" s="139"/>
      <c r="KSU266" s="139"/>
      <c r="KSV266" s="140"/>
      <c r="KSW266" s="138" t="s">
        <v>181</v>
      </c>
      <c r="KSX266" s="139"/>
      <c r="KSY266" s="139"/>
      <c r="KSZ266" s="139"/>
      <c r="KTA266" s="139"/>
      <c r="KTB266" s="139"/>
      <c r="KTC266" s="139"/>
      <c r="KTD266" s="140"/>
      <c r="KTE266" s="138" t="s">
        <v>181</v>
      </c>
      <c r="KTF266" s="139"/>
      <c r="KTG266" s="139"/>
      <c r="KTH266" s="139"/>
      <c r="KTI266" s="139"/>
      <c r="KTJ266" s="139"/>
      <c r="KTK266" s="139"/>
      <c r="KTL266" s="140"/>
      <c r="KTM266" s="138" t="s">
        <v>181</v>
      </c>
      <c r="KTN266" s="139"/>
      <c r="KTO266" s="139"/>
      <c r="KTP266" s="139"/>
      <c r="KTQ266" s="139"/>
      <c r="KTR266" s="139"/>
      <c r="KTS266" s="139"/>
      <c r="KTT266" s="140"/>
      <c r="KTU266" s="138" t="s">
        <v>181</v>
      </c>
      <c r="KTV266" s="139"/>
      <c r="KTW266" s="139"/>
      <c r="KTX266" s="139"/>
      <c r="KTY266" s="139"/>
      <c r="KTZ266" s="139"/>
      <c r="KUA266" s="139"/>
      <c r="KUB266" s="140"/>
      <c r="KUC266" s="138" t="s">
        <v>181</v>
      </c>
      <c r="KUD266" s="139"/>
      <c r="KUE266" s="139"/>
      <c r="KUF266" s="139"/>
      <c r="KUG266" s="139"/>
      <c r="KUH266" s="139"/>
      <c r="KUI266" s="139"/>
      <c r="KUJ266" s="140"/>
      <c r="KUK266" s="138" t="s">
        <v>181</v>
      </c>
      <c r="KUL266" s="139"/>
      <c r="KUM266" s="139"/>
      <c r="KUN266" s="139"/>
      <c r="KUO266" s="139"/>
      <c r="KUP266" s="139"/>
      <c r="KUQ266" s="139"/>
      <c r="KUR266" s="140"/>
      <c r="KUS266" s="138" t="s">
        <v>181</v>
      </c>
      <c r="KUT266" s="139"/>
      <c r="KUU266" s="139"/>
      <c r="KUV266" s="139"/>
      <c r="KUW266" s="139"/>
      <c r="KUX266" s="139"/>
      <c r="KUY266" s="139"/>
      <c r="KUZ266" s="140"/>
      <c r="KVA266" s="138" t="s">
        <v>181</v>
      </c>
      <c r="KVB266" s="139"/>
      <c r="KVC266" s="139"/>
      <c r="KVD266" s="139"/>
      <c r="KVE266" s="139"/>
      <c r="KVF266" s="139"/>
      <c r="KVG266" s="139"/>
      <c r="KVH266" s="140"/>
      <c r="KVI266" s="138" t="s">
        <v>181</v>
      </c>
      <c r="KVJ266" s="139"/>
      <c r="KVK266" s="139"/>
      <c r="KVL266" s="139"/>
      <c r="KVM266" s="139"/>
      <c r="KVN266" s="139"/>
      <c r="KVO266" s="139"/>
      <c r="KVP266" s="140"/>
      <c r="KVQ266" s="138" t="s">
        <v>181</v>
      </c>
      <c r="KVR266" s="139"/>
      <c r="KVS266" s="139"/>
      <c r="KVT266" s="139"/>
      <c r="KVU266" s="139"/>
      <c r="KVV266" s="139"/>
      <c r="KVW266" s="139"/>
      <c r="KVX266" s="140"/>
      <c r="KVY266" s="138" t="s">
        <v>181</v>
      </c>
      <c r="KVZ266" s="139"/>
      <c r="KWA266" s="139"/>
      <c r="KWB266" s="139"/>
      <c r="KWC266" s="139"/>
      <c r="KWD266" s="139"/>
      <c r="KWE266" s="139"/>
      <c r="KWF266" s="140"/>
      <c r="KWG266" s="138" t="s">
        <v>181</v>
      </c>
      <c r="KWH266" s="139"/>
      <c r="KWI266" s="139"/>
      <c r="KWJ266" s="139"/>
      <c r="KWK266" s="139"/>
      <c r="KWL266" s="139"/>
      <c r="KWM266" s="139"/>
      <c r="KWN266" s="140"/>
      <c r="KWO266" s="138" t="s">
        <v>181</v>
      </c>
      <c r="KWP266" s="139"/>
      <c r="KWQ266" s="139"/>
      <c r="KWR266" s="139"/>
      <c r="KWS266" s="139"/>
      <c r="KWT266" s="139"/>
      <c r="KWU266" s="139"/>
      <c r="KWV266" s="140"/>
      <c r="KWW266" s="138" t="s">
        <v>181</v>
      </c>
      <c r="KWX266" s="139"/>
      <c r="KWY266" s="139"/>
      <c r="KWZ266" s="139"/>
      <c r="KXA266" s="139"/>
      <c r="KXB266" s="139"/>
      <c r="KXC266" s="139"/>
      <c r="KXD266" s="140"/>
      <c r="KXE266" s="138" t="s">
        <v>181</v>
      </c>
      <c r="KXF266" s="139"/>
      <c r="KXG266" s="139"/>
      <c r="KXH266" s="139"/>
      <c r="KXI266" s="139"/>
      <c r="KXJ266" s="139"/>
      <c r="KXK266" s="139"/>
      <c r="KXL266" s="140"/>
      <c r="KXM266" s="138" t="s">
        <v>181</v>
      </c>
      <c r="KXN266" s="139"/>
      <c r="KXO266" s="139"/>
      <c r="KXP266" s="139"/>
      <c r="KXQ266" s="139"/>
      <c r="KXR266" s="139"/>
      <c r="KXS266" s="139"/>
      <c r="KXT266" s="140"/>
      <c r="KXU266" s="138" t="s">
        <v>181</v>
      </c>
      <c r="KXV266" s="139"/>
      <c r="KXW266" s="139"/>
      <c r="KXX266" s="139"/>
      <c r="KXY266" s="139"/>
      <c r="KXZ266" s="139"/>
      <c r="KYA266" s="139"/>
      <c r="KYB266" s="140"/>
      <c r="KYC266" s="138" t="s">
        <v>181</v>
      </c>
      <c r="KYD266" s="139"/>
      <c r="KYE266" s="139"/>
      <c r="KYF266" s="139"/>
      <c r="KYG266" s="139"/>
      <c r="KYH266" s="139"/>
      <c r="KYI266" s="139"/>
      <c r="KYJ266" s="140"/>
      <c r="KYK266" s="138" t="s">
        <v>181</v>
      </c>
      <c r="KYL266" s="139"/>
      <c r="KYM266" s="139"/>
      <c r="KYN266" s="139"/>
      <c r="KYO266" s="139"/>
      <c r="KYP266" s="139"/>
      <c r="KYQ266" s="139"/>
      <c r="KYR266" s="140"/>
      <c r="KYS266" s="138" t="s">
        <v>181</v>
      </c>
      <c r="KYT266" s="139"/>
      <c r="KYU266" s="139"/>
      <c r="KYV266" s="139"/>
      <c r="KYW266" s="139"/>
      <c r="KYX266" s="139"/>
      <c r="KYY266" s="139"/>
      <c r="KYZ266" s="140"/>
      <c r="KZA266" s="138" t="s">
        <v>181</v>
      </c>
      <c r="KZB266" s="139"/>
      <c r="KZC266" s="139"/>
      <c r="KZD266" s="139"/>
      <c r="KZE266" s="139"/>
      <c r="KZF266" s="139"/>
      <c r="KZG266" s="139"/>
      <c r="KZH266" s="140"/>
      <c r="KZI266" s="138" t="s">
        <v>181</v>
      </c>
      <c r="KZJ266" s="139"/>
      <c r="KZK266" s="139"/>
      <c r="KZL266" s="139"/>
      <c r="KZM266" s="139"/>
      <c r="KZN266" s="139"/>
      <c r="KZO266" s="139"/>
      <c r="KZP266" s="140"/>
      <c r="KZQ266" s="138" t="s">
        <v>181</v>
      </c>
      <c r="KZR266" s="139"/>
      <c r="KZS266" s="139"/>
      <c r="KZT266" s="139"/>
      <c r="KZU266" s="139"/>
      <c r="KZV266" s="139"/>
      <c r="KZW266" s="139"/>
      <c r="KZX266" s="140"/>
      <c r="KZY266" s="138" t="s">
        <v>181</v>
      </c>
      <c r="KZZ266" s="139"/>
      <c r="LAA266" s="139"/>
      <c r="LAB266" s="139"/>
      <c r="LAC266" s="139"/>
      <c r="LAD266" s="139"/>
      <c r="LAE266" s="139"/>
      <c r="LAF266" s="140"/>
      <c r="LAG266" s="138" t="s">
        <v>181</v>
      </c>
      <c r="LAH266" s="139"/>
      <c r="LAI266" s="139"/>
      <c r="LAJ266" s="139"/>
      <c r="LAK266" s="139"/>
      <c r="LAL266" s="139"/>
      <c r="LAM266" s="139"/>
      <c r="LAN266" s="140"/>
      <c r="LAO266" s="138" t="s">
        <v>181</v>
      </c>
      <c r="LAP266" s="139"/>
      <c r="LAQ266" s="139"/>
      <c r="LAR266" s="139"/>
      <c r="LAS266" s="139"/>
      <c r="LAT266" s="139"/>
      <c r="LAU266" s="139"/>
      <c r="LAV266" s="140"/>
      <c r="LAW266" s="138" t="s">
        <v>181</v>
      </c>
      <c r="LAX266" s="139"/>
      <c r="LAY266" s="139"/>
      <c r="LAZ266" s="139"/>
      <c r="LBA266" s="139"/>
      <c r="LBB266" s="139"/>
      <c r="LBC266" s="139"/>
      <c r="LBD266" s="140"/>
      <c r="LBE266" s="138" t="s">
        <v>181</v>
      </c>
      <c r="LBF266" s="139"/>
      <c r="LBG266" s="139"/>
      <c r="LBH266" s="139"/>
      <c r="LBI266" s="139"/>
      <c r="LBJ266" s="139"/>
      <c r="LBK266" s="139"/>
      <c r="LBL266" s="140"/>
      <c r="LBM266" s="138" t="s">
        <v>181</v>
      </c>
      <c r="LBN266" s="139"/>
      <c r="LBO266" s="139"/>
      <c r="LBP266" s="139"/>
      <c r="LBQ266" s="139"/>
      <c r="LBR266" s="139"/>
      <c r="LBS266" s="139"/>
      <c r="LBT266" s="140"/>
      <c r="LBU266" s="138" t="s">
        <v>181</v>
      </c>
      <c r="LBV266" s="139"/>
      <c r="LBW266" s="139"/>
      <c r="LBX266" s="139"/>
      <c r="LBY266" s="139"/>
      <c r="LBZ266" s="139"/>
      <c r="LCA266" s="139"/>
      <c r="LCB266" s="140"/>
      <c r="LCC266" s="138" t="s">
        <v>181</v>
      </c>
      <c r="LCD266" s="139"/>
      <c r="LCE266" s="139"/>
      <c r="LCF266" s="139"/>
      <c r="LCG266" s="139"/>
      <c r="LCH266" s="139"/>
      <c r="LCI266" s="139"/>
      <c r="LCJ266" s="140"/>
      <c r="LCK266" s="138" t="s">
        <v>181</v>
      </c>
      <c r="LCL266" s="139"/>
      <c r="LCM266" s="139"/>
      <c r="LCN266" s="139"/>
      <c r="LCO266" s="139"/>
      <c r="LCP266" s="139"/>
      <c r="LCQ266" s="139"/>
      <c r="LCR266" s="140"/>
      <c r="LCS266" s="138" t="s">
        <v>181</v>
      </c>
      <c r="LCT266" s="139"/>
      <c r="LCU266" s="139"/>
      <c r="LCV266" s="139"/>
      <c r="LCW266" s="139"/>
      <c r="LCX266" s="139"/>
      <c r="LCY266" s="139"/>
      <c r="LCZ266" s="140"/>
      <c r="LDA266" s="138" t="s">
        <v>181</v>
      </c>
      <c r="LDB266" s="139"/>
      <c r="LDC266" s="139"/>
      <c r="LDD266" s="139"/>
      <c r="LDE266" s="139"/>
      <c r="LDF266" s="139"/>
      <c r="LDG266" s="139"/>
      <c r="LDH266" s="140"/>
      <c r="LDI266" s="138" t="s">
        <v>181</v>
      </c>
      <c r="LDJ266" s="139"/>
      <c r="LDK266" s="139"/>
      <c r="LDL266" s="139"/>
      <c r="LDM266" s="139"/>
      <c r="LDN266" s="139"/>
      <c r="LDO266" s="139"/>
      <c r="LDP266" s="140"/>
      <c r="LDQ266" s="138" t="s">
        <v>181</v>
      </c>
      <c r="LDR266" s="139"/>
      <c r="LDS266" s="139"/>
      <c r="LDT266" s="139"/>
      <c r="LDU266" s="139"/>
      <c r="LDV266" s="139"/>
      <c r="LDW266" s="139"/>
      <c r="LDX266" s="140"/>
      <c r="LDY266" s="138" t="s">
        <v>181</v>
      </c>
      <c r="LDZ266" s="139"/>
      <c r="LEA266" s="139"/>
      <c r="LEB266" s="139"/>
      <c r="LEC266" s="139"/>
      <c r="LED266" s="139"/>
      <c r="LEE266" s="139"/>
      <c r="LEF266" s="140"/>
      <c r="LEG266" s="138" t="s">
        <v>181</v>
      </c>
      <c r="LEH266" s="139"/>
      <c r="LEI266" s="139"/>
      <c r="LEJ266" s="139"/>
      <c r="LEK266" s="139"/>
      <c r="LEL266" s="139"/>
      <c r="LEM266" s="139"/>
      <c r="LEN266" s="140"/>
      <c r="LEO266" s="138" t="s">
        <v>181</v>
      </c>
      <c r="LEP266" s="139"/>
      <c r="LEQ266" s="139"/>
      <c r="LER266" s="139"/>
      <c r="LES266" s="139"/>
      <c r="LET266" s="139"/>
      <c r="LEU266" s="139"/>
      <c r="LEV266" s="140"/>
      <c r="LEW266" s="138" t="s">
        <v>181</v>
      </c>
      <c r="LEX266" s="139"/>
      <c r="LEY266" s="139"/>
      <c r="LEZ266" s="139"/>
      <c r="LFA266" s="139"/>
      <c r="LFB266" s="139"/>
      <c r="LFC266" s="139"/>
      <c r="LFD266" s="140"/>
      <c r="LFE266" s="138" t="s">
        <v>181</v>
      </c>
      <c r="LFF266" s="139"/>
      <c r="LFG266" s="139"/>
      <c r="LFH266" s="139"/>
      <c r="LFI266" s="139"/>
      <c r="LFJ266" s="139"/>
      <c r="LFK266" s="139"/>
      <c r="LFL266" s="140"/>
      <c r="LFM266" s="138" t="s">
        <v>181</v>
      </c>
      <c r="LFN266" s="139"/>
      <c r="LFO266" s="139"/>
      <c r="LFP266" s="139"/>
      <c r="LFQ266" s="139"/>
      <c r="LFR266" s="139"/>
      <c r="LFS266" s="139"/>
      <c r="LFT266" s="140"/>
      <c r="LFU266" s="138" t="s">
        <v>181</v>
      </c>
      <c r="LFV266" s="139"/>
      <c r="LFW266" s="139"/>
      <c r="LFX266" s="139"/>
      <c r="LFY266" s="139"/>
      <c r="LFZ266" s="139"/>
      <c r="LGA266" s="139"/>
      <c r="LGB266" s="140"/>
      <c r="LGC266" s="138" t="s">
        <v>181</v>
      </c>
      <c r="LGD266" s="139"/>
      <c r="LGE266" s="139"/>
      <c r="LGF266" s="139"/>
      <c r="LGG266" s="139"/>
      <c r="LGH266" s="139"/>
      <c r="LGI266" s="139"/>
      <c r="LGJ266" s="140"/>
      <c r="LGK266" s="138" t="s">
        <v>181</v>
      </c>
      <c r="LGL266" s="139"/>
      <c r="LGM266" s="139"/>
      <c r="LGN266" s="139"/>
      <c r="LGO266" s="139"/>
      <c r="LGP266" s="139"/>
      <c r="LGQ266" s="139"/>
      <c r="LGR266" s="140"/>
      <c r="LGS266" s="138" t="s">
        <v>181</v>
      </c>
      <c r="LGT266" s="139"/>
      <c r="LGU266" s="139"/>
      <c r="LGV266" s="139"/>
      <c r="LGW266" s="139"/>
      <c r="LGX266" s="139"/>
      <c r="LGY266" s="139"/>
      <c r="LGZ266" s="140"/>
      <c r="LHA266" s="138" t="s">
        <v>181</v>
      </c>
      <c r="LHB266" s="139"/>
      <c r="LHC266" s="139"/>
      <c r="LHD266" s="139"/>
      <c r="LHE266" s="139"/>
      <c r="LHF266" s="139"/>
      <c r="LHG266" s="139"/>
      <c r="LHH266" s="140"/>
      <c r="LHI266" s="138" t="s">
        <v>181</v>
      </c>
      <c r="LHJ266" s="139"/>
      <c r="LHK266" s="139"/>
      <c r="LHL266" s="139"/>
      <c r="LHM266" s="139"/>
      <c r="LHN266" s="139"/>
      <c r="LHO266" s="139"/>
      <c r="LHP266" s="140"/>
      <c r="LHQ266" s="138" t="s">
        <v>181</v>
      </c>
      <c r="LHR266" s="139"/>
      <c r="LHS266" s="139"/>
      <c r="LHT266" s="139"/>
      <c r="LHU266" s="139"/>
      <c r="LHV266" s="139"/>
      <c r="LHW266" s="139"/>
      <c r="LHX266" s="140"/>
      <c r="LHY266" s="138" t="s">
        <v>181</v>
      </c>
      <c r="LHZ266" s="139"/>
      <c r="LIA266" s="139"/>
      <c r="LIB266" s="139"/>
      <c r="LIC266" s="139"/>
      <c r="LID266" s="139"/>
      <c r="LIE266" s="139"/>
      <c r="LIF266" s="140"/>
      <c r="LIG266" s="138" t="s">
        <v>181</v>
      </c>
      <c r="LIH266" s="139"/>
      <c r="LII266" s="139"/>
      <c r="LIJ266" s="139"/>
      <c r="LIK266" s="139"/>
      <c r="LIL266" s="139"/>
      <c r="LIM266" s="139"/>
      <c r="LIN266" s="140"/>
      <c r="LIO266" s="138" t="s">
        <v>181</v>
      </c>
      <c r="LIP266" s="139"/>
      <c r="LIQ266" s="139"/>
      <c r="LIR266" s="139"/>
      <c r="LIS266" s="139"/>
      <c r="LIT266" s="139"/>
      <c r="LIU266" s="139"/>
      <c r="LIV266" s="140"/>
      <c r="LIW266" s="138" t="s">
        <v>181</v>
      </c>
      <c r="LIX266" s="139"/>
      <c r="LIY266" s="139"/>
      <c r="LIZ266" s="139"/>
      <c r="LJA266" s="139"/>
      <c r="LJB266" s="139"/>
      <c r="LJC266" s="139"/>
      <c r="LJD266" s="140"/>
      <c r="LJE266" s="138" t="s">
        <v>181</v>
      </c>
      <c r="LJF266" s="139"/>
      <c r="LJG266" s="139"/>
      <c r="LJH266" s="139"/>
      <c r="LJI266" s="139"/>
      <c r="LJJ266" s="139"/>
      <c r="LJK266" s="139"/>
      <c r="LJL266" s="140"/>
      <c r="LJM266" s="138" t="s">
        <v>181</v>
      </c>
      <c r="LJN266" s="139"/>
      <c r="LJO266" s="139"/>
      <c r="LJP266" s="139"/>
      <c r="LJQ266" s="139"/>
      <c r="LJR266" s="139"/>
      <c r="LJS266" s="139"/>
      <c r="LJT266" s="140"/>
      <c r="LJU266" s="138" t="s">
        <v>181</v>
      </c>
      <c r="LJV266" s="139"/>
      <c r="LJW266" s="139"/>
      <c r="LJX266" s="139"/>
      <c r="LJY266" s="139"/>
      <c r="LJZ266" s="139"/>
      <c r="LKA266" s="139"/>
      <c r="LKB266" s="140"/>
      <c r="LKC266" s="138" t="s">
        <v>181</v>
      </c>
      <c r="LKD266" s="139"/>
      <c r="LKE266" s="139"/>
      <c r="LKF266" s="139"/>
      <c r="LKG266" s="139"/>
      <c r="LKH266" s="139"/>
      <c r="LKI266" s="139"/>
      <c r="LKJ266" s="140"/>
      <c r="LKK266" s="138" t="s">
        <v>181</v>
      </c>
      <c r="LKL266" s="139"/>
      <c r="LKM266" s="139"/>
      <c r="LKN266" s="139"/>
      <c r="LKO266" s="139"/>
      <c r="LKP266" s="139"/>
      <c r="LKQ266" s="139"/>
      <c r="LKR266" s="140"/>
      <c r="LKS266" s="138" t="s">
        <v>181</v>
      </c>
      <c r="LKT266" s="139"/>
      <c r="LKU266" s="139"/>
      <c r="LKV266" s="139"/>
      <c r="LKW266" s="139"/>
      <c r="LKX266" s="139"/>
      <c r="LKY266" s="139"/>
      <c r="LKZ266" s="140"/>
      <c r="LLA266" s="138" t="s">
        <v>181</v>
      </c>
      <c r="LLB266" s="139"/>
      <c r="LLC266" s="139"/>
      <c r="LLD266" s="139"/>
      <c r="LLE266" s="139"/>
      <c r="LLF266" s="139"/>
      <c r="LLG266" s="139"/>
      <c r="LLH266" s="140"/>
      <c r="LLI266" s="138" t="s">
        <v>181</v>
      </c>
      <c r="LLJ266" s="139"/>
      <c r="LLK266" s="139"/>
      <c r="LLL266" s="139"/>
      <c r="LLM266" s="139"/>
      <c r="LLN266" s="139"/>
      <c r="LLO266" s="139"/>
      <c r="LLP266" s="140"/>
      <c r="LLQ266" s="138" t="s">
        <v>181</v>
      </c>
      <c r="LLR266" s="139"/>
      <c r="LLS266" s="139"/>
      <c r="LLT266" s="139"/>
      <c r="LLU266" s="139"/>
      <c r="LLV266" s="139"/>
      <c r="LLW266" s="139"/>
      <c r="LLX266" s="140"/>
      <c r="LLY266" s="138" t="s">
        <v>181</v>
      </c>
      <c r="LLZ266" s="139"/>
      <c r="LMA266" s="139"/>
      <c r="LMB266" s="139"/>
      <c r="LMC266" s="139"/>
      <c r="LMD266" s="139"/>
      <c r="LME266" s="139"/>
      <c r="LMF266" s="140"/>
      <c r="LMG266" s="138" t="s">
        <v>181</v>
      </c>
      <c r="LMH266" s="139"/>
      <c r="LMI266" s="139"/>
      <c r="LMJ266" s="139"/>
      <c r="LMK266" s="139"/>
      <c r="LML266" s="139"/>
      <c r="LMM266" s="139"/>
      <c r="LMN266" s="140"/>
      <c r="LMO266" s="138" t="s">
        <v>181</v>
      </c>
      <c r="LMP266" s="139"/>
      <c r="LMQ266" s="139"/>
      <c r="LMR266" s="139"/>
      <c r="LMS266" s="139"/>
      <c r="LMT266" s="139"/>
      <c r="LMU266" s="139"/>
      <c r="LMV266" s="140"/>
      <c r="LMW266" s="138" t="s">
        <v>181</v>
      </c>
      <c r="LMX266" s="139"/>
      <c r="LMY266" s="139"/>
      <c r="LMZ266" s="139"/>
      <c r="LNA266" s="139"/>
      <c r="LNB266" s="139"/>
      <c r="LNC266" s="139"/>
      <c r="LND266" s="140"/>
      <c r="LNE266" s="138" t="s">
        <v>181</v>
      </c>
      <c r="LNF266" s="139"/>
      <c r="LNG266" s="139"/>
      <c r="LNH266" s="139"/>
      <c r="LNI266" s="139"/>
      <c r="LNJ266" s="139"/>
      <c r="LNK266" s="139"/>
      <c r="LNL266" s="140"/>
      <c r="LNM266" s="138" t="s">
        <v>181</v>
      </c>
      <c r="LNN266" s="139"/>
      <c r="LNO266" s="139"/>
      <c r="LNP266" s="139"/>
      <c r="LNQ266" s="139"/>
      <c r="LNR266" s="139"/>
      <c r="LNS266" s="139"/>
      <c r="LNT266" s="140"/>
      <c r="LNU266" s="138" t="s">
        <v>181</v>
      </c>
      <c r="LNV266" s="139"/>
      <c r="LNW266" s="139"/>
      <c r="LNX266" s="139"/>
      <c r="LNY266" s="139"/>
      <c r="LNZ266" s="139"/>
      <c r="LOA266" s="139"/>
      <c r="LOB266" s="140"/>
      <c r="LOC266" s="138" t="s">
        <v>181</v>
      </c>
      <c r="LOD266" s="139"/>
      <c r="LOE266" s="139"/>
      <c r="LOF266" s="139"/>
      <c r="LOG266" s="139"/>
      <c r="LOH266" s="139"/>
      <c r="LOI266" s="139"/>
      <c r="LOJ266" s="140"/>
      <c r="LOK266" s="138" t="s">
        <v>181</v>
      </c>
      <c r="LOL266" s="139"/>
      <c r="LOM266" s="139"/>
      <c r="LON266" s="139"/>
      <c r="LOO266" s="139"/>
      <c r="LOP266" s="139"/>
      <c r="LOQ266" s="139"/>
      <c r="LOR266" s="140"/>
      <c r="LOS266" s="138" t="s">
        <v>181</v>
      </c>
      <c r="LOT266" s="139"/>
      <c r="LOU266" s="139"/>
      <c r="LOV266" s="139"/>
      <c r="LOW266" s="139"/>
      <c r="LOX266" s="139"/>
      <c r="LOY266" s="139"/>
      <c r="LOZ266" s="140"/>
      <c r="LPA266" s="138" t="s">
        <v>181</v>
      </c>
      <c r="LPB266" s="139"/>
      <c r="LPC266" s="139"/>
      <c r="LPD266" s="139"/>
      <c r="LPE266" s="139"/>
      <c r="LPF266" s="139"/>
      <c r="LPG266" s="139"/>
      <c r="LPH266" s="140"/>
      <c r="LPI266" s="138" t="s">
        <v>181</v>
      </c>
      <c r="LPJ266" s="139"/>
      <c r="LPK266" s="139"/>
      <c r="LPL266" s="139"/>
      <c r="LPM266" s="139"/>
      <c r="LPN266" s="139"/>
      <c r="LPO266" s="139"/>
      <c r="LPP266" s="140"/>
      <c r="LPQ266" s="138" t="s">
        <v>181</v>
      </c>
      <c r="LPR266" s="139"/>
      <c r="LPS266" s="139"/>
      <c r="LPT266" s="139"/>
      <c r="LPU266" s="139"/>
      <c r="LPV266" s="139"/>
      <c r="LPW266" s="139"/>
      <c r="LPX266" s="140"/>
      <c r="LPY266" s="138" t="s">
        <v>181</v>
      </c>
      <c r="LPZ266" s="139"/>
      <c r="LQA266" s="139"/>
      <c r="LQB266" s="139"/>
      <c r="LQC266" s="139"/>
      <c r="LQD266" s="139"/>
      <c r="LQE266" s="139"/>
      <c r="LQF266" s="140"/>
      <c r="LQG266" s="138" t="s">
        <v>181</v>
      </c>
      <c r="LQH266" s="139"/>
      <c r="LQI266" s="139"/>
      <c r="LQJ266" s="139"/>
      <c r="LQK266" s="139"/>
      <c r="LQL266" s="139"/>
      <c r="LQM266" s="139"/>
      <c r="LQN266" s="140"/>
      <c r="LQO266" s="138" t="s">
        <v>181</v>
      </c>
      <c r="LQP266" s="139"/>
      <c r="LQQ266" s="139"/>
      <c r="LQR266" s="139"/>
      <c r="LQS266" s="139"/>
      <c r="LQT266" s="139"/>
      <c r="LQU266" s="139"/>
      <c r="LQV266" s="140"/>
      <c r="LQW266" s="138" t="s">
        <v>181</v>
      </c>
      <c r="LQX266" s="139"/>
      <c r="LQY266" s="139"/>
      <c r="LQZ266" s="139"/>
      <c r="LRA266" s="139"/>
      <c r="LRB266" s="139"/>
      <c r="LRC266" s="139"/>
      <c r="LRD266" s="140"/>
      <c r="LRE266" s="138" t="s">
        <v>181</v>
      </c>
      <c r="LRF266" s="139"/>
      <c r="LRG266" s="139"/>
      <c r="LRH266" s="139"/>
      <c r="LRI266" s="139"/>
      <c r="LRJ266" s="139"/>
      <c r="LRK266" s="139"/>
      <c r="LRL266" s="140"/>
      <c r="LRM266" s="138" t="s">
        <v>181</v>
      </c>
      <c r="LRN266" s="139"/>
      <c r="LRO266" s="139"/>
      <c r="LRP266" s="139"/>
      <c r="LRQ266" s="139"/>
      <c r="LRR266" s="139"/>
      <c r="LRS266" s="139"/>
      <c r="LRT266" s="140"/>
      <c r="LRU266" s="138" t="s">
        <v>181</v>
      </c>
      <c r="LRV266" s="139"/>
      <c r="LRW266" s="139"/>
      <c r="LRX266" s="139"/>
      <c r="LRY266" s="139"/>
      <c r="LRZ266" s="139"/>
      <c r="LSA266" s="139"/>
      <c r="LSB266" s="140"/>
      <c r="LSC266" s="138" t="s">
        <v>181</v>
      </c>
      <c r="LSD266" s="139"/>
      <c r="LSE266" s="139"/>
      <c r="LSF266" s="139"/>
      <c r="LSG266" s="139"/>
      <c r="LSH266" s="139"/>
      <c r="LSI266" s="139"/>
      <c r="LSJ266" s="140"/>
      <c r="LSK266" s="138" t="s">
        <v>181</v>
      </c>
      <c r="LSL266" s="139"/>
      <c r="LSM266" s="139"/>
      <c r="LSN266" s="139"/>
      <c r="LSO266" s="139"/>
      <c r="LSP266" s="139"/>
      <c r="LSQ266" s="139"/>
      <c r="LSR266" s="140"/>
      <c r="LSS266" s="138" t="s">
        <v>181</v>
      </c>
      <c r="LST266" s="139"/>
      <c r="LSU266" s="139"/>
      <c r="LSV266" s="139"/>
      <c r="LSW266" s="139"/>
      <c r="LSX266" s="139"/>
      <c r="LSY266" s="139"/>
      <c r="LSZ266" s="140"/>
      <c r="LTA266" s="138" t="s">
        <v>181</v>
      </c>
      <c r="LTB266" s="139"/>
      <c r="LTC266" s="139"/>
      <c r="LTD266" s="139"/>
      <c r="LTE266" s="139"/>
      <c r="LTF266" s="139"/>
      <c r="LTG266" s="139"/>
      <c r="LTH266" s="140"/>
      <c r="LTI266" s="138" t="s">
        <v>181</v>
      </c>
      <c r="LTJ266" s="139"/>
      <c r="LTK266" s="139"/>
      <c r="LTL266" s="139"/>
      <c r="LTM266" s="139"/>
      <c r="LTN266" s="139"/>
      <c r="LTO266" s="139"/>
      <c r="LTP266" s="140"/>
      <c r="LTQ266" s="138" t="s">
        <v>181</v>
      </c>
      <c r="LTR266" s="139"/>
      <c r="LTS266" s="139"/>
      <c r="LTT266" s="139"/>
      <c r="LTU266" s="139"/>
      <c r="LTV266" s="139"/>
      <c r="LTW266" s="139"/>
      <c r="LTX266" s="140"/>
      <c r="LTY266" s="138" t="s">
        <v>181</v>
      </c>
      <c r="LTZ266" s="139"/>
      <c r="LUA266" s="139"/>
      <c r="LUB266" s="139"/>
      <c r="LUC266" s="139"/>
      <c r="LUD266" s="139"/>
      <c r="LUE266" s="139"/>
      <c r="LUF266" s="140"/>
      <c r="LUG266" s="138" t="s">
        <v>181</v>
      </c>
      <c r="LUH266" s="139"/>
      <c r="LUI266" s="139"/>
      <c r="LUJ266" s="139"/>
      <c r="LUK266" s="139"/>
      <c r="LUL266" s="139"/>
      <c r="LUM266" s="139"/>
      <c r="LUN266" s="140"/>
      <c r="LUO266" s="138" t="s">
        <v>181</v>
      </c>
      <c r="LUP266" s="139"/>
      <c r="LUQ266" s="139"/>
      <c r="LUR266" s="139"/>
      <c r="LUS266" s="139"/>
      <c r="LUT266" s="139"/>
      <c r="LUU266" s="139"/>
      <c r="LUV266" s="140"/>
      <c r="LUW266" s="138" t="s">
        <v>181</v>
      </c>
      <c r="LUX266" s="139"/>
      <c r="LUY266" s="139"/>
      <c r="LUZ266" s="139"/>
      <c r="LVA266" s="139"/>
      <c r="LVB266" s="139"/>
      <c r="LVC266" s="139"/>
      <c r="LVD266" s="140"/>
      <c r="LVE266" s="138" t="s">
        <v>181</v>
      </c>
      <c r="LVF266" s="139"/>
      <c r="LVG266" s="139"/>
      <c r="LVH266" s="139"/>
      <c r="LVI266" s="139"/>
      <c r="LVJ266" s="139"/>
      <c r="LVK266" s="139"/>
      <c r="LVL266" s="140"/>
      <c r="LVM266" s="138" t="s">
        <v>181</v>
      </c>
      <c r="LVN266" s="139"/>
      <c r="LVO266" s="139"/>
      <c r="LVP266" s="139"/>
      <c r="LVQ266" s="139"/>
      <c r="LVR266" s="139"/>
      <c r="LVS266" s="139"/>
      <c r="LVT266" s="140"/>
      <c r="LVU266" s="138" t="s">
        <v>181</v>
      </c>
      <c r="LVV266" s="139"/>
      <c r="LVW266" s="139"/>
      <c r="LVX266" s="139"/>
      <c r="LVY266" s="139"/>
      <c r="LVZ266" s="139"/>
      <c r="LWA266" s="139"/>
      <c r="LWB266" s="140"/>
      <c r="LWC266" s="138" t="s">
        <v>181</v>
      </c>
      <c r="LWD266" s="139"/>
      <c r="LWE266" s="139"/>
      <c r="LWF266" s="139"/>
      <c r="LWG266" s="139"/>
      <c r="LWH266" s="139"/>
      <c r="LWI266" s="139"/>
      <c r="LWJ266" s="140"/>
      <c r="LWK266" s="138" t="s">
        <v>181</v>
      </c>
      <c r="LWL266" s="139"/>
      <c r="LWM266" s="139"/>
      <c r="LWN266" s="139"/>
      <c r="LWO266" s="139"/>
      <c r="LWP266" s="139"/>
      <c r="LWQ266" s="139"/>
      <c r="LWR266" s="140"/>
      <c r="LWS266" s="138" t="s">
        <v>181</v>
      </c>
      <c r="LWT266" s="139"/>
      <c r="LWU266" s="139"/>
      <c r="LWV266" s="139"/>
      <c r="LWW266" s="139"/>
      <c r="LWX266" s="139"/>
      <c r="LWY266" s="139"/>
      <c r="LWZ266" s="140"/>
      <c r="LXA266" s="138" t="s">
        <v>181</v>
      </c>
      <c r="LXB266" s="139"/>
      <c r="LXC266" s="139"/>
      <c r="LXD266" s="139"/>
      <c r="LXE266" s="139"/>
      <c r="LXF266" s="139"/>
      <c r="LXG266" s="139"/>
      <c r="LXH266" s="140"/>
      <c r="LXI266" s="138" t="s">
        <v>181</v>
      </c>
      <c r="LXJ266" s="139"/>
      <c r="LXK266" s="139"/>
      <c r="LXL266" s="139"/>
      <c r="LXM266" s="139"/>
      <c r="LXN266" s="139"/>
      <c r="LXO266" s="139"/>
      <c r="LXP266" s="140"/>
      <c r="LXQ266" s="138" t="s">
        <v>181</v>
      </c>
      <c r="LXR266" s="139"/>
      <c r="LXS266" s="139"/>
      <c r="LXT266" s="139"/>
      <c r="LXU266" s="139"/>
      <c r="LXV266" s="139"/>
      <c r="LXW266" s="139"/>
      <c r="LXX266" s="140"/>
      <c r="LXY266" s="138" t="s">
        <v>181</v>
      </c>
      <c r="LXZ266" s="139"/>
      <c r="LYA266" s="139"/>
      <c r="LYB266" s="139"/>
      <c r="LYC266" s="139"/>
      <c r="LYD266" s="139"/>
      <c r="LYE266" s="139"/>
      <c r="LYF266" s="140"/>
      <c r="LYG266" s="138" t="s">
        <v>181</v>
      </c>
      <c r="LYH266" s="139"/>
      <c r="LYI266" s="139"/>
      <c r="LYJ266" s="139"/>
      <c r="LYK266" s="139"/>
      <c r="LYL266" s="139"/>
      <c r="LYM266" s="139"/>
      <c r="LYN266" s="140"/>
      <c r="LYO266" s="138" t="s">
        <v>181</v>
      </c>
      <c r="LYP266" s="139"/>
      <c r="LYQ266" s="139"/>
      <c r="LYR266" s="139"/>
      <c r="LYS266" s="139"/>
      <c r="LYT266" s="139"/>
      <c r="LYU266" s="139"/>
      <c r="LYV266" s="140"/>
      <c r="LYW266" s="138" t="s">
        <v>181</v>
      </c>
      <c r="LYX266" s="139"/>
      <c r="LYY266" s="139"/>
      <c r="LYZ266" s="139"/>
      <c r="LZA266" s="139"/>
      <c r="LZB266" s="139"/>
      <c r="LZC266" s="139"/>
      <c r="LZD266" s="140"/>
      <c r="LZE266" s="138" t="s">
        <v>181</v>
      </c>
      <c r="LZF266" s="139"/>
      <c r="LZG266" s="139"/>
      <c r="LZH266" s="139"/>
      <c r="LZI266" s="139"/>
      <c r="LZJ266" s="139"/>
      <c r="LZK266" s="139"/>
      <c r="LZL266" s="140"/>
      <c r="LZM266" s="138" t="s">
        <v>181</v>
      </c>
      <c r="LZN266" s="139"/>
      <c r="LZO266" s="139"/>
      <c r="LZP266" s="139"/>
      <c r="LZQ266" s="139"/>
      <c r="LZR266" s="139"/>
      <c r="LZS266" s="139"/>
      <c r="LZT266" s="140"/>
      <c r="LZU266" s="138" t="s">
        <v>181</v>
      </c>
      <c r="LZV266" s="139"/>
      <c r="LZW266" s="139"/>
      <c r="LZX266" s="139"/>
      <c r="LZY266" s="139"/>
      <c r="LZZ266" s="139"/>
      <c r="MAA266" s="139"/>
      <c r="MAB266" s="140"/>
      <c r="MAC266" s="138" t="s">
        <v>181</v>
      </c>
      <c r="MAD266" s="139"/>
      <c r="MAE266" s="139"/>
      <c r="MAF266" s="139"/>
      <c r="MAG266" s="139"/>
      <c r="MAH266" s="139"/>
      <c r="MAI266" s="139"/>
      <c r="MAJ266" s="140"/>
      <c r="MAK266" s="138" t="s">
        <v>181</v>
      </c>
      <c r="MAL266" s="139"/>
      <c r="MAM266" s="139"/>
      <c r="MAN266" s="139"/>
      <c r="MAO266" s="139"/>
      <c r="MAP266" s="139"/>
      <c r="MAQ266" s="139"/>
      <c r="MAR266" s="140"/>
      <c r="MAS266" s="138" t="s">
        <v>181</v>
      </c>
      <c r="MAT266" s="139"/>
      <c r="MAU266" s="139"/>
      <c r="MAV266" s="139"/>
      <c r="MAW266" s="139"/>
      <c r="MAX266" s="139"/>
      <c r="MAY266" s="139"/>
      <c r="MAZ266" s="140"/>
      <c r="MBA266" s="138" t="s">
        <v>181</v>
      </c>
      <c r="MBB266" s="139"/>
      <c r="MBC266" s="139"/>
      <c r="MBD266" s="139"/>
      <c r="MBE266" s="139"/>
      <c r="MBF266" s="139"/>
      <c r="MBG266" s="139"/>
      <c r="MBH266" s="140"/>
      <c r="MBI266" s="138" t="s">
        <v>181</v>
      </c>
      <c r="MBJ266" s="139"/>
      <c r="MBK266" s="139"/>
      <c r="MBL266" s="139"/>
      <c r="MBM266" s="139"/>
      <c r="MBN266" s="139"/>
      <c r="MBO266" s="139"/>
      <c r="MBP266" s="140"/>
      <c r="MBQ266" s="138" t="s">
        <v>181</v>
      </c>
      <c r="MBR266" s="139"/>
      <c r="MBS266" s="139"/>
      <c r="MBT266" s="139"/>
      <c r="MBU266" s="139"/>
      <c r="MBV266" s="139"/>
      <c r="MBW266" s="139"/>
      <c r="MBX266" s="140"/>
      <c r="MBY266" s="138" t="s">
        <v>181</v>
      </c>
      <c r="MBZ266" s="139"/>
      <c r="MCA266" s="139"/>
      <c r="MCB266" s="139"/>
      <c r="MCC266" s="139"/>
      <c r="MCD266" s="139"/>
      <c r="MCE266" s="139"/>
      <c r="MCF266" s="140"/>
      <c r="MCG266" s="138" t="s">
        <v>181</v>
      </c>
      <c r="MCH266" s="139"/>
      <c r="MCI266" s="139"/>
      <c r="MCJ266" s="139"/>
      <c r="MCK266" s="139"/>
      <c r="MCL266" s="139"/>
      <c r="MCM266" s="139"/>
      <c r="MCN266" s="140"/>
      <c r="MCO266" s="138" t="s">
        <v>181</v>
      </c>
      <c r="MCP266" s="139"/>
      <c r="MCQ266" s="139"/>
      <c r="MCR266" s="139"/>
      <c r="MCS266" s="139"/>
      <c r="MCT266" s="139"/>
      <c r="MCU266" s="139"/>
      <c r="MCV266" s="140"/>
      <c r="MCW266" s="138" t="s">
        <v>181</v>
      </c>
      <c r="MCX266" s="139"/>
      <c r="MCY266" s="139"/>
      <c r="MCZ266" s="139"/>
      <c r="MDA266" s="139"/>
      <c r="MDB266" s="139"/>
      <c r="MDC266" s="139"/>
      <c r="MDD266" s="140"/>
      <c r="MDE266" s="138" t="s">
        <v>181</v>
      </c>
      <c r="MDF266" s="139"/>
      <c r="MDG266" s="139"/>
      <c r="MDH266" s="139"/>
      <c r="MDI266" s="139"/>
      <c r="MDJ266" s="139"/>
      <c r="MDK266" s="139"/>
      <c r="MDL266" s="140"/>
      <c r="MDM266" s="138" t="s">
        <v>181</v>
      </c>
      <c r="MDN266" s="139"/>
      <c r="MDO266" s="139"/>
      <c r="MDP266" s="139"/>
      <c r="MDQ266" s="139"/>
      <c r="MDR266" s="139"/>
      <c r="MDS266" s="139"/>
      <c r="MDT266" s="140"/>
      <c r="MDU266" s="138" t="s">
        <v>181</v>
      </c>
      <c r="MDV266" s="139"/>
      <c r="MDW266" s="139"/>
      <c r="MDX266" s="139"/>
      <c r="MDY266" s="139"/>
      <c r="MDZ266" s="139"/>
      <c r="MEA266" s="139"/>
      <c r="MEB266" s="140"/>
      <c r="MEC266" s="138" t="s">
        <v>181</v>
      </c>
      <c r="MED266" s="139"/>
      <c r="MEE266" s="139"/>
      <c r="MEF266" s="139"/>
      <c r="MEG266" s="139"/>
      <c r="MEH266" s="139"/>
      <c r="MEI266" s="139"/>
      <c r="MEJ266" s="140"/>
      <c r="MEK266" s="138" t="s">
        <v>181</v>
      </c>
      <c r="MEL266" s="139"/>
      <c r="MEM266" s="139"/>
      <c r="MEN266" s="139"/>
      <c r="MEO266" s="139"/>
      <c r="MEP266" s="139"/>
      <c r="MEQ266" s="139"/>
      <c r="MER266" s="140"/>
      <c r="MES266" s="138" t="s">
        <v>181</v>
      </c>
      <c r="MET266" s="139"/>
      <c r="MEU266" s="139"/>
      <c r="MEV266" s="139"/>
      <c r="MEW266" s="139"/>
      <c r="MEX266" s="139"/>
      <c r="MEY266" s="139"/>
      <c r="MEZ266" s="140"/>
      <c r="MFA266" s="138" t="s">
        <v>181</v>
      </c>
      <c r="MFB266" s="139"/>
      <c r="MFC266" s="139"/>
      <c r="MFD266" s="139"/>
      <c r="MFE266" s="139"/>
      <c r="MFF266" s="139"/>
      <c r="MFG266" s="139"/>
      <c r="MFH266" s="140"/>
      <c r="MFI266" s="138" t="s">
        <v>181</v>
      </c>
      <c r="MFJ266" s="139"/>
      <c r="MFK266" s="139"/>
      <c r="MFL266" s="139"/>
      <c r="MFM266" s="139"/>
      <c r="MFN266" s="139"/>
      <c r="MFO266" s="139"/>
      <c r="MFP266" s="140"/>
      <c r="MFQ266" s="138" t="s">
        <v>181</v>
      </c>
      <c r="MFR266" s="139"/>
      <c r="MFS266" s="139"/>
      <c r="MFT266" s="139"/>
      <c r="MFU266" s="139"/>
      <c r="MFV266" s="139"/>
      <c r="MFW266" s="139"/>
      <c r="MFX266" s="140"/>
      <c r="MFY266" s="138" t="s">
        <v>181</v>
      </c>
      <c r="MFZ266" s="139"/>
      <c r="MGA266" s="139"/>
      <c r="MGB266" s="139"/>
      <c r="MGC266" s="139"/>
      <c r="MGD266" s="139"/>
      <c r="MGE266" s="139"/>
      <c r="MGF266" s="140"/>
      <c r="MGG266" s="138" t="s">
        <v>181</v>
      </c>
      <c r="MGH266" s="139"/>
      <c r="MGI266" s="139"/>
      <c r="MGJ266" s="139"/>
      <c r="MGK266" s="139"/>
      <c r="MGL266" s="139"/>
      <c r="MGM266" s="139"/>
      <c r="MGN266" s="140"/>
      <c r="MGO266" s="138" t="s">
        <v>181</v>
      </c>
      <c r="MGP266" s="139"/>
      <c r="MGQ266" s="139"/>
      <c r="MGR266" s="139"/>
      <c r="MGS266" s="139"/>
      <c r="MGT266" s="139"/>
      <c r="MGU266" s="139"/>
      <c r="MGV266" s="140"/>
      <c r="MGW266" s="138" t="s">
        <v>181</v>
      </c>
      <c r="MGX266" s="139"/>
      <c r="MGY266" s="139"/>
      <c r="MGZ266" s="139"/>
      <c r="MHA266" s="139"/>
      <c r="MHB266" s="139"/>
      <c r="MHC266" s="139"/>
      <c r="MHD266" s="140"/>
      <c r="MHE266" s="138" t="s">
        <v>181</v>
      </c>
      <c r="MHF266" s="139"/>
      <c r="MHG266" s="139"/>
      <c r="MHH266" s="139"/>
      <c r="MHI266" s="139"/>
      <c r="MHJ266" s="139"/>
      <c r="MHK266" s="139"/>
      <c r="MHL266" s="140"/>
      <c r="MHM266" s="138" t="s">
        <v>181</v>
      </c>
      <c r="MHN266" s="139"/>
      <c r="MHO266" s="139"/>
      <c r="MHP266" s="139"/>
      <c r="MHQ266" s="139"/>
      <c r="MHR266" s="139"/>
      <c r="MHS266" s="139"/>
      <c r="MHT266" s="140"/>
      <c r="MHU266" s="138" t="s">
        <v>181</v>
      </c>
      <c r="MHV266" s="139"/>
      <c r="MHW266" s="139"/>
      <c r="MHX266" s="139"/>
      <c r="MHY266" s="139"/>
      <c r="MHZ266" s="139"/>
      <c r="MIA266" s="139"/>
      <c r="MIB266" s="140"/>
      <c r="MIC266" s="138" t="s">
        <v>181</v>
      </c>
      <c r="MID266" s="139"/>
      <c r="MIE266" s="139"/>
      <c r="MIF266" s="139"/>
      <c r="MIG266" s="139"/>
      <c r="MIH266" s="139"/>
      <c r="MII266" s="139"/>
      <c r="MIJ266" s="140"/>
      <c r="MIK266" s="138" t="s">
        <v>181</v>
      </c>
      <c r="MIL266" s="139"/>
      <c r="MIM266" s="139"/>
      <c r="MIN266" s="139"/>
      <c r="MIO266" s="139"/>
      <c r="MIP266" s="139"/>
      <c r="MIQ266" s="139"/>
      <c r="MIR266" s="140"/>
      <c r="MIS266" s="138" t="s">
        <v>181</v>
      </c>
      <c r="MIT266" s="139"/>
      <c r="MIU266" s="139"/>
      <c r="MIV266" s="139"/>
      <c r="MIW266" s="139"/>
      <c r="MIX266" s="139"/>
      <c r="MIY266" s="139"/>
      <c r="MIZ266" s="140"/>
      <c r="MJA266" s="138" t="s">
        <v>181</v>
      </c>
      <c r="MJB266" s="139"/>
      <c r="MJC266" s="139"/>
      <c r="MJD266" s="139"/>
      <c r="MJE266" s="139"/>
      <c r="MJF266" s="139"/>
      <c r="MJG266" s="139"/>
      <c r="MJH266" s="140"/>
      <c r="MJI266" s="138" t="s">
        <v>181</v>
      </c>
      <c r="MJJ266" s="139"/>
      <c r="MJK266" s="139"/>
      <c r="MJL266" s="139"/>
      <c r="MJM266" s="139"/>
      <c r="MJN266" s="139"/>
      <c r="MJO266" s="139"/>
      <c r="MJP266" s="140"/>
      <c r="MJQ266" s="138" t="s">
        <v>181</v>
      </c>
      <c r="MJR266" s="139"/>
      <c r="MJS266" s="139"/>
      <c r="MJT266" s="139"/>
      <c r="MJU266" s="139"/>
      <c r="MJV266" s="139"/>
      <c r="MJW266" s="139"/>
      <c r="MJX266" s="140"/>
      <c r="MJY266" s="138" t="s">
        <v>181</v>
      </c>
      <c r="MJZ266" s="139"/>
      <c r="MKA266" s="139"/>
      <c r="MKB266" s="139"/>
      <c r="MKC266" s="139"/>
      <c r="MKD266" s="139"/>
      <c r="MKE266" s="139"/>
      <c r="MKF266" s="140"/>
      <c r="MKG266" s="138" t="s">
        <v>181</v>
      </c>
      <c r="MKH266" s="139"/>
      <c r="MKI266" s="139"/>
      <c r="MKJ266" s="139"/>
      <c r="MKK266" s="139"/>
      <c r="MKL266" s="139"/>
      <c r="MKM266" s="139"/>
      <c r="MKN266" s="140"/>
      <c r="MKO266" s="138" t="s">
        <v>181</v>
      </c>
      <c r="MKP266" s="139"/>
      <c r="MKQ266" s="139"/>
      <c r="MKR266" s="139"/>
      <c r="MKS266" s="139"/>
      <c r="MKT266" s="139"/>
      <c r="MKU266" s="139"/>
      <c r="MKV266" s="140"/>
      <c r="MKW266" s="138" t="s">
        <v>181</v>
      </c>
      <c r="MKX266" s="139"/>
      <c r="MKY266" s="139"/>
      <c r="MKZ266" s="139"/>
      <c r="MLA266" s="139"/>
      <c r="MLB266" s="139"/>
      <c r="MLC266" s="139"/>
      <c r="MLD266" s="140"/>
      <c r="MLE266" s="138" t="s">
        <v>181</v>
      </c>
      <c r="MLF266" s="139"/>
      <c r="MLG266" s="139"/>
      <c r="MLH266" s="139"/>
      <c r="MLI266" s="139"/>
      <c r="MLJ266" s="139"/>
      <c r="MLK266" s="139"/>
      <c r="MLL266" s="140"/>
      <c r="MLM266" s="138" t="s">
        <v>181</v>
      </c>
      <c r="MLN266" s="139"/>
      <c r="MLO266" s="139"/>
      <c r="MLP266" s="139"/>
      <c r="MLQ266" s="139"/>
      <c r="MLR266" s="139"/>
      <c r="MLS266" s="139"/>
      <c r="MLT266" s="140"/>
      <c r="MLU266" s="138" t="s">
        <v>181</v>
      </c>
      <c r="MLV266" s="139"/>
      <c r="MLW266" s="139"/>
      <c r="MLX266" s="139"/>
      <c r="MLY266" s="139"/>
      <c r="MLZ266" s="139"/>
      <c r="MMA266" s="139"/>
      <c r="MMB266" s="140"/>
      <c r="MMC266" s="138" t="s">
        <v>181</v>
      </c>
      <c r="MMD266" s="139"/>
      <c r="MME266" s="139"/>
      <c r="MMF266" s="139"/>
      <c r="MMG266" s="139"/>
      <c r="MMH266" s="139"/>
      <c r="MMI266" s="139"/>
      <c r="MMJ266" s="140"/>
      <c r="MMK266" s="138" t="s">
        <v>181</v>
      </c>
      <c r="MML266" s="139"/>
      <c r="MMM266" s="139"/>
      <c r="MMN266" s="139"/>
      <c r="MMO266" s="139"/>
      <c r="MMP266" s="139"/>
      <c r="MMQ266" s="139"/>
      <c r="MMR266" s="140"/>
      <c r="MMS266" s="138" t="s">
        <v>181</v>
      </c>
      <c r="MMT266" s="139"/>
      <c r="MMU266" s="139"/>
      <c r="MMV266" s="139"/>
      <c r="MMW266" s="139"/>
      <c r="MMX266" s="139"/>
      <c r="MMY266" s="139"/>
      <c r="MMZ266" s="140"/>
      <c r="MNA266" s="138" t="s">
        <v>181</v>
      </c>
      <c r="MNB266" s="139"/>
      <c r="MNC266" s="139"/>
      <c r="MND266" s="139"/>
      <c r="MNE266" s="139"/>
      <c r="MNF266" s="139"/>
      <c r="MNG266" s="139"/>
      <c r="MNH266" s="140"/>
      <c r="MNI266" s="138" t="s">
        <v>181</v>
      </c>
      <c r="MNJ266" s="139"/>
      <c r="MNK266" s="139"/>
      <c r="MNL266" s="139"/>
      <c r="MNM266" s="139"/>
      <c r="MNN266" s="139"/>
      <c r="MNO266" s="139"/>
      <c r="MNP266" s="140"/>
      <c r="MNQ266" s="138" t="s">
        <v>181</v>
      </c>
      <c r="MNR266" s="139"/>
      <c r="MNS266" s="139"/>
      <c r="MNT266" s="139"/>
      <c r="MNU266" s="139"/>
      <c r="MNV266" s="139"/>
      <c r="MNW266" s="139"/>
      <c r="MNX266" s="140"/>
      <c r="MNY266" s="138" t="s">
        <v>181</v>
      </c>
      <c r="MNZ266" s="139"/>
      <c r="MOA266" s="139"/>
      <c r="MOB266" s="139"/>
      <c r="MOC266" s="139"/>
      <c r="MOD266" s="139"/>
      <c r="MOE266" s="139"/>
      <c r="MOF266" s="140"/>
      <c r="MOG266" s="138" t="s">
        <v>181</v>
      </c>
      <c r="MOH266" s="139"/>
      <c r="MOI266" s="139"/>
      <c r="MOJ266" s="139"/>
      <c r="MOK266" s="139"/>
      <c r="MOL266" s="139"/>
      <c r="MOM266" s="139"/>
      <c r="MON266" s="140"/>
      <c r="MOO266" s="138" t="s">
        <v>181</v>
      </c>
      <c r="MOP266" s="139"/>
      <c r="MOQ266" s="139"/>
      <c r="MOR266" s="139"/>
      <c r="MOS266" s="139"/>
      <c r="MOT266" s="139"/>
      <c r="MOU266" s="139"/>
      <c r="MOV266" s="140"/>
      <c r="MOW266" s="138" t="s">
        <v>181</v>
      </c>
      <c r="MOX266" s="139"/>
      <c r="MOY266" s="139"/>
      <c r="MOZ266" s="139"/>
      <c r="MPA266" s="139"/>
      <c r="MPB266" s="139"/>
      <c r="MPC266" s="139"/>
      <c r="MPD266" s="140"/>
      <c r="MPE266" s="138" t="s">
        <v>181</v>
      </c>
      <c r="MPF266" s="139"/>
      <c r="MPG266" s="139"/>
      <c r="MPH266" s="139"/>
      <c r="MPI266" s="139"/>
      <c r="MPJ266" s="139"/>
      <c r="MPK266" s="139"/>
      <c r="MPL266" s="140"/>
      <c r="MPM266" s="138" t="s">
        <v>181</v>
      </c>
      <c r="MPN266" s="139"/>
      <c r="MPO266" s="139"/>
      <c r="MPP266" s="139"/>
      <c r="MPQ266" s="139"/>
      <c r="MPR266" s="139"/>
      <c r="MPS266" s="139"/>
      <c r="MPT266" s="140"/>
      <c r="MPU266" s="138" t="s">
        <v>181</v>
      </c>
      <c r="MPV266" s="139"/>
      <c r="MPW266" s="139"/>
      <c r="MPX266" s="139"/>
      <c r="MPY266" s="139"/>
      <c r="MPZ266" s="139"/>
      <c r="MQA266" s="139"/>
      <c r="MQB266" s="140"/>
      <c r="MQC266" s="138" t="s">
        <v>181</v>
      </c>
      <c r="MQD266" s="139"/>
      <c r="MQE266" s="139"/>
      <c r="MQF266" s="139"/>
      <c r="MQG266" s="139"/>
      <c r="MQH266" s="139"/>
      <c r="MQI266" s="139"/>
      <c r="MQJ266" s="140"/>
      <c r="MQK266" s="138" t="s">
        <v>181</v>
      </c>
      <c r="MQL266" s="139"/>
      <c r="MQM266" s="139"/>
      <c r="MQN266" s="139"/>
      <c r="MQO266" s="139"/>
      <c r="MQP266" s="139"/>
      <c r="MQQ266" s="139"/>
      <c r="MQR266" s="140"/>
      <c r="MQS266" s="138" t="s">
        <v>181</v>
      </c>
      <c r="MQT266" s="139"/>
      <c r="MQU266" s="139"/>
      <c r="MQV266" s="139"/>
      <c r="MQW266" s="139"/>
      <c r="MQX266" s="139"/>
      <c r="MQY266" s="139"/>
      <c r="MQZ266" s="140"/>
      <c r="MRA266" s="138" t="s">
        <v>181</v>
      </c>
      <c r="MRB266" s="139"/>
      <c r="MRC266" s="139"/>
      <c r="MRD266" s="139"/>
      <c r="MRE266" s="139"/>
      <c r="MRF266" s="139"/>
      <c r="MRG266" s="139"/>
      <c r="MRH266" s="140"/>
      <c r="MRI266" s="138" t="s">
        <v>181</v>
      </c>
      <c r="MRJ266" s="139"/>
      <c r="MRK266" s="139"/>
      <c r="MRL266" s="139"/>
      <c r="MRM266" s="139"/>
      <c r="MRN266" s="139"/>
      <c r="MRO266" s="139"/>
      <c r="MRP266" s="140"/>
      <c r="MRQ266" s="138" t="s">
        <v>181</v>
      </c>
      <c r="MRR266" s="139"/>
      <c r="MRS266" s="139"/>
      <c r="MRT266" s="139"/>
      <c r="MRU266" s="139"/>
      <c r="MRV266" s="139"/>
      <c r="MRW266" s="139"/>
      <c r="MRX266" s="140"/>
      <c r="MRY266" s="138" t="s">
        <v>181</v>
      </c>
      <c r="MRZ266" s="139"/>
      <c r="MSA266" s="139"/>
      <c r="MSB266" s="139"/>
      <c r="MSC266" s="139"/>
      <c r="MSD266" s="139"/>
      <c r="MSE266" s="139"/>
      <c r="MSF266" s="140"/>
      <c r="MSG266" s="138" t="s">
        <v>181</v>
      </c>
      <c r="MSH266" s="139"/>
      <c r="MSI266" s="139"/>
      <c r="MSJ266" s="139"/>
      <c r="MSK266" s="139"/>
      <c r="MSL266" s="139"/>
      <c r="MSM266" s="139"/>
      <c r="MSN266" s="140"/>
      <c r="MSO266" s="138" t="s">
        <v>181</v>
      </c>
      <c r="MSP266" s="139"/>
      <c r="MSQ266" s="139"/>
      <c r="MSR266" s="139"/>
      <c r="MSS266" s="139"/>
      <c r="MST266" s="139"/>
      <c r="MSU266" s="139"/>
      <c r="MSV266" s="140"/>
      <c r="MSW266" s="138" t="s">
        <v>181</v>
      </c>
      <c r="MSX266" s="139"/>
      <c r="MSY266" s="139"/>
      <c r="MSZ266" s="139"/>
      <c r="MTA266" s="139"/>
      <c r="MTB266" s="139"/>
      <c r="MTC266" s="139"/>
      <c r="MTD266" s="140"/>
      <c r="MTE266" s="138" t="s">
        <v>181</v>
      </c>
      <c r="MTF266" s="139"/>
      <c r="MTG266" s="139"/>
      <c r="MTH266" s="139"/>
      <c r="MTI266" s="139"/>
      <c r="MTJ266" s="139"/>
      <c r="MTK266" s="139"/>
      <c r="MTL266" s="140"/>
      <c r="MTM266" s="138" t="s">
        <v>181</v>
      </c>
      <c r="MTN266" s="139"/>
      <c r="MTO266" s="139"/>
      <c r="MTP266" s="139"/>
      <c r="MTQ266" s="139"/>
      <c r="MTR266" s="139"/>
      <c r="MTS266" s="139"/>
      <c r="MTT266" s="140"/>
      <c r="MTU266" s="138" t="s">
        <v>181</v>
      </c>
      <c r="MTV266" s="139"/>
      <c r="MTW266" s="139"/>
      <c r="MTX266" s="139"/>
      <c r="MTY266" s="139"/>
      <c r="MTZ266" s="139"/>
      <c r="MUA266" s="139"/>
      <c r="MUB266" s="140"/>
      <c r="MUC266" s="138" t="s">
        <v>181</v>
      </c>
      <c r="MUD266" s="139"/>
      <c r="MUE266" s="139"/>
      <c r="MUF266" s="139"/>
      <c r="MUG266" s="139"/>
      <c r="MUH266" s="139"/>
      <c r="MUI266" s="139"/>
      <c r="MUJ266" s="140"/>
      <c r="MUK266" s="138" t="s">
        <v>181</v>
      </c>
      <c r="MUL266" s="139"/>
      <c r="MUM266" s="139"/>
      <c r="MUN266" s="139"/>
      <c r="MUO266" s="139"/>
      <c r="MUP266" s="139"/>
      <c r="MUQ266" s="139"/>
      <c r="MUR266" s="140"/>
      <c r="MUS266" s="138" t="s">
        <v>181</v>
      </c>
      <c r="MUT266" s="139"/>
      <c r="MUU266" s="139"/>
      <c r="MUV266" s="139"/>
      <c r="MUW266" s="139"/>
      <c r="MUX266" s="139"/>
      <c r="MUY266" s="139"/>
      <c r="MUZ266" s="140"/>
      <c r="MVA266" s="138" t="s">
        <v>181</v>
      </c>
      <c r="MVB266" s="139"/>
      <c r="MVC266" s="139"/>
      <c r="MVD266" s="139"/>
      <c r="MVE266" s="139"/>
      <c r="MVF266" s="139"/>
      <c r="MVG266" s="139"/>
      <c r="MVH266" s="140"/>
      <c r="MVI266" s="138" t="s">
        <v>181</v>
      </c>
      <c r="MVJ266" s="139"/>
      <c r="MVK266" s="139"/>
      <c r="MVL266" s="139"/>
      <c r="MVM266" s="139"/>
      <c r="MVN266" s="139"/>
      <c r="MVO266" s="139"/>
      <c r="MVP266" s="140"/>
      <c r="MVQ266" s="138" t="s">
        <v>181</v>
      </c>
      <c r="MVR266" s="139"/>
      <c r="MVS266" s="139"/>
      <c r="MVT266" s="139"/>
      <c r="MVU266" s="139"/>
      <c r="MVV266" s="139"/>
      <c r="MVW266" s="139"/>
      <c r="MVX266" s="140"/>
      <c r="MVY266" s="138" t="s">
        <v>181</v>
      </c>
      <c r="MVZ266" s="139"/>
      <c r="MWA266" s="139"/>
      <c r="MWB266" s="139"/>
      <c r="MWC266" s="139"/>
      <c r="MWD266" s="139"/>
      <c r="MWE266" s="139"/>
      <c r="MWF266" s="140"/>
      <c r="MWG266" s="138" t="s">
        <v>181</v>
      </c>
      <c r="MWH266" s="139"/>
      <c r="MWI266" s="139"/>
      <c r="MWJ266" s="139"/>
      <c r="MWK266" s="139"/>
      <c r="MWL266" s="139"/>
      <c r="MWM266" s="139"/>
      <c r="MWN266" s="140"/>
      <c r="MWO266" s="138" t="s">
        <v>181</v>
      </c>
      <c r="MWP266" s="139"/>
      <c r="MWQ266" s="139"/>
      <c r="MWR266" s="139"/>
      <c r="MWS266" s="139"/>
      <c r="MWT266" s="139"/>
      <c r="MWU266" s="139"/>
      <c r="MWV266" s="140"/>
      <c r="MWW266" s="138" t="s">
        <v>181</v>
      </c>
      <c r="MWX266" s="139"/>
      <c r="MWY266" s="139"/>
      <c r="MWZ266" s="139"/>
      <c r="MXA266" s="139"/>
      <c r="MXB266" s="139"/>
      <c r="MXC266" s="139"/>
      <c r="MXD266" s="140"/>
      <c r="MXE266" s="138" t="s">
        <v>181</v>
      </c>
      <c r="MXF266" s="139"/>
      <c r="MXG266" s="139"/>
      <c r="MXH266" s="139"/>
      <c r="MXI266" s="139"/>
      <c r="MXJ266" s="139"/>
      <c r="MXK266" s="139"/>
      <c r="MXL266" s="140"/>
      <c r="MXM266" s="138" t="s">
        <v>181</v>
      </c>
      <c r="MXN266" s="139"/>
      <c r="MXO266" s="139"/>
      <c r="MXP266" s="139"/>
      <c r="MXQ266" s="139"/>
      <c r="MXR266" s="139"/>
      <c r="MXS266" s="139"/>
      <c r="MXT266" s="140"/>
      <c r="MXU266" s="138" t="s">
        <v>181</v>
      </c>
      <c r="MXV266" s="139"/>
      <c r="MXW266" s="139"/>
      <c r="MXX266" s="139"/>
      <c r="MXY266" s="139"/>
      <c r="MXZ266" s="139"/>
      <c r="MYA266" s="139"/>
      <c r="MYB266" s="140"/>
      <c r="MYC266" s="138" t="s">
        <v>181</v>
      </c>
      <c r="MYD266" s="139"/>
      <c r="MYE266" s="139"/>
      <c r="MYF266" s="139"/>
      <c r="MYG266" s="139"/>
      <c r="MYH266" s="139"/>
      <c r="MYI266" s="139"/>
      <c r="MYJ266" s="140"/>
      <c r="MYK266" s="138" t="s">
        <v>181</v>
      </c>
      <c r="MYL266" s="139"/>
      <c r="MYM266" s="139"/>
      <c r="MYN266" s="139"/>
      <c r="MYO266" s="139"/>
      <c r="MYP266" s="139"/>
      <c r="MYQ266" s="139"/>
      <c r="MYR266" s="140"/>
      <c r="MYS266" s="138" t="s">
        <v>181</v>
      </c>
      <c r="MYT266" s="139"/>
      <c r="MYU266" s="139"/>
      <c r="MYV266" s="139"/>
      <c r="MYW266" s="139"/>
      <c r="MYX266" s="139"/>
      <c r="MYY266" s="139"/>
      <c r="MYZ266" s="140"/>
      <c r="MZA266" s="138" t="s">
        <v>181</v>
      </c>
      <c r="MZB266" s="139"/>
      <c r="MZC266" s="139"/>
      <c r="MZD266" s="139"/>
      <c r="MZE266" s="139"/>
      <c r="MZF266" s="139"/>
      <c r="MZG266" s="139"/>
      <c r="MZH266" s="140"/>
      <c r="MZI266" s="138" t="s">
        <v>181</v>
      </c>
      <c r="MZJ266" s="139"/>
      <c r="MZK266" s="139"/>
      <c r="MZL266" s="139"/>
      <c r="MZM266" s="139"/>
      <c r="MZN266" s="139"/>
      <c r="MZO266" s="139"/>
      <c r="MZP266" s="140"/>
      <c r="MZQ266" s="138" t="s">
        <v>181</v>
      </c>
      <c r="MZR266" s="139"/>
      <c r="MZS266" s="139"/>
      <c r="MZT266" s="139"/>
      <c r="MZU266" s="139"/>
      <c r="MZV266" s="139"/>
      <c r="MZW266" s="139"/>
      <c r="MZX266" s="140"/>
      <c r="MZY266" s="138" t="s">
        <v>181</v>
      </c>
      <c r="MZZ266" s="139"/>
      <c r="NAA266" s="139"/>
      <c r="NAB266" s="139"/>
      <c r="NAC266" s="139"/>
      <c r="NAD266" s="139"/>
      <c r="NAE266" s="139"/>
      <c r="NAF266" s="140"/>
      <c r="NAG266" s="138" t="s">
        <v>181</v>
      </c>
      <c r="NAH266" s="139"/>
      <c r="NAI266" s="139"/>
      <c r="NAJ266" s="139"/>
      <c r="NAK266" s="139"/>
      <c r="NAL266" s="139"/>
      <c r="NAM266" s="139"/>
      <c r="NAN266" s="140"/>
      <c r="NAO266" s="138" t="s">
        <v>181</v>
      </c>
      <c r="NAP266" s="139"/>
      <c r="NAQ266" s="139"/>
      <c r="NAR266" s="139"/>
      <c r="NAS266" s="139"/>
      <c r="NAT266" s="139"/>
      <c r="NAU266" s="139"/>
      <c r="NAV266" s="140"/>
      <c r="NAW266" s="138" t="s">
        <v>181</v>
      </c>
      <c r="NAX266" s="139"/>
      <c r="NAY266" s="139"/>
      <c r="NAZ266" s="139"/>
      <c r="NBA266" s="139"/>
      <c r="NBB266" s="139"/>
      <c r="NBC266" s="139"/>
      <c r="NBD266" s="140"/>
      <c r="NBE266" s="138" t="s">
        <v>181</v>
      </c>
      <c r="NBF266" s="139"/>
      <c r="NBG266" s="139"/>
      <c r="NBH266" s="139"/>
      <c r="NBI266" s="139"/>
      <c r="NBJ266" s="139"/>
      <c r="NBK266" s="139"/>
      <c r="NBL266" s="140"/>
      <c r="NBM266" s="138" t="s">
        <v>181</v>
      </c>
      <c r="NBN266" s="139"/>
      <c r="NBO266" s="139"/>
      <c r="NBP266" s="139"/>
      <c r="NBQ266" s="139"/>
      <c r="NBR266" s="139"/>
      <c r="NBS266" s="139"/>
      <c r="NBT266" s="140"/>
      <c r="NBU266" s="138" t="s">
        <v>181</v>
      </c>
      <c r="NBV266" s="139"/>
      <c r="NBW266" s="139"/>
      <c r="NBX266" s="139"/>
      <c r="NBY266" s="139"/>
      <c r="NBZ266" s="139"/>
      <c r="NCA266" s="139"/>
      <c r="NCB266" s="140"/>
      <c r="NCC266" s="138" t="s">
        <v>181</v>
      </c>
      <c r="NCD266" s="139"/>
      <c r="NCE266" s="139"/>
      <c r="NCF266" s="139"/>
      <c r="NCG266" s="139"/>
      <c r="NCH266" s="139"/>
      <c r="NCI266" s="139"/>
      <c r="NCJ266" s="140"/>
      <c r="NCK266" s="138" t="s">
        <v>181</v>
      </c>
      <c r="NCL266" s="139"/>
      <c r="NCM266" s="139"/>
      <c r="NCN266" s="139"/>
      <c r="NCO266" s="139"/>
      <c r="NCP266" s="139"/>
      <c r="NCQ266" s="139"/>
      <c r="NCR266" s="140"/>
      <c r="NCS266" s="138" t="s">
        <v>181</v>
      </c>
      <c r="NCT266" s="139"/>
      <c r="NCU266" s="139"/>
      <c r="NCV266" s="139"/>
      <c r="NCW266" s="139"/>
      <c r="NCX266" s="139"/>
      <c r="NCY266" s="139"/>
      <c r="NCZ266" s="140"/>
      <c r="NDA266" s="138" t="s">
        <v>181</v>
      </c>
      <c r="NDB266" s="139"/>
      <c r="NDC266" s="139"/>
      <c r="NDD266" s="139"/>
      <c r="NDE266" s="139"/>
      <c r="NDF266" s="139"/>
      <c r="NDG266" s="139"/>
      <c r="NDH266" s="140"/>
      <c r="NDI266" s="138" t="s">
        <v>181</v>
      </c>
      <c r="NDJ266" s="139"/>
      <c r="NDK266" s="139"/>
      <c r="NDL266" s="139"/>
      <c r="NDM266" s="139"/>
      <c r="NDN266" s="139"/>
      <c r="NDO266" s="139"/>
      <c r="NDP266" s="140"/>
      <c r="NDQ266" s="138" t="s">
        <v>181</v>
      </c>
      <c r="NDR266" s="139"/>
      <c r="NDS266" s="139"/>
      <c r="NDT266" s="139"/>
      <c r="NDU266" s="139"/>
      <c r="NDV266" s="139"/>
      <c r="NDW266" s="139"/>
      <c r="NDX266" s="140"/>
      <c r="NDY266" s="138" t="s">
        <v>181</v>
      </c>
      <c r="NDZ266" s="139"/>
      <c r="NEA266" s="139"/>
      <c r="NEB266" s="139"/>
      <c r="NEC266" s="139"/>
      <c r="NED266" s="139"/>
      <c r="NEE266" s="139"/>
      <c r="NEF266" s="140"/>
      <c r="NEG266" s="138" t="s">
        <v>181</v>
      </c>
      <c r="NEH266" s="139"/>
      <c r="NEI266" s="139"/>
      <c r="NEJ266" s="139"/>
      <c r="NEK266" s="139"/>
      <c r="NEL266" s="139"/>
      <c r="NEM266" s="139"/>
      <c r="NEN266" s="140"/>
      <c r="NEO266" s="138" t="s">
        <v>181</v>
      </c>
      <c r="NEP266" s="139"/>
      <c r="NEQ266" s="139"/>
      <c r="NER266" s="139"/>
      <c r="NES266" s="139"/>
      <c r="NET266" s="139"/>
      <c r="NEU266" s="139"/>
      <c r="NEV266" s="140"/>
      <c r="NEW266" s="138" t="s">
        <v>181</v>
      </c>
      <c r="NEX266" s="139"/>
      <c r="NEY266" s="139"/>
      <c r="NEZ266" s="139"/>
      <c r="NFA266" s="139"/>
      <c r="NFB266" s="139"/>
      <c r="NFC266" s="139"/>
      <c r="NFD266" s="140"/>
      <c r="NFE266" s="138" t="s">
        <v>181</v>
      </c>
      <c r="NFF266" s="139"/>
      <c r="NFG266" s="139"/>
      <c r="NFH266" s="139"/>
      <c r="NFI266" s="139"/>
      <c r="NFJ266" s="139"/>
      <c r="NFK266" s="139"/>
      <c r="NFL266" s="140"/>
      <c r="NFM266" s="138" t="s">
        <v>181</v>
      </c>
      <c r="NFN266" s="139"/>
      <c r="NFO266" s="139"/>
      <c r="NFP266" s="139"/>
      <c r="NFQ266" s="139"/>
      <c r="NFR266" s="139"/>
      <c r="NFS266" s="139"/>
      <c r="NFT266" s="140"/>
      <c r="NFU266" s="138" t="s">
        <v>181</v>
      </c>
      <c r="NFV266" s="139"/>
      <c r="NFW266" s="139"/>
      <c r="NFX266" s="139"/>
      <c r="NFY266" s="139"/>
      <c r="NFZ266" s="139"/>
      <c r="NGA266" s="139"/>
      <c r="NGB266" s="140"/>
      <c r="NGC266" s="138" t="s">
        <v>181</v>
      </c>
      <c r="NGD266" s="139"/>
      <c r="NGE266" s="139"/>
      <c r="NGF266" s="139"/>
      <c r="NGG266" s="139"/>
      <c r="NGH266" s="139"/>
      <c r="NGI266" s="139"/>
      <c r="NGJ266" s="140"/>
      <c r="NGK266" s="138" t="s">
        <v>181</v>
      </c>
      <c r="NGL266" s="139"/>
      <c r="NGM266" s="139"/>
      <c r="NGN266" s="139"/>
      <c r="NGO266" s="139"/>
      <c r="NGP266" s="139"/>
      <c r="NGQ266" s="139"/>
      <c r="NGR266" s="140"/>
      <c r="NGS266" s="138" t="s">
        <v>181</v>
      </c>
      <c r="NGT266" s="139"/>
      <c r="NGU266" s="139"/>
      <c r="NGV266" s="139"/>
      <c r="NGW266" s="139"/>
      <c r="NGX266" s="139"/>
      <c r="NGY266" s="139"/>
      <c r="NGZ266" s="140"/>
      <c r="NHA266" s="138" t="s">
        <v>181</v>
      </c>
      <c r="NHB266" s="139"/>
      <c r="NHC266" s="139"/>
      <c r="NHD266" s="139"/>
      <c r="NHE266" s="139"/>
      <c r="NHF266" s="139"/>
      <c r="NHG266" s="139"/>
      <c r="NHH266" s="140"/>
      <c r="NHI266" s="138" t="s">
        <v>181</v>
      </c>
      <c r="NHJ266" s="139"/>
      <c r="NHK266" s="139"/>
      <c r="NHL266" s="139"/>
      <c r="NHM266" s="139"/>
      <c r="NHN266" s="139"/>
      <c r="NHO266" s="139"/>
      <c r="NHP266" s="140"/>
      <c r="NHQ266" s="138" t="s">
        <v>181</v>
      </c>
      <c r="NHR266" s="139"/>
      <c r="NHS266" s="139"/>
      <c r="NHT266" s="139"/>
      <c r="NHU266" s="139"/>
      <c r="NHV266" s="139"/>
      <c r="NHW266" s="139"/>
      <c r="NHX266" s="140"/>
      <c r="NHY266" s="138" t="s">
        <v>181</v>
      </c>
      <c r="NHZ266" s="139"/>
      <c r="NIA266" s="139"/>
      <c r="NIB266" s="139"/>
      <c r="NIC266" s="139"/>
      <c r="NID266" s="139"/>
      <c r="NIE266" s="139"/>
      <c r="NIF266" s="140"/>
      <c r="NIG266" s="138" t="s">
        <v>181</v>
      </c>
      <c r="NIH266" s="139"/>
      <c r="NII266" s="139"/>
      <c r="NIJ266" s="139"/>
      <c r="NIK266" s="139"/>
      <c r="NIL266" s="139"/>
      <c r="NIM266" s="139"/>
      <c r="NIN266" s="140"/>
      <c r="NIO266" s="138" t="s">
        <v>181</v>
      </c>
      <c r="NIP266" s="139"/>
      <c r="NIQ266" s="139"/>
      <c r="NIR266" s="139"/>
      <c r="NIS266" s="139"/>
      <c r="NIT266" s="139"/>
      <c r="NIU266" s="139"/>
      <c r="NIV266" s="140"/>
      <c r="NIW266" s="138" t="s">
        <v>181</v>
      </c>
      <c r="NIX266" s="139"/>
      <c r="NIY266" s="139"/>
      <c r="NIZ266" s="139"/>
      <c r="NJA266" s="139"/>
      <c r="NJB266" s="139"/>
      <c r="NJC266" s="139"/>
      <c r="NJD266" s="140"/>
      <c r="NJE266" s="138" t="s">
        <v>181</v>
      </c>
      <c r="NJF266" s="139"/>
      <c r="NJG266" s="139"/>
      <c r="NJH266" s="139"/>
      <c r="NJI266" s="139"/>
      <c r="NJJ266" s="139"/>
      <c r="NJK266" s="139"/>
      <c r="NJL266" s="140"/>
      <c r="NJM266" s="138" t="s">
        <v>181</v>
      </c>
      <c r="NJN266" s="139"/>
      <c r="NJO266" s="139"/>
      <c r="NJP266" s="139"/>
      <c r="NJQ266" s="139"/>
      <c r="NJR266" s="139"/>
      <c r="NJS266" s="139"/>
      <c r="NJT266" s="140"/>
      <c r="NJU266" s="138" t="s">
        <v>181</v>
      </c>
      <c r="NJV266" s="139"/>
      <c r="NJW266" s="139"/>
      <c r="NJX266" s="139"/>
      <c r="NJY266" s="139"/>
      <c r="NJZ266" s="139"/>
      <c r="NKA266" s="139"/>
      <c r="NKB266" s="140"/>
      <c r="NKC266" s="138" t="s">
        <v>181</v>
      </c>
      <c r="NKD266" s="139"/>
      <c r="NKE266" s="139"/>
      <c r="NKF266" s="139"/>
      <c r="NKG266" s="139"/>
      <c r="NKH266" s="139"/>
      <c r="NKI266" s="139"/>
      <c r="NKJ266" s="140"/>
      <c r="NKK266" s="138" t="s">
        <v>181</v>
      </c>
      <c r="NKL266" s="139"/>
      <c r="NKM266" s="139"/>
      <c r="NKN266" s="139"/>
      <c r="NKO266" s="139"/>
      <c r="NKP266" s="139"/>
      <c r="NKQ266" s="139"/>
      <c r="NKR266" s="140"/>
      <c r="NKS266" s="138" t="s">
        <v>181</v>
      </c>
      <c r="NKT266" s="139"/>
      <c r="NKU266" s="139"/>
      <c r="NKV266" s="139"/>
      <c r="NKW266" s="139"/>
      <c r="NKX266" s="139"/>
      <c r="NKY266" s="139"/>
      <c r="NKZ266" s="140"/>
      <c r="NLA266" s="138" t="s">
        <v>181</v>
      </c>
      <c r="NLB266" s="139"/>
      <c r="NLC266" s="139"/>
      <c r="NLD266" s="139"/>
      <c r="NLE266" s="139"/>
      <c r="NLF266" s="139"/>
      <c r="NLG266" s="139"/>
      <c r="NLH266" s="140"/>
      <c r="NLI266" s="138" t="s">
        <v>181</v>
      </c>
      <c r="NLJ266" s="139"/>
      <c r="NLK266" s="139"/>
      <c r="NLL266" s="139"/>
      <c r="NLM266" s="139"/>
      <c r="NLN266" s="139"/>
      <c r="NLO266" s="139"/>
      <c r="NLP266" s="140"/>
      <c r="NLQ266" s="138" t="s">
        <v>181</v>
      </c>
      <c r="NLR266" s="139"/>
      <c r="NLS266" s="139"/>
      <c r="NLT266" s="139"/>
      <c r="NLU266" s="139"/>
      <c r="NLV266" s="139"/>
      <c r="NLW266" s="139"/>
      <c r="NLX266" s="140"/>
      <c r="NLY266" s="138" t="s">
        <v>181</v>
      </c>
      <c r="NLZ266" s="139"/>
      <c r="NMA266" s="139"/>
      <c r="NMB266" s="139"/>
      <c r="NMC266" s="139"/>
      <c r="NMD266" s="139"/>
      <c r="NME266" s="139"/>
      <c r="NMF266" s="140"/>
      <c r="NMG266" s="138" t="s">
        <v>181</v>
      </c>
      <c r="NMH266" s="139"/>
      <c r="NMI266" s="139"/>
      <c r="NMJ266" s="139"/>
      <c r="NMK266" s="139"/>
      <c r="NML266" s="139"/>
      <c r="NMM266" s="139"/>
      <c r="NMN266" s="140"/>
      <c r="NMO266" s="138" t="s">
        <v>181</v>
      </c>
      <c r="NMP266" s="139"/>
      <c r="NMQ266" s="139"/>
      <c r="NMR266" s="139"/>
      <c r="NMS266" s="139"/>
      <c r="NMT266" s="139"/>
      <c r="NMU266" s="139"/>
      <c r="NMV266" s="140"/>
      <c r="NMW266" s="138" t="s">
        <v>181</v>
      </c>
      <c r="NMX266" s="139"/>
      <c r="NMY266" s="139"/>
      <c r="NMZ266" s="139"/>
      <c r="NNA266" s="139"/>
      <c r="NNB266" s="139"/>
      <c r="NNC266" s="139"/>
      <c r="NND266" s="140"/>
      <c r="NNE266" s="138" t="s">
        <v>181</v>
      </c>
      <c r="NNF266" s="139"/>
      <c r="NNG266" s="139"/>
      <c r="NNH266" s="139"/>
      <c r="NNI266" s="139"/>
      <c r="NNJ266" s="139"/>
      <c r="NNK266" s="139"/>
      <c r="NNL266" s="140"/>
      <c r="NNM266" s="138" t="s">
        <v>181</v>
      </c>
      <c r="NNN266" s="139"/>
      <c r="NNO266" s="139"/>
      <c r="NNP266" s="139"/>
      <c r="NNQ266" s="139"/>
      <c r="NNR266" s="139"/>
      <c r="NNS266" s="139"/>
      <c r="NNT266" s="140"/>
      <c r="NNU266" s="138" t="s">
        <v>181</v>
      </c>
      <c r="NNV266" s="139"/>
      <c r="NNW266" s="139"/>
      <c r="NNX266" s="139"/>
      <c r="NNY266" s="139"/>
      <c r="NNZ266" s="139"/>
      <c r="NOA266" s="139"/>
      <c r="NOB266" s="140"/>
      <c r="NOC266" s="138" t="s">
        <v>181</v>
      </c>
      <c r="NOD266" s="139"/>
      <c r="NOE266" s="139"/>
      <c r="NOF266" s="139"/>
      <c r="NOG266" s="139"/>
      <c r="NOH266" s="139"/>
      <c r="NOI266" s="139"/>
      <c r="NOJ266" s="140"/>
      <c r="NOK266" s="138" t="s">
        <v>181</v>
      </c>
      <c r="NOL266" s="139"/>
      <c r="NOM266" s="139"/>
      <c r="NON266" s="139"/>
      <c r="NOO266" s="139"/>
      <c r="NOP266" s="139"/>
      <c r="NOQ266" s="139"/>
      <c r="NOR266" s="140"/>
      <c r="NOS266" s="138" t="s">
        <v>181</v>
      </c>
      <c r="NOT266" s="139"/>
      <c r="NOU266" s="139"/>
      <c r="NOV266" s="139"/>
      <c r="NOW266" s="139"/>
      <c r="NOX266" s="139"/>
      <c r="NOY266" s="139"/>
      <c r="NOZ266" s="140"/>
      <c r="NPA266" s="138" t="s">
        <v>181</v>
      </c>
      <c r="NPB266" s="139"/>
      <c r="NPC266" s="139"/>
      <c r="NPD266" s="139"/>
      <c r="NPE266" s="139"/>
      <c r="NPF266" s="139"/>
      <c r="NPG266" s="139"/>
      <c r="NPH266" s="140"/>
      <c r="NPI266" s="138" t="s">
        <v>181</v>
      </c>
      <c r="NPJ266" s="139"/>
      <c r="NPK266" s="139"/>
      <c r="NPL266" s="139"/>
      <c r="NPM266" s="139"/>
      <c r="NPN266" s="139"/>
      <c r="NPO266" s="139"/>
      <c r="NPP266" s="140"/>
      <c r="NPQ266" s="138" t="s">
        <v>181</v>
      </c>
      <c r="NPR266" s="139"/>
      <c r="NPS266" s="139"/>
      <c r="NPT266" s="139"/>
      <c r="NPU266" s="139"/>
      <c r="NPV266" s="139"/>
      <c r="NPW266" s="139"/>
      <c r="NPX266" s="140"/>
      <c r="NPY266" s="138" t="s">
        <v>181</v>
      </c>
      <c r="NPZ266" s="139"/>
      <c r="NQA266" s="139"/>
      <c r="NQB266" s="139"/>
      <c r="NQC266" s="139"/>
      <c r="NQD266" s="139"/>
      <c r="NQE266" s="139"/>
      <c r="NQF266" s="140"/>
      <c r="NQG266" s="138" t="s">
        <v>181</v>
      </c>
      <c r="NQH266" s="139"/>
      <c r="NQI266" s="139"/>
      <c r="NQJ266" s="139"/>
      <c r="NQK266" s="139"/>
      <c r="NQL266" s="139"/>
      <c r="NQM266" s="139"/>
      <c r="NQN266" s="140"/>
      <c r="NQO266" s="138" t="s">
        <v>181</v>
      </c>
      <c r="NQP266" s="139"/>
      <c r="NQQ266" s="139"/>
      <c r="NQR266" s="139"/>
      <c r="NQS266" s="139"/>
      <c r="NQT266" s="139"/>
      <c r="NQU266" s="139"/>
      <c r="NQV266" s="140"/>
      <c r="NQW266" s="138" t="s">
        <v>181</v>
      </c>
      <c r="NQX266" s="139"/>
      <c r="NQY266" s="139"/>
      <c r="NQZ266" s="139"/>
      <c r="NRA266" s="139"/>
      <c r="NRB266" s="139"/>
      <c r="NRC266" s="139"/>
      <c r="NRD266" s="140"/>
      <c r="NRE266" s="138" t="s">
        <v>181</v>
      </c>
      <c r="NRF266" s="139"/>
      <c r="NRG266" s="139"/>
      <c r="NRH266" s="139"/>
      <c r="NRI266" s="139"/>
      <c r="NRJ266" s="139"/>
      <c r="NRK266" s="139"/>
      <c r="NRL266" s="140"/>
      <c r="NRM266" s="138" t="s">
        <v>181</v>
      </c>
      <c r="NRN266" s="139"/>
      <c r="NRO266" s="139"/>
      <c r="NRP266" s="139"/>
      <c r="NRQ266" s="139"/>
      <c r="NRR266" s="139"/>
      <c r="NRS266" s="139"/>
      <c r="NRT266" s="140"/>
      <c r="NRU266" s="138" t="s">
        <v>181</v>
      </c>
      <c r="NRV266" s="139"/>
      <c r="NRW266" s="139"/>
      <c r="NRX266" s="139"/>
      <c r="NRY266" s="139"/>
      <c r="NRZ266" s="139"/>
      <c r="NSA266" s="139"/>
      <c r="NSB266" s="140"/>
      <c r="NSC266" s="138" t="s">
        <v>181</v>
      </c>
      <c r="NSD266" s="139"/>
      <c r="NSE266" s="139"/>
      <c r="NSF266" s="139"/>
      <c r="NSG266" s="139"/>
      <c r="NSH266" s="139"/>
      <c r="NSI266" s="139"/>
      <c r="NSJ266" s="140"/>
      <c r="NSK266" s="138" t="s">
        <v>181</v>
      </c>
      <c r="NSL266" s="139"/>
      <c r="NSM266" s="139"/>
      <c r="NSN266" s="139"/>
      <c r="NSO266" s="139"/>
      <c r="NSP266" s="139"/>
      <c r="NSQ266" s="139"/>
      <c r="NSR266" s="140"/>
      <c r="NSS266" s="138" t="s">
        <v>181</v>
      </c>
      <c r="NST266" s="139"/>
      <c r="NSU266" s="139"/>
      <c r="NSV266" s="139"/>
      <c r="NSW266" s="139"/>
      <c r="NSX266" s="139"/>
      <c r="NSY266" s="139"/>
      <c r="NSZ266" s="140"/>
      <c r="NTA266" s="138" t="s">
        <v>181</v>
      </c>
      <c r="NTB266" s="139"/>
      <c r="NTC266" s="139"/>
      <c r="NTD266" s="139"/>
      <c r="NTE266" s="139"/>
      <c r="NTF266" s="139"/>
      <c r="NTG266" s="139"/>
      <c r="NTH266" s="140"/>
      <c r="NTI266" s="138" t="s">
        <v>181</v>
      </c>
      <c r="NTJ266" s="139"/>
      <c r="NTK266" s="139"/>
      <c r="NTL266" s="139"/>
      <c r="NTM266" s="139"/>
      <c r="NTN266" s="139"/>
      <c r="NTO266" s="139"/>
      <c r="NTP266" s="140"/>
      <c r="NTQ266" s="138" t="s">
        <v>181</v>
      </c>
      <c r="NTR266" s="139"/>
      <c r="NTS266" s="139"/>
      <c r="NTT266" s="139"/>
      <c r="NTU266" s="139"/>
      <c r="NTV266" s="139"/>
      <c r="NTW266" s="139"/>
      <c r="NTX266" s="140"/>
      <c r="NTY266" s="138" t="s">
        <v>181</v>
      </c>
      <c r="NTZ266" s="139"/>
      <c r="NUA266" s="139"/>
      <c r="NUB266" s="139"/>
      <c r="NUC266" s="139"/>
      <c r="NUD266" s="139"/>
      <c r="NUE266" s="139"/>
      <c r="NUF266" s="140"/>
      <c r="NUG266" s="138" t="s">
        <v>181</v>
      </c>
      <c r="NUH266" s="139"/>
      <c r="NUI266" s="139"/>
      <c r="NUJ266" s="139"/>
      <c r="NUK266" s="139"/>
      <c r="NUL266" s="139"/>
      <c r="NUM266" s="139"/>
      <c r="NUN266" s="140"/>
      <c r="NUO266" s="138" t="s">
        <v>181</v>
      </c>
      <c r="NUP266" s="139"/>
      <c r="NUQ266" s="139"/>
      <c r="NUR266" s="139"/>
      <c r="NUS266" s="139"/>
      <c r="NUT266" s="139"/>
      <c r="NUU266" s="139"/>
      <c r="NUV266" s="140"/>
      <c r="NUW266" s="138" t="s">
        <v>181</v>
      </c>
      <c r="NUX266" s="139"/>
      <c r="NUY266" s="139"/>
      <c r="NUZ266" s="139"/>
      <c r="NVA266" s="139"/>
      <c r="NVB266" s="139"/>
      <c r="NVC266" s="139"/>
      <c r="NVD266" s="140"/>
      <c r="NVE266" s="138" t="s">
        <v>181</v>
      </c>
      <c r="NVF266" s="139"/>
      <c r="NVG266" s="139"/>
      <c r="NVH266" s="139"/>
      <c r="NVI266" s="139"/>
      <c r="NVJ266" s="139"/>
      <c r="NVK266" s="139"/>
      <c r="NVL266" s="140"/>
      <c r="NVM266" s="138" t="s">
        <v>181</v>
      </c>
      <c r="NVN266" s="139"/>
      <c r="NVO266" s="139"/>
      <c r="NVP266" s="139"/>
      <c r="NVQ266" s="139"/>
      <c r="NVR266" s="139"/>
      <c r="NVS266" s="139"/>
      <c r="NVT266" s="140"/>
      <c r="NVU266" s="138" t="s">
        <v>181</v>
      </c>
      <c r="NVV266" s="139"/>
      <c r="NVW266" s="139"/>
      <c r="NVX266" s="139"/>
      <c r="NVY266" s="139"/>
      <c r="NVZ266" s="139"/>
      <c r="NWA266" s="139"/>
      <c r="NWB266" s="140"/>
      <c r="NWC266" s="138" t="s">
        <v>181</v>
      </c>
      <c r="NWD266" s="139"/>
      <c r="NWE266" s="139"/>
      <c r="NWF266" s="139"/>
      <c r="NWG266" s="139"/>
      <c r="NWH266" s="139"/>
      <c r="NWI266" s="139"/>
      <c r="NWJ266" s="140"/>
      <c r="NWK266" s="138" t="s">
        <v>181</v>
      </c>
      <c r="NWL266" s="139"/>
      <c r="NWM266" s="139"/>
      <c r="NWN266" s="139"/>
      <c r="NWO266" s="139"/>
      <c r="NWP266" s="139"/>
      <c r="NWQ266" s="139"/>
      <c r="NWR266" s="140"/>
      <c r="NWS266" s="138" t="s">
        <v>181</v>
      </c>
      <c r="NWT266" s="139"/>
      <c r="NWU266" s="139"/>
      <c r="NWV266" s="139"/>
      <c r="NWW266" s="139"/>
      <c r="NWX266" s="139"/>
      <c r="NWY266" s="139"/>
      <c r="NWZ266" s="140"/>
      <c r="NXA266" s="138" t="s">
        <v>181</v>
      </c>
      <c r="NXB266" s="139"/>
      <c r="NXC266" s="139"/>
      <c r="NXD266" s="139"/>
      <c r="NXE266" s="139"/>
      <c r="NXF266" s="139"/>
      <c r="NXG266" s="139"/>
      <c r="NXH266" s="140"/>
      <c r="NXI266" s="138" t="s">
        <v>181</v>
      </c>
      <c r="NXJ266" s="139"/>
      <c r="NXK266" s="139"/>
      <c r="NXL266" s="139"/>
      <c r="NXM266" s="139"/>
      <c r="NXN266" s="139"/>
      <c r="NXO266" s="139"/>
      <c r="NXP266" s="140"/>
      <c r="NXQ266" s="138" t="s">
        <v>181</v>
      </c>
      <c r="NXR266" s="139"/>
      <c r="NXS266" s="139"/>
      <c r="NXT266" s="139"/>
      <c r="NXU266" s="139"/>
      <c r="NXV266" s="139"/>
      <c r="NXW266" s="139"/>
      <c r="NXX266" s="140"/>
      <c r="NXY266" s="138" t="s">
        <v>181</v>
      </c>
      <c r="NXZ266" s="139"/>
      <c r="NYA266" s="139"/>
      <c r="NYB266" s="139"/>
      <c r="NYC266" s="139"/>
      <c r="NYD266" s="139"/>
      <c r="NYE266" s="139"/>
      <c r="NYF266" s="140"/>
      <c r="NYG266" s="138" t="s">
        <v>181</v>
      </c>
      <c r="NYH266" s="139"/>
      <c r="NYI266" s="139"/>
      <c r="NYJ266" s="139"/>
      <c r="NYK266" s="139"/>
      <c r="NYL266" s="139"/>
      <c r="NYM266" s="139"/>
      <c r="NYN266" s="140"/>
      <c r="NYO266" s="138" t="s">
        <v>181</v>
      </c>
      <c r="NYP266" s="139"/>
      <c r="NYQ266" s="139"/>
      <c r="NYR266" s="139"/>
      <c r="NYS266" s="139"/>
      <c r="NYT266" s="139"/>
      <c r="NYU266" s="139"/>
      <c r="NYV266" s="140"/>
      <c r="NYW266" s="138" t="s">
        <v>181</v>
      </c>
      <c r="NYX266" s="139"/>
      <c r="NYY266" s="139"/>
      <c r="NYZ266" s="139"/>
      <c r="NZA266" s="139"/>
      <c r="NZB266" s="139"/>
      <c r="NZC266" s="139"/>
      <c r="NZD266" s="140"/>
      <c r="NZE266" s="138" t="s">
        <v>181</v>
      </c>
      <c r="NZF266" s="139"/>
      <c r="NZG266" s="139"/>
      <c r="NZH266" s="139"/>
      <c r="NZI266" s="139"/>
      <c r="NZJ266" s="139"/>
      <c r="NZK266" s="139"/>
      <c r="NZL266" s="140"/>
      <c r="NZM266" s="138" t="s">
        <v>181</v>
      </c>
      <c r="NZN266" s="139"/>
      <c r="NZO266" s="139"/>
      <c r="NZP266" s="139"/>
      <c r="NZQ266" s="139"/>
      <c r="NZR266" s="139"/>
      <c r="NZS266" s="139"/>
      <c r="NZT266" s="140"/>
      <c r="NZU266" s="138" t="s">
        <v>181</v>
      </c>
      <c r="NZV266" s="139"/>
      <c r="NZW266" s="139"/>
      <c r="NZX266" s="139"/>
      <c r="NZY266" s="139"/>
      <c r="NZZ266" s="139"/>
      <c r="OAA266" s="139"/>
      <c r="OAB266" s="140"/>
      <c r="OAC266" s="138" t="s">
        <v>181</v>
      </c>
      <c r="OAD266" s="139"/>
      <c r="OAE266" s="139"/>
      <c r="OAF266" s="139"/>
      <c r="OAG266" s="139"/>
      <c r="OAH266" s="139"/>
      <c r="OAI266" s="139"/>
      <c r="OAJ266" s="140"/>
      <c r="OAK266" s="138" t="s">
        <v>181</v>
      </c>
      <c r="OAL266" s="139"/>
      <c r="OAM266" s="139"/>
      <c r="OAN266" s="139"/>
      <c r="OAO266" s="139"/>
      <c r="OAP266" s="139"/>
      <c r="OAQ266" s="139"/>
      <c r="OAR266" s="140"/>
      <c r="OAS266" s="138" t="s">
        <v>181</v>
      </c>
      <c r="OAT266" s="139"/>
      <c r="OAU266" s="139"/>
      <c r="OAV266" s="139"/>
      <c r="OAW266" s="139"/>
      <c r="OAX266" s="139"/>
      <c r="OAY266" s="139"/>
      <c r="OAZ266" s="140"/>
      <c r="OBA266" s="138" t="s">
        <v>181</v>
      </c>
      <c r="OBB266" s="139"/>
      <c r="OBC266" s="139"/>
      <c r="OBD266" s="139"/>
      <c r="OBE266" s="139"/>
      <c r="OBF266" s="139"/>
      <c r="OBG266" s="139"/>
      <c r="OBH266" s="140"/>
      <c r="OBI266" s="138" t="s">
        <v>181</v>
      </c>
      <c r="OBJ266" s="139"/>
      <c r="OBK266" s="139"/>
      <c r="OBL266" s="139"/>
      <c r="OBM266" s="139"/>
      <c r="OBN266" s="139"/>
      <c r="OBO266" s="139"/>
      <c r="OBP266" s="140"/>
      <c r="OBQ266" s="138" t="s">
        <v>181</v>
      </c>
      <c r="OBR266" s="139"/>
      <c r="OBS266" s="139"/>
      <c r="OBT266" s="139"/>
      <c r="OBU266" s="139"/>
      <c r="OBV266" s="139"/>
      <c r="OBW266" s="139"/>
      <c r="OBX266" s="140"/>
      <c r="OBY266" s="138" t="s">
        <v>181</v>
      </c>
      <c r="OBZ266" s="139"/>
      <c r="OCA266" s="139"/>
      <c r="OCB266" s="139"/>
      <c r="OCC266" s="139"/>
      <c r="OCD266" s="139"/>
      <c r="OCE266" s="139"/>
      <c r="OCF266" s="140"/>
      <c r="OCG266" s="138" t="s">
        <v>181</v>
      </c>
      <c r="OCH266" s="139"/>
      <c r="OCI266" s="139"/>
      <c r="OCJ266" s="139"/>
      <c r="OCK266" s="139"/>
      <c r="OCL266" s="139"/>
      <c r="OCM266" s="139"/>
      <c r="OCN266" s="140"/>
      <c r="OCO266" s="138" t="s">
        <v>181</v>
      </c>
      <c r="OCP266" s="139"/>
      <c r="OCQ266" s="139"/>
      <c r="OCR266" s="139"/>
      <c r="OCS266" s="139"/>
      <c r="OCT266" s="139"/>
      <c r="OCU266" s="139"/>
      <c r="OCV266" s="140"/>
      <c r="OCW266" s="138" t="s">
        <v>181</v>
      </c>
      <c r="OCX266" s="139"/>
      <c r="OCY266" s="139"/>
      <c r="OCZ266" s="139"/>
      <c r="ODA266" s="139"/>
      <c r="ODB266" s="139"/>
      <c r="ODC266" s="139"/>
      <c r="ODD266" s="140"/>
      <c r="ODE266" s="138" t="s">
        <v>181</v>
      </c>
      <c r="ODF266" s="139"/>
      <c r="ODG266" s="139"/>
      <c r="ODH266" s="139"/>
      <c r="ODI266" s="139"/>
      <c r="ODJ266" s="139"/>
      <c r="ODK266" s="139"/>
      <c r="ODL266" s="140"/>
      <c r="ODM266" s="138" t="s">
        <v>181</v>
      </c>
      <c r="ODN266" s="139"/>
      <c r="ODO266" s="139"/>
      <c r="ODP266" s="139"/>
      <c r="ODQ266" s="139"/>
      <c r="ODR266" s="139"/>
      <c r="ODS266" s="139"/>
      <c r="ODT266" s="140"/>
      <c r="ODU266" s="138" t="s">
        <v>181</v>
      </c>
      <c r="ODV266" s="139"/>
      <c r="ODW266" s="139"/>
      <c r="ODX266" s="139"/>
      <c r="ODY266" s="139"/>
      <c r="ODZ266" s="139"/>
      <c r="OEA266" s="139"/>
      <c r="OEB266" s="140"/>
      <c r="OEC266" s="138" t="s">
        <v>181</v>
      </c>
      <c r="OED266" s="139"/>
      <c r="OEE266" s="139"/>
      <c r="OEF266" s="139"/>
      <c r="OEG266" s="139"/>
      <c r="OEH266" s="139"/>
      <c r="OEI266" s="139"/>
      <c r="OEJ266" s="140"/>
      <c r="OEK266" s="138" t="s">
        <v>181</v>
      </c>
      <c r="OEL266" s="139"/>
      <c r="OEM266" s="139"/>
      <c r="OEN266" s="139"/>
      <c r="OEO266" s="139"/>
      <c r="OEP266" s="139"/>
      <c r="OEQ266" s="139"/>
      <c r="OER266" s="140"/>
      <c r="OES266" s="138" t="s">
        <v>181</v>
      </c>
      <c r="OET266" s="139"/>
      <c r="OEU266" s="139"/>
      <c r="OEV266" s="139"/>
      <c r="OEW266" s="139"/>
      <c r="OEX266" s="139"/>
      <c r="OEY266" s="139"/>
      <c r="OEZ266" s="140"/>
      <c r="OFA266" s="138" t="s">
        <v>181</v>
      </c>
      <c r="OFB266" s="139"/>
      <c r="OFC266" s="139"/>
      <c r="OFD266" s="139"/>
      <c r="OFE266" s="139"/>
      <c r="OFF266" s="139"/>
      <c r="OFG266" s="139"/>
      <c r="OFH266" s="140"/>
      <c r="OFI266" s="138" t="s">
        <v>181</v>
      </c>
      <c r="OFJ266" s="139"/>
      <c r="OFK266" s="139"/>
      <c r="OFL266" s="139"/>
      <c r="OFM266" s="139"/>
      <c r="OFN266" s="139"/>
      <c r="OFO266" s="139"/>
      <c r="OFP266" s="140"/>
      <c r="OFQ266" s="138" t="s">
        <v>181</v>
      </c>
      <c r="OFR266" s="139"/>
      <c r="OFS266" s="139"/>
      <c r="OFT266" s="139"/>
      <c r="OFU266" s="139"/>
      <c r="OFV266" s="139"/>
      <c r="OFW266" s="139"/>
      <c r="OFX266" s="140"/>
      <c r="OFY266" s="138" t="s">
        <v>181</v>
      </c>
      <c r="OFZ266" s="139"/>
      <c r="OGA266" s="139"/>
      <c r="OGB266" s="139"/>
      <c r="OGC266" s="139"/>
      <c r="OGD266" s="139"/>
      <c r="OGE266" s="139"/>
      <c r="OGF266" s="140"/>
      <c r="OGG266" s="138" t="s">
        <v>181</v>
      </c>
      <c r="OGH266" s="139"/>
      <c r="OGI266" s="139"/>
      <c r="OGJ266" s="139"/>
      <c r="OGK266" s="139"/>
      <c r="OGL266" s="139"/>
      <c r="OGM266" s="139"/>
      <c r="OGN266" s="140"/>
      <c r="OGO266" s="138" t="s">
        <v>181</v>
      </c>
      <c r="OGP266" s="139"/>
      <c r="OGQ266" s="139"/>
      <c r="OGR266" s="139"/>
      <c r="OGS266" s="139"/>
      <c r="OGT266" s="139"/>
      <c r="OGU266" s="139"/>
      <c r="OGV266" s="140"/>
      <c r="OGW266" s="138" t="s">
        <v>181</v>
      </c>
      <c r="OGX266" s="139"/>
      <c r="OGY266" s="139"/>
      <c r="OGZ266" s="139"/>
      <c r="OHA266" s="139"/>
      <c r="OHB266" s="139"/>
      <c r="OHC266" s="139"/>
      <c r="OHD266" s="140"/>
      <c r="OHE266" s="138" t="s">
        <v>181</v>
      </c>
      <c r="OHF266" s="139"/>
      <c r="OHG266" s="139"/>
      <c r="OHH266" s="139"/>
      <c r="OHI266" s="139"/>
      <c r="OHJ266" s="139"/>
      <c r="OHK266" s="139"/>
      <c r="OHL266" s="140"/>
      <c r="OHM266" s="138" t="s">
        <v>181</v>
      </c>
      <c r="OHN266" s="139"/>
      <c r="OHO266" s="139"/>
      <c r="OHP266" s="139"/>
      <c r="OHQ266" s="139"/>
      <c r="OHR266" s="139"/>
      <c r="OHS266" s="139"/>
      <c r="OHT266" s="140"/>
      <c r="OHU266" s="138" t="s">
        <v>181</v>
      </c>
      <c r="OHV266" s="139"/>
      <c r="OHW266" s="139"/>
      <c r="OHX266" s="139"/>
      <c r="OHY266" s="139"/>
      <c r="OHZ266" s="139"/>
      <c r="OIA266" s="139"/>
      <c r="OIB266" s="140"/>
      <c r="OIC266" s="138" t="s">
        <v>181</v>
      </c>
      <c r="OID266" s="139"/>
      <c r="OIE266" s="139"/>
      <c r="OIF266" s="139"/>
      <c r="OIG266" s="139"/>
      <c r="OIH266" s="139"/>
      <c r="OII266" s="139"/>
      <c r="OIJ266" s="140"/>
      <c r="OIK266" s="138" t="s">
        <v>181</v>
      </c>
      <c r="OIL266" s="139"/>
      <c r="OIM266" s="139"/>
      <c r="OIN266" s="139"/>
      <c r="OIO266" s="139"/>
      <c r="OIP266" s="139"/>
      <c r="OIQ266" s="139"/>
      <c r="OIR266" s="140"/>
      <c r="OIS266" s="138" t="s">
        <v>181</v>
      </c>
      <c r="OIT266" s="139"/>
      <c r="OIU266" s="139"/>
      <c r="OIV266" s="139"/>
      <c r="OIW266" s="139"/>
      <c r="OIX266" s="139"/>
      <c r="OIY266" s="139"/>
      <c r="OIZ266" s="140"/>
      <c r="OJA266" s="138" t="s">
        <v>181</v>
      </c>
      <c r="OJB266" s="139"/>
      <c r="OJC266" s="139"/>
      <c r="OJD266" s="139"/>
      <c r="OJE266" s="139"/>
      <c r="OJF266" s="139"/>
      <c r="OJG266" s="139"/>
      <c r="OJH266" s="140"/>
      <c r="OJI266" s="138" t="s">
        <v>181</v>
      </c>
      <c r="OJJ266" s="139"/>
      <c r="OJK266" s="139"/>
      <c r="OJL266" s="139"/>
      <c r="OJM266" s="139"/>
      <c r="OJN266" s="139"/>
      <c r="OJO266" s="139"/>
      <c r="OJP266" s="140"/>
      <c r="OJQ266" s="138" t="s">
        <v>181</v>
      </c>
      <c r="OJR266" s="139"/>
      <c r="OJS266" s="139"/>
      <c r="OJT266" s="139"/>
      <c r="OJU266" s="139"/>
      <c r="OJV266" s="139"/>
      <c r="OJW266" s="139"/>
      <c r="OJX266" s="140"/>
      <c r="OJY266" s="138" t="s">
        <v>181</v>
      </c>
      <c r="OJZ266" s="139"/>
      <c r="OKA266" s="139"/>
      <c r="OKB266" s="139"/>
      <c r="OKC266" s="139"/>
      <c r="OKD266" s="139"/>
      <c r="OKE266" s="139"/>
      <c r="OKF266" s="140"/>
      <c r="OKG266" s="138" t="s">
        <v>181</v>
      </c>
      <c r="OKH266" s="139"/>
      <c r="OKI266" s="139"/>
      <c r="OKJ266" s="139"/>
      <c r="OKK266" s="139"/>
      <c r="OKL266" s="139"/>
      <c r="OKM266" s="139"/>
      <c r="OKN266" s="140"/>
      <c r="OKO266" s="138" t="s">
        <v>181</v>
      </c>
      <c r="OKP266" s="139"/>
      <c r="OKQ266" s="139"/>
      <c r="OKR266" s="139"/>
      <c r="OKS266" s="139"/>
      <c r="OKT266" s="139"/>
      <c r="OKU266" s="139"/>
      <c r="OKV266" s="140"/>
      <c r="OKW266" s="138" t="s">
        <v>181</v>
      </c>
      <c r="OKX266" s="139"/>
      <c r="OKY266" s="139"/>
      <c r="OKZ266" s="139"/>
      <c r="OLA266" s="139"/>
      <c r="OLB266" s="139"/>
      <c r="OLC266" s="139"/>
      <c r="OLD266" s="140"/>
      <c r="OLE266" s="138" t="s">
        <v>181</v>
      </c>
      <c r="OLF266" s="139"/>
      <c r="OLG266" s="139"/>
      <c r="OLH266" s="139"/>
      <c r="OLI266" s="139"/>
      <c r="OLJ266" s="139"/>
      <c r="OLK266" s="139"/>
      <c r="OLL266" s="140"/>
      <c r="OLM266" s="138" t="s">
        <v>181</v>
      </c>
      <c r="OLN266" s="139"/>
      <c r="OLO266" s="139"/>
      <c r="OLP266" s="139"/>
      <c r="OLQ266" s="139"/>
      <c r="OLR266" s="139"/>
      <c r="OLS266" s="139"/>
      <c r="OLT266" s="140"/>
      <c r="OLU266" s="138" t="s">
        <v>181</v>
      </c>
      <c r="OLV266" s="139"/>
      <c r="OLW266" s="139"/>
      <c r="OLX266" s="139"/>
      <c r="OLY266" s="139"/>
      <c r="OLZ266" s="139"/>
      <c r="OMA266" s="139"/>
      <c r="OMB266" s="140"/>
      <c r="OMC266" s="138" t="s">
        <v>181</v>
      </c>
      <c r="OMD266" s="139"/>
      <c r="OME266" s="139"/>
      <c r="OMF266" s="139"/>
      <c r="OMG266" s="139"/>
      <c r="OMH266" s="139"/>
      <c r="OMI266" s="139"/>
      <c r="OMJ266" s="140"/>
      <c r="OMK266" s="138" t="s">
        <v>181</v>
      </c>
      <c r="OML266" s="139"/>
      <c r="OMM266" s="139"/>
      <c r="OMN266" s="139"/>
      <c r="OMO266" s="139"/>
      <c r="OMP266" s="139"/>
      <c r="OMQ266" s="139"/>
      <c r="OMR266" s="140"/>
      <c r="OMS266" s="138" t="s">
        <v>181</v>
      </c>
      <c r="OMT266" s="139"/>
      <c r="OMU266" s="139"/>
      <c r="OMV266" s="139"/>
      <c r="OMW266" s="139"/>
      <c r="OMX266" s="139"/>
      <c r="OMY266" s="139"/>
      <c r="OMZ266" s="140"/>
      <c r="ONA266" s="138" t="s">
        <v>181</v>
      </c>
      <c r="ONB266" s="139"/>
      <c r="ONC266" s="139"/>
      <c r="OND266" s="139"/>
      <c r="ONE266" s="139"/>
      <c r="ONF266" s="139"/>
      <c r="ONG266" s="139"/>
      <c r="ONH266" s="140"/>
      <c r="ONI266" s="138" t="s">
        <v>181</v>
      </c>
      <c r="ONJ266" s="139"/>
      <c r="ONK266" s="139"/>
      <c r="ONL266" s="139"/>
      <c r="ONM266" s="139"/>
      <c r="ONN266" s="139"/>
      <c r="ONO266" s="139"/>
      <c r="ONP266" s="140"/>
      <c r="ONQ266" s="138" t="s">
        <v>181</v>
      </c>
      <c r="ONR266" s="139"/>
      <c r="ONS266" s="139"/>
      <c r="ONT266" s="139"/>
      <c r="ONU266" s="139"/>
      <c r="ONV266" s="139"/>
      <c r="ONW266" s="139"/>
      <c r="ONX266" s="140"/>
      <c r="ONY266" s="138" t="s">
        <v>181</v>
      </c>
      <c r="ONZ266" s="139"/>
      <c r="OOA266" s="139"/>
      <c r="OOB266" s="139"/>
      <c r="OOC266" s="139"/>
      <c r="OOD266" s="139"/>
      <c r="OOE266" s="139"/>
      <c r="OOF266" s="140"/>
      <c r="OOG266" s="138" t="s">
        <v>181</v>
      </c>
      <c r="OOH266" s="139"/>
      <c r="OOI266" s="139"/>
      <c r="OOJ266" s="139"/>
      <c r="OOK266" s="139"/>
      <c r="OOL266" s="139"/>
      <c r="OOM266" s="139"/>
      <c r="OON266" s="140"/>
      <c r="OOO266" s="138" t="s">
        <v>181</v>
      </c>
      <c r="OOP266" s="139"/>
      <c r="OOQ266" s="139"/>
      <c r="OOR266" s="139"/>
      <c r="OOS266" s="139"/>
      <c r="OOT266" s="139"/>
      <c r="OOU266" s="139"/>
      <c r="OOV266" s="140"/>
      <c r="OOW266" s="138" t="s">
        <v>181</v>
      </c>
      <c r="OOX266" s="139"/>
      <c r="OOY266" s="139"/>
      <c r="OOZ266" s="139"/>
      <c r="OPA266" s="139"/>
      <c r="OPB266" s="139"/>
      <c r="OPC266" s="139"/>
      <c r="OPD266" s="140"/>
      <c r="OPE266" s="138" t="s">
        <v>181</v>
      </c>
      <c r="OPF266" s="139"/>
      <c r="OPG266" s="139"/>
      <c r="OPH266" s="139"/>
      <c r="OPI266" s="139"/>
      <c r="OPJ266" s="139"/>
      <c r="OPK266" s="139"/>
      <c r="OPL266" s="140"/>
      <c r="OPM266" s="138" t="s">
        <v>181</v>
      </c>
      <c r="OPN266" s="139"/>
      <c r="OPO266" s="139"/>
      <c r="OPP266" s="139"/>
      <c r="OPQ266" s="139"/>
      <c r="OPR266" s="139"/>
      <c r="OPS266" s="139"/>
      <c r="OPT266" s="140"/>
      <c r="OPU266" s="138" t="s">
        <v>181</v>
      </c>
      <c r="OPV266" s="139"/>
      <c r="OPW266" s="139"/>
      <c r="OPX266" s="139"/>
      <c r="OPY266" s="139"/>
      <c r="OPZ266" s="139"/>
      <c r="OQA266" s="139"/>
      <c r="OQB266" s="140"/>
      <c r="OQC266" s="138" t="s">
        <v>181</v>
      </c>
      <c r="OQD266" s="139"/>
      <c r="OQE266" s="139"/>
      <c r="OQF266" s="139"/>
      <c r="OQG266" s="139"/>
      <c r="OQH266" s="139"/>
      <c r="OQI266" s="139"/>
      <c r="OQJ266" s="140"/>
      <c r="OQK266" s="138" t="s">
        <v>181</v>
      </c>
      <c r="OQL266" s="139"/>
      <c r="OQM266" s="139"/>
      <c r="OQN266" s="139"/>
      <c r="OQO266" s="139"/>
      <c r="OQP266" s="139"/>
      <c r="OQQ266" s="139"/>
      <c r="OQR266" s="140"/>
      <c r="OQS266" s="138" t="s">
        <v>181</v>
      </c>
      <c r="OQT266" s="139"/>
      <c r="OQU266" s="139"/>
      <c r="OQV266" s="139"/>
      <c r="OQW266" s="139"/>
      <c r="OQX266" s="139"/>
      <c r="OQY266" s="139"/>
      <c r="OQZ266" s="140"/>
      <c r="ORA266" s="138" t="s">
        <v>181</v>
      </c>
      <c r="ORB266" s="139"/>
      <c r="ORC266" s="139"/>
      <c r="ORD266" s="139"/>
      <c r="ORE266" s="139"/>
      <c r="ORF266" s="139"/>
      <c r="ORG266" s="139"/>
      <c r="ORH266" s="140"/>
      <c r="ORI266" s="138" t="s">
        <v>181</v>
      </c>
      <c r="ORJ266" s="139"/>
      <c r="ORK266" s="139"/>
      <c r="ORL266" s="139"/>
      <c r="ORM266" s="139"/>
      <c r="ORN266" s="139"/>
      <c r="ORO266" s="139"/>
      <c r="ORP266" s="140"/>
      <c r="ORQ266" s="138" t="s">
        <v>181</v>
      </c>
      <c r="ORR266" s="139"/>
      <c r="ORS266" s="139"/>
      <c r="ORT266" s="139"/>
      <c r="ORU266" s="139"/>
      <c r="ORV266" s="139"/>
      <c r="ORW266" s="139"/>
      <c r="ORX266" s="140"/>
      <c r="ORY266" s="138" t="s">
        <v>181</v>
      </c>
      <c r="ORZ266" s="139"/>
      <c r="OSA266" s="139"/>
      <c r="OSB266" s="139"/>
      <c r="OSC266" s="139"/>
      <c r="OSD266" s="139"/>
      <c r="OSE266" s="139"/>
      <c r="OSF266" s="140"/>
      <c r="OSG266" s="138" t="s">
        <v>181</v>
      </c>
      <c r="OSH266" s="139"/>
      <c r="OSI266" s="139"/>
      <c r="OSJ266" s="139"/>
      <c r="OSK266" s="139"/>
      <c r="OSL266" s="139"/>
      <c r="OSM266" s="139"/>
      <c r="OSN266" s="140"/>
      <c r="OSO266" s="138" t="s">
        <v>181</v>
      </c>
      <c r="OSP266" s="139"/>
      <c r="OSQ266" s="139"/>
      <c r="OSR266" s="139"/>
      <c r="OSS266" s="139"/>
      <c r="OST266" s="139"/>
      <c r="OSU266" s="139"/>
      <c r="OSV266" s="140"/>
      <c r="OSW266" s="138" t="s">
        <v>181</v>
      </c>
      <c r="OSX266" s="139"/>
      <c r="OSY266" s="139"/>
      <c r="OSZ266" s="139"/>
      <c r="OTA266" s="139"/>
      <c r="OTB266" s="139"/>
      <c r="OTC266" s="139"/>
      <c r="OTD266" s="140"/>
      <c r="OTE266" s="138" t="s">
        <v>181</v>
      </c>
      <c r="OTF266" s="139"/>
      <c r="OTG266" s="139"/>
      <c r="OTH266" s="139"/>
      <c r="OTI266" s="139"/>
      <c r="OTJ266" s="139"/>
      <c r="OTK266" s="139"/>
      <c r="OTL266" s="140"/>
      <c r="OTM266" s="138" t="s">
        <v>181</v>
      </c>
      <c r="OTN266" s="139"/>
      <c r="OTO266" s="139"/>
      <c r="OTP266" s="139"/>
      <c r="OTQ266" s="139"/>
      <c r="OTR266" s="139"/>
      <c r="OTS266" s="139"/>
      <c r="OTT266" s="140"/>
      <c r="OTU266" s="138" t="s">
        <v>181</v>
      </c>
      <c r="OTV266" s="139"/>
      <c r="OTW266" s="139"/>
      <c r="OTX266" s="139"/>
      <c r="OTY266" s="139"/>
      <c r="OTZ266" s="139"/>
      <c r="OUA266" s="139"/>
      <c r="OUB266" s="140"/>
      <c r="OUC266" s="138" t="s">
        <v>181</v>
      </c>
      <c r="OUD266" s="139"/>
      <c r="OUE266" s="139"/>
      <c r="OUF266" s="139"/>
      <c r="OUG266" s="139"/>
      <c r="OUH266" s="139"/>
      <c r="OUI266" s="139"/>
      <c r="OUJ266" s="140"/>
      <c r="OUK266" s="138" t="s">
        <v>181</v>
      </c>
      <c r="OUL266" s="139"/>
      <c r="OUM266" s="139"/>
      <c r="OUN266" s="139"/>
      <c r="OUO266" s="139"/>
      <c r="OUP266" s="139"/>
      <c r="OUQ266" s="139"/>
      <c r="OUR266" s="140"/>
      <c r="OUS266" s="138" t="s">
        <v>181</v>
      </c>
      <c r="OUT266" s="139"/>
      <c r="OUU266" s="139"/>
      <c r="OUV266" s="139"/>
      <c r="OUW266" s="139"/>
      <c r="OUX266" s="139"/>
      <c r="OUY266" s="139"/>
      <c r="OUZ266" s="140"/>
      <c r="OVA266" s="138" t="s">
        <v>181</v>
      </c>
      <c r="OVB266" s="139"/>
      <c r="OVC266" s="139"/>
      <c r="OVD266" s="139"/>
      <c r="OVE266" s="139"/>
      <c r="OVF266" s="139"/>
      <c r="OVG266" s="139"/>
      <c r="OVH266" s="140"/>
      <c r="OVI266" s="138" t="s">
        <v>181</v>
      </c>
      <c r="OVJ266" s="139"/>
      <c r="OVK266" s="139"/>
      <c r="OVL266" s="139"/>
      <c r="OVM266" s="139"/>
      <c r="OVN266" s="139"/>
      <c r="OVO266" s="139"/>
      <c r="OVP266" s="140"/>
      <c r="OVQ266" s="138" t="s">
        <v>181</v>
      </c>
      <c r="OVR266" s="139"/>
      <c r="OVS266" s="139"/>
      <c r="OVT266" s="139"/>
      <c r="OVU266" s="139"/>
      <c r="OVV266" s="139"/>
      <c r="OVW266" s="139"/>
      <c r="OVX266" s="140"/>
      <c r="OVY266" s="138" t="s">
        <v>181</v>
      </c>
      <c r="OVZ266" s="139"/>
      <c r="OWA266" s="139"/>
      <c r="OWB266" s="139"/>
      <c r="OWC266" s="139"/>
      <c r="OWD266" s="139"/>
      <c r="OWE266" s="139"/>
      <c r="OWF266" s="140"/>
      <c r="OWG266" s="138" t="s">
        <v>181</v>
      </c>
      <c r="OWH266" s="139"/>
      <c r="OWI266" s="139"/>
      <c r="OWJ266" s="139"/>
      <c r="OWK266" s="139"/>
      <c r="OWL266" s="139"/>
      <c r="OWM266" s="139"/>
      <c r="OWN266" s="140"/>
      <c r="OWO266" s="138" t="s">
        <v>181</v>
      </c>
      <c r="OWP266" s="139"/>
      <c r="OWQ266" s="139"/>
      <c r="OWR266" s="139"/>
      <c r="OWS266" s="139"/>
      <c r="OWT266" s="139"/>
      <c r="OWU266" s="139"/>
      <c r="OWV266" s="140"/>
      <c r="OWW266" s="138" t="s">
        <v>181</v>
      </c>
      <c r="OWX266" s="139"/>
      <c r="OWY266" s="139"/>
      <c r="OWZ266" s="139"/>
      <c r="OXA266" s="139"/>
      <c r="OXB266" s="139"/>
      <c r="OXC266" s="139"/>
      <c r="OXD266" s="140"/>
      <c r="OXE266" s="138" t="s">
        <v>181</v>
      </c>
      <c r="OXF266" s="139"/>
      <c r="OXG266" s="139"/>
      <c r="OXH266" s="139"/>
      <c r="OXI266" s="139"/>
      <c r="OXJ266" s="139"/>
      <c r="OXK266" s="139"/>
      <c r="OXL266" s="140"/>
      <c r="OXM266" s="138" t="s">
        <v>181</v>
      </c>
      <c r="OXN266" s="139"/>
      <c r="OXO266" s="139"/>
      <c r="OXP266" s="139"/>
      <c r="OXQ266" s="139"/>
      <c r="OXR266" s="139"/>
      <c r="OXS266" s="139"/>
      <c r="OXT266" s="140"/>
      <c r="OXU266" s="138" t="s">
        <v>181</v>
      </c>
      <c r="OXV266" s="139"/>
      <c r="OXW266" s="139"/>
      <c r="OXX266" s="139"/>
      <c r="OXY266" s="139"/>
      <c r="OXZ266" s="139"/>
      <c r="OYA266" s="139"/>
      <c r="OYB266" s="140"/>
      <c r="OYC266" s="138" t="s">
        <v>181</v>
      </c>
      <c r="OYD266" s="139"/>
      <c r="OYE266" s="139"/>
      <c r="OYF266" s="139"/>
      <c r="OYG266" s="139"/>
      <c r="OYH266" s="139"/>
      <c r="OYI266" s="139"/>
      <c r="OYJ266" s="140"/>
      <c r="OYK266" s="138" t="s">
        <v>181</v>
      </c>
      <c r="OYL266" s="139"/>
      <c r="OYM266" s="139"/>
      <c r="OYN266" s="139"/>
      <c r="OYO266" s="139"/>
      <c r="OYP266" s="139"/>
      <c r="OYQ266" s="139"/>
      <c r="OYR266" s="140"/>
      <c r="OYS266" s="138" t="s">
        <v>181</v>
      </c>
      <c r="OYT266" s="139"/>
      <c r="OYU266" s="139"/>
      <c r="OYV266" s="139"/>
      <c r="OYW266" s="139"/>
      <c r="OYX266" s="139"/>
      <c r="OYY266" s="139"/>
      <c r="OYZ266" s="140"/>
      <c r="OZA266" s="138" t="s">
        <v>181</v>
      </c>
      <c r="OZB266" s="139"/>
      <c r="OZC266" s="139"/>
      <c r="OZD266" s="139"/>
      <c r="OZE266" s="139"/>
      <c r="OZF266" s="139"/>
      <c r="OZG266" s="139"/>
      <c r="OZH266" s="140"/>
      <c r="OZI266" s="138" t="s">
        <v>181</v>
      </c>
      <c r="OZJ266" s="139"/>
      <c r="OZK266" s="139"/>
      <c r="OZL266" s="139"/>
      <c r="OZM266" s="139"/>
      <c r="OZN266" s="139"/>
      <c r="OZO266" s="139"/>
      <c r="OZP266" s="140"/>
      <c r="OZQ266" s="138" t="s">
        <v>181</v>
      </c>
      <c r="OZR266" s="139"/>
      <c r="OZS266" s="139"/>
      <c r="OZT266" s="139"/>
      <c r="OZU266" s="139"/>
      <c r="OZV266" s="139"/>
      <c r="OZW266" s="139"/>
      <c r="OZX266" s="140"/>
      <c r="OZY266" s="138" t="s">
        <v>181</v>
      </c>
      <c r="OZZ266" s="139"/>
      <c r="PAA266" s="139"/>
      <c r="PAB266" s="139"/>
      <c r="PAC266" s="139"/>
      <c r="PAD266" s="139"/>
      <c r="PAE266" s="139"/>
      <c r="PAF266" s="140"/>
      <c r="PAG266" s="138" t="s">
        <v>181</v>
      </c>
      <c r="PAH266" s="139"/>
      <c r="PAI266" s="139"/>
      <c r="PAJ266" s="139"/>
      <c r="PAK266" s="139"/>
      <c r="PAL266" s="139"/>
      <c r="PAM266" s="139"/>
      <c r="PAN266" s="140"/>
      <c r="PAO266" s="138" t="s">
        <v>181</v>
      </c>
      <c r="PAP266" s="139"/>
      <c r="PAQ266" s="139"/>
      <c r="PAR266" s="139"/>
      <c r="PAS266" s="139"/>
      <c r="PAT266" s="139"/>
      <c r="PAU266" s="139"/>
      <c r="PAV266" s="140"/>
      <c r="PAW266" s="138" t="s">
        <v>181</v>
      </c>
      <c r="PAX266" s="139"/>
      <c r="PAY266" s="139"/>
      <c r="PAZ266" s="139"/>
      <c r="PBA266" s="139"/>
      <c r="PBB266" s="139"/>
      <c r="PBC266" s="139"/>
      <c r="PBD266" s="140"/>
      <c r="PBE266" s="138" t="s">
        <v>181</v>
      </c>
      <c r="PBF266" s="139"/>
      <c r="PBG266" s="139"/>
      <c r="PBH266" s="139"/>
      <c r="PBI266" s="139"/>
      <c r="PBJ266" s="139"/>
      <c r="PBK266" s="139"/>
      <c r="PBL266" s="140"/>
      <c r="PBM266" s="138" t="s">
        <v>181</v>
      </c>
      <c r="PBN266" s="139"/>
      <c r="PBO266" s="139"/>
      <c r="PBP266" s="139"/>
      <c r="PBQ266" s="139"/>
      <c r="PBR266" s="139"/>
      <c r="PBS266" s="139"/>
      <c r="PBT266" s="140"/>
      <c r="PBU266" s="138" t="s">
        <v>181</v>
      </c>
      <c r="PBV266" s="139"/>
      <c r="PBW266" s="139"/>
      <c r="PBX266" s="139"/>
      <c r="PBY266" s="139"/>
      <c r="PBZ266" s="139"/>
      <c r="PCA266" s="139"/>
      <c r="PCB266" s="140"/>
      <c r="PCC266" s="138" t="s">
        <v>181</v>
      </c>
      <c r="PCD266" s="139"/>
      <c r="PCE266" s="139"/>
      <c r="PCF266" s="139"/>
      <c r="PCG266" s="139"/>
      <c r="PCH266" s="139"/>
      <c r="PCI266" s="139"/>
      <c r="PCJ266" s="140"/>
      <c r="PCK266" s="138" t="s">
        <v>181</v>
      </c>
      <c r="PCL266" s="139"/>
      <c r="PCM266" s="139"/>
      <c r="PCN266" s="139"/>
      <c r="PCO266" s="139"/>
      <c r="PCP266" s="139"/>
      <c r="PCQ266" s="139"/>
      <c r="PCR266" s="140"/>
      <c r="PCS266" s="138" t="s">
        <v>181</v>
      </c>
      <c r="PCT266" s="139"/>
      <c r="PCU266" s="139"/>
      <c r="PCV266" s="139"/>
      <c r="PCW266" s="139"/>
      <c r="PCX266" s="139"/>
      <c r="PCY266" s="139"/>
      <c r="PCZ266" s="140"/>
      <c r="PDA266" s="138" t="s">
        <v>181</v>
      </c>
      <c r="PDB266" s="139"/>
      <c r="PDC266" s="139"/>
      <c r="PDD266" s="139"/>
      <c r="PDE266" s="139"/>
      <c r="PDF266" s="139"/>
      <c r="PDG266" s="139"/>
      <c r="PDH266" s="140"/>
      <c r="PDI266" s="138" t="s">
        <v>181</v>
      </c>
      <c r="PDJ266" s="139"/>
      <c r="PDK266" s="139"/>
      <c r="PDL266" s="139"/>
      <c r="PDM266" s="139"/>
      <c r="PDN266" s="139"/>
      <c r="PDO266" s="139"/>
      <c r="PDP266" s="140"/>
      <c r="PDQ266" s="138" t="s">
        <v>181</v>
      </c>
      <c r="PDR266" s="139"/>
      <c r="PDS266" s="139"/>
      <c r="PDT266" s="139"/>
      <c r="PDU266" s="139"/>
      <c r="PDV266" s="139"/>
      <c r="PDW266" s="139"/>
      <c r="PDX266" s="140"/>
      <c r="PDY266" s="138" t="s">
        <v>181</v>
      </c>
      <c r="PDZ266" s="139"/>
      <c r="PEA266" s="139"/>
      <c r="PEB266" s="139"/>
      <c r="PEC266" s="139"/>
      <c r="PED266" s="139"/>
      <c r="PEE266" s="139"/>
      <c r="PEF266" s="140"/>
      <c r="PEG266" s="138" t="s">
        <v>181</v>
      </c>
      <c r="PEH266" s="139"/>
      <c r="PEI266" s="139"/>
      <c r="PEJ266" s="139"/>
      <c r="PEK266" s="139"/>
      <c r="PEL266" s="139"/>
      <c r="PEM266" s="139"/>
      <c r="PEN266" s="140"/>
      <c r="PEO266" s="138" t="s">
        <v>181</v>
      </c>
      <c r="PEP266" s="139"/>
      <c r="PEQ266" s="139"/>
      <c r="PER266" s="139"/>
      <c r="PES266" s="139"/>
      <c r="PET266" s="139"/>
      <c r="PEU266" s="139"/>
      <c r="PEV266" s="140"/>
      <c r="PEW266" s="138" t="s">
        <v>181</v>
      </c>
      <c r="PEX266" s="139"/>
      <c r="PEY266" s="139"/>
      <c r="PEZ266" s="139"/>
      <c r="PFA266" s="139"/>
      <c r="PFB266" s="139"/>
      <c r="PFC266" s="139"/>
      <c r="PFD266" s="140"/>
      <c r="PFE266" s="138" t="s">
        <v>181</v>
      </c>
      <c r="PFF266" s="139"/>
      <c r="PFG266" s="139"/>
      <c r="PFH266" s="139"/>
      <c r="PFI266" s="139"/>
      <c r="PFJ266" s="139"/>
      <c r="PFK266" s="139"/>
      <c r="PFL266" s="140"/>
      <c r="PFM266" s="138" t="s">
        <v>181</v>
      </c>
      <c r="PFN266" s="139"/>
      <c r="PFO266" s="139"/>
      <c r="PFP266" s="139"/>
      <c r="PFQ266" s="139"/>
      <c r="PFR266" s="139"/>
      <c r="PFS266" s="139"/>
      <c r="PFT266" s="140"/>
      <c r="PFU266" s="138" t="s">
        <v>181</v>
      </c>
      <c r="PFV266" s="139"/>
      <c r="PFW266" s="139"/>
      <c r="PFX266" s="139"/>
      <c r="PFY266" s="139"/>
      <c r="PFZ266" s="139"/>
      <c r="PGA266" s="139"/>
      <c r="PGB266" s="140"/>
      <c r="PGC266" s="138" t="s">
        <v>181</v>
      </c>
      <c r="PGD266" s="139"/>
      <c r="PGE266" s="139"/>
      <c r="PGF266" s="139"/>
      <c r="PGG266" s="139"/>
      <c r="PGH266" s="139"/>
      <c r="PGI266" s="139"/>
      <c r="PGJ266" s="140"/>
      <c r="PGK266" s="138" t="s">
        <v>181</v>
      </c>
      <c r="PGL266" s="139"/>
      <c r="PGM266" s="139"/>
      <c r="PGN266" s="139"/>
      <c r="PGO266" s="139"/>
      <c r="PGP266" s="139"/>
      <c r="PGQ266" s="139"/>
      <c r="PGR266" s="140"/>
      <c r="PGS266" s="138" t="s">
        <v>181</v>
      </c>
      <c r="PGT266" s="139"/>
      <c r="PGU266" s="139"/>
      <c r="PGV266" s="139"/>
      <c r="PGW266" s="139"/>
      <c r="PGX266" s="139"/>
      <c r="PGY266" s="139"/>
      <c r="PGZ266" s="140"/>
      <c r="PHA266" s="138" t="s">
        <v>181</v>
      </c>
      <c r="PHB266" s="139"/>
      <c r="PHC266" s="139"/>
      <c r="PHD266" s="139"/>
      <c r="PHE266" s="139"/>
      <c r="PHF266" s="139"/>
      <c r="PHG266" s="139"/>
      <c r="PHH266" s="140"/>
      <c r="PHI266" s="138" t="s">
        <v>181</v>
      </c>
      <c r="PHJ266" s="139"/>
      <c r="PHK266" s="139"/>
      <c r="PHL266" s="139"/>
      <c r="PHM266" s="139"/>
      <c r="PHN266" s="139"/>
      <c r="PHO266" s="139"/>
      <c r="PHP266" s="140"/>
      <c r="PHQ266" s="138" t="s">
        <v>181</v>
      </c>
      <c r="PHR266" s="139"/>
      <c r="PHS266" s="139"/>
      <c r="PHT266" s="139"/>
      <c r="PHU266" s="139"/>
      <c r="PHV266" s="139"/>
      <c r="PHW266" s="139"/>
      <c r="PHX266" s="140"/>
      <c r="PHY266" s="138" t="s">
        <v>181</v>
      </c>
      <c r="PHZ266" s="139"/>
      <c r="PIA266" s="139"/>
      <c r="PIB266" s="139"/>
      <c r="PIC266" s="139"/>
      <c r="PID266" s="139"/>
      <c r="PIE266" s="139"/>
      <c r="PIF266" s="140"/>
      <c r="PIG266" s="138" t="s">
        <v>181</v>
      </c>
      <c r="PIH266" s="139"/>
      <c r="PII266" s="139"/>
      <c r="PIJ266" s="139"/>
      <c r="PIK266" s="139"/>
      <c r="PIL266" s="139"/>
      <c r="PIM266" s="139"/>
      <c r="PIN266" s="140"/>
      <c r="PIO266" s="138" t="s">
        <v>181</v>
      </c>
      <c r="PIP266" s="139"/>
      <c r="PIQ266" s="139"/>
      <c r="PIR266" s="139"/>
      <c r="PIS266" s="139"/>
      <c r="PIT266" s="139"/>
      <c r="PIU266" s="139"/>
      <c r="PIV266" s="140"/>
      <c r="PIW266" s="138" t="s">
        <v>181</v>
      </c>
      <c r="PIX266" s="139"/>
      <c r="PIY266" s="139"/>
      <c r="PIZ266" s="139"/>
      <c r="PJA266" s="139"/>
      <c r="PJB266" s="139"/>
      <c r="PJC266" s="139"/>
      <c r="PJD266" s="140"/>
      <c r="PJE266" s="138" t="s">
        <v>181</v>
      </c>
      <c r="PJF266" s="139"/>
      <c r="PJG266" s="139"/>
      <c r="PJH266" s="139"/>
      <c r="PJI266" s="139"/>
      <c r="PJJ266" s="139"/>
      <c r="PJK266" s="139"/>
      <c r="PJL266" s="140"/>
      <c r="PJM266" s="138" t="s">
        <v>181</v>
      </c>
      <c r="PJN266" s="139"/>
      <c r="PJO266" s="139"/>
      <c r="PJP266" s="139"/>
      <c r="PJQ266" s="139"/>
      <c r="PJR266" s="139"/>
      <c r="PJS266" s="139"/>
      <c r="PJT266" s="140"/>
      <c r="PJU266" s="138" t="s">
        <v>181</v>
      </c>
      <c r="PJV266" s="139"/>
      <c r="PJW266" s="139"/>
      <c r="PJX266" s="139"/>
      <c r="PJY266" s="139"/>
      <c r="PJZ266" s="139"/>
      <c r="PKA266" s="139"/>
      <c r="PKB266" s="140"/>
      <c r="PKC266" s="138" t="s">
        <v>181</v>
      </c>
      <c r="PKD266" s="139"/>
      <c r="PKE266" s="139"/>
      <c r="PKF266" s="139"/>
      <c r="PKG266" s="139"/>
      <c r="PKH266" s="139"/>
      <c r="PKI266" s="139"/>
      <c r="PKJ266" s="140"/>
      <c r="PKK266" s="138" t="s">
        <v>181</v>
      </c>
      <c r="PKL266" s="139"/>
      <c r="PKM266" s="139"/>
      <c r="PKN266" s="139"/>
      <c r="PKO266" s="139"/>
      <c r="PKP266" s="139"/>
      <c r="PKQ266" s="139"/>
      <c r="PKR266" s="140"/>
      <c r="PKS266" s="138" t="s">
        <v>181</v>
      </c>
      <c r="PKT266" s="139"/>
      <c r="PKU266" s="139"/>
      <c r="PKV266" s="139"/>
      <c r="PKW266" s="139"/>
      <c r="PKX266" s="139"/>
      <c r="PKY266" s="139"/>
      <c r="PKZ266" s="140"/>
      <c r="PLA266" s="138" t="s">
        <v>181</v>
      </c>
      <c r="PLB266" s="139"/>
      <c r="PLC266" s="139"/>
      <c r="PLD266" s="139"/>
      <c r="PLE266" s="139"/>
      <c r="PLF266" s="139"/>
      <c r="PLG266" s="139"/>
      <c r="PLH266" s="140"/>
      <c r="PLI266" s="138" t="s">
        <v>181</v>
      </c>
      <c r="PLJ266" s="139"/>
      <c r="PLK266" s="139"/>
      <c r="PLL266" s="139"/>
      <c r="PLM266" s="139"/>
      <c r="PLN266" s="139"/>
      <c r="PLO266" s="139"/>
      <c r="PLP266" s="140"/>
      <c r="PLQ266" s="138" t="s">
        <v>181</v>
      </c>
      <c r="PLR266" s="139"/>
      <c r="PLS266" s="139"/>
      <c r="PLT266" s="139"/>
      <c r="PLU266" s="139"/>
      <c r="PLV266" s="139"/>
      <c r="PLW266" s="139"/>
      <c r="PLX266" s="140"/>
      <c r="PLY266" s="138" t="s">
        <v>181</v>
      </c>
      <c r="PLZ266" s="139"/>
      <c r="PMA266" s="139"/>
      <c r="PMB266" s="139"/>
      <c r="PMC266" s="139"/>
      <c r="PMD266" s="139"/>
      <c r="PME266" s="139"/>
      <c r="PMF266" s="140"/>
      <c r="PMG266" s="138" t="s">
        <v>181</v>
      </c>
      <c r="PMH266" s="139"/>
      <c r="PMI266" s="139"/>
      <c r="PMJ266" s="139"/>
      <c r="PMK266" s="139"/>
      <c r="PML266" s="139"/>
      <c r="PMM266" s="139"/>
      <c r="PMN266" s="140"/>
      <c r="PMO266" s="138" t="s">
        <v>181</v>
      </c>
      <c r="PMP266" s="139"/>
      <c r="PMQ266" s="139"/>
      <c r="PMR266" s="139"/>
      <c r="PMS266" s="139"/>
      <c r="PMT266" s="139"/>
      <c r="PMU266" s="139"/>
      <c r="PMV266" s="140"/>
      <c r="PMW266" s="138" t="s">
        <v>181</v>
      </c>
      <c r="PMX266" s="139"/>
      <c r="PMY266" s="139"/>
      <c r="PMZ266" s="139"/>
      <c r="PNA266" s="139"/>
      <c r="PNB266" s="139"/>
      <c r="PNC266" s="139"/>
      <c r="PND266" s="140"/>
      <c r="PNE266" s="138" t="s">
        <v>181</v>
      </c>
      <c r="PNF266" s="139"/>
      <c r="PNG266" s="139"/>
      <c r="PNH266" s="139"/>
      <c r="PNI266" s="139"/>
      <c r="PNJ266" s="139"/>
      <c r="PNK266" s="139"/>
      <c r="PNL266" s="140"/>
      <c r="PNM266" s="138" t="s">
        <v>181</v>
      </c>
      <c r="PNN266" s="139"/>
      <c r="PNO266" s="139"/>
      <c r="PNP266" s="139"/>
      <c r="PNQ266" s="139"/>
      <c r="PNR266" s="139"/>
      <c r="PNS266" s="139"/>
      <c r="PNT266" s="140"/>
      <c r="PNU266" s="138" t="s">
        <v>181</v>
      </c>
      <c r="PNV266" s="139"/>
      <c r="PNW266" s="139"/>
      <c r="PNX266" s="139"/>
      <c r="PNY266" s="139"/>
      <c r="PNZ266" s="139"/>
      <c r="POA266" s="139"/>
      <c r="POB266" s="140"/>
      <c r="POC266" s="138" t="s">
        <v>181</v>
      </c>
      <c r="POD266" s="139"/>
      <c r="POE266" s="139"/>
      <c r="POF266" s="139"/>
      <c r="POG266" s="139"/>
      <c r="POH266" s="139"/>
      <c r="POI266" s="139"/>
      <c r="POJ266" s="140"/>
      <c r="POK266" s="138" t="s">
        <v>181</v>
      </c>
      <c r="POL266" s="139"/>
      <c r="POM266" s="139"/>
      <c r="PON266" s="139"/>
      <c r="POO266" s="139"/>
      <c r="POP266" s="139"/>
      <c r="POQ266" s="139"/>
      <c r="POR266" s="140"/>
      <c r="POS266" s="138" t="s">
        <v>181</v>
      </c>
      <c r="POT266" s="139"/>
      <c r="POU266" s="139"/>
      <c r="POV266" s="139"/>
      <c r="POW266" s="139"/>
      <c r="POX266" s="139"/>
      <c r="POY266" s="139"/>
      <c r="POZ266" s="140"/>
      <c r="PPA266" s="138" t="s">
        <v>181</v>
      </c>
      <c r="PPB266" s="139"/>
      <c r="PPC266" s="139"/>
      <c r="PPD266" s="139"/>
      <c r="PPE266" s="139"/>
      <c r="PPF266" s="139"/>
      <c r="PPG266" s="139"/>
      <c r="PPH266" s="140"/>
      <c r="PPI266" s="138" t="s">
        <v>181</v>
      </c>
      <c r="PPJ266" s="139"/>
      <c r="PPK266" s="139"/>
      <c r="PPL266" s="139"/>
      <c r="PPM266" s="139"/>
      <c r="PPN266" s="139"/>
      <c r="PPO266" s="139"/>
      <c r="PPP266" s="140"/>
      <c r="PPQ266" s="138" t="s">
        <v>181</v>
      </c>
      <c r="PPR266" s="139"/>
      <c r="PPS266" s="139"/>
      <c r="PPT266" s="139"/>
      <c r="PPU266" s="139"/>
      <c r="PPV266" s="139"/>
      <c r="PPW266" s="139"/>
      <c r="PPX266" s="140"/>
      <c r="PPY266" s="138" t="s">
        <v>181</v>
      </c>
      <c r="PPZ266" s="139"/>
      <c r="PQA266" s="139"/>
      <c r="PQB266" s="139"/>
      <c r="PQC266" s="139"/>
      <c r="PQD266" s="139"/>
      <c r="PQE266" s="139"/>
      <c r="PQF266" s="140"/>
      <c r="PQG266" s="138" t="s">
        <v>181</v>
      </c>
      <c r="PQH266" s="139"/>
      <c r="PQI266" s="139"/>
      <c r="PQJ266" s="139"/>
      <c r="PQK266" s="139"/>
      <c r="PQL266" s="139"/>
      <c r="PQM266" s="139"/>
      <c r="PQN266" s="140"/>
      <c r="PQO266" s="138" t="s">
        <v>181</v>
      </c>
      <c r="PQP266" s="139"/>
      <c r="PQQ266" s="139"/>
      <c r="PQR266" s="139"/>
      <c r="PQS266" s="139"/>
      <c r="PQT266" s="139"/>
      <c r="PQU266" s="139"/>
      <c r="PQV266" s="140"/>
      <c r="PQW266" s="138" t="s">
        <v>181</v>
      </c>
      <c r="PQX266" s="139"/>
      <c r="PQY266" s="139"/>
      <c r="PQZ266" s="139"/>
      <c r="PRA266" s="139"/>
      <c r="PRB266" s="139"/>
      <c r="PRC266" s="139"/>
      <c r="PRD266" s="140"/>
      <c r="PRE266" s="138" t="s">
        <v>181</v>
      </c>
      <c r="PRF266" s="139"/>
      <c r="PRG266" s="139"/>
      <c r="PRH266" s="139"/>
      <c r="PRI266" s="139"/>
      <c r="PRJ266" s="139"/>
      <c r="PRK266" s="139"/>
      <c r="PRL266" s="140"/>
      <c r="PRM266" s="138" t="s">
        <v>181</v>
      </c>
      <c r="PRN266" s="139"/>
      <c r="PRO266" s="139"/>
      <c r="PRP266" s="139"/>
      <c r="PRQ266" s="139"/>
      <c r="PRR266" s="139"/>
      <c r="PRS266" s="139"/>
      <c r="PRT266" s="140"/>
      <c r="PRU266" s="138" t="s">
        <v>181</v>
      </c>
      <c r="PRV266" s="139"/>
      <c r="PRW266" s="139"/>
      <c r="PRX266" s="139"/>
      <c r="PRY266" s="139"/>
      <c r="PRZ266" s="139"/>
      <c r="PSA266" s="139"/>
      <c r="PSB266" s="140"/>
      <c r="PSC266" s="138" t="s">
        <v>181</v>
      </c>
      <c r="PSD266" s="139"/>
      <c r="PSE266" s="139"/>
      <c r="PSF266" s="139"/>
      <c r="PSG266" s="139"/>
      <c r="PSH266" s="139"/>
      <c r="PSI266" s="139"/>
      <c r="PSJ266" s="140"/>
      <c r="PSK266" s="138" t="s">
        <v>181</v>
      </c>
      <c r="PSL266" s="139"/>
      <c r="PSM266" s="139"/>
      <c r="PSN266" s="139"/>
      <c r="PSO266" s="139"/>
      <c r="PSP266" s="139"/>
      <c r="PSQ266" s="139"/>
      <c r="PSR266" s="140"/>
      <c r="PSS266" s="138" t="s">
        <v>181</v>
      </c>
      <c r="PST266" s="139"/>
      <c r="PSU266" s="139"/>
      <c r="PSV266" s="139"/>
      <c r="PSW266" s="139"/>
      <c r="PSX266" s="139"/>
      <c r="PSY266" s="139"/>
      <c r="PSZ266" s="140"/>
      <c r="PTA266" s="138" t="s">
        <v>181</v>
      </c>
      <c r="PTB266" s="139"/>
      <c r="PTC266" s="139"/>
      <c r="PTD266" s="139"/>
      <c r="PTE266" s="139"/>
      <c r="PTF266" s="139"/>
      <c r="PTG266" s="139"/>
      <c r="PTH266" s="140"/>
      <c r="PTI266" s="138" t="s">
        <v>181</v>
      </c>
      <c r="PTJ266" s="139"/>
      <c r="PTK266" s="139"/>
      <c r="PTL266" s="139"/>
      <c r="PTM266" s="139"/>
      <c r="PTN266" s="139"/>
      <c r="PTO266" s="139"/>
      <c r="PTP266" s="140"/>
      <c r="PTQ266" s="138" t="s">
        <v>181</v>
      </c>
      <c r="PTR266" s="139"/>
      <c r="PTS266" s="139"/>
      <c r="PTT266" s="139"/>
      <c r="PTU266" s="139"/>
      <c r="PTV266" s="139"/>
      <c r="PTW266" s="139"/>
      <c r="PTX266" s="140"/>
      <c r="PTY266" s="138" t="s">
        <v>181</v>
      </c>
      <c r="PTZ266" s="139"/>
      <c r="PUA266" s="139"/>
      <c r="PUB266" s="139"/>
      <c r="PUC266" s="139"/>
      <c r="PUD266" s="139"/>
      <c r="PUE266" s="139"/>
      <c r="PUF266" s="140"/>
      <c r="PUG266" s="138" t="s">
        <v>181</v>
      </c>
      <c r="PUH266" s="139"/>
      <c r="PUI266" s="139"/>
      <c r="PUJ266" s="139"/>
      <c r="PUK266" s="139"/>
      <c r="PUL266" s="139"/>
      <c r="PUM266" s="139"/>
      <c r="PUN266" s="140"/>
      <c r="PUO266" s="138" t="s">
        <v>181</v>
      </c>
      <c r="PUP266" s="139"/>
      <c r="PUQ266" s="139"/>
      <c r="PUR266" s="139"/>
      <c r="PUS266" s="139"/>
      <c r="PUT266" s="139"/>
      <c r="PUU266" s="139"/>
      <c r="PUV266" s="140"/>
      <c r="PUW266" s="138" t="s">
        <v>181</v>
      </c>
      <c r="PUX266" s="139"/>
      <c r="PUY266" s="139"/>
      <c r="PUZ266" s="139"/>
      <c r="PVA266" s="139"/>
      <c r="PVB266" s="139"/>
      <c r="PVC266" s="139"/>
      <c r="PVD266" s="140"/>
      <c r="PVE266" s="138" t="s">
        <v>181</v>
      </c>
      <c r="PVF266" s="139"/>
      <c r="PVG266" s="139"/>
      <c r="PVH266" s="139"/>
      <c r="PVI266" s="139"/>
      <c r="PVJ266" s="139"/>
      <c r="PVK266" s="139"/>
      <c r="PVL266" s="140"/>
      <c r="PVM266" s="138" t="s">
        <v>181</v>
      </c>
      <c r="PVN266" s="139"/>
      <c r="PVO266" s="139"/>
      <c r="PVP266" s="139"/>
      <c r="PVQ266" s="139"/>
      <c r="PVR266" s="139"/>
      <c r="PVS266" s="139"/>
      <c r="PVT266" s="140"/>
      <c r="PVU266" s="138" t="s">
        <v>181</v>
      </c>
      <c r="PVV266" s="139"/>
      <c r="PVW266" s="139"/>
      <c r="PVX266" s="139"/>
      <c r="PVY266" s="139"/>
      <c r="PVZ266" s="139"/>
      <c r="PWA266" s="139"/>
      <c r="PWB266" s="140"/>
      <c r="PWC266" s="138" t="s">
        <v>181</v>
      </c>
      <c r="PWD266" s="139"/>
      <c r="PWE266" s="139"/>
      <c r="PWF266" s="139"/>
      <c r="PWG266" s="139"/>
      <c r="PWH266" s="139"/>
      <c r="PWI266" s="139"/>
      <c r="PWJ266" s="140"/>
      <c r="PWK266" s="138" t="s">
        <v>181</v>
      </c>
      <c r="PWL266" s="139"/>
      <c r="PWM266" s="139"/>
      <c r="PWN266" s="139"/>
      <c r="PWO266" s="139"/>
      <c r="PWP266" s="139"/>
      <c r="PWQ266" s="139"/>
      <c r="PWR266" s="140"/>
      <c r="PWS266" s="138" t="s">
        <v>181</v>
      </c>
      <c r="PWT266" s="139"/>
      <c r="PWU266" s="139"/>
      <c r="PWV266" s="139"/>
      <c r="PWW266" s="139"/>
      <c r="PWX266" s="139"/>
      <c r="PWY266" s="139"/>
      <c r="PWZ266" s="140"/>
      <c r="PXA266" s="138" t="s">
        <v>181</v>
      </c>
      <c r="PXB266" s="139"/>
      <c r="PXC266" s="139"/>
      <c r="PXD266" s="139"/>
      <c r="PXE266" s="139"/>
      <c r="PXF266" s="139"/>
      <c r="PXG266" s="139"/>
      <c r="PXH266" s="140"/>
      <c r="PXI266" s="138" t="s">
        <v>181</v>
      </c>
      <c r="PXJ266" s="139"/>
      <c r="PXK266" s="139"/>
      <c r="PXL266" s="139"/>
      <c r="PXM266" s="139"/>
      <c r="PXN266" s="139"/>
      <c r="PXO266" s="139"/>
      <c r="PXP266" s="140"/>
      <c r="PXQ266" s="138" t="s">
        <v>181</v>
      </c>
      <c r="PXR266" s="139"/>
      <c r="PXS266" s="139"/>
      <c r="PXT266" s="139"/>
      <c r="PXU266" s="139"/>
      <c r="PXV266" s="139"/>
      <c r="PXW266" s="139"/>
      <c r="PXX266" s="140"/>
      <c r="PXY266" s="138" t="s">
        <v>181</v>
      </c>
      <c r="PXZ266" s="139"/>
      <c r="PYA266" s="139"/>
      <c r="PYB266" s="139"/>
      <c r="PYC266" s="139"/>
      <c r="PYD266" s="139"/>
      <c r="PYE266" s="139"/>
      <c r="PYF266" s="140"/>
      <c r="PYG266" s="138" t="s">
        <v>181</v>
      </c>
      <c r="PYH266" s="139"/>
      <c r="PYI266" s="139"/>
      <c r="PYJ266" s="139"/>
      <c r="PYK266" s="139"/>
      <c r="PYL266" s="139"/>
      <c r="PYM266" s="139"/>
      <c r="PYN266" s="140"/>
      <c r="PYO266" s="138" t="s">
        <v>181</v>
      </c>
      <c r="PYP266" s="139"/>
      <c r="PYQ266" s="139"/>
      <c r="PYR266" s="139"/>
      <c r="PYS266" s="139"/>
      <c r="PYT266" s="139"/>
      <c r="PYU266" s="139"/>
      <c r="PYV266" s="140"/>
      <c r="PYW266" s="138" t="s">
        <v>181</v>
      </c>
      <c r="PYX266" s="139"/>
      <c r="PYY266" s="139"/>
      <c r="PYZ266" s="139"/>
      <c r="PZA266" s="139"/>
      <c r="PZB266" s="139"/>
      <c r="PZC266" s="139"/>
      <c r="PZD266" s="140"/>
      <c r="PZE266" s="138" t="s">
        <v>181</v>
      </c>
      <c r="PZF266" s="139"/>
      <c r="PZG266" s="139"/>
      <c r="PZH266" s="139"/>
      <c r="PZI266" s="139"/>
      <c r="PZJ266" s="139"/>
      <c r="PZK266" s="139"/>
      <c r="PZL266" s="140"/>
      <c r="PZM266" s="138" t="s">
        <v>181</v>
      </c>
      <c r="PZN266" s="139"/>
      <c r="PZO266" s="139"/>
      <c r="PZP266" s="139"/>
      <c r="PZQ266" s="139"/>
      <c r="PZR266" s="139"/>
      <c r="PZS266" s="139"/>
      <c r="PZT266" s="140"/>
      <c r="PZU266" s="138" t="s">
        <v>181</v>
      </c>
      <c r="PZV266" s="139"/>
      <c r="PZW266" s="139"/>
      <c r="PZX266" s="139"/>
      <c r="PZY266" s="139"/>
      <c r="PZZ266" s="139"/>
      <c r="QAA266" s="139"/>
      <c r="QAB266" s="140"/>
      <c r="QAC266" s="138" t="s">
        <v>181</v>
      </c>
      <c r="QAD266" s="139"/>
      <c r="QAE266" s="139"/>
      <c r="QAF266" s="139"/>
      <c r="QAG266" s="139"/>
      <c r="QAH266" s="139"/>
      <c r="QAI266" s="139"/>
      <c r="QAJ266" s="140"/>
      <c r="QAK266" s="138" t="s">
        <v>181</v>
      </c>
      <c r="QAL266" s="139"/>
      <c r="QAM266" s="139"/>
      <c r="QAN266" s="139"/>
      <c r="QAO266" s="139"/>
      <c r="QAP266" s="139"/>
      <c r="QAQ266" s="139"/>
      <c r="QAR266" s="140"/>
      <c r="QAS266" s="138" t="s">
        <v>181</v>
      </c>
      <c r="QAT266" s="139"/>
      <c r="QAU266" s="139"/>
      <c r="QAV266" s="139"/>
      <c r="QAW266" s="139"/>
      <c r="QAX266" s="139"/>
      <c r="QAY266" s="139"/>
      <c r="QAZ266" s="140"/>
      <c r="QBA266" s="138" t="s">
        <v>181</v>
      </c>
      <c r="QBB266" s="139"/>
      <c r="QBC266" s="139"/>
      <c r="QBD266" s="139"/>
      <c r="QBE266" s="139"/>
      <c r="QBF266" s="139"/>
      <c r="QBG266" s="139"/>
      <c r="QBH266" s="140"/>
      <c r="QBI266" s="138" t="s">
        <v>181</v>
      </c>
      <c r="QBJ266" s="139"/>
      <c r="QBK266" s="139"/>
      <c r="QBL266" s="139"/>
      <c r="QBM266" s="139"/>
      <c r="QBN266" s="139"/>
      <c r="QBO266" s="139"/>
      <c r="QBP266" s="140"/>
      <c r="QBQ266" s="138" t="s">
        <v>181</v>
      </c>
      <c r="QBR266" s="139"/>
      <c r="QBS266" s="139"/>
      <c r="QBT266" s="139"/>
      <c r="QBU266" s="139"/>
      <c r="QBV266" s="139"/>
      <c r="QBW266" s="139"/>
      <c r="QBX266" s="140"/>
      <c r="QBY266" s="138" t="s">
        <v>181</v>
      </c>
      <c r="QBZ266" s="139"/>
      <c r="QCA266" s="139"/>
      <c r="QCB266" s="139"/>
      <c r="QCC266" s="139"/>
      <c r="QCD266" s="139"/>
      <c r="QCE266" s="139"/>
      <c r="QCF266" s="140"/>
      <c r="QCG266" s="138" t="s">
        <v>181</v>
      </c>
      <c r="QCH266" s="139"/>
      <c r="QCI266" s="139"/>
      <c r="QCJ266" s="139"/>
      <c r="QCK266" s="139"/>
      <c r="QCL266" s="139"/>
      <c r="QCM266" s="139"/>
      <c r="QCN266" s="140"/>
      <c r="QCO266" s="138" t="s">
        <v>181</v>
      </c>
      <c r="QCP266" s="139"/>
      <c r="QCQ266" s="139"/>
      <c r="QCR266" s="139"/>
      <c r="QCS266" s="139"/>
      <c r="QCT266" s="139"/>
      <c r="QCU266" s="139"/>
      <c r="QCV266" s="140"/>
      <c r="QCW266" s="138" t="s">
        <v>181</v>
      </c>
      <c r="QCX266" s="139"/>
      <c r="QCY266" s="139"/>
      <c r="QCZ266" s="139"/>
      <c r="QDA266" s="139"/>
      <c r="QDB266" s="139"/>
      <c r="QDC266" s="139"/>
      <c r="QDD266" s="140"/>
      <c r="QDE266" s="138" t="s">
        <v>181</v>
      </c>
      <c r="QDF266" s="139"/>
      <c r="QDG266" s="139"/>
      <c r="QDH266" s="139"/>
      <c r="QDI266" s="139"/>
      <c r="QDJ266" s="139"/>
      <c r="QDK266" s="139"/>
      <c r="QDL266" s="140"/>
      <c r="QDM266" s="138" t="s">
        <v>181</v>
      </c>
      <c r="QDN266" s="139"/>
      <c r="QDO266" s="139"/>
      <c r="QDP266" s="139"/>
      <c r="QDQ266" s="139"/>
      <c r="QDR266" s="139"/>
      <c r="QDS266" s="139"/>
      <c r="QDT266" s="140"/>
      <c r="QDU266" s="138" t="s">
        <v>181</v>
      </c>
      <c r="QDV266" s="139"/>
      <c r="QDW266" s="139"/>
      <c r="QDX266" s="139"/>
      <c r="QDY266" s="139"/>
      <c r="QDZ266" s="139"/>
      <c r="QEA266" s="139"/>
      <c r="QEB266" s="140"/>
      <c r="QEC266" s="138" t="s">
        <v>181</v>
      </c>
      <c r="QED266" s="139"/>
      <c r="QEE266" s="139"/>
      <c r="QEF266" s="139"/>
      <c r="QEG266" s="139"/>
      <c r="QEH266" s="139"/>
      <c r="QEI266" s="139"/>
      <c r="QEJ266" s="140"/>
      <c r="QEK266" s="138" t="s">
        <v>181</v>
      </c>
      <c r="QEL266" s="139"/>
      <c r="QEM266" s="139"/>
      <c r="QEN266" s="139"/>
      <c r="QEO266" s="139"/>
      <c r="QEP266" s="139"/>
      <c r="QEQ266" s="139"/>
      <c r="QER266" s="140"/>
      <c r="QES266" s="138" t="s">
        <v>181</v>
      </c>
      <c r="QET266" s="139"/>
      <c r="QEU266" s="139"/>
      <c r="QEV266" s="139"/>
      <c r="QEW266" s="139"/>
      <c r="QEX266" s="139"/>
      <c r="QEY266" s="139"/>
      <c r="QEZ266" s="140"/>
      <c r="QFA266" s="138" t="s">
        <v>181</v>
      </c>
      <c r="QFB266" s="139"/>
      <c r="QFC266" s="139"/>
      <c r="QFD266" s="139"/>
      <c r="QFE266" s="139"/>
      <c r="QFF266" s="139"/>
      <c r="QFG266" s="139"/>
      <c r="QFH266" s="140"/>
      <c r="QFI266" s="138" t="s">
        <v>181</v>
      </c>
      <c r="QFJ266" s="139"/>
      <c r="QFK266" s="139"/>
      <c r="QFL266" s="139"/>
      <c r="QFM266" s="139"/>
      <c r="QFN266" s="139"/>
      <c r="QFO266" s="139"/>
      <c r="QFP266" s="140"/>
      <c r="QFQ266" s="138" t="s">
        <v>181</v>
      </c>
      <c r="QFR266" s="139"/>
      <c r="QFS266" s="139"/>
      <c r="QFT266" s="139"/>
      <c r="QFU266" s="139"/>
      <c r="QFV266" s="139"/>
      <c r="QFW266" s="139"/>
      <c r="QFX266" s="140"/>
      <c r="QFY266" s="138" t="s">
        <v>181</v>
      </c>
      <c r="QFZ266" s="139"/>
      <c r="QGA266" s="139"/>
      <c r="QGB266" s="139"/>
      <c r="QGC266" s="139"/>
      <c r="QGD266" s="139"/>
      <c r="QGE266" s="139"/>
      <c r="QGF266" s="140"/>
      <c r="QGG266" s="138" t="s">
        <v>181</v>
      </c>
      <c r="QGH266" s="139"/>
      <c r="QGI266" s="139"/>
      <c r="QGJ266" s="139"/>
      <c r="QGK266" s="139"/>
      <c r="QGL266" s="139"/>
      <c r="QGM266" s="139"/>
      <c r="QGN266" s="140"/>
      <c r="QGO266" s="138" t="s">
        <v>181</v>
      </c>
      <c r="QGP266" s="139"/>
      <c r="QGQ266" s="139"/>
      <c r="QGR266" s="139"/>
      <c r="QGS266" s="139"/>
      <c r="QGT266" s="139"/>
      <c r="QGU266" s="139"/>
      <c r="QGV266" s="140"/>
      <c r="QGW266" s="138" t="s">
        <v>181</v>
      </c>
      <c r="QGX266" s="139"/>
      <c r="QGY266" s="139"/>
      <c r="QGZ266" s="139"/>
      <c r="QHA266" s="139"/>
      <c r="QHB266" s="139"/>
      <c r="QHC266" s="139"/>
      <c r="QHD266" s="140"/>
      <c r="QHE266" s="138" t="s">
        <v>181</v>
      </c>
      <c r="QHF266" s="139"/>
      <c r="QHG266" s="139"/>
      <c r="QHH266" s="139"/>
      <c r="QHI266" s="139"/>
      <c r="QHJ266" s="139"/>
      <c r="QHK266" s="139"/>
      <c r="QHL266" s="140"/>
      <c r="QHM266" s="138" t="s">
        <v>181</v>
      </c>
      <c r="QHN266" s="139"/>
      <c r="QHO266" s="139"/>
      <c r="QHP266" s="139"/>
      <c r="QHQ266" s="139"/>
      <c r="QHR266" s="139"/>
      <c r="QHS266" s="139"/>
      <c r="QHT266" s="140"/>
      <c r="QHU266" s="138" t="s">
        <v>181</v>
      </c>
      <c r="QHV266" s="139"/>
      <c r="QHW266" s="139"/>
      <c r="QHX266" s="139"/>
      <c r="QHY266" s="139"/>
      <c r="QHZ266" s="139"/>
      <c r="QIA266" s="139"/>
      <c r="QIB266" s="140"/>
      <c r="QIC266" s="138" t="s">
        <v>181</v>
      </c>
      <c r="QID266" s="139"/>
      <c r="QIE266" s="139"/>
      <c r="QIF266" s="139"/>
      <c r="QIG266" s="139"/>
      <c r="QIH266" s="139"/>
      <c r="QII266" s="139"/>
      <c r="QIJ266" s="140"/>
      <c r="QIK266" s="138" t="s">
        <v>181</v>
      </c>
      <c r="QIL266" s="139"/>
      <c r="QIM266" s="139"/>
      <c r="QIN266" s="139"/>
      <c r="QIO266" s="139"/>
      <c r="QIP266" s="139"/>
      <c r="QIQ266" s="139"/>
      <c r="QIR266" s="140"/>
      <c r="QIS266" s="138" t="s">
        <v>181</v>
      </c>
      <c r="QIT266" s="139"/>
      <c r="QIU266" s="139"/>
      <c r="QIV266" s="139"/>
      <c r="QIW266" s="139"/>
      <c r="QIX266" s="139"/>
      <c r="QIY266" s="139"/>
      <c r="QIZ266" s="140"/>
      <c r="QJA266" s="138" t="s">
        <v>181</v>
      </c>
      <c r="QJB266" s="139"/>
      <c r="QJC266" s="139"/>
      <c r="QJD266" s="139"/>
      <c r="QJE266" s="139"/>
      <c r="QJF266" s="139"/>
      <c r="QJG266" s="139"/>
      <c r="QJH266" s="140"/>
      <c r="QJI266" s="138" t="s">
        <v>181</v>
      </c>
      <c r="QJJ266" s="139"/>
      <c r="QJK266" s="139"/>
      <c r="QJL266" s="139"/>
      <c r="QJM266" s="139"/>
      <c r="QJN266" s="139"/>
      <c r="QJO266" s="139"/>
      <c r="QJP266" s="140"/>
      <c r="QJQ266" s="138" t="s">
        <v>181</v>
      </c>
      <c r="QJR266" s="139"/>
      <c r="QJS266" s="139"/>
      <c r="QJT266" s="139"/>
      <c r="QJU266" s="139"/>
      <c r="QJV266" s="139"/>
      <c r="QJW266" s="139"/>
      <c r="QJX266" s="140"/>
      <c r="QJY266" s="138" t="s">
        <v>181</v>
      </c>
      <c r="QJZ266" s="139"/>
      <c r="QKA266" s="139"/>
      <c r="QKB266" s="139"/>
      <c r="QKC266" s="139"/>
      <c r="QKD266" s="139"/>
      <c r="QKE266" s="139"/>
      <c r="QKF266" s="140"/>
      <c r="QKG266" s="138" t="s">
        <v>181</v>
      </c>
      <c r="QKH266" s="139"/>
      <c r="QKI266" s="139"/>
      <c r="QKJ266" s="139"/>
      <c r="QKK266" s="139"/>
      <c r="QKL266" s="139"/>
      <c r="QKM266" s="139"/>
      <c r="QKN266" s="140"/>
      <c r="QKO266" s="138" t="s">
        <v>181</v>
      </c>
      <c r="QKP266" s="139"/>
      <c r="QKQ266" s="139"/>
      <c r="QKR266" s="139"/>
      <c r="QKS266" s="139"/>
      <c r="QKT266" s="139"/>
      <c r="QKU266" s="139"/>
      <c r="QKV266" s="140"/>
      <c r="QKW266" s="138" t="s">
        <v>181</v>
      </c>
      <c r="QKX266" s="139"/>
      <c r="QKY266" s="139"/>
      <c r="QKZ266" s="139"/>
      <c r="QLA266" s="139"/>
      <c r="QLB266" s="139"/>
      <c r="QLC266" s="139"/>
      <c r="QLD266" s="140"/>
      <c r="QLE266" s="138" t="s">
        <v>181</v>
      </c>
      <c r="QLF266" s="139"/>
      <c r="QLG266" s="139"/>
      <c r="QLH266" s="139"/>
      <c r="QLI266" s="139"/>
      <c r="QLJ266" s="139"/>
      <c r="QLK266" s="139"/>
      <c r="QLL266" s="140"/>
      <c r="QLM266" s="138" t="s">
        <v>181</v>
      </c>
      <c r="QLN266" s="139"/>
      <c r="QLO266" s="139"/>
      <c r="QLP266" s="139"/>
      <c r="QLQ266" s="139"/>
      <c r="QLR266" s="139"/>
      <c r="QLS266" s="139"/>
      <c r="QLT266" s="140"/>
      <c r="QLU266" s="138" t="s">
        <v>181</v>
      </c>
      <c r="QLV266" s="139"/>
      <c r="QLW266" s="139"/>
      <c r="QLX266" s="139"/>
      <c r="QLY266" s="139"/>
      <c r="QLZ266" s="139"/>
      <c r="QMA266" s="139"/>
      <c r="QMB266" s="140"/>
      <c r="QMC266" s="138" t="s">
        <v>181</v>
      </c>
      <c r="QMD266" s="139"/>
      <c r="QME266" s="139"/>
      <c r="QMF266" s="139"/>
      <c r="QMG266" s="139"/>
      <c r="QMH266" s="139"/>
      <c r="QMI266" s="139"/>
      <c r="QMJ266" s="140"/>
      <c r="QMK266" s="138" t="s">
        <v>181</v>
      </c>
      <c r="QML266" s="139"/>
      <c r="QMM266" s="139"/>
      <c r="QMN266" s="139"/>
      <c r="QMO266" s="139"/>
      <c r="QMP266" s="139"/>
      <c r="QMQ266" s="139"/>
      <c r="QMR266" s="140"/>
      <c r="QMS266" s="138" t="s">
        <v>181</v>
      </c>
      <c r="QMT266" s="139"/>
      <c r="QMU266" s="139"/>
      <c r="QMV266" s="139"/>
      <c r="QMW266" s="139"/>
      <c r="QMX266" s="139"/>
      <c r="QMY266" s="139"/>
      <c r="QMZ266" s="140"/>
      <c r="QNA266" s="138" t="s">
        <v>181</v>
      </c>
      <c r="QNB266" s="139"/>
      <c r="QNC266" s="139"/>
      <c r="QND266" s="139"/>
      <c r="QNE266" s="139"/>
      <c r="QNF266" s="139"/>
      <c r="QNG266" s="139"/>
      <c r="QNH266" s="140"/>
      <c r="QNI266" s="138" t="s">
        <v>181</v>
      </c>
      <c r="QNJ266" s="139"/>
      <c r="QNK266" s="139"/>
      <c r="QNL266" s="139"/>
      <c r="QNM266" s="139"/>
      <c r="QNN266" s="139"/>
      <c r="QNO266" s="139"/>
      <c r="QNP266" s="140"/>
      <c r="QNQ266" s="138" t="s">
        <v>181</v>
      </c>
      <c r="QNR266" s="139"/>
      <c r="QNS266" s="139"/>
      <c r="QNT266" s="139"/>
      <c r="QNU266" s="139"/>
      <c r="QNV266" s="139"/>
      <c r="QNW266" s="139"/>
      <c r="QNX266" s="140"/>
      <c r="QNY266" s="138" t="s">
        <v>181</v>
      </c>
      <c r="QNZ266" s="139"/>
      <c r="QOA266" s="139"/>
      <c r="QOB266" s="139"/>
      <c r="QOC266" s="139"/>
      <c r="QOD266" s="139"/>
      <c r="QOE266" s="139"/>
      <c r="QOF266" s="140"/>
      <c r="QOG266" s="138" t="s">
        <v>181</v>
      </c>
      <c r="QOH266" s="139"/>
      <c r="QOI266" s="139"/>
      <c r="QOJ266" s="139"/>
      <c r="QOK266" s="139"/>
      <c r="QOL266" s="139"/>
      <c r="QOM266" s="139"/>
      <c r="QON266" s="140"/>
      <c r="QOO266" s="138" t="s">
        <v>181</v>
      </c>
      <c r="QOP266" s="139"/>
      <c r="QOQ266" s="139"/>
      <c r="QOR266" s="139"/>
      <c r="QOS266" s="139"/>
      <c r="QOT266" s="139"/>
      <c r="QOU266" s="139"/>
      <c r="QOV266" s="140"/>
      <c r="QOW266" s="138" t="s">
        <v>181</v>
      </c>
      <c r="QOX266" s="139"/>
      <c r="QOY266" s="139"/>
      <c r="QOZ266" s="139"/>
      <c r="QPA266" s="139"/>
      <c r="QPB266" s="139"/>
      <c r="QPC266" s="139"/>
      <c r="QPD266" s="140"/>
      <c r="QPE266" s="138" t="s">
        <v>181</v>
      </c>
      <c r="QPF266" s="139"/>
      <c r="QPG266" s="139"/>
      <c r="QPH266" s="139"/>
      <c r="QPI266" s="139"/>
      <c r="QPJ266" s="139"/>
      <c r="QPK266" s="139"/>
      <c r="QPL266" s="140"/>
      <c r="QPM266" s="138" t="s">
        <v>181</v>
      </c>
      <c r="QPN266" s="139"/>
      <c r="QPO266" s="139"/>
      <c r="QPP266" s="139"/>
      <c r="QPQ266" s="139"/>
      <c r="QPR266" s="139"/>
      <c r="QPS266" s="139"/>
      <c r="QPT266" s="140"/>
      <c r="QPU266" s="138" t="s">
        <v>181</v>
      </c>
      <c r="QPV266" s="139"/>
      <c r="QPW266" s="139"/>
      <c r="QPX266" s="139"/>
      <c r="QPY266" s="139"/>
      <c r="QPZ266" s="139"/>
      <c r="QQA266" s="139"/>
      <c r="QQB266" s="140"/>
      <c r="QQC266" s="138" t="s">
        <v>181</v>
      </c>
      <c r="QQD266" s="139"/>
      <c r="QQE266" s="139"/>
      <c r="QQF266" s="139"/>
      <c r="QQG266" s="139"/>
      <c r="QQH266" s="139"/>
      <c r="QQI266" s="139"/>
      <c r="QQJ266" s="140"/>
      <c r="QQK266" s="138" t="s">
        <v>181</v>
      </c>
      <c r="QQL266" s="139"/>
      <c r="QQM266" s="139"/>
      <c r="QQN266" s="139"/>
      <c r="QQO266" s="139"/>
      <c r="QQP266" s="139"/>
      <c r="QQQ266" s="139"/>
      <c r="QQR266" s="140"/>
      <c r="QQS266" s="138" t="s">
        <v>181</v>
      </c>
      <c r="QQT266" s="139"/>
      <c r="QQU266" s="139"/>
      <c r="QQV266" s="139"/>
      <c r="QQW266" s="139"/>
      <c r="QQX266" s="139"/>
      <c r="QQY266" s="139"/>
      <c r="QQZ266" s="140"/>
      <c r="QRA266" s="138" t="s">
        <v>181</v>
      </c>
      <c r="QRB266" s="139"/>
      <c r="QRC266" s="139"/>
      <c r="QRD266" s="139"/>
      <c r="QRE266" s="139"/>
      <c r="QRF266" s="139"/>
      <c r="QRG266" s="139"/>
      <c r="QRH266" s="140"/>
      <c r="QRI266" s="138" t="s">
        <v>181</v>
      </c>
      <c r="QRJ266" s="139"/>
      <c r="QRK266" s="139"/>
      <c r="QRL266" s="139"/>
      <c r="QRM266" s="139"/>
      <c r="QRN266" s="139"/>
      <c r="QRO266" s="139"/>
      <c r="QRP266" s="140"/>
      <c r="QRQ266" s="138" t="s">
        <v>181</v>
      </c>
      <c r="QRR266" s="139"/>
      <c r="QRS266" s="139"/>
      <c r="QRT266" s="139"/>
      <c r="QRU266" s="139"/>
      <c r="QRV266" s="139"/>
      <c r="QRW266" s="139"/>
      <c r="QRX266" s="140"/>
      <c r="QRY266" s="138" t="s">
        <v>181</v>
      </c>
      <c r="QRZ266" s="139"/>
      <c r="QSA266" s="139"/>
      <c r="QSB266" s="139"/>
      <c r="QSC266" s="139"/>
      <c r="QSD266" s="139"/>
      <c r="QSE266" s="139"/>
      <c r="QSF266" s="140"/>
      <c r="QSG266" s="138" t="s">
        <v>181</v>
      </c>
      <c r="QSH266" s="139"/>
      <c r="QSI266" s="139"/>
      <c r="QSJ266" s="139"/>
      <c r="QSK266" s="139"/>
      <c r="QSL266" s="139"/>
      <c r="QSM266" s="139"/>
      <c r="QSN266" s="140"/>
      <c r="QSO266" s="138" t="s">
        <v>181</v>
      </c>
      <c r="QSP266" s="139"/>
      <c r="QSQ266" s="139"/>
      <c r="QSR266" s="139"/>
      <c r="QSS266" s="139"/>
      <c r="QST266" s="139"/>
      <c r="QSU266" s="139"/>
      <c r="QSV266" s="140"/>
      <c r="QSW266" s="138" t="s">
        <v>181</v>
      </c>
      <c r="QSX266" s="139"/>
      <c r="QSY266" s="139"/>
      <c r="QSZ266" s="139"/>
      <c r="QTA266" s="139"/>
      <c r="QTB266" s="139"/>
      <c r="QTC266" s="139"/>
      <c r="QTD266" s="140"/>
      <c r="QTE266" s="138" t="s">
        <v>181</v>
      </c>
      <c r="QTF266" s="139"/>
      <c r="QTG266" s="139"/>
      <c r="QTH266" s="139"/>
      <c r="QTI266" s="139"/>
      <c r="QTJ266" s="139"/>
      <c r="QTK266" s="139"/>
      <c r="QTL266" s="140"/>
      <c r="QTM266" s="138" t="s">
        <v>181</v>
      </c>
      <c r="QTN266" s="139"/>
      <c r="QTO266" s="139"/>
      <c r="QTP266" s="139"/>
      <c r="QTQ266" s="139"/>
      <c r="QTR266" s="139"/>
      <c r="QTS266" s="139"/>
      <c r="QTT266" s="140"/>
      <c r="QTU266" s="138" t="s">
        <v>181</v>
      </c>
      <c r="QTV266" s="139"/>
      <c r="QTW266" s="139"/>
      <c r="QTX266" s="139"/>
      <c r="QTY266" s="139"/>
      <c r="QTZ266" s="139"/>
      <c r="QUA266" s="139"/>
      <c r="QUB266" s="140"/>
      <c r="QUC266" s="138" t="s">
        <v>181</v>
      </c>
      <c r="QUD266" s="139"/>
      <c r="QUE266" s="139"/>
      <c r="QUF266" s="139"/>
      <c r="QUG266" s="139"/>
      <c r="QUH266" s="139"/>
      <c r="QUI266" s="139"/>
      <c r="QUJ266" s="140"/>
      <c r="QUK266" s="138" t="s">
        <v>181</v>
      </c>
      <c r="QUL266" s="139"/>
      <c r="QUM266" s="139"/>
      <c r="QUN266" s="139"/>
      <c r="QUO266" s="139"/>
      <c r="QUP266" s="139"/>
      <c r="QUQ266" s="139"/>
      <c r="QUR266" s="140"/>
      <c r="QUS266" s="138" t="s">
        <v>181</v>
      </c>
      <c r="QUT266" s="139"/>
      <c r="QUU266" s="139"/>
      <c r="QUV266" s="139"/>
      <c r="QUW266" s="139"/>
      <c r="QUX266" s="139"/>
      <c r="QUY266" s="139"/>
      <c r="QUZ266" s="140"/>
      <c r="QVA266" s="138" t="s">
        <v>181</v>
      </c>
      <c r="QVB266" s="139"/>
      <c r="QVC266" s="139"/>
      <c r="QVD266" s="139"/>
      <c r="QVE266" s="139"/>
      <c r="QVF266" s="139"/>
      <c r="QVG266" s="139"/>
      <c r="QVH266" s="140"/>
      <c r="QVI266" s="138" t="s">
        <v>181</v>
      </c>
      <c r="QVJ266" s="139"/>
      <c r="QVK266" s="139"/>
      <c r="QVL266" s="139"/>
      <c r="QVM266" s="139"/>
      <c r="QVN266" s="139"/>
      <c r="QVO266" s="139"/>
      <c r="QVP266" s="140"/>
      <c r="QVQ266" s="138" t="s">
        <v>181</v>
      </c>
      <c r="QVR266" s="139"/>
      <c r="QVS266" s="139"/>
      <c r="QVT266" s="139"/>
      <c r="QVU266" s="139"/>
      <c r="QVV266" s="139"/>
      <c r="QVW266" s="139"/>
      <c r="QVX266" s="140"/>
      <c r="QVY266" s="138" t="s">
        <v>181</v>
      </c>
      <c r="QVZ266" s="139"/>
      <c r="QWA266" s="139"/>
      <c r="QWB266" s="139"/>
      <c r="QWC266" s="139"/>
      <c r="QWD266" s="139"/>
      <c r="QWE266" s="139"/>
      <c r="QWF266" s="140"/>
      <c r="QWG266" s="138" t="s">
        <v>181</v>
      </c>
      <c r="QWH266" s="139"/>
      <c r="QWI266" s="139"/>
      <c r="QWJ266" s="139"/>
      <c r="QWK266" s="139"/>
      <c r="QWL266" s="139"/>
      <c r="QWM266" s="139"/>
      <c r="QWN266" s="140"/>
      <c r="QWO266" s="138" t="s">
        <v>181</v>
      </c>
      <c r="QWP266" s="139"/>
      <c r="QWQ266" s="139"/>
      <c r="QWR266" s="139"/>
      <c r="QWS266" s="139"/>
      <c r="QWT266" s="139"/>
      <c r="QWU266" s="139"/>
      <c r="QWV266" s="140"/>
      <c r="QWW266" s="138" t="s">
        <v>181</v>
      </c>
      <c r="QWX266" s="139"/>
      <c r="QWY266" s="139"/>
      <c r="QWZ266" s="139"/>
      <c r="QXA266" s="139"/>
      <c r="QXB266" s="139"/>
      <c r="QXC266" s="139"/>
      <c r="QXD266" s="140"/>
      <c r="QXE266" s="138" t="s">
        <v>181</v>
      </c>
      <c r="QXF266" s="139"/>
      <c r="QXG266" s="139"/>
      <c r="QXH266" s="139"/>
      <c r="QXI266" s="139"/>
      <c r="QXJ266" s="139"/>
      <c r="QXK266" s="139"/>
      <c r="QXL266" s="140"/>
      <c r="QXM266" s="138" t="s">
        <v>181</v>
      </c>
      <c r="QXN266" s="139"/>
      <c r="QXO266" s="139"/>
      <c r="QXP266" s="139"/>
      <c r="QXQ266" s="139"/>
      <c r="QXR266" s="139"/>
      <c r="QXS266" s="139"/>
      <c r="QXT266" s="140"/>
      <c r="QXU266" s="138" t="s">
        <v>181</v>
      </c>
      <c r="QXV266" s="139"/>
      <c r="QXW266" s="139"/>
      <c r="QXX266" s="139"/>
      <c r="QXY266" s="139"/>
      <c r="QXZ266" s="139"/>
      <c r="QYA266" s="139"/>
      <c r="QYB266" s="140"/>
      <c r="QYC266" s="138" t="s">
        <v>181</v>
      </c>
      <c r="QYD266" s="139"/>
      <c r="QYE266" s="139"/>
      <c r="QYF266" s="139"/>
      <c r="QYG266" s="139"/>
      <c r="QYH266" s="139"/>
      <c r="QYI266" s="139"/>
      <c r="QYJ266" s="140"/>
      <c r="QYK266" s="138" t="s">
        <v>181</v>
      </c>
      <c r="QYL266" s="139"/>
      <c r="QYM266" s="139"/>
      <c r="QYN266" s="139"/>
      <c r="QYO266" s="139"/>
      <c r="QYP266" s="139"/>
      <c r="QYQ266" s="139"/>
      <c r="QYR266" s="140"/>
      <c r="QYS266" s="138" t="s">
        <v>181</v>
      </c>
      <c r="QYT266" s="139"/>
      <c r="QYU266" s="139"/>
      <c r="QYV266" s="139"/>
      <c r="QYW266" s="139"/>
      <c r="QYX266" s="139"/>
      <c r="QYY266" s="139"/>
      <c r="QYZ266" s="140"/>
      <c r="QZA266" s="138" t="s">
        <v>181</v>
      </c>
      <c r="QZB266" s="139"/>
      <c r="QZC266" s="139"/>
      <c r="QZD266" s="139"/>
      <c r="QZE266" s="139"/>
      <c r="QZF266" s="139"/>
      <c r="QZG266" s="139"/>
      <c r="QZH266" s="140"/>
      <c r="QZI266" s="138" t="s">
        <v>181</v>
      </c>
      <c r="QZJ266" s="139"/>
      <c r="QZK266" s="139"/>
      <c r="QZL266" s="139"/>
      <c r="QZM266" s="139"/>
      <c r="QZN266" s="139"/>
      <c r="QZO266" s="139"/>
      <c r="QZP266" s="140"/>
      <c r="QZQ266" s="138" t="s">
        <v>181</v>
      </c>
      <c r="QZR266" s="139"/>
      <c r="QZS266" s="139"/>
      <c r="QZT266" s="139"/>
      <c r="QZU266" s="139"/>
      <c r="QZV266" s="139"/>
      <c r="QZW266" s="139"/>
      <c r="QZX266" s="140"/>
      <c r="QZY266" s="138" t="s">
        <v>181</v>
      </c>
      <c r="QZZ266" s="139"/>
      <c r="RAA266" s="139"/>
      <c r="RAB266" s="139"/>
      <c r="RAC266" s="139"/>
      <c r="RAD266" s="139"/>
      <c r="RAE266" s="139"/>
      <c r="RAF266" s="140"/>
      <c r="RAG266" s="138" t="s">
        <v>181</v>
      </c>
      <c r="RAH266" s="139"/>
      <c r="RAI266" s="139"/>
      <c r="RAJ266" s="139"/>
      <c r="RAK266" s="139"/>
      <c r="RAL266" s="139"/>
      <c r="RAM266" s="139"/>
      <c r="RAN266" s="140"/>
      <c r="RAO266" s="138" t="s">
        <v>181</v>
      </c>
      <c r="RAP266" s="139"/>
      <c r="RAQ266" s="139"/>
      <c r="RAR266" s="139"/>
      <c r="RAS266" s="139"/>
      <c r="RAT266" s="139"/>
      <c r="RAU266" s="139"/>
      <c r="RAV266" s="140"/>
      <c r="RAW266" s="138" t="s">
        <v>181</v>
      </c>
      <c r="RAX266" s="139"/>
      <c r="RAY266" s="139"/>
      <c r="RAZ266" s="139"/>
      <c r="RBA266" s="139"/>
      <c r="RBB266" s="139"/>
      <c r="RBC266" s="139"/>
      <c r="RBD266" s="140"/>
      <c r="RBE266" s="138" t="s">
        <v>181</v>
      </c>
      <c r="RBF266" s="139"/>
      <c r="RBG266" s="139"/>
      <c r="RBH266" s="139"/>
      <c r="RBI266" s="139"/>
      <c r="RBJ266" s="139"/>
      <c r="RBK266" s="139"/>
      <c r="RBL266" s="140"/>
      <c r="RBM266" s="138" t="s">
        <v>181</v>
      </c>
      <c r="RBN266" s="139"/>
      <c r="RBO266" s="139"/>
      <c r="RBP266" s="139"/>
      <c r="RBQ266" s="139"/>
      <c r="RBR266" s="139"/>
      <c r="RBS266" s="139"/>
      <c r="RBT266" s="140"/>
      <c r="RBU266" s="138" t="s">
        <v>181</v>
      </c>
      <c r="RBV266" s="139"/>
      <c r="RBW266" s="139"/>
      <c r="RBX266" s="139"/>
      <c r="RBY266" s="139"/>
      <c r="RBZ266" s="139"/>
      <c r="RCA266" s="139"/>
      <c r="RCB266" s="140"/>
      <c r="RCC266" s="138" t="s">
        <v>181</v>
      </c>
      <c r="RCD266" s="139"/>
      <c r="RCE266" s="139"/>
      <c r="RCF266" s="139"/>
      <c r="RCG266" s="139"/>
      <c r="RCH266" s="139"/>
      <c r="RCI266" s="139"/>
      <c r="RCJ266" s="140"/>
      <c r="RCK266" s="138" t="s">
        <v>181</v>
      </c>
      <c r="RCL266" s="139"/>
      <c r="RCM266" s="139"/>
      <c r="RCN266" s="139"/>
      <c r="RCO266" s="139"/>
      <c r="RCP266" s="139"/>
      <c r="RCQ266" s="139"/>
      <c r="RCR266" s="140"/>
      <c r="RCS266" s="138" t="s">
        <v>181</v>
      </c>
      <c r="RCT266" s="139"/>
      <c r="RCU266" s="139"/>
      <c r="RCV266" s="139"/>
      <c r="RCW266" s="139"/>
      <c r="RCX266" s="139"/>
      <c r="RCY266" s="139"/>
      <c r="RCZ266" s="140"/>
      <c r="RDA266" s="138" t="s">
        <v>181</v>
      </c>
      <c r="RDB266" s="139"/>
      <c r="RDC266" s="139"/>
      <c r="RDD266" s="139"/>
      <c r="RDE266" s="139"/>
      <c r="RDF266" s="139"/>
      <c r="RDG266" s="139"/>
      <c r="RDH266" s="140"/>
      <c r="RDI266" s="138" t="s">
        <v>181</v>
      </c>
      <c r="RDJ266" s="139"/>
      <c r="RDK266" s="139"/>
      <c r="RDL266" s="139"/>
      <c r="RDM266" s="139"/>
      <c r="RDN266" s="139"/>
      <c r="RDO266" s="139"/>
      <c r="RDP266" s="140"/>
      <c r="RDQ266" s="138" t="s">
        <v>181</v>
      </c>
      <c r="RDR266" s="139"/>
      <c r="RDS266" s="139"/>
      <c r="RDT266" s="139"/>
      <c r="RDU266" s="139"/>
      <c r="RDV266" s="139"/>
      <c r="RDW266" s="139"/>
      <c r="RDX266" s="140"/>
      <c r="RDY266" s="138" t="s">
        <v>181</v>
      </c>
      <c r="RDZ266" s="139"/>
      <c r="REA266" s="139"/>
      <c r="REB266" s="139"/>
      <c r="REC266" s="139"/>
      <c r="RED266" s="139"/>
      <c r="REE266" s="139"/>
      <c r="REF266" s="140"/>
      <c r="REG266" s="138" t="s">
        <v>181</v>
      </c>
      <c r="REH266" s="139"/>
      <c r="REI266" s="139"/>
      <c r="REJ266" s="139"/>
      <c r="REK266" s="139"/>
      <c r="REL266" s="139"/>
      <c r="REM266" s="139"/>
      <c r="REN266" s="140"/>
      <c r="REO266" s="138" t="s">
        <v>181</v>
      </c>
      <c r="REP266" s="139"/>
      <c r="REQ266" s="139"/>
      <c r="RER266" s="139"/>
      <c r="RES266" s="139"/>
      <c r="RET266" s="139"/>
      <c r="REU266" s="139"/>
      <c r="REV266" s="140"/>
      <c r="REW266" s="138" t="s">
        <v>181</v>
      </c>
      <c r="REX266" s="139"/>
      <c r="REY266" s="139"/>
      <c r="REZ266" s="139"/>
      <c r="RFA266" s="139"/>
      <c r="RFB266" s="139"/>
      <c r="RFC266" s="139"/>
      <c r="RFD266" s="140"/>
      <c r="RFE266" s="138" t="s">
        <v>181</v>
      </c>
      <c r="RFF266" s="139"/>
      <c r="RFG266" s="139"/>
      <c r="RFH266" s="139"/>
      <c r="RFI266" s="139"/>
      <c r="RFJ266" s="139"/>
      <c r="RFK266" s="139"/>
      <c r="RFL266" s="140"/>
      <c r="RFM266" s="138" t="s">
        <v>181</v>
      </c>
      <c r="RFN266" s="139"/>
      <c r="RFO266" s="139"/>
      <c r="RFP266" s="139"/>
      <c r="RFQ266" s="139"/>
      <c r="RFR266" s="139"/>
      <c r="RFS266" s="139"/>
      <c r="RFT266" s="140"/>
      <c r="RFU266" s="138" t="s">
        <v>181</v>
      </c>
      <c r="RFV266" s="139"/>
      <c r="RFW266" s="139"/>
      <c r="RFX266" s="139"/>
      <c r="RFY266" s="139"/>
      <c r="RFZ266" s="139"/>
      <c r="RGA266" s="139"/>
      <c r="RGB266" s="140"/>
      <c r="RGC266" s="138" t="s">
        <v>181</v>
      </c>
      <c r="RGD266" s="139"/>
      <c r="RGE266" s="139"/>
      <c r="RGF266" s="139"/>
      <c r="RGG266" s="139"/>
      <c r="RGH266" s="139"/>
      <c r="RGI266" s="139"/>
      <c r="RGJ266" s="140"/>
      <c r="RGK266" s="138" t="s">
        <v>181</v>
      </c>
      <c r="RGL266" s="139"/>
      <c r="RGM266" s="139"/>
      <c r="RGN266" s="139"/>
      <c r="RGO266" s="139"/>
      <c r="RGP266" s="139"/>
      <c r="RGQ266" s="139"/>
      <c r="RGR266" s="140"/>
      <c r="RGS266" s="138" t="s">
        <v>181</v>
      </c>
      <c r="RGT266" s="139"/>
      <c r="RGU266" s="139"/>
      <c r="RGV266" s="139"/>
      <c r="RGW266" s="139"/>
      <c r="RGX266" s="139"/>
      <c r="RGY266" s="139"/>
      <c r="RGZ266" s="140"/>
      <c r="RHA266" s="138" t="s">
        <v>181</v>
      </c>
      <c r="RHB266" s="139"/>
      <c r="RHC266" s="139"/>
      <c r="RHD266" s="139"/>
      <c r="RHE266" s="139"/>
      <c r="RHF266" s="139"/>
      <c r="RHG266" s="139"/>
      <c r="RHH266" s="140"/>
      <c r="RHI266" s="138" t="s">
        <v>181</v>
      </c>
      <c r="RHJ266" s="139"/>
      <c r="RHK266" s="139"/>
      <c r="RHL266" s="139"/>
      <c r="RHM266" s="139"/>
      <c r="RHN266" s="139"/>
      <c r="RHO266" s="139"/>
      <c r="RHP266" s="140"/>
      <c r="RHQ266" s="138" t="s">
        <v>181</v>
      </c>
      <c r="RHR266" s="139"/>
      <c r="RHS266" s="139"/>
      <c r="RHT266" s="139"/>
      <c r="RHU266" s="139"/>
      <c r="RHV266" s="139"/>
      <c r="RHW266" s="139"/>
      <c r="RHX266" s="140"/>
      <c r="RHY266" s="138" t="s">
        <v>181</v>
      </c>
      <c r="RHZ266" s="139"/>
      <c r="RIA266" s="139"/>
      <c r="RIB266" s="139"/>
      <c r="RIC266" s="139"/>
      <c r="RID266" s="139"/>
      <c r="RIE266" s="139"/>
      <c r="RIF266" s="140"/>
      <c r="RIG266" s="138" t="s">
        <v>181</v>
      </c>
      <c r="RIH266" s="139"/>
      <c r="RII266" s="139"/>
      <c r="RIJ266" s="139"/>
      <c r="RIK266" s="139"/>
      <c r="RIL266" s="139"/>
      <c r="RIM266" s="139"/>
      <c r="RIN266" s="140"/>
      <c r="RIO266" s="138" t="s">
        <v>181</v>
      </c>
      <c r="RIP266" s="139"/>
      <c r="RIQ266" s="139"/>
      <c r="RIR266" s="139"/>
      <c r="RIS266" s="139"/>
      <c r="RIT266" s="139"/>
      <c r="RIU266" s="139"/>
      <c r="RIV266" s="140"/>
      <c r="RIW266" s="138" t="s">
        <v>181</v>
      </c>
      <c r="RIX266" s="139"/>
      <c r="RIY266" s="139"/>
      <c r="RIZ266" s="139"/>
      <c r="RJA266" s="139"/>
      <c r="RJB266" s="139"/>
      <c r="RJC266" s="139"/>
      <c r="RJD266" s="140"/>
      <c r="RJE266" s="138" t="s">
        <v>181</v>
      </c>
      <c r="RJF266" s="139"/>
      <c r="RJG266" s="139"/>
      <c r="RJH266" s="139"/>
      <c r="RJI266" s="139"/>
      <c r="RJJ266" s="139"/>
      <c r="RJK266" s="139"/>
      <c r="RJL266" s="140"/>
      <c r="RJM266" s="138" t="s">
        <v>181</v>
      </c>
      <c r="RJN266" s="139"/>
      <c r="RJO266" s="139"/>
      <c r="RJP266" s="139"/>
      <c r="RJQ266" s="139"/>
      <c r="RJR266" s="139"/>
      <c r="RJS266" s="139"/>
      <c r="RJT266" s="140"/>
      <c r="RJU266" s="138" t="s">
        <v>181</v>
      </c>
      <c r="RJV266" s="139"/>
      <c r="RJW266" s="139"/>
      <c r="RJX266" s="139"/>
      <c r="RJY266" s="139"/>
      <c r="RJZ266" s="139"/>
      <c r="RKA266" s="139"/>
      <c r="RKB266" s="140"/>
      <c r="RKC266" s="138" t="s">
        <v>181</v>
      </c>
      <c r="RKD266" s="139"/>
      <c r="RKE266" s="139"/>
      <c r="RKF266" s="139"/>
      <c r="RKG266" s="139"/>
      <c r="RKH266" s="139"/>
      <c r="RKI266" s="139"/>
      <c r="RKJ266" s="140"/>
      <c r="RKK266" s="138" t="s">
        <v>181</v>
      </c>
      <c r="RKL266" s="139"/>
      <c r="RKM266" s="139"/>
      <c r="RKN266" s="139"/>
      <c r="RKO266" s="139"/>
      <c r="RKP266" s="139"/>
      <c r="RKQ266" s="139"/>
      <c r="RKR266" s="140"/>
      <c r="RKS266" s="138" t="s">
        <v>181</v>
      </c>
      <c r="RKT266" s="139"/>
      <c r="RKU266" s="139"/>
      <c r="RKV266" s="139"/>
      <c r="RKW266" s="139"/>
      <c r="RKX266" s="139"/>
      <c r="RKY266" s="139"/>
      <c r="RKZ266" s="140"/>
      <c r="RLA266" s="138" t="s">
        <v>181</v>
      </c>
      <c r="RLB266" s="139"/>
      <c r="RLC266" s="139"/>
      <c r="RLD266" s="139"/>
      <c r="RLE266" s="139"/>
      <c r="RLF266" s="139"/>
      <c r="RLG266" s="139"/>
      <c r="RLH266" s="140"/>
      <c r="RLI266" s="138" t="s">
        <v>181</v>
      </c>
      <c r="RLJ266" s="139"/>
      <c r="RLK266" s="139"/>
      <c r="RLL266" s="139"/>
      <c r="RLM266" s="139"/>
      <c r="RLN266" s="139"/>
      <c r="RLO266" s="139"/>
      <c r="RLP266" s="140"/>
      <c r="RLQ266" s="138" t="s">
        <v>181</v>
      </c>
      <c r="RLR266" s="139"/>
      <c r="RLS266" s="139"/>
      <c r="RLT266" s="139"/>
      <c r="RLU266" s="139"/>
      <c r="RLV266" s="139"/>
      <c r="RLW266" s="139"/>
      <c r="RLX266" s="140"/>
      <c r="RLY266" s="138" t="s">
        <v>181</v>
      </c>
      <c r="RLZ266" s="139"/>
      <c r="RMA266" s="139"/>
      <c r="RMB266" s="139"/>
      <c r="RMC266" s="139"/>
      <c r="RMD266" s="139"/>
      <c r="RME266" s="139"/>
      <c r="RMF266" s="140"/>
      <c r="RMG266" s="138" t="s">
        <v>181</v>
      </c>
      <c r="RMH266" s="139"/>
      <c r="RMI266" s="139"/>
      <c r="RMJ266" s="139"/>
      <c r="RMK266" s="139"/>
      <c r="RML266" s="139"/>
      <c r="RMM266" s="139"/>
      <c r="RMN266" s="140"/>
      <c r="RMO266" s="138" t="s">
        <v>181</v>
      </c>
      <c r="RMP266" s="139"/>
      <c r="RMQ266" s="139"/>
      <c r="RMR266" s="139"/>
      <c r="RMS266" s="139"/>
      <c r="RMT266" s="139"/>
      <c r="RMU266" s="139"/>
      <c r="RMV266" s="140"/>
      <c r="RMW266" s="138" t="s">
        <v>181</v>
      </c>
      <c r="RMX266" s="139"/>
      <c r="RMY266" s="139"/>
      <c r="RMZ266" s="139"/>
      <c r="RNA266" s="139"/>
      <c r="RNB266" s="139"/>
      <c r="RNC266" s="139"/>
      <c r="RND266" s="140"/>
      <c r="RNE266" s="138" t="s">
        <v>181</v>
      </c>
      <c r="RNF266" s="139"/>
      <c r="RNG266" s="139"/>
      <c r="RNH266" s="139"/>
      <c r="RNI266" s="139"/>
      <c r="RNJ266" s="139"/>
      <c r="RNK266" s="139"/>
      <c r="RNL266" s="140"/>
      <c r="RNM266" s="138" t="s">
        <v>181</v>
      </c>
      <c r="RNN266" s="139"/>
      <c r="RNO266" s="139"/>
      <c r="RNP266" s="139"/>
      <c r="RNQ266" s="139"/>
      <c r="RNR266" s="139"/>
      <c r="RNS266" s="139"/>
      <c r="RNT266" s="140"/>
      <c r="RNU266" s="138" t="s">
        <v>181</v>
      </c>
      <c r="RNV266" s="139"/>
      <c r="RNW266" s="139"/>
      <c r="RNX266" s="139"/>
      <c r="RNY266" s="139"/>
      <c r="RNZ266" s="139"/>
      <c r="ROA266" s="139"/>
      <c r="ROB266" s="140"/>
      <c r="ROC266" s="138" t="s">
        <v>181</v>
      </c>
      <c r="ROD266" s="139"/>
      <c r="ROE266" s="139"/>
      <c r="ROF266" s="139"/>
      <c r="ROG266" s="139"/>
      <c r="ROH266" s="139"/>
      <c r="ROI266" s="139"/>
      <c r="ROJ266" s="140"/>
      <c r="ROK266" s="138" t="s">
        <v>181</v>
      </c>
      <c r="ROL266" s="139"/>
      <c r="ROM266" s="139"/>
      <c r="RON266" s="139"/>
      <c r="ROO266" s="139"/>
      <c r="ROP266" s="139"/>
      <c r="ROQ266" s="139"/>
      <c r="ROR266" s="140"/>
      <c r="ROS266" s="138" t="s">
        <v>181</v>
      </c>
      <c r="ROT266" s="139"/>
      <c r="ROU266" s="139"/>
      <c r="ROV266" s="139"/>
      <c r="ROW266" s="139"/>
      <c r="ROX266" s="139"/>
      <c r="ROY266" s="139"/>
      <c r="ROZ266" s="140"/>
      <c r="RPA266" s="138" t="s">
        <v>181</v>
      </c>
      <c r="RPB266" s="139"/>
      <c r="RPC266" s="139"/>
      <c r="RPD266" s="139"/>
      <c r="RPE266" s="139"/>
      <c r="RPF266" s="139"/>
      <c r="RPG266" s="139"/>
      <c r="RPH266" s="140"/>
      <c r="RPI266" s="138" t="s">
        <v>181</v>
      </c>
      <c r="RPJ266" s="139"/>
      <c r="RPK266" s="139"/>
      <c r="RPL266" s="139"/>
      <c r="RPM266" s="139"/>
      <c r="RPN266" s="139"/>
      <c r="RPO266" s="139"/>
      <c r="RPP266" s="140"/>
      <c r="RPQ266" s="138" t="s">
        <v>181</v>
      </c>
      <c r="RPR266" s="139"/>
      <c r="RPS266" s="139"/>
      <c r="RPT266" s="139"/>
      <c r="RPU266" s="139"/>
      <c r="RPV266" s="139"/>
      <c r="RPW266" s="139"/>
      <c r="RPX266" s="140"/>
      <c r="RPY266" s="138" t="s">
        <v>181</v>
      </c>
      <c r="RPZ266" s="139"/>
      <c r="RQA266" s="139"/>
      <c r="RQB266" s="139"/>
      <c r="RQC266" s="139"/>
      <c r="RQD266" s="139"/>
      <c r="RQE266" s="139"/>
      <c r="RQF266" s="140"/>
      <c r="RQG266" s="138" t="s">
        <v>181</v>
      </c>
      <c r="RQH266" s="139"/>
      <c r="RQI266" s="139"/>
      <c r="RQJ266" s="139"/>
      <c r="RQK266" s="139"/>
      <c r="RQL266" s="139"/>
      <c r="RQM266" s="139"/>
      <c r="RQN266" s="140"/>
      <c r="RQO266" s="138" t="s">
        <v>181</v>
      </c>
      <c r="RQP266" s="139"/>
      <c r="RQQ266" s="139"/>
      <c r="RQR266" s="139"/>
      <c r="RQS266" s="139"/>
      <c r="RQT266" s="139"/>
      <c r="RQU266" s="139"/>
      <c r="RQV266" s="140"/>
      <c r="RQW266" s="138" t="s">
        <v>181</v>
      </c>
      <c r="RQX266" s="139"/>
      <c r="RQY266" s="139"/>
      <c r="RQZ266" s="139"/>
      <c r="RRA266" s="139"/>
      <c r="RRB266" s="139"/>
      <c r="RRC266" s="139"/>
      <c r="RRD266" s="140"/>
      <c r="RRE266" s="138" t="s">
        <v>181</v>
      </c>
      <c r="RRF266" s="139"/>
      <c r="RRG266" s="139"/>
      <c r="RRH266" s="139"/>
      <c r="RRI266" s="139"/>
      <c r="RRJ266" s="139"/>
      <c r="RRK266" s="139"/>
      <c r="RRL266" s="140"/>
      <c r="RRM266" s="138" t="s">
        <v>181</v>
      </c>
      <c r="RRN266" s="139"/>
      <c r="RRO266" s="139"/>
      <c r="RRP266" s="139"/>
      <c r="RRQ266" s="139"/>
      <c r="RRR266" s="139"/>
      <c r="RRS266" s="139"/>
      <c r="RRT266" s="140"/>
      <c r="RRU266" s="138" t="s">
        <v>181</v>
      </c>
      <c r="RRV266" s="139"/>
      <c r="RRW266" s="139"/>
      <c r="RRX266" s="139"/>
      <c r="RRY266" s="139"/>
      <c r="RRZ266" s="139"/>
      <c r="RSA266" s="139"/>
      <c r="RSB266" s="140"/>
      <c r="RSC266" s="138" t="s">
        <v>181</v>
      </c>
      <c r="RSD266" s="139"/>
      <c r="RSE266" s="139"/>
      <c r="RSF266" s="139"/>
      <c r="RSG266" s="139"/>
      <c r="RSH266" s="139"/>
      <c r="RSI266" s="139"/>
      <c r="RSJ266" s="140"/>
      <c r="RSK266" s="138" t="s">
        <v>181</v>
      </c>
      <c r="RSL266" s="139"/>
      <c r="RSM266" s="139"/>
      <c r="RSN266" s="139"/>
      <c r="RSO266" s="139"/>
      <c r="RSP266" s="139"/>
      <c r="RSQ266" s="139"/>
      <c r="RSR266" s="140"/>
      <c r="RSS266" s="138" t="s">
        <v>181</v>
      </c>
      <c r="RST266" s="139"/>
      <c r="RSU266" s="139"/>
      <c r="RSV266" s="139"/>
      <c r="RSW266" s="139"/>
      <c r="RSX266" s="139"/>
      <c r="RSY266" s="139"/>
      <c r="RSZ266" s="140"/>
      <c r="RTA266" s="138" t="s">
        <v>181</v>
      </c>
      <c r="RTB266" s="139"/>
      <c r="RTC266" s="139"/>
      <c r="RTD266" s="139"/>
      <c r="RTE266" s="139"/>
      <c r="RTF266" s="139"/>
      <c r="RTG266" s="139"/>
      <c r="RTH266" s="140"/>
      <c r="RTI266" s="138" t="s">
        <v>181</v>
      </c>
      <c r="RTJ266" s="139"/>
      <c r="RTK266" s="139"/>
      <c r="RTL266" s="139"/>
      <c r="RTM266" s="139"/>
      <c r="RTN266" s="139"/>
      <c r="RTO266" s="139"/>
      <c r="RTP266" s="140"/>
      <c r="RTQ266" s="138" t="s">
        <v>181</v>
      </c>
      <c r="RTR266" s="139"/>
      <c r="RTS266" s="139"/>
      <c r="RTT266" s="139"/>
      <c r="RTU266" s="139"/>
      <c r="RTV266" s="139"/>
      <c r="RTW266" s="139"/>
      <c r="RTX266" s="140"/>
      <c r="RTY266" s="138" t="s">
        <v>181</v>
      </c>
      <c r="RTZ266" s="139"/>
      <c r="RUA266" s="139"/>
      <c r="RUB266" s="139"/>
      <c r="RUC266" s="139"/>
      <c r="RUD266" s="139"/>
      <c r="RUE266" s="139"/>
      <c r="RUF266" s="140"/>
      <c r="RUG266" s="138" t="s">
        <v>181</v>
      </c>
      <c r="RUH266" s="139"/>
      <c r="RUI266" s="139"/>
      <c r="RUJ266" s="139"/>
      <c r="RUK266" s="139"/>
      <c r="RUL266" s="139"/>
      <c r="RUM266" s="139"/>
      <c r="RUN266" s="140"/>
      <c r="RUO266" s="138" t="s">
        <v>181</v>
      </c>
      <c r="RUP266" s="139"/>
      <c r="RUQ266" s="139"/>
      <c r="RUR266" s="139"/>
      <c r="RUS266" s="139"/>
      <c r="RUT266" s="139"/>
      <c r="RUU266" s="139"/>
      <c r="RUV266" s="140"/>
      <c r="RUW266" s="138" t="s">
        <v>181</v>
      </c>
      <c r="RUX266" s="139"/>
      <c r="RUY266" s="139"/>
      <c r="RUZ266" s="139"/>
      <c r="RVA266" s="139"/>
      <c r="RVB266" s="139"/>
      <c r="RVC266" s="139"/>
      <c r="RVD266" s="140"/>
      <c r="RVE266" s="138" t="s">
        <v>181</v>
      </c>
      <c r="RVF266" s="139"/>
      <c r="RVG266" s="139"/>
      <c r="RVH266" s="139"/>
      <c r="RVI266" s="139"/>
      <c r="RVJ266" s="139"/>
      <c r="RVK266" s="139"/>
      <c r="RVL266" s="140"/>
      <c r="RVM266" s="138" t="s">
        <v>181</v>
      </c>
      <c r="RVN266" s="139"/>
      <c r="RVO266" s="139"/>
      <c r="RVP266" s="139"/>
      <c r="RVQ266" s="139"/>
      <c r="RVR266" s="139"/>
      <c r="RVS266" s="139"/>
      <c r="RVT266" s="140"/>
      <c r="RVU266" s="138" t="s">
        <v>181</v>
      </c>
      <c r="RVV266" s="139"/>
      <c r="RVW266" s="139"/>
      <c r="RVX266" s="139"/>
      <c r="RVY266" s="139"/>
      <c r="RVZ266" s="139"/>
      <c r="RWA266" s="139"/>
      <c r="RWB266" s="140"/>
      <c r="RWC266" s="138" t="s">
        <v>181</v>
      </c>
      <c r="RWD266" s="139"/>
      <c r="RWE266" s="139"/>
      <c r="RWF266" s="139"/>
      <c r="RWG266" s="139"/>
      <c r="RWH266" s="139"/>
      <c r="RWI266" s="139"/>
      <c r="RWJ266" s="140"/>
      <c r="RWK266" s="138" t="s">
        <v>181</v>
      </c>
      <c r="RWL266" s="139"/>
      <c r="RWM266" s="139"/>
      <c r="RWN266" s="139"/>
      <c r="RWO266" s="139"/>
      <c r="RWP266" s="139"/>
      <c r="RWQ266" s="139"/>
      <c r="RWR266" s="140"/>
      <c r="RWS266" s="138" t="s">
        <v>181</v>
      </c>
      <c r="RWT266" s="139"/>
      <c r="RWU266" s="139"/>
      <c r="RWV266" s="139"/>
      <c r="RWW266" s="139"/>
      <c r="RWX266" s="139"/>
      <c r="RWY266" s="139"/>
      <c r="RWZ266" s="140"/>
      <c r="RXA266" s="138" t="s">
        <v>181</v>
      </c>
      <c r="RXB266" s="139"/>
      <c r="RXC266" s="139"/>
      <c r="RXD266" s="139"/>
      <c r="RXE266" s="139"/>
      <c r="RXF266" s="139"/>
      <c r="RXG266" s="139"/>
      <c r="RXH266" s="140"/>
      <c r="RXI266" s="138" t="s">
        <v>181</v>
      </c>
      <c r="RXJ266" s="139"/>
      <c r="RXK266" s="139"/>
      <c r="RXL266" s="139"/>
      <c r="RXM266" s="139"/>
      <c r="RXN266" s="139"/>
      <c r="RXO266" s="139"/>
      <c r="RXP266" s="140"/>
      <c r="RXQ266" s="138" t="s">
        <v>181</v>
      </c>
      <c r="RXR266" s="139"/>
      <c r="RXS266" s="139"/>
      <c r="RXT266" s="139"/>
      <c r="RXU266" s="139"/>
      <c r="RXV266" s="139"/>
      <c r="RXW266" s="139"/>
      <c r="RXX266" s="140"/>
      <c r="RXY266" s="138" t="s">
        <v>181</v>
      </c>
      <c r="RXZ266" s="139"/>
      <c r="RYA266" s="139"/>
      <c r="RYB266" s="139"/>
      <c r="RYC266" s="139"/>
      <c r="RYD266" s="139"/>
      <c r="RYE266" s="139"/>
      <c r="RYF266" s="140"/>
      <c r="RYG266" s="138" t="s">
        <v>181</v>
      </c>
      <c r="RYH266" s="139"/>
      <c r="RYI266" s="139"/>
      <c r="RYJ266" s="139"/>
      <c r="RYK266" s="139"/>
      <c r="RYL266" s="139"/>
      <c r="RYM266" s="139"/>
      <c r="RYN266" s="140"/>
      <c r="RYO266" s="138" t="s">
        <v>181</v>
      </c>
      <c r="RYP266" s="139"/>
      <c r="RYQ266" s="139"/>
      <c r="RYR266" s="139"/>
      <c r="RYS266" s="139"/>
      <c r="RYT266" s="139"/>
      <c r="RYU266" s="139"/>
      <c r="RYV266" s="140"/>
      <c r="RYW266" s="138" t="s">
        <v>181</v>
      </c>
      <c r="RYX266" s="139"/>
      <c r="RYY266" s="139"/>
      <c r="RYZ266" s="139"/>
      <c r="RZA266" s="139"/>
      <c r="RZB266" s="139"/>
      <c r="RZC266" s="139"/>
      <c r="RZD266" s="140"/>
      <c r="RZE266" s="138" t="s">
        <v>181</v>
      </c>
      <c r="RZF266" s="139"/>
      <c r="RZG266" s="139"/>
      <c r="RZH266" s="139"/>
      <c r="RZI266" s="139"/>
      <c r="RZJ266" s="139"/>
      <c r="RZK266" s="139"/>
      <c r="RZL266" s="140"/>
      <c r="RZM266" s="138" t="s">
        <v>181</v>
      </c>
      <c r="RZN266" s="139"/>
      <c r="RZO266" s="139"/>
      <c r="RZP266" s="139"/>
      <c r="RZQ266" s="139"/>
      <c r="RZR266" s="139"/>
      <c r="RZS266" s="139"/>
      <c r="RZT266" s="140"/>
      <c r="RZU266" s="138" t="s">
        <v>181</v>
      </c>
      <c r="RZV266" s="139"/>
      <c r="RZW266" s="139"/>
      <c r="RZX266" s="139"/>
      <c r="RZY266" s="139"/>
      <c r="RZZ266" s="139"/>
      <c r="SAA266" s="139"/>
      <c r="SAB266" s="140"/>
      <c r="SAC266" s="138" t="s">
        <v>181</v>
      </c>
      <c r="SAD266" s="139"/>
      <c r="SAE266" s="139"/>
      <c r="SAF266" s="139"/>
      <c r="SAG266" s="139"/>
      <c r="SAH266" s="139"/>
      <c r="SAI266" s="139"/>
      <c r="SAJ266" s="140"/>
      <c r="SAK266" s="138" t="s">
        <v>181</v>
      </c>
      <c r="SAL266" s="139"/>
      <c r="SAM266" s="139"/>
      <c r="SAN266" s="139"/>
      <c r="SAO266" s="139"/>
      <c r="SAP266" s="139"/>
      <c r="SAQ266" s="139"/>
      <c r="SAR266" s="140"/>
      <c r="SAS266" s="138" t="s">
        <v>181</v>
      </c>
      <c r="SAT266" s="139"/>
      <c r="SAU266" s="139"/>
      <c r="SAV266" s="139"/>
      <c r="SAW266" s="139"/>
      <c r="SAX266" s="139"/>
      <c r="SAY266" s="139"/>
      <c r="SAZ266" s="140"/>
      <c r="SBA266" s="138" t="s">
        <v>181</v>
      </c>
      <c r="SBB266" s="139"/>
      <c r="SBC266" s="139"/>
      <c r="SBD266" s="139"/>
      <c r="SBE266" s="139"/>
      <c r="SBF266" s="139"/>
      <c r="SBG266" s="139"/>
      <c r="SBH266" s="140"/>
      <c r="SBI266" s="138" t="s">
        <v>181</v>
      </c>
      <c r="SBJ266" s="139"/>
      <c r="SBK266" s="139"/>
      <c r="SBL266" s="139"/>
      <c r="SBM266" s="139"/>
      <c r="SBN266" s="139"/>
      <c r="SBO266" s="139"/>
      <c r="SBP266" s="140"/>
      <c r="SBQ266" s="138" t="s">
        <v>181</v>
      </c>
      <c r="SBR266" s="139"/>
      <c r="SBS266" s="139"/>
      <c r="SBT266" s="139"/>
      <c r="SBU266" s="139"/>
      <c r="SBV266" s="139"/>
      <c r="SBW266" s="139"/>
      <c r="SBX266" s="140"/>
      <c r="SBY266" s="138" t="s">
        <v>181</v>
      </c>
      <c r="SBZ266" s="139"/>
      <c r="SCA266" s="139"/>
      <c r="SCB266" s="139"/>
      <c r="SCC266" s="139"/>
      <c r="SCD266" s="139"/>
      <c r="SCE266" s="139"/>
      <c r="SCF266" s="140"/>
      <c r="SCG266" s="138" t="s">
        <v>181</v>
      </c>
      <c r="SCH266" s="139"/>
      <c r="SCI266" s="139"/>
      <c r="SCJ266" s="139"/>
      <c r="SCK266" s="139"/>
      <c r="SCL266" s="139"/>
      <c r="SCM266" s="139"/>
      <c r="SCN266" s="140"/>
      <c r="SCO266" s="138" t="s">
        <v>181</v>
      </c>
      <c r="SCP266" s="139"/>
      <c r="SCQ266" s="139"/>
      <c r="SCR266" s="139"/>
      <c r="SCS266" s="139"/>
      <c r="SCT266" s="139"/>
      <c r="SCU266" s="139"/>
      <c r="SCV266" s="140"/>
      <c r="SCW266" s="138" t="s">
        <v>181</v>
      </c>
      <c r="SCX266" s="139"/>
      <c r="SCY266" s="139"/>
      <c r="SCZ266" s="139"/>
      <c r="SDA266" s="139"/>
      <c r="SDB266" s="139"/>
      <c r="SDC266" s="139"/>
      <c r="SDD266" s="140"/>
      <c r="SDE266" s="138" t="s">
        <v>181</v>
      </c>
      <c r="SDF266" s="139"/>
      <c r="SDG266" s="139"/>
      <c r="SDH266" s="139"/>
      <c r="SDI266" s="139"/>
      <c r="SDJ266" s="139"/>
      <c r="SDK266" s="139"/>
      <c r="SDL266" s="140"/>
      <c r="SDM266" s="138" t="s">
        <v>181</v>
      </c>
      <c r="SDN266" s="139"/>
      <c r="SDO266" s="139"/>
      <c r="SDP266" s="139"/>
      <c r="SDQ266" s="139"/>
      <c r="SDR266" s="139"/>
      <c r="SDS266" s="139"/>
      <c r="SDT266" s="140"/>
      <c r="SDU266" s="138" t="s">
        <v>181</v>
      </c>
      <c r="SDV266" s="139"/>
      <c r="SDW266" s="139"/>
      <c r="SDX266" s="139"/>
      <c r="SDY266" s="139"/>
      <c r="SDZ266" s="139"/>
      <c r="SEA266" s="139"/>
      <c r="SEB266" s="140"/>
      <c r="SEC266" s="138" t="s">
        <v>181</v>
      </c>
      <c r="SED266" s="139"/>
      <c r="SEE266" s="139"/>
      <c r="SEF266" s="139"/>
      <c r="SEG266" s="139"/>
      <c r="SEH266" s="139"/>
      <c r="SEI266" s="139"/>
      <c r="SEJ266" s="140"/>
      <c r="SEK266" s="138" t="s">
        <v>181</v>
      </c>
      <c r="SEL266" s="139"/>
      <c r="SEM266" s="139"/>
      <c r="SEN266" s="139"/>
      <c r="SEO266" s="139"/>
      <c r="SEP266" s="139"/>
      <c r="SEQ266" s="139"/>
      <c r="SER266" s="140"/>
      <c r="SES266" s="138" t="s">
        <v>181</v>
      </c>
      <c r="SET266" s="139"/>
      <c r="SEU266" s="139"/>
      <c r="SEV266" s="139"/>
      <c r="SEW266" s="139"/>
      <c r="SEX266" s="139"/>
      <c r="SEY266" s="139"/>
      <c r="SEZ266" s="140"/>
      <c r="SFA266" s="138" t="s">
        <v>181</v>
      </c>
      <c r="SFB266" s="139"/>
      <c r="SFC266" s="139"/>
      <c r="SFD266" s="139"/>
      <c r="SFE266" s="139"/>
      <c r="SFF266" s="139"/>
      <c r="SFG266" s="139"/>
      <c r="SFH266" s="140"/>
      <c r="SFI266" s="138" t="s">
        <v>181</v>
      </c>
      <c r="SFJ266" s="139"/>
      <c r="SFK266" s="139"/>
      <c r="SFL266" s="139"/>
      <c r="SFM266" s="139"/>
      <c r="SFN266" s="139"/>
      <c r="SFO266" s="139"/>
      <c r="SFP266" s="140"/>
      <c r="SFQ266" s="138" t="s">
        <v>181</v>
      </c>
      <c r="SFR266" s="139"/>
      <c r="SFS266" s="139"/>
      <c r="SFT266" s="139"/>
      <c r="SFU266" s="139"/>
      <c r="SFV266" s="139"/>
      <c r="SFW266" s="139"/>
      <c r="SFX266" s="140"/>
      <c r="SFY266" s="138" t="s">
        <v>181</v>
      </c>
      <c r="SFZ266" s="139"/>
      <c r="SGA266" s="139"/>
      <c r="SGB266" s="139"/>
      <c r="SGC266" s="139"/>
      <c r="SGD266" s="139"/>
      <c r="SGE266" s="139"/>
      <c r="SGF266" s="140"/>
      <c r="SGG266" s="138" t="s">
        <v>181</v>
      </c>
      <c r="SGH266" s="139"/>
      <c r="SGI266" s="139"/>
      <c r="SGJ266" s="139"/>
      <c r="SGK266" s="139"/>
      <c r="SGL266" s="139"/>
      <c r="SGM266" s="139"/>
      <c r="SGN266" s="140"/>
      <c r="SGO266" s="138" t="s">
        <v>181</v>
      </c>
      <c r="SGP266" s="139"/>
      <c r="SGQ266" s="139"/>
      <c r="SGR266" s="139"/>
      <c r="SGS266" s="139"/>
      <c r="SGT266" s="139"/>
      <c r="SGU266" s="139"/>
      <c r="SGV266" s="140"/>
      <c r="SGW266" s="138" t="s">
        <v>181</v>
      </c>
      <c r="SGX266" s="139"/>
      <c r="SGY266" s="139"/>
      <c r="SGZ266" s="139"/>
      <c r="SHA266" s="139"/>
      <c r="SHB266" s="139"/>
      <c r="SHC266" s="139"/>
      <c r="SHD266" s="140"/>
      <c r="SHE266" s="138" t="s">
        <v>181</v>
      </c>
      <c r="SHF266" s="139"/>
      <c r="SHG266" s="139"/>
      <c r="SHH266" s="139"/>
      <c r="SHI266" s="139"/>
      <c r="SHJ266" s="139"/>
      <c r="SHK266" s="139"/>
      <c r="SHL266" s="140"/>
      <c r="SHM266" s="138" t="s">
        <v>181</v>
      </c>
      <c r="SHN266" s="139"/>
      <c r="SHO266" s="139"/>
      <c r="SHP266" s="139"/>
      <c r="SHQ266" s="139"/>
      <c r="SHR266" s="139"/>
      <c r="SHS266" s="139"/>
      <c r="SHT266" s="140"/>
      <c r="SHU266" s="138" t="s">
        <v>181</v>
      </c>
      <c r="SHV266" s="139"/>
      <c r="SHW266" s="139"/>
      <c r="SHX266" s="139"/>
      <c r="SHY266" s="139"/>
      <c r="SHZ266" s="139"/>
      <c r="SIA266" s="139"/>
      <c r="SIB266" s="140"/>
      <c r="SIC266" s="138" t="s">
        <v>181</v>
      </c>
      <c r="SID266" s="139"/>
      <c r="SIE266" s="139"/>
      <c r="SIF266" s="139"/>
      <c r="SIG266" s="139"/>
      <c r="SIH266" s="139"/>
      <c r="SII266" s="139"/>
      <c r="SIJ266" s="140"/>
      <c r="SIK266" s="138" t="s">
        <v>181</v>
      </c>
      <c r="SIL266" s="139"/>
      <c r="SIM266" s="139"/>
      <c r="SIN266" s="139"/>
      <c r="SIO266" s="139"/>
      <c r="SIP266" s="139"/>
      <c r="SIQ266" s="139"/>
      <c r="SIR266" s="140"/>
      <c r="SIS266" s="138" t="s">
        <v>181</v>
      </c>
      <c r="SIT266" s="139"/>
      <c r="SIU266" s="139"/>
      <c r="SIV266" s="139"/>
      <c r="SIW266" s="139"/>
      <c r="SIX266" s="139"/>
      <c r="SIY266" s="139"/>
      <c r="SIZ266" s="140"/>
      <c r="SJA266" s="138" t="s">
        <v>181</v>
      </c>
      <c r="SJB266" s="139"/>
      <c r="SJC266" s="139"/>
      <c r="SJD266" s="139"/>
      <c r="SJE266" s="139"/>
      <c r="SJF266" s="139"/>
      <c r="SJG266" s="139"/>
      <c r="SJH266" s="140"/>
      <c r="SJI266" s="138" t="s">
        <v>181</v>
      </c>
      <c r="SJJ266" s="139"/>
      <c r="SJK266" s="139"/>
      <c r="SJL266" s="139"/>
      <c r="SJM266" s="139"/>
      <c r="SJN266" s="139"/>
      <c r="SJO266" s="139"/>
      <c r="SJP266" s="140"/>
      <c r="SJQ266" s="138" t="s">
        <v>181</v>
      </c>
      <c r="SJR266" s="139"/>
      <c r="SJS266" s="139"/>
      <c r="SJT266" s="139"/>
      <c r="SJU266" s="139"/>
      <c r="SJV266" s="139"/>
      <c r="SJW266" s="139"/>
      <c r="SJX266" s="140"/>
      <c r="SJY266" s="138" t="s">
        <v>181</v>
      </c>
      <c r="SJZ266" s="139"/>
      <c r="SKA266" s="139"/>
      <c r="SKB266" s="139"/>
      <c r="SKC266" s="139"/>
      <c r="SKD266" s="139"/>
      <c r="SKE266" s="139"/>
      <c r="SKF266" s="140"/>
      <c r="SKG266" s="138" t="s">
        <v>181</v>
      </c>
      <c r="SKH266" s="139"/>
      <c r="SKI266" s="139"/>
      <c r="SKJ266" s="139"/>
      <c r="SKK266" s="139"/>
      <c r="SKL266" s="139"/>
      <c r="SKM266" s="139"/>
      <c r="SKN266" s="140"/>
      <c r="SKO266" s="138" t="s">
        <v>181</v>
      </c>
      <c r="SKP266" s="139"/>
      <c r="SKQ266" s="139"/>
      <c r="SKR266" s="139"/>
      <c r="SKS266" s="139"/>
      <c r="SKT266" s="139"/>
      <c r="SKU266" s="139"/>
      <c r="SKV266" s="140"/>
      <c r="SKW266" s="138" t="s">
        <v>181</v>
      </c>
      <c r="SKX266" s="139"/>
      <c r="SKY266" s="139"/>
      <c r="SKZ266" s="139"/>
      <c r="SLA266" s="139"/>
      <c r="SLB266" s="139"/>
      <c r="SLC266" s="139"/>
      <c r="SLD266" s="140"/>
      <c r="SLE266" s="138" t="s">
        <v>181</v>
      </c>
      <c r="SLF266" s="139"/>
      <c r="SLG266" s="139"/>
      <c r="SLH266" s="139"/>
      <c r="SLI266" s="139"/>
      <c r="SLJ266" s="139"/>
      <c r="SLK266" s="139"/>
      <c r="SLL266" s="140"/>
      <c r="SLM266" s="138" t="s">
        <v>181</v>
      </c>
      <c r="SLN266" s="139"/>
      <c r="SLO266" s="139"/>
      <c r="SLP266" s="139"/>
      <c r="SLQ266" s="139"/>
      <c r="SLR266" s="139"/>
      <c r="SLS266" s="139"/>
      <c r="SLT266" s="140"/>
      <c r="SLU266" s="138" t="s">
        <v>181</v>
      </c>
      <c r="SLV266" s="139"/>
      <c r="SLW266" s="139"/>
      <c r="SLX266" s="139"/>
      <c r="SLY266" s="139"/>
      <c r="SLZ266" s="139"/>
      <c r="SMA266" s="139"/>
      <c r="SMB266" s="140"/>
      <c r="SMC266" s="138" t="s">
        <v>181</v>
      </c>
      <c r="SMD266" s="139"/>
      <c r="SME266" s="139"/>
      <c r="SMF266" s="139"/>
      <c r="SMG266" s="139"/>
      <c r="SMH266" s="139"/>
      <c r="SMI266" s="139"/>
      <c r="SMJ266" s="140"/>
      <c r="SMK266" s="138" t="s">
        <v>181</v>
      </c>
      <c r="SML266" s="139"/>
      <c r="SMM266" s="139"/>
      <c r="SMN266" s="139"/>
      <c r="SMO266" s="139"/>
      <c r="SMP266" s="139"/>
      <c r="SMQ266" s="139"/>
      <c r="SMR266" s="140"/>
      <c r="SMS266" s="138" t="s">
        <v>181</v>
      </c>
      <c r="SMT266" s="139"/>
      <c r="SMU266" s="139"/>
      <c r="SMV266" s="139"/>
      <c r="SMW266" s="139"/>
      <c r="SMX266" s="139"/>
      <c r="SMY266" s="139"/>
      <c r="SMZ266" s="140"/>
      <c r="SNA266" s="138" t="s">
        <v>181</v>
      </c>
      <c r="SNB266" s="139"/>
      <c r="SNC266" s="139"/>
      <c r="SND266" s="139"/>
      <c r="SNE266" s="139"/>
      <c r="SNF266" s="139"/>
      <c r="SNG266" s="139"/>
      <c r="SNH266" s="140"/>
      <c r="SNI266" s="138" t="s">
        <v>181</v>
      </c>
      <c r="SNJ266" s="139"/>
      <c r="SNK266" s="139"/>
      <c r="SNL266" s="139"/>
      <c r="SNM266" s="139"/>
      <c r="SNN266" s="139"/>
      <c r="SNO266" s="139"/>
      <c r="SNP266" s="140"/>
      <c r="SNQ266" s="138" t="s">
        <v>181</v>
      </c>
      <c r="SNR266" s="139"/>
      <c r="SNS266" s="139"/>
      <c r="SNT266" s="139"/>
      <c r="SNU266" s="139"/>
      <c r="SNV266" s="139"/>
      <c r="SNW266" s="139"/>
      <c r="SNX266" s="140"/>
      <c r="SNY266" s="138" t="s">
        <v>181</v>
      </c>
      <c r="SNZ266" s="139"/>
      <c r="SOA266" s="139"/>
      <c r="SOB266" s="139"/>
      <c r="SOC266" s="139"/>
      <c r="SOD266" s="139"/>
      <c r="SOE266" s="139"/>
      <c r="SOF266" s="140"/>
      <c r="SOG266" s="138" t="s">
        <v>181</v>
      </c>
      <c r="SOH266" s="139"/>
      <c r="SOI266" s="139"/>
      <c r="SOJ266" s="139"/>
      <c r="SOK266" s="139"/>
      <c r="SOL266" s="139"/>
      <c r="SOM266" s="139"/>
      <c r="SON266" s="140"/>
      <c r="SOO266" s="138" t="s">
        <v>181</v>
      </c>
      <c r="SOP266" s="139"/>
      <c r="SOQ266" s="139"/>
      <c r="SOR266" s="139"/>
      <c r="SOS266" s="139"/>
      <c r="SOT266" s="139"/>
      <c r="SOU266" s="139"/>
      <c r="SOV266" s="140"/>
      <c r="SOW266" s="138" t="s">
        <v>181</v>
      </c>
      <c r="SOX266" s="139"/>
      <c r="SOY266" s="139"/>
      <c r="SOZ266" s="139"/>
      <c r="SPA266" s="139"/>
      <c r="SPB266" s="139"/>
      <c r="SPC266" s="139"/>
      <c r="SPD266" s="140"/>
      <c r="SPE266" s="138" t="s">
        <v>181</v>
      </c>
      <c r="SPF266" s="139"/>
      <c r="SPG266" s="139"/>
      <c r="SPH266" s="139"/>
      <c r="SPI266" s="139"/>
      <c r="SPJ266" s="139"/>
      <c r="SPK266" s="139"/>
      <c r="SPL266" s="140"/>
      <c r="SPM266" s="138" t="s">
        <v>181</v>
      </c>
      <c r="SPN266" s="139"/>
      <c r="SPO266" s="139"/>
      <c r="SPP266" s="139"/>
      <c r="SPQ266" s="139"/>
      <c r="SPR266" s="139"/>
      <c r="SPS266" s="139"/>
      <c r="SPT266" s="140"/>
      <c r="SPU266" s="138" t="s">
        <v>181</v>
      </c>
      <c r="SPV266" s="139"/>
      <c r="SPW266" s="139"/>
      <c r="SPX266" s="139"/>
      <c r="SPY266" s="139"/>
      <c r="SPZ266" s="139"/>
      <c r="SQA266" s="139"/>
      <c r="SQB266" s="140"/>
      <c r="SQC266" s="138" t="s">
        <v>181</v>
      </c>
      <c r="SQD266" s="139"/>
      <c r="SQE266" s="139"/>
      <c r="SQF266" s="139"/>
      <c r="SQG266" s="139"/>
      <c r="SQH266" s="139"/>
      <c r="SQI266" s="139"/>
      <c r="SQJ266" s="140"/>
      <c r="SQK266" s="138" t="s">
        <v>181</v>
      </c>
      <c r="SQL266" s="139"/>
      <c r="SQM266" s="139"/>
      <c r="SQN266" s="139"/>
      <c r="SQO266" s="139"/>
      <c r="SQP266" s="139"/>
      <c r="SQQ266" s="139"/>
      <c r="SQR266" s="140"/>
      <c r="SQS266" s="138" t="s">
        <v>181</v>
      </c>
      <c r="SQT266" s="139"/>
      <c r="SQU266" s="139"/>
      <c r="SQV266" s="139"/>
      <c r="SQW266" s="139"/>
      <c r="SQX266" s="139"/>
      <c r="SQY266" s="139"/>
      <c r="SQZ266" s="140"/>
      <c r="SRA266" s="138" t="s">
        <v>181</v>
      </c>
      <c r="SRB266" s="139"/>
      <c r="SRC266" s="139"/>
      <c r="SRD266" s="139"/>
      <c r="SRE266" s="139"/>
      <c r="SRF266" s="139"/>
      <c r="SRG266" s="139"/>
      <c r="SRH266" s="140"/>
      <c r="SRI266" s="138" t="s">
        <v>181</v>
      </c>
      <c r="SRJ266" s="139"/>
      <c r="SRK266" s="139"/>
      <c r="SRL266" s="139"/>
      <c r="SRM266" s="139"/>
      <c r="SRN266" s="139"/>
      <c r="SRO266" s="139"/>
      <c r="SRP266" s="140"/>
      <c r="SRQ266" s="138" t="s">
        <v>181</v>
      </c>
      <c r="SRR266" s="139"/>
      <c r="SRS266" s="139"/>
      <c r="SRT266" s="139"/>
      <c r="SRU266" s="139"/>
      <c r="SRV266" s="139"/>
      <c r="SRW266" s="139"/>
      <c r="SRX266" s="140"/>
      <c r="SRY266" s="138" t="s">
        <v>181</v>
      </c>
      <c r="SRZ266" s="139"/>
      <c r="SSA266" s="139"/>
      <c r="SSB266" s="139"/>
      <c r="SSC266" s="139"/>
      <c r="SSD266" s="139"/>
      <c r="SSE266" s="139"/>
      <c r="SSF266" s="140"/>
      <c r="SSG266" s="138" t="s">
        <v>181</v>
      </c>
      <c r="SSH266" s="139"/>
      <c r="SSI266" s="139"/>
      <c r="SSJ266" s="139"/>
      <c r="SSK266" s="139"/>
      <c r="SSL266" s="139"/>
      <c r="SSM266" s="139"/>
      <c r="SSN266" s="140"/>
      <c r="SSO266" s="138" t="s">
        <v>181</v>
      </c>
      <c r="SSP266" s="139"/>
      <c r="SSQ266" s="139"/>
      <c r="SSR266" s="139"/>
      <c r="SSS266" s="139"/>
      <c r="SST266" s="139"/>
      <c r="SSU266" s="139"/>
      <c r="SSV266" s="140"/>
      <c r="SSW266" s="138" t="s">
        <v>181</v>
      </c>
      <c r="SSX266" s="139"/>
      <c r="SSY266" s="139"/>
      <c r="SSZ266" s="139"/>
      <c r="STA266" s="139"/>
      <c r="STB266" s="139"/>
      <c r="STC266" s="139"/>
      <c r="STD266" s="140"/>
      <c r="STE266" s="138" t="s">
        <v>181</v>
      </c>
      <c r="STF266" s="139"/>
      <c r="STG266" s="139"/>
      <c r="STH266" s="139"/>
      <c r="STI266" s="139"/>
      <c r="STJ266" s="139"/>
      <c r="STK266" s="139"/>
      <c r="STL266" s="140"/>
      <c r="STM266" s="138" t="s">
        <v>181</v>
      </c>
      <c r="STN266" s="139"/>
      <c r="STO266" s="139"/>
      <c r="STP266" s="139"/>
      <c r="STQ266" s="139"/>
      <c r="STR266" s="139"/>
      <c r="STS266" s="139"/>
      <c r="STT266" s="140"/>
      <c r="STU266" s="138" t="s">
        <v>181</v>
      </c>
      <c r="STV266" s="139"/>
      <c r="STW266" s="139"/>
      <c r="STX266" s="139"/>
      <c r="STY266" s="139"/>
      <c r="STZ266" s="139"/>
      <c r="SUA266" s="139"/>
      <c r="SUB266" s="140"/>
      <c r="SUC266" s="138" t="s">
        <v>181</v>
      </c>
      <c r="SUD266" s="139"/>
      <c r="SUE266" s="139"/>
      <c r="SUF266" s="139"/>
      <c r="SUG266" s="139"/>
      <c r="SUH266" s="139"/>
      <c r="SUI266" s="139"/>
      <c r="SUJ266" s="140"/>
      <c r="SUK266" s="138" t="s">
        <v>181</v>
      </c>
      <c r="SUL266" s="139"/>
      <c r="SUM266" s="139"/>
      <c r="SUN266" s="139"/>
      <c r="SUO266" s="139"/>
      <c r="SUP266" s="139"/>
      <c r="SUQ266" s="139"/>
      <c r="SUR266" s="140"/>
      <c r="SUS266" s="138" t="s">
        <v>181</v>
      </c>
      <c r="SUT266" s="139"/>
      <c r="SUU266" s="139"/>
      <c r="SUV266" s="139"/>
      <c r="SUW266" s="139"/>
      <c r="SUX266" s="139"/>
      <c r="SUY266" s="139"/>
      <c r="SUZ266" s="140"/>
      <c r="SVA266" s="138" t="s">
        <v>181</v>
      </c>
      <c r="SVB266" s="139"/>
      <c r="SVC266" s="139"/>
      <c r="SVD266" s="139"/>
      <c r="SVE266" s="139"/>
      <c r="SVF266" s="139"/>
      <c r="SVG266" s="139"/>
      <c r="SVH266" s="140"/>
      <c r="SVI266" s="138" t="s">
        <v>181</v>
      </c>
      <c r="SVJ266" s="139"/>
      <c r="SVK266" s="139"/>
      <c r="SVL266" s="139"/>
      <c r="SVM266" s="139"/>
      <c r="SVN266" s="139"/>
      <c r="SVO266" s="139"/>
      <c r="SVP266" s="140"/>
      <c r="SVQ266" s="138" t="s">
        <v>181</v>
      </c>
      <c r="SVR266" s="139"/>
      <c r="SVS266" s="139"/>
      <c r="SVT266" s="139"/>
      <c r="SVU266" s="139"/>
      <c r="SVV266" s="139"/>
      <c r="SVW266" s="139"/>
      <c r="SVX266" s="140"/>
      <c r="SVY266" s="138" t="s">
        <v>181</v>
      </c>
      <c r="SVZ266" s="139"/>
      <c r="SWA266" s="139"/>
      <c r="SWB266" s="139"/>
      <c r="SWC266" s="139"/>
      <c r="SWD266" s="139"/>
      <c r="SWE266" s="139"/>
      <c r="SWF266" s="140"/>
      <c r="SWG266" s="138" t="s">
        <v>181</v>
      </c>
      <c r="SWH266" s="139"/>
      <c r="SWI266" s="139"/>
      <c r="SWJ266" s="139"/>
      <c r="SWK266" s="139"/>
      <c r="SWL266" s="139"/>
      <c r="SWM266" s="139"/>
      <c r="SWN266" s="140"/>
      <c r="SWO266" s="138" t="s">
        <v>181</v>
      </c>
      <c r="SWP266" s="139"/>
      <c r="SWQ266" s="139"/>
      <c r="SWR266" s="139"/>
      <c r="SWS266" s="139"/>
      <c r="SWT266" s="139"/>
      <c r="SWU266" s="139"/>
      <c r="SWV266" s="140"/>
      <c r="SWW266" s="138" t="s">
        <v>181</v>
      </c>
      <c r="SWX266" s="139"/>
      <c r="SWY266" s="139"/>
      <c r="SWZ266" s="139"/>
      <c r="SXA266" s="139"/>
      <c r="SXB266" s="139"/>
      <c r="SXC266" s="139"/>
      <c r="SXD266" s="140"/>
      <c r="SXE266" s="138" t="s">
        <v>181</v>
      </c>
      <c r="SXF266" s="139"/>
      <c r="SXG266" s="139"/>
      <c r="SXH266" s="139"/>
      <c r="SXI266" s="139"/>
      <c r="SXJ266" s="139"/>
      <c r="SXK266" s="139"/>
      <c r="SXL266" s="140"/>
      <c r="SXM266" s="138" t="s">
        <v>181</v>
      </c>
      <c r="SXN266" s="139"/>
      <c r="SXO266" s="139"/>
      <c r="SXP266" s="139"/>
      <c r="SXQ266" s="139"/>
      <c r="SXR266" s="139"/>
      <c r="SXS266" s="139"/>
      <c r="SXT266" s="140"/>
      <c r="SXU266" s="138" t="s">
        <v>181</v>
      </c>
      <c r="SXV266" s="139"/>
      <c r="SXW266" s="139"/>
      <c r="SXX266" s="139"/>
      <c r="SXY266" s="139"/>
      <c r="SXZ266" s="139"/>
      <c r="SYA266" s="139"/>
      <c r="SYB266" s="140"/>
      <c r="SYC266" s="138" t="s">
        <v>181</v>
      </c>
      <c r="SYD266" s="139"/>
      <c r="SYE266" s="139"/>
      <c r="SYF266" s="139"/>
      <c r="SYG266" s="139"/>
      <c r="SYH266" s="139"/>
      <c r="SYI266" s="139"/>
      <c r="SYJ266" s="140"/>
      <c r="SYK266" s="138" t="s">
        <v>181</v>
      </c>
      <c r="SYL266" s="139"/>
      <c r="SYM266" s="139"/>
      <c r="SYN266" s="139"/>
      <c r="SYO266" s="139"/>
      <c r="SYP266" s="139"/>
      <c r="SYQ266" s="139"/>
      <c r="SYR266" s="140"/>
      <c r="SYS266" s="138" t="s">
        <v>181</v>
      </c>
      <c r="SYT266" s="139"/>
      <c r="SYU266" s="139"/>
      <c r="SYV266" s="139"/>
      <c r="SYW266" s="139"/>
      <c r="SYX266" s="139"/>
      <c r="SYY266" s="139"/>
      <c r="SYZ266" s="140"/>
      <c r="SZA266" s="138" t="s">
        <v>181</v>
      </c>
      <c r="SZB266" s="139"/>
      <c r="SZC266" s="139"/>
      <c r="SZD266" s="139"/>
      <c r="SZE266" s="139"/>
      <c r="SZF266" s="139"/>
      <c r="SZG266" s="139"/>
      <c r="SZH266" s="140"/>
      <c r="SZI266" s="138" t="s">
        <v>181</v>
      </c>
      <c r="SZJ266" s="139"/>
      <c r="SZK266" s="139"/>
      <c r="SZL266" s="139"/>
      <c r="SZM266" s="139"/>
      <c r="SZN266" s="139"/>
      <c r="SZO266" s="139"/>
      <c r="SZP266" s="140"/>
      <c r="SZQ266" s="138" t="s">
        <v>181</v>
      </c>
      <c r="SZR266" s="139"/>
      <c r="SZS266" s="139"/>
      <c r="SZT266" s="139"/>
      <c r="SZU266" s="139"/>
      <c r="SZV266" s="139"/>
      <c r="SZW266" s="139"/>
      <c r="SZX266" s="140"/>
      <c r="SZY266" s="138" t="s">
        <v>181</v>
      </c>
      <c r="SZZ266" s="139"/>
      <c r="TAA266" s="139"/>
      <c r="TAB266" s="139"/>
      <c r="TAC266" s="139"/>
      <c r="TAD266" s="139"/>
      <c r="TAE266" s="139"/>
      <c r="TAF266" s="140"/>
      <c r="TAG266" s="138" t="s">
        <v>181</v>
      </c>
      <c r="TAH266" s="139"/>
      <c r="TAI266" s="139"/>
      <c r="TAJ266" s="139"/>
      <c r="TAK266" s="139"/>
      <c r="TAL266" s="139"/>
      <c r="TAM266" s="139"/>
      <c r="TAN266" s="140"/>
      <c r="TAO266" s="138" t="s">
        <v>181</v>
      </c>
      <c r="TAP266" s="139"/>
      <c r="TAQ266" s="139"/>
      <c r="TAR266" s="139"/>
      <c r="TAS266" s="139"/>
      <c r="TAT266" s="139"/>
      <c r="TAU266" s="139"/>
      <c r="TAV266" s="140"/>
      <c r="TAW266" s="138" t="s">
        <v>181</v>
      </c>
      <c r="TAX266" s="139"/>
      <c r="TAY266" s="139"/>
      <c r="TAZ266" s="139"/>
      <c r="TBA266" s="139"/>
      <c r="TBB266" s="139"/>
      <c r="TBC266" s="139"/>
      <c r="TBD266" s="140"/>
      <c r="TBE266" s="138" t="s">
        <v>181</v>
      </c>
      <c r="TBF266" s="139"/>
      <c r="TBG266" s="139"/>
      <c r="TBH266" s="139"/>
      <c r="TBI266" s="139"/>
      <c r="TBJ266" s="139"/>
      <c r="TBK266" s="139"/>
      <c r="TBL266" s="140"/>
      <c r="TBM266" s="138" t="s">
        <v>181</v>
      </c>
      <c r="TBN266" s="139"/>
      <c r="TBO266" s="139"/>
      <c r="TBP266" s="139"/>
      <c r="TBQ266" s="139"/>
      <c r="TBR266" s="139"/>
      <c r="TBS266" s="139"/>
      <c r="TBT266" s="140"/>
      <c r="TBU266" s="138" t="s">
        <v>181</v>
      </c>
      <c r="TBV266" s="139"/>
      <c r="TBW266" s="139"/>
      <c r="TBX266" s="139"/>
      <c r="TBY266" s="139"/>
      <c r="TBZ266" s="139"/>
      <c r="TCA266" s="139"/>
      <c r="TCB266" s="140"/>
      <c r="TCC266" s="138" t="s">
        <v>181</v>
      </c>
      <c r="TCD266" s="139"/>
      <c r="TCE266" s="139"/>
      <c r="TCF266" s="139"/>
      <c r="TCG266" s="139"/>
      <c r="TCH266" s="139"/>
      <c r="TCI266" s="139"/>
      <c r="TCJ266" s="140"/>
      <c r="TCK266" s="138" t="s">
        <v>181</v>
      </c>
      <c r="TCL266" s="139"/>
      <c r="TCM266" s="139"/>
      <c r="TCN266" s="139"/>
      <c r="TCO266" s="139"/>
      <c r="TCP266" s="139"/>
      <c r="TCQ266" s="139"/>
      <c r="TCR266" s="140"/>
      <c r="TCS266" s="138" t="s">
        <v>181</v>
      </c>
      <c r="TCT266" s="139"/>
      <c r="TCU266" s="139"/>
      <c r="TCV266" s="139"/>
      <c r="TCW266" s="139"/>
      <c r="TCX266" s="139"/>
      <c r="TCY266" s="139"/>
      <c r="TCZ266" s="140"/>
      <c r="TDA266" s="138" t="s">
        <v>181</v>
      </c>
      <c r="TDB266" s="139"/>
      <c r="TDC266" s="139"/>
      <c r="TDD266" s="139"/>
      <c r="TDE266" s="139"/>
      <c r="TDF266" s="139"/>
      <c r="TDG266" s="139"/>
      <c r="TDH266" s="140"/>
      <c r="TDI266" s="138" t="s">
        <v>181</v>
      </c>
      <c r="TDJ266" s="139"/>
      <c r="TDK266" s="139"/>
      <c r="TDL266" s="139"/>
      <c r="TDM266" s="139"/>
      <c r="TDN266" s="139"/>
      <c r="TDO266" s="139"/>
      <c r="TDP266" s="140"/>
      <c r="TDQ266" s="138" t="s">
        <v>181</v>
      </c>
      <c r="TDR266" s="139"/>
      <c r="TDS266" s="139"/>
      <c r="TDT266" s="139"/>
      <c r="TDU266" s="139"/>
      <c r="TDV266" s="139"/>
      <c r="TDW266" s="139"/>
      <c r="TDX266" s="140"/>
      <c r="TDY266" s="138" t="s">
        <v>181</v>
      </c>
      <c r="TDZ266" s="139"/>
      <c r="TEA266" s="139"/>
      <c r="TEB266" s="139"/>
      <c r="TEC266" s="139"/>
      <c r="TED266" s="139"/>
      <c r="TEE266" s="139"/>
      <c r="TEF266" s="140"/>
      <c r="TEG266" s="138" t="s">
        <v>181</v>
      </c>
      <c r="TEH266" s="139"/>
      <c r="TEI266" s="139"/>
      <c r="TEJ266" s="139"/>
      <c r="TEK266" s="139"/>
      <c r="TEL266" s="139"/>
      <c r="TEM266" s="139"/>
      <c r="TEN266" s="140"/>
      <c r="TEO266" s="138" t="s">
        <v>181</v>
      </c>
      <c r="TEP266" s="139"/>
      <c r="TEQ266" s="139"/>
      <c r="TER266" s="139"/>
      <c r="TES266" s="139"/>
      <c r="TET266" s="139"/>
      <c r="TEU266" s="139"/>
      <c r="TEV266" s="140"/>
      <c r="TEW266" s="138" t="s">
        <v>181</v>
      </c>
      <c r="TEX266" s="139"/>
      <c r="TEY266" s="139"/>
      <c r="TEZ266" s="139"/>
      <c r="TFA266" s="139"/>
      <c r="TFB266" s="139"/>
      <c r="TFC266" s="139"/>
      <c r="TFD266" s="140"/>
      <c r="TFE266" s="138" t="s">
        <v>181</v>
      </c>
      <c r="TFF266" s="139"/>
      <c r="TFG266" s="139"/>
      <c r="TFH266" s="139"/>
      <c r="TFI266" s="139"/>
      <c r="TFJ266" s="139"/>
      <c r="TFK266" s="139"/>
      <c r="TFL266" s="140"/>
      <c r="TFM266" s="138" t="s">
        <v>181</v>
      </c>
      <c r="TFN266" s="139"/>
      <c r="TFO266" s="139"/>
      <c r="TFP266" s="139"/>
      <c r="TFQ266" s="139"/>
      <c r="TFR266" s="139"/>
      <c r="TFS266" s="139"/>
      <c r="TFT266" s="140"/>
      <c r="TFU266" s="138" t="s">
        <v>181</v>
      </c>
      <c r="TFV266" s="139"/>
      <c r="TFW266" s="139"/>
      <c r="TFX266" s="139"/>
      <c r="TFY266" s="139"/>
      <c r="TFZ266" s="139"/>
      <c r="TGA266" s="139"/>
      <c r="TGB266" s="140"/>
      <c r="TGC266" s="138" t="s">
        <v>181</v>
      </c>
      <c r="TGD266" s="139"/>
      <c r="TGE266" s="139"/>
      <c r="TGF266" s="139"/>
      <c r="TGG266" s="139"/>
      <c r="TGH266" s="139"/>
      <c r="TGI266" s="139"/>
      <c r="TGJ266" s="140"/>
      <c r="TGK266" s="138" t="s">
        <v>181</v>
      </c>
      <c r="TGL266" s="139"/>
      <c r="TGM266" s="139"/>
      <c r="TGN266" s="139"/>
      <c r="TGO266" s="139"/>
      <c r="TGP266" s="139"/>
      <c r="TGQ266" s="139"/>
      <c r="TGR266" s="140"/>
      <c r="TGS266" s="138" t="s">
        <v>181</v>
      </c>
      <c r="TGT266" s="139"/>
      <c r="TGU266" s="139"/>
      <c r="TGV266" s="139"/>
      <c r="TGW266" s="139"/>
      <c r="TGX266" s="139"/>
      <c r="TGY266" s="139"/>
      <c r="TGZ266" s="140"/>
      <c r="THA266" s="138" t="s">
        <v>181</v>
      </c>
      <c r="THB266" s="139"/>
      <c r="THC266" s="139"/>
      <c r="THD266" s="139"/>
      <c r="THE266" s="139"/>
      <c r="THF266" s="139"/>
      <c r="THG266" s="139"/>
      <c r="THH266" s="140"/>
      <c r="THI266" s="138" t="s">
        <v>181</v>
      </c>
      <c r="THJ266" s="139"/>
      <c r="THK266" s="139"/>
      <c r="THL266" s="139"/>
      <c r="THM266" s="139"/>
      <c r="THN266" s="139"/>
      <c r="THO266" s="139"/>
      <c r="THP266" s="140"/>
      <c r="THQ266" s="138" t="s">
        <v>181</v>
      </c>
      <c r="THR266" s="139"/>
      <c r="THS266" s="139"/>
      <c r="THT266" s="139"/>
      <c r="THU266" s="139"/>
      <c r="THV266" s="139"/>
      <c r="THW266" s="139"/>
      <c r="THX266" s="140"/>
      <c r="THY266" s="138" t="s">
        <v>181</v>
      </c>
      <c r="THZ266" s="139"/>
      <c r="TIA266" s="139"/>
      <c r="TIB266" s="139"/>
      <c r="TIC266" s="139"/>
      <c r="TID266" s="139"/>
      <c r="TIE266" s="139"/>
      <c r="TIF266" s="140"/>
      <c r="TIG266" s="138" t="s">
        <v>181</v>
      </c>
      <c r="TIH266" s="139"/>
      <c r="TII266" s="139"/>
      <c r="TIJ266" s="139"/>
      <c r="TIK266" s="139"/>
      <c r="TIL266" s="139"/>
      <c r="TIM266" s="139"/>
      <c r="TIN266" s="140"/>
      <c r="TIO266" s="138" t="s">
        <v>181</v>
      </c>
      <c r="TIP266" s="139"/>
      <c r="TIQ266" s="139"/>
      <c r="TIR266" s="139"/>
      <c r="TIS266" s="139"/>
      <c r="TIT266" s="139"/>
      <c r="TIU266" s="139"/>
      <c r="TIV266" s="140"/>
      <c r="TIW266" s="138" t="s">
        <v>181</v>
      </c>
      <c r="TIX266" s="139"/>
      <c r="TIY266" s="139"/>
      <c r="TIZ266" s="139"/>
      <c r="TJA266" s="139"/>
      <c r="TJB266" s="139"/>
      <c r="TJC266" s="139"/>
      <c r="TJD266" s="140"/>
      <c r="TJE266" s="138" t="s">
        <v>181</v>
      </c>
      <c r="TJF266" s="139"/>
      <c r="TJG266" s="139"/>
      <c r="TJH266" s="139"/>
      <c r="TJI266" s="139"/>
      <c r="TJJ266" s="139"/>
      <c r="TJK266" s="139"/>
      <c r="TJL266" s="140"/>
      <c r="TJM266" s="138" t="s">
        <v>181</v>
      </c>
      <c r="TJN266" s="139"/>
      <c r="TJO266" s="139"/>
      <c r="TJP266" s="139"/>
      <c r="TJQ266" s="139"/>
      <c r="TJR266" s="139"/>
      <c r="TJS266" s="139"/>
      <c r="TJT266" s="140"/>
      <c r="TJU266" s="138" t="s">
        <v>181</v>
      </c>
      <c r="TJV266" s="139"/>
      <c r="TJW266" s="139"/>
      <c r="TJX266" s="139"/>
      <c r="TJY266" s="139"/>
      <c r="TJZ266" s="139"/>
      <c r="TKA266" s="139"/>
      <c r="TKB266" s="140"/>
      <c r="TKC266" s="138" t="s">
        <v>181</v>
      </c>
      <c r="TKD266" s="139"/>
      <c r="TKE266" s="139"/>
      <c r="TKF266" s="139"/>
      <c r="TKG266" s="139"/>
      <c r="TKH266" s="139"/>
      <c r="TKI266" s="139"/>
      <c r="TKJ266" s="140"/>
      <c r="TKK266" s="138" t="s">
        <v>181</v>
      </c>
      <c r="TKL266" s="139"/>
      <c r="TKM266" s="139"/>
      <c r="TKN266" s="139"/>
      <c r="TKO266" s="139"/>
      <c r="TKP266" s="139"/>
      <c r="TKQ266" s="139"/>
      <c r="TKR266" s="140"/>
      <c r="TKS266" s="138" t="s">
        <v>181</v>
      </c>
      <c r="TKT266" s="139"/>
      <c r="TKU266" s="139"/>
      <c r="TKV266" s="139"/>
      <c r="TKW266" s="139"/>
      <c r="TKX266" s="139"/>
      <c r="TKY266" s="139"/>
      <c r="TKZ266" s="140"/>
      <c r="TLA266" s="138" t="s">
        <v>181</v>
      </c>
      <c r="TLB266" s="139"/>
      <c r="TLC266" s="139"/>
      <c r="TLD266" s="139"/>
      <c r="TLE266" s="139"/>
      <c r="TLF266" s="139"/>
      <c r="TLG266" s="139"/>
      <c r="TLH266" s="140"/>
      <c r="TLI266" s="138" t="s">
        <v>181</v>
      </c>
      <c r="TLJ266" s="139"/>
      <c r="TLK266" s="139"/>
      <c r="TLL266" s="139"/>
      <c r="TLM266" s="139"/>
      <c r="TLN266" s="139"/>
      <c r="TLO266" s="139"/>
      <c r="TLP266" s="140"/>
      <c r="TLQ266" s="138" t="s">
        <v>181</v>
      </c>
      <c r="TLR266" s="139"/>
      <c r="TLS266" s="139"/>
      <c r="TLT266" s="139"/>
      <c r="TLU266" s="139"/>
      <c r="TLV266" s="139"/>
      <c r="TLW266" s="139"/>
      <c r="TLX266" s="140"/>
      <c r="TLY266" s="138" t="s">
        <v>181</v>
      </c>
      <c r="TLZ266" s="139"/>
      <c r="TMA266" s="139"/>
      <c r="TMB266" s="139"/>
      <c r="TMC266" s="139"/>
      <c r="TMD266" s="139"/>
      <c r="TME266" s="139"/>
      <c r="TMF266" s="140"/>
      <c r="TMG266" s="138" t="s">
        <v>181</v>
      </c>
      <c r="TMH266" s="139"/>
      <c r="TMI266" s="139"/>
      <c r="TMJ266" s="139"/>
      <c r="TMK266" s="139"/>
      <c r="TML266" s="139"/>
      <c r="TMM266" s="139"/>
      <c r="TMN266" s="140"/>
      <c r="TMO266" s="138" t="s">
        <v>181</v>
      </c>
      <c r="TMP266" s="139"/>
      <c r="TMQ266" s="139"/>
      <c r="TMR266" s="139"/>
      <c r="TMS266" s="139"/>
      <c r="TMT266" s="139"/>
      <c r="TMU266" s="139"/>
      <c r="TMV266" s="140"/>
      <c r="TMW266" s="138" t="s">
        <v>181</v>
      </c>
      <c r="TMX266" s="139"/>
      <c r="TMY266" s="139"/>
      <c r="TMZ266" s="139"/>
      <c r="TNA266" s="139"/>
      <c r="TNB266" s="139"/>
      <c r="TNC266" s="139"/>
      <c r="TND266" s="140"/>
      <c r="TNE266" s="138" t="s">
        <v>181</v>
      </c>
      <c r="TNF266" s="139"/>
      <c r="TNG266" s="139"/>
      <c r="TNH266" s="139"/>
      <c r="TNI266" s="139"/>
      <c r="TNJ266" s="139"/>
      <c r="TNK266" s="139"/>
      <c r="TNL266" s="140"/>
      <c r="TNM266" s="138" t="s">
        <v>181</v>
      </c>
      <c r="TNN266" s="139"/>
      <c r="TNO266" s="139"/>
      <c r="TNP266" s="139"/>
      <c r="TNQ266" s="139"/>
      <c r="TNR266" s="139"/>
      <c r="TNS266" s="139"/>
      <c r="TNT266" s="140"/>
      <c r="TNU266" s="138" t="s">
        <v>181</v>
      </c>
      <c r="TNV266" s="139"/>
      <c r="TNW266" s="139"/>
      <c r="TNX266" s="139"/>
      <c r="TNY266" s="139"/>
      <c r="TNZ266" s="139"/>
      <c r="TOA266" s="139"/>
      <c r="TOB266" s="140"/>
      <c r="TOC266" s="138" t="s">
        <v>181</v>
      </c>
      <c r="TOD266" s="139"/>
      <c r="TOE266" s="139"/>
      <c r="TOF266" s="139"/>
      <c r="TOG266" s="139"/>
      <c r="TOH266" s="139"/>
      <c r="TOI266" s="139"/>
      <c r="TOJ266" s="140"/>
      <c r="TOK266" s="138" t="s">
        <v>181</v>
      </c>
      <c r="TOL266" s="139"/>
      <c r="TOM266" s="139"/>
      <c r="TON266" s="139"/>
      <c r="TOO266" s="139"/>
      <c r="TOP266" s="139"/>
      <c r="TOQ266" s="139"/>
      <c r="TOR266" s="140"/>
      <c r="TOS266" s="138" t="s">
        <v>181</v>
      </c>
      <c r="TOT266" s="139"/>
      <c r="TOU266" s="139"/>
      <c r="TOV266" s="139"/>
      <c r="TOW266" s="139"/>
      <c r="TOX266" s="139"/>
      <c r="TOY266" s="139"/>
      <c r="TOZ266" s="140"/>
      <c r="TPA266" s="138" t="s">
        <v>181</v>
      </c>
      <c r="TPB266" s="139"/>
      <c r="TPC266" s="139"/>
      <c r="TPD266" s="139"/>
      <c r="TPE266" s="139"/>
      <c r="TPF266" s="139"/>
      <c r="TPG266" s="139"/>
      <c r="TPH266" s="140"/>
      <c r="TPI266" s="138" t="s">
        <v>181</v>
      </c>
      <c r="TPJ266" s="139"/>
      <c r="TPK266" s="139"/>
      <c r="TPL266" s="139"/>
      <c r="TPM266" s="139"/>
      <c r="TPN266" s="139"/>
      <c r="TPO266" s="139"/>
      <c r="TPP266" s="140"/>
      <c r="TPQ266" s="138" t="s">
        <v>181</v>
      </c>
      <c r="TPR266" s="139"/>
      <c r="TPS266" s="139"/>
      <c r="TPT266" s="139"/>
      <c r="TPU266" s="139"/>
      <c r="TPV266" s="139"/>
      <c r="TPW266" s="139"/>
      <c r="TPX266" s="140"/>
      <c r="TPY266" s="138" t="s">
        <v>181</v>
      </c>
      <c r="TPZ266" s="139"/>
      <c r="TQA266" s="139"/>
      <c r="TQB266" s="139"/>
      <c r="TQC266" s="139"/>
      <c r="TQD266" s="139"/>
      <c r="TQE266" s="139"/>
      <c r="TQF266" s="140"/>
      <c r="TQG266" s="138" t="s">
        <v>181</v>
      </c>
      <c r="TQH266" s="139"/>
      <c r="TQI266" s="139"/>
      <c r="TQJ266" s="139"/>
      <c r="TQK266" s="139"/>
      <c r="TQL266" s="139"/>
      <c r="TQM266" s="139"/>
      <c r="TQN266" s="140"/>
      <c r="TQO266" s="138" t="s">
        <v>181</v>
      </c>
      <c r="TQP266" s="139"/>
      <c r="TQQ266" s="139"/>
      <c r="TQR266" s="139"/>
      <c r="TQS266" s="139"/>
      <c r="TQT266" s="139"/>
      <c r="TQU266" s="139"/>
      <c r="TQV266" s="140"/>
      <c r="TQW266" s="138" t="s">
        <v>181</v>
      </c>
      <c r="TQX266" s="139"/>
      <c r="TQY266" s="139"/>
      <c r="TQZ266" s="139"/>
      <c r="TRA266" s="139"/>
      <c r="TRB266" s="139"/>
      <c r="TRC266" s="139"/>
      <c r="TRD266" s="140"/>
      <c r="TRE266" s="138" t="s">
        <v>181</v>
      </c>
      <c r="TRF266" s="139"/>
      <c r="TRG266" s="139"/>
      <c r="TRH266" s="139"/>
      <c r="TRI266" s="139"/>
      <c r="TRJ266" s="139"/>
      <c r="TRK266" s="139"/>
      <c r="TRL266" s="140"/>
      <c r="TRM266" s="138" t="s">
        <v>181</v>
      </c>
      <c r="TRN266" s="139"/>
      <c r="TRO266" s="139"/>
      <c r="TRP266" s="139"/>
      <c r="TRQ266" s="139"/>
      <c r="TRR266" s="139"/>
      <c r="TRS266" s="139"/>
      <c r="TRT266" s="140"/>
      <c r="TRU266" s="138" t="s">
        <v>181</v>
      </c>
      <c r="TRV266" s="139"/>
      <c r="TRW266" s="139"/>
      <c r="TRX266" s="139"/>
      <c r="TRY266" s="139"/>
      <c r="TRZ266" s="139"/>
      <c r="TSA266" s="139"/>
      <c r="TSB266" s="140"/>
      <c r="TSC266" s="138" t="s">
        <v>181</v>
      </c>
      <c r="TSD266" s="139"/>
      <c r="TSE266" s="139"/>
      <c r="TSF266" s="139"/>
      <c r="TSG266" s="139"/>
      <c r="TSH266" s="139"/>
      <c r="TSI266" s="139"/>
      <c r="TSJ266" s="140"/>
      <c r="TSK266" s="138" t="s">
        <v>181</v>
      </c>
      <c r="TSL266" s="139"/>
      <c r="TSM266" s="139"/>
      <c r="TSN266" s="139"/>
      <c r="TSO266" s="139"/>
      <c r="TSP266" s="139"/>
      <c r="TSQ266" s="139"/>
      <c r="TSR266" s="140"/>
      <c r="TSS266" s="138" t="s">
        <v>181</v>
      </c>
      <c r="TST266" s="139"/>
      <c r="TSU266" s="139"/>
      <c r="TSV266" s="139"/>
      <c r="TSW266" s="139"/>
      <c r="TSX266" s="139"/>
      <c r="TSY266" s="139"/>
      <c r="TSZ266" s="140"/>
      <c r="TTA266" s="138" t="s">
        <v>181</v>
      </c>
      <c r="TTB266" s="139"/>
      <c r="TTC266" s="139"/>
      <c r="TTD266" s="139"/>
      <c r="TTE266" s="139"/>
      <c r="TTF266" s="139"/>
      <c r="TTG266" s="139"/>
      <c r="TTH266" s="140"/>
      <c r="TTI266" s="138" t="s">
        <v>181</v>
      </c>
      <c r="TTJ266" s="139"/>
      <c r="TTK266" s="139"/>
      <c r="TTL266" s="139"/>
      <c r="TTM266" s="139"/>
      <c r="TTN266" s="139"/>
      <c r="TTO266" s="139"/>
      <c r="TTP266" s="140"/>
      <c r="TTQ266" s="138" t="s">
        <v>181</v>
      </c>
      <c r="TTR266" s="139"/>
      <c r="TTS266" s="139"/>
      <c r="TTT266" s="139"/>
      <c r="TTU266" s="139"/>
      <c r="TTV266" s="139"/>
      <c r="TTW266" s="139"/>
      <c r="TTX266" s="140"/>
      <c r="TTY266" s="138" t="s">
        <v>181</v>
      </c>
      <c r="TTZ266" s="139"/>
      <c r="TUA266" s="139"/>
      <c r="TUB266" s="139"/>
      <c r="TUC266" s="139"/>
      <c r="TUD266" s="139"/>
      <c r="TUE266" s="139"/>
      <c r="TUF266" s="140"/>
      <c r="TUG266" s="138" t="s">
        <v>181</v>
      </c>
      <c r="TUH266" s="139"/>
      <c r="TUI266" s="139"/>
      <c r="TUJ266" s="139"/>
      <c r="TUK266" s="139"/>
      <c r="TUL266" s="139"/>
      <c r="TUM266" s="139"/>
      <c r="TUN266" s="140"/>
      <c r="TUO266" s="138" t="s">
        <v>181</v>
      </c>
      <c r="TUP266" s="139"/>
      <c r="TUQ266" s="139"/>
      <c r="TUR266" s="139"/>
      <c r="TUS266" s="139"/>
      <c r="TUT266" s="139"/>
      <c r="TUU266" s="139"/>
      <c r="TUV266" s="140"/>
      <c r="TUW266" s="138" t="s">
        <v>181</v>
      </c>
      <c r="TUX266" s="139"/>
      <c r="TUY266" s="139"/>
      <c r="TUZ266" s="139"/>
      <c r="TVA266" s="139"/>
      <c r="TVB266" s="139"/>
      <c r="TVC266" s="139"/>
      <c r="TVD266" s="140"/>
      <c r="TVE266" s="138" t="s">
        <v>181</v>
      </c>
      <c r="TVF266" s="139"/>
      <c r="TVG266" s="139"/>
      <c r="TVH266" s="139"/>
      <c r="TVI266" s="139"/>
      <c r="TVJ266" s="139"/>
      <c r="TVK266" s="139"/>
      <c r="TVL266" s="140"/>
      <c r="TVM266" s="138" t="s">
        <v>181</v>
      </c>
      <c r="TVN266" s="139"/>
      <c r="TVO266" s="139"/>
      <c r="TVP266" s="139"/>
      <c r="TVQ266" s="139"/>
      <c r="TVR266" s="139"/>
      <c r="TVS266" s="139"/>
      <c r="TVT266" s="140"/>
      <c r="TVU266" s="138" t="s">
        <v>181</v>
      </c>
      <c r="TVV266" s="139"/>
      <c r="TVW266" s="139"/>
      <c r="TVX266" s="139"/>
      <c r="TVY266" s="139"/>
      <c r="TVZ266" s="139"/>
      <c r="TWA266" s="139"/>
      <c r="TWB266" s="140"/>
      <c r="TWC266" s="138" t="s">
        <v>181</v>
      </c>
      <c r="TWD266" s="139"/>
      <c r="TWE266" s="139"/>
      <c r="TWF266" s="139"/>
      <c r="TWG266" s="139"/>
      <c r="TWH266" s="139"/>
      <c r="TWI266" s="139"/>
      <c r="TWJ266" s="140"/>
      <c r="TWK266" s="138" t="s">
        <v>181</v>
      </c>
      <c r="TWL266" s="139"/>
      <c r="TWM266" s="139"/>
      <c r="TWN266" s="139"/>
      <c r="TWO266" s="139"/>
      <c r="TWP266" s="139"/>
      <c r="TWQ266" s="139"/>
      <c r="TWR266" s="140"/>
      <c r="TWS266" s="138" t="s">
        <v>181</v>
      </c>
      <c r="TWT266" s="139"/>
      <c r="TWU266" s="139"/>
      <c r="TWV266" s="139"/>
      <c r="TWW266" s="139"/>
      <c r="TWX266" s="139"/>
      <c r="TWY266" s="139"/>
      <c r="TWZ266" s="140"/>
      <c r="TXA266" s="138" t="s">
        <v>181</v>
      </c>
      <c r="TXB266" s="139"/>
      <c r="TXC266" s="139"/>
      <c r="TXD266" s="139"/>
      <c r="TXE266" s="139"/>
      <c r="TXF266" s="139"/>
      <c r="TXG266" s="139"/>
      <c r="TXH266" s="140"/>
      <c r="TXI266" s="138" t="s">
        <v>181</v>
      </c>
      <c r="TXJ266" s="139"/>
      <c r="TXK266" s="139"/>
      <c r="TXL266" s="139"/>
      <c r="TXM266" s="139"/>
      <c r="TXN266" s="139"/>
      <c r="TXO266" s="139"/>
      <c r="TXP266" s="140"/>
      <c r="TXQ266" s="138" t="s">
        <v>181</v>
      </c>
      <c r="TXR266" s="139"/>
      <c r="TXS266" s="139"/>
      <c r="TXT266" s="139"/>
      <c r="TXU266" s="139"/>
      <c r="TXV266" s="139"/>
      <c r="TXW266" s="139"/>
      <c r="TXX266" s="140"/>
      <c r="TXY266" s="138" t="s">
        <v>181</v>
      </c>
      <c r="TXZ266" s="139"/>
      <c r="TYA266" s="139"/>
      <c r="TYB266" s="139"/>
      <c r="TYC266" s="139"/>
      <c r="TYD266" s="139"/>
      <c r="TYE266" s="139"/>
      <c r="TYF266" s="140"/>
      <c r="TYG266" s="138" t="s">
        <v>181</v>
      </c>
      <c r="TYH266" s="139"/>
      <c r="TYI266" s="139"/>
      <c r="TYJ266" s="139"/>
      <c r="TYK266" s="139"/>
      <c r="TYL266" s="139"/>
      <c r="TYM266" s="139"/>
      <c r="TYN266" s="140"/>
      <c r="TYO266" s="138" t="s">
        <v>181</v>
      </c>
      <c r="TYP266" s="139"/>
      <c r="TYQ266" s="139"/>
      <c r="TYR266" s="139"/>
      <c r="TYS266" s="139"/>
      <c r="TYT266" s="139"/>
      <c r="TYU266" s="139"/>
      <c r="TYV266" s="140"/>
      <c r="TYW266" s="138" t="s">
        <v>181</v>
      </c>
      <c r="TYX266" s="139"/>
      <c r="TYY266" s="139"/>
      <c r="TYZ266" s="139"/>
      <c r="TZA266" s="139"/>
      <c r="TZB266" s="139"/>
      <c r="TZC266" s="139"/>
      <c r="TZD266" s="140"/>
      <c r="TZE266" s="138" t="s">
        <v>181</v>
      </c>
      <c r="TZF266" s="139"/>
      <c r="TZG266" s="139"/>
      <c r="TZH266" s="139"/>
      <c r="TZI266" s="139"/>
      <c r="TZJ266" s="139"/>
      <c r="TZK266" s="139"/>
      <c r="TZL266" s="140"/>
      <c r="TZM266" s="138" t="s">
        <v>181</v>
      </c>
      <c r="TZN266" s="139"/>
      <c r="TZO266" s="139"/>
      <c r="TZP266" s="139"/>
      <c r="TZQ266" s="139"/>
      <c r="TZR266" s="139"/>
      <c r="TZS266" s="139"/>
      <c r="TZT266" s="140"/>
      <c r="TZU266" s="138" t="s">
        <v>181</v>
      </c>
      <c r="TZV266" s="139"/>
      <c r="TZW266" s="139"/>
      <c r="TZX266" s="139"/>
      <c r="TZY266" s="139"/>
      <c r="TZZ266" s="139"/>
      <c r="UAA266" s="139"/>
      <c r="UAB266" s="140"/>
      <c r="UAC266" s="138" t="s">
        <v>181</v>
      </c>
      <c r="UAD266" s="139"/>
      <c r="UAE266" s="139"/>
      <c r="UAF266" s="139"/>
      <c r="UAG266" s="139"/>
      <c r="UAH266" s="139"/>
      <c r="UAI266" s="139"/>
      <c r="UAJ266" s="140"/>
      <c r="UAK266" s="138" t="s">
        <v>181</v>
      </c>
      <c r="UAL266" s="139"/>
      <c r="UAM266" s="139"/>
      <c r="UAN266" s="139"/>
      <c r="UAO266" s="139"/>
      <c r="UAP266" s="139"/>
      <c r="UAQ266" s="139"/>
      <c r="UAR266" s="140"/>
      <c r="UAS266" s="138" t="s">
        <v>181</v>
      </c>
      <c r="UAT266" s="139"/>
      <c r="UAU266" s="139"/>
      <c r="UAV266" s="139"/>
      <c r="UAW266" s="139"/>
      <c r="UAX266" s="139"/>
      <c r="UAY266" s="139"/>
      <c r="UAZ266" s="140"/>
      <c r="UBA266" s="138" t="s">
        <v>181</v>
      </c>
      <c r="UBB266" s="139"/>
      <c r="UBC266" s="139"/>
      <c r="UBD266" s="139"/>
      <c r="UBE266" s="139"/>
      <c r="UBF266" s="139"/>
      <c r="UBG266" s="139"/>
      <c r="UBH266" s="140"/>
      <c r="UBI266" s="138" t="s">
        <v>181</v>
      </c>
      <c r="UBJ266" s="139"/>
      <c r="UBK266" s="139"/>
      <c r="UBL266" s="139"/>
      <c r="UBM266" s="139"/>
      <c r="UBN266" s="139"/>
      <c r="UBO266" s="139"/>
      <c r="UBP266" s="140"/>
      <c r="UBQ266" s="138" t="s">
        <v>181</v>
      </c>
      <c r="UBR266" s="139"/>
      <c r="UBS266" s="139"/>
      <c r="UBT266" s="139"/>
      <c r="UBU266" s="139"/>
      <c r="UBV266" s="139"/>
      <c r="UBW266" s="139"/>
      <c r="UBX266" s="140"/>
      <c r="UBY266" s="138" t="s">
        <v>181</v>
      </c>
      <c r="UBZ266" s="139"/>
      <c r="UCA266" s="139"/>
      <c r="UCB266" s="139"/>
      <c r="UCC266" s="139"/>
      <c r="UCD266" s="139"/>
      <c r="UCE266" s="139"/>
      <c r="UCF266" s="140"/>
      <c r="UCG266" s="138" t="s">
        <v>181</v>
      </c>
      <c r="UCH266" s="139"/>
      <c r="UCI266" s="139"/>
      <c r="UCJ266" s="139"/>
      <c r="UCK266" s="139"/>
      <c r="UCL266" s="139"/>
      <c r="UCM266" s="139"/>
      <c r="UCN266" s="140"/>
      <c r="UCO266" s="138" t="s">
        <v>181</v>
      </c>
      <c r="UCP266" s="139"/>
      <c r="UCQ266" s="139"/>
      <c r="UCR266" s="139"/>
      <c r="UCS266" s="139"/>
      <c r="UCT266" s="139"/>
      <c r="UCU266" s="139"/>
      <c r="UCV266" s="140"/>
      <c r="UCW266" s="138" t="s">
        <v>181</v>
      </c>
      <c r="UCX266" s="139"/>
      <c r="UCY266" s="139"/>
      <c r="UCZ266" s="139"/>
      <c r="UDA266" s="139"/>
      <c r="UDB266" s="139"/>
      <c r="UDC266" s="139"/>
      <c r="UDD266" s="140"/>
      <c r="UDE266" s="138" t="s">
        <v>181</v>
      </c>
      <c r="UDF266" s="139"/>
      <c r="UDG266" s="139"/>
      <c r="UDH266" s="139"/>
      <c r="UDI266" s="139"/>
      <c r="UDJ266" s="139"/>
      <c r="UDK266" s="139"/>
      <c r="UDL266" s="140"/>
      <c r="UDM266" s="138" t="s">
        <v>181</v>
      </c>
      <c r="UDN266" s="139"/>
      <c r="UDO266" s="139"/>
      <c r="UDP266" s="139"/>
      <c r="UDQ266" s="139"/>
      <c r="UDR266" s="139"/>
      <c r="UDS266" s="139"/>
      <c r="UDT266" s="140"/>
      <c r="UDU266" s="138" t="s">
        <v>181</v>
      </c>
      <c r="UDV266" s="139"/>
      <c r="UDW266" s="139"/>
      <c r="UDX266" s="139"/>
      <c r="UDY266" s="139"/>
      <c r="UDZ266" s="139"/>
      <c r="UEA266" s="139"/>
      <c r="UEB266" s="140"/>
      <c r="UEC266" s="138" t="s">
        <v>181</v>
      </c>
      <c r="UED266" s="139"/>
      <c r="UEE266" s="139"/>
      <c r="UEF266" s="139"/>
      <c r="UEG266" s="139"/>
      <c r="UEH266" s="139"/>
      <c r="UEI266" s="139"/>
      <c r="UEJ266" s="140"/>
      <c r="UEK266" s="138" t="s">
        <v>181</v>
      </c>
      <c r="UEL266" s="139"/>
      <c r="UEM266" s="139"/>
      <c r="UEN266" s="139"/>
      <c r="UEO266" s="139"/>
      <c r="UEP266" s="139"/>
      <c r="UEQ266" s="139"/>
      <c r="UER266" s="140"/>
      <c r="UES266" s="138" t="s">
        <v>181</v>
      </c>
      <c r="UET266" s="139"/>
      <c r="UEU266" s="139"/>
      <c r="UEV266" s="139"/>
      <c r="UEW266" s="139"/>
      <c r="UEX266" s="139"/>
      <c r="UEY266" s="139"/>
      <c r="UEZ266" s="140"/>
      <c r="UFA266" s="138" t="s">
        <v>181</v>
      </c>
      <c r="UFB266" s="139"/>
      <c r="UFC266" s="139"/>
      <c r="UFD266" s="139"/>
      <c r="UFE266" s="139"/>
      <c r="UFF266" s="139"/>
      <c r="UFG266" s="139"/>
      <c r="UFH266" s="140"/>
      <c r="UFI266" s="138" t="s">
        <v>181</v>
      </c>
      <c r="UFJ266" s="139"/>
      <c r="UFK266" s="139"/>
      <c r="UFL266" s="139"/>
      <c r="UFM266" s="139"/>
      <c r="UFN266" s="139"/>
      <c r="UFO266" s="139"/>
      <c r="UFP266" s="140"/>
      <c r="UFQ266" s="138" t="s">
        <v>181</v>
      </c>
      <c r="UFR266" s="139"/>
      <c r="UFS266" s="139"/>
      <c r="UFT266" s="139"/>
      <c r="UFU266" s="139"/>
      <c r="UFV266" s="139"/>
      <c r="UFW266" s="139"/>
      <c r="UFX266" s="140"/>
      <c r="UFY266" s="138" t="s">
        <v>181</v>
      </c>
      <c r="UFZ266" s="139"/>
      <c r="UGA266" s="139"/>
      <c r="UGB266" s="139"/>
      <c r="UGC266" s="139"/>
      <c r="UGD266" s="139"/>
      <c r="UGE266" s="139"/>
      <c r="UGF266" s="140"/>
      <c r="UGG266" s="138" t="s">
        <v>181</v>
      </c>
      <c r="UGH266" s="139"/>
      <c r="UGI266" s="139"/>
      <c r="UGJ266" s="139"/>
      <c r="UGK266" s="139"/>
      <c r="UGL266" s="139"/>
      <c r="UGM266" s="139"/>
      <c r="UGN266" s="140"/>
      <c r="UGO266" s="138" t="s">
        <v>181</v>
      </c>
      <c r="UGP266" s="139"/>
      <c r="UGQ266" s="139"/>
      <c r="UGR266" s="139"/>
      <c r="UGS266" s="139"/>
      <c r="UGT266" s="139"/>
      <c r="UGU266" s="139"/>
      <c r="UGV266" s="140"/>
      <c r="UGW266" s="138" t="s">
        <v>181</v>
      </c>
      <c r="UGX266" s="139"/>
      <c r="UGY266" s="139"/>
      <c r="UGZ266" s="139"/>
      <c r="UHA266" s="139"/>
      <c r="UHB266" s="139"/>
      <c r="UHC266" s="139"/>
      <c r="UHD266" s="140"/>
      <c r="UHE266" s="138" t="s">
        <v>181</v>
      </c>
      <c r="UHF266" s="139"/>
      <c r="UHG266" s="139"/>
      <c r="UHH266" s="139"/>
      <c r="UHI266" s="139"/>
      <c r="UHJ266" s="139"/>
      <c r="UHK266" s="139"/>
      <c r="UHL266" s="140"/>
      <c r="UHM266" s="138" t="s">
        <v>181</v>
      </c>
      <c r="UHN266" s="139"/>
      <c r="UHO266" s="139"/>
      <c r="UHP266" s="139"/>
      <c r="UHQ266" s="139"/>
      <c r="UHR266" s="139"/>
      <c r="UHS266" s="139"/>
      <c r="UHT266" s="140"/>
      <c r="UHU266" s="138" t="s">
        <v>181</v>
      </c>
      <c r="UHV266" s="139"/>
      <c r="UHW266" s="139"/>
      <c r="UHX266" s="139"/>
      <c r="UHY266" s="139"/>
      <c r="UHZ266" s="139"/>
      <c r="UIA266" s="139"/>
      <c r="UIB266" s="140"/>
      <c r="UIC266" s="138" t="s">
        <v>181</v>
      </c>
      <c r="UID266" s="139"/>
      <c r="UIE266" s="139"/>
      <c r="UIF266" s="139"/>
      <c r="UIG266" s="139"/>
      <c r="UIH266" s="139"/>
      <c r="UII266" s="139"/>
      <c r="UIJ266" s="140"/>
      <c r="UIK266" s="138" t="s">
        <v>181</v>
      </c>
      <c r="UIL266" s="139"/>
      <c r="UIM266" s="139"/>
      <c r="UIN266" s="139"/>
      <c r="UIO266" s="139"/>
      <c r="UIP266" s="139"/>
      <c r="UIQ266" s="139"/>
      <c r="UIR266" s="140"/>
      <c r="UIS266" s="138" t="s">
        <v>181</v>
      </c>
      <c r="UIT266" s="139"/>
      <c r="UIU266" s="139"/>
      <c r="UIV266" s="139"/>
      <c r="UIW266" s="139"/>
      <c r="UIX266" s="139"/>
      <c r="UIY266" s="139"/>
      <c r="UIZ266" s="140"/>
      <c r="UJA266" s="138" t="s">
        <v>181</v>
      </c>
      <c r="UJB266" s="139"/>
      <c r="UJC266" s="139"/>
      <c r="UJD266" s="139"/>
      <c r="UJE266" s="139"/>
      <c r="UJF266" s="139"/>
      <c r="UJG266" s="139"/>
      <c r="UJH266" s="140"/>
      <c r="UJI266" s="138" t="s">
        <v>181</v>
      </c>
      <c r="UJJ266" s="139"/>
      <c r="UJK266" s="139"/>
      <c r="UJL266" s="139"/>
      <c r="UJM266" s="139"/>
      <c r="UJN266" s="139"/>
      <c r="UJO266" s="139"/>
      <c r="UJP266" s="140"/>
      <c r="UJQ266" s="138" t="s">
        <v>181</v>
      </c>
      <c r="UJR266" s="139"/>
      <c r="UJS266" s="139"/>
      <c r="UJT266" s="139"/>
      <c r="UJU266" s="139"/>
      <c r="UJV266" s="139"/>
      <c r="UJW266" s="139"/>
      <c r="UJX266" s="140"/>
      <c r="UJY266" s="138" t="s">
        <v>181</v>
      </c>
      <c r="UJZ266" s="139"/>
      <c r="UKA266" s="139"/>
      <c r="UKB266" s="139"/>
      <c r="UKC266" s="139"/>
      <c r="UKD266" s="139"/>
      <c r="UKE266" s="139"/>
      <c r="UKF266" s="140"/>
      <c r="UKG266" s="138" t="s">
        <v>181</v>
      </c>
      <c r="UKH266" s="139"/>
      <c r="UKI266" s="139"/>
      <c r="UKJ266" s="139"/>
      <c r="UKK266" s="139"/>
      <c r="UKL266" s="139"/>
      <c r="UKM266" s="139"/>
      <c r="UKN266" s="140"/>
      <c r="UKO266" s="138" t="s">
        <v>181</v>
      </c>
      <c r="UKP266" s="139"/>
      <c r="UKQ266" s="139"/>
      <c r="UKR266" s="139"/>
      <c r="UKS266" s="139"/>
      <c r="UKT266" s="139"/>
      <c r="UKU266" s="139"/>
      <c r="UKV266" s="140"/>
      <c r="UKW266" s="138" t="s">
        <v>181</v>
      </c>
      <c r="UKX266" s="139"/>
      <c r="UKY266" s="139"/>
      <c r="UKZ266" s="139"/>
      <c r="ULA266" s="139"/>
      <c r="ULB266" s="139"/>
      <c r="ULC266" s="139"/>
      <c r="ULD266" s="140"/>
      <c r="ULE266" s="138" t="s">
        <v>181</v>
      </c>
      <c r="ULF266" s="139"/>
      <c r="ULG266" s="139"/>
      <c r="ULH266" s="139"/>
      <c r="ULI266" s="139"/>
      <c r="ULJ266" s="139"/>
      <c r="ULK266" s="139"/>
      <c r="ULL266" s="140"/>
      <c r="ULM266" s="138" t="s">
        <v>181</v>
      </c>
      <c r="ULN266" s="139"/>
      <c r="ULO266" s="139"/>
      <c r="ULP266" s="139"/>
      <c r="ULQ266" s="139"/>
      <c r="ULR266" s="139"/>
      <c r="ULS266" s="139"/>
      <c r="ULT266" s="140"/>
      <c r="ULU266" s="138" t="s">
        <v>181</v>
      </c>
      <c r="ULV266" s="139"/>
      <c r="ULW266" s="139"/>
      <c r="ULX266" s="139"/>
      <c r="ULY266" s="139"/>
      <c r="ULZ266" s="139"/>
      <c r="UMA266" s="139"/>
      <c r="UMB266" s="140"/>
      <c r="UMC266" s="138" t="s">
        <v>181</v>
      </c>
      <c r="UMD266" s="139"/>
      <c r="UME266" s="139"/>
      <c r="UMF266" s="139"/>
      <c r="UMG266" s="139"/>
      <c r="UMH266" s="139"/>
      <c r="UMI266" s="139"/>
      <c r="UMJ266" s="140"/>
      <c r="UMK266" s="138" t="s">
        <v>181</v>
      </c>
      <c r="UML266" s="139"/>
      <c r="UMM266" s="139"/>
      <c r="UMN266" s="139"/>
      <c r="UMO266" s="139"/>
      <c r="UMP266" s="139"/>
      <c r="UMQ266" s="139"/>
      <c r="UMR266" s="140"/>
      <c r="UMS266" s="138" t="s">
        <v>181</v>
      </c>
      <c r="UMT266" s="139"/>
      <c r="UMU266" s="139"/>
      <c r="UMV266" s="139"/>
      <c r="UMW266" s="139"/>
      <c r="UMX266" s="139"/>
      <c r="UMY266" s="139"/>
      <c r="UMZ266" s="140"/>
      <c r="UNA266" s="138" t="s">
        <v>181</v>
      </c>
      <c r="UNB266" s="139"/>
      <c r="UNC266" s="139"/>
      <c r="UND266" s="139"/>
      <c r="UNE266" s="139"/>
      <c r="UNF266" s="139"/>
      <c r="UNG266" s="139"/>
      <c r="UNH266" s="140"/>
      <c r="UNI266" s="138" t="s">
        <v>181</v>
      </c>
      <c r="UNJ266" s="139"/>
      <c r="UNK266" s="139"/>
      <c r="UNL266" s="139"/>
      <c r="UNM266" s="139"/>
      <c r="UNN266" s="139"/>
      <c r="UNO266" s="139"/>
      <c r="UNP266" s="140"/>
      <c r="UNQ266" s="138" t="s">
        <v>181</v>
      </c>
      <c r="UNR266" s="139"/>
      <c r="UNS266" s="139"/>
      <c r="UNT266" s="139"/>
      <c r="UNU266" s="139"/>
      <c r="UNV266" s="139"/>
      <c r="UNW266" s="139"/>
      <c r="UNX266" s="140"/>
      <c r="UNY266" s="138" t="s">
        <v>181</v>
      </c>
      <c r="UNZ266" s="139"/>
      <c r="UOA266" s="139"/>
      <c r="UOB266" s="139"/>
      <c r="UOC266" s="139"/>
      <c r="UOD266" s="139"/>
      <c r="UOE266" s="139"/>
      <c r="UOF266" s="140"/>
      <c r="UOG266" s="138" t="s">
        <v>181</v>
      </c>
      <c r="UOH266" s="139"/>
      <c r="UOI266" s="139"/>
      <c r="UOJ266" s="139"/>
      <c r="UOK266" s="139"/>
      <c r="UOL266" s="139"/>
      <c r="UOM266" s="139"/>
      <c r="UON266" s="140"/>
      <c r="UOO266" s="138" t="s">
        <v>181</v>
      </c>
      <c r="UOP266" s="139"/>
      <c r="UOQ266" s="139"/>
      <c r="UOR266" s="139"/>
      <c r="UOS266" s="139"/>
      <c r="UOT266" s="139"/>
      <c r="UOU266" s="139"/>
      <c r="UOV266" s="140"/>
      <c r="UOW266" s="138" t="s">
        <v>181</v>
      </c>
      <c r="UOX266" s="139"/>
      <c r="UOY266" s="139"/>
      <c r="UOZ266" s="139"/>
      <c r="UPA266" s="139"/>
      <c r="UPB266" s="139"/>
      <c r="UPC266" s="139"/>
      <c r="UPD266" s="140"/>
      <c r="UPE266" s="138" t="s">
        <v>181</v>
      </c>
      <c r="UPF266" s="139"/>
      <c r="UPG266" s="139"/>
      <c r="UPH266" s="139"/>
      <c r="UPI266" s="139"/>
      <c r="UPJ266" s="139"/>
      <c r="UPK266" s="139"/>
      <c r="UPL266" s="140"/>
      <c r="UPM266" s="138" t="s">
        <v>181</v>
      </c>
      <c r="UPN266" s="139"/>
      <c r="UPO266" s="139"/>
      <c r="UPP266" s="139"/>
      <c r="UPQ266" s="139"/>
      <c r="UPR266" s="139"/>
      <c r="UPS266" s="139"/>
      <c r="UPT266" s="140"/>
      <c r="UPU266" s="138" t="s">
        <v>181</v>
      </c>
      <c r="UPV266" s="139"/>
      <c r="UPW266" s="139"/>
      <c r="UPX266" s="139"/>
      <c r="UPY266" s="139"/>
      <c r="UPZ266" s="139"/>
      <c r="UQA266" s="139"/>
      <c r="UQB266" s="140"/>
      <c r="UQC266" s="138" t="s">
        <v>181</v>
      </c>
      <c r="UQD266" s="139"/>
      <c r="UQE266" s="139"/>
      <c r="UQF266" s="139"/>
      <c r="UQG266" s="139"/>
      <c r="UQH266" s="139"/>
      <c r="UQI266" s="139"/>
      <c r="UQJ266" s="140"/>
      <c r="UQK266" s="138" t="s">
        <v>181</v>
      </c>
      <c r="UQL266" s="139"/>
      <c r="UQM266" s="139"/>
      <c r="UQN266" s="139"/>
      <c r="UQO266" s="139"/>
      <c r="UQP266" s="139"/>
      <c r="UQQ266" s="139"/>
      <c r="UQR266" s="140"/>
      <c r="UQS266" s="138" t="s">
        <v>181</v>
      </c>
      <c r="UQT266" s="139"/>
      <c r="UQU266" s="139"/>
      <c r="UQV266" s="139"/>
      <c r="UQW266" s="139"/>
      <c r="UQX266" s="139"/>
      <c r="UQY266" s="139"/>
      <c r="UQZ266" s="140"/>
      <c r="URA266" s="138" t="s">
        <v>181</v>
      </c>
      <c r="URB266" s="139"/>
      <c r="URC266" s="139"/>
      <c r="URD266" s="139"/>
      <c r="URE266" s="139"/>
      <c r="URF266" s="139"/>
      <c r="URG266" s="139"/>
      <c r="URH266" s="140"/>
      <c r="URI266" s="138" t="s">
        <v>181</v>
      </c>
      <c r="URJ266" s="139"/>
      <c r="URK266" s="139"/>
      <c r="URL266" s="139"/>
      <c r="URM266" s="139"/>
      <c r="URN266" s="139"/>
      <c r="URO266" s="139"/>
      <c r="URP266" s="140"/>
      <c r="URQ266" s="138" t="s">
        <v>181</v>
      </c>
      <c r="URR266" s="139"/>
      <c r="URS266" s="139"/>
      <c r="URT266" s="139"/>
      <c r="URU266" s="139"/>
      <c r="URV266" s="139"/>
      <c r="URW266" s="139"/>
      <c r="URX266" s="140"/>
      <c r="URY266" s="138" t="s">
        <v>181</v>
      </c>
      <c r="URZ266" s="139"/>
      <c r="USA266" s="139"/>
      <c r="USB266" s="139"/>
      <c r="USC266" s="139"/>
      <c r="USD266" s="139"/>
      <c r="USE266" s="139"/>
      <c r="USF266" s="140"/>
      <c r="USG266" s="138" t="s">
        <v>181</v>
      </c>
      <c r="USH266" s="139"/>
      <c r="USI266" s="139"/>
      <c r="USJ266" s="139"/>
      <c r="USK266" s="139"/>
      <c r="USL266" s="139"/>
      <c r="USM266" s="139"/>
      <c r="USN266" s="140"/>
      <c r="USO266" s="138" t="s">
        <v>181</v>
      </c>
      <c r="USP266" s="139"/>
      <c r="USQ266" s="139"/>
      <c r="USR266" s="139"/>
      <c r="USS266" s="139"/>
      <c r="UST266" s="139"/>
      <c r="USU266" s="139"/>
      <c r="USV266" s="140"/>
      <c r="USW266" s="138" t="s">
        <v>181</v>
      </c>
      <c r="USX266" s="139"/>
      <c r="USY266" s="139"/>
      <c r="USZ266" s="139"/>
      <c r="UTA266" s="139"/>
      <c r="UTB266" s="139"/>
      <c r="UTC266" s="139"/>
      <c r="UTD266" s="140"/>
      <c r="UTE266" s="138" t="s">
        <v>181</v>
      </c>
      <c r="UTF266" s="139"/>
      <c r="UTG266" s="139"/>
      <c r="UTH266" s="139"/>
      <c r="UTI266" s="139"/>
      <c r="UTJ266" s="139"/>
      <c r="UTK266" s="139"/>
      <c r="UTL266" s="140"/>
      <c r="UTM266" s="138" t="s">
        <v>181</v>
      </c>
      <c r="UTN266" s="139"/>
      <c r="UTO266" s="139"/>
      <c r="UTP266" s="139"/>
      <c r="UTQ266" s="139"/>
      <c r="UTR266" s="139"/>
      <c r="UTS266" s="139"/>
      <c r="UTT266" s="140"/>
      <c r="UTU266" s="138" t="s">
        <v>181</v>
      </c>
      <c r="UTV266" s="139"/>
      <c r="UTW266" s="139"/>
      <c r="UTX266" s="139"/>
      <c r="UTY266" s="139"/>
      <c r="UTZ266" s="139"/>
      <c r="UUA266" s="139"/>
      <c r="UUB266" s="140"/>
      <c r="UUC266" s="138" t="s">
        <v>181</v>
      </c>
      <c r="UUD266" s="139"/>
      <c r="UUE266" s="139"/>
      <c r="UUF266" s="139"/>
      <c r="UUG266" s="139"/>
      <c r="UUH266" s="139"/>
      <c r="UUI266" s="139"/>
      <c r="UUJ266" s="140"/>
      <c r="UUK266" s="138" t="s">
        <v>181</v>
      </c>
      <c r="UUL266" s="139"/>
      <c r="UUM266" s="139"/>
      <c r="UUN266" s="139"/>
      <c r="UUO266" s="139"/>
      <c r="UUP266" s="139"/>
      <c r="UUQ266" s="139"/>
      <c r="UUR266" s="140"/>
      <c r="UUS266" s="138" t="s">
        <v>181</v>
      </c>
      <c r="UUT266" s="139"/>
      <c r="UUU266" s="139"/>
      <c r="UUV266" s="139"/>
      <c r="UUW266" s="139"/>
      <c r="UUX266" s="139"/>
      <c r="UUY266" s="139"/>
      <c r="UUZ266" s="140"/>
      <c r="UVA266" s="138" t="s">
        <v>181</v>
      </c>
      <c r="UVB266" s="139"/>
      <c r="UVC266" s="139"/>
      <c r="UVD266" s="139"/>
      <c r="UVE266" s="139"/>
      <c r="UVF266" s="139"/>
      <c r="UVG266" s="139"/>
      <c r="UVH266" s="140"/>
      <c r="UVI266" s="138" t="s">
        <v>181</v>
      </c>
      <c r="UVJ266" s="139"/>
      <c r="UVK266" s="139"/>
      <c r="UVL266" s="139"/>
      <c r="UVM266" s="139"/>
      <c r="UVN266" s="139"/>
      <c r="UVO266" s="139"/>
      <c r="UVP266" s="140"/>
      <c r="UVQ266" s="138" t="s">
        <v>181</v>
      </c>
      <c r="UVR266" s="139"/>
      <c r="UVS266" s="139"/>
      <c r="UVT266" s="139"/>
      <c r="UVU266" s="139"/>
      <c r="UVV266" s="139"/>
      <c r="UVW266" s="139"/>
      <c r="UVX266" s="140"/>
      <c r="UVY266" s="138" t="s">
        <v>181</v>
      </c>
      <c r="UVZ266" s="139"/>
      <c r="UWA266" s="139"/>
      <c r="UWB266" s="139"/>
      <c r="UWC266" s="139"/>
      <c r="UWD266" s="139"/>
      <c r="UWE266" s="139"/>
      <c r="UWF266" s="140"/>
      <c r="UWG266" s="138" t="s">
        <v>181</v>
      </c>
      <c r="UWH266" s="139"/>
      <c r="UWI266" s="139"/>
      <c r="UWJ266" s="139"/>
      <c r="UWK266" s="139"/>
      <c r="UWL266" s="139"/>
      <c r="UWM266" s="139"/>
      <c r="UWN266" s="140"/>
      <c r="UWO266" s="138" t="s">
        <v>181</v>
      </c>
      <c r="UWP266" s="139"/>
      <c r="UWQ266" s="139"/>
      <c r="UWR266" s="139"/>
      <c r="UWS266" s="139"/>
      <c r="UWT266" s="139"/>
      <c r="UWU266" s="139"/>
      <c r="UWV266" s="140"/>
      <c r="UWW266" s="138" t="s">
        <v>181</v>
      </c>
      <c r="UWX266" s="139"/>
      <c r="UWY266" s="139"/>
      <c r="UWZ266" s="139"/>
      <c r="UXA266" s="139"/>
      <c r="UXB266" s="139"/>
      <c r="UXC266" s="139"/>
      <c r="UXD266" s="140"/>
      <c r="UXE266" s="138" t="s">
        <v>181</v>
      </c>
      <c r="UXF266" s="139"/>
      <c r="UXG266" s="139"/>
      <c r="UXH266" s="139"/>
      <c r="UXI266" s="139"/>
      <c r="UXJ266" s="139"/>
      <c r="UXK266" s="139"/>
      <c r="UXL266" s="140"/>
      <c r="UXM266" s="138" t="s">
        <v>181</v>
      </c>
      <c r="UXN266" s="139"/>
      <c r="UXO266" s="139"/>
      <c r="UXP266" s="139"/>
      <c r="UXQ266" s="139"/>
      <c r="UXR266" s="139"/>
      <c r="UXS266" s="139"/>
      <c r="UXT266" s="140"/>
      <c r="UXU266" s="138" t="s">
        <v>181</v>
      </c>
      <c r="UXV266" s="139"/>
      <c r="UXW266" s="139"/>
      <c r="UXX266" s="139"/>
      <c r="UXY266" s="139"/>
      <c r="UXZ266" s="139"/>
      <c r="UYA266" s="139"/>
      <c r="UYB266" s="140"/>
      <c r="UYC266" s="138" t="s">
        <v>181</v>
      </c>
      <c r="UYD266" s="139"/>
      <c r="UYE266" s="139"/>
      <c r="UYF266" s="139"/>
      <c r="UYG266" s="139"/>
      <c r="UYH266" s="139"/>
      <c r="UYI266" s="139"/>
      <c r="UYJ266" s="140"/>
      <c r="UYK266" s="138" t="s">
        <v>181</v>
      </c>
      <c r="UYL266" s="139"/>
      <c r="UYM266" s="139"/>
      <c r="UYN266" s="139"/>
      <c r="UYO266" s="139"/>
      <c r="UYP266" s="139"/>
      <c r="UYQ266" s="139"/>
      <c r="UYR266" s="140"/>
      <c r="UYS266" s="138" t="s">
        <v>181</v>
      </c>
      <c r="UYT266" s="139"/>
      <c r="UYU266" s="139"/>
      <c r="UYV266" s="139"/>
      <c r="UYW266" s="139"/>
      <c r="UYX266" s="139"/>
      <c r="UYY266" s="139"/>
      <c r="UYZ266" s="140"/>
      <c r="UZA266" s="138" t="s">
        <v>181</v>
      </c>
      <c r="UZB266" s="139"/>
      <c r="UZC266" s="139"/>
      <c r="UZD266" s="139"/>
      <c r="UZE266" s="139"/>
      <c r="UZF266" s="139"/>
      <c r="UZG266" s="139"/>
      <c r="UZH266" s="140"/>
      <c r="UZI266" s="138" t="s">
        <v>181</v>
      </c>
      <c r="UZJ266" s="139"/>
      <c r="UZK266" s="139"/>
      <c r="UZL266" s="139"/>
      <c r="UZM266" s="139"/>
      <c r="UZN266" s="139"/>
      <c r="UZO266" s="139"/>
      <c r="UZP266" s="140"/>
      <c r="UZQ266" s="138" t="s">
        <v>181</v>
      </c>
      <c r="UZR266" s="139"/>
      <c r="UZS266" s="139"/>
      <c r="UZT266" s="139"/>
      <c r="UZU266" s="139"/>
      <c r="UZV266" s="139"/>
      <c r="UZW266" s="139"/>
      <c r="UZX266" s="140"/>
      <c r="UZY266" s="138" t="s">
        <v>181</v>
      </c>
      <c r="UZZ266" s="139"/>
      <c r="VAA266" s="139"/>
      <c r="VAB266" s="139"/>
      <c r="VAC266" s="139"/>
      <c r="VAD266" s="139"/>
      <c r="VAE266" s="139"/>
      <c r="VAF266" s="140"/>
      <c r="VAG266" s="138" t="s">
        <v>181</v>
      </c>
      <c r="VAH266" s="139"/>
      <c r="VAI266" s="139"/>
      <c r="VAJ266" s="139"/>
      <c r="VAK266" s="139"/>
      <c r="VAL266" s="139"/>
      <c r="VAM266" s="139"/>
      <c r="VAN266" s="140"/>
      <c r="VAO266" s="138" t="s">
        <v>181</v>
      </c>
      <c r="VAP266" s="139"/>
      <c r="VAQ266" s="139"/>
      <c r="VAR266" s="139"/>
      <c r="VAS266" s="139"/>
      <c r="VAT266" s="139"/>
      <c r="VAU266" s="139"/>
      <c r="VAV266" s="140"/>
      <c r="VAW266" s="138" t="s">
        <v>181</v>
      </c>
      <c r="VAX266" s="139"/>
      <c r="VAY266" s="139"/>
      <c r="VAZ266" s="139"/>
      <c r="VBA266" s="139"/>
      <c r="VBB266" s="139"/>
      <c r="VBC266" s="139"/>
      <c r="VBD266" s="140"/>
      <c r="VBE266" s="138" t="s">
        <v>181</v>
      </c>
      <c r="VBF266" s="139"/>
      <c r="VBG266" s="139"/>
      <c r="VBH266" s="139"/>
      <c r="VBI266" s="139"/>
      <c r="VBJ266" s="139"/>
      <c r="VBK266" s="139"/>
      <c r="VBL266" s="140"/>
      <c r="VBM266" s="138" t="s">
        <v>181</v>
      </c>
      <c r="VBN266" s="139"/>
      <c r="VBO266" s="139"/>
      <c r="VBP266" s="139"/>
      <c r="VBQ266" s="139"/>
      <c r="VBR266" s="139"/>
      <c r="VBS266" s="139"/>
      <c r="VBT266" s="140"/>
      <c r="VBU266" s="138" t="s">
        <v>181</v>
      </c>
      <c r="VBV266" s="139"/>
      <c r="VBW266" s="139"/>
      <c r="VBX266" s="139"/>
      <c r="VBY266" s="139"/>
      <c r="VBZ266" s="139"/>
      <c r="VCA266" s="139"/>
      <c r="VCB266" s="140"/>
      <c r="VCC266" s="138" t="s">
        <v>181</v>
      </c>
      <c r="VCD266" s="139"/>
      <c r="VCE266" s="139"/>
      <c r="VCF266" s="139"/>
      <c r="VCG266" s="139"/>
      <c r="VCH266" s="139"/>
      <c r="VCI266" s="139"/>
      <c r="VCJ266" s="140"/>
      <c r="VCK266" s="138" t="s">
        <v>181</v>
      </c>
      <c r="VCL266" s="139"/>
      <c r="VCM266" s="139"/>
      <c r="VCN266" s="139"/>
      <c r="VCO266" s="139"/>
      <c r="VCP266" s="139"/>
      <c r="VCQ266" s="139"/>
      <c r="VCR266" s="140"/>
      <c r="VCS266" s="138" t="s">
        <v>181</v>
      </c>
      <c r="VCT266" s="139"/>
      <c r="VCU266" s="139"/>
      <c r="VCV266" s="139"/>
      <c r="VCW266" s="139"/>
      <c r="VCX266" s="139"/>
      <c r="VCY266" s="139"/>
      <c r="VCZ266" s="140"/>
      <c r="VDA266" s="138" t="s">
        <v>181</v>
      </c>
      <c r="VDB266" s="139"/>
      <c r="VDC266" s="139"/>
      <c r="VDD266" s="139"/>
      <c r="VDE266" s="139"/>
      <c r="VDF266" s="139"/>
      <c r="VDG266" s="139"/>
      <c r="VDH266" s="140"/>
      <c r="VDI266" s="138" t="s">
        <v>181</v>
      </c>
      <c r="VDJ266" s="139"/>
      <c r="VDK266" s="139"/>
      <c r="VDL266" s="139"/>
      <c r="VDM266" s="139"/>
      <c r="VDN266" s="139"/>
      <c r="VDO266" s="139"/>
      <c r="VDP266" s="140"/>
      <c r="VDQ266" s="138" t="s">
        <v>181</v>
      </c>
      <c r="VDR266" s="139"/>
      <c r="VDS266" s="139"/>
      <c r="VDT266" s="139"/>
      <c r="VDU266" s="139"/>
      <c r="VDV266" s="139"/>
      <c r="VDW266" s="139"/>
      <c r="VDX266" s="140"/>
      <c r="VDY266" s="138" t="s">
        <v>181</v>
      </c>
      <c r="VDZ266" s="139"/>
      <c r="VEA266" s="139"/>
      <c r="VEB266" s="139"/>
      <c r="VEC266" s="139"/>
      <c r="VED266" s="139"/>
      <c r="VEE266" s="139"/>
      <c r="VEF266" s="140"/>
      <c r="VEG266" s="138" t="s">
        <v>181</v>
      </c>
      <c r="VEH266" s="139"/>
      <c r="VEI266" s="139"/>
      <c r="VEJ266" s="139"/>
      <c r="VEK266" s="139"/>
      <c r="VEL266" s="139"/>
      <c r="VEM266" s="139"/>
      <c r="VEN266" s="140"/>
      <c r="VEO266" s="138" t="s">
        <v>181</v>
      </c>
      <c r="VEP266" s="139"/>
      <c r="VEQ266" s="139"/>
      <c r="VER266" s="139"/>
      <c r="VES266" s="139"/>
      <c r="VET266" s="139"/>
      <c r="VEU266" s="139"/>
      <c r="VEV266" s="140"/>
      <c r="VEW266" s="138" t="s">
        <v>181</v>
      </c>
      <c r="VEX266" s="139"/>
      <c r="VEY266" s="139"/>
      <c r="VEZ266" s="139"/>
      <c r="VFA266" s="139"/>
      <c r="VFB266" s="139"/>
      <c r="VFC266" s="139"/>
      <c r="VFD266" s="140"/>
      <c r="VFE266" s="138" t="s">
        <v>181</v>
      </c>
      <c r="VFF266" s="139"/>
      <c r="VFG266" s="139"/>
      <c r="VFH266" s="139"/>
      <c r="VFI266" s="139"/>
      <c r="VFJ266" s="139"/>
      <c r="VFK266" s="139"/>
      <c r="VFL266" s="140"/>
      <c r="VFM266" s="138" t="s">
        <v>181</v>
      </c>
      <c r="VFN266" s="139"/>
      <c r="VFO266" s="139"/>
      <c r="VFP266" s="139"/>
      <c r="VFQ266" s="139"/>
      <c r="VFR266" s="139"/>
      <c r="VFS266" s="139"/>
      <c r="VFT266" s="140"/>
      <c r="VFU266" s="138" t="s">
        <v>181</v>
      </c>
      <c r="VFV266" s="139"/>
      <c r="VFW266" s="139"/>
      <c r="VFX266" s="139"/>
      <c r="VFY266" s="139"/>
      <c r="VFZ266" s="139"/>
      <c r="VGA266" s="139"/>
      <c r="VGB266" s="140"/>
      <c r="VGC266" s="138" t="s">
        <v>181</v>
      </c>
      <c r="VGD266" s="139"/>
      <c r="VGE266" s="139"/>
      <c r="VGF266" s="139"/>
      <c r="VGG266" s="139"/>
      <c r="VGH266" s="139"/>
      <c r="VGI266" s="139"/>
      <c r="VGJ266" s="140"/>
      <c r="VGK266" s="138" t="s">
        <v>181</v>
      </c>
      <c r="VGL266" s="139"/>
      <c r="VGM266" s="139"/>
      <c r="VGN266" s="139"/>
      <c r="VGO266" s="139"/>
      <c r="VGP266" s="139"/>
      <c r="VGQ266" s="139"/>
      <c r="VGR266" s="140"/>
      <c r="VGS266" s="138" t="s">
        <v>181</v>
      </c>
      <c r="VGT266" s="139"/>
      <c r="VGU266" s="139"/>
      <c r="VGV266" s="139"/>
      <c r="VGW266" s="139"/>
      <c r="VGX266" s="139"/>
      <c r="VGY266" s="139"/>
      <c r="VGZ266" s="140"/>
      <c r="VHA266" s="138" t="s">
        <v>181</v>
      </c>
      <c r="VHB266" s="139"/>
      <c r="VHC266" s="139"/>
      <c r="VHD266" s="139"/>
      <c r="VHE266" s="139"/>
      <c r="VHF266" s="139"/>
      <c r="VHG266" s="139"/>
      <c r="VHH266" s="140"/>
      <c r="VHI266" s="138" t="s">
        <v>181</v>
      </c>
      <c r="VHJ266" s="139"/>
      <c r="VHK266" s="139"/>
      <c r="VHL266" s="139"/>
      <c r="VHM266" s="139"/>
      <c r="VHN266" s="139"/>
      <c r="VHO266" s="139"/>
      <c r="VHP266" s="140"/>
      <c r="VHQ266" s="138" t="s">
        <v>181</v>
      </c>
      <c r="VHR266" s="139"/>
      <c r="VHS266" s="139"/>
      <c r="VHT266" s="139"/>
      <c r="VHU266" s="139"/>
      <c r="VHV266" s="139"/>
      <c r="VHW266" s="139"/>
      <c r="VHX266" s="140"/>
      <c r="VHY266" s="138" t="s">
        <v>181</v>
      </c>
      <c r="VHZ266" s="139"/>
      <c r="VIA266" s="139"/>
      <c r="VIB266" s="139"/>
      <c r="VIC266" s="139"/>
      <c r="VID266" s="139"/>
      <c r="VIE266" s="139"/>
      <c r="VIF266" s="140"/>
      <c r="VIG266" s="138" t="s">
        <v>181</v>
      </c>
      <c r="VIH266" s="139"/>
      <c r="VII266" s="139"/>
      <c r="VIJ266" s="139"/>
      <c r="VIK266" s="139"/>
      <c r="VIL266" s="139"/>
      <c r="VIM266" s="139"/>
      <c r="VIN266" s="140"/>
      <c r="VIO266" s="138" t="s">
        <v>181</v>
      </c>
      <c r="VIP266" s="139"/>
      <c r="VIQ266" s="139"/>
      <c r="VIR266" s="139"/>
      <c r="VIS266" s="139"/>
      <c r="VIT266" s="139"/>
      <c r="VIU266" s="139"/>
      <c r="VIV266" s="140"/>
      <c r="VIW266" s="138" t="s">
        <v>181</v>
      </c>
      <c r="VIX266" s="139"/>
      <c r="VIY266" s="139"/>
      <c r="VIZ266" s="139"/>
      <c r="VJA266" s="139"/>
      <c r="VJB266" s="139"/>
      <c r="VJC266" s="139"/>
      <c r="VJD266" s="140"/>
      <c r="VJE266" s="138" t="s">
        <v>181</v>
      </c>
      <c r="VJF266" s="139"/>
      <c r="VJG266" s="139"/>
      <c r="VJH266" s="139"/>
      <c r="VJI266" s="139"/>
      <c r="VJJ266" s="139"/>
      <c r="VJK266" s="139"/>
      <c r="VJL266" s="140"/>
      <c r="VJM266" s="138" t="s">
        <v>181</v>
      </c>
      <c r="VJN266" s="139"/>
      <c r="VJO266" s="139"/>
      <c r="VJP266" s="139"/>
      <c r="VJQ266" s="139"/>
      <c r="VJR266" s="139"/>
      <c r="VJS266" s="139"/>
      <c r="VJT266" s="140"/>
      <c r="VJU266" s="138" t="s">
        <v>181</v>
      </c>
      <c r="VJV266" s="139"/>
      <c r="VJW266" s="139"/>
      <c r="VJX266" s="139"/>
      <c r="VJY266" s="139"/>
      <c r="VJZ266" s="139"/>
      <c r="VKA266" s="139"/>
      <c r="VKB266" s="140"/>
      <c r="VKC266" s="138" t="s">
        <v>181</v>
      </c>
      <c r="VKD266" s="139"/>
      <c r="VKE266" s="139"/>
      <c r="VKF266" s="139"/>
      <c r="VKG266" s="139"/>
      <c r="VKH266" s="139"/>
      <c r="VKI266" s="139"/>
      <c r="VKJ266" s="140"/>
      <c r="VKK266" s="138" t="s">
        <v>181</v>
      </c>
      <c r="VKL266" s="139"/>
      <c r="VKM266" s="139"/>
      <c r="VKN266" s="139"/>
      <c r="VKO266" s="139"/>
      <c r="VKP266" s="139"/>
      <c r="VKQ266" s="139"/>
      <c r="VKR266" s="140"/>
      <c r="VKS266" s="138" t="s">
        <v>181</v>
      </c>
      <c r="VKT266" s="139"/>
      <c r="VKU266" s="139"/>
      <c r="VKV266" s="139"/>
      <c r="VKW266" s="139"/>
      <c r="VKX266" s="139"/>
      <c r="VKY266" s="139"/>
      <c r="VKZ266" s="140"/>
      <c r="VLA266" s="138" t="s">
        <v>181</v>
      </c>
      <c r="VLB266" s="139"/>
      <c r="VLC266" s="139"/>
      <c r="VLD266" s="139"/>
      <c r="VLE266" s="139"/>
      <c r="VLF266" s="139"/>
      <c r="VLG266" s="139"/>
      <c r="VLH266" s="140"/>
      <c r="VLI266" s="138" t="s">
        <v>181</v>
      </c>
      <c r="VLJ266" s="139"/>
      <c r="VLK266" s="139"/>
      <c r="VLL266" s="139"/>
      <c r="VLM266" s="139"/>
      <c r="VLN266" s="139"/>
      <c r="VLO266" s="139"/>
      <c r="VLP266" s="140"/>
      <c r="VLQ266" s="138" t="s">
        <v>181</v>
      </c>
      <c r="VLR266" s="139"/>
      <c r="VLS266" s="139"/>
      <c r="VLT266" s="139"/>
      <c r="VLU266" s="139"/>
      <c r="VLV266" s="139"/>
      <c r="VLW266" s="139"/>
      <c r="VLX266" s="140"/>
      <c r="VLY266" s="138" t="s">
        <v>181</v>
      </c>
      <c r="VLZ266" s="139"/>
      <c r="VMA266" s="139"/>
      <c r="VMB266" s="139"/>
      <c r="VMC266" s="139"/>
      <c r="VMD266" s="139"/>
      <c r="VME266" s="139"/>
      <c r="VMF266" s="140"/>
      <c r="VMG266" s="138" t="s">
        <v>181</v>
      </c>
      <c r="VMH266" s="139"/>
      <c r="VMI266" s="139"/>
      <c r="VMJ266" s="139"/>
      <c r="VMK266" s="139"/>
      <c r="VML266" s="139"/>
      <c r="VMM266" s="139"/>
      <c r="VMN266" s="140"/>
      <c r="VMO266" s="138" t="s">
        <v>181</v>
      </c>
      <c r="VMP266" s="139"/>
      <c r="VMQ266" s="139"/>
      <c r="VMR266" s="139"/>
      <c r="VMS266" s="139"/>
      <c r="VMT266" s="139"/>
      <c r="VMU266" s="139"/>
      <c r="VMV266" s="140"/>
      <c r="VMW266" s="138" t="s">
        <v>181</v>
      </c>
      <c r="VMX266" s="139"/>
      <c r="VMY266" s="139"/>
      <c r="VMZ266" s="139"/>
      <c r="VNA266" s="139"/>
      <c r="VNB266" s="139"/>
      <c r="VNC266" s="139"/>
      <c r="VND266" s="140"/>
      <c r="VNE266" s="138" t="s">
        <v>181</v>
      </c>
      <c r="VNF266" s="139"/>
      <c r="VNG266" s="139"/>
      <c r="VNH266" s="139"/>
      <c r="VNI266" s="139"/>
      <c r="VNJ266" s="139"/>
      <c r="VNK266" s="139"/>
      <c r="VNL266" s="140"/>
      <c r="VNM266" s="138" t="s">
        <v>181</v>
      </c>
      <c r="VNN266" s="139"/>
      <c r="VNO266" s="139"/>
      <c r="VNP266" s="139"/>
      <c r="VNQ266" s="139"/>
      <c r="VNR266" s="139"/>
      <c r="VNS266" s="139"/>
      <c r="VNT266" s="140"/>
      <c r="VNU266" s="138" t="s">
        <v>181</v>
      </c>
      <c r="VNV266" s="139"/>
      <c r="VNW266" s="139"/>
      <c r="VNX266" s="139"/>
      <c r="VNY266" s="139"/>
      <c r="VNZ266" s="139"/>
      <c r="VOA266" s="139"/>
      <c r="VOB266" s="140"/>
      <c r="VOC266" s="138" t="s">
        <v>181</v>
      </c>
      <c r="VOD266" s="139"/>
      <c r="VOE266" s="139"/>
      <c r="VOF266" s="139"/>
      <c r="VOG266" s="139"/>
      <c r="VOH266" s="139"/>
      <c r="VOI266" s="139"/>
      <c r="VOJ266" s="140"/>
      <c r="VOK266" s="138" t="s">
        <v>181</v>
      </c>
      <c r="VOL266" s="139"/>
      <c r="VOM266" s="139"/>
      <c r="VON266" s="139"/>
      <c r="VOO266" s="139"/>
      <c r="VOP266" s="139"/>
      <c r="VOQ266" s="139"/>
      <c r="VOR266" s="140"/>
      <c r="VOS266" s="138" t="s">
        <v>181</v>
      </c>
      <c r="VOT266" s="139"/>
      <c r="VOU266" s="139"/>
      <c r="VOV266" s="139"/>
      <c r="VOW266" s="139"/>
      <c r="VOX266" s="139"/>
      <c r="VOY266" s="139"/>
      <c r="VOZ266" s="140"/>
      <c r="VPA266" s="138" t="s">
        <v>181</v>
      </c>
      <c r="VPB266" s="139"/>
      <c r="VPC266" s="139"/>
      <c r="VPD266" s="139"/>
      <c r="VPE266" s="139"/>
      <c r="VPF266" s="139"/>
      <c r="VPG266" s="139"/>
      <c r="VPH266" s="140"/>
      <c r="VPI266" s="138" t="s">
        <v>181</v>
      </c>
      <c r="VPJ266" s="139"/>
      <c r="VPK266" s="139"/>
      <c r="VPL266" s="139"/>
      <c r="VPM266" s="139"/>
      <c r="VPN266" s="139"/>
      <c r="VPO266" s="139"/>
      <c r="VPP266" s="140"/>
      <c r="VPQ266" s="138" t="s">
        <v>181</v>
      </c>
      <c r="VPR266" s="139"/>
      <c r="VPS266" s="139"/>
      <c r="VPT266" s="139"/>
      <c r="VPU266" s="139"/>
      <c r="VPV266" s="139"/>
      <c r="VPW266" s="139"/>
      <c r="VPX266" s="140"/>
      <c r="VPY266" s="138" t="s">
        <v>181</v>
      </c>
      <c r="VPZ266" s="139"/>
      <c r="VQA266" s="139"/>
      <c r="VQB266" s="139"/>
      <c r="VQC266" s="139"/>
      <c r="VQD266" s="139"/>
      <c r="VQE266" s="139"/>
      <c r="VQF266" s="140"/>
      <c r="VQG266" s="138" t="s">
        <v>181</v>
      </c>
      <c r="VQH266" s="139"/>
      <c r="VQI266" s="139"/>
      <c r="VQJ266" s="139"/>
      <c r="VQK266" s="139"/>
      <c r="VQL266" s="139"/>
      <c r="VQM266" s="139"/>
      <c r="VQN266" s="140"/>
      <c r="VQO266" s="138" t="s">
        <v>181</v>
      </c>
      <c r="VQP266" s="139"/>
      <c r="VQQ266" s="139"/>
      <c r="VQR266" s="139"/>
      <c r="VQS266" s="139"/>
      <c r="VQT266" s="139"/>
      <c r="VQU266" s="139"/>
      <c r="VQV266" s="140"/>
      <c r="VQW266" s="138" t="s">
        <v>181</v>
      </c>
      <c r="VQX266" s="139"/>
      <c r="VQY266" s="139"/>
      <c r="VQZ266" s="139"/>
      <c r="VRA266" s="139"/>
      <c r="VRB266" s="139"/>
      <c r="VRC266" s="139"/>
      <c r="VRD266" s="140"/>
      <c r="VRE266" s="138" t="s">
        <v>181</v>
      </c>
      <c r="VRF266" s="139"/>
      <c r="VRG266" s="139"/>
      <c r="VRH266" s="139"/>
      <c r="VRI266" s="139"/>
      <c r="VRJ266" s="139"/>
      <c r="VRK266" s="139"/>
      <c r="VRL266" s="140"/>
      <c r="VRM266" s="138" t="s">
        <v>181</v>
      </c>
      <c r="VRN266" s="139"/>
      <c r="VRO266" s="139"/>
      <c r="VRP266" s="139"/>
      <c r="VRQ266" s="139"/>
      <c r="VRR266" s="139"/>
      <c r="VRS266" s="139"/>
      <c r="VRT266" s="140"/>
      <c r="VRU266" s="138" t="s">
        <v>181</v>
      </c>
      <c r="VRV266" s="139"/>
      <c r="VRW266" s="139"/>
      <c r="VRX266" s="139"/>
      <c r="VRY266" s="139"/>
      <c r="VRZ266" s="139"/>
      <c r="VSA266" s="139"/>
      <c r="VSB266" s="140"/>
      <c r="VSC266" s="138" t="s">
        <v>181</v>
      </c>
      <c r="VSD266" s="139"/>
      <c r="VSE266" s="139"/>
      <c r="VSF266" s="139"/>
      <c r="VSG266" s="139"/>
      <c r="VSH266" s="139"/>
      <c r="VSI266" s="139"/>
      <c r="VSJ266" s="140"/>
      <c r="VSK266" s="138" t="s">
        <v>181</v>
      </c>
      <c r="VSL266" s="139"/>
      <c r="VSM266" s="139"/>
      <c r="VSN266" s="139"/>
      <c r="VSO266" s="139"/>
      <c r="VSP266" s="139"/>
      <c r="VSQ266" s="139"/>
      <c r="VSR266" s="140"/>
      <c r="VSS266" s="138" t="s">
        <v>181</v>
      </c>
      <c r="VST266" s="139"/>
      <c r="VSU266" s="139"/>
      <c r="VSV266" s="139"/>
      <c r="VSW266" s="139"/>
      <c r="VSX266" s="139"/>
      <c r="VSY266" s="139"/>
      <c r="VSZ266" s="140"/>
      <c r="VTA266" s="138" t="s">
        <v>181</v>
      </c>
      <c r="VTB266" s="139"/>
      <c r="VTC266" s="139"/>
      <c r="VTD266" s="139"/>
      <c r="VTE266" s="139"/>
      <c r="VTF266" s="139"/>
      <c r="VTG266" s="139"/>
      <c r="VTH266" s="140"/>
      <c r="VTI266" s="138" t="s">
        <v>181</v>
      </c>
      <c r="VTJ266" s="139"/>
      <c r="VTK266" s="139"/>
      <c r="VTL266" s="139"/>
      <c r="VTM266" s="139"/>
      <c r="VTN266" s="139"/>
      <c r="VTO266" s="139"/>
      <c r="VTP266" s="140"/>
      <c r="VTQ266" s="138" t="s">
        <v>181</v>
      </c>
      <c r="VTR266" s="139"/>
      <c r="VTS266" s="139"/>
      <c r="VTT266" s="139"/>
      <c r="VTU266" s="139"/>
      <c r="VTV266" s="139"/>
      <c r="VTW266" s="139"/>
      <c r="VTX266" s="140"/>
      <c r="VTY266" s="138" t="s">
        <v>181</v>
      </c>
      <c r="VTZ266" s="139"/>
      <c r="VUA266" s="139"/>
      <c r="VUB266" s="139"/>
      <c r="VUC266" s="139"/>
      <c r="VUD266" s="139"/>
      <c r="VUE266" s="139"/>
      <c r="VUF266" s="140"/>
      <c r="VUG266" s="138" t="s">
        <v>181</v>
      </c>
      <c r="VUH266" s="139"/>
      <c r="VUI266" s="139"/>
      <c r="VUJ266" s="139"/>
      <c r="VUK266" s="139"/>
      <c r="VUL266" s="139"/>
      <c r="VUM266" s="139"/>
      <c r="VUN266" s="140"/>
      <c r="VUO266" s="138" t="s">
        <v>181</v>
      </c>
      <c r="VUP266" s="139"/>
      <c r="VUQ266" s="139"/>
      <c r="VUR266" s="139"/>
      <c r="VUS266" s="139"/>
      <c r="VUT266" s="139"/>
      <c r="VUU266" s="139"/>
      <c r="VUV266" s="140"/>
      <c r="VUW266" s="138" t="s">
        <v>181</v>
      </c>
      <c r="VUX266" s="139"/>
      <c r="VUY266" s="139"/>
      <c r="VUZ266" s="139"/>
      <c r="VVA266" s="139"/>
      <c r="VVB266" s="139"/>
      <c r="VVC266" s="139"/>
      <c r="VVD266" s="140"/>
      <c r="VVE266" s="138" t="s">
        <v>181</v>
      </c>
      <c r="VVF266" s="139"/>
      <c r="VVG266" s="139"/>
      <c r="VVH266" s="139"/>
      <c r="VVI266" s="139"/>
      <c r="VVJ266" s="139"/>
      <c r="VVK266" s="139"/>
      <c r="VVL266" s="140"/>
      <c r="VVM266" s="138" t="s">
        <v>181</v>
      </c>
      <c r="VVN266" s="139"/>
      <c r="VVO266" s="139"/>
      <c r="VVP266" s="139"/>
      <c r="VVQ266" s="139"/>
      <c r="VVR266" s="139"/>
      <c r="VVS266" s="139"/>
      <c r="VVT266" s="140"/>
      <c r="VVU266" s="138" t="s">
        <v>181</v>
      </c>
      <c r="VVV266" s="139"/>
      <c r="VVW266" s="139"/>
      <c r="VVX266" s="139"/>
      <c r="VVY266" s="139"/>
      <c r="VVZ266" s="139"/>
      <c r="VWA266" s="139"/>
      <c r="VWB266" s="140"/>
      <c r="VWC266" s="138" t="s">
        <v>181</v>
      </c>
      <c r="VWD266" s="139"/>
      <c r="VWE266" s="139"/>
      <c r="VWF266" s="139"/>
      <c r="VWG266" s="139"/>
      <c r="VWH266" s="139"/>
      <c r="VWI266" s="139"/>
      <c r="VWJ266" s="140"/>
      <c r="VWK266" s="138" t="s">
        <v>181</v>
      </c>
      <c r="VWL266" s="139"/>
      <c r="VWM266" s="139"/>
      <c r="VWN266" s="139"/>
      <c r="VWO266" s="139"/>
      <c r="VWP266" s="139"/>
      <c r="VWQ266" s="139"/>
      <c r="VWR266" s="140"/>
      <c r="VWS266" s="138" t="s">
        <v>181</v>
      </c>
      <c r="VWT266" s="139"/>
      <c r="VWU266" s="139"/>
      <c r="VWV266" s="139"/>
      <c r="VWW266" s="139"/>
      <c r="VWX266" s="139"/>
      <c r="VWY266" s="139"/>
      <c r="VWZ266" s="140"/>
      <c r="VXA266" s="138" t="s">
        <v>181</v>
      </c>
      <c r="VXB266" s="139"/>
      <c r="VXC266" s="139"/>
      <c r="VXD266" s="139"/>
      <c r="VXE266" s="139"/>
      <c r="VXF266" s="139"/>
      <c r="VXG266" s="139"/>
      <c r="VXH266" s="140"/>
      <c r="VXI266" s="138" t="s">
        <v>181</v>
      </c>
      <c r="VXJ266" s="139"/>
      <c r="VXK266" s="139"/>
      <c r="VXL266" s="139"/>
      <c r="VXM266" s="139"/>
      <c r="VXN266" s="139"/>
      <c r="VXO266" s="139"/>
      <c r="VXP266" s="140"/>
      <c r="VXQ266" s="138" t="s">
        <v>181</v>
      </c>
      <c r="VXR266" s="139"/>
      <c r="VXS266" s="139"/>
      <c r="VXT266" s="139"/>
      <c r="VXU266" s="139"/>
      <c r="VXV266" s="139"/>
      <c r="VXW266" s="139"/>
      <c r="VXX266" s="140"/>
      <c r="VXY266" s="138" t="s">
        <v>181</v>
      </c>
      <c r="VXZ266" s="139"/>
      <c r="VYA266" s="139"/>
      <c r="VYB266" s="139"/>
      <c r="VYC266" s="139"/>
      <c r="VYD266" s="139"/>
      <c r="VYE266" s="139"/>
      <c r="VYF266" s="140"/>
      <c r="VYG266" s="138" t="s">
        <v>181</v>
      </c>
      <c r="VYH266" s="139"/>
      <c r="VYI266" s="139"/>
      <c r="VYJ266" s="139"/>
      <c r="VYK266" s="139"/>
      <c r="VYL266" s="139"/>
      <c r="VYM266" s="139"/>
      <c r="VYN266" s="140"/>
      <c r="VYO266" s="138" t="s">
        <v>181</v>
      </c>
      <c r="VYP266" s="139"/>
      <c r="VYQ266" s="139"/>
      <c r="VYR266" s="139"/>
      <c r="VYS266" s="139"/>
      <c r="VYT266" s="139"/>
      <c r="VYU266" s="139"/>
      <c r="VYV266" s="140"/>
      <c r="VYW266" s="138" t="s">
        <v>181</v>
      </c>
      <c r="VYX266" s="139"/>
      <c r="VYY266" s="139"/>
      <c r="VYZ266" s="139"/>
      <c r="VZA266" s="139"/>
      <c r="VZB266" s="139"/>
      <c r="VZC266" s="139"/>
      <c r="VZD266" s="140"/>
      <c r="VZE266" s="138" t="s">
        <v>181</v>
      </c>
      <c r="VZF266" s="139"/>
      <c r="VZG266" s="139"/>
      <c r="VZH266" s="139"/>
      <c r="VZI266" s="139"/>
      <c r="VZJ266" s="139"/>
      <c r="VZK266" s="139"/>
      <c r="VZL266" s="140"/>
      <c r="VZM266" s="138" t="s">
        <v>181</v>
      </c>
      <c r="VZN266" s="139"/>
      <c r="VZO266" s="139"/>
      <c r="VZP266" s="139"/>
      <c r="VZQ266" s="139"/>
      <c r="VZR266" s="139"/>
      <c r="VZS266" s="139"/>
      <c r="VZT266" s="140"/>
      <c r="VZU266" s="138" t="s">
        <v>181</v>
      </c>
      <c r="VZV266" s="139"/>
      <c r="VZW266" s="139"/>
      <c r="VZX266" s="139"/>
      <c r="VZY266" s="139"/>
      <c r="VZZ266" s="139"/>
      <c r="WAA266" s="139"/>
      <c r="WAB266" s="140"/>
      <c r="WAC266" s="138" t="s">
        <v>181</v>
      </c>
      <c r="WAD266" s="139"/>
      <c r="WAE266" s="139"/>
      <c r="WAF266" s="139"/>
      <c r="WAG266" s="139"/>
      <c r="WAH266" s="139"/>
      <c r="WAI266" s="139"/>
      <c r="WAJ266" s="140"/>
      <c r="WAK266" s="138" t="s">
        <v>181</v>
      </c>
      <c r="WAL266" s="139"/>
      <c r="WAM266" s="139"/>
      <c r="WAN266" s="139"/>
      <c r="WAO266" s="139"/>
      <c r="WAP266" s="139"/>
      <c r="WAQ266" s="139"/>
      <c r="WAR266" s="140"/>
      <c r="WAS266" s="138" t="s">
        <v>181</v>
      </c>
      <c r="WAT266" s="139"/>
      <c r="WAU266" s="139"/>
      <c r="WAV266" s="139"/>
      <c r="WAW266" s="139"/>
      <c r="WAX266" s="139"/>
      <c r="WAY266" s="139"/>
      <c r="WAZ266" s="140"/>
      <c r="WBA266" s="138" t="s">
        <v>181</v>
      </c>
      <c r="WBB266" s="139"/>
      <c r="WBC266" s="139"/>
      <c r="WBD266" s="139"/>
      <c r="WBE266" s="139"/>
      <c r="WBF266" s="139"/>
      <c r="WBG266" s="139"/>
      <c r="WBH266" s="140"/>
      <c r="WBI266" s="138" t="s">
        <v>181</v>
      </c>
      <c r="WBJ266" s="139"/>
      <c r="WBK266" s="139"/>
      <c r="WBL266" s="139"/>
      <c r="WBM266" s="139"/>
      <c r="WBN266" s="139"/>
      <c r="WBO266" s="139"/>
      <c r="WBP266" s="140"/>
      <c r="WBQ266" s="138" t="s">
        <v>181</v>
      </c>
      <c r="WBR266" s="139"/>
      <c r="WBS266" s="139"/>
      <c r="WBT266" s="139"/>
      <c r="WBU266" s="139"/>
      <c r="WBV266" s="139"/>
      <c r="WBW266" s="139"/>
      <c r="WBX266" s="140"/>
      <c r="WBY266" s="138" t="s">
        <v>181</v>
      </c>
      <c r="WBZ266" s="139"/>
      <c r="WCA266" s="139"/>
      <c r="WCB266" s="139"/>
      <c r="WCC266" s="139"/>
      <c r="WCD266" s="139"/>
      <c r="WCE266" s="139"/>
      <c r="WCF266" s="140"/>
      <c r="WCG266" s="138" t="s">
        <v>181</v>
      </c>
      <c r="WCH266" s="139"/>
      <c r="WCI266" s="139"/>
      <c r="WCJ266" s="139"/>
      <c r="WCK266" s="139"/>
      <c r="WCL266" s="139"/>
      <c r="WCM266" s="139"/>
      <c r="WCN266" s="140"/>
      <c r="WCO266" s="138" t="s">
        <v>181</v>
      </c>
      <c r="WCP266" s="139"/>
      <c r="WCQ266" s="139"/>
      <c r="WCR266" s="139"/>
      <c r="WCS266" s="139"/>
      <c r="WCT266" s="139"/>
      <c r="WCU266" s="139"/>
      <c r="WCV266" s="140"/>
      <c r="WCW266" s="138" t="s">
        <v>181</v>
      </c>
      <c r="WCX266" s="139"/>
      <c r="WCY266" s="139"/>
      <c r="WCZ266" s="139"/>
      <c r="WDA266" s="139"/>
      <c r="WDB266" s="139"/>
      <c r="WDC266" s="139"/>
      <c r="WDD266" s="140"/>
      <c r="WDE266" s="138" t="s">
        <v>181</v>
      </c>
      <c r="WDF266" s="139"/>
      <c r="WDG266" s="139"/>
      <c r="WDH266" s="139"/>
      <c r="WDI266" s="139"/>
      <c r="WDJ266" s="139"/>
      <c r="WDK266" s="139"/>
      <c r="WDL266" s="140"/>
      <c r="WDM266" s="138" t="s">
        <v>181</v>
      </c>
      <c r="WDN266" s="139"/>
      <c r="WDO266" s="139"/>
      <c r="WDP266" s="139"/>
      <c r="WDQ266" s="139"/>
      <c r="WDR266" s="139"/>
      <c r="WDS266" s="139"/>
      <c r="WDT266" s="140"/>
      <c r="WDU266" s="138" t="s">
        <v>181</v>
      </c>
      <c r="WDV266" s="139"/>
      <c r="WDW266" s="139"/>
      <c r="WDX266" s="139"/>
      <c r="WDY266" s="139"/>
      <c r="WDZ266" s="139"/>
      <c r="WEA266" s="139"/>
      <c r="WEB266" s="140"/>
      <c r="WEC266" s="138" t="s">
        <v>181</v>
      </c>
      <c r="WED266" s="139"/>
      <c r="WEE266" s="139"/>
      <c r="WEF266" s="139"/>
      <c r="WEG266" s="139"/>
      <c r="WEH266" s="139"/>
      <c r="WEI266" s="139"/>
      <c r="WEJ266" s="140"/>
      <c r="WEK266" s="138" t="s">
        <v>181</v>
      </c>
      <c r="WEL266" s="139"/>
      <c r="WEM266" s="139"/>
      <c r="WEN266" s="139"/>
      <c r="WEO266" s="139"/>
      <c r="WEP266" s="139"/>
      <c r="WEQ266" s="139"/>
      <c r="WER266" s="140"/>
      <c r="WES266" s="138" t="s">
        <v>181</v>
      </c>
      <c r="WET266" s="139"/>
      <c r="WEU266" s="139"/>
      <c r="WEV266" s="139"/>
      <c r="WEW266" s="139"/>
      <c r="WEX266" s="139"/>
      <c r="WEY266" s="139"/>
      <c r="WEZ266" s="140"/>
      <c r="WFA266" s="138" t="s">
        <v>181</v>
      </c>
      <c r="WFB266" s="139"/>
      <c r="WFC266" s="139"/>
      <c r="WFD266" s="139"/>
      <c r="WFE266" s="139"/>
      <c r="WFF266" s="139"/>
      <c r="WFG266" s="139"/>
      <c r="WFH266" s="140"/>
      <c r="WFI266" s="138" t="s">
        <v>181</v>
      </c>
      <c r="WFJ266" s="139"/>
      <c r="WFK266" s="139"/>
      <c r="WFL266" s="139"/>
      <c r="WFM266" s="139"/>
      <c r="WFN266" s="139"/>
      <c r="WFO266" s="139"/>
      <c r="WFP266" s="140"/>
      <c r="WFQ266" s="138" t="s">
        <v>181</v>
      </c>
      <c r="WFR266" s="139"/>
      <c r="WFS266" s="139"/>
      <c r="WFT266" s="139"/>
      <c r="WFU266" s="139"/>
      <c r="WFV266" s="139"/>
      <c r="WFW266" s="139"/>
      <c r="WFX266" s="140"/>
      <c r="WFY266" s="138" t="s">
        <v>181</v>
      </c>
      <c r="WFZ266" s="139"/>
      <c r="WGA266" s="139"/>
      <c r="WGB266" s="139"/>
      <c r="WGC266" s="139"/>
      <c r="WGD266" s="139"/>
      <c r="WGE266" s="139"/>
      <c r="WGF266" s="140"/>
      <c r="WGG266" s="138" t="s">
        <v>181</v>
      </c>
      <c r="WGH266" s="139"/>
      <c r="WGI266" s="139"/>
      <c r="WGJ266" s="139"/>
      <c r="WGK266" s="139"/>
      <c r="WGL266" s="139"/>
      <c r="WGM266" s="139"/>
      <c r="WGN266" s="140"/>
      <c r="WGO266" s="138" t="s">
        <v>181</v>
      </c>
      <c r="WGP266" s="139"/>
      <c r="WGQ266" s="139"/>
      <c r="WGR266" s="139"/>
      <c r="WGS266" s="139"/>
      <c r="WGT266" s="139"/>
      <c r="WGU266" s="139"/>
      <c r="WGV266" s="140"/>
      <c r="WGW266" s="138" t="s">
        <v>181</v>
      </c>
      <c r="WGX266" s="139"/>
      <c r="WGY266" s="139"/>
      <c r="WGZ266" s="139"/>
      <c r="WHA266" s="139"/>
      <c r="WHB266" s="139"/>
      <c r="WHC266" s="139"/>
      <c r="WHD266" s="140"/>
      <c r="WHE266" s="138" t="s">
        <v>181</v>
      </c>
      <c r="WHF266" s="139"/>
      <c r="WHG266" s="139"/>
      <c r="WHH266" s="139"/>
      <c r="WHI266" s="139"/>
      <c r="WHJ266" s="139"/>
      <c r="WHK266" s="139"/>
      <c r="WHL266" s="140"/>
      <c r="WHM266" s="138" t="s">
        <v>181</v>
      </c>
      <c r="WHN266" s="139"/>
      <c r="WHO266" s="139"/>
      <c r="WHP266" s="139"/>
      <c r="WHQ266" s="139"/>
      <c r="WHR266" s="139"/>
      <c r="WHS266" s="139"/>
      <c r="WHT266" s="140"/>
      <c r="WHU266" s="138" t="s">
        <v>181</v>
      </c>
      <c r="WHV266" s="139"/>
      <c r="WHW266" s="139"/>
      <c r="WHX266" s="139"/>
      <c r="WHY266" s="139"/>
      <c r="WHZ266" s="139"/>
      <c r="WIA266" s="139"/>
      <c r="WIB266" s="140"/>
      <c r="WIC266" s="138" t="s">
        <v>181</v>
      </c>
      <c r="WID266" s="139"/>
      <c r="WIE266" s="139"/>
      <c r="WIF266" s="139"/>
      <c r="WIG266" s="139"/>
      <c r="WIH266" s="139"/>
      <c r="WII266" s="139"/>
      <c r="WIJ266" s="140"/>
      <c r="WIK266" s="138" t="s">
        <v>181</v>
      </c>
      <c r="WIL266" s="139"/>
      <c r="WIM266" s="139"/>
      <c r="WIN266" s="139"/>
      <c r="WIO266" s="139"/>
      <c r="WIP266" s="139"/>
      <c r="WIQ266" s="139"/>
      <c r="WIR266" s="140"/>
      <c r="WIS266" s="138" t="s">
        <v>181</v>
      </c>
      <c r="WIT266" s="139"/>
      <c r="WIU266" s="139"/>
      <c r="WIV266" s="139"/>
      <c r="WIW266" s="139"/>
      <c r="WIX266" s="139"/>
      <c r="WIY266" s="139"/>
      <c r="WIZ266" s="140"/>
      <c r="WJA266" s="138" t="s">
        <v>181</v>
      </c>
      <c r="WJB266" s="139"/>
      <c r="WJC266" s="139"/>
      <c r="WJD266" s="139"/>
      <c r="WJE266" s="139"/>
      <c r="WJF266" s="139"/>
      <c r="WJG266" s="139"/>
      <c r="WJH266" s="140"/>
      <c r="WJI266" s="138" t="s">
        <v>181</v>
      </c>
      <c r="WJJ266" s="139"/>
      <c r="WJK266" s="139"/>
      <c r="WJL266" s="139"/>
      <c r="WJM266" s="139"/>
      <c r="WJN266" s="139"/>
      <c r="WJO266" s="139"/>
      <c r="WJP266" s="140"/>
      <c r="WJQ266" s="138" t="s">
        <v>181</v>
      </c>
      <c r="WJR266" s="139"/>
      <c r="WJS266" s="139"/>
      <c r="WJT266" s="139"/>
      <c r="WJU266" s="139"/>
      <c r="WJV266" s="139"/>
      <c r="WJW266" s="139"/>
      <c r="WJX266" s="140"/>
      <c r="WJY266" s="138" t="s">
        <v>181</v>
      </c>
      <c r="WJZ266" s="139"/>
      <c r="WKA266" s="139"/>
      <c r="WKB266" s="139"/>
      <c r="WKC266" s="139"/>
      <c r="WKD266" s="139"/>
      <c r="WKE266" s="139"/>
      <c r="WKF266" s="140"/>
      <c r="WKG266" s="138" t="s">
        <v>181</v>
      </c>
      <c r="WKH266" s="139"/>
      <c r="WKI266" s="139"/>
      <c r="WKJ266" s="139"/>
      <c r="WKK266" s="139"/>
      <c r="WKL266" s="139"/>
      <c r="WKM266" s="139"/>
      <c r="WKN266" s="140"/>
      <c r="WKO266" s="138" t="s">
        <v>181</v>
      </c>
      <c r="WKP266" s="139"/>
      <c r="WKQ266" s="139"/>
      <c r="WKR266" s="139"/>
      <c r="WKS266" s="139"/>
      <c r="WKT266" s="139"/>
      <c r="WKU266" s="139"/>
      <c r="WKV266" s="140"/>
      <c r="WKW266" s="138" t="s">
        <v>181</v>
      </c>
      <c r="WKX266" s="139"/>
      <c r="WKY266" s="139"/>
      <c r="WKZ266" s="139"/>
      <c r="WLA266" s="139"/>
      <c r="WLB266" s="139"/>
      <c r="WLC266" s="139"/>
      <c r="WLD266" s="140"/>
      <c r="WLE266" s="138" t="s">
        <v>181</v>
      </c>
      <c r="WLF266" s="139"/>
      <c r="WLG266" s="139"/>
      <c r="WLH266" s="139"/>
      <c r="WLI266" s="139"/>
      <c r="WLJ266" s="139"/>
      <c r="WLK266" s="139"/>
      <c r="WLL266" s="140"/>
      <c r="WLM266" s="138" t="s">
        <v>181</v>
      </c>
      <c r="WLN266" s="139"/>
      <c r="WLO266" s="139"/>
      <c r="WLP266" s="139"/>
      <c r="WLQ266" s="139"/>
      <c r="WLR266" s="139"/>
      <c r="WLS266" s="139"/>
      <c r="WLT266" s="140"/>
      <c r="WLU266" s="138" t="s">
        <v>181</v>
      </c>
      <c r="WLV266" s="139"/>
      <c r="WLW266" s="139"/>
      <c r="WLX266" s="139"/>
      <c r="WLY266" s="139"/>
      <c r="WLZ266" s="139"/>
      <c r="WMA266" s="139"/>
      <c r="WMB266" s="140"/>
      <c r="WMC266" s="138" t="s">
        <v>181</v>
      </c>
      <c r="WMD266" s="139"/>
      <c r="WME266" s="139"/>
      <c r="WMF266" s="139"/>
      <c r="WMG266" s="139"/>
      <c r="WMH266" s="139"/>
      <c r="WMI266" s="139"/>
      <c r="WMJ266" s="140"/>
      <c r="WMK266" s="138" t="s">
        <v>181</v>
      </c>
      <c r="WML266" s="139"/>
      <c r="WMM266" s="139"/>
      <c r="WMN266" s="139"/>
      <c r="WMO266" s="139"/>
      <c r="WMP266" s="139"/>
      <c r="WMQ266" s="139"/>
      <c r="WMR266" s="140"/>
      <c r="WMS266" s="138" t="s">
        <v>181</v>
      </c>
      <c r="WMT266" s="139"/>
      <c r="WMU266" s="139"/>
      <c r="WMV266" s="139"/>
      <c r="WMW266" s="139"/>
      <c r="WMX266" s="139"/>
      <c r="WMY266" s="139"/>
      <c r="WMZ266" s="140"/>
      <c r="WNA266" s="138" t="s">
        <v>181</v>
      </c>
      <c r="WNB266" s="139"/>
      <c r="WNC266" s="139"/>
      <c r="WND266" s="139"/>
      <c r="WNE266" s="139"/>
      <c r="WNF266" s="139"/>
      <c r="WNG266" s="139"/>
      <c r="WNH266" s="140"/>
      <c r="WNI266" s="138" t="s">
        <v>181</v>
      </c>
      <c r="WNJ266" s="139"/>
      <c r="WNK266" s="139"/>
      <c r="WNL266" s="139"/>
      <c r="WNM266" s="139"/>
      <c r="WNN266" s="139"/>
      <c r="WNO266" s="139"/>
      <c r="WNP266" s="140"/>
      <c r="WNQ266" s="138" t="s">
        <v>181</v>
      </c>
      <c r="WNR266" s="139"/>
      <c r="WNS266" s="139"/>
      <c r="WNT266" s="139"/>
      <c r="WNU266" s="139"/>
      <c r="WNV266" s="139"/>
      <c r="WNW266" s="139"/>
      <c r="WNX266" s="140"/>
      <c r="WNY266" s="138" t="s">
        <v>181</v>
      </c>
      <c r="WNZ266" s="139"/>
      <c r="WOA266" s="139"/>
      <c r="WOB266" s="139"/>
      <c r="WOC266" s="139"/>
      <c r="WOD266" s="139"/>
      <c r="WOE266" s="139"/>
      <c r="WOF266" s="140"/>
      <c r="WOG266" s="138" t="s">
        <v>181</v>
      </c>
      <c r="WOH266" s="139"/>
      <c r="WOI266" s="139"/>
      <c r="WOJ266" s="139"/>
      <c r="WOK266" s="139"/>
      <c r="WOL266" s="139"/>
      <c r="WOM266" s="139"/>
      <c r="WON266" s="140"/>
      <c r="WOO266" s="138" t="s">
        <v>181</v>
      </c>
      <c r="WOP266" s="139"/>
      <c r="WOQ266" s="139"/>
      <c r="WOR266" s="139"/>
      <c r="WOS266" s="139"/>
      <c r="WOT266" s="139"/>
      <c r="WOU266" s="139"/>
      <c r="WOV266" s="140"/>
      <c r="WOW266" s="138" t="s">
        <v>181</v>
      </c>
      <c r="WOX266" s="139"/>
      <c r="WOY266" s="139"/>
      <c r="WOZ266" s="139"/>
      <c r="WPA266" s="139"/>
      <c r="WPB266" s="139"/>
      <c r="WPC266" s="139"/>
      <c r="WPD266" s="140"/>
      <c r="WPE266" s="138" t="s">
        <v>181</v>
      </c>
      <c r="WPF266" s="139"/>
      <c r="WPG266" s="139"/>
      <c r="WPH266" s="139"/>
      <c r="WPI266" s="139"/>
      <c r="WPJ266" s="139"/>
      <c r="WPK266" s="139"/>
      <c r="WPL266" s="140"/>
      <c r="WPM266" s="138" t="s">
        <v>181</v>
      </c>
      <c r="WPN266" s="139"/>
      <c r="WPO266" s="139"/>
      <c r="WPP266" s="139"/>
      <c r="WPQ266" s="139"/>
      <c r="WPR266" s="139"/>
      <c r="WPS266" s="139"/>
      <c r="WPT266" s="140"/>
      <c r="WPU266" s="138" t="s">
        <v>181</v>
      </c>
      <c r="WPV266" s="139"/>
      <c r="WPW266" s="139"/>
      <c r="WPX266" s="139"/>
      <c r="WPY266" s="139"/>
      <c r="WPZ266" s="139"/>
      <c r="WQA266" s="139"/>
      <c r="WQB266" s="140"/>
      <c r="WQC266" s="138" t="s">
        <v>181</v>
      </c>
      <c r="WQD266" s="139"/>
      <c r="WQE266" s="139"/>
      <c r="WQF266" s="139"/>
      <c r="WQG266" s="139"/>
      <c r="WQH266" s="139"/>
      <c r="WQI266" s="139"/>
      <c r="WQJ266" s="140"/>
      <c r="WQK266" s="138" t="s">
        <v>181</v>
      </c>
      <c r="WQL266" s="139"/>
      <c r="WQM266" s="139"/>
      <c r="WQN266" s="139"/>
      <c r="WQO266" s="139"/>
      <c r="WQP266" s="139"/>
      <c r="WQQ266" s="139"/>
      <c r="WQR266" s="140"/>
      <c r="WQS266" s="138" t="s">
        <v>181</v>
      </c>
      <c r="WQT266" s="139"/>
      <c r="WQU266" s="139"/>
      <c r="WQV266" s="139"/>
      <c r="WQW266" s="139"/>
      <c r="WQX266" s="139"/>
      <c r="WQY266" s="139"/>
      <c r="WQZ266" s="140"/>
      <c r="WRA266" s="138" t="s">
        <v>181</v>
      </c>
      <c r="WRB266" s="139"/>
      <c r="WRC266" s="139"/>
      <c r="WRD266" s="139"/>
      <c r="WRE266" s="139"/>
      <c r="WRF266" s="139"/>
      <c r="WRG266" s="139"/>
      <c r="WRH266" s="140"/>
      <c r="WRI266" s="138" t="s">
        <v>181</v>
      </c>
      <c r="WRJ266" s="139"/>
      <c r="WRK266" s="139"/>
      <c r="WRL266" s="139"/>
      <c r="WRM266" s="139"/>
      <c r="WRN266" s="139"/>
      <c r="WRO266" s="139"/>
      <c r="WRP266" s="140"/>
      <c r="WRQ266" s="138" t="s">
        <v>181</v>
      </c>
      <c r="WRR266" s="139"/>
      <c r="WRS266" s="139"/>
      <c r="WRT266" s="139"/>
      <c r="WRU266" s="139"/>
      <c r="WRV266" s="139"/>
      <c r="WRW266" s="139"/>
      <c r="WRX266" s="140"/>
      <c r="WRY266" s="138" t="s">
        <v>181</v>
      </c>
      <c r="WRZ266" s="139"/>
      <c r="WSA266" s="139"/>
      <c r="WSB266" s="139"/>
      <c r="WSC266" s="139"/>
      <c r="WSD266" s="139"/>
      <c r="WSE266" s="139"/>
      <c r="WSF266" s="140"/>
      <c r="WSG266" s="138" t="s">
        <v>181</v>
      </c>
      <c r="WSH266" s="139"/>
      <c r="WSI266" s="139"/>
      <c r="WSJ266" s="139"/>
      <c r="WSK266" s="139"/>
      <c r="WSL266" s="139"/>
      <c r="WSM266" s="139"/>
      <c r="WSN266" s="140"/>
      <c r="WSO266" s="138" t="s">
        <v>181</v>
      </c>
      <c r="WSP266" s="139"/>
      <c r="WSQ266" s="139"/>
      <c r="WSR266" s="139"/>
      <c r="WSS266" s="139"/>
      <c r="WST266" s="139"/>
      <c r="WSU266" s="139"/>
      <c r="WSV266" s="140"/>
      <c r="WSW266" s="138" t="s">
        <v>181</v>
      </c>
      <c r="WSX266" s="139"/>
      <c r="WSY266" s="139"/>
      <c r="WSZ266" s="139"/>
      <c r="WTA266" s="139"/>
      <c r="WTB266" s="139"/>
      <c r="WTC266" s="139"/>
      <c r="WTD266" s="140"/>
      <c r="WTE266" s="138" t="s">
        <v>181</v>
      </c>
      <c r="WTF266" s="139"/>
      <c r="WTG266" s="139"/>
      <c r="WTH266" s="139"/>
      <c r="WTI266" s="139"/>
      <c r="WTJ266" s="139"/>
      <c r="WTK266" s="139"/>
      <c r="WTL266" s="140"/>
      <c r="WTM266" s="138" t="s">
        <v>181</v>
      </c>
      <c r="WTN266" s="139"/>
      <c r="WTO266" s="139"/>
      <c r="WTP266" s="139"/>
      <c r="WTQ266" s="139"/>
      <c r="WTR266" s="139"/>
      <c r="WTS266" s="139"/>
      <c r="WTT266" s="140"/>
      <c r="WTU266" s="138" t="s">
        <v>181</v>
      </c>
      <c r="WTV266" s="139"/>
      <c r="WTW266" s="139"/>
      <c r="WTX266" s="139"/>
      <c r="WTY266" s="139"/>
      <c r="WTZ266" s="139"/>
      <c r="WUA266" s="139"/>
      <c r="WUB266" s="140"/>
      <c r="WUC266" s="138" t="s">
        <v>181</v>
      </c>
      <c r="WUD266" s="139"/>
      <c r="WUE266" s="139"/>
      <c r="WUF266" s="139"/>
      <c r="WUG266" s="139"/>
      <c r="WUH266" s="139"/>
      <c r="WUI266" s="139"/>
      <c r="WUJ266" s="140"/>
      <c r="WUK266" s="138" t="s">
        <v>181</v>
      </c>
      <c r="WUL266" s="139"/>
      <c r="WUM266" s="139"/>
      <c r="WUN266" s="139"/>
      <c r="WUO266" s="139"/>
      <c r="WUP266" s="139"/>
      <c r="WUQ266" s="139"/>
      <c r="WUR266" s="140"/>
      <c r="WUS266" s="138" t="s">
        <v>181</v>
      </c>
      <c r="WUT266" s="139"/>
      <c r="WUU266" s="139"/>
      <c r="WUV266" s="139"/>
      <c r="WUW266" s="139"/>
      <c r="WUX266" s="139"/>
      <c r="WUY266" s="139"/>
      <c r="WUZ266" s="140"/>
      <c r="WVA266" s="138" t="s">
        <v>181</v>
      </c>
      <c r="WVB266" s="139"/>
      <c r="WVC266" s="139"/>
      <c r="WVD266" s="139"/>
      <c r="WVE266" s="139"/>
      <c r="WVF266" s="139"/>
      <c r="WVG266" s="139"/>
      <c r="WVH266" s="140"/>
      <c r="WVI266" s="138" t="s">
        <v>181</v>
      </c>
      <c r="WVJ266" s="139"/>
      <c r="WVK266" s="139"/>
      <c r="WVL266" s="139"/>
      <c r="WVM266" s="139"/>
      <c r="WVN266" s="139"/>
      <c r="WVO266" s="139"/>
      <c r="WVP266" s="140"/>
      <c r="WVQ266" s="138" t="s">
        <v>181</v>
      </c>
      <c r="WVR266" s="139"/>
      <c r="WVS266" s="139"/>
      <c r="WVT266" s="139"/>
      <c r="WVU266" s="139"/>
      <c r="WVV266" s="139"/>
      <c r="WVW266" s="139"/>
      <c r="WVX266" s="140"/>
      <c r="WVY266" s="138" t="s">
        <v>181</v>
      </c>
      <c r="WVZ266" s="139"/>
      <c r="WWA266" s="139"/>
      <c r="WWB266" s="139"/>
      <c r="WWC266" s="139"/>
      <c r="WWD266" s="139"/>
      <c r="WWE266" s="139"/>
      <c r="WWF266" s="140"/>
      <c r="WWG266" s="138" t="s">
        <v>181</v>
      </c>
      <c r="WWH266" s="139"/>
      <c r="WWI266" s="139"/>
      <c r="WWJ266" s="139"/>
      <c r="WWK266" s="139"/>
      <c r="WWL266" s="139"/>
      <c r="WWM266" s="139"/>
      <c r="WWN266" s="140"/>
      <c r="WWO266" s="138" t="s">
        <v>181</v>
      </c>
      <c r="WWP266" s="139"/>
      <c r="WWQ266" s="139"/>
      <c r="WWR266" s="139"/>
      <c r="WWS266" s="139"/>
      <c r="WWT266" s="139"/>
      <c r="WWU266" s="139"/>
      <c r="WWV266" s="140"/>
      <c r="WWW266" s="138" t="s">
        <v>181</v>
      </c>
      <c r="WWX266" s="139"/>
      <c r="WWY266" s="139"/>
      <c r="WWZ266" s="139"/>
      <c r="WXA266" s="139"/>
      <c r="WXB266" s="139"/>
      <c r="WXC266" s="139"/>
      <c r="WXD266" s="140"/>
      <c r="WXE266" s="138" t="s">
        <v>181</v>
      </c>
      <c r="WXF266" s="139"/>
      <c r="WXG266" s="139"/>
      <c r="WXH266" s="139"/>
      <c r="WXI266" s="139"/>
      <c r="WXJ266" s="139"/>
      <c r="WXK266" s="139"/>
      <c r="WXL266" s="140"/>
      <c r="WXM266" s="138" t="s">
        <v>181</v>
      </c>
      <c r="WXN266" s="139"/>
      <c r="WXO266" s="139"/>
      <c r="WXP266" s="139"/>
      <c r="WXQ266" s="139"/>
      <c r="WXR266" s="139"/>
      <c r="WXS266" s="139"/>
      <c r="WXT266" s="140"/>
      <c r="WXU266" s="138" t="s">
        <v>181</v>
      </c>
      <c r="WXV266" s="139"/>
      <c r="WXW266" s="139"/>
      <c r="WXX266" s="139"/>
      <c r="WXY266" s="139"/>
      <c r="WXZ266" s="139"/>
      <c r="WYA266" s="139"/>
      <c r="WYB266" s="140"/>
      <c r="WYC266" s="138" t="s">
        <v>181</v>
      </c>
      <c r="WYD266" s="139"/>
      <c r="WYE266" s="139"/>
      <c r="WYF266" s="139"/>
      <c r="WYG266" s="139"/>
      <c r="WYH266" s="139"/>
      <c r="WYI266" s="139"/>
      <c r="WYJ266" s="140"/>
      <c r="WYK266" s="138" t="s">
        <v>181</v>
      </c>
      <c r="WYL266" s="139"/>
      <c r="WYM266" s="139"/>
      <c r="WYN266" s="139"/>
      <c r="WYO266" s="139"/>
      <c r="WYP266" s="139"/>
      <c r="WYQ266" s="139"/>
      <c r="WYR266" s="140"/>
      <c r="WYS266" s="138" t="s">
        <v>181</v>
      </c>
      <c r="WYT266" s="139"/>
      <c r="WYU266" s="139"/>
      <c r="WYV266" s="139"/>
      <c r="WYW266" s="139"/>
      <c r="WYX266" s="139"/>
      <c r="WYY266" s="139"/>
      <c r="WYZ266" s="140"/>
      <c r="WZA266" s="138" t="s">
        <v>181</v>
      </c>
      <c r="WZB266" s="139"/>
      <c r="WZC266" s="139"/>
      <c r="WZD266" s="139"/>
      <c r="WZE266" s="139"/>
      <c r="WZF266" s="139"/>
      <c r="WZG266" s="139"/>
      <c r="WZH266" s="140"/>
      <c r="WZI266" s="138" t="s">
        <v>181</v>
      </c>
      <c r="WZJ266" s="139"/>
      <c r="WZK266" s="139"/>
      <c r="WZL266" s="139"/>
      <c r="WZM266" s="139"/>
      <c r="WZN266" s="139"/>
      <c r="WZO266" s="139"/>
      <c r="WZP266" s="140"/>
      <c r="WZQ266" s="138" t="s">
        <v>181</v>
      </c>
      <c r="WZR266" s="139"/>
      <c r="WZS266" s="139"/>
      <c r="WZT266" s="139"/>
      <c r="WZU266" s="139"/>
      <c r="WZV266" s="139"/>
      <c r="WZW266" s="139"/>
      <c r="WZX266" s="140"/>
      <c r="WZY266" s="138" t="s">
        <v>181</v>
      </c>
      <c r="WZZ266" s="139"/>
      <c r="XAA266" s="139"/>
      <c r="XAB266" s="139"/>
      <c r="XAC266" s="139"/>
      <c r="XAD266" s="139"/>
      <c r="XAE266" s="139"/>
      <c r="XAF266" s="140"/>
      <c r="XAG266" s="138" t="s">
        <v>181</v>
      </c>
      <c r="XAH266" s="139"/>
      <c r="XAI266" s="139"/>
      <c r="XAJ266" s="139"/>
      <c r="XAK266" s="139"/>
      <c r="XAL266" s="139"/>
      <c r="XAM266" s="139"/>
      <c r="XAN266" s="140"/>
      <c r="XAO266" s="138" t="s">
        <v>181</v>
      </c>
      <c r="XAP266" s="139"/>
      <c r="XAQ266" s="139"/>
      <c r="XAR266" s="139"/>
      <c r="XAS266" s="139"/>
      <c r="XAT266" s="139"/>
      <c r="XAU266" s="139"/>
      <c r="XAV266" s="140"/>
      <c r="XAW266" s="138" t="s">
        <v>181</v>
      </c>
      <c r="XAX266" s="139"/>
      <c r="XAY266" s="139"/>
      <c r="XAZ266" s="139"/>
      <c r="XBA266" s="139"/>
      <c r="XBB266" s="139"/>
      <c r="XBC266" s="139"/>
      <c r="XBD266" s="140"/>
      <c r="XBE266" s="138" t="s">
        <v>181</v>
      </c>
      <c r="XBF266" s="139"/>
      <c r="XBG266" s="139"/>
      <c r="XBH266" s="139"/>
      <c r="XBI266" s="139"/>
      <c r="XBJ266" s="139"/>
      <c r="XBK266" s="139"/>
      <c r="XBL266" s="140"/>
      <c r="XBM266" s="138" t="s">
        <v>181</v>
      </c>
      <c r="XBN266" s="139"/>
      <c r="XBO266" s="139"/>
      <c r="XBP266" s="139"/>
      <c r="XBQ266" s="139"/>
      <c r="XBR266" s="139"/>
      <c r="XBS266" s="139"/>
      <c r="XBT266" s="140"/>
      <c r="XBU266" s="138" t="s">
        <v>181</v>
      </c>
      <c r="XBV266" s="139"/>
      <c r="XBW266" s="139"/>
      <c r="XBX266" s="139"/>
      <c r="XBY266" s="139"/>
      <c r="XBZ266" s="139"/>
      <c r="XCA266" s="139"/>
      <c r="XCB266" s="140"/>
      <c r="XCC266" s="138" t="s">
        <v>181</v>
      </c>
      <c r="XCD266" s="139"/>
      <c r="XCE266" s="139"/>
      <c r="XCF266" s="139"/>
      <c r="XCG266" s="139"/>
      <c r="XCH266" s="139"/>
      <c r="XCI266" s="139"/>
      <c r="XCJ266" s="140"/>
      <c r="XCK266" s="138" t="s">
        <v>181</v>
      </c>
      <c r="XCL266" s="139"/>
      <c r="XCM266" s="139"/>
      <c r="XCN266" s="139"/>
      <c r="XCO266" s="139"/>
      <c r="XCP266" s="139"/>
      <c r="XCQ266" s="139"/>
      <c r="XCR266" s="140"/>
      <c r="XCS266" s="138" t="s">
        <v>181</v>
      </c>
      <c r="XCT266" s="139"/>
      <c r="XCU266" s="139"/>
      <c r="XCV266" s="139"/>
      <c r="XCW266" s="139"/>
      <c r="XCX266" s="139"/>
      <c r="XCY266" s="139"/>
      <c r="XCZ266" s="140"/>
      <c r="XDA266" s="138" t="s">
        <v>181</v>
      </c>
      <c r="XDB266" s="139"/>
      <c r="XDC266" s="139"/>
      <c r="XDD266" s="139"/>
      <c r="XDE266" s="139"/>
      <c r="XDF266" s="139"/>
      <c r="XDG266" s="139"/>
      <c r="XDH266" s="140"/>
      <c r="XDI266" s="138" t="s">
        <v>181</v>
      </c>
      <c r="XDJ266" s="139"/>
      <c r="XDK266" s="139"/>
      <c r="XDL266" s="139"/>
      <c r="XDM266" s="139"/>
      <c r="XDN266" s="139"/>
      <c r="XDO266" s="139"/>
      <c r="XDP266" s="140"/>
      <c r="XDQ266" s="138" t="s">
        <v>181</v>
      </c>
      <c r="XDR266" s="139"/>
      <c r="XDS266" s="139"/>
      <c r="XDT266" s="139"/>
      <c r="XDU266" s="139"/>
      <c r="XDV266" s="139"/>
      <c r="XDW266" s="139"/>
      <c r="XDX266" s="140"/>
      <c r="XDY266" s="138" t="s">
        <v>181</v>
      </c>
      <c r="XDZ266" s="139"/>
      <c r="XEA266" s="139"/>
      <c r="XEB266" s="139"/>
      <c r="XEC266" s="139"/>
      <c r="XED266" s="139"/>
      <c r="XEE266" s="139"/>
      <c r="XEF266" s="140"/>
      <c r="XEG266" s="138" t="s">
        <v>181</v>
      </c>
      <c r="XEH266" s="139"/>
      <c r="XEI266" s="139"/>
      <c r="XEJ266" s="139"/>
      <c r="XEK266" s="139"/>
      <c r="XEL266" s="139"/>
      <c r="XEM266" s="139"/>
      <c r="XEN266" s="140"/>
      <c r="XEO266" s="138" t="s">
        <v>181</v>
      </c>
      <c r="XEP266" s="139"/>
      <c r="XEQ266" s="139"/>
      <c r="XER266" s="139"/>
      <c r="XES266" s="139"/>
      <c r="XET266" s="139"/>
      <c r="XEU266" s="139"/>
      <c r="XEV266" s="140"/>
      <c r="XEW266" s="138" t="s">
        <v>181</v>
      </c>
      <c r="XEX266" s="138"/>
      <c r="XEY266" s="138"/>
      <c r="XEZ266" s="138"/>
      <c r="XFA266" s="138"/>
      <c r="XFB266" s="138"/>
      <c r="XFC266" s="138"/>
      <c r="XFD266" s="138"/>
    </row>
    <row r="267" spans="1:16384" s="37" customFormat="1" ht="15.75" hidden="1" customHeight="1" x14ac:dyDescent="0.25">
      <c r="A267" s="106" t="s">
        <v>183</v>
      </c>
      <c r="B267" s="104"/>
      <c r="C267" s="104"/>
      <c r="D267" s="104"/>
      <c r="E267" s="104"/>
      <c r="F267" s="104"/>
      <c r="G267" s="104"/>
      <c r="H267" s="105"/>
      <c r="I267" s="106"/>
      <c r="J267" s="107"/>
      <c r="K267" s="107"/>
      <c r="L267" s="107"/>
      <c r="M267" s="107"/>
      <c r="N267" s="107"/>
      <c r="O267" s="107"/>
      <c r="P267" s="108"/>
      <c r="Q267" s="106" t="s">
        <v>181</v>
      </c>
      <c r="R267" s="107"/>
      <c r="S267" s="107"/>
      <c r="T267" s="107"/>
      <c r="U267" s="107"/>
      <c r="V267" s="107"/>
      <c r="W267" s="107"/>
      <c r="X267" s="108"/>
      <c r="Y267" s="106" t="s">
        <v>181</v>
      </c>
      <c r="Z267" s="107"/>
      <c r="AA267" s="107"/>
      <c r="AB267" s="107"/>
      <c r="AC267" s="107"/>
      <c r="AD267" s="107"/>
      <c r="AE267" s="107"/>
      <c r="AF267" s="108"/>
      <c r="AG267" s="106" t="s">
        <v>181</v>
      </c>
      <c r="AH267" s="107"/>
      <c r="AI267" s="107"/>
      <c r="AJ267" s="107"/>
      <c r="AK267" s="107"/>
      <c r="AL267" s="107"/>
      <c r="AM267" s="107"/>
      <c r="AN267" s="108"/>
      <c r="AO267" s="106" t="s">
        <v>181</v>
      </c>
      <c r="AP267" s="107"/>
      <c r="AQ267" s="107"/>
      <c r="AR267" s="107"/>
      <c r="AS267" s="107"/>
      <c r="AT267" s="107"/>
      <c r="AU267" s="107"/>
      <c r="AV267" s="108"/>
      <c r="AW267" s="106" t="s">
        <v>181</v>
      </c>
      <c r="AX267" s="107"/>
      <c r="AY267" s="107"/>
      <c r="AZ267" s="107"/>
      <c r="BA267" s="107"/>
      <c r="BB267" s="107"/>
      <c r="BC267" s="107"/>
      <c r="BD267" s="108"/>
      <c r="BE267" s="106" t="s">
        <v>181</v>
      </c>
      <c r="BF267" s="107"/>
      <c r="BG267" s="107"/>
      <c r="BH267" s="107"/>
      <c r="BI267" s="107"/>
      <c r="BJ267" s="107"/>
      <c r="BK267" s="107"/>
      <c r="BL267" s="108"/>
      <c r="BM267" s="106" t="s">
        <v>181</v>
      </c>
      <c r="BN267" s="107"/>
      <c r="BO267" s="107"/>
      <c r="BP267" s="107"/>
      <c r="BQ267" s="107"/>
      <c r="BR267" s="107"/>
      <c r="BS267" s="107"/>
      <c r="BT267" s="108"/>
      <c r="BU267" s="106" t="s">
        <v>181</v>
      </c>
      <c r="BV267" s="107"/>
      <c r="BW267" s="107"/>
      <c r="BX267" s="107"/>
      <c r="BY267" s="107"/>
      <c r="BZ267" s="107"/>
      <c r="CA267" s="107"/>
      <c r="CB267" s="108"/>
      <c r="CC267" s="106" t="s">
        <v>181</v>
      </c>
      <c r="CD267" s="107"/>
      <c r="CE267" s="107"/>
      <c r="CF267" s="107"/>
      <c r="CG267" s="107"/>
      <c r="CH267" s="107"/>
      <c r="CI267" s="107"/>
      <c r="CJ267" s="108"/>
      <c r="CK267" s="106" t="s">
        <v>181</v>
      </c>
      <c r="CL267" s="107"/>
      <c r="CM267" s="107"/>
      <c r="CN267" s="107"/>
      <c r="CO267" s="107"/>
      <c r="CP267" s="107"/>
      <c r="CQ267" s="107"/>
      <c r="CR267" s="108"/>
      <c r="CS267" s="106" t="s">
        <v>181</v>
      </c>
      <c r="CT267" s="107"/>
      <c r="CU267" s="107"/>
      <c r="CV267" s="107"/>
      <c r="CW267" s="107"/>
      <c r="CX267" s="107"/>
      <c r="CY267" s="107"/>
      <c r="CZ267" s="108"/>
      <c r="DA267" s="106" t="s">
        <v>181</v>
      </c>
      <c r="DB267" s="107"/>
      <c r="DC267" s="107"/>
      <c r="DD267" s="107"/>
      <c r="DE267" s="107"/>
      <c r="DF267" s="107"/>
      <c r="DG267" s="107"/>
      <c r="DH267" s="108"/>
      <c r="DI267" s="106" t="s">
        <v>181</v>
      </c>
      <c r="DJ267" s="107"/>
      <c r="DK267" s="107"/>
      <c r="DL267" s="107"/>
      <c r="DM267" s="107"/>
      <c r="DN267" s="107"/>
      <c r="DO267" s="107"/>
      <c r="DP267" s="108"/>
      <c r="DQ267" s="106" t="s">
        <v>181</v>
      </c>
      <c r="DR267" s="107"/>
      <c r="DS267" s="107"/>
      <c r="DT267" s="107"/>
      <c r="DU267" s="107"/>
      <c r="DV267" s="107"/>
      <c r="DW267" s="107"/>
      <c r="DX267" s="108"/>
      <c r="DY267" s="106" t="s">
        <v>181</v>
      </c>
      <c r="DZ267" s="107"/>
      <c r="EA267" s="107"/>
      <c r="EB267" s="107"/>
      <c r="EC267" s="107"/>
      <c r="ED267" s="107"/>
      <c r="EE267" s="107"/>
      <c r="EF267" s="108"/>
      <c r="EG267" s="106" t="s">
        <v>181</v>
      </c>
      <c r="EH267" s="107"/>
      <c r="EI267" s="107"/>
      <c r="EJ267" s="107"/>
      <c r="EK267" s="107"/>
      <c r="EL267" s="107"/>
      <c r="EM267" s="107"/>
      <c r="EN267" s="108"/>
      <c r="EO267" s="106" t="s">
        <v>181</v>
      </c>
      <c r="EP267" s="107"/>
      <c r="EQ267" s="107"/>
      <c r="ER267" s="107"/>
      <c r="ES267" s="107"/>
      <c r="ET267" s="107"/>
      <c r="EU267" s="107"/>
      <c r="EV267" s="108"/>
      <c r="EW267" s="106" t="s">
        <v>181</v>
      </c>
      <c r="EX267" s="107"/>
      <c r="EY267" s="107"/>
      <c r="EZ267" s="107"/>
      <c r="FA267" s="107"/>
      <c r="FB267" s="107"/>
      <c r="FC267" s="107"/>
      <c r="FD267" s="108"/>
      <c r="FE267" s="106" t="s">
        <v>181</v>
      </c>
      <c r="FF267" s="107"/>
      <c r="FG267" s="107"/>
      <c r="FH267" s="107"/>
      <c r="FI267" s="107"/>
      <c r="FJ267" s="107"/>
      <c r="FK267" s="107"/>
      <c r="FL267" s="108"/>
      <c r="FM267" s="106" t="s">
        <v>181</v>
      </c>
      <c r="FN267" s="107"/>
      <c r="FO267" s="107"/>
      <c r="FP267" s="107"/>
      <c r="FQ267" s="107"/>
      <c r="FR267" s="107"/>
      <c r="FS267" s="107"/>
      <c r="FT267" s="108"/>
      <c r="FU267" s="106" t="s">
        <v>181</v>
      </c>
      <c r="FV267" s="107"/>
      <c r="FW267" s="107"/>
      <c r="FX267" s="107"/>
      <c r="FY267" s="107"/>
      <c r="FZ267" s="107"/>
      <c r="GA267" s="107"/>
      <c r="GB267" s="108"/>
      <c r="GC267" s="106" t="s">
        <v>181</v>
      </c>
      <c r="GD267" s="107"/>
      <c r="GE267" s="107"/>
      <c r="GF267" s="107"/>
      <c r="GG267" s="107"/>
      <c r="GH267" s="107"/>
      <c r="GI267" s="107"/>
      <c r="GJ267" s="108"/>
      <c r="GK267" s="106" t="s">
        <v>181</v>
      </c>
      <c r="GL267" s="107"/>
      <c r="GM267" s="107"/>
      <c r="GN267" s="107"/>
      <c r="GO267" s="107"/>
      <c r="GP267" s="107"/>
      <c r="GQ267" s="107"/>
      <c r="GR267" s="108"/>
      <c r="GS267" s="106" t="s">
        <v>181</v>
      </c>
      <c r="GT267" s="107"/>
      <c r="GU267" s="107"/>
      <c r="GV267" s="107"/>
      <c r="GW267" s="107"/>
      <c r="GX267" s="107"/>
      <c r="GY267" s="107"/>
      <c r="GZ267" s="108"/>
      <c r="HA267" s="106" t="s">
        <v>181</v>
      </c>
      <c r="HB267" s="107"/>
      <c r="HC267" s="107"/>
      <c r="HD267" s="107"/>
      <c r="HE267" s="107"/>
      <c r="HF267" s="107"/>
      <c r="HG267" s="107"/>
      <c r="HH267" s="108"/>
      <c r="HI267" s="106" t="s">
        <v>181</v>
      </c>
      <c r="HJ267" s="107"/>
      <c r="HK267" s="107"/>
      <c r="HL267" s="107"/>
      <c r="HM267" s="107"/>
      <c r="HN267" s="107"/>
      <c r="HO267" s="107"/>
      <c r="HP267" s="108"/>
      <c r="HQ267" s="106" t="s">
        <v>181</v>
      </c>
      <c r="HR267" s="107"/>
      <c r="HS267" s="107"/>
      <c r="HT267" s="107"/>
      <c r="HU267" s="107"/>
      <c r="HV267" s="107"/>
      <c r="HW267" s="107"/>
      <c r="HX267" s="108"/>
      <c r="HY267" s="106" t="s">
        <v>181</v>
      </c>
      <c r="HZ267" s="107"/>
      <c r="IA267" s="107"/>
      <c r="IB267" s="107"/>
      <c r="IC267" s="107"/>
      <c r="ID267" s="107"/>
      <c r="IE267" s="107"/>
      <c r="IF267" s="108"/>
      <c r="IG267" s="106" t="s">
        <v>181</v>
      </c>
      <c r="IH267" s="107"/>
      <c r="II267" s="107"/>
      <c r="IJ267" s="107"/>
      <c r="IK267" s="107"/>
      <c r="IL267" s="107"/>
      <c r="IM267" s="107"/>
      <c r="IN267" s="108"/>
      <c r="IO267" s="106" t="s">
        <v>181</v>
      </c>
      <c r="IP267" s="107"/>
      <c r="IQ267" s="107"/>
      <c r="IR267" s="107"/>
      <c r="IS267" s="107"/>
      <c r="IT267" s="107"/>
      <c r="IU267" s="107"/>
      <c r="IV267" s="108"/>
      <c r="IW267" s="106" t="s">
        <v>181</v>
      </c>
      <c r="IX267" s="107"/>
      <c r="IY267" s="107"/>
      <c r="IZ267" s="107"/>
      <c r="JA267" s="107"/>
      <c r="JB267" s="107"/>
      <c r="JC267" s="107"/>
      <c r="JD267" s="108"/>
      <c r="JE267" s="106" t="s">
        <v>181</v>
      </c>
      <c r="JF267" s="107"/>
      <c r="JG267" s="107"/>
      <c r="JH267" s="107"/>
      <c r="JI267" s="107"/>
      <c r="JJ267" s="107"/>
      <c r="JK267" s="107"/>
      <c r="JL267" s="108"/>
      <c r="JM267" s="106" t="s">
        <v>181</v>
      </c>
      <c r="JN267" s="107"/>
      <c r="JO267" s="107"/>
      <c r="JP267" s="107"/>
      <c r="JQ267" s="107"/>
      <c r="JR267" s="107"/>
      <c r="JS267" s="107"/>
      <c r="JT267" s="108"/>
      <c r="JU267" s="106" t="s">
        <v>181</v>
      </c>
      <c r="JV267" s="107"/>
      <c r="JW267" s="107"/>
      <c r="JX267" s="107"/>
      <c r="JY267" s="107"/>
      <c r="JZ267" s="107"/>
      <c r="KA267" s="107"/>
      <c r="KB267" s="108"/>
      <c r="KC267" s="106" t="s">
        <v>181</v>
      </c>
      <c r="KD267" s="107"/>
      <c r="KE267" s="107"/>
      <c r="KF267" s="107"/>
      <c r="KG267" s="107"/>
      <c r="KH267" s="107"/>
      <c r="KI267" s="107"/>
      <c r="KJ267" s="108"/>
      <c r="KK267" s="106" t="s">
        <v>181</v>
      </c>
      <c r="KL267" s="107"/>
      <c r="KM267" s="107"/>
      <c r="KN267" s="107"/>
      <c r="KO267" s="107"/>
      <c r="KP267" s="107"/>
      <c r="KQ267" s="107"/>
      <c r="KR267" s="108"/>
      <c r="KS267" s="106" t="s">
        <v>181</v>
      </c>
      <c r="KT267" s="107"/>
      <c r="KU267" s="107"/>
      <c r="KV267" s="107"/>
      <c r="KW267" s="107"/>
      <c r="KX267" s="107"/>
      <c r="KY267" s="107"/>
      <c r="KZ267" s="108"/>
      <c r="LA267" s="106" t="s">
        <v>181</v>
      </c>
      <c r="LB267" s="107"/>
      <c r="LC267" s="107"/>
      <c r="LD267" s="107"/>
      <c r="LE267" s="107"/>
      <c r="LF267" s="107"/>
      <c r="LG267" s="107"/>
      <c r="LH267" s="108"/>
      <c r="LI267" s="106" t="s">
        <v>181</v>
      </c>
      <c r="LJ267" s="107"/>
      <c r="LK267" s="107"/>
      <c r="LL267" s="107"/>
      <c r="LM267" s="107"/>
      <c r="LN267" s="107"/>
      <c r="LO267" s="107"/>
      <c r="LP267" s="108"/>
      <c r="LQ267" s="106" t="s">
        <v>181</v>
      </c>
      <c r="LR267" s="107"/>
      <c r="LS267" s="107"/>
      <c r="LT267" s="107"/>
      <c r="LU267" s="107"/>
      <c r="LV267" s="107"/>
      <c r="LW267" s="107"/>
      <c r="LX267" s="108"/>
      <c r="LY267" s="106" t="s">
        <v>181</v>
      </c>
      <c r="LZ267" s="107"/>
      <c r="MA267" s="107"/>
      <c r="MB267" s="107"/>
      <c r="MC267" s="107"/>
      <c r="MD267" s="107"/>
      <c r="ME267" s="107"/>
      <c r="MF267" s="108"/>
      <c r="MG267" s="106" t="s">
        <v>181</v>
      </c>
      <c r="MH267" s="107"/>
      <c r="MI267" s="107"/>
      <c r="MJ267" s="107"/>
      <c r="MK267" s="107"/>
      <c r="ML267" s="107"/>
      <c r="MM267" s="107"/>
      <c r="MN267" s="108"/>
      <c r="MO267" s="106" t="s">
        <v>181</v>
      </c>
      <c r="MP267" s="107"/>
      <c r="MQ267" s="107"/>
      <c r="MR267" s="107"/>
      <c r="MS267" s="107"/>
      <c r="MT267" s="107"/>
      <c r="MU267" s="107"/>
      <c r="MV267" s="108"/>
      <c r="MW267" s="106" t="s">
        <v>181</v>
      </c>
      <c r="MX267" s="107"/>
      <c r="MY267" s="107"/>
      <c r="MZ267" s="107"/>
      <c r="NA267" s="107"/>
      <c r="NB267" s="107"/>
      <c r="NC267" s="107"/>
      <c r="ND267" s="108"/>
      <c r="NE267" s="106" t="s">
        <v>181</v>
      </c>
      <c r="NF267" s="107"/>
      <c r="NG267" s="107"/>
      <c r="NH267" s="107"/>
      <c r="NI267" s="107"/>
      <c r="NJ267" s="107"/>
      <c r="NK267" s="107"/>
      <c r="NL267" s="108"/>
      <c r="NM267" s="106" t="s">
        <v>181</v>
      </c>
      <c r="NN267" s="107"/>
      <c r="NO267" s="107"/>
      <c r="NP267" s="107"/>
      <c r="NQ267" s="107"/>
      <c r="NR267" s="107"/>
      <c r="NS267" s="107"/>
      <c r="NT267" s="108"/>
      <c r="NU267" s="106" t="s">
        <v>181</v>
      </c>
      <c r="NV267" s="107"/>
      <c r="NW267" s="107"/>
      <c r="NX267" s="107"/>
      <c r="NY267" s="107"/>
      <c r="NZ267" s="107"/>
      <c r="OA267" s="107"/>
      <c r="OB267" s="108"/>
      <c r="OC267" s="106" t="s">
        <v>181</v>
      </c>
      <c r="OD267" s="107"/>
      <c r="OE267" s="107"/>
      <c r="OF267" s="107"/>
      <c r="OG267" s="107"/>
      <c r="OH267" s="107"/>
      <c r="OI267" s="107"/>
      <c r="OJ267" s="108"/>
      <c r="OK267" s="106" t="s">
        <v>181</v>
      </c>
      <c r="OL267" s="107"/>
      <c r="OM267" s="107"/>
      <c r="ON267" s="107"/>
      <c r="OO267" s="107"/>
      <c r="OP267" s="107"/>
      <c r="OQ267" s="107"/>
      <c r="OR267" s="108"/>
      <c r="OS267" s="106" t="s">
        <v>181</v>
      </c>
      <c r="OT267" s="107"/>
      <c r="OU267" s="107"/>
      <c r="OV267" s="107"/>
      <c r="OW267" s="107"/>
      <c r="OX267" s="107"/>
      <c r="OY267" s="107"/>
      <c r="OZ267" s="108"/>
      <c r="PA267" s="106" t="s">
        <v>181</v>
      </c>
      <c r="PB267" s="107"/>
      <c r="PC267" s="107"/>
      <c r="PD267" s="107"/>
      <c r="PE267" s="107"/>
      <c r="PF267" s="107"/>
      <c r="PG267" s="107"/>
      <c r="PH267" s="108"/>
      <c r="PI267" s="106" t="s">
        <v>181</v>
      </c>
      <c r="PJ267" s="107"/>
      <c r="PK267" s="107"/>
      <c r="PL267" s="107"/>
      <c r="PM267" s="107"/>
      <c r="PN267" s="107"/>
      <c r="PO267" s="107"/>
      <c r="PP267" s="108"/>
      <c r="PQ267" s="106" t="s">
        <v>181</v>
      </c>
      <c r="PR267" s="107"/>
      <c r="PS267" s="107"/>
      <c r="PT267" s="107"/>
      <c r="PU267" s="107"/>
      <c r="PV267" s="107"/>
      <c r="PW267" s="107"/>
      <c r="PX267" s="108"/>
      <c r="PY267" s="106" t="s">
        <v>181</v>
      </c>
      <c r="PZ267" s="107"/>
      <c r="QA267" s="107"/>
      <c r="QB267" s="107"/>
      <c r="QC267" s="107"/>
      <c r="QD267" s="107"/>
      <c r="QE267" s="107"/>
      <c r="QF267" s="108"/>
      <c r="QG267" s="106" t="s">
        <v>181</v>
      </c>
      <c r="QH267" s="107"/>
      <c r="QI267" s="107"/>
      <c r="QJ267" s="107"/>
      <c r="QK267" s="107"/>
      <c r="QL267" s="107"/>
      <c r="QM267" s="107"/>
      <c r="QN267" s="108"/>
      <c r="QO267" s="106" t="s">
        <v>181</v>
      </c>
      <c r="QP267" s="107"/>
      <c r="QQ267" s="107"/>
      <c r="QR267" s="107"/>
      <c r="QS267" s="107"/>
      <c r="QT267" s="107"/>
      <c r="QU267" s="107"/>
      <c r="QV267" s="108"/>
      <c r="QW267" s="106" t="s">
        <v>181</v>
      </c>
      <c r="QX267" s="107"/>
      <c r="QY267" s="107"/>
      <c r="QZ267" s="107"/>
      <c r="RA267" s="107"/>
      <c r="RB267" s="107"/>
      <c r="RC267" s="107"/>
      <c r="RD267" s="108"/>
      <c r="RE267" s="106" t="s">
        <v>181</v>
      </c>
      <c r="RF267" s="107"/>
      <c r="RG267" s="107"/>
      <c r="RH267" s="107"/>
      <c r="RI267" s="107"/>
      <c r="RJ267" s="107"/>
      <c r="RK267" s="107"/>
      <c r="RL267" s="108"/>
      <c r="RM267" s="106" t="s">
        <v>181</v>
      </c>
      <c r="RN267" s="107"/>
      <c r="RO267" s="107"/>
      <c r="RP267" s="107"/>
      <c r="RQ267" s="107"/>
      <c r="RR267" s="107"/>
      <c r="RS267" s="107"/>
      <c r="RT267" s="108"/>
      <c r="RU267" s="106" t="s">
        <v>181</v>
      </c>
      <c r="RV267" s="107"/>
      <c r="RW267" s="107"/>
      <c r="RX267" s="107"/>
      <c r="RY267" s="107"/>
      <c r="RZ267" s="107"/>
      <c r="SA267" s="107"/>
      <c r="SB267" s="108"/>
      <c r="SC267" s="106" t="s">
        <v>181</v>
      </c>
      <c r="SD267" s="107"/>
      <c r="SE267" s="107"/>
      <c r="SF267" s="107"/>
      <c r="SG267" s="107"/>
      <c r="SH267" s="107"/>
      <c r="SI267" s="107"/>
      <c r="SJ267" s="108"/>
      <c r="SK267" s="106" t="s">
        <v>181</v>
      </c>
      <c r="SL267" s="107"/>
      <c r="SM267" s="107"/>
      <c r="SN267" s="107"/>
      <c r="SO267" s="107"/>
      <c r="SP267" s="107"/>
      <c r="SQ267" s="107"/>
      <c r="SR267" s="108"/>
      <c r="SS267" s="106" t="s">
        <v>181</v>
      </c>
      <c r="ST267" s="107"/>
      <c r="SU267" s="107"/>
      <c r="SV267" s="107"/>
      <c r="SW267" s="107"/>
      <c r="SX267" s="107"/>
      <c r="SY267" s="107"/>
      <c r="SZ267" s="108"/>
      <c r="TA267" s="106" t="s">
        <v>181</v>
      </c>
      <c r="TB267" s="107"/>
      <c r="TC267" s="107"/>
      <c r="TD267" s="107"/>
      <c r="TE267" s="107"/>
      <c r="TF267" s="107"/>
      <c r="TG267" s="107"/>
      <c r="TH267" s="108"/>
      <c r="TI267" s="106" t="s">
        <v>181</v>
      </c>
      <c r="TJ267" s="107"/>
      <c r="TK267" s="107"/>
      <c r="TL267" s="107"/>
      <c r="TM267" s="107"/>
      <c r="TN267" s="107"/>
      <c r="TO267" s="107"/>
      <c r="TP267" s="108"/>
      <c r="TQ267" s="106" t="s">
        <v>181</v>
      </c>
      <c r="TR267" s="107"/>
      <c r="TS267" s="107"/>
      <c r="TT267" s="107"/>
      <c r="TU267" s="107"/>
      <c r="TV267" s="107"/>
      <c r="TW267" s="107"/>
      <c r="TX267" s="108"/>
      <c r="TY267" s="106" t="s">
        <v>181</v>
      </c>
      <c r="TZ267" s="107"/>
      <c r="UA267" s="107"/>
      <c r="UB267" s="107"/>
      <c r="UC267" s="107"/>
      <c r="UD267" s="107"/>
      <c r="UE267" s="107"/>
      <c r="UF267" s="108"/>
      <c r="UG267" s="106" t="s">
        <v>181</v>
      </c>
      <c r="UH267" s="107"/>
      <c r="UI267" s="107"/>
      <c r="UJ267" s="107"/>
      <c r="UK267" s="107"/>
      <c r="UL267" s="107"/>
      <c r="UM267" s="107"/>
      <c r="UN267" s="108"/>
      <c r="UO267" s="106" t="s">
        <v>181</v>
      </c>
      <c r="UP267" s="107"/>
      <c r="UQ267" s="107"/>
      <c r="UR267" s="107"/>
      <c r="US267" s="107"/>
      <c r="UT267" s="107"/>
      <c r="UU267" s="107"/>
      <c r="UV267" s="108"/>
      <c r="UW267" s="106" t="s">
        <v>181</v>
      </c>
      <c r="UX267" s="107"/>
      <c r="UY267" s="107"/>
      <c r="UZ267" s="107"/>
      <c r="VA267" s="107"/>
      <c r="VB267" s="107"/>
      <c r="VC267" s="107"/>
      <c r="VD267" s="108"/>
      <c r="VE267" s="106" t="s">
        <v>181</v>
      </c>
      <c r="VF267" s="107"/>
      <c r="VG267" s="107"/>
      <c r="VH267" s="107"/>
      <c r="VI267" s="107"/>
      <c r="VJ267" s="107"/>
      <c r="VK267" s="107"/>
      <c r="VL267" s="108"/>
      <c r="VM267" s="106" t="s">
        <v>181</v>
      </c>
      <c r="VN267" s="107"/>
      <c r="VO267" s="107"/>
      <c r="VP267" s="107"/>
      <c r="VQ267" s="107"/>
      <c r="VR267" s="107"/>
      <c r="VS267" s="107"/>
      <c r="VT267" s="108"/>
      <c r="VU267" s="106" t="s">
        <v>181</v>
      </c>
      <c r="VV267" s="107"/>
      <c r="VW267" s="107"/>
      <c r="VX267" s="107"/>
      <c r="VY267" s="107"/>
      <c r="VZ267" s="107"/>
      <c r="WA267" s="107"/>
      <c r="WB267" s="108"/>
      <c r="WC267" s="106" t="s">
        <v>181</v>
      </c>
      <c r="WD267" s="107"/>
      <c r="WE267" s="107"/>
      <c r="WF267" s="107"/>
      <c r="WG267" s="107"/>
      <c r="WH267" s="107"/>
      <c r="WI267" s="107"/>
      <c r="WJ267" s="108"/>
      <c r="WK267" s="106" t="s">
        <v>181</v>
      </c>
      <c r="WL267" s="107"/>
      <c r="WM267" s="107"/>
      <c r="WN267" s="107"/>
      <c r="WO267" s="107"/>
      <c r="WP267" s="107"/>
      <c r="WQ267" s="107"/>
      <c r="WR267" s="108"/>
      <c r="WS267" s="106" t="s">
        <v>181</v>
      </c>
      <c r="WT267" s="107"/>
      <c r="WU267" s="107"/>
      <c r="WV267" s="107"/>
      <c r="WW267" s="107"/>
      <c r="WX267" s="107"/>
      <c r="WY267" s="107"/>
      <c r="WZ267" s="108"/>
      <c r="XA267" s="106" t="s">
        <v>181</v>
      </c>
      <c r="XB267" s="107"/>
      <c r="XC267" s="107"/>
      <c r="XD267" s="107"/>
      <c r="XE267" s="107"/>
      <c r="XF267" s="107"/>
      <c r="XG267" s="107"/>
      <c r="XH267" s="108"/>
      <c r="XI267" s="106" t="s">
        <v>181</v>
      </c>
      <c r="XJ267" s="107"/>
      <c r="XK267" s="107"/>
      <c r="XL267" s="107"/>
      <c r="XM267" s="107"/>
      <c r="XN267" s="107"/>
      <c r="XO267" s="107"/>
      <c r="XP267" s="108"/>
      <c r="XQ267" s="106" t="s">
        <v>181</v>
      </c>
      <c r="XR267" s="107"/>
      <c r="XS267" s="107"/>
      <c r="XT267" s="107"/>
      <c r="XU267" s="107"/>
      <c r="XV267" s="107"/>
      <c r="XW267" s="107"/>
      <c r="XX267" s="108"/>
      <c r="XY267" s="106" t="s">
        <v>181</v>
      </c>
      <c r="XZ267" s="107"/>
      <c r="YA267" s="107"/>
      <c r="YB267" s="107"/>
      <c r="YC267" s="107"/>
      <c r="YD267" s="107"/>
      <c r="YE267" s="107"/>
      <c r="YF267" s="108"/>
      <c r="YG267" s="106" t="s">
        <v>181</v>
      </c>
      <c r="YH267" s="107"/>
      <c r="YI267" s="107"/>
      <c r="YJ267" s="107"/>
      <c r="YK267" s="107"/>
      <c r="YL267" s="107"/>
      <c r="YM267" s="107"/>
      <c r="YN267" s="108"/>
      <c r="YO267" s="106" t="s">
        <v>181</v>
      </c>
      <c r="YP267" s="107"/>
      <c r="YQ267" s="107"/>
      <c r="YR267" s="107"/>
      <c r="YS267" s="107"/>
      <c r="YT267" s="107"/>
      <c r="YU267" s="107"/>
      <c r="YV267" s="108"/>
      <c r="YW267" s="106" t="s">
        <v>181</v>
      </c>
      <c r="YX267" s="107"/>
      <c r="YY267" s="107"/>
      <c r="YZ267" s="107"/>
      <c r="ZA267" s="107"/>
      <c r="ZB267" s="107"/>
      <c r="ZC267" s="107"/>
      <c r="ZD267" s="108"/>
      <c r="ZE267" s="106" t="s">
        <v>181</v>
      </c>
      <c r="ZF267" s="107"/>
      <c r="ZG267" s="107"/>
      <c r="ZH267" s="107"/>
      <c r="ZI267" s="107"/>
      <c r="ZJ267" s="107"/>
      <c r="ZK267" s="107"/>
      <c r="ZL267" s="108"/>
      <c r="ZM267" s="106" t="s">
        <v>181</v>
      </c>
      <c r="ZN267" s="107"/>
      <c r="ZO267" s="107"/>
      <c r="ZP267" s="107"/>
      <c r="ZQ267" s="107"/>
      <c r="ZR267" s="107"/>
      <c r="ZS267" s="107"/>
      <c r="ZT267" s="108"/>
      <c r="ZU267" s="106" t="s">
        <v>181</v>
      </c>
      <c r="ZV267" s="107"/>
      <c r="ZW267" s="107"/>
      <c r="ZX267" s="107"/>
      <c r="ZY267" s="107"/>
      <c r="ZZ267" s="107"/>
      <c r="AAA267" s="107"/>
      <c r="AAB267" s="108"/>
      <c r="AAC267" s="106" t="s">
        <v>181</v>
      </c>
      <c r="AAD267" s="107"/>
      <c r="AAE267" s="107"/>
      <c r="AAF267" s="107"/>
      <c r="AAG267" s="107"/>
      <c r="AAH267" s="107"/>
      <c r="AAI267" s="107"/>
      <c r="AAJ267" s="108"/>
      <c r="AAK267" s="106" t="s">
        <v>181</v>
      </c>
      <c r="AAL267" s="107"/>
      <c r="AAM267" s="107"/>
      <c r="AAN267" s="107"/>
      <c r="AAO267" s="107"/>
      <c r="AAP267" s="107"/>
      <c r="AAQ267" s="107"/>
      <c r="AAR267" s="108"/>
      <c r="AAS267" s="106" t="s">
        <v>181</v>
      </c>
      <c r="AAT267" s="107"/>
      <c r="AAU267" s="107"/>
      <c r="AAV267" s="107"/>
      <c r="AAW267" s="107"/>
      <c r="AAX267" s="107"/>
      <c r="AAY267" s="107"/>
      <c r="AAZ267" s="108"/>
      <c r="ABA267" s="106" t="s">
        <v>181</v>
      </c>
      <c r="ABB267" s="107"/>
      <c r="ABC267" s="107"/>
      <c r="ABD267" s="107"/>
      <c r="ABE267" s="107"/>
      <c r="ABF267" s="107"/>
      <c r="ABG267" s="107"/>
      <c r="ABH267" s="108"/>
      <c r="ABI267" s="106" t="s">
        <v>181</v>
      </c>
      <c r="ABJ267" s="107"/>
      <c r="ABK267" s="107"/>
      <c r="ABL267" s="107"/>
      <c r="ABM267" s="107"/>
      <c r="ABN267" s="107"/>
      <c r="ABO267" s="107"/>
      <c r="ABP267" s="108"/>
      <c r="ABQ267" s="106" t="s">
        <v>181</v>
      </c>
      <c r="ABR267" s="107"/>
      <c r="ABS267" s="107"/>
      <c r="ABT267" s="107"/>
      <c r="ABU267" s="107"/>
      <c r="ABV267" s="107"/>
      <c r="ABW267" s="107"/>
      <c r="ABX267" s="108"/>
      <c r="ABY267" s="106" t="s">
        <v>181</v>
      </c>
      <c r="ABZ267" s="107"/>
      <c r="ACA267" s="107"/>
      <c r="ACB267" s="107"/>
      <c r="ACC267" s="107"/>
      <c r="ACD267" s="107"/>
      <c r="ACE267" s="107"/>
      <c r="ACF267" s="108"/>
      <c r="ACG267" s="106" t="s">
        <v>181</v>
      </c>
      <c r="ACH267" s="107"/>
      <c r="ACI267" s="107"/>
      <c r="ACJ267" s="107"/>
      <c r="ACK267" s="107"/>
      <c r="ACL267" s="107"/>
      <c r="ACM267" s="107"/>
      <c r="ACN267" s="108"/>
      <c r="ACO267" s="106" t="s">
        <v>181</v>
      </c>
      <c r="ACP267" s="107"/>
      <c r="ACQ267" s="107"/>
      <c r="ACR267" s="107"/>
      <c r="ACS267" s="107"/>
      <c r="ACT267" s="107"/>
      <c r="ACU267" s="107"/>
      <c r="ACV267" s="108"/>
      <c r="ACW267" s="106" t="s">
        <v>181</v>
      </c>
      <c r="ACX267" s="107"/>
      <c r="ACY267" s="107"/>
      <c r="ACZ267" s="107"/>
      <c r="ADA267" s="107"/>
      <c r="ADB267" s="107"/>
      <c r="ADC267" s="107"/>
      <c r="ADD267" s="108"/>
      <c r="ADE267" s="106" t="s">
        <v>181</v>
      </c>
      <c r="ADF267" s="107"/>
      <c r="ADG267" s="107"/>
      <c r="ADH267" s="107"/>
      <c r="ADI267" s="107"/>
      <c r="ADJ267" s="107"/>
      <c r="ADK267" s="107"/>
      <c r="ADL267" s="108"/>
      <c r="ADM267" s="106" t="s">
        <v>181</v>
      </c>
      <c r="ADN267" s="107"/>
      <c r="ADO267" s="107"/>
      <c r="ADP267" s="107"/>
      <c r="ADQ267" s="107"/>
      <c r="ADR267" s="107"/>
      <c r="ADS267" s="107"/>
      <c r="ADT267" s="108"/>
      <c r="ADU267" s="106" t="s">
        <v>181</v>
      </c>
      <c r="ADV267" s="107"/>
      <c r="ADW267" s="107"/>
      <c r="ADX267" s="107"/>
      <c r="ADY267" s="107"/>
      <c r="ADZ267" s="107"/>
      <c r="AEA267" s="107"/>
      <c r="AEB267" s="108"/>
      <c r="AEC267" s="106" t="s">
        <v>181</v>
      </c>
      <c r="AED267" s="107"/>
      <c r="AEE267" s="107"/>
      <c r="AEF267" s="107"/>
      <c r="AEG267" s="107"/>
      <c r="AEH267" s="107"/>
      <c r="AEI267" s="107"/>
      <c r="AEJ267" s="108"/>
      <c r="AEK267" s="106" t="s">
        <v>181</v>
      </c>
      <c r="AEL267" s="107"/>
      <c r="AEM267" s="107"/>
      <c r="AEN267" s="107"/>
      <c r="AEO267" s="107"/>
      <c r="AEP267" s="107"/>
      <c r="AEQ267" s="107"/>
      <c r="AER267" s="108"/>
      <c r="AES267" s="106" t="s">
        <v>181</v>
      </c>
      <c r="AET267" s="107"/>
      <c r="AEU267" s="107"/>
      <c r="AEV267" s="107"/>
      <c r="AEW267" s="107"/>
      <c r="AEX267" s="107"/>
      <c r="AEY267" s="107"/>
      <c r="AEZ267" s="108"/>
      <c r="AFA267" s="106" t="s">
        <v>181</v>
      </c>
      <c r="AFB267" s="107"/>
      <c r="AFC267" s="107"/>
      <c r="AFD267" s="107"/>
      <c r="AFE267" s="107"/>
      <c r="AFF267" s="107"/>
      <c r="AFG267" s="107"/>
      <c r="AFH267" s="108"/>
      <c r="AFI267" s="106" t="s">
        <v>181</v>
      </c>
      <c r="AFJ267" s="107"/>
      <c r="AFK267" s="107"/>
      <c r="AFL267" s="107"/>
      <c r="AFM267" s="107"/>
      <c r="AFN267" s="107"/>
      <c r="AFO267" s="107"/>
      <c r="AFP267" s="108"/>
      <c r="AFQ267" s="106" t="s">
        <v>181</v>
      </c>
      <c r="AFR267" s="107"/>
      <c r="AFS267" s="107"/>
      <c r="AFT267" s="107"/>
      <c r="AFU267" s="107"/>
      <c r="AFV267" s="107"/>
      <c r="AFW267" s="107"/>
      <c r="AFX267" s="108"/>
      <c r="AFY267" s="106" t="s">
        <v>181</v>
      </c>
      <c r="AFZ267" s="107"/>
      <c r="AGA267" s="107"/>
      <c r="AGB267" s="107"/>
      <c r="AGC267" s="107"/>
      <c r="AGD267" s="107"/>
      <c r="AGE267" s="107"/>
      <c r="AGF267" s="108"/>
      <c r="AGG267" s="106" t="s">
        <v>181</v>
      </c>
      <c r="AGH267" s="107"/>
      <c r="AGI267" s="107"/>
      <c r="AGJ267" s="107"/>
      <c r="AGK267" s="107"/>
      <c r="AGL267" s="107"/>
      <c r="AGM267" s="107"/>
      <c r="AGN267" s="108"/>
      <c r="AGO267" s="106" t="s">
        <v>181</v>
      </c>
      <c r="AGP267" s="107"/>
      <c r="AGQ267" s="107"/>
      <c r="AGR267" s="107"/>
      <c r="AGS267" s="107"/>
      <c r="AGT267" s="107"/>
      <c r="AGU267" s="107"/>
      <c r="AGV267" s="108"/>
      <c r="AGW267" s="106" t="s">
        <v>181</v>
      </c>
      <c r="AGX267" s="107"/>
      <c r="AGY267" s="107"/>
      <c r="AGZ267" s="107"/>
      <c r="AHA267" s="107"/>
      <c r="AHB267" s="107"/>
      <c r="AHC267" s="107"/>
      <c r="AHD267" s="108"/>
      <c r="AHE267" s="106" t="s">
        <v>181</v>
      </c>
      <c r="AHF267" s="107"/>
      <c r="AHG267" s="107"/>
      <c r="AHH267" s="107"/>
      <c r="AHI267" s="107"/>
      <c r="AHJ267" s="107"/>
      <c r="AHK267" s="107"/>
      <c r="AHL267" s="108"/>
      <c r="AHM267" s="106" t="s">
        <v>181</v>
      </c>
      <c r="AHN267" s="107"/>
      <c r="AHO267" s="107"/>
      <c r="AHP267" s="107"/>
      <c r="AHQ267" s="107"/>
      <c r="AHR267" s="107"/>
      <c r="AHS267" s="107"/>
      <c r="AHT267" s="108"/>
      <c r="AHU267" s="106" t="s">
        <v>181</v>
      </c>
      <c r="AHV267" s="107"/>
      <c r="AHW267" s="107"/>
      <c r="AHX267" s="107"/>
      <c r="AHY267" s="107"/>
      <c r="AHZ267" s="107"/>
      <c r="AIA267" s="107"/>
      <c r="AIB267" s="108"/>
      <c r="AIC267" s="106" t="s">
        <v>181</v>
      </c>
      <c r="AID267" s="107"/>
      <c r="AIE267" s="107"/>
      <c r="AIF267" s="107"/>
      <c r="AIG267" s="107"/>
      <c r="AIH267" s="107"/>
      <c r="AII267" s="107"/>
      <c r="AIJ267" s="108"/>
      <c r="AIK267" s="106" t="s">
        <v>181</v>
      </c>
      <c r="AIL267" s="107"/>
      <c r="AIM267" s="107"/>
      <c r="AIN267" s="107"/>
      <c r="AIO267" s="107"/>
      <c r="AIP267" s="107"/>
      <c r="AIQ267" s="107"/>
      <c r="AIR267" s="108"/>
      <c r="AIS267" s="106" t="s">
        <v>181</v>
      </c>
      <c r="AIT267" s="107"/>
      <c r="AIU267" s="107"/>
      <c r="AIV267" s="107"/>
      <c r="AIW267" s="107"/>
      <c r="AIX267" s="107"/>
      <c r="AIY267" s="107"/>
      <c r="AIZ267" s="108"/>
      <c r="AJA267" s="106" t="s">
        <v>181</v>
      </c>
      <c r="AJB267" s="107"/>
      <c r="AJC267" s="107"/>
      <c r="AJD267" s="107"/>
      <c r="AJE267" s="107"/>
      <c r="AJF267" s="107"/>
      <c r="AJG267" s="107"/>
      <c r="AJH267" s="108"/>
      <c r="AJI267" s="106" t="s">
        <v>181</v>
      </c>
      <c r="AJJ267" s="107"/>
      <c r="AJK267" s="107"/>
      <c r="AJL267" s="107"/>
      <c r="AJM267" s="107"/>
      <c r="AJN267" s="107"/>
      <c r="AJO267" s="107"/>
      <c r="AJP267" s="108"/>
      <c r="AJQ267" s="106" t="s">
        <v>181</v>
      </c>
      <c r="AJR267" s="107"/>
      <c r="AJS267" s="107"/>
      <c r="AJT267" s="107"/>
      <c r="AJU267" s="107"/>
      <c r="AJV267" s="107"/>
      <c r="AJW267" s="107"/>
      <c r="AJX267" s="108"/>
      <c r="AJY267" s="106" t="s">
        <v>181</v>
      </c>
      <c r="AJZ267" s="107"/>
      <c r="AKA267" s="107"/>
      <c r="AKB267" s="107"/>
      <c r="AKC267" s="107"/>
      <c r="AKD267" s="107"/>
      <c r="AKE267" s="107"/>
      <c r="AKF267" s="108"/>
      <c r="AKG267" s="106" t="s">
        <v>181</v>
      </c>
      <c r="AKH267" s="107"/>
      <c r="AKI267" s="107"/>
      <c r="AKJ267" s="107"/>
      <c r="AKK267" s="107"/>
      <c r="AKL267" s="107"/>
      <c r="AKM267" s="107"/>
      <c r="AKN267" s="108"/>
      <c r="AKO267" s="106" t="s">
        <v>181</v>
      </c>
      <c r="AKP267" s="107"/>
      <c r="AKQ267" s="107"/>
      <c r="AKR267" s="107"/>
      <c r="AKS267" s="107"/>
      <c r="AKT267" s="107"/>
      <c r="AKU267" s="107"/>
      <c r="AKV267" s="108"/>
      <c r="AKW267" s="106" t="s">
        <v>181</v>
      </c>
      <c r="AKX267" s="107"/>
      <c r="AKY267" s="107"/>
      <c r="AKZ267" s="107"/>
      <c r="ALA267" s="107"/>
      <c r="ALB267" s="107"/>
      <c r="ALC267" s="107"/>
      <c r="ALD267" s="108"/>
      <c r="ALE267" s="106" t="s">
        <v>181</v>
      </c>
      <c r="ALF267" s="107"/>
      <c r="ALG267" s="107"/>
      <c r="ALH267" s="107"/>
      <c r="ALI267" s="107"/>
      <c r="ALJ267" s="107"/>
      <c r="ALK267" s="107"/>
      <c r="ALL267" s="108"/>
      <c r="ALM267" s="106" t="s">
        <v>181</v>
      </c>
      <c r="ALN267" s="107"/>
      <c r="ALO267" s="107"/>
      <c r="ALP267" s="107"/>
      <c r="ALQ267" s="107"/>
      <c r="ALR267" s="107"/>
      <c r="ALS267" s="107"/>
      <c r="ALT267" s="108"/>
      <c r="ALU267" s="106" t="s">
        <v>181</v>
      </c>
      <c r="ALV267" s="107"/>
      <c r="ALW267" s="107"/>
      <c r="ALX267" s="107"/>
      <c r="ALY267" s="107"/>
      <c r="ALZ267" s="107"/>
      <c r="AMA267" s="107"/>
      <c r="AMB267" s="108"/>
      <c r="AMC267" s="106" t="s">
        <v>181</v>
      </c>
      <c r="AMD267" s="107"/>
      <c r="AME267" s="107"/>
      <c r="AMF267" s="107"/>
      <c r="AMG267" s="107"/>
      <c r="AMH267" s="107"/>
      <c r="AMI267" s="107"/>
      <c r="AMJ267" s="108"/>
      <c r="AMK267" s="106" t="s">
        <v>181</v>
      </c>
      <c r="AML267" s="107"/>
      <c r="AMM267" s="107"/>
      <c r="AMN267" s="107"/>
      <c r="AMO267" s="107"/>
      <c r="AMP267" s="107"/>
      <c r="AMQ267" s="107"/>
      <c r="AMR267" s="108"/>
      <c r="AMS267" s="106" t="s">
        <v>181</v>
      </c>
      <c r="AMT267" s="107"/>
      <c r="AMU267" s="107"/>
      <c r="AMV267" s="107"/>
      <c r="AMW267" s="107"/>
      <c r="AMX267" s="107"/>
      <c r="AMY267" s="107"/>
      <c r="AMZ267" s="108"/>
      <c r="ANA267" s="106" t="s">
        <v>181</v>
      </c>
      <c r="ANB267" s="107"/>
      <c r="ANC267" s="107"/>
      <c r="AND267" s="107"/>
      <c r="ANE267" s="107"/>
      <c r="ANF267" s="107"/>
      <c r="ANG267" s="107"/>
      <c r="ANH267" s="108"/>
      <c r="ANI267" s="106" t="s">
        <v>181</v>
      </c>
      <c r="ANJ267" s="107"/>
      <c r="ANK267" s="107"/>
      <c r="ANL267" s="107"/>
      <c r="ANM267" s="107"/>
      <c r="ANN267" s="107"/>
      <c r="ANO267" s="107"/>
      <c r="ANP267" s="108"/>
      <c r="ANQ267" s="106" t="s">
        <v>181</v>
      </c>
      <c r="ANR267" s="107"/>
      <c r="ANS267" s="107"/>
      <c r="ANT267" s="107"/>
      <c r="ANU267" s="107"/>
      <c r="ANV267" s="107"/>
      <c r="ANW267" s="107"/>
      <c r="ANX267" s="108"/>
      <c r="ANY267" s="106" t="s">
        <v>181</v>
      </c>
      <c r="ANZ267" s="107"/>
      <c r="AOA267" s="107"/>
      <c r="AOB267" s="107"/>
      <c r="AOC267" s="107"/>
      <c r="AOD267" s="107"/>
      <c r="AOE267" s="107"/>
      <c r="AOF267" s="108"/>
      <c r="AOG267" s="106" t="s">
        <v>181</v>
      </c>
      <c r="AOH267" s="107"/>
      <c r="AOI267" s="107"/>
      <c r="AOJ267" s="107"/>
      <c r="AOK267" s="107"/>
      <c r="AOL267" s="107"/>
      <c r="AOM267" s="107"/>
      <c r="AON267" s="108"/>
      <c r="AOO267" s="106" t="s">
        <v>181</v>
      </c>
      <c r="AOP267" s="107"/>
      <c r="AOQ267" s="107"/>
      <c r="AOR267" s="107"/>
      <c r="AOS267" s="107"/>
      <c r="AOT267" s="107"/>
      <c r="AOU267" s="107"/>
      <c r="AOV267" s="108"/>
      <c r="AOW267" s="106" t="s">
        <v>181</v>
      </c>
      <c r="AOX267" s="107"/>
      <c r="AOY267" s="107"/>
      <c r="AOZ267" s="107"/>
      <c r="APA267" s="107"/>
      <c r="APB267" s="107"/>
      <c r="APC267" s="107"/>
      <c r="APD267" s="108"/>
      <c r="APE267" s="106" t="s">
        <v>181</v>
      </c>
      <c r="APF267" s="107"/>
      <c r="APG267" s="107"/>
      <c r="APH267" s="107"/>
      <c r="API267" s="107"/>
      <c r="APJ267" s="107"/>
      <c r="APK267" s="107"/>
      <c r="APL267" s="108"/>
      <c r="APM267" s="106" t="s">
        <v>181</v>
      </c>
      <c r="APN267" s="107"/>
      <c r="APO267" s="107"/>
      <c r="APP267" s="107"/>
      <c r="APQ267" s="107"/>
      <c r="APR267" s="107"/>
      <c r="APS267" s="107"/>
      <c r="APT267" s="108"/>
      <c r="APU267" s="106" t="s">
        <v>181</v>
      </c>
      <c r="APV267" s="107"/>
      <c r="APW267" s="107"/>
      <c r="APX267" s="107"/>
      <c r="APY267" s="107"/>
      <c r="APZ267" s="107"/>
      <c r="AQA267" s="107"/>
      <c r="AQB267" s="108"/>
      <c r="AQC267" s="106" t="s">
        <v>181</v>
      </c>
      <c r="AQD267" s="107"/>
      <c r="AQE267" s="107"/>
      <c r="AQF267" s="107"/>
      <c r="AQG267" s="107"/>
      <c r="AQH267" s="107"/>
      <c r="AQI267" s="107"/>
      <c r="AQJ267" s="108"/>
      <c r="AQK267" s="106" t="s">
        <v>181</v>
      </c>
      <c r="AQL267" s="107"/>
      <c r="AQM267" s="107"/>
      <c r="AQN267" s="107"/>
      <c r="AQO267" s="107"/>
      <c r="AQP267" s="107"/>
      <c r="AQQ267" s="107"/>
      <c r="AQR267" s="108"/>
      <c r="AQS267" s="106" t="s">
        <v>181</v>
      </c>
      <c r="AQT267" s="107"/>
      <c r="AQU267" s="107"/>
      <c r="AQV267" s="107"/>
      <c r="AQW267" s="107"/>
      <c r="AQX267" s="107"/>
      <c r="AQY267" s="107"/>
      <c r="AQZ267" s="108"/>
      <c r="ARA267" s="106" t="s">
        <v>181</v>
      </c>
      <c r="ARB267" s="107"/>
      <c r="ARC267" s="107"/>
      <c r="ARD267" s="107"/>
      <c r="ARE267" s="107"/>
      <c r="ARF267" s="107"/>
      <c r="ARG267" s="107"/>
      <c r="ARH267" s="108"/>
      <c r="ARI267" s="106" t="s">
        <v>181</v>
      </c>
      <c r="ARJ267" s="107"/>
      <c r="ARK267" s="107"/>
      <c r="ARL267" s="107"/>
      <c r="ARM267" s="107"/>
      <c r="ARN267" s="107"/>
      <c r="ARO267" s="107"/>
      <c r="ARP267" s="108"/>
      <c r="ARQ267" s="106" t="s">
        <v>181</v>
      </c>
      <c r="ARR267" s="107"/>
      <c r="ARS267" s="107"/>
      <c r="ART267" s="107"/>
      <c r="ARU267" s="107"/>
      <c r="ARV267" s="107"/>
      <c r="ARW267" s="107"/>
      <c r="ARX267" s="108"/>
      <c r="ARY267" s="106" t="s">
        <v>181</v>
      </c>
      <c r="ARZ267" s="107"/>
      <c r="ASA267" s="107"/>
      <c r="ASB267" s="107"/>
      <c r="ASC267" s="107"/>
      <c r="ASD267" s="107"/>
      <c r="ASE267" s="107"/>
      <c r="ASF267" s="108"/>
      <c r="ASG267" s="106" t="s">
        <v>181</v>
      </c>
      <c r="ASH267" s="107"/>
      <c r="ASI267" s="107"/>
      <c r="ASJ267" s="107"/>
      <c r="ASK267" s="107"/>
      <c r="ASL267" s="107"/>
      <c r="ASM267" s="107"/>
      <c r="ASN267" s="108"/>
      <c r="ASO267" s="106" t="s">
        <v>181</v>
      </c>
      <c r="ASP267" s="107"/>
      <c r="ASQ267" s="107"/>
      <c r="ASR267" s="107"/>
      <c r="ASS267" s="107"/>
      <c r="AST267" s="107"/>
      <c r="ASU267" s="107"/>
      <c r="ASV267" s="108"/>
      <c r="ASW267" s="106" t="s">
        <v>181</v>
      </c>
      <c r="ASX267" s="107"/>
      <c r="ASY267" s="107"/>
      <c r="ASZ267" s="107"/>
      <c r="ATA267" s="107"/>
      <c r="ATB267" s="107"/>
      <c r="ATC267" s="107"/>
      <c r="ATD267" s="108"/>
      <c r="ATE267" s="106" t="s">
        <v>181</v>
      </c>
      <c r="ATF267" s="107"/>
      <c r="ATG267" s="107"/>
      <c r="ATH267" s="107"/>
      <c r="ATI267" s="107"/>
      <c r="ATJ267" s="107"/>
      <c r="ATK267" s="107"/>
      <c r="ATL267" s="108"/>
      <c r="ATM267" s="106" t="s">
        <v>181</v>
      </c>
      <c r="ATN267" s="107"/>
      <c r="ATO267" s="107"/>
      <c r="ATP267" s="107"/>
      <c r="ATQ267" s="107"/>
      <c r="ATR267" s="107"/>
      <c r="ATS267" s="107"/>
      <c r="ATT267" s="108"/>
      <c r="ATU267" s="106" t="s">
        <v>181</v>
      </c>
      <c r="ATV267" s="107"/>
      <c r="ATW267" s="107"/>
      <c r="ATX267" s="107"/>
      <c r="ATY267" s="107"/>
      <c r="ATZ267" s="107"/>
      <c r="AUA267" s="107"/>
      <c r="AUB267" s="108"/>
      <c r="AUC267" s="106" t="s">
        <v>181</v>
      </c>
      <c r="AUD267" s="107"/>
      <c r="AUE267" s="107"/>
      <c r="AUF267" s="107"/>
      <c r="AUG267" s="107"/>
      <c r="AUH267" s="107"/>
      <c r="AUI267" s="107"/>
      <c r="AUJ267" s="108"/>
      <c r="AUK267" s="106" t="s">
        <v>181</v>
      </c>
      <c r="AUL267" s="107"/>
      <c r="AUM267" s="107"/>
      <c r="AUN267" s="107"/>
      <c r="AUO267" s="107"/>
      <c r="AUP267" s="107"/>
      <c r="AUQ267" s="107"/>
      <c r="AUR267" s="108"/>
      <c r="AUS267" s="106" t="s">
        <v>181</v>
      </c>
      <c r="AUT267" s="107"/>
      <c r="AUU267" s="107"/>
      <c r="AUV267" s="107"/>
      <c r="AUW267" s="107"/>
      <c r="AUX267" s="107"/>
      <c r="AUY267" s="107"/>
      <c r="AUZ267" s="108"/>
      <c r="AVA267" s="106" t="s">
        <v>181</v>
      </c>
      <c r="AVB267" s="107"/>
      <c r="AVC267" s="107"/>
      <c r="AVD267" s="107"/>
      <c r="AVE267" s="107"/>
      <c r="AVF267" s="107"/>
      <c r="AVG267" s="107"/>
      <c r="AVH267" s="108"/>
      <c r="AVI267" s="106" t="s">
        <v>181</v>
      </c>
      <c r="AVJ267" s="107"/>
      <c r="AVK267" s="107"/>
      <c r="AVL267" s="107"/>
      <c r="AVM267" s="107"/>
      <c r="AVN267" s="107"/>
      <c r="AVO267" s="107"/>
      <c r="AVP267" s="108"/>
      <c r="AVQ267" s="106" t="s">
        <v>181</v>
      </c>
      <c r="AVR267" s="107"/>
      <c r="AVS267" s="107"/>
      <c r="AVT267" s="107"/>
      <c r="AVU267" s="107"/>
      <c r="AVV267" s="107"/>
      <c r="AVW267" s="107"/>
      <c r="AVX267" s="108"/>
      <c r="AVY267" s="106" t="s">
        <v>181</v>
      </c>
      <c r="AVZ267" s="107"/>
      <c r="AWA267" s="107"/>
      <c r="AWB267" s="107"/>
      <c r="AWC267" s="107"/>
      <c r="AWD267" s="107"/>
      <c r="AWE267" s="107"/>
      <c r="AWF267" s="108"/>
      <c r="AWG267" s="106" t="s">
        <v>181</v>
      </c>
      <c r="AWH267" s="107"/>
      <c r="AWI267" s="107"/>
      <c r="AWJ267" s="107"/>
      <c r="AWK267" s="107"/>
      <c r="AWL267" s="107"/>
      <c r="AWM267" s="107"/>
      <c r="AWN267" s="108"/>
      <c r="AWO267" s="106" t="s">
        <v>181</v>
      </c>
      <c r="AWP267" s="107"/>
      <c r="AWQ267" s="107"/>
      <c r="AWR267" s="107"/>
      <c r="AWS267" s="107"/>
      <c r="AWT267" s="107"/>
      <c r="AWU267" s="107"/>
      <c r="AWV267" s="108"/>
      <c r="AWW267" s="106" t="s">
        <v>181</v>
      </c>
      <c r="AWX267" s="107"/>
      <c r="AWY267" s="107"/>
      <c r="AWZ267" s="107"/>
      <c r="AXA267" s="107"/>
      <c r="AXB267" s="107"/>
      <c r="AXC267" s="107"/>
      <c r="AXD267" s="108"/>
      <c r="AXE267" s="106" t="s">
        <v>181</v>
      </c>
      <c r="AXF267" s="107"/>
      <c r="AXG267" s="107"/>
      <c r="AXH267" s="107"/>
      <c r="AXI267" s="107"/>
      <c r="AXJ267" s="107"/>
      <c r="AXK267" s="107"/>
      <c r="AXL267" s="108"/>
      <c r="AXM267" s="106" t="s">
        <v>181</v>
      </c>
      <c r="AXN267" s="107"/>
      <c r="AXO267" s="107"/>
      <c r="AXP267" s="107"/>
      <c r="AXQ267" s="107"/>
      <c r="AXR267" s="107"/>
      <c r="AXS267" s="107"/>
      <c r="AXT267" s="108"/>
      <c r="AXU267" s="106" t="s">
        <v>181</v>
      </c>
      <c r="AXV267" s="107"/>
      <c r="AXW267" s="107"/>
      <c r="AXX267" s="107"/>
      <c r="AXY267" s="107"/>
      <c r="AXZ267" s="107"/>
      <c r="AYA267" s="107"/>
      <c r="AYB267" s="108"/>
      <c r="AYC267" s="106" t="s">
        <v>181</v>
      </c>
      <c r="AYD267" s="107"/>
      <c r="AYE267" s="107"/>
      <c r="AYF267" s="107"/>
      <c r="AYG267" s="107"/>
      <c r="AYH267" s="107"/>
      <c r="AYI267" s="107"/>
      <c r="AYJ267" s="108"/>
      <c r="AYK267" s="106" t="s">
        <v>181</v>
      </c>
      <c r="AYL267" s="107"/>
      <c r="AYM267" s="107"/>
      <c r="AYN267" s="107"/>
      <c r="AYO267" s="107"/>
      <c r="AYP267" s="107"/>
      <c r="AYQ267" s="107"/>
      <c r="AYR267" s="108"/>
      <c r="AYS267" s="106" t="s">
        <v>181</v>
      </c>
      <c r="AYT267" s="107"/>
      <c r="AYU267" s="107"/>
      <c r="AYV267" s="107"/>
      <c r="AYW267" s="107"/>
      <c r="AYX267" s="107"/>
      <c r="AYY267" s="107"/>
      <c r="AYZ267" s="108"/>
      <c r="AZA267" s="106" t="s">
        <v>181</v>
      </c>
      <c r="AZB267" s="107"/>
      <c r="AZC267" s="107"/>
      <c r="AZD267" s="107"/>
      <c r="AZE267" s="107"/>
      <c r="AZF267" s="107"/>
      <c r="AZG267" s="107"/>
      <c r="AZH267" s="108"/>
      <c r="AZI267" s="106" t="s">
        <v>181</v>
      </c>
      <c r="AZJ267" s="107"/>
      <c r="AZK267" s="107"/>
      <c r="AZL267" s="107"/>
      <c r="AZM267" s="107"/>
      <c r="AZN267" s="107"/>
      <c r="AZO267" s="107"/>
      <c r="AZP267" s="108"/>
      <c r="AZQ267" s="106" t="s">
        <v>181</v>
      </c>
      <c r="AZR267" s="107"/>
      <c r="AZS267" s="107"/>
      <c r="AZT267" s="107"/>
      <c r="AZU267" s="107"/>
      <c r="AZV267" s="107"/>
      <c r="AZW267" s="107"/>
      <c r="AZX267" s="108"/>
      <c r="AZY267" s="106" t="s">
        <v>181</v>
      </c>
      <c r="AZZ267" s="107"/>
      <c r="BAA267" s="107"/>
      <c r="BAB267" s="107"/>
      <c r="BAC267" s="107"/>
      <c r="BAD267" s="107"/>
      <c r="BAE267" s="107"/>
      <c r="BAF267" s="108"/>
      <c r="BAG267" s="106" t="s">
        <v>181</v>
      </c>
      <c r="BAH267" s="107"/>
      <c r="BAI267" s="107"/>
      <c r="BAJ267" s="107"/>
      <c r="BAK267" s="107"/>
      <c r="BAL267" s="107"/>
      <c r="BAM267" s="107"/>
      <c r="BAN267" s="108"/>
      <c r="BAO267" s="106" t="s">
        <v>181</v>
      </c>
      <c r="BAP267" s="107"/>
      <c r="BAQ267" s="107"/>
      <c r="BAR267" s="107"/>
      <c r="BAS267" s="107"/>
      <c r="BAT267" s="107"/>
      <c r="BAU267" s="107"/>
      <c r="BAV267" s="108"/>
      <c r="BAW267" s="106" t="s">
        <v>181</v>
      </c>
      <c r="BAX267" s="107"/>
      <c r="BAY267" s="107"/>
      <c r="BAZ267" s="107"/>
      <c r="BBA267" s="107"/>
      <c r="BBB267" s="107"/>
      <c r="BBC267" s="107"/>
      <c r="BBD267" s="108"/>
      <c r="BBE267" s="106" t="s">
        <v>181</v>
      </c>
      <c r="BBF267" s="107"/>
      <c r="BBG267" s="107"/>
      <c r="BBH267" s="107"/>
      <c r="BBI267" s="107"/>
      <c r="BBJ267" s="107"/>
      <c r="BBK267" s="107"/>
      <c r="BBL267" s="108"/>
      <c r="BBM267" s="106" t="s">
        <v>181</v>
      </c>
      <c r="BBN267" s="107"/>
      <c r="BBO267" s="107"/>
      <c r="BBP267" s="107"/>
      <c r="BBQ267" s="107"/>
      <c r="BBR267" s="107"/>
      <c r="BBS267" s="107"/>
      <c r="BBT267" s="108"/>
      <c r="BBU267" s="106" t="s">
        <v>181</v>
      </c>
      <c r="BBV267" s="107"/>
      <c r="BBW267" s="107"/>
      <c r="BBX267" s="107"/>
      <c r="BBY267" s="107"/>
      <c r="BBZ267" s="107"/>
      <c r="BCA267" s="107"/>
      <c r="BCB267" s="108"/>
      <c r="BCC267" s="106" t="s">
        <v>181</v>
      </c>
      <c r="BCD267" s="107"/>
      <c r="BCE267" s="107"/>
      <c r="BCF267" s="107"/>
      <c r="BCG267" s="107"/>
      <c r="BCH267" s="107"/>
      <c r="BCI267" s="107"/>
      <c r="BCJ267" s="108"/>
      <c r="BCK267" s="106" t="s">
        <v>181</v>
      </c>
      <c r="BCL267" s="107"/>
      <c r="BCM267" s="107"/>
      <c r="BCN267" s="107"/>
      <c r="BCO267" s="107"/>
      <c r="BCP267" s="107"/>
      <c r="BCQ267" s="107"/>
      <c r="BCR267" s="108"/>
      <c r="BCS267" s="106" t="s">
        <v>181</v>
      </c>
      <c r="BCT267" s="107"/>
      <c r="BCU267" s="107"/>
      <c r="BCV267" s="107"/>
      <c r="BCW267" s="107"/>
      <c r="BCX267" s="107"/>
      <c r="BCY267" s="107"/>
      <c r="BCZ267" s="108"/>
      <c r="BDA267" s="106" t="s">
        <v>181</v>
      </c>
      <c r="BDB267" s="107"/>
      <c r="BDC267" s="107"/>
      <c r="BDD267" s="107"/>
      <c r="BDE267" s="107"/>
      <c r="BDF267" s="107"/>
      <c r="BDG267" s="107"/>
      <c r="BDH267" s="108"/>
      <c r="BDI267" s="106" t="s">
        <v>181</v>
      </c>
      <c r="BDJ267" s="107"/>
      <c r="BDK267" s="107"/>
      <c r="BDL267" s="107"/>
      <c r="BDM267" s="107"/>
      <c r="BDN267" s="107"/>
      <c r="BDO267" s="107"/>
      <c r="BDP267" s="108"/>
      <c r="BDQ267" s="106" t="s">
        <v>181</v>
      </c>
      <c r="BDR267" s="107"/>
      <c r="BDS267" s="107"/>
      <c r="BDT267" s="107"/>
      <c r="BDU267" s="107"/>
      <c r="BDV267" s="107"/>
      <c r="BDW267" s="107"/>
      <c r="BDX267" s="108"/>
      <c r="BDY267" s="106" t="s">
        <v>181</v>
      </c>
      <c r="BDZ267" s="107"/>
      <c r="BEA267" s="107"/>
      <c r="BEB267" s="107"/>
      <c r="BEC267" s="107"/>
      <c r="BED267" s="107"/>
      <c r="BEE267" s="107"/>
      <c r="BEF267" s="108"/>
      <c r="BEG267" s="106" t="s">
        <v>181</v>
      </c>
      <c r="BEH267" s="107"/>
      <c r="BEI267" s="107"/>
      <c r="BEJ267" s="107"/>
      <c r="BEK267" s="107"/>
      <c r="BEL267" s="107"/>
      <c r="BEM267" s="107"/>
      <c r="BEN267" s="108"/>
      <c r="BEO267" s="106" t="s">
        <v>181</v>
      </c>
      <c r="BEP267" s="107"/>
      <c r="BEQ267" s="107"/>
      <c r="BER267" s="107"/>
      <c r="BES267" s="107"/>
      <c r="BET267" s="107"/>
      <c r="BEU267" s="107"/>
      <c r="BEV267" s="108"/>
      <c r="BEW267" s="106" t="s">
        <v>181</v>
      </c>
      <c r="BEX267" s="107"/>
      <c r="BEY267" s="107"/>
      <c r="BEZ267" s="107"/>
      <c r="BFA267" s="107"/>
      <c r="BFB267" s="107"/>
      <c r="BFC267" s="107"/>
      <c r="BFD267" s="108"/>
      <c r="BFE267" s="106" t="s">
        <v>181</v>
      </c>
      <c r="BFF267" s="107"/>
      <c r="BFG267" s="107"/>
      <c r="BFH267" s="107"/>
      <c r="BFI267" s="107"/>
      <c r="BFJ267" s="107"/>
      <c r="BFK267" s="107"/>
      <c r="BFL267" s="108"/>
      <c r="BFM267" s="106" t="s">
        <v>181</v>
      </c>
      <c r="BFN267" s="107"/>
      <c r="BFO267" s="107"/>
      <c r="BFP267" s="107"/>
      <c r="BFQ267" s="107"/>
      <c r="BFR267" s="107"/>
      <c r="BFS267" s="107"/>
      <c r="BFT267" s="108"/>
      <c r="BFU267" s="106" t="s">
        <v>181</v>
      </c>
      <c r="BFV267" s="107"/>
      <c r="BFW267" s="107"/>
      <c r="BFX267" s="107"/>
      <c r="BFY267" s="107"/>
      <c r="BFZ267" s="107"/>
      <c r="BGA267" s="107"/>
      <c r="BGB267" s="108"/>
      <c r="BGC267" s="106" t="s">
        <v>181</v>
      </c>
      <c r="BGD267" s="107"/>
      <c r="BGE267" s="107"/>
      <c r="BGF267" s="107"/>
      <c r="BGG267" s="107"/>
      <c r="BGH267" s="107"/>
      <c r="BGI267" s="107"/>
      <c r="BGJ267" s="108"/>
      <c r="BGK267" s="106" t="s">
        <v>181</v>
      </c>
      <c r="BGL267" s="107"/>
      <c r="BGM267" s="107"/>
      <c r="BGN267" s="107"/>
      <c r="BGO267" s="107"/>
      <c r="BGP267" s="107"/>
      <c r="BGQ267" s="107"/>
      <c r="BGR267" s="108"/>
      <c r="BGS267" s="106" t="s">
        <v>181</v>
      </c>
      <c r="BGT267" s="107"/>
      <c r="BGU267" s="107"/>
      <c r="BGV267" s="107"/>
      <c r="BGW267" s="107"/>
      <c r="BGX267" s="107"/>
      <c r="BGY267" s="107"/>
      <c r="BGZ267" s="108"/>
      <c r="BHA267" s="106" t="s">
        <v>181</v>
      </c>
      <c r="BHB267" s="107"/>
      <c r="BHC267" s="107"/>
      <c r="BHD267" s="107"/>
      <c r="BHE267" s="107"/>
      <c r="BHF267" s="107"/>
      <c r="BHG267" s="107"/>
      <c r="BHH267" s="108"/>
      <c r="BHI267" s="106" t="s">
        <v>181</v>
      </c>
      <c r="BHJ267" s="107"/>
      <c r="BHK267" s="107"/>
      <c r="BHL267" s="107"/>
      <c r="BHM267" s="107"/>
      <c r="BHN267" s="107"/>
      <c r="BHO267" s="107"/>
      <c r="BHP267" s="108"/>
      <c r="BHQ267" s="106" t="s">
        <v>181</v>
      </c>
      <c r="BHR267" s="107"/>
      <c r="BHS267" s="107"/>
      <c r="BHT267" s="107"/>
      <c r="BHU267" s="107"/>
      <c r="BHV267" s="107"/>
      <c r="BHW267" s="107"/>
      <c r="BHX267" s="108"/>
      <c r="BHY267" s="106" t="s">
        <v>181</v>
      </c>
      <c r="BHZ267" s="107"/>
      <c r="BIA267" s="107"/>
      <c r="BIB267" s="107"/>
      <c r="BIC267" s="107"/>
      <c r="BID267" s="107"/>
      <c r="BIE267" s="107"/>
      <c r="BIF267" s="108"/>
      <c r="BIG267" s="106" t="s">
        <v>181</v>
      </c>
      <c r="BIH267" s="107"/>
      <c r="BII267" s="107"/>
      <c r="BIJ267" s="107"/>
      <c r="BIK267" s="107"/>
      <c r="BIL267" s="107"/>
      <c r="BIM267" s="107"/>
      <c r="BIN267" s="108"/>
      <c r="BIO267" s="106" t="s">
        <v>181</v>
      </c>
      <c r="BIP267" s="107"/>
      <c r="BIQ267" s="107"/>
      <c r="BIR267" s="107"/>
      <c r="BIS267" s="107"/>
      <c r="BIT267" s="107"/>
      <c r="BIU267" s="107"/>
      <c r="BIV267" s="108"/>
      <c r="BIW267" s="106" t="s">
        <v>181</v>
      </c>
      <c r="BIX267" s="107"/>
      <c r="BIY267" s="107"/>
      <c r="BIZ267" s="107"/>
      <c r="BJA267" s="107"/>
      <c r="BJB267" s="107"/>
      <c r="BJC267" s="107"/>
      <c r="BJD267" s="108"/>
      <c r="BJE267" s="106" t="s">
        <v>181</v>
      </c>
      <c r="BJF267" s="107"/>
      <c r="BJG267" s="107"/>
      <c r="BJH267" s="107"/>
      <c r="BJI267" s="107"/>
      <c r="BJJ267" s="107"/>
      <c r="BJK267" s="107"/>
      <c r="BJL267" s="108"/>
      <c r="BJM267" s="106" t="s">
        <v>181</v>
      </c>
      <c r="BJN267" s="107"/>
      <c r="BJO267" s="107"/>
      <c r="BJP267" s="107"/>
      <c r="BJQ267" s="107"/>
      <c r="BJR267" s="107"/>
      <c r="BJS267" s="107"/>
      <c r="BJT267" s="108"/>
      <c r="BJU267" s="106" t="s">
        <v>181</v>
      </c>
      <c r="BJV267" s="107"/>
      <c r="BJW267" s="107"/>
      <c r="BJX267" s="107"/>
      <c r="BJY267" s="107"/>
      <c r="BJZ267" s="107"/>
      <c r="BKA267" s="107"/>
      <c r="BKB267" s="108"/>
      <c r="BKC267" s="106" t="s">
        <v>181</v>
      </c>
      <c r="BKD267" s="107"/>
      <c r="BKE267" s="107"/>
      <c r="BKF267" s="107"/>
      <c r="BKG267" s="107"/>
      <c r="BKH267" s="107"/>
      <c r="BKI267" s="107"/>
      <c r="BKJ267" s="108"/>
      <c r="BKK267" s="106" t="s">
        <v>181</v>
      </c>
      <c r="BKL267" s="107"/>
      <c r="BKM267" s="107"/>
      <c r="BKN267" s="107"/>
      <c r="BKO267" s="107"/>
      <c r="BKP267" s="107"/>
      <c r="BKQ267" s="107"/>
      <c r="BKR267" s="108"/>
      <c r="BKS267" s="106" t="s">
        <v>181</v>
      </c>
      <c r="BKT267" s="107"/>
      <c r="BKU267" s="107"/>
      <c r="BKV267" s="107"/>
      <c r="BKW267" s="107"/>
      <c r="BKX267" s="107"/>
      <c r="BKY267" s="107"/>
      <c r="BKZ267" s="108"/>
      <c r="BLA267" s="106" t="s">
        <v>181</v>
      </c>
      <c r="BLB267" s="107"/>
      <c r="BLC267" s="107"/>
      <c r="BLD267" s="107"/>
      <c r="BLE267" s="107"/>
      <c r="BLF267" s="107"/>
      <c r="BLG267" s="107"/>
      <c r="BLH267" s="108"/>
      <c r="BLI267" s="106" t="s">
        <v>181</v>
      </c>
      <c r="BLJ267" s="107"/>
      <c r="BLK267" s="107"/>
      <c r="BLL267" s="107"/>
      <c r="BLM267" s="107"/>
      <c r="BLN267" s="107"/>
      <c r="BLO267" s="107"/>
      <c r="BLP267" s="108"/>
      <c r="BLQ267" s="106" t="s">
        <v>181</v>
      </c>
      <c r="BLR267" s="107"/>
      <c r="BLS267" s="107"/>
      <c r="BLT267" s="107"/>
      <c r="BLU267" s="107"/>
      <c r="BLV267" s="107"/>
      <c r="BLW267" s="107"/>
      <c r="BLX267" s="108"/>
      <c r="BLY267" s="106" t="s">
        <v>181</v>
      </c>
      <c r="BLZ267" s="107"/>
      <c r="BMA267" s="107"/>
      <c r="BMB267" s="107"/>
      <c r="BMC267" s="107"/>
      <c r="BMD267" s="107"/>
      <c r="BME267" s="107"/>
      <c r="BMF267" s="108"/>
      <c r="BMG267" s="106" t="s">
        <v>181</v>
      </c>
      <c r="BMH267" s="107"/>
      <c r="BMI267" s="107"/>
      <c r="BMJ267" s="107"/>
      <c r="BMK267" s="107"/>
      <c r="BML267" s="107"/>
      <c r="BMM267" s="107"/>
      <c r="BMN267" s="108"/>
      <c r="BMO267" s="106" t="s">
        <v>181</v>
      </c>
      <c r="BMP267" s="107"/>
      <c r="BMQ267" s="107"/>
      <c r="BMR267" s="107"/>
      <c r="BMS267" s="107"/>
      <c r="BMT267" s="107"/>
      <c r="BMU267" s="107"/>
      <c r="BMV267" s="108"/>
      <c r="BMW267" s="106" t="s">
        <v>181</v>
      </c>
      <c r="BMX267" s="107"/>
      <c r="BMY267" s="107"/>
      <c r="BMZ267" s="107"/>
      <c r="BNA267" s="107"/>
      <c r="BNB267" s="107"/>
      <c r="BNC267" s="107"/>
      <c r="BND267" s="108"/>
      <c r="BNE267" s="106" t="s">
        <v>181</v>
      </c>
      <c r="BNF267" s="107"/>
      <c r="BNG267" s="107"/>
      <c r="BNH267" s="107"/>
      <c r="BNI267" s="107"/>
      <c r="BNJ267" s="107"/>
      <c r="BNK267" s="107"/>
      <c r="BNL267" s="108"/>
      <c r="BNM267" s="106" t="s">
        <v>181</v>
      </c>
      <c r="BNN267" s="107"/>
      <c r="BNO267" s="107"/>
      <c r="BNP267" s="107"/>
      <c r="BNQ267" s="107"/>
      <c r="BNR267" s="107"/>
      <c r="BNS267" s="107"/>
      <c r="BNT267" s="108"/>
      <c r="BNU267" s="106" t="s">
        <v>181</v>
      </c>
      <c r="BNV267" s="107"/>
      <c r="BNW267" s="107"/>
      <c r="BNX267" s="107"/>
      <c r="BNY267" s="107"/>
      <c r="BNZ267" s="107"/>
      <c r="BOA267" s="107"/>
      <c r="BOB267" s="108"/>
      <c r="BOC267" s="106" t="s">
        <v>181</v>
      </c>
      <c r="BOD267" s="107"/>
      <c r="BOE267" s="107"/>
      <c r="BOF267" s="107"/>
      <c r="BOG267" s="107"/>
      <c r="BOH267" s="107"/>
      <c r="BOI267" s="107"/>
      <c r="BOJ267" s="108"/>
      <c r="BOK267" s="106" t="s">
        <v>181</v>
      </c>
      <c r="BOL267" s="107"/>
      <c r="BOM267" s="107"/>
      <c r="BON267" s="107"/>
      <c r="BOO267" s="107"/>
      <c r="BOP267" s="107"/>
      <c r="BOQ267" s="107"/>
      <c r="BOR267" s="108"/>
      <c r="BOS267" s="106" t="s">
        <v>181</v>
      </c>
      <c r="BOT267" s="107"/>
      <c r="BOU267" s="107"/>
      <c r="BOV267" s="107"/>
      <c r="BOW267" s="107"/>
      <c r="BOX267" s="107"/>
      <c r="BOY267" s="107"/>
      <c r="BOZ267" s="108"/>
      <c r="BPA267" s="106" t="s">
        <v>181</v>
      </c>
      <c r="BPB267" s="107"/>
      <c r="BPC267" s="107"/>
      <c r="BPD267" s="107"/>
      <c r="BPE267" s="107"/>
      <c r="BPF267" s="107"/>
      <c r="BPG267" s="107"/>
      <c r="BPH267" s="108"/>
      <c r="BPI267" s="106" t="s">
        <v>181</v>
      </c>
      <c r="BPJ267" s="107"/>
      <c r="BPK267" s="107"/>
      <c r="BPL267" s="107"/>
      <c r="BPM267" s="107"/>
      <c r="BPN267" s="107"/>
      <c r="BPO267" s="107"/>
      <c r="BPP267" s="108"/>
      <c r="BPQ267" s="106" t="s">
        <v>181</v>
      </c>
      <c r="BPR267" s="107"/>
      <c r="BPS267" s="107"/>
      <c r="BPT267" s="107"/>
      <c r="BPU267" s="107"/>
      <c r="BPV267" s="107"/>
      <c r="BPW267" s="107"/>
      <c r="BPX267" s="108"/>
      <c r="BPY267" s="106" t="s">
        <v>181</v>
      </c>
      <c r="BPZ267" s="107"/>
      <c r="BQA267" s="107"/>
      <c r="BQB267" s="107"/>
      <c r="BQC267" s="107"/>
      <c r="BQD267" s="107"/>
      <c r="BQE267" s="107"/>
      <c r="BQF267" s="108"/>
      <c r="BQG267" s="106" t="s">
        <v>181</v>
      </c>
      <c r="BQH267" s="107"/>
      <c r="BQI267" s="107"/>
      <c r="BQJ267" s="107"/>
      <c r="BQK267" s="107"/>
      <c r="BQL267" s="107"/>
      <c r="BQM267" s="107"/>
      <c r="BQN267" s="108"/>
      <c r="BQO267" s="106" t="s">
        <v>181</v>
      </c>
      <c r="BQP267" s="107"/>
      <c r="BQQ267" s="107"/>
      <c r="BQR267" s="107"/>
      <c r="BQS267" s="107"/>
      <c r="BQT267" s="107"/>
      <c r="BQU267" s="107"/>
      <c r="BQV267" s="108"/>
      <c r="BQW267" s="106" t="s">
        <v>181</v>
      </c>
      <c r="BQX267" s="107"/>
      <c r="BQY267" s="107"/>
      <c r="BQZ267" s="107"/>
      <c r="BRA267" s="107"/>
      <c r="BRB267" s="107"/>
      <c r="BRC267" s="107"/>
      <c r="BRD267" s="108"/>
      <c r="BRE267" s="106" t="s">
        <v>181</v>
      </c>
      <c r="BRF267" s="107"/>
      <c r="BRG267" s="107"/>
      <c r="BRH267" s="107"/>
      <c r="BRI267" s="107"/>
      <c r="BRJ267" s="107"/>
      <c r="BRK267" s="107"/>
      <c r="BRL267" s="108"/>
      <c r="BRM267" s="106" t="s">
        <v>181</v>
      </c>
      <c r="BRN267" s="107"/>
      <c r="BRO267" s="107"/>
      <c r="BRP267" s="107"/>
      <c r="BRQ267" s="107"/>
      <c r="BRR267" s="107"/>
      <c r="BRS267" s="107"/>
      <c r="BRT267" s="108"/>
      <c r="BRU267" s="106" t="s">
        <v>181</v>
      </c>
      <c r="BRV267" s="107"/>
      <c r="BRW267" s="107"/>
      <c r="BRX267" s="107"/>
      <c r="BRY267" s="107"/>
      <c r="BRZ267" s="107"/>
      <c r="BSA267" s="107"/>
      <c r="BSB267" s="108"/>
      <c r="BSC267" s="106" t="s">
        <v>181</v>
      </c>
      <c r="BSD267" s="107"/>
      <c r="BSE267" s="107"/>
      <c r="BSF267" s="107"/>
      <c r="BSG267" s="107"/>
      <c r="BSH267" s="107"/>
      <c r="BSI267" s="107"/>
      <c r="BSJ267" s="108"/>
      <c r="BSK267" s="106" t="s">
        <v>181</v>
      </c>
      <c r="BSL267" s="107"/>
      <c r="BSM267" s="107"/>
      <c r="BSN267" s="107"/>
      <c r="BSO267" s="107"/>
      <c r="BSP267" s="107"/>
      <c r="BSQ267" s="107"/>
      <c r="BSR267" s="108"/>
      <c r="BSS267" s="106" t="s">
        <v>181</v>
      </c>
      <c r="BST267" s="107"/>
      <c r="BSU267" s="107"/>
      <c r="BSV267" s="107"/>
      <c r="BSW267" s="107"/>
      <c r="BSX267" s="107"/>
      <c r="BSY267" s="107"/>
      <c r="BSZ267" s="108"/>
      <c r="BTA267" s="106" t="s">
        <v>181</v>
      </c>
      <c r="BTB267" s="107"/>
      <c r="BTC267" s="107"/>
      <c r="BTD267" s="107"/>
      <c r="BTE267" s="107"/>
      <c r="BTF267" s="107"/>
      <c r="BTG267" s="107"/>
      <c r="BTH267" s="108"/>
      <c r="BTI267" s="106" t="s">
        <v>181</v>
      </c>
      <c r="BTJ267" s="107"/>
      <c r="BTK267" s="107"/>
      <c r="BTL267" s="107"/>
      <c r="BTM267" s="107"/>
      <c r="BTN267" s="107"/>
      <c r="BTO267" s="107"/>
      <c r="BTP267" s="108"/>
      <c r="BTQ267" s="106" t="s">
        <v>181</v>
      </c>
      <c r="BTR267" s="107"/>
      <c r="BTS267" s="107"/>
      <c r="BTT267" s="107"/>
      <c r="BTU267" s="107"/>
      <c r="BTV267" s="107"/>
      <c r="BTW267" s="107"/>
      <c r="BTX267" s="108"/>
      <c r="BTY267" s="106" t="s">
        <v>181</v>
      </c>
      <c r="BTZ267" s="107"/>
      <c r="BUA267" s="107"/>
      <c r="BUB267" s="107"/>
      <c r="BUC267" s="107"/>
      <c r="BUD267" s="107"/>
      <c r="BUE267" s="107"/>
      <c r="BUF267" s="108"/>
      <c r="BUG267" s="106" t="s">
        <v>181</v>
      </c>
      <c r="BUH267" s="107"/>
      <c r="BUI267" s="107"/>
      <c r="BUJ267" s="107"/>
      <c r="BUK267" s="107"/>
      <c r="BUL267" s="107"/>
      <c r="BUM267" s="107"/>
      <c r="BUN267" s="108"/>
      <c r="BUO267" s="106" t="s">
        <v>181</v>
      </c>
      <c r="BUP267" s="107"/>
      <c r="BUQ267" s="107"/>
      <c r="BUR267" s="107"/>
      <c r="BUS267" s="107"/>
      <c r="BUT267" s="107"/>
      <c r="BUU267" s="107"/>
      <c r="BUV267" s="108"/>
      <c r="BUW267" s="106" t="s">
        <v>181</v>
      </c>
      <c r="BUX267" s="107"/>
      <c r="BUY267" s="107"/>
      <c r="BUZ267" s="107"/>
      <c r="BVA267" s="107"/>
      <c r="BVB267" s="107"/>
      <c r="BVC267" s="107"/>
      <c r="BVD267" s="108"/>
      <c r="BVE267" s="106" t="s">
        <v>181</v>
      </c>
      <c r="BVF267" s="107"/>
      <c r="BVG267" s="107"/>
      <c r="BVH267" s="107"/>
      <c r="BVI267" s="107"/>
      <c r="BVJ267" s="107"/>
      <c r="BVK267" s="107"/>
      <c r="BVL267" s="108"/>
      <c r="BVM267" s="106" t="s">
        <v>181</v>
      </c>
      <c r="BVN267" s="107"/>
      <c r="BVO267" s="107"/>
      <c r="BVP267" s="107"/>
      <c r="BVQ267" s="107"/>
      <c r="BVR267" s="107"/>
      <c r="BVS267" s="107"/>
      <c r="BVT267" s="108"/>
      <c r="BVU267" s="106" t="s">
        <v>181</v>
      </c>
      <c r="BVV267" s="107"/>
      <c r="BVW267" s="107"/>
      <c r="BVX267" s="107"/>
      <c r="BVY267" s="107"/>
      <c r="BVZ267" s="107"/>
      <c r="BWA267" s="107"/>
      <c r="BWB267" s="108"/>
      <c r="BWC267" s="106" t="s">
        <v>181</v>
      </c>
      <c r="BWD267" s="107"/>
      <c r="BWE267" s="107"/>
      <c r="BWF267" s="107"/>
      <c r="BWG267" s="107"/>
      <c r="BWH267" s="107"/>
      <c r="BWI267" s="107"/>
      <c r="BWJ267" s="108"/>
      <c r="BWK267" s="106" t="s">
        <v>181</v>
      </c>
      <c r="BWL267" s="107"/>
      <c r="BWM267" s="107"/>
      <c r="BWN267" s="107"/>
      <c r="BWO267" s="107"/>
      <c r="BWP267" s="107"/>
      <c r="BWQ267" s="107"/>
      <c r="BWR267" s="108"/>
      <c r="BWS267" s="106" t="s">
        <v>181</v>
      </c>
      <c r="BWT267" s="107"/>
      <c r="BWU267" s="107"/>
      <c r="BWV267" s="107"/>
      <c r="BWW267" s="107"/>
      <c r="BWX267" s="107"/>
      <c r="BWY267" s="107"/>
      <c r="BWZ267" s="108"/>
      <c r="BXA267" s="106" t="s">
        <v>181</v>
      </c>
      <c r="BXB267" s="107"/>
      <c r="BXC267" s="107"/>
      <c r="BXD267" s="107"/>
      <c r="BXE267" s="107"/>
      <c r="BXF267" s="107"/>
      <c r="BXG267" s="107"/>
      <c r="BXH267" s="108"/>
      <c r="BXI267" s="106" t="s">
        <v>181</v>
      </c>
      <c r="BXJ267" s="107"/>
      <c r="BXK267" s="107"/>
      <c r="BXL267" s="107"/>
      <c r="BXM267" s="107"/>
      <c r="BXN267" s="107"/>
      <c r="BXO267" s="107"/>
      <c r="BXP267" s="108"/>
      <c r="BXQ267" s="106" t="s">
        <v>181</v>
      </c>
      <c r="BXR267" s="107"/>
      <c r="BXS267" s="107"/>
      <c r="BXT267" s="107"/>
      <c r="BXU267" s="107"/>
      <c r="BXV267" s="107"/>
      <c r="BXW267" s="107"/>
      <c r="BXX267" s="108"/>
      <c r="BXY267" s="106" t="s">
        <v>181</v>
      </c>
      <c r="BXZ267" s="107"/>
      <c r="BYA267" s="107"/>
      <c r="BYB267" s="107"/>
      <c r="BYC267" s="107"/>
      <c r="BYD267" s="107"/>
      <c r="BYE267" s="107"/>
      <c r="BYF267" s="108"/>
      <c r="BYG267" s="106" t="s">
        <v>181</v>
      </c>
      <c r="BYH267" s="107"/>
      <c r="BYI267" s="107"/>
      <c r="BYJ267" s="107"/>
      <c r="BYK267" s="107"/>
      <c r="BYL267" s="107"/>
      <c r="BYM267" s="107"/>
      <c r="BYN267" s="108"/>
      <c r="BYO267" s="106" t="s">
        <v>181</v>
      </c>
      <c r="BYP267" s="107"/>
      <c r="BYQ267" s="107"/>
      <c r="BYR267" s="107"/>
      <c r="BYS267" s="107"/>
      <c r="BYT267" s="107"/>
      <c r="BYU267" s="107"/>
      <c r="BYV267" s="108"/>
      <c r="BYW267" s="106" t="s">
        <v>181</v>
      </c>
      <c r="BYX267" s="107"/>
      <c r="BYY267" s="107"/>
      <c r="BYZ267" s="107"/>
      <c r="BZA267" s="107"/>
      <c r="BZB267" s="107"/>
      <c r="BZC267" s="107"/>
      <c r="BZD267" s="108"/>
      <c r="BZE267" s="106" t="s">
        <v>181</v>
      </c>
      <c r="BZF267" s="107"/>
      <c r="BZG267" s="107"/>
      <c r="BZH267" s="107"/>
      <c r="BZI267" s="107"/>
      <c r="BZJ267" s="107"/>
      <c r="BZK267" s="107"/>
      <c r="BZL267" s="108"/>
      <c r="BZM267" s="106" t="s">
        <v>181</v>
      </c>
      <c r="BZN267" s="107"/>
      <c r="BZO267" s="107"/>
      <c r="BZP267" s="107"/>
      <c r="BZQ267" s="107"/>
      <c r="BZR267" s="107"/>
      <c r="BZS267" s="107"/>
      <c r="BZT267" s="108"/>
      <c r="BZU267" s="106" t="s">
        <v>181</v>
      </c>
      <c r="BZV267" s="107"/>
      <c r="BZW267" s="107"/>
      <c r="BZX267" s="107"/>
      <c r="BZY267" s="107"/>
      <c r="BZZ267" s="107"/>
      <c r="CAA267" s="107"/>
      <c r="CAB267" s="108"/>
      <c r="CAC267" s="106" t="s">
        <v>181</v>
      </c>
      <c r="CAD267" s="107"/>
      <c r="CAE267" s="107"/>
      <c r="CAF267" s="107"/>
      <c r="CAG267" s="107"/>
      <c r="CAH267" s="107"/>
      <c r="CAI267" s="107"/>
      <c r="CAJ267" s="108"/>
      <c r="CAK267" s="106" t="s">
        <v>181</v>
      </c>
      <c r="CAL267" s="107"/>
      <c r="CAM267" s="107"/>
      <c r="CAN267" s="107"/>
      <c r="CAO267" s="107"/>
      <c r="CAP267" s="107"/>
      <c r="CAQ267" s="107"/>
      <c r="CAR267" s="108"/>
      <c r="CAS267" s="106" t="s">
        <v>181</v>
      </c>
      <c r="CAT267" s="107"/>
      <c r="CAU267" s="107"/>
      <c r="CAV267" s="107"/>
      <c r="CAW267" s="107"/>
      <c r="CAX267" s="107"/>
      <c r="CAY267" s="107"/>
      <c r="CAZ267" s="108"/>
      <c r="CBA267" s="106" t="s">
        <v>181</v>
      </c>
      <c r="CBB267" s="107"/>
      <c r="CBC267" s="107"/>
      <c r="CBD267" s="107"/>
      <c r="CBE267" s="107"/>
      <c r="CBF267" s="107"/>
      <c r="CBG267" s="107"/>
      <c r="CBH267" s="108"/>
      <c r="CBI267" s="106" t="s">
        <v>181</v>
      </c>
      <c r="CBJ267" s="107"/>
      <c r="CBK267" s="107"/>
      <c r="CBL267" s="107"/>
      <c r="CBM267" s="107"/>
      <c r="CBN267" s="107"/>
      <c r="CBO267" s="107"/>
      <c r="CBP267" s="108"/>
      <c r="CBQ267" s="106" t="s">
        <v>181</v>
      </c>
      <c r="CBR267" s="107"/>
      <c r="CBS267" s="107"/>
      <c r="CBT267" s="107"/>
      <c r="CBU267" s="107"/>
      <c r="CBV267" s="107"/>
      <c r="CBW267" s="107"/>
      <c r="CBX267" s="108"/>
      <c r="CBY267" s="106" t="s">
        <v>181</v>
      </c>
      <c r="CBZ267" s="107"/>
      <c r="CCA267" s="107"/>
      <c r="CCB267" s="107"/>
      <c r="CCC267" s="107"/>
      <c r="CCD267" s="107"/>
      <c r="CCE267" s="107"/>
      <c r="CCF267" s="108"/>
      <c r="CCG267" s="106" t="s">
        <v>181</v>
      </c>
      <c r="CCH267" s="107"/>
      <c r="CCI267" s="107"/>
      <c r="CCJ267" s="107"/>
      <c r="CCK267" s="107"/>
      <c r="CCL267" s="107"/>
      <c r="CCM267" s="107"/>
      <c r="CCN267" s="108"/>
      <c r="CCO267" s="106" t="s">
        <v>181</v>
      </c>
      <c r="CCP267" s="107"/>
      <c r="CCQ267" s="107"/>
      <c r="CCR267" s="107"/>
      <c r="CCS267" s="107"/>
      <c r="CCT267" s="107"/>
      <c r="CCU267" s="107"/>
      <c r="CCV267" s="108"/>
      <c r="CCW267" s="106" t="s">
        <v>181</v>
      </c>
      <c r="CCX267" s="107"/>
      <c r="CCY267" s="107"/>
      <c r="CCZ267" s="107"/>
      <c r="CDA267" s="107"/>
      <c r="CDB267" s="107"/>
      <c r="CDC267" s="107"/>
      <c r="CDD267" s="108"/>
      <c r="CDE267" s="106" t="s">
        <v>181</v>
      </c>
      <c r="CDF267" s="107"/>
      <c r="CDG267" s="107"/>
      <c r="CDH267" s="107"/>
      <c r="CDI267" s="107"/>
      <c r="CDJ267" s="107"/>
      <c r="CDK267" s="107"/>
      <c r="CDL267" s="108"/>
      <c r="CDM267" s="106" t="s">
        <v>181</v>
      </c>
      <c r="CDN267" s="107"/>
      <c r="CDO267" s="107"/>
      <c r="CDP267" s="107"/>
      <c r="CDQ267" s="107"/>
      <c r="CDR267" s="107"/>
      <c r="CDS267" s="107"/>
      <c r="CDT267" s="108"/>
      <c r="CDU267" s="106" t="s">
        <v>181</v>
      </c>
      <c r="CDV267" s="107"/>
      <c r="CDW267" s="107"/>
      <c r="CDX267" s="107"/>
      <c r="CDY267" s="107"/>
      <c r="CDZ267" s="107"/>
      <c r="CEA267" s="107"/>
      <c r="CEB267" s="108"/>
      <c r="CEC267" s="106" t="s">
        <v>181</v>
      </c>
      <c r="CED267" s="107"/>
      <c r="CEE267" s="107"/>
      <c r="CEF267" s="107"/>
      <c r="CEG267" s="107"/>
      <c r="CEH267" s="107"/>
      <c r="CEI267" s="107"/>
      <c r="CEJ267" s="108"/>
      <c r="CEK267" s="106" t="s">
        <v>181</v>
      </c>
      <c r="CEL267" s="107"/>
      <c r="CEM267" s="107"/>
      <c r="CEN267" s="107"/>
      <c r="CEO267" s="107"/>
      <c r="CEP267" s="107"/>
      <c r="CEQ267" s="107"/>
      <c r="CER267" s="108"/>
      <c r="CES267" s="106" t="s">
        <v>181</v>
      </c>
      <c r="CET267" s="107"/>
      <c r="CEU267" s="107"/>
      <c r="CEV267" s="107"/>
      <c r="CEW267" s="107"/>
      <c r="CEX267" s="107"/>
      <c r="CEY267" s="107"/>
      <c r="CEZ267" s="108"/>
      <c r="CFA267" s="106" t="s">
        <v>181</v>
      </c>
      <c r="CFB267" s="107"/>
      <c r="CFC267" s="107"/>
      <c r="CFD267" s="107"/>
      <c r="CFE267" s="107"/>
      <c r="CFF267" s="107"/>
      <c r="CFG267" s="107"/>
      <c r="CFH267" s="108"/>
      <c r="CFI267" s="106" t="s">
        <v>181</v>
      </c>
      <c r="CFJ267" s="107"/>
      <c r="CFK267" s="107"/>
      <c r="CFL267" s="107"/>
      <c r="CFM267" s="107"/>
      <c r="CFN267" s="107"/>
      <c r="CFO267" s="107"/>
      <c r="CFP267" s="108"/>
      <c r="CFQ267" s="106" t="s">
        <v>181</v>
      </c>
      <c r="CFR267" s="107"/>
      <c r="CFS267" s="107"/>
      <c r="CFT267" s="107"/>
      <c r="CFU267" s="107"/>
      <c r="CFV267" s="107"/>
      <c r="CFW267" s="107"/>
      <c r="CFX267" s="108"/>
      <c r="CFY267" s="106" t="s">
        <v>181</v>
      </c>
      <c r="CFZ267" s="107"/>
      <c r="CGA267" s="107"/>
      <c r="CGB267" s="107"/>
      <c r="CGC267" s="107"/>
      <c r="CGD267" s="107"/>
      <c r="CGE267" s="107"/>
      <c r="CGF267" s="108"/>
      <c r="CGG267" s="106" t="s">
        <v>181</v>
      </c>
      <c r="CGH267" s="107"/>
      <c r="CGI267" s="107"/>
      <c r="CGJ267" s="107"/>
      <c r="CGK267" s="107"/>
      <c r="CGL267" s="107"/>
      <c r="CGM267" s="107"/>
      <c r="CGN267" s="108"/>
      <c r="CGO267" s="106" t="s">
        <v>181</v>
      </c>
      <c r="CGP267" s="107"/>
      <c r="CGQ267" s="107"/>
      <c r="CGR267" s="107"/>
      <c r="CGS267" s="107"/>
      <c r="CGT267" s="107"/>
      <c r="CGU267" s="107"/>
      <c r="CGV267" s="108"/>
      <c r="CGW267" s="106" t="s">
        <v>181</v>
      </c>
      <c r="CGX267" s="107"/>
      <c r="CGY267" s="107"/>
      <c r="CGZ267" s="107"/>
      <c r="CHA267" s="107"/>
      <c r="CHB267" s="107"/>
      <c r="CHC267" s="107"/>
      <c r="CHD267" s="108"/>
      <c r="CHE267" s="106" t="s">
        <v>181</v>
      </c>
      <c r="CHF267" s="107"/>
      <c r="CHG267" s="107"/>
      <c r="CHH267" s="107"/>
      <c r="CHI267" s="107"/>
      <c r="CHJ267" s="107"/>
      <c r="CHK267" s="107"/>
      <c r="CHL267" s="108"/>
      <c r="CHM267" s="106" t="s">
        <v>181</v>
      </c>
      <c r="CHN267" s="107"/>
      <c r="CHO267" s="107"/>
      <c r="CHP267" s="107"/>
      <c r="CHQ267" s="107"/>
      <c r="CHR267" s="107"/>
      <c r="CHS267" s="107"/>
      <c r="CHT267" s="108"/>
      <c r="CHU267" s="106" t="s">
        <v>181</v>
      </c>
      <c r="CHV267" s="107"/>
      <c r="CHW267" s="107"/>
      <c r="CHX267" s="107"/>
      <c r="CHY267" s="107"/>
      <c r="CHZ267" s="107"/>
      <c r="CIA267" s="107"/>
      <c r="CIB267" s="108"/>
      <c r="CIC267" s="106" t="s">
        <v>181</v>
      </c>
      <c r="CID267" s="107"/>
      <c r="CIE267" s="107"/>
      <c r="CIF267" s="107"/>
      <c r="CIG267" s="107"/>
      <c r="CIH267" s="107"/>
      <c r="CII267" s="107"/>
      <c r="CIJ267" s="108"/>
      <c r="CIK267" s="106" t="s">
        <v>181</v>
      </c>
      <c r="CIL267" s="107"/>
      <c r="CIM267" s="107"/>
      <c r="CIN267" s="107"/>
      <c r="CIO267" s="107"/>
      <c r="CIP267" s="107"/>
      <c r="CIQ267" s="107"/>
      <c r="CIR267" s="108"/>
      <c r="CIS267" s="106" t="s">
        <v>181</v>
      </c>
      <c r="CIT267" s="107"/>
      <c r="CIU267" s="107"/>
      <c r="CIV267" s="107"/>
      <c r="CIW267" s="107"/>
      <c r="CIX267" s="107"/>
      <c r="CIY267" s="107"/>
      <c r="CIZ267" s="108"/>
      <c r="CJA267" s="106" t="s">
        <v>181</v>
      </c>
      <c r="CJB267" s="107"/>
      <c r="CJC267" s="107"/>
      <c r="CJD267" s="107"/>
      <c r="CJE267" s="107"/>
      <c r="CJF267" s="107"/>
      <c r="CJG267" s="107"/>
      <c r="CJH267" s="108"/>
      <c r="CJI267" s="106" t="s">
        <v>181</v>
      </c>
      <c r="CJJ267" s="107"/>
      <c r="CJK267" s="107"/>
      <c r="CJL267" s="107"/>
      <c r="CJM267" s="107"/>
      <c r="CJN267" s="107"/>
      <c r="CJO267" s="107"/>
      <c r="CJP267" s="108"/>
      <c r="CJQ267" s="106" t="s">
        <v>181</v>
      </c>
      <c r="CJR267" s="107"/>
      <c r="CJS267" s="107"/>
      <c r="CJT267" s="107"/>
      <c r="CJU267" s="107"/>
      <c r="CJV267" s="107"/>
      <c r="CJW267" s="107"/>
      <c r="CJX267" s="108"/>
      <c r="CJY267" s="106" t="s">
        <v>181</v>
      </c>
      <c r="CJZ267" s="107"/>
      <c r="CKA267" s="107"/>
      <c r="CKB267" s="107"/>
      <c r="CKC267" s="107"/>
      <c r="CKD267" s="107"/>
      <c r="CKE267" s="107"/>
      <c r="CKF267" s="108"/>
      <c r="CKG267" s="106" t="s">
        <v>181</v>
      </c>
      <c r="CKH267" s="107"/>
      <c r="CKI267" s="107"/>
      <c r="CKJ267" s="107"/>
      <c r="CKK267" s="107"/>
      <c r="CKL267" s="107"/>
      <c r="CKM267" s="107"/>
      <c r="CKN267" s="108"/>
      <c r="CKO267" s="106" t="s">
        <v>181</v>
      </c>
      <c r="CKP267" s="107"/>
      <c r="CKQ267" s="107"/>
      <c r="CKR267" s="107"/>
      <c r="CKS267" s="107"/>
      <c r="CKT267" s="107"/>
      <c r="CKU267" s="107"/>
      <c r="CKV267" s="108"/>
      <c r="CKW267" s="106" t="s">
        <v>181</v>
      </c>
      <c r="CKX267" s="107"/>
      <c r="CKY267" s="107"/>
      <c r="CKZ267" s="107"/>
      <c r="CLA267" s="107"/>
      <c r="CLB267" s="107"/>
      <c r="CLC267" s="107"/>
      <c r="CLD267" s="108"/>
      <c r="CLE267" s="106" t="s">
        <v>181</v>
      </c>
      <c r="CLF267" s="107"/>
      <c r="CLG267" s="107"/>
      <c r="CLH267" s="107"/>
      <c r="CLI267" s="107"/>
      <c r="CLJ267" s="107"/>
      <c r="CLK267" s="107"/>
      <c r="CLL267" s="108"/>
      <c r="CLM267" s="106" t="s">
        <v>181</v>
      </c>
      <c r="CLN267" s="107"/>
      <c r="CLO267" s="107"/>
      <c r="CLP267" s="107"/>
      <c r="CLQ267" s="107"/>
      <c r="CLR267" s="107"/>
      <c r="CLS267" s="107"/>
      <c r="CLT267" s="108"/>
      <c r="CLU267" s="106" t="s">
        <v>181</v>
      </c>
      <c r="CLV267" s="107"/>
      <c r="CLW267" s="107"/>
      <c r="CLX267" s="107"/>
      <c r="CLY267" s="107"/>
      <c r="CLZ267" s="107"/>
      <c r="CMA267" s="107"/>
      <c r="CMB267" s="108"/>
      <c r="CMC267" s="106" t="s">
        <v>181</v>
      </c>
      <c r="CMD267" s="107"/>
      <c r="CME267" s="107"/>
      <c r="CMF267" s="107"/>
      <c r="CMG267" s="107"/>
      <c r="CMH267" s="107"/>
      <c r="CMI267" s="107"/>
      <c r="CMJ267" s="108"/>
      <c r="CMK267" s="106" t="s">
        <v>181</v>
      </c>
      <c r="CML267" s="107"/>
      <c r="CMM267" s="107"/>
      <c r="CMN267" s="107"/>
      <c r="CMO267" s="107"/>
      <c r="CMP267" s="107"/>
      <c r="CMQ267" s="107"/>
      <c r="CMR267" s="108"/>
      <c r="CMS267" s="106" t="s">
        <v>181</v>
      </c>
      <c r="CMT267" s="107"/>
      <c r="CMU267" s="107"/>
      <c r="CMV267" s="107"/>
      <c r="CMW267" s="107"/>
      <c r="CMX267" s="107"/>
      <c r="CMY267" s="107"/>
      <c r="CMZ267" s="108"/>
      <c r="CNA267" s="106" t="s">
        <v>181</v>
      </c>
      <c r="CNB267" s="107"/>
      <c r="CNC267" s="107"/>
      <c r="CND267" s="107"/>
      <c r="CNE267" s="107"/>
      <c r="CNF267" s="107"/>
      <c r="CNG267" s="107"/>
      <c r="CNH267" s="108"/>
      <c r="CNI267" s="106" t="s">
        <v>181</v>
      </c>
      <c r="CNJ267" s="107"/>
      <c r="CNK267" s="107"/>
      <c r="CNL267" s="107"/>
      <c r="CNM267" s="107"/>
      <c r="CNN267" s="107"/>
      <c r="CNO267" s="107"/>
      <c r="CNP267" s="108"/>
      <c r="CNQ267" s="106" t="s">
        <v>181</v>
      </c>
      <c r="CNR267" s="107"/>
      <c r="CNS267" s="107"/>
      <c r="CNT267" s="107"/>
      <c r="CNU267" s="107"/>
      <c r="CNV267" s="107"/>
      <c r="CNW267" s="107"/>
      <c r="CNX267" s="108"/>
      <c r="CNY267" s="106" t="s">
        <v>181</v>
      </c>
      <c r="CNZ267" s="107"/>
      <c r="COA267" s="107"/>
      <c r="COB267" s="107"/>
      <c r="COC267" s="107"/>
      <c r="COD267" s="107"/>
      <c r="COE267" s="107"/>
      <c r="COF267" s="108"/>
      <c r="COG267" s="106" t="s">
        <v>181</v>
      </c>
      <c r="COH267" s="107"/>
      <c r="COI267" s="107"/>
      <c r="COJ267" s="107"/>
      <c r="COK267" s="107"/>
      <c r="COL267" s="107"/>
      <c r="COM267" s="107"/>
      <c r="CON267" s="108"/>
      <c r="COO267" s="106" t="s">
        <v>181</v>
      </c>
      <c r="COP267" s="107"/>
      <c r="COQ267" s="107"/>
      <c r="COR267" s="107"/>
      <c r="COS267" s="107"/>
      <c r="COT267" s="107"/>
      <c r="COU267" s="107"/>
      <c r="COV267" s="108"/>
      <c r="COW267" s="106" t="s">
        <v>181</v>
      </c>
      <c r="COX267" s="107"/>
      <c r="COY267" s="107"/>
      <c r="COZ267" s="107"/>
      <c r="CPA267" s="107"/>
      <c r="CPB267" s="107"/>
      <c r="CPC267" s="107"/>
      <c r="CPD267" s="108"/>
      <c r="CPE267" s="106" t="s">
        <v>181</v>
      </c>
      <c r="CPF267" s="107"/>
      <c r="CPG267" s="107"/>
      <c r="CPH267" s="107"/>
      <c r="CPI267" s="107"/>
      <c r="CPJ267" s="107"/>
      <c r="CPK267" s="107"/>
      <c r="CPL267" s="108"/>
      <c r="CPM267" s="106" t="s">
        <v>181</v>
      </c>
      <c r="CPN267" s="107"/>
      <c r="CPO267" s="107"/>
      <c r="CPP267" s="107"/>
      <c r="CPQ267" s="107"/>
      <c r="CPR267" s="107"/>
      <c r="CPS267" s="107"/>
      <c r="CPT267" s="108"/>
      <c r="CPU267" s="106" t="s">
        <v>181</v>
      </c>
      <c r="CPV267" s="107"/>
      <c r="CPW267" s="107"/>
      <c r="CPX267" s="107"/>
      <c r="CPY267" s="107"/>
      <c r="CPZ267" s="107"/>
      <c r="CQA267" s="107"/>
      <c r="CQB267" s="108"/>
      <c r="CQC267" s="106" t="s">
        <v>181</v>
      </c>
      <c r="CQD267" s="107"/>
      <c r="CQE267" s="107"/>
      <c r="CQF267" s="107"/>
      <c r="CQG267" s="107"/>
      <c r="CQH267" s="107"/>
      <c r="CQI267" s="107"/>
      <c r="CQJ267" s="108"/>
      <c r="CQK267" s="106" t="s">
        <v>181</v>
      </c>
      <c r="CQL267" s="107"/>
      <c r="CQM267" s="107"/>
      <c r="CQN267" s="107"/>
      <c r="CQO267" s="107"/>
      <c r="CQP267" s="107"/>
      <c r="CQQ267" s="107"/>
      <c r="CQR267" s="108"/>
      <c r="CQS267" s="106" t="s">
        <v>181</v>
      </c>
      <c r="CQT267" s="107"/>
      <c r="CQU267" s="107"/>
      <c r="CQV267" s="107"/>
      <c r="CQW267" s="107"/>
      <c r="CQX267" s="107"/>
      <c r="CQY267" s="107"/>
      <c r="CQZ267" s="108"/>
      <c r="CRA267" s="106" t="s">
        <v>181</v>
      </c>
      <c r="CRB267" s="107"/>
      <c r="CRC267" s="107"/>
      <c r="CRD267" s="107"/>
      <c r="CRE267" s="107"/>
      <c r="CRF267" s="107"/>
      <c r="CRG267" s="107"/>
      <c r="CRH267" s="108"/>
      <c r="CRI267" s="106" t="s">
        <v>181</v>
      </c>
      <c r="CRJ267" s="107"/>
      <c r="CRK267" s="107"/>
      <c r="CRL267" s="107"/>
      <c r="CRM267" s="107"/>
      <c r="CRN267" s="107"/>
      <c r="CRO267" s="107"/>
      <c r="CRP267" s="108"/>
      <c r="CRQ267" s="106" t="s">
        <v>181</v>
      </c>
      <c r="CRR267" s="107"/>
      <c r="CRS267" s="107"/>
      <c r="CRT267" s="107"/>
      <c r="CRU267" s="107"/>
      <c r="CRV267" s="107"/>
      <c r="CRW267" s="107"/>
      <c r="CRX267" s="108"/>
      <c r="CRY267" s="106" t="s">
        <v>181</v>
      </c>
      <c r="CRZ267" s="107"/>
      <c r="CSA267" s="107"/>
      <c r="CSB267" s="107"/>
      <c r="CSC267" s="107"/>
      <c r="CSD267" s="107"/>
      <c r="CSE267" s="107"/>
      <c r="CSF267" s="108"/>
      <c r="CSG267" s="106" t="s">
        <v>181</v>
      </c>
      <c r="CSH267" s="107"/>
      <c r="CSI267" s="107"/>
      <c r="CSJ267" s="107"/>
      <c r="CSK267" s="107"/>
      <c r="CSL267" s="107"/>
      <c r="CSM267" s="107"/>
      <c r="CSN267" s="108"/>
      <c r="CSO267" s="106" t="s">
        <v>181</v>
      </c>
      <c r="CSP267" s="107"/>
      <c r="CSQ267" s="107"/>
      <c r="CSR267" s="107"/>
      <c r="CSS267" s="107"/>
      <c r="CST267" s="107"/>
      <c r="CSU267" s="107"/>
      <c r="CSV267" s="108"/>
      <c r="CSW267" s="106" t="s">
        <v>181</v>
      </c>
      <c r="CSX267" s="107"/>
      <c r="CSY267" s="107"/>
      <c r="CSZ267" s="107"/>
      <c r="CTA267" s="107"/>
      <c r="CTB267" s="107"/>
      <c r="CTC267" s="107"/>
      <c r="CTD267" s="108"/>
      <c r="CTE267" s="106" t="s">
        <v>181</v>
      </c>
      <c r="CTF267" s="107"/>
      <c r="CTG267" s="107"/>
      <c r="CTH267" s="107"/>
      <c r="CTI267" s="107"/>
      <c r="CTJ267" s="107"/>
      <c r="CTK267" s="107"/>
      <c r="CTL267" s="108"/>
      <c r="CTM267" s="106" t="s">
        <v>181</v>
      </c>
      <c r="CTN267" s="107"/>
      <c r="CTO267" s="107"/>
      <c r="CTP267" s="107"/>
      <c r="CTQ267" s="107"/>
      <c r="CTR267" s="107"/>
      <c r="CTS267" s="107"/>
      <c r="CTT267" s="108"/>
      <c r="CTU267" s="106" t="s">
        <v>181</v>
      </c>
      <c r="CTV267" s="107"/>
      <c r="CTW267" s="107"/>
      <c r="CTX267" s="107"/>
      <c r="CTY267" s="107"/>
      <c r="CTZ267" s="107"/>
      <c r="CUA267" s="107"/>
      <c r="CUB267" s="108"/>
      <c r="CUC267" s="106" t="s">
        <v>181</v>
      </c>
      <c r="CUD267" s="107"/>
      <c r="CUE267" s="107"/>
      <c r="CUF267" s="107"/>
      <c r="CUG267" s="107"/>
      <c r="CUH267" s="107"/>
      <c r="CUI267" s="107"/>
      <c r="CUJ267" s="108"/>
      <c r="CUK267" s="106" t="s">
        <v>181</v>
      </c>
      <c r="CUL267" s="107"/>
      <c r="CUM267" s="107"/>
      <c r="CUN267" s="107"/>
      <c r="CUO267" s="107"/>
      <c r="CUP267" s="107"/>
      <c r="CUQ267" s="107"/>
      <c r="CUR267" s="108"/>
      <c r="CUS267" s="106" t="s">
        <v>181</v>
      </c>
      <c r="CUT267" s="107"/>
      <c r="CUU267" s="107"/>
      <c r="CUV267" s="107"/>
      <c r="CUW267" s="107"/>
      <c r="CUX267" s="107"/>
      <c r="CUY267" s="107"/>
      <c r="CUZ267" s="108"/>
      <c r="CVA267" s="106" t="s">
        <v>181</v>
      </c>
      <c r="CVB267" s="107"/>
      <c r="CVC267" s="107"/>
      <c r="CVD267" s="107"/>
      <c r="CVE267" s="107"/>
      <c r="CVF267" s="107"/>
      <c r="CVG267" s="107"/>
      <c r="CVH267" s="108"/>
      <c r="CVI267" s="106" t="s">
        <v>181</v>
      </c>
      <c r="CVJ267" s="107"/>
      <c r="CVK267" s="107"/>
      <c r="CVL267" s="107"/>
      <c r="CVM267" s="107"/>
      <c r="CVN267" s="107"/>
      <c r="CVO267" s="107"/>
      <c r="CVP267" s="108"/>
      <c r="CVQ267" s="106" t="s">
        <v>181</v>
      </c>
      <c r="CVR267" s="107"/>
      <c r="CVS267" s="107"/>
      <c r="CVT267" s="107"/>
      <c r="CVU267" s="107"/>
      <c r="CVV267" s="107"/>
      <c r="CVW267" s="107"/>
      <c r="CVX267" s="108"/>
      <c r="CVY267" s="106" t="s">
        <v>181</v>
      </c>
      <c r="CVZ267" s="107"/>
      <c r="CWA267" s="107"/>
      <c r="CWB267" s="107"/>
      <c r="CWC267" s="107"/>
      <c r="CWD267" s="107"/>
      <c r="CWE267" s="107"/>
      <c r="CWF267" s="108"/>
      <c r="CWG267" s="106" t="s">
        <v>181</v>
      </c>
      <c r="CWH267" s="107"/>
      <c r="CWI267" s="107"/>
      <c r="CWJ267" s="107"/>
      <c r="CWK267" s="107"/>
      <c r="CWL267" s="107"/>
      <c r="CWM267" s="107"/>
      <c r="CWN267" s="108"/>
      <c r="CWO267" s="106" t="s">
        <v>181</v>
      </c>
      <c r="CWP267" s="107"/>
      <c r="CWQ267" s="107"/>
      <c r="CWR267" s="107"/>
      <c r="CWS267" s="107"/>
      <c r="CWT267" s="107"/>
      <c r="CWU267" s="107"/>
      <c r="CWV267" s="108"/>
      <c r="CWW267" s="106" t="s">
        <v>181</v>
      </c>
      <c r="CWX267" s="107"/>
      <c r="CWY267" s="107"/>
      <c r="CWZ267" s="107"/>
      <c r="CXA267" s="107"/>
      <c r="CXB267" s="107"/>
      <c r="CXC267" s="107"/>
      <c r="CXD267" s="108"/>
      <c r="CXE267" s="106" t="s">
        <v>181</v>
      </c>
      <c r="CXF267" s="107"/>
      <c r="CXG267" s="107"/>
      <c r="CXH267" s="107"/>
      <c r="CXI267" s="107"/>
      <c r="CXJ267" s="107"/>
      <c r="CXK267" s="107"/>
      <c r="CXL267" s="108"/>
      <c r="CXM267" s="106" t="s">
        <v>181</v>
      </c>
      <c r="CXN267" s="107"/>
      <c r="CXO267" s="107"/>
      <c r="CXP267" s="107"/>
      <c r="CXQ267" s="107"/>
      <c r="CXR267" s="107"/>
      <c r="CXS267" s="107"/>
      <c r="CXT267" s="108"/>
      <c r="CXU267" s="106" t="s">
        <v>181</v>
      </c>
      <c r="CXV267" s="107"/>
      <c r="CXW267" s="107"/>
      <c r="CXX267" s="107"/>
      <c r="CXY267" s="107"/>
      <c r="CXZ267" s="107"/>
      <c r="CYA267" s="107"/>
      <c r="CYB267" s="108"/>
      <c r="CYC267" s="106" t="s">
        <v>181</v>
      </c>
      <c r="CYD267" s="107"/>
      <c r="CYE267" s="107"/>
      <c r="CYF267" s="107"/>
      <c r="CYG267" s="107"/>
      <c r="CYH267" s="107"/>
      <c r="CYI267" s="107"/>
      <c r="CYJ267" s="108"/>
      <c r="CYK267" s="106" t="s">
        <v>181</v>
      </c>
      <c r="CYL267" s="107"/>
      <c r="CYM267" s="107"/>
      <c r="CYN267" s="107"/>
      <c r="CYO267" s="107"/>
      <c r="CYP267" s="107"/>
      <c r="CYQ267" s="107"/>
      <c r="CYR267" s="108"/>
      <c r="CYS267" s="106" t="s">
        <v>181</v>
      </c>
      <c r="CYT267" s="107"/>
      <c r="CYU267" s="107"/>
      <c r="CYV267" s="107"/>
      <c r="CYW267" s="107"/>
      <c r="CYX267" s="107"/>
      <c r="CYY267" s="107"/>
      <c r="CYZ267" s="108"/>
      <c r="CZA267" s="106" t="s">
        <v>181</v>
      </c>
      <c r="CZB267" s="107"/>
      <c r="CZC267" s="107"/>
      <c r="CZD267" s="107"/>
      <c r="CZE267" s="107"/>
      <c r="CZF267" s="107"/>
      <c r="CZG267" s="107"/>
      <c r="CZH267" s="108"/>
      <c r="CZI267" s="106" t="s">
        <v>181</v>
      </c>
      <c r="CZJ267" s="107"/>
      <c r="CZK267" s="107"/>
      <c r="CZL267" s="107"/>
      <c r="CZM267" s="107"/>
      <c r="CZN267" s="107"/>
      <c r="CZO267" s="107"/>
      <c r="CZP267" s="108"/>
      <c r="CZQ267" s="106" t="s">
        <v>181</v>
      </c>
      <c r="CZR267" s="107"/>
      <c r="CZS267" s="107"/>
      <c r="CZT267" s="107"/>
      <c r="CZU267" s="107"/>
      <c r="CZV267" s="107"/>
      <c r="CZW267" s="107"/>
      <c r="CZX267" s="108"/>
      <c r="CZY267" s="106" t="s">
        <v>181</v>
      </c>
      <c r="CZZ267" s="107"/>
      <c r="DAA267" s="107"/>
      <c r="DAB267" s="107"/>
      <c r="DAC267" s="107"/>
      <c r="DAD267" s="107"/>
      <c r="DAE267" s="107"/>
      <c r="DAF267" s="108"/>
      <c r="DAG267" s="106" t="s">
        <v>181</v>
      </c>
      <c r="DAH267" s="107"/>
      <c r="DAI267" s="107"/>
      <c r="DAJ267" s="107"/>
      <c r="DAK267" s="107"/>
      <c r="DAL267" s="107"/>
      <c r="DAM267" s="107"/>
      <c r="DAN267" s="108"/>
      <c r="DAO267" s="106" t="s">
        <v>181</v>
      </c>
      <c r="DAP267" s="107"/>
      <c r="DAQ267" s="107"/>
      <c r="DAR267" s="107"/>
      <c r="DAS267" s="107"/>
      <c r="DAT267" s="107"/>
      <c r="DAU267" s="107"/>
      <c r="DAV267" s="108"/>
      <c r="DAW267" s="106" t="s">
        <v>181</v>
      </c>
      <c r="DAX267" s="107"/>
      <c r="DAY267" s="107"/>
      <c r="DAZ267" s="107"/>
      <c r="DBA267" s="107"/>
      <c r="DBB267" s="107"/>
      <c r="DBC267" s="107"/>
      <c r="DBD267" s="108"/>
      <c r="DBE267" s="106" t="s">
        <v>181</v>
      </c>
      <c r="DBF267" s="107"/>
      <c r="DBG267" s="107"/>
      <c r="DBH267" s="107"/>
      <c r="DBI267" s="107"/>
      <c r="DBJ267" s="107"/>
      <c r="DBK267" s="107"/>
      <c r="DBL267" s="108"/>
      <c r="DBM267" s="106" t="s">
        <v>181</v>
      </c>
      <c r="DBN267" s="107"/>
      <c r="DBO267" s="107"/>
      <c r="DBP267" s="107"/>
      <c r="DBQ267" s="107"/>
      <c r="DBR267" s="107"/>
      <c r="DBS267" s="107"/>
      <c r="DBT267" s="108"/>
      <c r="DBU267" s="106" t="s">
        <v>181</v>
      </c>
      <c r="DBV267" s="107"/>
      <c r="DBW267" s="107"/>
      <c r="DBX267" s="107"/>
      <c r="DBY267" s="107"/>
      <c r="DBZ267" s="107"/>
      <c r="DCA267" s="107"/>
      <c r="DCB267" s="108"/>
      <c r="DCC267" s="106" t="s">
        <v>181</v>
      </c>
      <c r="DCD267" s="107"/>
      <c r="DCE267" s="107"/>
      <c r="DCF267" s="107"/>
      <c r="DCG267" s="107"/>
      <c r="DCH267" s="107"/>
      <c r="DCI267" s="107"/>
      <c r="DCJ267" s="108"/>
      <c r="DCK267" s="106" t="s">
        <v>181</v>
      </c>
      <c r="DCL267" s="107"/>
      <c r="DCM267" s="107"/>
      <c r="DCN267" s="107"/>
      <c r="DCO267" s="107"/>
      <c r="DCP267" s="107"/>
      <c r="DCQ267" s="107"/>
      <c r="DCR267" s="108"/>
      <c r="DCS267" s="106" t="s">
        <v>181</v>
      </c>
      <c r="DCT267" s="107"/>
      <c r="DCU267" s="107"/>
      <c r="DCV267" s="107"/>
      <c r="DCW267" s="107"/>
      <c r="DCX267" s="107"/>
      <c r="DCY267" s="107"/>
      <c r="DCZ267" s="108"/>
      <c r="DDA267" s="106" t="s">
        <v>181</v>
      </c>
      <c r="DDB267" s="107"/>
      <c r="DDC267" s="107"/>
      <c r="DDD267" s="107"/>
      <c r="DDE267" s="107"/>
      <c r="DDF267" s="107"/>
      <c r="DDG267" s="107"/>
      <c r="DDH267" s="108"/>
      <c r="DDI267" s="106" t="s">
        <v>181</v>
      </c>
      <c r="DDJ267" s="107"/>
      <c r="DDK267" s="107"/>
      <c r="DDL267" s="107"/>
      <c r="DDM267" s="107"/>
      <c r="DDN267" s="107"/>
      <c r="DDO267" s="107"/>
      <c r="DDP267" s="108"/>
      <c r="DDQ267" s="106" t="s">
        <v>181</v>
      </c>
      <c r="DDR267" s="107"/>
      <c r="DDS267" s="107"/>
      <c r="DDT267" s="107"/>
      <c r="DDU267" s="107"/>
      <c r="DDV267" s="107"/>
      <c r="DDW267" s="107"/>
      <c r="DDX267" s="108"/>
      <c r="DDY267" s="106" t="s">
        <v>181</v>
      </c>
      <c r="DDZ267" s="107"/>
      <c r="DEA267" s="107"/>
      <c r="DEB267" s="107"/>
      <c r="DEC267" s="107"/>
      <c r="DED267" s="107"/>
      <c r="DEE267" s="107"/>
      <c r="DEF267" s="108"/>
      <c r="DEG267" s="106" t="s">
        <v>181</v>
      </c>
      <c r="DEH267" s="107"/>
      <c r="DEI267" s="107"/>
      <c r="DEJ267" s="107"/>
      <c r="DEK267" s="107"/>
      <c r="DEL267" s="107"/>
      <c r="DEM267" s="107"/>
      <c r="DEN267" s="108"/>
      <c r="DEO267" s="106" t="s">
        <v>181</v>
      </c>
      <c r="DEP267" s="107"/>
      <c r="DEQ267" s="107"/>
      <c r="DER267" s="107"/>
      <c r="DES267" s="107"/>
      <c r="DET267" s="107"/>
      <c r="DEU267" s="107"/>
      <c r="DEV267" s="108"/>
      <c r="DEW267" s="106" t="s">
        <v>181</v>
      </c>
      <c r="DEX267" s="107"/>
      <c r="DEY267" s="107"/>
      <c r="DEZ267" s="107"/>
      <c r="DFA267" s="107"/>
      <c r="DFB267" s="107"/>
      <c r="DFC267" s="107"/>
      <c r="DFD267" s="108"/>
      <c r="DFE267" s="106" t="s">
        <v>181</v>
      </c>
      <c r="DFF267" s="107"/>
      <c r="DFG267" s="107"/>
      <c r="DFH267" s="107"/>
      <c r="DFI267" s="107"/>
      <c r="DFJ267" s="107"/>
      <c r="DFK267" s="107"/>
      <c r="DFL267" s="108"/>
      <c r="DFM267" s="106" t="s">
        <v>181</v>
      </c>
      <c r="DFN267" s="107"/>
      <c r="DFO267" s="107"/>
      <c r="DFP267" s="107"/>
      <c r="DFQ267" s="107"/>
      <c r="DFR267" s="107"/>
      <c r="DFS267" s="107"/>
      <c r="DFT267" s="108"/>
      <c r="DFU267" s="106" t="s">
        <v>181</v>
      </c>
      <c r="DFV267" s="107"/>
      <c r="DFW267" s="107"/>
      <c r="DFX267" s="107"/>
      <c r="DFY267" s="107"/>
      <c r="DFZ267" s="107"/>
      <c r="DGA267" s="107"/>
      <c r="DGB267" s="108"/>
      <c r="DGC267" s="106" t="s">
        <v>181</v>
      </c>
      <c r="DGD267" s="107"/>
      <c r="DGE267" s="107"/>
      <c r="DGF267" s="107"/>
      <c r="DGG267" s="107"/>
      <c r="DGH267" s="107"/>
      <c r="DGI267" s="107"/>
      <c r="DGJ267" s="108"/>
      <c r="DGK267" s="106" t="s">
        <v>181</v>
      </c>
      <c r="DGL267" s="107"/>
      <c r="DGM267" s="107"/>
      <c r="DGN267" s="107"/>
      <c r="DGO267" s="107"/>
      <c r="DGP267" s="107"/>
      <c r="DGQ267" s="107"/>
      <c r="DGR267" s="108"/>
      <c r="DGS267" s="106" t="s">
        <v>181</v>
      </c>
      <c r="DGT267" s="107"/>
      <c r="DGU267" s="107"/>
      <c r="DGV267" s="107"/>
      <c r="DGW267" s="107"/>
      <c r="DGX267" s="107"/>
      <c r="DGY267" s="107"/>
      <c r="DGZ267" s="108"/>
      <c r="DHA267" s="106" t="s">
        <v>181</v>
      </c>
      <c r="DHB267" s="107"/>
      <c r="DHC267" s="107"/>
      <c r="DHD267" s="107"/>
      <c r="DHE267" s="107"/>
      <c r="DHF267" s="107"/>
      <c r="DHG267" s="107"/>
      <c r="DHH267" s="108"/>
      <c r="DHI267" s="106" t="s">
        <v>181</v>
      </c>
      <c r="DHJ267" s="107"/>
      <c r="DHK267" s="107"/>
      <c r="DHL267" s="107"/>
      <c r="DHM267" s="107"/>
      <c r="DHN267" s="107"/>
      <c r="DHO267" s="107"/>
      <c r="DHP267" s="108"/>
      <c r="DHQ267" s="106" t="s">
        <v>181</v>
      </c>
      <c r="DHR267" s="107"/>
      <c r="DHS267" s="107"/>
      <c r="DHT267" s="107"/>
      <c r="DHU267" s="107"/>
      <c r="DHV267" s="107"/>
      <c r="DHW267" s="107"/>
      <c r="DHX267" s="108"/>
      <c r="DHY267" s="106" t="s">
        <v>181</v>
      </c>
      <c r="DHZ267" s="107"/>
      <c r="DIA267" s="107"/>
      <c r="DIB267" s="107"/>
      <c r="DIC267" s="107"/>
      <c r="DID267" s="107"/>
      <c r="DIE267" s="107"/>
      <c r="DIF267" s="108"/>
      <c r="DIG267" s="106" t="s">
        <v>181</v>
      </c>
      <c r="DIH267" s="107"/>
      <c r="DII267" s="107"/>
      <c r="DIJ267" s="107"/>
      <c r="DIK267" s="107"/>
      <c r="DIL267" s="107"/>
      <c r="DIM267" s="107"/>
      <c r="DIN267" s="108"/>
      <c r="DIO267" s="106" t="s">
        <v>181</v>
      </c>
      <c r="DIP267" s="107"/>
      <c r="DIQ267" s="107"/>
      <c r="DIR267" s="107"/>
      <c r="DIS267" s="107"/>
      <c r="DIT267" s="107"/>
      <c r="DIU267" s="107"/>
      <c r="DIV267" s="108"/>
      <c r="DIW267" s="106" t="s">
        <v>181</v>
      </c>
      <c r="DIX267" s="107"/>
      <c r="DIY267" s="107"/>
      <c r="DIZ267" s="107"/>
      <c r="DJA267" s="107"/>
      <c r="DJB267" s="107"/>
      <c r="DJC267" s="107"/>
      <c r="DJD267" s="108"/>
      <c r="DJE267" s="106" t="s">
        <v>181</v>
      </c>
      <c r="DJF267" s="107"/>
      <c r="DJG267" s="107"/>
      <c r="DJH267" s="107"/>
      <c r="DJI267" s="107"/>
      <c r="DJJ267" s="107"/>
      <c r="DJK267" s="107"/>
      <c r="DJL267" s="108"/>
      <c r="DJM267" s="106" t="s">
        <v>181</v>
      </c>
      <c r="DJN267" s="107"/>
      <c r="DJO267" s="107"/>
      <c r="DJP267" s="107"/>
      <c r="DJQ267" s="107"/>
      <c r="DJR267" s="107"/>
      <c r="DJS267" s="107"/>
      <c r="DJT267" s="108"/>
      <c r="DJU267" s="106" t="s">
        <v>181</v>
      </c>
      <c r="DJV267" s="107"/>
      <c r="DJW267" s="107"/>
      <c r="DJX267" s="107"/>
      <c r="DJY267" s="107"/>
      <c r="DJZ267" s="107"/>
      <c r="DKA267" s="107"/>
      <c r="DKB267" s="108"/>
      <c r="DKC267" s="106" t="s">
        <v>181</v>
      </c>
      <c r="DKD267" s="107"/>
      <c r="DKE267" s="107"/>
      <c r="DKF267" s="107"/>
      <c r="DKG267" s="107"/>
      <c r="DKH267" s="107"/>
      <c r="DKI267" s="107"/>
      <c r="DKJ267" s="108"/>
      <c r="DKK267" s="106" t="s">
        <v>181</v>
      </c>
      <c r="DKL267" s="107"/>
      <c r="DKM267" s="107"/>
      <c r="DKN267" s="107"/>
      <c r="DKO267" s="107"/>
      <c r="DKP267" s="107"/>
      <c r="DKQ267" s="107"/>
      <c r="DKR267" s="108"/>
      <c r="DKS267" s="106" t="s">
        <v>181</v>
      </c>
      <c r="DKT267" s="107"/>
      <c r="DKU267" s="107"/>
      <c r="DKV267" s="107"/>
      <c r="DKW267" s="107"/>
      <c r="DKX267" s="107"/>
      <c r="DKY267" s="107"/>
      <c r="DKZ267" s="108"/>
      <c r="DLA267" s="106" t="s">
        <v>181</v>
      </c>
      <c r="DLB267" s="107"/>
      <c r="DLC267" s="107"/>
      <c r="DLD267" s="107"/>
      <c r="DLE267" s="107"/>
      <c r="DLF267" s="107"/>
      <c r="DLG267" s="107"/>
      <c r="DLH267" s="108"/>
      <c r="DLI267" s="106" t="s">
        <v>181</v>
      </c>
      <c r="DLJ267" s="107"/>
      <c r="DLK267" s="107"/>
      <c r="DLL267" s="107"/>
      <c r="DLM267" s="107"/>
      <c r="DLN267" s="107"/>
      <c r="DLO267" s="107"/>
      <c r="DLP267" s="108"/>
      <c r="DLQ267" s="106" t="s">
        <v>181</v>
      </c>
      <c r="DLR267" s="107"/>
      <c r="DLS267" s="107"/>
      <c r="DLT267" s="107"/>
      <c r="DLU267" s="107"/>
      <c r="DLV267" s="107"/>
      <c r="DLW267" s="107"/>
      <c r="DLX267" s="108"/>
      <c r="DLY267" s="106" t="s">
        <v>181</v>
      </c>
      <c r="DLZ267" s="107"/>
      <c r="DMA267" s="107"/>
      <c r="DMB267" s="107"/>
      <c r="DMC267" s="107"/>
      <c r="DMD267" s="107"/>
      <c r="DME267" s="107"/>
      <c r="DMF267" s="108"/>
      <c r="DMG267" s="106" t="s">
        <v>181</v>
      </c>
      <c r="DMH267" s="107"/>
      <c r="DMI267" s="107"/>
      <c r="DMJ267" s="107"/>
      <c r="DMK267" s="107"/>
      <c r="DML267" s="107"/>
      <c r="DMM267" s="107"/>
      <c r="DMN267" s="108"/>
      <c r="DMO267" s="106" t="s">
        <v>181</v>
      </c>
      <c r="DMP267" s="107"/>
      <c r="DMQ267" s="107"/>
      <c r="DMR267" s="107"/>
      <c r="DMS267" s="107"/>
      <c r="DMT267" s="107"/>
      <c r="DMU267" s="107"/>
      <c r="DMV267" s="108"/>
      <c r="DMW267" s="106" t="s">
        <v>181</v>
      </c>
      <c r="DMX267" s="107"/>
      <c r="DMY267" s="107"/>
      <c r="DMZ267" s="107"/>
      <c r="DNA267" s="107"/>
      <c r="DNB267" s="107"/>
      <c r="DNC267" s="107"/>
      <c r="DND267" s="108"/>
      <c r="DNE267" s="106" t="s">
        <v>181</v>
      </c>
      <c r="DNF267" s="107"/>
      <c r="DNG267" s="107"/>
      <c r="DNH267" s="107"/>
      <c r="DNI267" s="107"/>
      <c r="DNJ267" s="107"/>
      <c r="DNK267" s="107"/>
      <c r="DNL267" s="108"/>
      <c r="DNM267" s="106" t="s">
        <v>181</v>
      </c>
      <c r="DNN267" s="107"/>
      <c r="DNO267" s="107"/>
      <c r="DNP267" s="107"/>
      <c r="DNQ267" s="107"/>
      <c r="DNR267" s="107"/>
      <c r="DNS267" s="107"/>
      <c r="DNT267" s="108"/>
      <c r="DNU267" s="106" t="s">
        <v>181</v>
      </c>
      <c r="DNV267" s="107"/>
      <c r="DNW267" s="107"/>
      <c r="DNX267" s="107"/>
      <c r="DNY267" s="107"/>
      <c r="DNZ267" s="107"/>
      <c r="DOA267" s="107"/>
      <c r="DOB267" s="108"/>
      <c r="DOC267" s="106" t="s">
        <v>181</v>
      </c>
      <c r="DOD267" s="107"/>
      <c r="DOE267" s="107"/>
      <c r="DOF267" s="107"/>
      <c r="DOG267" s="107"/>
      <c r="DOH267" s="107"/>
      <c r="DOI267" s="107"/>
      <c r="DOJ267" s="108"/>
      <c r="DOK267" s="106" t="s">
        <v>181</v>
      </c>
      <c r="DOL267" s="107"/>
      <c r="DOM267" s="107"/>
      <c r="DON267" s="107"/>
      <c r="DOO267" s="107"/>
      <c r="DOP267" s="107"/>
      <c r="DOQ267" s="107"/>
      <c r="DOR267" s="108"/>
      <c r="DOS267" s="106" t="s">
        <v>181</v>
      </c>
      <c r="DOT267" s="107"/>
      <c r="DOU267" s="107"/>
      <c r="DOV267" s="107"/>
      <c r="DOW267" s="107"/>
      <c r="DOX267" s="107"/>
      <c r="DOY267" s="107"/>
      <c r="DOZ267" s="108"/>
      <c r="DPA267" s="106" t="s">
        <v>181</v>
      </c>
      <c r="DPB267" s="107"/>
      <c r="DPC267" s="107"/>
      <c r="DPD267" s="107"/>
      <c r="DPE267" s="107"/>
      <c r="DPF267" s="107"/>
      <c r="DPG267" s="107"/>
      <c r="DPH267" s="108"/>
      <c r="DPI267" s="106" t="s">
        <v>181</v>
      </c>
      <c r="DPJ267" s="107"/>
      <c r="DPK267" s="107"/>
      <c r="DPL267" s="107"/>
      <c r="DPM267" s="107"/>
      <c r="DPN267" s="107"/>
      <c r="DPO267" s="107"/>
      <c r="DPP267" s="108"/>
      <c r="DPQ267" s="106" t="s">
        <v>181</v>
      </c>
      <c r="DPR267" s="107"/>
      <c r="DPS267" s="107"/>
      <c r="DPT267" s="107"/>
      <c r="DPU267" s="107"/>
      <c r="DPV267" s="107"/>
      <c r="DPW267" s="107"/>
      <c r="DPX267" s="108"/>
      <c r="DPY267" s="106" t="s">
        <v>181</v>
      </c>
      <c r="DPZ267" s="107"/>
      <c r="DQA267" s="107"/>
      <c r="DQB267" s="107"/>
      <c r="DQC267" s="107"/>
      <c r="DQD267" s="107"/>
      <c r="DQE267" s="107"/>
      <c r="DQF267" s="108"/>
      <c r="DQG267" s="106" t="s">
        <v>181</v>
      </c>
      <c r="DQH267" s="107"/>
      <c r="DQI267" s="107"/>
      <c r="DQJ267" s="107"/>
      <c r="DQK267" s="107"/>
      <c r="DQL267" s="107"/>
      <c r="DQM267" s="107"/>
      <c r="DQN267" s="108"/>
      <c r="DQO267" s="106" t="s">
        <v>181</v>
      </c>
      <c r="DQP267" s="107"/>
      <c r="DQQ267" s="107"/>
      <c r="DQR267" s="107"/>
      <c r="DQS267" s="107"/>
      <c r="DQT267" s="107"/>
      <c r="DQU267" s="107"/>
      <c r="DQV267" s="108"/>
      <c r="DQW267" s="106" t="s">
        <v>181</v>
      </c>
      <c r="DQX267" s="107"/>
      <c r="DQY267" s="107"/>
      <c r="DQZ267" s="107"/>
      <c r="DRA267" s="107"/>
      <c r="DRB267" s="107"/>
      <c r="DRC267" s="107"/>
      <c r="DRD267" s="108"/>
      <c r="DRE267" s="106" t="s">
        <v>181</v>
      </c>
      <c r="DRF267" s="107"/>
      <c r="DRG267" s="107"/>
      <c r="DRH267" s="107"/>
      <c r="DRI267" s="107"/>
      <c r="DRJ267" s="107"/>
      <c r="DRK267" s="107"/>
      <c r="DRL267" s="108"/>
      <c r="DRM267" s="106" t="s">
        <v>181</v>
      </c>
      <c r="DRN267" s="107"/>
      <c r="DRO267" s="107"/>
      <c r="DRP267" s="107"/>
      <c r="DRQ267" s="107"/>
      <c r="DRR267" s="107"/>
      <c r="DRS267" s="107"/>
      <c r="DRT267" s="108"/>
      <c r="DRU267" s="106" t="s">
        <v>181</v>
      </c>
      <c r="DRV267" s="107"/>
      <c r="DRW267" s="107"/>
      <c r="DRX267" s="107"/>
      <c r="DRY267" s="107"/>
      <c r="DRZ267" s="107"/>
      <c r="DSA267" s="107"/>
      <c r="DSB267" s="108"/>
      <c r="DSC267" s="106" t="s">
        <v>181</v>
      </c>
      <c r="DSD267" s="107"/>
      <c r="DSE267" s="107"/>
      <c r="DSF267" s="107"/>
      <c r="DSG267" s="107"/>
      <c r="DSH267" s="107"/>
      <c r="DSI267" s="107"/>
      <c r="DSJ267" s="108"/>
      <c r="DSK267" s="106" t="s">
        <v>181</v>
      </c>
      <c r="DSL267" s="107"/>
      <c r="DSM267" s="107"/>
      <c r="DSN267" s="107"/>
      <c r="DSO267" s="107"/>
      <c r="DSP267" s="107"/>
      <c r="DSQ267" s="107"/>
      <c r="DSR267" s="108"/>
      <c r="DSS267" s="106" t="s">
        <v>181</v>
      </c>
      <c r="DST267" s="107"/>
      <c r="DSU267" s="107"/>
      <c r="DSV267" s="107"/>
      <c r="DSW267" s="107"/>
      <c r="DSX267" s="107"/>
      <c r="DSY267" s="107"/>
      <c r="DSZ267" s="108"/>
      <c r="DTA267" s="106" t="s">
        <v>181</v>
      </c>
      <c r="DTB267" s="107"/>
      <c r="DTC267" s="107"/>
      <c r="DTD267" s="107"/>
      <c r="DTE267" s="107"/>
      <c r="DTF267" s="107"/>
      <c r="DTG267" s="107"/>
      <c r="DTH267" s="108"/>
      <c r="DTI267" s="106" t="s">
        <v>181</v>
      </c>
      <c r="DTJ267" s="107"/>
      <c r="DTK267" s="107"/>
      <c r="DTL267" s="107"/>
      <c r="DTM267" s="107"/>
      <c r="DTN267" s="107"/>
      <c r="DTO267" s="107"/>
      <c r="DTP267" s="108"/>
      <c r="DTQ267" s="106" t="s">
        <v>181</v>
      </c>
      <c r="DTR267" s="107"/>
      <c r="DTS267" s="107"/>
      <c r="DTT267" s="107"/>
      <c r="DTU267" s="107"/>
      <c r="DTV267" s="107"/>
      <c r="DTW267" s="107"/>
      <c r="DTX267" s="108"/>
      <c r="DTY267" s="106" t="s">
        <v>181</v>
      </c>
      <c r="DTZ267" s="107"/>
      <c r="DUA267" s="107"/>
      <c r="DUB267" s="107"/>
      <c r="DUC267" s="107"/>
      <c r="DUD267" s="107"/>
      <c r="DUE267" s="107"/>
      <c r="DUF267" s="108"/>
      <c r="DUG267" s="106" t="s">
        <v>181</v>
      </c>
      <c r="DUH267" s="107"/>
      <c r="DUI267" s="107"/>
      <c r="DUJ267" s="107"/>
      <c r="DUK267" s="107"/>
      <c r="DUL267" s="107"/>
      <c r="DUM267" s="107"/>
      <c r="DUN267" s="108"/>
      <c r="DUO267" s="106" t="s">
        <v>181</v>
      </c>
      <c r="DUP267" s="107"/>
      <c r="DUQ267" s="107"/>
      <c r="DUR267" s="107"/>
      <c r="DUS267" s="107"/>
      <c r="DUT267" s="107"/>
      <c r="DUU267" s="107"/>
      <c r="DUV267" s="108"/>
      <c r="DUW267" s="106" t="s">
        <v>181</v>
      </c>
      <c r="DUX267" s="107"/>
      <c r="DUY267" s="107"/>
      <c r="DUZ267" s="107"/>
      <c r="DVA267" s="107"/>
      <c r="DVB267" s="107"/>
      <c r="DVC267" s="107"/>
      <c r="DVD267" s="108"/>
      <c r="DVE267" s="106" t="s">
        <v>181</v>
      </c>
      <c r="DVF267" s="107"/>
      <c r="DVG267" s="107"/>
      <c r="DVH267" s="107"/>
      <c r="DVI267" s="107"/>
      <c r="DVJ267" s="107"/>
      <c r="DVK267" s="107"/>
      <c r="DVL267" s="108"/>
      <c r="DVM267" s="106" t="s">
        <v>181</v>
      </c>
      <c r="DVN267" s="107"/>
      <c r="DVO267" s="107"/>
      <c r="DVP267" s="107"/>
      <c r="DVQ267" s="107"/>
      <c r="DVR267" s="107"/>
      <c r="DVS267" s="107"/>
      <c r="DVT267" s="108"/>
      <c r="DVU267" s="106" t="s">
        <v>181</v>
      </c>
      <c r="DVV267" s="107"/>
      <c r="DVW267" s="107"/>
      <c r="DVX267" s="107"/>
      <c r="DVY267" s="107"/>
      <c r="DVZ267" s="107"/>
      <c r="DWA267" s="107"/>
      <c r="DWB267" s="108"/>
      <c r="DWC267" s="106" t="s">
        <v>181</v>
      </c>
      <c r="DWD267" s="107"/>
      <c r="DWE267" s="107"/>
      <c r="DWF267" s="107"/>
      <c r="DWG267" s="107"/>
      <c r="DWH267" s="107"/>
      <c r="DWI267" s="107"/>
      <c r="DWJ267" s="108"/>
      <c r="DWK267" s="106" t="s">
        <v>181</v>
      </c>
      <c r="DWL267" s="107"/>
      <c r="DWM267" s="107"/>
      <c r="DWN267" s="107"/>
      <c r="DWO267" s="107"/>
      <c r="DWP267" s="107"/>
      <c r="DWQ267" s="107"/>
      <c r="DWR267" s="108"/>
      <c r="DWS267" s="106" t="s">
        <v>181</v>
      </c>
      <c r="DWT267" s="107"/>
      <c r="DWU267" s="107"/>
      <c r="DWV267" s="107"/>
      <c r="DWW267" s="107"/>
      <c r="DWX267" s="107"/>
      <c r="DWY267" s="107"/>
      <c r="DWZ267" s="108"/>
      <c r="DXA267" s="106" t="s">
        <v>181</v>
      </c>
      <c r="DXB267" s="107"/>
      <c r="DXC267" s="107"/>
      <c r="DXD267" s="107"/>
      <c r="DXE267" s="107"/>
      <c r="DXF267" s="107"/>
      <c r="DXG267" s="107"/>
      <c r="DXH267" s="108"/>
      <c r="DXI267" s="106" t="s">
        <v>181</v>
      </c>
      <c r="DXJ267" s="107"/>
      <c r="DXK267" s="107"/>
      <c r="DXL267" s="107"/>
      <c r="DXM267" s="107"/>
      <c r="DXN267" s="107"/>
      <c r="DXO267" s="107"/>
      <c r="DXP267" s="108"/>
      <c r="DXQ267" s="106" t="s">
        <v>181</v>
      </c>
      <c r="DXR267" s="107"/>
      <c r="DXS267" s="107"/>
      <c r="DXT267" s="107"/>
      <c r="DXU267" s="107"/>
      <c r="DXV267" s="107"/>
      <c r="DXW267" s="107"/>
      <c r="DXX267" s="108"/>
      <c r="DXY267" s="106" t="s">
        <v>181</v>
      </c>
      <c r="DXZ267" s="107"/>
      <c r="DYA267" s="107"/>
      <c r="DYB267" s="107"/>
      <c r="DYC267" s="107"/>
      <c r="DYD267" s="107"/>
      <c r="DYE267" s="107"/>
      <c r="DYF267" s="108"/>
      <c r="DYG267" s="106" t="s">
        <v>181</v>
      </c>
      <c r="DYH267" s="107"/>
      <c r="DYI267" s="107"/>
      <c r="DYJ267" s="107"/>
      <c r="DYK267" s="107"/>
      <c r="DYL267" s="107"/>
      <c r="DYM267" s="107"/>
      <c r="DYN267" s="108"/>
      <c r="DYO267" s="106" t="s">
        <v>181</v>
      </c>
      <c r="DYP267" s="107"/>
      <c r="DYQ267" s="107"/>
      <c r="DYR267" s="107"/>
      <c r="DYS267" s="107"/>
      <c r="DYT267" s="107"/>
      <c r="DYU267" s="107"/>
      <c r="DYV267" s="108"/>
      <c r="DYW267" s="106" t="s">
        <v>181</v>
      </c>
      <c r="DYX267" s="107"/>
      <c r="DYY267" s="107"/>
      <c r="DYZ267" s="107"/>
      <c r="DZA267" s="107"/>
      <c r="DZB267" s="107"/>
      <c r="DZC267" s="107"/>
      <c r="DZD267" s="108"/>
      <c r="DZE267" s="106" t="s">
        <v>181</v>
      </c>
      <c r="DZF267" s="107"/>
      <c r="DZG267" s="107"/>
      <c r="DZH267" s="107"/>
      <c r="DZI267" s="107"/>
      <c r="DZJ267" s="107"/>
      <c r="DZK267" s="107"/>
      <c r="DZL267" s="108"/>
      <c r="DZM267" s="106" t="s">
        <v>181</v>
      </c>
      <c r="DZN267" s="107"/>
      <c r="DZO267" s="107"/>
      <c r="DZP267" s="107"/>
      <c r="DZQ267" s="107"/>
      <c r="DZR267" s="107"/>
      <c r="DZS267" s="107"/>
      <c r="DZT267" s="108"/>
      <c r="DZU267" s="106" t="s">
        <v>181</v>
      </c>
      <c r="DZV267" s="107"/>
      <c r="DZW267" s="107"/>
      <c r="DZX267" s="107"/>
      <c r="DZY267" s="107"/>
      <c r="DZZ267" s="107"/>
      <c r="EAA267" s="107"/>
      <c r="EAB267" s="108"/>
      <c r="EAC267" s="106" t="s">
        <v>181</v>
      </c>
      <c r="EAD267" s="107"/>
      <c r="EAE267" s="107"/>
      <c r="EAF267" s="107"/>
      <c r="EAG267" s="107"/>
      <c r="EAH267" s="107"/>
      <c r="EAI267" s="107"/>
      <c r="EAJ267" s="108"/>
      <c r="EAK267" s="106" t="s">
        <v>181</v>
      </c>
      <c r="EAL267" s="107"/>
      <c r="EAM267" s="107"/>
      <c r="EAN267" s="107"/>
      <c r="EAO267" s="107"/>
      <c r="EAP267" s="107"/>
      <c r="EAQ267" s="107"/>
      <c r="EAR267" s="108"/>
      <c r="EAS267" s="106" t="s">
        <v>181</v>
      </c>
      <c r="EAT267" s="107"/>
      <c r="EAU267" s="107"/>
      <c r="EAV267" s="107"/>
      <c r="EAW267" s="107"/>
      <c r="EAX267" s="107"/>
      <c r="EAY267" s="107"/>
      <c r="EAZ267" s="108"/>
      <c r="EBA267" s="106" t="s">
        <v>181</v>
      </c>
      <c r="EBB267" s="107"/>
      <c r="EBC267" s="107"/>
      <c r="EBD267" s="107"/>
      <c r="EBE267" s="107"/>
      <c r="EBF267" s="107"/>
      <c r="EBG267" s="107"/>
      <c r="EBH267" s="108"/>
      <c r="EBI267" s="106" t="s">
        <v>181</v>
      </c>
      <c r="EBJ267" s="107"/>
      <c r="EBK267" s="107"/>
      <c r="EBL267" s="107"/>
      <c r="EBM267" s="107"/>
      <c r="EBN267" s="107"/>
      <c r="EBO267" s="107"/>
      <c r="EBP267" s="108"/>
      <c r="EBQ267" s="106" t="s">
        <v>181</v>
      </c>
      <c r="EBR267" s="107"/>
      <c r="EBS267" s="107"/>
      <c r="EBT267" s="107"/>
      <c r="EBU267" s="107"/>
      <c r="EBV267" s="107"/>
      <c r="EBW267" s="107"/>
      <c r="EBX267" s="108"/>
      <c r="EBY267" s="106" t="s">
        <v>181</v>
      </c>
      <c r="EBZ267" s="107"/>
      <c r="ECA267" s="107"/>
      <c r="ECB267" s="107"/>
      <c r="ECC267" s="107"/>
      <c r="ECD267" s="107"/>
      <c r="ECE267" s="107"/>
      <c r="ECF267" s="108"/>
      <c r="ECG267" s="106" t="s">
        <v>181</v>
      </c>
      <c r="ECH267" s="107"/>
      <c r="ECI267" s="107"/>
      <c r="ECJ267" s="107"/>
      <c r="ECK267" s="107"/>
      <c r="ECL267" s="107"/>
      <c r="ECM267" s="107"/>
      <c r="ECN267" s="108"/>
      <c r="ECO267" s="106" t="s">
        <v>181</v>
      </c>
      <c r="ECP267" s="107"/>
      <c r="ECQ267" s="107"/>
      <c r="ECR267" s="107"/>
      <c r="ECS267" s="107"/>
      <c r="ECT267" s="107"/>
      <c r="ECU267" s="107"/>
      <c r="ECV267" s="108"/>
      <c r="ECW267" s="106" t="s">
        <v>181</v>
      </c>
      <c r="ECX267" s="107"/>
      <c r="ECY267" s="107"/>
      <c r="ECZ267" s="107"/>
      <c r="EDA267" s="107"/>
      <c r="EDB267" s="107"/>
      <c r="EDC267" s="107"/>
      <c r="EDD267" s="108"/>
      <c r="EDE267" s="106" t="s">
        <v>181</v>
      </c>
      <c r="EDF267" s="107"/>
      <c r="EDG267" s="107"/>
      <c r="EDH267" s="107"/>
      <c r="EDI267" s="107"/>
      <c r="EDJ267" s="107"/>
      <c r="EDK267" s="107"/>
      <c r="EDL267" s="108"/>
      <c r="EDM267" s="106" t="s">
        <v>181</v>
      </c>
      <c r="EDN267" s="107"/>
      <c r="EDO267" s="107"/>
      <c r="EDP267" s="107"/>
      <c r="EDQ267" s="107"/>
      <c r="EDR267" s="107"/>
      <c r="EDS267" s="107"/>
      <c r="EDT267" s="108"/>
      <c r="EDU267" s="106" t="s">
        <v>181</v>
      </c>
      <c r="EDV267" s="107"/>
      <c r="EDW267" s="107"/>
      <c r="EDX267" s="107"/>
      <c r="EDY267" s="107"/>
      <c r="EDZ267" s="107"/>
      <c r="EEA267" s="107"/>
      <c r="EEB267" s="108"/>
      <c r="EEC267" s="106" t="s">
        <v>181</v>
      </c>
      <c r="EED267" s="107"/>
      <c r="EEE267" s="107"/>
      <c r="EEF267" s="107"/>
      <c r="EEG267" s="107"/>
      <c r="EEH267" s="107"/>
      <c r="EEI267" s="107"/>
      <c r="EEJ267" s="108"/>
      <c r="EEK267" s="106" t="s">
        <v>181</v>
      </c>
      <c r="EEL267" s="107"/>
      <c r="EEM267" s="107"/>
      <c r="EEN267" s="107"/>
      <c r="EEO267" s="107"/>
      <c r="EEP267" s="107"/>
      <c r="EEQ267" s="107"/>
      <c r="EER267" s="108"/>
      <c r="EES267" s="106" t="s">
        <v>181</v>
      </c>
      <c r="EET267" s="107"/>
      <c r="EEU267" s="107"/>
      <c r="EEV267" s="107"/>
      <c r="EEW267" s="107"/>
      <c r="EEX267" s="107"/>
      <c r="EEY267" s="107"/>
      <c r="EEZ267" s="108"/>
      <c r="EFA267" s="106" t="s">
        <v>181</v>
      </c>
      <c r="EFB267" s="107"/>
      <c r="EFC267" s="107"/>
      <c r="EFD267" s="107"/>
      <c r="EFE267" s="107"/>
      <c r="EFF267" s="107"/>
      <c r="EFG267" s="107"/>
      <c r="EFH267" s="108"/>
      <c r="EFI267" s="106" t="s">
        <v>181</v>
      </c>
      <c r="EFJ267" s="107"/>
      <c r="EFK267" s="107"/>
      <c r="EFL267" s="107"/>
      <c r="EFM267" s="107"/>
      <c r="EFN267" s="107"/>
      <c r="EFO267" s="107"/>
      <c r="EFP267" s="108"/>
      <c r="EFQ267" s="106" t="s">
        <v>181</v>
      </c>
      <c r="EFR267" s="107"/>
      <c r="EFS267" s="107"/>
      <c r="EFT267" s="107"/>
      <c r="EFU267" s="107"/>
      <c r="EFV267" s="107"/>
      <c r="EFW267" s="107"/>
      <c r="EFX267" s="108"/>
      <c r="EFY267" s="106" t="s">
        <v>181</v>
      </c>
      <c r="EFZ267" s="107"/>
      <c r="EGA267" s="107"/>
      <c r="EGB267" s="107"/>
      <c r="EGC267" s="107"/>
      <c r="EGD267" s="107"/>
      <c r="EGE267" s="107"/>
      <c r="EGF267" s="108"/>
      <c r="EGG267" s="106" t="s">
        <v>181</v>
      </c>
      <c r="EGH267" s="107"/>
      <c r="EGI267" s="107"/>
      <c r="EGJ267" s="107"/>
      <c r="EGK267" s="107"/>
      <c r="EGL267" s="107"/>
      <c r="EGM267" s="107"/>
      <c r="EGN267" s="108"/>
      <c r="EGO267" s="106" t="s">
        <v>181</v>
      </c>
      <c r="EGP267" s="107"/>
      <c r="EGQ267" s="107"/>
      <c r="EGR267" s="107"/>
      <c r="EGS267" s="107"/>
      <c r="EGT267" s="107"/>
      <c r="EGU267" s="107"/>
      <c r="EGV267" s="108"/>
      <c r="EGW267" s="106" t="s">
        <v>181</v>
      </c>
      <c r="EGX267" s="107"/>
      <c r="EGY267" s="107"/>
      <c r="EGZ267" s="107"/>
      <c r="EHA267" s="107"/>
      <c r="EHB267" s="107"/>
      <c r="EHC267" s="107"/>
      <c r="EHD267" s="108"/>
      <c r="EHE267" s="106" t="s">
        <v>181</v>
      </c>
      <c r="EHF267" s="107"/>
      <c r="EHG267" s="107"/>
      <c r="EHH267" s="107"/>
      <c r="EHI267" s="107"/>
      <c r="EHJ267" s="107"/>
      <c r="EHK267" s="107"/>
      <c r="EHL267" s="108"/>
      <c r="EHM267" s="106" t="s">
        <v>181</v>
      </c>
      <c r="EHN267" s="107"/>
      <c r="EHO267" s="107"/>
      <c r="EHP267" s="107"/>
      <c r="EHQ267" s="107"/>
      <c r="EHR267" s="107"/>
      <c r="EHS267" s="107"/>
      <c r="EHT267" s="108"/>
      <c r="EHU267" s="106" t="s">
        <v>181</v>
      </c>
      <c r="EHV267" s="107"/>
      <c r="EHW267" s="107"/>
      <c r="EHX267" s="107"/>
      <c r="EHY267" s="107"/>
      <c r="EHZ267" s="107"/>
      <c r="EIA267" s="107"/>
      <c r="EIB267" s="108"/>
      <c r="EIC267" s="106" t="s">
        <v>181</v>
      </c>
      <c r="EID267" s="107"/>
      <c r="EIE267" s="107"/>
      <c r="EIF267" s="107"/>
      <c r="EIG267" s="107"/>
      <c r="EIH267" s="107"/>
      <c r="EII267" s="107"/>
      <c r="EIJ267" s="108"/>
      <c r="EIK267" s="106" t="s">
        <v>181</v>
      </c>
      <c r="EIL267" s="107"/>
      <c r="EIM267" s="107"/>
      <c r="EIN267" s="107"/>
      <c r="EIO267" s="107"/>
      <c r="EIP267" s="107"/>
      <c r="EIQ267" s="107"/>
      <c r="EIR267" s="108"/>
      <c r="EIS267" s="106" t="s">
        <v>181</v>
      </c>
      <c r="EIT267" s="107"/>
      <c r="EIU267" s="107"/>
      <c r="EIV267" s="107"/>
      <c r="EIW267" s="107"/>
      <c r="EIX267" s="107"/>
      <c r="EIY267" s="107"/>
      <c r="EIZ267" s="108"/>
      <c r="EJA267" s="106" t="s">
        <v>181</v>
      </c>
      <c r="EJB267" s="107"/>
      <c r="EJC267" s="107"/>
      <c r="EJD267" s="107"/>
      <c r="EJE267" s="107"/>
      <c r="EJF267" s="107"/>
      <c r="EJG267" s="107"/>
      <c r="EJH267" s="108"/>
      <c r="EJI267" s="106" t="s">
        <v>181</v>
      </c>
      <c r="EJJ267" s="107"/>
      <c r="EJK267" s="107"/>
      <c r="EJL267" s="107"/>
      <c r="EJM267" s="107"/>
      <c r="EJN267" s="107"/>
      <c r="EJO267" s="107"/>
      <c r="EJP267" s="108"/>
      <c r="EJQ267" s="106" t="s">
        <v>181</v>
      </c>
      <c r="EJR267" s="107"/>
      <c r="EJS267" s="107"/>
      <c r="EJT267" s="107"/>
      <c r="EJU267" s="107"/>
      <c r="EJV267" s="107"/>
      <c r="EJW267" s="107"/>
      <c r="EJX267" s="108"/>
      <c r="EJY267" s="106" t="s">
        <v>181</v>
      </c>
      <c r="EJZ267" s="107"/>
      <c r="EKA267" s="107"/>
      <c r="EKB267" s="107"/>
      <c r="EKC267" s="107"/>
      <c r="EKD267" s="107"/>
      <c r="EKE267" s="107"/>
      <c r="EKF267" s="108"/>
      <c r="EKG267" s="106" t="s">
        <v>181</v>
      </c>
      <c r="EKH267" s="107"/>
      <c r="EKI267" s="107"/>
      <c r="EKJ267" s="107"/>
      <c r="EKK267" s="107"/>
      <c r="EKL267" s="107"/>
      <c r="EKM267" s="107"/>
      <c r="EKN267" s="108"/>
      <c r="EKO267" s="106" t="s">
        <v>181</v>
      </c>
      <c r="EKP267" s="107"/>
      <c r="EKQ267" s="107"/>
      <c r="EKR267" s="107"/>
      <c r="EKS267" s="107"/>
      <c r="EKT267" s="107"/>
      <c r="EKU267" s="107"/>
      <c r="EKV267" s="108"/>
      <c r="EKW267" s="106" t="s">
        <v>181</v>
      </c>
      <c r="EKX267" s="107"/>
      <c r="EKY267" s="107"/>
      <c r="EKZ267" s="107"/>
      <c r="ELA267" s="107"/>
      <c r="ELB267" s="107"/>
      <c r="ELC267" s="107"/>
      <c r="ELD267" s="108"/>
      <c r="ELE267" s="106" t="s">
        <v>181</v>
      </c>
      <c r="ELF267" s="107"/>
      <c r="ELG267" s="107"/>
      <c r="ELH267" s="107"/>
      <c r="ELI267" s="107"/>
      <c r="ELJ267" s="107"/>
      <c r="ELK267" s="107"/>
      <c r="ELL267" s="108"/>
      <c r="ELM267" s="106" t="s">
        <v>181</v>
      </c>
      <c r="ELN267" s="107"/>
      <c r="ELO267" s="107"/>
      <c r="ELP267" s="107"/>
      <c r="ELQ267" s="107"/>
      <c r="ELR267" s="107"/>
      <c r="ELS267" s="107"/>
      <c r="ELT267" s="108"/>
      <c r="ELU267" s="106" t="s">
        <v>181</v>
      </c>
      <c r="ELV267" s="107"/>
      <c r="ELW267" s="107"/>
      <c r="ELX267" s="107"/>
      <c r="ELY267" s="107"/>
      <c r="ELZ267" s="107"/>
      <c r="EMA267" s="107"/>
      <c r="EMB267" s="108"/>
      <c r="EMC267" s="106" t="s">
        <v>181</v>
      </c>
      <c r="EMD267" s="107"/>
      <c r="EME267" s="107"/>
      <c r="EMF267" s="107"/>
      <c r="EMG267" s="107"/>
      <c r="EMH267" s="107"/>
      <c r="EMI267" s="107"/>
      <c r="EMJ267" s="108"/>
      <c r="EMK267" s="106" t="s">
        <v>181</v>
      </c>
      <c r="EML267" s="107"/>
      <c r="EMM267" s="107"/>
      <c r="EMN267" s="107"/>
      <c r="EMO267" s="107"/>
      <c r="EMP267" s="107"/>
      <c r="EMQ267" s="107"/>
      <c r="EMR267" s="108"/>
      <c r="EMS267" s="106" t="s">
        <v>181</v>
      </c>
      <c r="EMT267" s="107"/>
      <c r="EMU267" s="107"/>
      <c r="EMV267" s="107"/>
      <c r="EMW267" s="107"/>
      <c r="EMX267" s="107"/>
      <c r="EMY267" s="107"/>
      <c r="EMZ267" s="108"/>
      <c r="ENA267" s="106" t="s">
        <v>181</v>
      </c>
      <c r="ENB267" s="107"/>
      <c r="ENC267" s="107"/>
      <c r="END267" s="107"/>
      <c r="ENE267" s="107"/>
      <c r="ENF267" s="107"/>
      <c r="ENG267" s="107"/>
      <c r="ENH267" s="108"/>
      <c r="ENI267" s="106" t="s">
        <v>181</v>
      </c>
      <c r="ENJ267" s="107"/>
      <c r="ENK267" s="107"/>
      <c r="ENL267" s="107"/>
      <c r="ENM267" s="107"/>
      <c r="ENN267" s="107"/>
      <c r="ENO267" s="107"/>
      <c r="ENP267" s="108"/>
      <c r="ENQ267" s="106" t="s">
        <v>181</v>
      </c>
      <c r="ENR267" s="107"/>
      <c r="ENS267" s="107"/>
      <c r="ENT267" s="107"/>
      <c r="ENU267" s="107"/>
      <c r="ENV267" s="107"/>
      <c r="ENW267" s="107"/>
      <c r="ENX267" s="108"/>
      <c r="ENY267" s="106" t="s">
        <v>181</v>
      </c>
      <c r="ENZ267" s="107"/>
      <c r="EOA267" s="107"/>
      <c r="EOB267" s="107"/>
      <c r="EOC267" s="107"/>
      <c r="EOD267" s="107"/>
      <c r="EOE267" s="107"/>
      <c r="EOF267" s="108"/>
      <c r="EOG267" s="106" t="s">
        <v>181</v>
      </c>
      <c r="EOH267" s="107"/>
      <c r="EOI267" s="107"/>
      <c r="EOJ267" s="107"/>
      <c r="EOK267" s="107"/>
      <c r="EOL267" s="107"/>
      <c r="EOM267" s="107"/>
      <c r="EON267" s="108"/>
      <c r="EOO267" s="106" t="s">
        <v>181</v>
      </c>
      <c r="EOP267" s="107"/>
      <c r="EOQ267" s="107"/>
      <c r="EOR267" s="107"/>
      <c r="EOS267" s="107"/>
      <c r="EOT267" s="107"/>
      <c r="EOU267" s="107"/>
      <c r="EOV267" s="108"/>
      <c r="EOW267" s="106" t="s">
        <v>181</v>
      </c>
      <c r="EOX267" s="107"/>
      <c r="EOY267" s="107"/>
      <c r="EOZ267" s="107"/>
      <c r="EPA267" s="107"/>
      <c r="EPB267" s="107"/>
      <c r="EPC267" s="107"/>
      <c r="EPD267" s="108"/>
      <c r="EPE267" s="106" t="s">
        <v>181</v>
      </c>
      <c r="EPF267" s="107"/>
      <c r="EPG267" s="107"/>
      <c r="EPH267" s="107"/>
      <c r="EPI267" s="107"/>
      <c r="EPJ267" s="107"/>
      <c r="EPK267" s="107"/>
      <c r="EPL267" s="108"/>
      <c r="EPM267" s="106" t="s">
        <v>181</v>
      </c>
      <c r="EPN267" s="107"/>
      <c r="EPO267" s="107"/>
      <c r="EPP267" s="107"/>
      <c r="EPQ267" s="107"/>
      <c r="EPR267" s="107"/>
      <c r="EPS267" s="107"/>
      <c r="EPT267" s="108"/>
      <c r="EPU267" s="106" t="s">
        <v>181</v>
      </c>
      <c r="EPV267" s="107"/>
      <c r="EPW267" s="107"/>
      <c r="EPX267" s="107"/>
      <c r="EPY267" s="107"/>
      <c r="EPZ267" s="107"/>
      <c r="EQA267" s="107"/>
      <c r="EQB267" s="108"/>
      <c r="EQC267" s="106" t="s">
        <v>181</v>
      </c>
      <c r="EQD267" s="107"/>
      <c r="EQE267" s="107"/>
      <c r="EQF267" s="107"/>
      <c r="EQG267" s="107"/>
      <c r="EQH267" s="107"/>
      <c r="EQI267" s="107"/>
      <c r="EQJ267" s="108"/>
      <c r="EQK267" s="106" t="s">
        <v>181</v>
      </c>
      <c r="EQL267" s="107"/>
      <c r="EQM267" s="107"/>
      <c r="EQN267" s="107"/>
      <c r="EQO267" s="107"/>
      <c r="EQP267" s="107"/>
      <c r="EQQ267" s="107"/>
      <c r="EQR267" s="108"/>
      <c r="EQS267" s="106" t="s">
        <v>181</v>
      </c>
      <c r="EQT267" s="107"/>
      <c r="EQU267" s="107"/>
      <c r="EQV267" s="107"/>
      <c r="EQW267" s="107"/>
      <c r="EQX267" s="107"/>
      <c r="EQY267" s="107"/>
      <c r="EQZ267" s="108"/>
      <c r="ERA267" s="106" t="s">
        <v>181</v>
      </c>
      <c r="ERB267" s="107"/>
      <c r="ERC267" s="107"/>
      <c r="ERD267" s="107"/>
      <c r="ERE267" s="107"/>
      <c r="ERF267" s="107"/>
      <c r="ERG267" s="107"/>
      <c r="ERH267" s="108"/>
      <c r="ERI267" s="106" t="s">
        <v>181</v>
      </c>
      <c r="ERJ267" s="107"/>
      <c r="ERK267" s="107"/>
      <c r="ERL267" s="107"/>
      <c r="ERM267" s="107"/>
      <c r="ERN267" s="107"/>
      <c r="ERO267" s="107"/>
      <c r="ERP267" s="108"/>
      <c r="ERQ267" s="106" t="s">
        <v>181</v>
      </c>
      <c r="ERR267" s="107"/>
      <c r="ERS267" s="107"/>
      <c r="ERT267" s="107"/>
      <c r="ERU267" s="107"/>
      <c r="ERV267" s="107"/>
      <c r="ERW267" s="107"/>
      <c r="ERX267" s="108"/>
      <c r="ERY267" s="106" t="s">
        <v>181</v>
      </c>
      <c r="ERZ267" s="107"/>
      <c r="ESA267" s="107"/>
      <c r="ESB267" s="107"/>
      <c r="ESC267" s="107"/>
      <c r="ESD267" s="107"/>
      <c r="ESE267" s="107"/>
      <c r="ESF267" s="108"/>
      <c r="ESG267" s="106" t="s">
        <v>181</v>
      </c>
      <c r="ESH267" s="107"/>
      <c r="ESI267" s="107"/>
      <c r="ESJ267" s="107"/>
      <c r="ESK267" s="107"/>
      <c r="ESL267" s="107"/>
      <c r="ESM267" s="107"/>
      <c r="ESN267" s="108"/>
      <c r="ESO267" s="106" t="s">
        <v>181</v>
      </c>
      <c r="ESP267" s="107"/>
      <c r="ESQ267" s="107"/>
      <c r="ESR267" s="107"/>
      <c r="ESS267" s="107"/>
      <c r="EST267" s="107"/>
      <c r="ESU267" s="107"/>
      <c r="ESV267" s="108"/>
      <c r="ESW267" s="106" t="s">
        <v>181</v>
      </c>
      <c r="ESX267" s="107"/>
      <c r="ESY267" s="107"/>
      <c r="ESZ267" s="107"/>
      <c r="ETA267" s="107"/>
      <c r="ETB267" s="107"/>
      <c r="ETC267" s="107"/>
      <c r="ETD267" s="108"/>
      <c r="ETE267" s="106" t="s">
        <v>181</v>
      </c>
      <c r="ETF267" s="107"/>
      <c r="ETG267" s="107"/>
      <c r="ETH267" s="107"/>
      <c r="ETI267" s="107"/>
      <c r="ETJ267" s="107"/>
      <c r="ETK267" s="107"/>
      <c r="ETL267" s="108"/>
      <c r="ETM267" s="106" t="s">
        <v>181</v>
      </c>
      <c r="ETN267" s="107"/>
      <c r="ETO267" s="107"/>
      <c r="ETP267" s="107"/>
      <c r="ETQ267" s="107"/>
      <c r="ETR267" s="107"/>
      <c r="ETS267" s="107"/>
      <c r="ETT267" s="108"/>
      <c r="ETU267" s="106" t="s">
        <v>181</v>
      </c>
      <c r="ETV267" s="107"/>
      <c r="ETW267" s="107"/>
      <c r="ETX267" s="107"/>
      <c r="ETY267" s="107"/>
      <c r="ETZ267" s="107"/>
      <c r="EUA267" s="107"/>
      <c r="EUB267" s="108"/>
      <c r="EUC267" s="106" t="s">
        <v>181</v>
      </c>
      <c r="EUD267" s="107"/>
      <c r="EUE267" s="107"/>
      <c r="EUF267" s="107"/>
      <c r="EUG267" s="107"/>
      <c r="EUH267" s="107"/>
      <c r="EUI267" s="107"/>
      <c r="EUJ267" s="108"/>
      <c r="EUK267" s="106" t="s">
        <v>181</v>
      </c>
      <c r="EUL267" s="107"/>
      <c r="EUM267" s="107"/>
      <c r="EUN267" s="107"/>
      <c r="EUO267" s="107"/>
      <c r="EUP267" s="107"/>
      <c r="EUQ267" s="107"/>
      <c r="EUR267" s="108"/>
      <c r="EUS267" s="106" t="s">
        <v>181</v>
      </c>
      <c r="EUT267" s="107"/>
      <c r="EUU267" s="107"/>
      <c r="EUV267" s="107"/>
      <c r="EUW267" s="107"/>
      <c r="EUX267" s="107"/>
      <c r="EUY267" s="107"/>
      <c r="EUZ267" s="108"/>
      <c r="EVA267" s="106" t="s">
        <v>181</v>
      </c>
      <c r="EVB267" s="107"/>
      <c r="EVC267" s="107"/>
      <c r="EVD267" s="107"/>
      <c r="EVE267" s="107"/>
      <c r="EVF267" s="107"/>
      <c r="EVG267" s="107"/>
      <c r="EVH267" s="108"/>
      <c r="EVI267" s="106" t="s">
        <v>181</v>
      </c>
      <c r="EVJ267" s="107"/>
      <c r="EVK267" s="107"/>
      <c r="EVL267" s="107"/>
      <c r="EVM267" s="107"/>
      <c r="EVN267" s="107"/>
      <c r="EVO267" s="107"/>
      <c r="EVP267" s="108"/>
      <c r="EVQ267" s="106" t="s">
        <v>181</v>
      </c>
      <c r="EVR267" s="107"/>
      <c r="EVS267" s="107"/>
      <c r="EVT267" s="107"/>
      <c r="EVU267" s="107"/>
      <c r="EVV267" s="107"/>
      <c r="EVW267" s="107"/>
      <c r="EVX267" s="108"/>
      <c r="EVY267" s="106" t="s">
        <v>181</v>
      </c>
      <c r="EVZ267" s="107"/>
      <c r="EWA267" s="107"/>
      <c r="EWB267" s="107"/>
      <c r="EWC267" s="107"/>
      <c r="EWD267" s="107"/>
      <c r="EWE267" s="107"/>
      <c r="EWF267" s="108"/>
      <c r="EWG267" s="106" t="s">
        <v>181</v>
      </c>
      <c r="EWH267" s="107"/>
      <c r="EWI267" s="107"/>
      <c r="EWJ267" s="107"/>
      <c r="EWK267" s="107"/>
      <c r="EWL267" s="107"/>
      <c r="EWM267" s="107"/>
      <c r="EWN267" s="108"/>
      <c r="EWO267" s="106" t="s">
        <v>181</v>
      </c>
      <c r="EWP267" s="107"/>
      <c r="EWQ267" s="107"/>
      <c r="EWR267" s="107"/>
      <c r="EWS267" s="107"/>
      <c r="EWT267" s="107"/>
      <c r="EWU267" s="107"/>
      <c r="EWV267" s="108"/>
      <c r="EWW267" s="106" t="s">
        <v>181</v>
      </c>
      <c r="EWX267" s="107"/>
      <c r="EWY267" s="107"/>
      <c r="EWZ267" s="107"/>
      <c r="EXA267" s="107"/>
      <c r="EXB267" s="107"/>
      <c r="EXC267" s="107"/>
      <c r="EXD267" s="108"/>
      <c r="EXE267" s="106" t="s">
        <v>181</v>
      </c>
      <c r="EXF267" s="107"/>
      <c r="EXG267" s="107"/>
      <c r="EXH267" s="107"/>
      <c r="EXI267" s="107"/>
      <c r="EXJ267" s="107"/>
      <c r="EXK267" s="107"/>
      <c r="EXL267" s="108"/>
      <c r="EXM267" s="106" t="s">
        <v>181</v>
      </c>
      <c r="EXN267" s="107"/>
      <c r="EXO267" s="107"/>
      <c r="EXP267" s="107"/>
      <c r="EXQ267" s="107"/>
      <c r="EXR267" s="107"/>
      <c r="EXS267" s="107"/>
      <c r="EXT267" s="108"/>
      <c r="EXU267" s="106" t="s">
        <v>181</v>
      </c>
      <c r="EXV267" s="107"/>
      <c r="EXW267" s="107"/>
      <c r="EXX267" s="107"/>
      <c r="EXY267" s="107"/>
      <c r="EXZ267" s="107"/>
      <c r="EYA267" s="107"/>
      <c r="EYB267" s="108"/>
      <c r="EYC267" s="106" t="s">
        <v>181</v>
      </c>
      <c r="EYD267" s="107"/>
      <c r="EYE267" s="107"/>
      <c r="EYF267" s="107"/>
      <c r="EYG267" s="107"/>
      <c r="EYH267" s="107"/>
      <c r="EYI267" s="107"/>
      <c r="EYJ267" s="108"/>
      <c r="EYK267" s="106" t="s">
        <v>181</v>
      </c>
      <c r="EYL267" s="107"/>
      <c r="EYM267" s="107"/>
      <c r="EYN267" s="107"/>
      <c r="EYO267" s="107"/>
      <c r="EYP267" s="107"/>
      <c r="EYQ267" s="107"/>
      <c r="EYR267" s="108"/>
      <c r="EYS267" s="106" t="s">
        <v>181</v>
      </c>
      <c r="EYT267" s="107"/>
      <c r="EYU267" s="107"/>
      <c r="EYV267" s="107"/>
      <c r="EYW267" s="107"/>
      <c r="EYX267" s="107"/>
      <c r="EYY267" s="107"/>
      <c r="EYZ267" s="108"/>
      <c r="EZA267" s="106" t="s">
        <v>181</v>
      </c>
      <c r="EZB267" s="107"/>
      <c r="EZC267" s="107"/>
      <c r="EZD267" s="107"/>
      <c r="EZE267" s="107"/>
      <c r="EZF267" s="107"/>
      <c r="EZG267" s="107"/>
      <c r="EZH267" s="108"/>
      <c r="EZI267" s="106" t="s">
        <v>181</v>
      </c>
      <c r="EZJ267" s="107"/>
      <c r="EZK267" s="107"/>
      <c r="EZL267" s="107"/>
      <c r="EZM267" s="107"/>
      <c r="EZN267" s="107"/>
      <c r="EZO267" s="107"/>
      <c r="EZP267" s="108"/>
      <c r="EZQ267" s="106" t="s">
        <v>181</v>
      </c>
      <c r="EZR267" s="107"/>
      <c r="EZS267" s="107"/>
      <c r="EZT267" s="107"/>
      <c r="EZU267" s="107"/>
      <c r="EZV267" s="107"/>
      <c r="EZW267" s="107"/>
      <c r="EZX267" s="108"/>
      <c r="EZY267" s="106" t="s">
        <v>181</v>
      </c>
      <c r="EZZ267" s="107"/>
      <c r="FAA267" s="107"/>
      <c r="FAB267" s="107"/>
      <c r="FAC267" s="107"/>
      <c r="FAD267" s="107"/>
      <c r="FAE267" s="107"/>
      <c r="FAF267" s="108"/>
      <c r="FAG267" s="106" t="s">
        <v>181</v>
      </c>
      <c r="FAH267" s="107"/>
      <c r="FAI267" s="107"/>
      <c r="FAJ267" s="107"/>
      <c r="FAK267" s="107"/>
      <c r="FAL267" s="107"/>
      <c r="FAM267" s="107"/>
      <c r="FAN267" s="108"/>
      <c r="FAO267" s="106" t="s">
        <v>181</v>
      </c>
      <c r="FAP267" s="107"/>
      <c r="FAQ267" s="107"/>
      <c r="FAR267" s="107"/>
      <c r="FAS267" s="107"/>
      <c r="FAT267" s="107"/>
      <c r="FAU267" s="107"/>
      <c r="FAV267" s="108"/>
      <c r="FAW267" s="106" t="s">
        <v>181</v>
      </c>
      <c r="FAX267" s="107"/>
      <c r="FAY267" s="107"/>
      <c r="FAZ267" s="107"/>
      <c r="FBA267" s="107"/>
      <c r="FBB267" s="107"/>
      <c r="FBC267" s="107"/>
      <c r="FBD267" s="108"/>
      <c r="FBE267" s="106" t="s">
        <v>181</v>
      </c>
      <c r="FBF267" s="107"/>
      <c r="FBG267" s="107"/>
      <c r="FBH267" s="107"/>
      <c r="FBI267" s="107"/>
      <c r="FBJ267" s="107"/>
      <c r="FBK267" s="107"/>
      <c r="FBL267" s="108"/>
      <c r="FBM267" s="106" t="s">
        <v>181</v>
      </c>
      <c r="FBN267" s="107"/>
      <c r="FBO267" s="107"/>
      <c r="FBP267" s="107"/>
      <c r="FBQ267" s="107"/>
      <c r="FBR267" s="107"/>
      <c r="FBS267" s="107"/>
      <c r="FBT267" s="108"/>
      <c r="FBU267" s="106" t="s">
        <v>181</v>
      </c>
      <c r="FBV267" s="107"/>
      <c r="FBW267" s="107"/>
      <c r="FBX267" s="107"/>
      <c r="FBY267" s="107"/>
      <c r="FBZ267" s="107"/>
      <c r="FCA267" s="107"/>
      <c r="FCB267" s="108"/>
      <c r="FCC267" s="106" t="s">
        <v>181</v>
      </c>
      <c r="FCD267" s="107"/>
      <c r="FCE267" s="107"/>
      <c r="FCF267" s="107"/>
      <c r="FCG267" s="107"/>
      <c r="FCH267" s="107"/>
      <c r="FCI267" s="107"/>
      <c r="FCJ267" s="108"/>
      <c r="FCK267" s="106" t="s">
        <v>181</v>
      </c>
      <c r="FCL267" s="107"/>
      <c r="FCM267" s="107"/>
      <c r="FCN267" s="107"/>
      <c r="FCO267" s="107"/>
      <c r="FCP267" s="107"/>
      <c r="FCQ267" s="107"/>
      <c r="FCR267" s="108"/>
      <c r="FCS267" s="106" t="s">
        <v>181</v>
      </c>
      <c r="FCT267" s="107"/>
      <c r="FCU267" s="107"/>
      <c r="FCV267" s="107"/>
      <c r="FCW267" s="107"/>
      <c r="FCX267" s="107"/>
      <c r="FCY267" s="107"/>
      <c r="FCZ267" s="108"/>
      <c r="FDA267" s="106" t="s">
        <v>181</v>
      </c>
      <c r="FDB267" s="107"/>
      <c r="FDC267" s="107"/>
      <c r="FDD267" s="107"/>
      <c r="FDE267" s="107"/>
      <c r="FDF267" s="107"/>
      <c r="FDG267" s="107"/>
      <c r="FDH267" s="108"/>
      <c r="FDI267" s="106" t="s">
        <v>181</v>
      </c>
      <c r="FDJ267" s="107"/>
      <c r="FDK267" s="107"/>
      <c r="FDL267" s="107"/>
      <c r="FDM267" s="107"/>
      <c r="FDN267" s="107"/>
      <c r="FDO267" s="107"/>
      <c r="FDP267" s="108"/>
      <c r="FDQ267" s="106" t="s">
        <v>181</v>
      </c>
      <c r="FDR267" s="107"/>
      <c r="FDS267" s="107"/>
      <c r="FDT267" s="107"/>
      <c r="FDU267" s="107"/>
      <c r="FDV267" s="107"/>
      <c r="FDW267" s="107"/>
      <c r="FDX267" s="108"/>
      <c r="FDY267" s="106" t="s">
        <v>181</v>
      </c>
      <c r="FDZ267" s="107"/>
      <c r="FEA267" s="107"/>
      <c r="FEB267" s="107"/>
      <c r="FEC267" s="107"/>
      <c r="FED267" s="107"/>
      <c r="FEE267" s="107"/>
      <c r="FEF267" s="108"/>
      <c r="FEG267" s="106" t="s">
        <v>181</v>
      </c>
      <c r="FEH267" s="107"/>
      <c r="FEI267" s="107"/>
      <c r="FEJ267" s="107"/>
      <c r="FEK267" s="107"/>
      <c r="FEL267" s="107"/>
      <c r="FEM267" s="107"/>
      <c r="FEN267" s="108"/>
      <c r="FEO267" s="106" t="s">
        <v>181</v>
      </c>
      <c r="FEP267" s="107"/>
      <c r="FEQ267" s="107"/>
      <c r="FER267" s="107"/>
      <c r="FES267" s="107"/>
      <c r="FET267" s="107"/>
      <c r="FEU267" s="107"/>
      <c r="FEV267" s="108"/>
      <c r="FEW267" s="106" t="s">
        <v>181</v>
      </c>
      <c r="FEX267" s="107"/>
      <c r="FEY267" s="107"/>
      <c r="FEZ267" s="107"/>
      <c r="FFA267" s="107"/>
      <c r="FFB267" s="107"/>
      <c r="FFC267" s="107"/>
      <c r="FFD267" s="108"/>
      <c r="FFE267" s="106" t="s">
        <v>181</v>
      </c>
      <c r="FFF267" s="107"/>
      <c r="FFG267" s="107"/>
      <c r="FFH267" s="107"/>
      <c r="FFI267" s="107"/>
      <c r="FFJ267" s="107"/>
      <c r="FFK267" s="107"/>
      <c r="FFL267" s="108"/>
      <c r="FFM267" s="106" t="s">
        <v>181</v>
      </c>
      <c r="FFN267" s="107"/>
      <c r="FFO267" s="107"/>
      <c r="FFP267" s="107"/>
      <c r="FFQ267" s="107"/>
      <c r="FFR267" s="107"/>
      <c r="FFS267" s="107"/>
      <c r="FFT267" s="108"/>
      <c r="FFU267" s="106" t="s">
        <v>181</v>
      </c>
      <c r="FFV267" s="107"/>
      <c r="FFW267" s="107"/>
      <c r="FFX267" s="107"/>
      <c r="FFY267" s="107"/>
      <c r="FFZ267" s="107"/>
      <c r="FGA267" s="107"/>
      <c r="FGB267" s="108"/>
      <c r="FGC267" s="106" t="s">
        <v>181</v>
      </c>
      <c r="FGD267" s="107"/>
      <c r="FGE267" s="107"/>
      <c r="FGF267" s="107"/>
      <c r="FGG267" s="107"/>
      <c r="FGH267" s="107"/>
      <c r="FGI267" s="107"/>
      <c r="FGJ267" s="108"/>
      <c r="FGK267" s="106" t="s">
        <v>181</v>
      </c>
      <c r="FGL267" s="107"/>
      <c r="FGM267" s="107"/>
      <c r="FGN267" s="107"/>
      <c r="FGO267" s="107"/>
      <c r="FGP267" s="107"/>
      <c r="FGQ267" s="107"/>
      <c r="FGR267" s="108"/>
      <c r="FGS267" s="106" t="s">
        <v>181</v>
      </c>
      <c r="FGT267" s="107"/>
      <c r="FGU267" s="107"/>
      <c r="FGV267" s="107"/>
      <c r="FGW267" s="107"/>
      <c r="FGX267" s="107"/>
      <c r="FGY267" s="107"/>
      <c r="FGZ267" s="108"/>
      <c r="FHA267" s="106" t="s">
        <v>181</v>
      </c>
      <c r="FHB267" s="107"/>
      <c r="FHC267" s="107"/>
      <c r="FHD267" s="107"/>
      <c r="FHE267" s="107"/>
      <c r="FHF267" s="107"/>
      <c r="FHG267" s="107"/>
      <c r="FHH267" s="108"/>
      <c r="FHI267" s="106" t="s">
        <v>181</v>
      </c>
      <c r="FHJ267" s="107"/>
      <c r="FHK267" s="107"/>
      <c r="FHL267" s="107"/>
      <c r="FHM267" s="107"/>
      <c r="FHN267" s="107"/>
      <c r="FHO267" s="107"/>
      <c r="FHP267" s="108"/>
      <c r="FHQ267" s="106" t="s">
        <v>181</v>
      </c>
      <c r="FHR267" s="107"/>
      <c r="FHS267" s="107"/>
      <c r="FHT267" s="107"/>
      <c r="FHU267" s="107"/>
      <c r="FHV267" s="107"/>
      <c r="FHW267" s="107"/>
      <c r="FHX267" s="108"/>
      <c r="FHY267" s="106" t="s">
        <v>181</v>
      </c>
      <c r="FHZ267" s="107"/>
      <c r="FIA267" s="107"/>
      <c r="FIB267" s="107"/>
      <c r="FIC267" s="107"/>
      <c r="FID267" s="107"/>
      <c r="FIE267" s="107"/>
      <c r="FIF267" s="108"/>
      <c r="FIG267" s="106" t="s">
        <v>181</v>
      </c>
      <c r="FIH267" s="107"/>
      <c r="FII267" s="107"/>
      <c r="FIJ267" s="107"/>
      <c r="FIK267" s="107"/>
      <c r="FIL267" s="107"/>
      <c r="FIM267" s="107"/>
      <c r="FIN267" s="108"/>
      <c r="FIO267" s="106" t="s">
        <v>181</v>
      </c>
      <c r="FIP267" s="107"/>
      <c r="FIQ267" s="107"/>
      <c r="FIR267" s="107"/>
      <c r="FIS267" s="107"/>
      <c r="FIT267" s="107"/>
      <c r="FIU267" s="107"/>
      <c r="FIV267" s="108"/>
      <c r="FIW267" s="106" t="s">
        <v>181</v>
      </c>
      <c r="FIX267" s="107"/>
      <c r="FIY267" s="107"/>
      <c r="FIZ267" s="107"/>
      <c r="FJA267" s="107"/>
      <c r="FJB267" s="107"/>
      <c r="FJC267" s="107"/>
      <c r="FJD267" s="108"/>
      <c r="FJE267" s="106" t="s">
        <v>181</v>
      </c>
      <c r="FJF267" s="107"/>
      <c r="FJG267" s="107"/>
      <c r="FJH267" s="107"/>
      <c r="FJI267" s="107"/>
      <c r="FJJ267" s="107"/>
      <c r="FJK267" s="107"/>
      <c r="FJL267" s="108"/>
      <c r="FJM267" s="106" t="s">
        <v>181</v>
      </c>
      <c r="FJN267" s="107"/>
      <c r="FJO267" s="107"/>
      <c r="FJP267" s="107"/>
      <c r="FJQ267" s="107"/>
      <c r="FJR267" s="107"/>
      <c r="FJS267" s="107"/>
      <c r="FJT267" s="108"/>
      <c r="FJU267" s="106" t="s">
        <v>181</v>
      </c>
      <c r="FJV267" s="107"/>
      <c r="FJW267" s="107"/>
      <c r="FJX267" s="107"/>
      <c r="FJY267" s="107"/>
      <c r="FJZ267" s="107"/>
      <c r="FKA267" s="107"/>
      <c r="FKB267" s="108"/>
      <c r="FKC267" s="106" t="s">
        <v>181</v>
      </c>
      <c r="FKD267" s="107"/>
      <c r="FKE267" s="107"/>
      <c r="FKF267" s="107"/>
      <c r="FKG267" s="107"/>
      <c r="FKH267" s="107"/>
      <c r="FKI267" s="107"/>
      <c r="FKJ267" s="108"/>
      <c r="FKK267" s="106" t="s">
        <v>181</v>
      </c>
      <c r="FKL267" s="107"/>
      <c r="FKM267" s="107"/>
      <c r="FKN267" s="107"/>
      <c r="FKO267" s="107"/>
      <c r="FKP267" s="107"/>
      <c r="FKQ267" s="107"/>
      <c r="FKR267" s="108"/>
      <c r="FKS267" s="106" t="s">
        <v>181</v>
      </c>
      <c r="FKT267" s="107"/>
      <c r="FKU267" s="107"/>
      <c r="FKV267" s="107"/>
      <c r="FKW267" s="107"/>
      <c r="FKX267" s="107"/>
      <c r="FKY267" s="107"/>
      <c r="FKZ267" s="108"/>
      <c r="FLA267" s="106" t="s">
        <v>181</v>
      </c>
      <c r="FLB267" s="107"/>
      <c r="FLC267" s="107"/>
      <c r="FLD267" s="107"/>
      <c r="FLE267" s="107"/>
      <c r="FLF267" s="107"/>
      <c r="FLG267" s="107"/>
      <c r="FLH267" s="108"/>
      <c r="FLI267" s="106" t="s">
        <v>181</v>
      </c>
      <c r="FLJ267" s="107"/>
      <c r="FLK267" s="107"/>
      <c r="FLL267" s="107"/>
      <c r="FLM267" s="107"/>
      <c r="FLN267" s="107"/>
      <c r="FLO267" s="107"/>
      <c r="FLP267" s="108"/>
      <c r="FLQ267" s="106" t="s">
        <v>181</v>
      </c>
      <c r="FLR267" s="107"/>
      <c r="FLS267" s="107"/>
      <c r="FLT267" s="107"/>
      <c r="FLU267" s="107"/>
      <c r="FLV267" s="107"/>
      <c r="FLW267" s="107"/>
      <c r="FLX267" s="108"/>
      <c r="FLY267" s="106" t="s">
        <v>181</v>
      </c>
      <c r="FLZ267" s="107"/>
      <c r="FMA267" s="107"/>
      <c r="FMB267" s="107"/>
      <c r="FMC267" s="107"/>
      <c r="FMD267" s="107"/>
      <c r="FME267" s="107"/>
      <c r="FMF267" s="108"/>
      <c r="FMG267" s="106" t="s">
        <v>181</v>
      </c>
      <c r="FMH267" s="107"/>
      <c r="FMI267" s="107"/>
      <c r="FMJ267" s="107"/>
      <c r="FMK267" s="107"/>
      <c r="FML267" s="107"/>
      <c r="FMM267" s="107"/>
      <c r="FMN267" s="108"/>
      <c r="FMO267" s="106" t="s">
        <v>181</v>
      </c>
      <c r="FMP267" s="107"/>
      <c r="FMQ267" s="107"/>
      <c r="FMR267" s="107"/>
      <c r="FMS267" s="107"/>
      <c r="FMT267" s="107"/>
      <c r="FMU267" s="107"/>
      <c r="FMV267" s="108"/>
      <c r="FMW267" s="106" t="s">
        <v>181</v>
      </c>
      <c r="FMX267" s="107"/>
      <c r="FMY267" s="107"/>
      <c r="FMZ267" s="107"/>
      <c r="FNA267" s="107"/>
      <c r="FNB267" s="107"/>
      <c r="FNC267" s="107"/>
      <c r="FND267" s="108"/>
      <c r="FNE267" s="106" t="s">
        <v>181</v>
      </c>
      <c r="FNF267" s="107"/>
      <c r="FNG267" s="107"/>
      <c r="FNH267" s="107"/>
      <c r="FNI267" s="107"/>
      <c r="FNJ267" s="107"/>
      <c r="FNK267" s="107"/>
      <c r="FNL267" s="108"/>
      <c r="FNM267" s="106" t="s">
        <v>181</v>
      </c>
      <c r="FNN267" s="107"/>
      <c r="FNO267" s="107"/>
      <c r="FNP267" s="107"/>
      <c r="FNQ267" s="107"/>
      <c r="FNR267" s="107"/>
      <c r="FNS267" s="107"/>
      <c r="FNT267" s="108"/>
      <c r="FNU267" s="106" t="s">
        <v>181</v>
      </c>
      <c r="FNV267" s="107"/>
      <c r="FNW267" s="107"/>
      <c r="FNX267" s="107"/>
      <c r="FNY267" s="107"/>
      <c r="FNZ267" s="107"/>
      <c r="FOA267" s="107"/>
      <c r="FOB267" s="108"/>
      <c r="FOC267" s="106" t="s">
        <v>181</v>
      </c>
      <c r="FOD267" s="107"/>
      <c r="FOE267" s="107"/>
      <c r="FOF267" s="107"/>
      <c r="FOG267" s="107"/>
      <c r="FOH267" s="107"/>
      <c r="FOI267" s="107"/>
      <c r="FOJ267" s="108"/>
      <c r="FOK267" s="106" t="s">
        <v>181</v>
      </c>
      <c r="FOL267" s="107"/>
      <c r="FOM267" s="107"/>
      <c r="FON267" s="107"/>
      <c r="FOO267" s="107"/>
      <c r="FOP267" s="107"/>
      <c r="FOQ267" s="107"/>
      <c r="FOR267" s="108"/>
      <c r="FOS267" s="106" t="s">
        <v>181</v>
      </c>
      <c r="FOT267" s="107"/>
      <c r="FOU267" s="107"/>
      <c r="FOV267" s="107"/>
      <c r="FOW267" s="107"/>
      <c r="FOX267" s="107"/>
      <c r="FOY267" s="107"/>
      <c r="FOZ267" s="108"/>
      <c r="FPA267" s="106" t="s">
        <v>181</v>
      </c>
      <c r="FPB267" s="107"/>
      <c r="FPC267" s="107"/>
      <c r="FPD267" s="107"/>
      <c r="FPE267" s="107"/>
      <c r="FPF267" s="107"/>
      <c r="FPG267" s="107"/>
      <c r="FPH267" s="108"/>
      <c r="FPI267" s="106" t="s">
        <v>181</v>
      </c>
      <c r="FPJ267" s="107"/>
      <c r="FPK267" s="107"/>
      <c r="FPL267" s="107"/>
      <c r="FPM267" s="107"/>
      <c r="FPN267" s="107"/>
      <c r="FPO267" s="107"/>
      <c r="FPP267" s="108"/>
      <c r="FPQ267" s="106" t="s">
        <v>181</v>
      </c>
      <c r="FPR267" s="107"/>
      <c r="FPS267" s="107"/>
      <c r="FPT267" s="107"/>
      <c r="FPU267" s="107"/>
      <c r="FPV267" s="107"/>
      <c r="FPW267" s="107"/>
      <c r="FPX267" s="108"/>
      <c r="FPY267" s="106" t="s">
        <v>181</v>
      </c>
      <c r="FPZ267" s="107"/>
      <c r="FQA267" s="107"/>
      <c r="FQB267" s="107"/>
      <c r="FQC267" s="107"/>
      <c r="FQD267" s="107"/>
      <c r="FQE267" s="107"/>
      <c r="FQF267" s="108"/>
      <c r="FQG267" s="106" t="s">
        <v>181</v>
      </c>
      <c r="FQH267" s="107"/>
      <c r="FQI267" s="107"/>
      <c r="FQJ267" s="107"/>
      <c r="FQK267" s="107"/>
      <c r="FQL267" s="107"/>
      <c r="FQM267" s="107"/>
      <c r="FQN267" s="108"/>
      <c r="FQO267" s="106" t="s">
        <v>181</v>
      </c>
      <c r="FQP267" s="107"/>
      <c r="FQQ267" s="107"/>
      <c r="FQR267" s="107"/>
      <c r="FQS267" s="107"/>
      <c r="FQT267" s="107"/>
      <c r="FQU267" s="107"/>
      <c r="FQV267" s="108"/>
      <c r="FQW267" s="106" t="s">
        <v>181</v>
      </c>
      <c r="FQX267" s="107"/>
      <c r="FQY267" s="107"/>
      <c r="FQZ267" s="107"/>
      <c r="FRA267" s="107"/>
      <c r="FRB267" s="107"/>
      <c r="FRC267" s="107"/>
      <c r="FRD267" s="108"/>
      <c r="FRE267" s="106" t="s">
        <v>181</v>
      </c>
      <c r="FRF267" s="107"/>
      <c r="FRG267" s="107"/>
      <c r="FRH267" s="107"/>
      <c r="FRI267" s="107"/>
      <c r="FRJ267" s="107"/>
      <c r="FRK267" s="107"/>
      <c r="FRL267" s="108"/>
      <c r="FRM267" s="106" t="s">
        <v>181</v>
      </c>
      <c r="FRN267" s="107"/>
      <c r="FRO267" s="107"/>
      <c r="FRP267" s="107"/>
      <c r="FRQ267" s="107"/>
      <c r="FRR267" s="107"/>
      <c r="FRS267" s="107"/>
      <c r="FRT267" s="108"/>
      <c r="FRU267" s="106" t="s">
        <v>181</v>
      </c>
      <c r="FRV267" s="107"/>
      <c r="FRW267" s="107"/>
      <c r="FRX267" s="107"/>
      <c r="FRY267" s="107"/>
      <c r="FRZ267" s="107"/>
      <c r="FSA267" s="107"/>
      <c r="FSB267" s="108"/>
      <c r="FSC267" s="106" t="s">
        <v>181</v>
      </c>
      <c r="FSD267" s="107"/>
      <c r="FSE267" s="107"/>
      <c r="FSF267" s="107"/>
      <c r="FSG267" s="107"/>
      <c r="FSH267" s="107"/>
      <c r="FSI267" s="107"/>
      <c r="FSJ267" s="108"/>
      <c r="FSK267" s="106" t="s">
        <v>181</v>
      </c>
      <c r="FSL267" s="107"/>
      <c r="FSM267" s="107"/>
      <c r="FSN267" s="107"/>
      <c r="FSO267" s="107"/>
      <c r="FSP267" s="107"/>
      <c r="FSQ267" s="107"/>
      <c r="FSR267" s="108"/>
      <c r="FSS267" s="106" t="s">
        <v>181</v>
      </c>
      <c r="FST267" s="107"/>
      <c r="FSU267" s="107"/>
      <c r="FSV267" s="107"/>
      <c r="FSW267" s="107"/>
      <c r="FSX267" s="107"/>
      <c r="FSY267" s="107"/>
      <c r="FSZ267" s="108"/>
      <c r="FTA267" s="106" t="s">
        <v>181</v>
      </c>
      <c r="FTB267" s="107"/>
      <c r="FTC267" s="107"/>
      <c r="FTD267" s="107"/>
      <c r="FTE267" s="107"/>
      <c r="FTF267" s="107"/>
      <c r="FTG267" s="107"/>
      <c r="FTH267" s="108"/>
      <c r="FTI267" s="106" t="s">
        <v>181</v>
      </c>
      <c r="FTJ267" s="107"/>
      <c r="FTK267" s="107"/>
      <c r="FTL267" s="107"/>
      <c r="FTM267" s="107"/>
      <c r="FTN267" s="107"/>
      <c r="FTO267" s="107"/>
      <c r="FTP267" s="108"/>
      <c r="FTQ267" s="106" t="s">
        <v>181</v>
      </c>
      <c r="FTR267" s="107"/>
      <c r="FTS267" s="107"/>
      <c r="FTT267" s="107"/>
      <c r="FTU267" s="107"/>
      <c r="FTV267" s="107"/>
      <c r="FTW267" s="107"/>
      <c r="FTX267" s="108"/>
      <c r="FTY267" s="106" t="s">
        <v>181</v>
      </c>
      <c r="FTZ267" s="107"/>
      <c r="FUA267" s="107"/>
      <c r="FUB267" s="107"/>
      <c r="FUC267" s="107"/>
      <c r="FUD267" s="107"/>
      <c r="FUE267" s="107"/>
      <c r="FUF267" s="108"/>
      <c r="FUG267" s="106" t="s">
        <v>181</v>
      </c>
      <c r="FUH267" s="107"/>
      <c r="FUI267" s="107"/>
      <c r="FUJ267" s="107"/>
      <c r="FUK267" s="107"/>
      <c r="FUL267" s="107"/>
      <c r="FUM267" s="107"/>
      <c r="FUN267" s="108"/>
      <c r="FUO267" s="106" t="s">
        <v>181</v>
      </c>
      <c r="FUP267" s="107"/>
      <c r="FUQ267" s="107"/>
      <c r="FUR267" s="107"/>
      <c r="FUS267" s="107"/>
      <c r="FUT267" s="107"/>
      <c r="FUU267" s="107"/>
      <c r="FUV267" s="108"/>
      <c r="FUW267" s="106" t="s">
        <v>181</v>
      </c>
      <c r="FUX267" s="107"/>
      <c r="FUY267" s="107"/>
      <c r="FUZ267" s="107"/>
      <c r="FVA267" s="107"/>
      <c r="FVB267" s="107"/>
      <c r="FVC267" s="107"/>
      <c r="FVD267" s="108"/>
      <c r="FVE267" s="106" t="s">
        <v>181</v>
      </c>
      <c r="FVF267" s="107"/>
      <c r="FVG267" s="107"/>
      <c r="FVH267" s="107"/>
      <c r="FVI267" s="107"/>
      <c r="FVJ267" s="107"/>
      <c r="FVK267" s="107"/>
      <c r="FVL267" s="108"/>
      <c r="FVM267" s="106" t="s">
        <v>181</v>
      </c>
      <c r="FVN267" s="107"/>
      <c r="FVO267" s="107"/>
      <c r="FVP267" s="107"/>
      <c r="FVQ267" s="107"/>
      <c r="FVR267" s="107"/>
      <c r="FVS267" s="107"/>
      <c r="FVT267" s="108"/>
      <c r="FVU267" s="106" t="s">
        <v>181</v>
      </c>
      <c r="FVV267" s="107"/>
      <c r="FVW267" s="107"/>
      <c r="FVX267" s="107"/>
      <c r="FVY267" s="107"/>
      <c r="FVZ267" s="107"/>
      <c r="FWA267" s="107"/>
      <c r="FWB267" s="108"/>
      <c r="FWC267" s="106" t="s">
        <v>181</v>
      </c>
      <c r="FWD267" s="107"/>
      <c r="FWE267" s="107"/>
      <c r="FWF267" s="107"/>
      <c r="FWG267" s="107"/>
      <c r="FWH267" s="107"/>
      <c r="FWI267" s="107"/>
      <c r="FWJ267" s="108"/>
      <c r="FWK267" s="106" t="s">
        <v>181</v>
      </c>
      <c r="FWL267" s="107"/>
      <c r="FWM267" s="107"/>
      <c r="FWN267" s="107"/>
      <c r="FWO267" s="107"/>
      <c r="FWP267" s="107"/>
      <c r="FWQ267" s="107"/>
      <c r="FWR267" s="108"/>
      <c r="FWS267" s="106" t="s">
        <v>181</v>
      </c>
      <c r="FWT267" s="107"/>
      <c r="FWU267" s="107"/>
      <c r="FWV267" s="107"/>
      <c r="FWW267" s="107"/>
      <c r="FWX267" s="107"/>
      <c r="FWY267" s="107"/>
      <c r="FWZ267" s="108"/>
      <c r="FXA267" s="106" t="s">
        <v>181</v>
      </c>
      <c r="FXB267" s="107"/>
      <c r="FXC267" s="107"/>
      <c r="FXD267" s="107"/>
      <c r="FXE267" s="107"/>
      <c r="FXF267" s="107"/>
      <c r="FXG267" s="107"/>
      <c r="FXH267" s="108"/>
      <c r="FXI267" s="106" t="s">
        <v>181</v>
      </c>
      <c r="FXJ267" s="107"/>
      <c r="FXK267" s="107"/>
      <c r="FXL267" s="107"/>
      <c r="FXM267" s="107"/>
      <c r="FXN267" s="107"/>
      <c r="FXO267" s="107"/>
      <c r="FXP267" s="108"/>
      <c r="FXQ267" s="106" t="s">
        <v>181</v>
      </c>
      <c r="FXR267" s="107"/>
      <c r="FXS267" s="107"/>
      <c r="FXT267" s="107"/>
      <c r="FXU267" s="107"/>
      <c r="FXV267" s="107"/>
      <c r="FXW267" s="107"/>
      <c r="FXX267" s="108"/>
      <c r="FXY267" s="106" t="s">
        <v>181</v>
      </c>
      <c r="FXZ267" s="107"/>
      <c r="FYA267" s="107"/>
      <c r="FYB267" s="107"/>
      <c r="FYC267" s="107"/>
      <c r="FYD267" s="107"/>
      <c r="FYE267" s="107"/>
      <c r="FYF267" s="108"/>
      <c r="FYG267" s="106" t="s">
        <v>181</v>
      </c>
      <c r="FYH267" s="107"/>
      <c r="FYI267" s="107"/>
      <c r="FYJ267" s="107"/>
      <c r="FYK267" s="107"/>
      <c r="FYL267" s="107"/>
      <c r="FYM267" s="107"/>
      <c r="FYN267" s="108"/>
      <c r="FYO267" s="106" t="s">
        <v>181</v>
      </c>
      <c r="FYP267" s="107"/>
      <c r="FYQ267" s="107"/>
      <c r="FYR267" s="107"/>
      <c r="FYS267" s="107"/>
      <c r="FYT267" s="107"/>
      <c r="FYU267" s="107"/>
      <c r="FYV267" s="108"/>
      <c r="FYW267" s="106" t="s">
        <v>181</v>
      </c>
      <c r="FYX267" s="107"/>
      <c r="FYY267" s="107"/>
      <c r="FYZ267" s="107"/>
      <c r="FZA267" s="107"/>
      <c r="FZB267" s="107"/>
      <c r="FZC267" s="107"/>
      <c r="FZD267" s="108"/>
      <c r="FZE267" s="106" t="s">
        <v>181</v>
      </c>
      <c r="FZF267" s="107"/>
      <c r="FZG267" s="107"/>
      <c r="FZH267" s="107"/>
      <c r="FZI267" s="107"/>
      <c r="FZJ267" s="107"/>
      <c r="FZK267" s="107"/>
      <c r="FZL267" s="108"/>
      <c r="FZM267" s="106" t="s">
        <v>181</v>
      </c>
      <c r="FZN267" s="107"/>
      <c r="FZO267" s="107"/>
      <c r="FZP267" s="107"/>
      <c r="FZQ267" s="107"/>
      <c r="FZR267" s="107"/>
      <c r="FZS267" s="107"/>
      <c r="FZT267" s="108"/>
      <c r="FZU267" s="106" t="s">
        <v>181</v>
      </c>
      <c r="FZV267" s="107"/>
      <c r="FZW267" s="107"/>
      <c r="FZX267" s="107"/>
      <c r="FZY267" s="107"/>
      <c r="FZZ267" s="107"/>
      <c r="GAA267" s="107"/>
      <c r="GAB267" s="108"/>
      <c r="GAC267" s="106" t="s">
        <v>181</v>
      </c>
      <c r="GAD267" s="107"/>
      <c r="GAE267" s="107"/>
      <c r="GAF267" s="107"/>
      <c r="GAG267" s="107"/>
      <c r="GAH267" s="107"/>
      <c r="GAI267" s="107"/>
      <c r="GAJ267" s="108"/>
      <c r="GAK267" s="106" t="s">
        <v>181</v>
      </c>
      <c r="GAL267" s="107"/>
      <c r="GAM267" s="107"/>
      <c r="GAN267" s="107"/>
      <c r="GAO267" s="107"/>
      <c r="GAP267" s="107"/>
      <c r="GAQ267" s="107"/>
      <c r="GAR267" s="108"/>
      <c r="GAS267" s="106" t="s">
        <v>181</v>
      </c>
      <c r="GAT267" s="107"/>
      <c r="GAU267" s="107"/>
      <c r="GAV267" s="107"/>
      <c r="GAW267" s="107"/>
      <c r="GAX267" s="107"/>
      <c r="GAY267" s="107"/>
      <c r="GAZ267" s="108"/>
      <c r="GBA267" s="106" t="s">
        <v>181</v>
      </c>
      <c r="GBB267" s="107"/>
      <c r="GBC267" s="107"/>
      <c r="GBD267" s="107"/>
      <c r="GBE267" s="107"/>
      <c r="GBF267" s="107"/>
      <c r="GBG267" s="107"/>
      <c r="GBH267" s="108"/>
      <c r="GBI267" s="106" t="s">
        <v>181</v>
      </c>
      <c r="GBJ267" s="107"/>
      <c r="GBK267" s="107"/>
      <c r="GBL267" s="107"/>
      <c r="GBM267" s="107"/>
      <c r="GBN267" s="107"/>
      <c r="GBO267" s="107"/>
      <c r="GBP267" s="108"/>
      <c r="GBQ267" s="106" t="s">
        <v>181</v>
      </c>
      <c r="GBR267" s="107"/>
      <c r="GBS267" s="107"/>
      <c r="GBT267" s="107"/>
      <c r="GBU267" s="107"/>
      <c r="GBV267" s="107"/>
      <c r="GBW267" s="107"/>
      <c r="GBX267" s="108"/>
      <c r="GBY267" s="106" t="s">
        <v>181</v>
      </c>
      <c r="GBZ267" s="107"/>
      <c r="GCA267" s="107"/>
      <c r="GCB267" s="107"/>
      <c r="GCC267" s="107"/>
      <c r="GCD267" s="107"/>
      <c r="GCE267" s="107"/>
      <c r="GCF267" s="108"/>
      <c r="GCG267" s="106" t="s">
        <v>181</v>
      </c>
      <c r="GCH267" s="107"/>
      <c r="GCI267" s="107"/>
      <c r="GCJ267" s="107"/>
      <c r="GCK267" s="107"/>
      <c r="GCL267" s="107"/>
      <c r="GCM267" s="107"/>
      <c r="GCN267" s="108"/>
      <c r="GCO267" s="106" t="s">
        <v>181</v>
      </c>
      <c r="GCP267" s="107"/>
      <c r="GCQ267" s="107"/>
      <c r="GCR267" s="107"/>
      <c r="GCS267" s="107"/>
      <c r="GCT267" s="107"/>
      <c r="GCU267" s="107"/>
      <c r="GCV267" s="108"/>
      <c r="GCW267" s="106" t="s">
        <v>181</v>
      </c>
      <c r="GCX267" s="107"/>
      <c r="GCY267" s="107"/>
      <c r="GCZ267" s="107"/>
      <c r="GDA267" s="107"/>
      <c r="GDB267" s="107"/>
      <c r="GDC267" s="107"/>
      <c r="GDD267" s="108"/>
      <c r="GDE267" s="106" t="s">
        <v>181</v>
      </c>
      <c r="GDF267" s="107"/>
      <c r="GDG267" s="107"/>
      <c r="GDH267" s="107"/>
      <c r="GDI267" s="107"/>
      <c r="GDJ267" s="107"/>
      <c r="GDK267" s="107"/>
      <c r="GDL267" s="108"/>
      <c r="GDM267" s="106" t="s">
        <v>181</v>
      </c>
      <c r="GDN267" s="107"/>
      <c r="GDO267" s="107"/>
      <c r="GDP267" s="107"/>
      <c r="GDQ267" s="107"/>
      <c r="GDR267" s="107"/>
      <c r="GDS267" s="107"/>
      <c r="GDT267" s="108"/>
      <c r="GDU267" s="106" t="s">
        <v>181</v>
      </c>
      <c r="GDV267" s="107"/>
      <c r="GDW267" s="107"/>
      <c r="GDX267" s="107"/>
      <c r="GDY267" s="107"/>
      <c r="GDZ267" s="107"/>
      <c r="GEA267" s="107"/>
      <c r="GEB267" s="108"/>
      <c r="GEC267" s="106" t="s">
        <v>181</v>
      </c>
      <c r="GED267" s="107"/>
      <c r="GEE267" s="107"/>
      <c r="GEF267" s="107"/>
      <c r="GEG267" s="107"/>
      <c r="GEH267" s="107"/>
      <c r="GEI267" s="107"/>
      <c r="GEJ267" s="108"/>
      <c r="GEK267" s="106" t="s">
        <v>181</v>
      </c>
      <c r="GEL267" s="107"/>
      <c r="GEM267" s="107"/>
      <c r="GEN267" s="107"/>
      <c r="GEO267" s="107"/>
      <c r="GEP267" s="107"/>
      <c r="GEQ267" s="107"/>
      <c r="GER267" s="108"/>
      <c r="GES267" s="106" t="s">
        <v>181</v>
      </c>
      <c r="GET267" s="107"/>
      <c r="GEU267" s="107"/>
      <c r="GEV267" s="107"/>
      <c r="GEW267" s="107"/>
      <c r="GEX267" s="107"/>
      <c r="GEY267" s="107"/>
      <c r="GEZ267" s="108"/>
      <c r="GFA267" s="106" t="s">
        <v>181</v>
      </c>
      <c r="GFB267" s="107"/>
      <c r="GFC267" s="107"/>
      <c r="GFD267" s="107"/>
      <c r="GFE267" s="107"/>
      <c r="GFF267" s="107"/>
      <c r="GFG267" s="107"/>
      <c r="GFH267" s="108"/>
      <c r="GFI267" s="106" t="s">
        <v>181</v>
      </c>
      <c r="GFJ267" s="107"/>
      <c r="GFK267" s="107"/>
      <c r="GFL267" s="107"/>
      <c r="GFM267" s="107"/>
      <c r="GFN267" s="107"/>
      <c r="GFO267" s="107"/>
      <c r="GFP267" s="108"/>
      <c r="GFQ267" s="106" t="s">
        <v>181</v>
      </c>
      <c r="GFR267" s="107"/>
      <c r="GFS267" s="107"/>
      <c r="GFT267" s="107"/>
      <c r="GFU267" s="107"/>
      <c r="GFV267" s="107"/>
      <c r="GFW267" s="107"/>
      <c r="GFX267" s="108"/>
      <c r="GFY267" s="106" t="s">
        <v>181</v>
      </c>
      <c r="GFZ267" s="107"/>
      <c r="GGA267" s="107"/>
      <c r="GGB267" s="107"/>
      <c r="GGC267" s="107"/>
      <c r="GGD267" s="107"/>
      <c r="GGE267" s="107"/>
      <c r="GGF267" s="108"/>
      <c r="GGG267" s="106" t="s">
        <v>181</v>
      </c>
      <c r="GGH267" s="107"/>
      <c r="GGI267" s="107"/>
      <c r="GGJ267" s="107"/>
      <c r="GGK267" s="107"/>
      <c r="GGL267" s="107"/>
      <c r="GGM267" s="107"/>
      <c r="GGN267" s="108"/>
      <c r="GGO267" s="106" t="s">
        <v>181</v>
      </c>
      <c r="GGP267" s="107"/>
      <c r="GGQ267" s="107"/>
      <c r="GGR267" s="107"/>
      <c r="GGS267" s="107"/>
      <c r="GGT267" s="107"/>
      <c r="GGU267" s="107"/>
      <c r="GGV267" s="108"/>
      <c r="GGW267" s="106" t="s">
        <v>181</v>
      </c>
      <c r="GGX267" s="107"/>
      <c r="GGY267" s="107"/>
      <c r="GGZ267" s="107"/>
      <c r="GHA267" s="107"/>
      <c r="GHB267" s="107"/>
      <c r="GHC267" s="107"/>
      <c r="GHD267" s="108"/>
      <c r="GHE267" s="106" t="s">
        <v>181</v>
      </c>
      <c r="GHF267" s="107"/>
      <c r="GHG267" s="107"/>
      <c r="GHH267" s="107"/>
      <c r="GHI267" s="107"/>
      <c r="GHJ267" s="107"/>
      <c r="GHK267" s="107"/>
      <c r="GHL267" s="108"/>
      <c r="GHM267" s="106" t="s">
        <v>181</v>
      </c>
      <c r="GHN267" s="107"/>
      <c r="GHO267" s="107"/>
      <c r="GHP267" s="107"/>
      <c r="GHQ267" s="107"/>
      <c r="GHR267" s="107"/>
      <c r="GHS267" s="107"/>
      <c r="GHT267" s="108"/>
      <c r="GHU267" s="106" t="s">
        <v>181</v>
      </c>
      <c r="GHV267" s="107"/>
      <c r="GHW267" s="107"/>
      <c r="GHX267" s="107"/>
      <c r="GHY267" s="107"/>
      <c r="GHZ267" s="107"/>
      <c r="GIA267" s="107"/>
      <c r="GIB267" s="108"/>
      <c r="GIC267" s="106" t="s">
        <v>181</v>
      </c>
      <c r="GID267" s="107"/>
      <c r="GIE267" s="107"/>
      <c r="GIF267" s="107"/>
      <c r="GIG267" s="107"/>
      <c r="GIH267" s="107"/>
      <c r="GII267" s="107"/>
      <c r="GIJ267" s="108"/>
      <c r="GIK267" s="106" t="s">
        <v>181</v>
      </c>
      <c r="GIL267" s="107"/>
      <c r="GIM267" s="107"/>
      <c r="GIN267" s="107"/>
      <c r="GIO267" s="107"/>
      <c r="GIP267" s="107"/>
      <c r="GIQ267" s="107"/>
      <c r="GIR267" s="108"/>
      <c r="GIS267" s="106" t="s">
        <v>181</v>
      </c>
      <c r="GIT267" s="107"/>
      <c r="GIU267" s="107"/>
      <c r="GIV267" s="107"/>
      <c r="GIW267" s="107"/>
      <c r="GIX267" s="107"/>
      <c r="GIY267" s="107"/>
      <c r="GIZ267" s="108"/>
      <c r="GJA267" s="106" t="s">
        <v>181</v>
      </c>
      <c r="GJB267" s="107"/>
      <c r="GJC267" s="107"/>
      <c r="GJD267" s="107"/>
      <c r="GJE267" s="107"/>
      <c r="GJF267" s="107"/>
      <c r="GJG267" s="107"/>
      <c r="GJH267" s="108"/>
      <c r="GJI267" s="106" t="s">
        <v>181</v>
      </c>
      <c r="GJJ267" s="107"/>
      <c r="GJK267" s="107"/>
      <c r="GJL267" s="107"/>
      <c r="GJM267" s="107"/>
      <c r="GJN267" s="107"/>
      <c r="GJO267" s="107"/>
      <c r="GJP267" s="108"/>
      <c r="GJQ267" s="106" t="s">
        <v>181</v>
      </c>
      <c r="GJR267" s="107"/>
      <c r="GJS267" s="107"/>
      <c r="GJT267" s="107"/>
      <c r="GJU267" s="107"/>
      <c r="GJV267" s="107"/>
      <c r="GJW267" s="107"/>
      <c r="GJX267" s="108"/>
      <c r="GJY267" s="106" t="s">
        <v>181</v>
      </c>
      <c r="GJZ267" s="107"/>
      <c r="GKA267" s="107"/>
      <c r="GKB267" s="107"/>
      <c r="GKC267" s="107"/>
      <c r="GKD267" s="107"/>
      <c r="GKE267" s="107"/>
      <c r="GKF267" s="108"/>
      <c r="GKG267" s="106" t="s">
        <v>181</v>
      </c>
      <c r="GKH267" s="107"/>
      <c r="GKI267" s="107"/>
      <c r="GKJ267" s="107"/>
      <c r="GKK267" s="107"/>
      <c r="GKL267" s="107"/>
      <c r="GKM267" s="107"/>
      <c r="GKN267" s="108"/>
      <c r="GKO267" s="106" t="s">
        <v>181</v>
      </c>
      <c r="GKP267" s="107"/>
      <c r="GKQ267" s="107"/>
      <c r="GKR267" s="107"/>
      <c r="GKS267" s="107"/>
      <c r="GKT267" s="107"/>
      <c r="GKU267" s="107"/>
      <c r="GKV267" s="108"/>
      <c r="GKW267" s="106" t="s">
        <v>181</v>
      </c>
      <c r="GKX267" s="107"/>
      <c r="GKY267" s="107"/>
      <c r="GKZ267" s="107"/>
      <c r="GLA267" s="107"/>
      <c r="GLB267" s="107"/>
      <c r="GLC267" s="107"/>
      <c r="GLD267" s="108"/>
      <c r="GLE267" s="106" t="s">
        <v>181</v>
      </c>
      <c r="GLF267" s="107"/>
      <c r="GLG267" s="107"/>
      <c r="GLH267" s="107"/>
      <c r="GLI267" s="107"/>
      <c r="GLJ267" s="107"/>
      <c r="GLK267" s="107"/>
      <c r="GLL267" s="108"/>
      <c r="GLM267" s="106" t="s">
        <v>181</v>
      </c>
      <c r="GLN267" s="107"/>
      <c r="GLO267" s="107"/>
      <c r="GLP267" s="107"/>
      <c r="GLQ267" s="107"/>
      <c r="GLR267" s="107"/>
      <c r="GLS267" s="107"/>
      <c r="GLT267" s="108"/>
      <c r="GLU267" s="106" t="s">
        <v>181</v>
      </c>
      <c r="GLV267" s="107"/>
      <c r="GLW267" s="107"/>
      <c r="GLX267" s="107"/>
      <c r="GLY267" s="107"/>
      <c r="GLZ267" s="107"/>
      <c r="GMA267" s="107"/>
      <c r="GMB267" s="108"/>
      <c r="GMC267" s="106" t="s">
        <v>181</v>
      </c>
      <c r="GMD267" s="107"/>
      <c r="GME267" s="107"/>
      <c r="GMF267" s="107"/>
      <c r="GMG267" s="107"/>
      <c r="GMH267" s="107"/>
      <c r="GMI267" s="107"/>
      <c r="GMJ267" s="108"/>
      <c r="GMK267" s="106" t="s">
        <v>181</v>
      </c>
      <c r="GML267" s="107"/>
      <c r="GMM267" s="107"/>
      <c r="GMN267" s="107"/>
      <c r="GMO267" s="107"/>
      <c r="GMP267" s="107"/>
      <c r="GMQ267" s="107"/>
      <c r="GMR267" s="108"/>
      <c r="GMS267" s="106" t="s">
        <v>181</v>
      </c>
      <c r="GMT267" s="107"/>
      <c r="GMU267" s="107"/>
      <c r="GMV267" s="107"/>
      <c r="GMW267" s="107"/>
      <c r="GMX267" s="107"/>
      <c r="GMY267" s="107"/>
      <c r="GMZ267" s="108"/>
      <c r="GNA267" s="106" t="s">
        <v>181</v>
      </c>
      <c r="GNB267" s="107"/>
      <c r="GNC267" s="107"/>
      <c r="GND267" s="107"/>
      <c r="GNE267" s="107"/>
      <c r="GNF267" s="107"/>
      <c r="GNG267" s="107"/>
      <c r="GNH267" s="108"/>
      <c r="GNI267" s="106" t="s">
        <v>181</v>
      </c>
      <c r="GNJ267" s="107"/>
      <c r="GNK267" s="107"/>
      <c r="GNL267" s="107"/>
      <c r="GNM267" s="107"/>
      <c r="GNN267" s="107"/>
      <c r="GNO267" s="107"/>
      <c r="GNP267" s="108"/>
      <c r="GNQ267" s="106" t="s">
        <v>181</v>
      </c>
      <c r="GNR267" s="107"/>
      <c r="GNS267" s="107"/>
      <c r="GNT267" s="107"/>
      <c r="GNU267" s="107"/>
      <c r="GNV267" s="107"/>
      <c r="GNW267" s="107"/>
      <c r="GNX267" s="108"/>
      <c r="GNY267" s="106" t="s">
        <v>181</v>
      </c>
      <c r="GNZ267" s="107"/>
      <c r="GOA267" s="107"/>
      <c r="GOB267" s="107"/>
      <c r="GOC267" s="107"/>
      <c r="GOD267" s="107"/>
      <c r="GOE267" s="107"/>
      <c r="GOF267" s="108"/>
      <c r="GOG267" s="106" t="s">
        <v>181</v>
      </c>
      <c r="GOH267" s="107"/>
      <c r="GOI267" s="107"/>
      <c r="GOJ267" s="107"/>
      <c r="GOK267" s="107"/>
      <c r="GOL267" s="107"/>
      <c r="GOM267" s="107"/>
      <c r="GON267" s="108"/>
      <c r="GOO267" s="106" t="s">
        <v>181</v>
      </c>
      <c r="GOP267" s="107"/>
      <c r="GOQ267" s="107"/>
      <c r="GOR267" s="107"/>
      <c r="GOS267" s="107"/>
      <c r="GOT267" s="107"/>
      <c r="GOU267" s="107"/>
      <c r="GOV267" s="108"/>
      <c r="GOW267" s="106" t="s">
        <v>181</v>
      </c>
      <c r="GOX267" s="107"/>
      <c r="GOY267" s="107"/>
      <c r="GOZ267" s="107"/>
      <c r="GPA267" s="107"/>
      <c r="GPB267" s="107"/>
      <c r="GPC267" s="107"/>
      <c r="GPD267" s="108"/>
      <c r="GPE267" s="106" t="s">
        <v>181</v>
      </c>
      <c r="GPF267" s="107"/>
      <c r="GPG267" s="107"/>
      <c r="GPH267" s="107"/>
      <c r="GPI267" s="107"/>
      <c r="GPJ267" s="107"/>
      <c r="GPK267" s="107"/>
      <c r="GPL267" s="108"/>
      <c r="GPM267" s="106" t="s">
        <v>181</v>
      </c>
      <c r="GPN267" s="107"/>
      <c r="GPO267" s="107"/>
      <c r="GPP267" s="107"/>
      <c r="GPQ267" s="107"/>
      <c r="GPR267" s="107"/>
      <c r="GPS267" s="107"/>
      <c r="GPT267" s="108"/>
      <c r="GPU267" s="106" t="s">
        <v>181</v>
      </c>
      <c r="GPV267" s="107"/>
      <c r="GPW267" s="107"/>
      <c r="GPX267" s="107"/>
      <c r="GPY267" s="107"/>
      <c r="GPZ267" s="107"/>
      <c r="GQA267" s="107"/>
      <c r="GQB267" s="108"/>
      <c r="GQC267" s="106" t="s">
        <v>181</v>
      </c>
      <c r="GQD267" s="107"/>
      <c r="GQE267" s="107"/>
      <c r="GQF267" s="107"/>
      <c r="GQG267" s="107"/>
      <c r="GQH267" s="107"/>
      <c r="GQI267" s="107"/>
      <c r="GQJ267" s="108"/>
      <c r="GQK267" s="106" t="s">
        <v>181</v>
      </c>
      <c r="GQL267" s="107"/>
      <c r="GQM267" s="107"/>
      <c r="GQN267" s="107"/>
      <c r="GQO267" s="107"/>
      <c r="GQP267" s="107"/>
      <c r="GQQ267" s="107"/>
      <c r="GQR267" s="108"/>
      <c r="GQS267" s="106" t="s">
        <v>181</v>
      </c>
      <c r="GQT267" s="107"/>
      <c r="GQU267" s="107"/>
      <c r="GQV267" s="107"/>
      <c r="GQW267" s="107"/>
      <c r="GQX267" s="107"/>
      <c r="GQY267" s="107"/>
      <c r="GQZ267" s="108"/>
      <c r="GRA267" s="106" t="s">
        <v>181</v>
      </c>
      <c r="GRB267" s="107"/>
      <c r="GRC267" s="107"/>
      <c r="GRD267" s="107"/>
      <c r="GRE267" s="107"/>
      <c r="GRF267" s="107"/>
      <c r="GRG267" s="107"/>
      <c r="GRH267" s="108"/>
      <c r="GRI267" s="106" t="s">
        <v>181</v>
      </c>
      <c r="GRJ267" s="107"/>
      <c r="GRK267" s="107"/>
      <c r="GRL267" s="107"/>
      <c r="GRM267" s="107"/>
      <c r="GRN267" s="107"/>
      <c r="GRO267" s="107"/>
      <c r="GRP267" s="108"/>
      <c r="GRQ267" s="106" t="s">
        <v>181</v>
      </c>
      <c r="GRR267" s="107"/>
      <c r="GRS267" s="107"/>
      <c r="GRT267" s="107"/>
      <c r="GRU267" s="107"/>
      <c r="GRV267" s="107"/>
      <c r="GRW267" s="107"/>
      <c r="GRX267" s="108"/>
      <c r="GRY267" s="106" t="s">
        <v>181</v>
      </c>
      <c r="GRZ267" s="107"/>
      <c r="GSA267" s="107"/>
      <c r="GSB267" s="107"/>
      <c r="GSC267" s="107"/>
      <c r="GSD267" s="107"/>
      <c r="GSE267" s="107"/>
      <c r="GSF267" s="108"/>
      <c r="GSG267" s="106" t="s">
        <v>181</v>
      </c>
      <c r="GSH267" s="107"/>
      <c r="GSI267" s="107"/>
      <c r="GSJ267" s="107"/>
      <c r="GSK267" s="107"/>
      <c r="GSL267" s="107"/>
      <c r="GSM267" s="107"/>
      <c r="GSN267" s="108"/>
      <c r="GSO267" s="106" t="s">
        <v>181</v>
      </c>
      <c r="GSP267" s="107"/>
      <c r="GSQ267" s="107"/>
      <c r="GSR267" s="107"/>
      <c r="GSS267" s="107"/>
      <c r="GST267" s="107"/>
      <c r="GSU267" s="107"/>
      <c r="GSV267" s="108"/>
      <c r="GSW267" s="106" t="s">
        <v>181</v>
      </c>
      <c r="GSX267" s="107"/>
      <c r="GSY267" s="107"/>
      <c r="GSZ267" s="107"/>
      <c r="GTA267" s="107"/>
      <c r="GTB267" s="107"/>
      <c r="GTC267" s="107"/>
      <c r="GTD267" s="108"/>
      <c r="GTE267" s="106" t="s">
        <v>181</v>
      </c>
      <c r="GTF267" s="107"/>
      <c r="GTG267" s="107"/>
      <c r="GTH267" s="107"/>
      <c r="GTI267" s="107"/>
      <c r="GTJ267" s="107"/>
      <c r="GTK267" s="107"/>
      <c r="GTL267" s="108"/>
      <c r="GTM267" s="106" t="s">
        <v>181</v>
      </c>
      <c r="GTN267" s="107"/>
      <c r="GTO267" s="107"/>
      <c r="GTP267" s="107"/>
      <c r="GTQ267" s="107"/>
      <c r="GTR267" s="107"/>
      <c r="GTS267" s="107"/>
      <c r="GTT267" s="108"/>
      <c r="GTU267" s="106" t="s">
        <v>181</v>
      </c>
      <c r="GTV267" s="107"/>
      <c r="GTW267" s="107"/>
      <c r="GTX267" s="107"/>
      <c r="GTY267" s="107"/>
      <c r="GTZ267" s="107"/>
      <c r="GUA267" s="107"/>
      <c r="GUB267" s="108"/>
      <c r="GUC267" s="106" t="s">
        <v>181</v>
      </c>
      <c r="GUD267" s="107"/>
      <c r="GUE267" s="107"/>
      <c r="GUF267" s="107"/>
      <c r="GUG267" s="107"/>
      <c r="GUH267" s="107"/>
      <c r="GUI267" s="107"/>
      <c r="GUJ267" s="108"/>
      <c r="GUK267" s="106" t="s">
        <v>181</v>
      </c>
      <c r="GUL267" s="107"/>
      <c r="GUM267" s="107"/>
      <c r="GUN267" s="107"/>
      <c r="GUO267" s="107"/>
      <c r="GUP267" s="107"/>
      <c r="GUQ267" s="107"/>
      <c r="GUR267" s="108"/>
      <c r="GUS267" s="106" t="s">
        <v>181</v>
      </c>
      <c r="GUT267" s="107"/>
      <c r="GUU267" s="107"/>
      <c r="GUV267" s="107"/>
      <c r="GUW267" s="107"/>
      <c r="GUX267" s="107"/>
      <c r="GUY267" s="107"/>
      <c r="GUZ267" s="108"/>
      <c r="GVA267" s="106" t="s">
        <v>181</v>
      </c>
      <c r="GVB267" s="107"/>
      <c r="GVC267" s="107"/>
      <c r="GVD267" s="107"/>
      <c r="GVE267" s="107"/>
      <c r="GVF267" s="107"/>
      <c r="GVG267" s="107"/>
      <c r="GVH267" s="108"/>
      <c r="GVI267" s="106" t="s">
        <v>181</v>
      </c>
      <c r="GVJ267" s="107"/>
      <c r="GVK267" s="107"/>
      <c r="GVL267" s="107"/>
      <c r="GVM267" s="107"/>
      <c r="GVN267" s="107"/>
      <c r="GVO267" s="107"/>
      <c r="GVP267" s="108"/>
      <c r="GVQ267" s="106" t="s">
        <v>181</v>
      </c>
      <c r="GVR267" s="107"/>
      <c r="GVS267" s="107"/>
      <c r="GVT267" s="107"/>
      <c r="GVU267" s="107"/>
      <c r="GVV267" s="107"/>
      <c r="GVW267" s="107"/>
      <c r="GVX267" s="108"/>
      <c r="GVY267" s="106" t="s">
        <v>181</v>
      </c>
      <c r="GVZ267" s="107"/>
      <c r="GWA267" s="107"/>
      <c r="GWB267" s="107"/>
      <c r="GWC267" s="107"/>
      <c r="GWD267" s="107"/>
      <c r="GWE267" s="107"/>
      <c r="GWF267" s="108"/>
      <c r="GWG267" s="106" t="s">
        <v>181</v>
      </c>
      <c r="GWH267" s="107"/>
      <c r="GWI267" s="107"/>
      <c r="GWJ267" s="107"/>
      <c r="GWK267" s="107"/>
      <c r="GWL267" s="107"/>
      <c r="GWM267" s="107"/>
      <c r="GWN267" s="108"/>
      <c r="GWO267" s="106" t="s">
        <v>181</v>
      </c>
      <c r="GWP267" s="107"/>
      <c r="GWQ267" s="107"/>
      <c r="GWR267" s="107"/>
      <c r="GWS267" s="107"/>
      <c r="GWT267" s="107"/>
      <c r="GWU267" s="107"/>
      <c r="GWV267" s="108"/>
      <c r="GWW267" s="106" t="s">
        <v>181</v>
      </c>
      <c r="GWX267" s="107"/>
      <c r="GWY267" s="107"/>
      <c r="GWZ267" s="107"/>
      <c r="GXA267" s="107"/>
      <c r="GXB267" s="107"/>
      <c r="GXC267" s="107"/>
      <c r="GXD267" s="108"/>
      <c r="GXE267" s="106" t="s">
        <v>181</v>
      </c>
      <c r="GXF267" s="107"/>
      <c r="GXG267" s="107"/>
      <c r="GXH267" s="107"/>
      <c r="GXI267" s="107"/>
      <c r="GXJ267" s="107"/>
      <c r="GXK267" s="107"/>
      <c r="GXL267" s="108"/>
      <c r="GXM267" s="106" t="s">
        <v>181</v>
      </c>
      <c r="GXN267" s="107"/>
      <c r="GXO267" s="107"/>
      <c r="GXP267" s="107"/>
      <c r="GXQ267" s="107"/>
      <c r="GXR267" s="107"/>
      <c r="GXS267" s="107"/>
      <c r="GXT267" s="108"/>
      <c r="GXU267" s="106" t="s">
        <v>181</v>
      </c>
      <c r="GXV267" s="107"/>
      <c r="GXW267" s="107"/>
      <c r="GXX267" s="107"/>
      <c r="GXY267" s="107"/>
      <c r="GXZ267" s="107"/>
      <c r="GYA267" s="107"/>
      <c r="GYB267" s="108"/>
      <c r="GYC267" s="106" t="s">
        <v>181</v>
      </c>
      <c r="GYD267" s="107"/>
      <c r="GYE267" s="107"/>
      <c r="GYF267" s="107"/>
      <c r="GYG267" s="107"/>
      <c r="GYH267" s="107"/>
      <c r="GYI267" s="107"/>
      <c r="GYJ267" s="108"/>
      <c r="GYK267" s="106" t="s">
        <v>181</v>
      </c>
      <c r="GYL267" s="107"/>
      <c r="GYM267" s="107"/>
      <c r="GYN267" s="107"/>
      <c r="GYO267" s="107"/>
      <c r="GYP267" s="107"/>
      <c r="GYQ267" s="107"/>
      <c r="GYR267" s="108"/>
      <c r="GYS267" s="106" t="s">
        <v>181</v>
      </c>
      <c r="GYT267" s="107"/>
      <c r="GYU267" s="107"/>
      <c r="GYV267" s="107"/>
      <c r="GYW267" s="107"/>
      <c r="GYX267" s="107"/>
      <c r="GYY267" s="107"/>
      <c r="GYZ267" s="108"/>
      <c r="GZA267" s="106" t="s">
        <v>181</v>
      </c>
      <c r="GZB267" s="107"/>
      <c r="GZC267" s="107"/>
      <c r="GZD267" s="107"/>
      <c r="GZE267" s="107"/>
      <c r="GZF267" s="107"/>
      <c r="GZG267" s="107"/>
      <c r="GZH267" s="108"/>
      <c r="GZI267" s="106" t="s">
        <v>181</v>
      </c>
      <c r="GZJ267" s="107"/>
      <c r="GZK267" s="107"/>
      <c r="GZL267" s="107"/>
      <c r="GZM267" s="107"/>
      <c r="GZN267" s="107"/>
      <c r="GZO267" s="107"/>
      <c r="GZP267" s="108"/>
      <c r="GZQ267" s="106" t="s">
        <v>181</v>
      </c>
      <c r="GZR267" s="107"/>
      <c r="GZS267" s="107"/>
      <c r="GZT267" s="107"/>
      <c r="GZU267" s="107"/>
      <c r="GZV267" s="107"/>
      <c r="GZW267" s="107"/>
      <c r="GZX267" s="108"/>
      <c r="GZY267" s="106" t="s">
        <v>181</v>
      </c>
      <c r="GZZ267" s="107"/>
      <c r="HAA267" s="107"/>
      <c r="HAB267" s="107"/>
      <c r="HAC267" s="107"/>
      <c r="HAD267" s="107"/>
      <c r="HAE267" s="107"/>
      <c r="HAF267" s="108"/>
      <c r="HAG267" s="106" t="s">
        <v>181</v>
      </c>
      <c r="HAH267" s="107"/>
      <c r="HAI267" s="107"/>
      <c r="HAJ267" s="107"/>
      <c r="HAK267" s="107"/>
      <c r="HAL267" s="107"/>
      <c r="HAM267" s="107"/>
      <c r="HAN267" s="108"/>
      <c r="HAO267" s="106" t="s">
        <v>181</v>
      </c>
      <c r="HAP267" s="107"/>
      <c r="HAQ267" s="107"/>
      <c r="HAR267" s="107"/>
      <c r="HAS267" s="107"/>
      <c r="HAT267" s="107"/>
      <c r="HAU267" s="107"/>
      <c r="HAV267" s="108"/>
      <c r="HAW267" s="106" t="s">
        <v>181</v>
      </c>
      <c r="HAX267" s="107"/>
      <c r="HAY267" s="107"/>
      <c r="HAZ267" s="107"/>
      <c r="HBA267" s="107"/>
      <c r="HBB267" s="107"/>
      <c r="HBC267" s="107"/>
      <c r="HBD267" s="108"/>
      <c r="HBE267" s="106" t="s">
        <v>181</v>
      </c>
      <c r="HBF267" s="107"/>
      <c r="HBG267" s="107"/>
      <c r="HBH267" s="107"/>
      <c r="HBI267" s="107"/>
      <c r="HBJ267" s="107"/>
      <c r="HBK267" s="107"/>
      <c r="HBL267" s="108"/>
      <c r="HBM267" s="106" t="s">
        <v>181</v>
      </c>
      <c r="HBN267" s="107"/>
      <c r="HBO267" s="107"/>
      <c r="HBP267" s="107"/>
      <c r="HBQ267" s="107"/>
      <c r="HBR267" s="107"/>
      <c r="HBS267" s="107"/>
      <c r="HBT267" s="108"/>
      <c r="HBU267" s="106" t="s">
        <v>181</v>
      </c>
      <c r="HBV267" s="107"/>
      <c r="HBW267" s="107"/>
      <c r="HBX267" s="107"/>
      <c r="HBY267" s="107"/>
      <c r="HBZ267" s="107"/>
      <c r="HCA267" s="107"/>
      <c r="HCB267" s="108"/>
      <c r="HCC267" s="106" t="s">
        <v>181</v>
      </c>
      <c r="HCD267" s="107"/>
      <c r="HCE267" s="107"/>
      <c r="HCF267" s="107"/>
      <c r="HCG267" s="107"/>
      <c r="HCH267" s="107"/>
      <c r="HCI267" s="107"/>
      <c r="HCJ267" s="108"/>
      <c r="HCK267" s="106" t="s">
        <v>181</v>
      </c>
      <c r="HCL267" s="107"/>
      <c r="HCM267" s="107"/>
      <c r="HCN267" s="107"/>
      <c r="HCO267" s="107"/>
      <c r="HCP267" s="107"/>
      <c r="HCQ267" s="107"/>
      <c r="HCR267" s="108"/>
      <c r="HCS267" s="106" t="s">
        <v>181</v>
      </c>
      <c r="HCT267" s="107"/>
      <c r="HCU267" s="107"/>
      <c r="HCV267" s="107"/>
      <c r="HCW267" s="107"/>
      <c r="HCX267" s="107"/>
      <c r="HCY267" s="107"/>
      <c r="HCZ267" s="108"/>
      <c r="HDA267" s="106" t="s">
        <v>181</v>
      </c>
      <c r="HDB267" s="107"/>
      <c r="HDC267" s="107"/>
      <c r="HDD267" s="107"/>
      <c r="HDE267" s="107"/>
      <c r="HDF267" s="107"/>
      <c r="HDG267" s="107"/>
      <c r="HDH267" s="108"/>
      <c r="HDI267" s="106" t="s">
        <v>181</v>
      </c>
      <c r="HDJ267" s="107"/>
      <c r="HDK267" s="107"/>
      <c r="HDL267" s="107"/>
      <c r="HDM267" s="107"/>
      <c r="HDN267" s="107"/>
      <c r="HDO267" s="107"/>
      <c r="HDP267" s="108"/>
      <c r="HDQ267" s="106" t="s">
        <v>181</v>
      </c>
      <c r="HDR267" s="107"/>
      <c r="HDS267" s="107"/>
      <c r="HDT267" s="107"/>
      <c r="HDU267" s="107"/>
      <c r="HDV267" s="107"/>
      <c r="HDW267" s="107"/>
      <c r="HDX267" s="108"/>
      <c r="HDY267" s="106" t="s">
        <v>181</v>
      </c>
      <c r="HDZ267" s="107"/>
      <c r="HEA267" s="107"/>
      <c r="HEB267" s="107"/>
      <c r="HEC267" s="107"/>
      <c r="HED267" s="107"/>
      <c r="HEE267" s="107"/>
      <c r="HEF267" s="108"/>
      <c r="HEG267" s="106" t="s">
        <v>181</v>
      </c>
      <c r="HEH267" s="107"/>
      <c r="HEI267" s="107"/>
      <c r="HEJ267" s="107"/>
      <c r="HEK267" s="107"/>
      <c r="HEL267" s="107"/>
      <c r="HEM267" s="107"/>
      <c r="HEN267" s="108"/>
      <c r="HEO267" s="106" t="s">
        <v>181</v>
      </c>
      <c r="HEP267" s="107"/>
      <c r="HEQ267" s="107"/>
      <c r="HER267" s="107"/>
      <c r="HES267" s="107"/>
      <c r="HET267" s="107"/>
      <c r="HEU267" s="107"/>
      <c r="HEV267" s="108"/>
      <c r="HEW267" s="106" t="s">
        <v>181</v>
      </c>
      <c r="HEX267" s="107"/>
      <c r="HEY267" s="107"/>
      <c r="HEZ267" s="107"/>
      <c r="HFA267" s="107"/>
      <c r="HFB267" s="107"/>
      <c r="HFC267" s="107"/>
      <c r="HFD267" s="108"/>
      <c r="HFE267" s="106" t="s">
        <v>181</v>
      </c>
      <c r="HFF267" s="107"/>
      <c r="HFG267" s="107"/>
      <c r="HFH267" s="107"/>
      <c r="HFI267" s="107"/>
      <c r="HFJ267" s="107"/>
      <c r="HFK267" s="107"/>
      <c r="HFL267" s="108"/>
      <c r="HFM267" s="106" t="s">
        <v>181</v>
      </c>
      <c r="HFN267" s="107"/>
      <c r="HFO267" s="107"/>
      <c r="HFP267" s="107"/>
      <c r="HFQ267" s="107"/>
      <c r="HFR267" s="107"/>
      <c r="HFS267" s="107"/>
      <c r="HFT267" s="108"/>
      <c r="HFU267" s="106" t="s">
        <v>181</v>
      </c>
      <c r="HFV267" s="107"/>
      <c r="HFW267" s="107"/>
      <c r="HFX267" s="107"/>
      <c r="HFY267" s="107"/>
      <c r="HFZ267" s="107"/>
      <c r="HGA267" s="107"/>
      <c r="HGB267" s="108"/>
      <c r="HGC267" s="106" t="s">
        <v>181</v>
      </c>
      <c r="HGD267" s="107"/>
      <c r="HGE267" s="107"/>
      <c r="HGF267" s="107"/>
      <c r="HGG267" s="107"/>
      <c r="HGH267" s="107"/>
      <c r="HGI267" s="107"/>
      <c r="HGJ267" s="108"/>
      <c r="HGK267" s="106" t="s">
        <v>181</v>
      </c>
      <c r="HGL267" s="107"/>
      <c r="HGM267" s="107"/>
      <c r="HGN267" s="107"/>
      <c r="HGO267" s="107"/>
      <c r="HGP267" s="107"/>
      <c r="HGQ267" s="107"/>
      <c r="HGR267" s="108"/>
      <c r="HGS267" s="106" t="s">
        <v>181</v>
      </c>
      <c r="HGT267" s="107"/>
      <c r="HGU267" s="107"/>
      <c r="HGV267" s="107"/>
      <c r="HGW267" s="107"/>
      <c r="HGX267" s="107"/>
      <c r="HGY267" s="107"/>
      <c r="HGZ267" s="108"/>
      <c r="HHA267" s="106" t="s">
        <v>181</v>
      </c>
      <c r="HHB267" s="107"/>
      <c r="HHC267" s="107"/>
      <c r="HHD267" s="107"/>
      <c r="HHE267" s="107"/>
      <c r="HHF267" s="107"/>
      <c r="HHG267" s="107"/>
      <c r="HHH267" s="108"/>
      <c r="HHI267" s="106" t="s">
        <v>181</v>
      </c>
      <c r="HHJ267" s="107"/>
      <c r="HHK267" s="107"/>
      <c r="HHL267" s="107"/>
      <c r="HHM267" s="107"/>
      <c r="HHN267" s="107"/>
      <c r="HHO267" s="107"/>
      <c r="HHP267" s="108"/>
      <c r="HHQ267" s="106" t="s">
        <v>181</v>
      </c>
      <c r="HHR267" s="107"/>
      <c r="HHS267" s="107"/>
      <c r="HHT267" s="107"/>
      <c r="HHU267" s="107"/>
      <c r="HHV267" s="107"/>
      <c r="HHW267" s="107"/>
      <c r="HHX267" s="108"/>
      <c r="HHY267" s="106" t="s">
        <v>181</v>
      </c>
      <c r="HHZ267" s="107"/>
      <c r="HIA267" s="107"/>
      <c r="HIB267" s="107"/>
      <c r="HIC267" s="107"/>
      <c r="HID267" s="107"/>
      <c r="HIE267" s="107"/>
      <c r="HIF267" s="108"/>
      <c r="HIG267" s="106" t="s">
        <v>181</v>
      </c>
      <c r="HIH267" s="107"/>
      <c r="HII267" s="107"/>
      <c r="HIJ267" s="107"/>
      <c r="HIK267" s="107"/>
      <c r="HIL267" s="107"/>
      <c r="HIM267" s="107"/>
      <c r="HIN267" s="108"/>
      <c r="HIO267" s="106" t="s">
        <v>181</v>
      </c>
      <c r="HIP267" s="107"/>
      <c r="HIQ267" s="107"/>
      <c r="HIR267" s="107"/>
      <c r="HIS267" s="107"/>
      <c r="HIT267" s="107"/>
      <c r="HIU267" s="107"/>
      <c r="HIV267" s="108"/>
      <c r="HIW267" s="106" t="s">
        <v>181</v>
      </c>
      <c r="HIX267" s="107"/>
      <c r="HIY267" s="107"/>
      <c r="HIZ267" s="107"/>
      <c r="HJA267" s="107"/>
      <c r="HJB267" s="107"/>
      <c r="HJC267" s="107"/>
      <c r="HJD267" s="108"/>
      <c r="HJE267" s="106" t="s">
        <v>181</v>
      </c>
      <c r="HJF267" s="107"/>
      <c r="HJG267" s="107"/>
      <c r="HJH267" s="107"/>
      <c r="HJI267" s="107"/>
      <c r="HJJ267" s="107"/>
      <c r="HJK267" s="107"/>
      <c r="HJL267" s="108"/>
      <c r="HJM267" s="106" t="s">
        <v>181</v>
      </c>
      <c r="HJN267" s="107"/>
      <c r="HJO267" s="107"/>
      <c r="HJP267" s="107"/>
      <c r="HJQ267" s="107"/>
      <c r="HJR267" s="107"/>
      <c r="HJS267" s="107"/>
      <c r="HJT267" s="108"/>
      <c r="HJU267" s="106" t="s">
        <v>181</v>
      </c>
      <c r="HJV267" s="107"/>
      <c r="HJW267" s="107"/>
      <c r="HJX267" s="107"/>
      <c r="HJY267" s="107"/>
      <c r="HJZ267" s="107"/>
      <c r="HKA267" s="107"/>
      <c r="HKB267" s="108"/>
      <c r="HKC267" s="106" t="s">
        <v>181</v>
      </c>
      <c r="HKD267" s="107"/>
      <c r="HKE267" s="107"/>
      <c r="HKF267" s="107"/>
      <c r="HKG267" s="107"/>
      <c r="HKH267" s="107"/>
      <c r="HKI267" s="107"/>
      <c r="HKJ267" s="108"/>
      <c r="HKK267" s="106" t="s">
        <v>181</v>
      </c>
      <c r="HKL267" s="107"/>
      <c r="HKM267" s="107"/>
      <c r="HKN267" s="107"/>
      <c r="HKO267" s="107"/>
      <c r="HKP267" s="107"/>
      <c r="HKQ267" s="107"/>
      <c r="HKR267" s="108"/>
      <c r="HKS267" s="106" t="s">
        <v>181</v>
      </c>
      <c r="HKT267" s="107"/>
      <c r="HKU267" s="107"/>
      <c r="HKV267" s="107"/>
      <c r="HKW267" s="107"/>
      <c r="HKX267" s="107"/>
      <c r="HKY267" s="107"/>
      <c r="HKZ267" s="108"/>
      <c r="HLA267" s="106" t="s">
        <v>181</v>
      </c>
      <c r="HLB267" s="107"/>
      <c r="HLC267" s="107"/>
      <c r="HLD267" s="107"/>
      <c r="HLE267" s="107"/>
      <c r="HLF267" s="107"/>
      <c r="HLG267" s="107"/>
      <c r="HLH267" s="108"/>
      <c r="HLI267" s="106" t="s">
        <v>181</v>
      </c>
      <c r="HLJ267" s="107"/>
      <c r="HLK267" s="107"/>
      <c r="HLL267" s="107"/>
      <c r="HLM267" s="107"/>
      <c r="HLN267" s="107"/>
      <c r="HLO267" s="107"/>
      <c r="HLP267" s="108"/>
      <c r="HLQ267" s="106" t="s">
        <v>181</v>
      </c>
      <c r="HLR267" s="107"/>
      <c r="HLS267" s="107"/>
      <c r="HLT267" s="107"/>
      <c r="HLU267" s="107"/>
      <c r="HLV267" s="107"/>
      <c r="HLW267" s="107"/>
      <c r="HLX267" s="108"/>
      <c r="HLY267" s="106" t="s">
        <v>181</v>
      </c>
      <c r="HLZ267" s="107"/>
      <c r="HMA267" s="107"/>
      <c r="HMB267" s="107"/>
      <c r="HMC267" s="107"/>
      <c r="HMD267" s="107"/>
      <c r="HME267" s="107"/>
      <c r="HMF267" s="108"/>
      <c r="HMG267" s="106" t="s">
        <v>181</v>
      </c>
      <c r="HMH267" s="107"/>
      <c r="HMI267" s="107"/>
      <c r="HMJ267" s="107"/>
      <c r="HMK267" s="107"/>
      <c r="HML267" s="107"/>
      <c r="HMM267" s="107"/>
      <c r="HMN267" s="108"/>
      <c r="HMO267" s="106" t="s">
        <v>181</v>
      </c>
      <c r="HMP267" s="107"/>
      <c r="HMQ267" s="107"/>
      <c r="HMR267" s="107"/>
      <c r="HMS267" s="107"/>
      <c r="HMT267" s="107"/>
      <c r="HMU267" s="107"/>
      <c r="HMV267" s="108"/>
      <c r="HMW267" s="106" t="s">
        <v>181</v>
      </c>
      <c r="HMX267" s="107"/>
      <c r="HMY267" s="107"/>
      <c r="HMZ267" s="107"/>
      <c r="HNA267" s="107"/>
      <c r="HNB267" s="107"/>
      <c r="HNC267" s="107"/>
      <c r="HND267" s="108"/>
      <c r="HNE267" s="106" t="s">
        <v>181</v>
      </c>
      <c r="HNF267" s="107"/>
      <c r="HNG267" s="107"/>
      <c r="HNH267" s="107"/>
      <c r="HNI267" s="107"/>
      <c r="HNJ267" s="107"/>
      <c r="HNK267" s="107"/>
      <c r="HNL267" s="108"/>
      <c r="HNM267" s="106" t="s">
        <v>181</v>
      </c>
      <c r="HNN267" s="107"/>
      <c r="HNO267" s="107"/>
      <c r="HNP267" s="107"/>
      <c r="HNQ267" s="107"/>
      <c r="HNR267" s="107"/>
      <c r="HNS267" s="107"/>
      <c r="HNT267" s="108"/>
      <c r="HNU267" s="106" t="s">
        <v>181</v>
      </c>
      <c r="HNV267" s="107"/>
      <c r="HNW267" s="107"/>
      <c r="HNX267" s="107"/>
      <c r="HNY267" s="107"/>
      <c r="HNZ267" s="107"/>
      <c r="HOA267" s="107"/>
      <c r="HOB267" s="108"/>
      <c r="HOC267" s="106" t="s">
        <v>181</v>
      </c>
      <c r="HOD267" s="107"/>
      <c r="HOE267" s="107"/>
      <c r="HOF267" s="107"/>
      <c r="HOG267" s="107"/>
      <c r="HOH267" s="107"/>
      <c r="HOI267" s="107"/>
      <c r="HOJ267" s="108"/>
      <c r="HOK267" s="106" t="s">
        <v>181</v>
      </c>
      <c r="HOL267" s="107"/>
      <c r="HOM267" s="107"/>
      <c r="HON267" s="107"/>
      <c r="HOO267" s="107"/>
      <c r="HOP267" s="107"/>
      <c r="HOQ267" s="107"/>
      <c r="HOR267" s="108"/>
      <c r="HOS267" s="106" t="s">
        <v>181</v>
      </c>
      <c r="HOT267" s="107"/>
      <c r="HOU267" s="107"/>
      <c r="HOV267" s="107"/>
      <c r="HOW267" s="107"/>
      <c r="HOX267" s="107"/>
      <c r="HOY267" s="107"/>
      <c r="HOZ267" s="108"/>
      <c r="HPA267" s="106" t="s">
        <v>181</v>
      </c>
      <c r="HPB267" s="107"/>
      <c r="HPC267" s="107"/>
      <c r="HPD267" s="107"/>
      <c r="HPE267" s="107"/>
      <c r="HPF267" s="107"/>
      <c r="HPG267" s="107"/>
      <c r="HPH267" s="108"/>
      <c r="HPI267" s="106" t="s">
        <v>181</v>
      </c>
      <c r="HPJ267" s="107"/>
      <c r="HPK267" s="107"/>
      <c r="HPL267" s="107"/>
      <c r="HPM267" s="107"/>
      <c r="HPN267" s="107"/>
      <c r="HPO267" s="107"/>
      <c r="HPP267" s="108"/>
      <c r="HPQ267" s="106" t="s">
        <v>181</v>
      </c>
      <c r="HPR267" s="107"/>
      <c r="HPS267" s="107"/>
      <c r="HPT267" s="107"/>
      <c r="HPU267" s="107"/>
      <c r="HPV267" s="107"/>
      <c r="HPW267" s="107"/>
      <c r="HPX267" s="108"/>
      <c r="HPY267" s="106" t="s">
        <v>181</v>
      </c>
      <c r="HPZ267" s="107"/>
      <c r="HQA267" s="107"/>
      <c r="HQB267" s="107"/>
      <c r="HQC267" s="107"/>
      <c r="HQD267" s="107"/>
      <c r="HQE267" s="107"/>
      <c r="HQF267" s="108"/>
      <c r="HQG267" s="106" t="s">
        <v>181</v>
      </c>
      <c r="HQH267" s="107"/>
      <c r="HQI267" s="107"/>
      <c r="HQJ267" s="107"/>
      <c r="HQK267" s="107"/>
      <c r="HQL267" s="107"/>
      <c r="HQM267" s="107"/>
      <c r="HQN267" s="108"/>
      <c r="HQO267" s="106" t="s">
        <v>181</v>
      </c>
      <c r="HQP267" s="107"/>
      <c r="HQQ267" s="107"/>
      <c r="HQR267" s="107"/>
      <c r="HQS267" s="107"/>
      <c r="HQT267" s="107"/>
      <c r="HQU267" s="107"/>
      <c r="HQV267" s="108"/>
      <c r="HQW267" s="106" t="s">
        <v>181</v>
      </c>
      <c r="HQX267" s="107"/>
      <c r="HQY267" s="107"/>
      <c r="HQZ267" s="107"/>
      <c r="HRA267" s="107"/>
      <c r="HRB267" s="107"/>
      <c r="HRC267" s="107"/>
      <c r="HRD267" s="108"/>
      <c r="HRE267" s="106" t="s">
        <v>181</v>
      </c>
      <c r="HRF267" s="107"/>
      <c r="HRG267" s="107"/>
      <c r="HRH267" s="107"/>
      <c r="HRI267" s="107"/>
      <c r="HRJ267" s="107"/>
      <c r="HRK267" s="107"/>
      <c r="HRL267" s="108"/>
      <c r="HRM267" s="106" t="s">
        <v>181</v>
      </c>
      <c r="HRN267" s="107"/>
      <c r="HRO267" s="107"/>
      <c r="HRP267" s="107"/>
      <c r="HRQ267" s="107"/>
      <c r="HRR267" s="107"/>
      <c r="HRS267" s="107"/>
      <c r="HRT267" s="108"/>
      <c r="HRU267" s="106" t="s">
        <v>181</v>
      </c>
      <c r="HRV267" s="107"/>
      <c r="HRW267" s="107"/>
      <c r="HRX267" s="107"/>
      <c r="HRY267" s="107"/>
      <c r="HRZ267" s="107"/>
      <c r="HSA267" s="107"/>
      <c r="HSB267" s="108"/>
      <c r="HSC267" s="106" t="s">
        <v>181</v>
      </c>
      <c r="HSD267" s="107"/>
      <c r="HSE267" s="107"/>
      <c r="HSF267" s="107"/>
      <c r="HSG267" s="107"/>
      <c r="HSH267" s="107"/>
      <c r="HSI267" s="107"/>
      <c r="HSJ267" s="108"/>
      <c r="HSK267" s="106" t="s">
        <v>181</v>
      </c>
      <c r="HSL267" s="107"/>
      <c r="HSM267" s="107"/>
      <c r="HSN267" s="107"/>
      <c r="HSO267" s="107"/>
      <c r="HSP267" s="107"/>
      <c r="HSQ267" s="107"/>
      <c r="HSR267" s="108"/>
      <c r="HSS267" s="106" t="s">
        <v>181</v>
      </c>
      <c r="HST267" s="107"/>
      <c r="HSU267" s="107"/>
      <c r="HSV267" s="107"/>
      <c r="HSW267" s="107"/>
      <c r="HSX267" s="107"/>
      <c r="HSY267" s="107"/>
      <c r="HSZ267" s="108"/>
      <c r="HTA267" s="106" t="s">
        <v>181</v>
      </c>
      <c r="HTB267" s="107"/>
      <c r="HTC267" s="107"/>
      <c r="HTD267" s="107"/>
      <c r="HTE267" s="107"/>
      <c r="HTF267" s="107"/>
      <c r="HTG267" s="107"/>
      <c r="HTH267" s="108"/>
      <c r="HTI267" s="106" t="s">
        <v>181</v>
      </c>
      <c r="HTJ267" s="107"/>
      <c r="HTK267" s="107"/>
      <c r="HTL267" s="107"/>
      <c r="HTM267" s="107"/>
      <c r="HTN267" s="107"/>
      <c r="HTO267" s="107"/>
      <c r="HTP267" s="108"/>
      <c r="HTQ267" s="106" t="s">
        <v>181</v>
      </c>
      <c r="HTR267" s="107"/>
      <c r="HTS267" s="107"/>
      <c r="HTT267" s="107"/>
      <c r="HTU267" s="107"/>
      <c r="HTV267" s="107"/>
      <c r="HTW267" s="107"/>
      <c r="HTX267" s="108"/>
      <c r="HTY267" s="106" t="s">
        <v>181</v>
      </c>
      <c r="HTZ267" s="107"/>
      <c r="HUA267" s="107"/>
      <c r="HUB267" s="107"/>
      <c r="HUC267" s="107"/>
      <c r="HUD267" s="107"/>
      <c r="HUE267" s="107"/>
      <c r="HUF267" s="108"/>
      <c r="HUG267" s="106" t="s">
        <v>181</v>
      </c>
      <c r="HUH267" s="107"/>
      <c r="HUI267" s="107"/>
      <c r="HUJ267" s="107"/>
      <c r="HUK267" s="107"/>
      <c r="HUL267" s="107"/>
      <c r="HUM267" s="107"/>
      <c r="HUN267" s="108"/>
      <c r="HUO267" s="106" t="s">
        <v>181</v>
      </c>
      <c r="HUP267" s="107"/>
      <c r="HUQ267" s="107"/>
      <c r="HUR267" s="107"/>
      <c r="HUS267" s="107"/>
      <c r="HUT267" s="107"/>
      <c r="HUU267" s="107"/>
      <c r="HUV267" s="108"/>
      <c r="HUW267" s="106" t="s">
        <v>181</v>
      </c>
      <c r="HUX267" s="107"/>
      <c r="HUY267" s="107"/>
      <c r="HUZ267" s="107"/>
      <c r="HVA267" s="107"/>
      <c r="HVB267" s="107"/>
      <c r="HVC267" s="107"/>
      <c r="HVD267" s="108"/>
      <c r="HVE267" s="106" t="s">
        <v>181</v>
      </c>
      <c r="HVF267" s="107"/>
      <c r="HVG267" s="107"/>
      <c r="HVH267" s="107"/>
      <c r="HVI267" s="107"/>
      <c r="HVJ267" s="107"/>
      <c r="HVK267" s="107"/>
      <c r="HVL267" s="108"/>
      <c r="HVM267" s="106" t="s">
        <v>181</v>
      </c>
      <c r="HVN267" s="107"/>
      <c r="HVO267" s="107"/>
      <c r="HVP267" s="107"/>
      <c r="HVQ267" s="107"/>
      <c r="HVR267" s="107"/>
      <c r="HVS267" s="107"/>
      <c r="HVT267" s="108"/>
      <c r="HVU267" s="106" t="s">
        <v>181</v>
      </c>
      <c r="HVV267" s="107"/>
      <c r="HVW267" s="107"/>
      <c r="HVX267" s="107"/>
      <c r="HVY267" s="107"/>
      <c r="HVZ267" s="107"/>
      <c r="HWA267" s="107"/>
      <c r="HWB267" s="108"/>
      <c r="HWC267" s="106" t="s">
        <v>181</v>
      </c>
      <c r="HWD267" s="107"/>
      <c r="HWE267" s="107"/>
      <c r="HWF267" s="107"/>
      <c r="HWG267" s="107"/>
      <c r="HWH267" s="107"/>
      <c r="HWI267" s="107"/>
      <c r="HWJ267" s="108"/>
      <c r="HWK267" s="106" t="s">
        <v>181</v>
      </c>
      <c r="HWL267" s="107"/>
      <c r="HWM267" s="107"/>
      <c r="HWN267" s="107"/>
      <c r="HWO267" s="107"/>
      <c r="HWP267" s="107"/>
      <c r="HWQ267" s="107"/>
      <c r="HWR267" s="108"/>
      <c r="HWS267" s="106" t="s">
        <v>181</v>
      </c>
      <c r="HWT267" s="107"/>
      <c r="HWU267" s="107"/>
      <c r="HWV267" s="107"/>
      <c r="HWW267" s="107"/>
      <c r="HWX267" s="107"/>
      <c r="HWY267" s="107"/>
      <c r="HWZ267" s="108"/>
      <c r="HXA267" s="106" t="s">
        <v>181</v>
      </c>
      <c r="HXB267" s="107"/>
      <c r="HXC267" s="107"/>
      <c r="HXD267" s="107"/>
      <c r="HXE267" s="107"/>
      <c r="HXF267" s="107"/>
      <c r="HXG267" s="107"/>
      <c r="HXH267" s="108"/>
      <c r="HXI267" s="106" t="s">
        <v>181</v>
      </c>
      <c r="HXJ267" s="107"/>
      <c r="HXK267" s="107"/>
      <c r="HXL267" s="107"/>
      <c r="HXM267" s="107"/>
      <c r="HXN267" s="107"/>
      <c r="HXO267" s="107"/>
      <c r="HXP267" s="108"/>
      <c r="HXQ267" s="106" t="s">
        <v>181</v>
      </c>
      <c r="HXR267" s="107"/>
      <c r="HXS267" s="107"/>
      <c r="HXT267" s="107"/>
      <c r="HXU267" s="107"/>
      <c r="HXV267" s="107"/>
      <c r="HXW267" s="107"/>
      <c r="HXX267" s="108"/>
      <c r="HXY267" s="106" t="s">
        <v>181</v>
      </c>
      <c r="HXZ267" s="107"/>
      <c r="HYA267" s="107"/>
      <c r="HYB267" s="107"/>
      <c r="HYC267" s="107"/>
      <c r="HYD267" s="107"/>
      <c r="HYE267" s="107"/>
      <c r="HYF267" s="108"/>
      <c r="HYG267" s="106" t="s">
        <v>181</v>
      </c>
      <c r="HYH267" s="107"/>
      <c r="HYI267" s="107"/>
      <c r="HYJ267" s="107"/>
      <c r="HYK267" s="107"/>
      <c r="HYL267" s="107"/>
      <c r="HYM267" s="107"/>
      <c r="HYN267" s="108"/>
      <c r="HYO267" s="106" t="s">
        <v>181</v>
      </c>
      <c r="HYP267" s="107"/>
      <c r="HYQ267" s="107"/>
      <c r="HYR267" s="107"/>
      <c r="HYS267" s="107"/>
      <c r="HYT267" s="107"/>
      <c r="HYU267" s="107"/>
      <c r="HYV267" s="108"/>
      <c r="HYW267" s="106" t="s">
        <v>181</v>
      </c>
      <c r="HYX267" s="107"/>
      <c r="HYY267" s="107"/>
      <c r="HYZ267" s="107"/>
      <c r="HZA267" s="107"/>
      <c r="HZB267" s="107"/>
      <c r="HZC267" s="107"/>
      <c r="HZD267" s="108"/>
      <c r="HZE267" s="106" t="s">
        <v>181</v>
      </c>
      <c r="HZF267" s="107"/>
      <c r="HZG267" s="107"/>
      <c r="HZH267" s="107"/>
      <c r="HZI267" s="107"/>
      <c r="HZJ267" s="107"/>
      <c r="HZK267" s="107"/>
      <c r="HZL267" s="108"/>
      <c r="HZM267" s="106" t="s">
        <v>181</v>
      </c>
      <c r="HZN267" s="107"/>
      <c r="HZO267" s="107"/>
      <c r="HZP267" s="107"/>
      <c r="HZQ267" s="107"/>
      <c r="HZR267" s="107"/>
      <c r="HZS267" s="107"/>
      <c r="HZT267" s="108"/>
      <c r="HZU267" s="106" t="s">
        <v>181</v>
      </c>
      <c r="HZV267" s="107"/>
      <c r="HZW267" s="107"/>
      <c r="HZX267" s="107"/>
      <c r="HZY267" s="107"/>
      <c r="HZZ267" s="107"/>
      <c r="IAA267" s="107"/>
      <c r="IAB267" s="108"/>
      <c r="IAC267" s="106" t="s">
        <v>181</v>
      </c>
      <c r="IAD267" s="107"/>
      <c r="IAE267" s="107"/>
      <c r="IAF267" s="107"/>
      <c r="IAG267" s="107"/>
      <c r="IAH267" s="107"/>
      <c r="IAI267" s="107"/>
      <c r="IAJ267" s="108"/>
      <c r="IAK267" s="106" t="s">
        <v>181</v>
      </c>
      <c r="IAL267" s="107"/>
      <c r="IAM267" s="107"/>
      <c r="IAN267" s="107"/>
      <c r="IAO267" s="107"/>
      <c r="IAP267" s="107"/>
      <c r="IAQ267" s="107"/>
      <c r="IAR267" s="108"/>
      <c r="IAS267" s="106" t="s">
        <v>181</v>
      </c>
      <c r="IAT267" s="107"/>
      <c r="IAU267" s="107"/>
      <c r="IAV267" s="107"/>
      <c r="IAW267" s="107"/>
      <c r="IAX267" s="107"/>
      <c r="IAY267" s="107"/>
      <c r="IAZ267" s="108"/>
      <c r="IBA267" s="106" t="s">
        <v>181</v>
      </c>
      <c r="IBB267" s="107"/>
      <c r="IBC267" s="107"/>
      <c r="IBD267" s="107"/>
      <c r="IBE267" s="107"/>
      <c r="IBF267" s="107"/>
      <c r="IBG267" s="107"/>
      <c r="IBH267" s="108"/>
      <c r="IBI267" s="106" t="s">
        <v>181</v>
      </c>
      <c r="IBJ267" s="107"/>
      <c r="IBK267" s="107"/>
      <c r="IBL267" s="107"/>
      <c r="IBM267" s="107"/>
      <c r="IBN267" s="107"/>
      <c r="IBO267" s="107"/>
      <c r="IBP267" s="108"/>
      <c r="IBQ267" s="106" t="s">
        <v>181</v>
      </c>
      <c r="IBR267" s="107"/>
      <c r="IBS267" s="107"/>
      <c r="IBT267" s="107"/>
      <c r="IBU267" s="107"/>
      <c r="IBV267" s="107"/>
      <c r="IBW267" s="107"/>
      <c r="IBX267" s="108"/>
      <c r="IBY267" s="106" t="s">
        <v>181</v>
      </c>
      <c r="IBZ267" s="107"/>
      <c r="ICA267" s="107"/>
      <c r="ICB267" s="107"/>
      <c r="ICC267" s="107"/>
      <c r="ICD267" s="107"/>
      <c r="ICE267" s="107"/>
      <c r="ICF267" s="108"/>
      <c r="ICG267" s="106" t="s">
        <v>181</v>
      </c>
      <c r="ICH267" s="107"/>
      <c r="ICI267" s="107"/>
      <c r="ICJ267" s="107"/>
      <c r="ICK267" s="107"/>
      <c r="ICL267" s="107"/>
      <c r="ICM267" s="107"/>
      <c r="ICN267" s="108"/>
      <c r="ICO267" s="106" t="s">
        <v>181</v>
      </c>
      <c r="ICP267" s="107"/>
      <c r="ICQ267" s="107"/>
      <c r="ICR267" s="107"/>
      <c r="ICS267" s="107"/>
      <c r="ICT267" s="107"/>
      <c r="ICU267" s="107"/>
      <c r="ICV267" s="108"/>
      <c r="ICW267" s="106" t="s">
        <v>181</v>
      </c>
      <c r="ICX267" s="107"/>
      <c r="ICY267" s="107"/>
      <c r="ICZ267" s="107"/>
      <c r="IDA267" s="107"/>
      <c r="IDB267" s="107"/>
      <c r="IDC267" s="107"/>
      <c r="IDD267" s="108"/>
      <c r="IDE267" s="106" t="s">
        <v>181</v>
      </c>
      <c r="IDF267" s="107"/>
      <c r="IDG267" s="107"/>
      <c r="IDH267" s="107"/>
      <c r="IDI267" s="107"/>
      <c r="IDJ267" s="107"/>
      <c r="IDK267" s="107"/>
      <c r="IDL267" s="108"/>
      <c r="IDM267" s="106" t="s">
        <v>181</v>
      </c>
      <c r="IDN267" s="107"/>
      <c r="IDO267" s="107"/>
      <c r="IDP267" s="107"/>
      <c r="IDQ267" s="107"/>
      <c r="IDR267" s="107"/>
      <c r="IDS267" s="107"/>
      <c r="IDT267" s="108"/>
      <c r="IDU267" s="106" t="s">
        <v>181</v>
      </c>
      <c r="IDV267" s="107"/>
      <c r="IDW267" s="107"/>
      <c r="IDX267" s="107"/>
      <c r="IDY267" s="107"/>
      <c r="IDZ267" s="107"/>
      <c r="IEA267" s="107"/>
      <c r="IEB267" s="108"/>
      <c r="IEC267" s="106" t="s">
        <v>181</v>
      </c>
      <c r="IED267" s="107"/>
      <c r="IEE267" s="107"/>
      <c r="IEF267" s="107"/>
      <c r="IEG267" s="107"/>
      <c r="IEH267" s="107"/>
      <c r="IEI267" s="107"/>
      <c r="IEJ267" s="108"/>
      <c r="IEK267" s="106" t="s">
        <v>181</v>
      </c>
      <c r="IEL267" s="107"/>
      <c r="IEM267" s="107"/>
      <c r="IEN267" s="107"/>
      <c r="IEO267" s="107"/>
      <c r="IEP267" s="107"/>
      <c r="IEQ267" s="107"/>
      <c r="IER267" s="108"/>
      <c r="IES267" s="106" t="s">
        <v>181</v>
      </c>
      <c r="IET267" s="107"/>
      <c r="IEU267" s="107"/>
      <c r="IEV267" s="107"/>
      <c r="IEW267" s="107"/>
      <c r="IEX267" s="107"/>
      <c r="IEY267" s="107"/>
      <c r="IEZ267" s="108"/>
      <c r="IFA267" s="106" t="s">
        <v>181</v>
      </c>
      <c r="IFB267" s="107"/>
      <c r="IFC267" s="107"/>
      <c r="IFD267" s="107"/>
      <c r="IFE267" s="107"/>
      <c r="IFF267" s="107"/>
      <c r="IFG267" s="107"/>
      <c r="IFH267" s="108"/>
      <c r="IFI267" s="106" t="s">
        <v>181</v>
      </c>
      <c r="IFJ267" s="107"/>
      <c r="IFK267" s="107"/>
      <c r="IFL267" s="107"/>
      <c r="IFM267" s="107"/>
      <c r="IFN267" s="107"/>
      <c r="IFO267" s="107"/>
      <c r="IFP267" s="108"/>
      <c r="IFQ267" s="106" t="s">
        <v>181</v>
      </c>
      <c r="IFR267" s="107"/>
      <c r="IFS267" s="107"/>
      <c r="IFT267" s="107"/>
      <c r="IFU267" s="107"/>
      <c r="IFV267" s="107"/>
      <c r="IFW267" s="107"/>
      <c r="IFX267" s="108"/>
      <c r="IFY267" s="106" t="s">
        <v>181</v>
      </c>
      <c r="IFZ267" s="107"/>
      <c r="IGA267" s="107"/>
      <c r="IGB267" s="107"/>
      <c r="IGC267" s="107"/>
      <c r="IGD267" s="107"/>
      <c r="IGE267" s="107"/>
      <c r="IGF267" s="108"/>
      <c r="IGG267" s="106" t="s">
        <v>181</v>
      </c>
      <c r="IGH267" s="107"/>
      <c r="IGI267" s="107"/>
      <c r="IGJ267" s="107"/>
      <c r="IGK267" s="107"/>
      <c r="IGL267" s="107"/>
      <c r="IGM267" s="107"/>
      <c r="IGN267" s="108"/>
      <c r="IGO267" s="106" t="s">
        <v>181</v>
      </c>
      <c r="IGP267" s="107"/>
      <c r="IGQ267" s="107"/>
      <c r="IGR267" s="107"/>
      <c r="IGS267" s="107"/>
      <c r="IGT267" s="107"/>
      <c r="IGU267" s="107"/>
      <c r="IGV267" s="108"/>
      <c r="IGW267" s="106" t="s">
        <v>181</v>
      </c>
      <c r="IGX267" s="107"/>
      <c r="IGY267" s="107"/>
      <c r="IGZ267" s="107"/>
      <c r="IHA267" s="107"/>
      <c r="IHB267" s="107"/>
      <c r="IHC267" s="107"/>
      <c r="IHD267" s="108"/>
      <c r="IHE267" s="106" t="s">
        <v>181</v>
      </c>
      <c r="IHF267" s="107"/>
      <c r="IHG267" s="107"/>
      <c r="IHH267" s="107"/>
      <c r="IHI267" s="107"/>
      <c r="IHJ267" s="107"/>
      <c r="IHK267" s="107"/>
      <c r="IHL267" s="108"/>
      <c r="IHM267" s="106" t="s">
        <v>181</v>
      </c>
      <c r="IHN267" s="107"/>
      <c r="IHO267" s="107"/>
      <c r="IHP267" s="107"/>
      <c r="IHQ267" s="107"/>
      <c r="IHR267" s="107"/>
      <c r="IHS267" s="107"/>
      <c r="IHT267" s="108"/>
      <c r="IHU267" s="106" t="s">
        <v>181</v>
      </c>
      <c r="IHV267" s="107"/>
      <c r="IHW267" s="107"/>
      <c r="IHX267" s="107"/>
      <c r="IHY267" s="107"/>
      <c r="IHZ267" s="107"/>
      <c r="IIA267" s="107"/>
      <c r="IIB267" s="108"/>
      <c r="IIC267" s="106" t="s">
        <v>181</v>
      </c>
      <c r="IID267" s="107"/>
      <c r="IIE267" s="107"/>
      <c r="IIF267" s="107"/>
      <c r="IIG267" s="107"/>
      <c r="IIH267" s="107"/>
      <c r="III267" s="107"/>
      <c r="IIJ267" s="108"/>
      <c r="IIK267" s="106" t="s">
        <v>181</v>
      </c>
      <c r="IIL267" s="107"/>
      <c r="IIM267" s="107"/>
      <c r="IIN267" s="107"/>
      <c r="IIO267" s="107"/>
      <c r="IIP267" s="107"/>
      <c r="IIQ267" s="107"/>
      <c r="IIR267" s="108"/>
      <c r="IIS267" s="106" t="s">
        <v>181</v>
      </c>
      <c r="IIT267" s="107"/>
      <c r="IIU267" s="107"/>
      <c r="IIV267" s="107"/>
      <c r="IIW267" s="107"/>
      <c r="IIX267" s="107"/>
      <c r="IIY267" s="107"/>
      <c r="IIZ267" s="108"/>
      <c r="IJA267" s="106" t="s">
        <v>181</v>
      </c>
      <c r="IJB267" s="107"/>
      <c r="IJC267" s="107"/>
      <c r="IJD267" s="107"/>
      <c r="IJE267" s="107"/>
      <c r="IJF267" s="107"/>
      <c r="IJG267" s="107"/>
      <c r="IJH267" s="108"/>
      <c r="IJI267" s="106" t="s">
        <v>181</v>
      </c>
      <c r="IJJ267" s="107"/>
      <c r="IJK267" s="107"/>
      <c r="IJL267" s="107"/>
      <c r="IJM267" s="107"/>
      <c r="IJN267" s="107"/>
      <c r="IJO267" s="107"/>
      <c r="IJP267" s="108"/>
      <c r="IJQ267" s="106" t="s">
        <v>181</v>
      </c>
      <c r="IJR267" s="107"/>
      <c r="IJS267" s="107"/>
      <c r="IJT267" s="107"/>
      <c r="IJU267" s="107"/>
      <c r="IJV267" s="107"/>
      <c r="IJW267" s="107"/>
      <c r="IJX267" s="108"/>
      <c r="IJY267" s="106" t="s">
        <v>181</v>
      </c>
      <c r="IJZ267" s="107"/>
      <c r="IKA267" s="107"/>
      <c r="IKB267" s="107"/>
      <c r="IKC267" s="107"/>
      <c r="IKD267" s="107"/>
      <c r="IKE267" s="107"/>
      <c r="IKF267" s="108"/>
      <c r="IKG267" s="106" t="s">
        <v>181</v>
      </c>
      <c r="IKH267" s="107"/>
      <c r="IKI267" s="107"/>
      <c r="IKJ267" s="107"/>
      <c r="IKK267" s="107"/>
      <c r="IKL267" s="107"/>
      <c r="IKM267" s="107"/>
      <c r="IKN267" s="108"/>
      <c r="IKO267" s="106" t="s">
        <v>181</v>
      </c>
      <c r="IKP267" s="107"/>
      <c r="IKQ267" s="107"/>
      <c r="IKR267" s="107"/>
      <c r="IKS267" s="107"/>
      <c r="IKT267" s="107"/>
      <c r="IKU267" s="107"/>
      <c r="IKV267" s="108"/>
      <c r="IKW267" s="106" t="s">
        <v>181</v>
      </c>
      <c r="IKX267" s="107"/>
      <c r="IKY267" s="107"/>
      <c r="IKZ267" s="107"/>
      <c r="ILA267" s="107"/>
      <c r="ILB267" s="107"/>
      <c r="ILC267" s="107"/>
      <c r="ILD267" s="108"/>
      <c r="ILE267" s="106" t="s">
        <v>181</v>
      </c>
      <c r="ILF267" s="107"/>
      <c r="ILG267" s="107"/>
      <c r="ILH267" s="107"/>
      <c r="ILI267" s="107"/>
      <c r="ILJ267" s="107"/>
      <c r="ILK267" s="107"/>
      <c r="ILL267" s="108"/>
      <c r="ILM267" s="106" t="s">
        <v>181</v>
      </c>
      <c r="ILN267" s="107"/>
      <c r="ILO267" s="107"/>
      <c r="ILP267" s="107"/>
      <c r="ILQ267" s="107"/>
      <c r="ILR267" s="107"/>
      <c r="ILS267" s="107"/>
      <c r="ILT267" s="108"/>
      <c r="ILU267" s="106" t="s">
        <v>181</v>
      </c>
      <c r="ILV267" s="107"/>
      <c r="ILW267" s="107"/>
      <c r="ILX267" s="107"/>
      <c r="ILY267" s="107"/>
      <c r="ILZ267" s="107"/>
      <c r="IMA267" s="107"/>
      <c r="IMB267" s="108"/>
      <c r="IMC267" s="106" t="s">
        <v>181</v>
      </c>
      <c r="IMD267" s="107"/>
      <c r="IME267" s="107"/>
      <c r="IMF267" s="107"/>
      <c r="IMG267" s="107"/>
      <c r="IMH267" s="107"/>
      <c r="IMI267" s="107"/>
      <c r="IMJ267" s="108"/>
      <c r="IMK267" s="106" t="s">
        <v>181</v>
      </c>
      <c r="IML267" s="107"/>
      <c r="IMM267" s="107"/>
      <c r="IMN267" s="107"/>
      <c r="IMO267" s="107"/>
      <c r="IMP267" s="107"/>
      <c r="IMQ267" s="107"/>
      <c r="IMR267" s="108"/>
      <c r="IMS267" s="106" t="s">
        <v>181</v>
      </c>
      <c r="IMT267" s="107"/>
      <c r="IMU267" s="107"/>
      <c r="IMV267" s="107"/>
      <c r="IMW267" s="107"/>
      <c r="IMX267" s="107"/>
      <c r="IMY267" s="107"/>
      <c r="IMZ267" s="108"/>
      <c r="INA267" s="106" t="s">
        <v>181</v>
      </c>
      <c r="INB267" s="107"/>
      <c r="INC267" s="107"/>
      <c r="IND267" s="107"/>
      <c r="INE267" s="107"/>
      <c r="INF267" s="107"/>
      <c r="ING267" s="107"/>
      <c r="INH267" s="108"/>
      <c r="INI267" s="106" t="s">
        <v>181</v>
      </c>
      <c r="INJ267" s="107"/>
      <c r="INK267" s="107"/>
      <c r="INL267" s="107"/>
      <c r="INM267" s="107"/>
      <c r="INN267" s="107"/>
      <c r="INO267" s="107"/>
      <c r="INP267" s="108"/>
      <c r="INQ267" s="106" t="s">
        <v>181</v>
      </c>
      <c r="INR267" s="107"/>
      <c r="INS267" s="107"/>
      <c r="INT267" s="107"/>
      <c r="INU267" s="107"/>
      <c r="INV267" s="107"/>
      <c r="INW267" s="107"/>
      <c r="INX267" s="108"/>
      <c r="INY267" s="106" t="s">
        <v>181</v>
      </c>
      <c r="INZ267" s="107"/>
      <c r="IOA267" s="107"/>
      <c r="IOB267" s="107"/>
      <c r="IOC267" s="107"/>
      <c r="IOD267" s="107"/>
      <c r="IOE267" s="107"/>
      <c r="IOF267" s="108"/>
      <c r="IOG267" s="106" t="s">
        <v>181</v>
      </c>
      <c r="IOH267" s="107"/>
      <c r="IOI267" s="107"/>
      <c r="IOJ267" s="107"/>
      <c r="IOK267" s="107"/>
      <c r="IOL267" s="107"/>
      <c r="IOM267" s="107"/>
      <c r="ION267" s="108"/>
      <c r="IOO267" s="106" t="s">
        <v>181</v>
      </c>
      <c r="IOP267" s="107"/>
      <c r="IOQ267" s="107"/>
      <c r="IOR267" s="107"/>
      <c r="IOS267" s="107"/>
      <c r="IOT267" s="107"/>
      <c r="IOU267" s="107"/>
      <c r="IOV267" s="108"/>
      <c r="IOW267" s="106" t="s">
        <v>181</v>
      </c>
      <c r="IOX267" s="107"/>
      <c r="IOY267" s="107"/>
      <c r="IOZ267" s="107"/>
      <c r="IPA267" s="107"/>
      <c r="IPB267" s="107"/>
      <c r="IPC267" s="107"/>
      <c r="IPD267" s="108"/>
      <c r="IPE267" s="106" t="s">
        <v>181</v>
      </c>
      <c r="IPF267" s="107"/>
      <c r="IPG267" s="107"/>
      <c r="IPH267" s="107"/>
      <c r="IPI267" s="107"/>
      <c r="IPJ267" s="107"/>
      <c r="IPK267" s="107"/>
      <c r="IPL267" s="108"/>
      <c r="IPM267" s="106" t="s">
        <v>181</v>
      </c>
      <c r="IPN267" s="107"/>
      <c r="IPO267" s="107"/>
      <c r="IPP267" s="107"/>
      <c r="IPQ267" s="107"/>
      <c r="IPR267" s="107"/>
      <c r="IPS267" s="107"/>
      <c r="IPT267" s="108"/>
      <c r="IPU267" s="106" t="s">
        <v>181</v>
      </c>
      <c r="IPV267" s="107"/>
      <c r="IPW267" s="107"/>
      <c r="IPX267" s="107"/>
      <c r="IPY267" s="107"/>
      <c r="IPZ267" s="107"/>
      <c r="IQA267" s="107"/>
      <c r="IQB267" s="108"/>
      <c r="IQC267" s="106" t="s">
        <v>181</v>
      </c>
      <c r="IQD267" s="107"/>
      <c r="IQE267" s="107"/>
      <c r="IQF267" s="107"/>
      <c r="IQG267" s="107"/>
      <c r="IQH267" s="107"/>
      <c r="IQI267" s="107"/>
      <c r="IQJ267" s="108"/>
      <c r="IQK267" s="106" t="s">
        <v>181</v>
      </c>
      <c r="IQL267" s="107"/>
      <c r="IQM267" s="107"/>
      <c r="IQN267" s="107"/>
      <c r="IQO267" s="107"/>
      <c r="IQP267" s="107"/>
      <c r="IQQ267" s="107"/>
      <c r="IQR267" s="108"/>
      <c r="IQS267" s="106" t="s">
        <v>181</v>
      </c>
      <c r="IQT267" s="107"/>
      <c r="IQU267" s="107"/>
      <c r="IQV267" s="107"/>
      <c r="IQW267" s="107"/>
      <c r="IQX267" s="107"/>
      <c r="IQY267" s="107"/>
      <c r="IQZ267" s="108"/>
      <c r="IRA267" s="106" t="s">
        <v>181</v>
      </c>
      <c r="IRB267" s="107"/>
      <c r="IRC267" s="107"/>
      <c r="IRD267" s="107"/>
      <c r="IRE267" s="107"/>
      <c r="IRF267" s="107"/>
      <c r="IRG267" s="107"/>
      <c r="IRH267" s="108"/>
      <c r="IRI267" s="106" t="s">
        <v>181</v>
      </c>
      <c r="IRJ267" s="107"/>
      <c r="IRK267" s="107"/>
      <c r="IRL267" s="107"/>
      <c r="IRM267" s="107"/>
      <c r="IRN267" s="107"/>
      <c r="IRO267" s="107"/>
      <c r="IRP267" s="108"/>
      <c r="IRQ267" s="106" t="s">
        <v>181</v>
      </c>
      <c r="IRR267" s="107"/>
      <c r="IRS267" s="107"/>
      <c r="IRT267" s="107"/>
      <c r="IRU267" s="107"/>
      <c r="IRV267" s="107"/>
      <c r="IRW267" s="107"/>
      <c r="IRX267" s="108"/>
      <c r="IRY267" s="106" t="s">
        <v>181</v>
      </c>
      <c r="IRZ267" s="107"/>
      <c r="ISA267" s="107"/>
      <c r="ISB267" s="107"/>
      <c r="ISC267" s="107"/>
      <c r="ISD267" s="107"/>
      <c r="ISE267" s="107"/>
      <c r="ISF267" s="108"/>
      <c r="ISG267" s="106" t="s">
        <v>181</v>
      </c>
      <c r="ISH267" s="107"/>
      <c r="ISI267" s="107"/>
      <c r="ISJ267" s="107"/>
      <c r="ISK267" s="107"/>
      <c r="ISL267" s="107"/>
      <c r="ISM267" s="107"/>
      <c r="ISN267" s="108"/>
      <c r="ISO267" s="106" t="s">
        <v>181</v>
      </c>
      <c r="ISP267" s="107"/>
      <c r="ISQ267" s="107"/>
      <c r="ISR267" s="107"/>
      <c r="ISS267" s="107"/>
      <c r="IST267" s="107"/>
      <c r="ISU267" s="107"/>
      <c r="ISV267" s="108"/>
      <c r="ISW267" s="106" t="s">
        <v>181</v>
      </c>
      <c r="ISX267" s="107"/>
      <c r="ISY267" s="107"/>
      <c r="ISZ267" s="107"/>
      <c r="ITA267" s="107"/>
      <c r="ITB267" s="107"/>
      <c r="ITC267" s="107"/>
      <c r="ITD267" s="108"/>
      <c r="ITE267" s="106" t="s">
        <v>181</v>
      </c>
      <c r="ITF267" s="107"/>
      <c r="ITG267" s="107"/>
      <c r="ITH267" s="107"/>
      <c r="ITI267" s="107"/>
      <c r="ITJ267" s="107"/>
      <c r="ITK267" s="107"/>
      <c r="ITL267" s="108"/>
      <c r="ITM267" s="106" t="s">
        <v>181</v>
      </c>
      <c r="ITN267" s="107"/>
      <c r="ITO267" s="107"/>
      <c r="ITP267" s="107"/>
      <c r="ITQ267" s="107"/>
      <c r="ITR267" s="107"/>
      <c r="ITS267" s="107"/>
      <c r="ITT267" s="108"/>
      <c r="ITU267" s="106" t="s">
        <v>181</v>
      </c>
      <c r="ITV267" s="107"/>
      <c r="ITW267" s="107"/>
      <c r="ITX267" s="107"/>
      <c r="ITY267" s="107"/>
      <c r="ITZ267" s="107"/>
      <c r="IUA267" s="107"/>
      <c r="IUB267" s="108"/>
      <c r="IUC267" s="106" t="s">
        <v>181</v>
      </c>
      <c r="IUD267" s="107"/>
      <c r="IUE267" s="107"/>
      <c r="IUF267" s="107"/>
      <c r="IUG267" s="107"/>
      <c r="IUH267" s="107"/>
      <c r="IUI267" s="107"/>
      <c r="IUJ267" s="108"/>
      <c r="IUK267" s="106" t="s">
        <v>181</v>
      </c>
      <c r="IUL267" s="107"/>
      <c r="IUM267" s="107"/>
      <c r="IUN267" s="107"/>
      <c r="IUO267" s="107"/>
      <c r="IUP267" s="107"/>
      <c r="IUQ267" s="107"/>
      <c r="IUR267" s="108"/>
      <c r="IUS267" s="106" t="s">
        <v>181</v>
      </c>
      <c r="IUT267" s="107"/>
      <c r="IUU267" s="107"/>
      <c r="IUV267" s="107"/>
      <c r="IUW267" s="107"/>
      <c r="IUX267" s="107"/>
      <c r="IUY267" s="107"/>
      <c r="IUZ267" s="108"/>
      <c r="IVA267" s="106" t="s">
        <v>181</v>
      </c>
      <c r="IVB267" s="107"/>
      <c r="IVC267" s="107"/>
      <c r="IVD267" s="107"/>
      <c r="IVE267" s="107"/>
      <c r="IVF267" s="107"/>
      <c r="IVG267" s="107"/>
      <c r="IVH267" s="108"/>
      <c r="IVI267" s="106" t="s">
        <v>181</v>
      </c>
      <c r="IVJ267" s="107"/>
      <c r="IVK267" s="107"/>
      <c r="IVL267" s="107"/>
      <c r="IVM267" s="107"/>
      <c r="IVN267" s="107"/>
      <c r="IVO267" s="107"/>
      <c r="IVP267" s="108"/>
      <c r="IVQ267" s="106" t="s">
        <v>181</v>
      </c>
      <c r="IVR267" s="107"/>
      <c r="IVS267" s="107"/>
      <c r="IVT267" s="107"/>
      <c r="IVU267" s="107"/>
      <c r="IVV267" s="107"/>
      <c r="IVW267" s="107"/>
      <c r="IVX267" s="108"/>
      <c r="IVY267" s="106" t="s">
        <v>181</v>
      </c>
      <c r="IVZ267" s="107"/>
      <c r="IWA267" s="107"/>
      <c r="IWB267" s="107"/>
      <c r="IWC267" s="107"/>
      <c r="IWD267" s="107"/>
      <c r="IWE267" s="107"/>
      <c r="IWF267" s="108"/>
      <c r="IWG267" s="106" t="s">
        <v>181</v>
      </c>
      <c r="IWH267" s="107"/>
      <c r="IWI267" s="107"/>
      <c r="IWJ267" s="107"/>
      <c r="IWK267" s="107"/>
      <c r="IWL267" s="107"/>
      <c r="IWM267" s="107"/>
      <c r="IWN267" s="108"/>
      <c r="IWO267" s="106" t="s">
        <v>181</v>
      </c>
      <c r="IWP267" s="107"/>
      <c r="IWQ267" s="107"/>
      <c r="IWR267" s="107"/>
      <c r="IWS267" s="107"/>
      <c r="IWT267" s="107"/>
      <c r="IWU267" s="107"/>
      <c r="IWV267" s="108"/>
      <c r="IWW267" s="106" t="s">
        <v>181</v>
      </c>
      <c r="IWX267" s="107"/>
      <c r="IWY267" s="107"/>
      <c r="IWZ267" s="107"/>
      <c r="IXA267" s="107"/>
      <c r="IXB267" s="107"/>
      <c r="IXC267" s="107"/>
      <c r="IXD267" s="108"/>
      <c r="IXE267" s="106" t="s">
        <v>181</v>
      </c>
      <c r="IXF267" s="107"/>
      <c r="IXG267" s="107"/>
      <c r="IXH267" s="107"/>
      <c r="IXI267" s="107"/>
      <c r="IXJ267" s="107"/>
      <c r="IXK267" s="107"/>
      <c r="IXL267" s="108"/>
      <c r="IXM267" s="106" t="s">
        <v>181</v>
      </c>
      <c r="IXN267" s="107"/>
      <c r="IXO267" s="107"/>
      <c r="IXP267" s="107"/>
      <c r="IXQ267" s="107"/>
      <c r="IXR267" s="107"/>
      <c r="IXS267" s="107"/>
      <c r="IXT267" s="108"/>
      <c r="IXU267" s="106" t="s">
        <v>181</v>
      </c>
      <c r="IXV267" s="107"/>
      <c r="IXW267" s="107"/>
      <c r="IXX267" s="107"/>
      <c r="IXY267" s="107"/>
      <c r="IXZ267" s="107"/>
      <c r="IYA267" s="107"/>
      <c r="IYB267" s="108"/>
      <c r="IYC267" s="106" t="s">
        <v>181</v>
      </c>
      <c r="IYD267" s="107"/>
      <c r="IYE267" s="107"/>
      <c r="IYF267" s="107"/>
      <c r="IYG267" s="107"/>
      <c r="IYH267" s="107"/>
      <c r="IYI267" s="107"/>
      <c r="IYJ267" s="108"/>
      <c r="IYK267" s="106" t="s">
        <v>181</v>
      </c>
      <c r="IYL267" s="107"/>
      <c r="IYM267" s="107"/>
      <c r="IYN267" s="107"/>
      <c r="IYO267" s="107"/>
      <c r="IYP267" s="107"/>
      <c r="IYQ267" s="107"/>
      <c r="IYR267" s="108"/>
      <c r="IYS267" s="106" t="s">
        <v>181</v>
      </c>
      <c r="IYT267" s="107"/>
      <c r="IYU267" s="107"/>
      <c r="IYV267" s="107"/>
      <c r="IYW267" s="107"/>
      <c r="IYX267" s="107"/>
      <c r="IYY267" s="107"/>
      <c r="IYZ267" s="108"/>
      <c r="IZA267" s="106" t="s">
        <v>181</v>
      </c>
      <c r="IZB267" s="107"/>
      <c r="IZC267" s="107"/>
      <c r="IZD267" s="107"/>
      <c r="IZE267" s="107"/>
      <c r="IZF267" s="107"/>
      <c r="IZG267" s="107"/>
      <c r="IZH267" s="108"/>
      <c r="IZI267" s="106" t="s">
        <v>181</v>
      </c>
      <c r="IZJ267" s="107"/>
      <c r="IZK267" s="107"/>
      <c r="IZL267" s="107"/>
      <c r="IZM267" s="107"/>
      <c r="IZN267" s="107"/>
      <c r="IZO267" s="107"/>
      <c r="IZP267" s="108"/>
      <c r="IZQ267" s="106" t="s">
        <v>181</v>
      </c>
      <c r="IZR267" s="107"/>
      <c r="IZS267" s="107"/>
      <c r="IZT267" s="107"/>
      <c r="IZU267" s="107"/>
      <c r="IZV267" s="107"/>
      <c r="IZW267" s="107"/>
      <c r="IZX267" s="108"/>
      <c r="IZY267" s="106" t="s">
        <v>181</v>
      </c>
      <c r="IZZ267" s="107"/>
      <c r="JAA267" s="107"/>
      <c r="JAB267" s="107"/>
      <c r="JAC267" s="107"/>
      <c r="JAD267" s="107"/>
      <c r="JAE267" s="107"/>
      <c r="JAF267" s="108"/>
      <c r="JAG267" s="106" t="s">
        <v>181</v>
      </c>
      <c r="JAH267" s="107"/>
      <c r="JAI267" s="107"/>
      <c r="JAJ267" s="107"/>
      <c r="JAK267" s="107"/>
      <c r="JAL267" s="107"/>
      <c r="JAM267" s="107"/>
      <c r="JAN267" s="108"/>
      <c r="JAO267" s="106" t="s">
        <v>181</v>
      </c>
      <c r="JAP267" s="107"/>
      <c r="JAQ267" s="107"/>
      <c r="JAR267" s="107"/>
      <c r="JAS267" s="107"/>
      <c r="JAT267" s="107"/>
      <c r="JAU267" s="107"/>
      <c r="JAV267" s="108"/>
      <c r="JAW267" s="106" t="s">
        <v>181</v>
      </c>
      <c r="JAX267" s="107"/>
      <c r="JAY267" s="107"/>
      <c r="JAZ267" s="107"/>
      <c r="JBA267" s="107"/>
      <c r="JBB267" s="107"/>
      <c r="JBC267" s="107"/>
      <c r="JBD267" s="108"/>
      <c r="JBE267" s="106" t="s">
        <v>181</v>
      </c>
      <c r="JBF267" s="107"/>
      <c r="JBG267" s="107"/>
      <c r="JBH267" s="107"/>
      <c r="JBI267" s="107"/>
      <c r="JBJ267" s="107"/>
      <c r="JBK267" s="107"/>
      <c r="JBL267" s="108"/>
      <c r="JBM267" s="106" t="s">
        <v>181</v>
      </c>
      <c r="JBN267" s="107"/>
      <c r="JBO267" s="107"/>
      <c r="JBP267" s="107"/>
      <c r="JBQ267" s="107"/>
      <c r="JBR267" s="107"/>
      <c r="JBS267" s="107"/>
      <c r="JBT267" s="108"/>
      <c r="JBU267" s="106" t="s">
        <v>181</v>
      </c>
      <c r="JBV267" s="107"/>
      <c r="JBW267" s="107"/>
      <c r="JBX267" s="107"/>
      <c r="JBY267" s="107"/>
      <c r="JBZ267" s="107"/>
      <c r="JCA267" s="107"/>
      <c r="JCB267" s="108"/>
      <c r="JCC267" s="106" t="s">
        <v>181</v>
      </c>
      <c r="JCD267" s="107"/>
      <c r="JCE267" s="107"/>
      <c r="JCF267" s="107"/>
      <c r="JCG267" s="107"/>
      <c r="JCH267" s="107"/>
      <c r="JCI267" s="107"/>
      <c r="JCJ267" s="108"/>
      <c r="JCK267" s="106" t="s">
        <v>181</v>
      </c>
      <c r="JCL267" s="107"/>
      <c r="JCM267" s="107"/>
      <c r="JCN267" s="107"/>
      <c r="JCO267" s="107"/>
      <c r="JCP267" s="107"/>
      <c r="JCQ267" s="107"/>
      <c r="JCR267" s="108"/>
      <c r="JCS267" s="106" t="s">
        <v>181</v>
      </c>
      <c r="JCT267" s="107"/>
      <c r="JCU267" s="107"/>
      <c r="JCV267" s="107"/>
      <c r="JCW267" s="107"/>
      <c r="JCX267" s="107"/>
      <c r="JCY267" s="107"/>
      <c r="JCZ267" s="108"/>
      <c r="JDA267" s="106" t="s">
        <v>181</v>
      </c>
      <c r="JDB267" s="107"/>
      <c r="JDC267" s="107"/>
      <c r="JDD267" s="107"/>
      <c r="JDE267" s="107"/>
      <c r="JDF267" s="107"/>
      <c r="JDG267" s="107"/>
      <c r="JDH267" s="108"/>
      <c r="JDI267" s="106" t="s">
        <v>181</v>
      </c>
      <c r="JDJ267" s="107"/>
      <c r="JDK267" s="107"/>
      <c r="JDL267" s="107"/>
      <c r="JDM267" s="107"/>
      <c r="JDN267" s="107"/>
      <c r="JDO267" s="107"/>
      <c r="JDP267" s="108"/>
      <c r="JDQ267" s="106" t="s">
        <v>181</v>
      </c>
      <c r="JDR267" s="107"/>
      <c r="JDS267" s="107"/>
      <c r="JDT267" s="107"/>
      <c r="JDU267" s="107"/>
      <c r="JDV267" s="107"/>
      <c r="JDW267" s="107"/>
      <c r="JDX267" s="108"/>
      <c r="JDY267" s="106" t="s">
        <v>181</v>
      </c>
      <c r="JDZ267" s="107"/>
      <c r="JEA267" s="107"/>
      <c r="JEB267" s="107"/>
      <c r="JEC267" s="107"/>
      <c r="JED267" s="107"/>
      <c r="JEE267" s="107"/>
      <c r="JEF267" s="108"/>
      <c r="JEG267" s="106" t="s">
        <v>181</v>
      </c>
      <c r="JEH267" s="107"/>
      <c r="JEI267" s="107"/>
      <c r="JEJ267" s="107"/>
      <c r="JEK267" s="107"/>
      <c r="JEL267" s="107"/>
      <c r="JEM267" s="107"/>
      <c r="JEN267" s="108"/>
      <c r="JEO267" s="106" t="s">
        <v>181</v>
      </c>
      <c r="JEP267" s="107"/>
      <c r="JEQ267" s="107"/>
      <c r="JER267" s="107"/>
      <c r="JES267" s="107"/>
      <c r="JET267" s="107"/>
      <c r="JEU267" s="107"/>
      <c r="JEV267" s="108"/>
      <c r="JEW267" s="106" t="s">
        <v>181</v>
      </c>
      <c r="JEX267" s="107"/>
      <c r="JEY267" s="107"/>
      <c r="JEZ267" s="107"/>
      <c r="JFA267" s="107"/>
      <c r="JFB267" s="107"/>
      <c r="JFC267" s="107"/>
      <c r="JFD267" s="108"/>
      <c r="JFE267" s="106" t="s">
        <v>181</v>
      </c>
      <c r="JFF267" s="107"/>
      <c r="JFG267" s="107"/>
      <c r="JFH267" s="107"/>
      <c r="JFI267" s="107"/>
      <c r="JFJ267" s="107"/>
      <c r="JFK267" s="107"/>
      <c r="JFL267" s="108"/>
      <c r="JFM267" s="106" t="s">
        <v>181</v>
      </c>
      <c r="JFN267" s="107"/>
      <c r="JFO267" s="107"/>
      <c r="JFP267" s="107"/>
      <c r="JFQ267" s="107"/>
      <c r="JFR267" s="107"/>
      <c r="JFS267" s="107"/>
      <c r="JFT267" s="108"/>
      <c r="JFU267" s="106" t="s">
        <v>181</v>
      </c>
      <c r="JFV267" s="107"/>
      <c r="JFW267" s="107"/>
      <c r="JFX267" s="107"/>
      <c r="JFY267" s="107"/>
      <c r="JFZ267" s="107"/>
      <c r="JGA267" s="107"/>
      <c r="JGB267" s="108"/>
      <c r="JGC267" s="106" t="s">
        <v>181</v>
      </c>
      <c r="JGD267" s="107"/>
      <c r="JGE267" s="107"/>
      <c r="JGF267" s="107"/>
      <c r="JGG267" s="107"/>
      <c r="JGH267" s="107"/>
      <c r="JGI267" s="107"/>
      <c r="JGJ267" s="108"/>
      <c r="JGK267" s="106" t="s">
        <v>181</v>
      </c>
      <c r="JGL267" s="107"/>
      <c r="JGM267" s="107"/>
      <c r="JGN267" s="107"/>
      <c r="JGO267" s="107"/>
      <c r="JGP267" s="107"/>
      <c r="JGQ267" s="107"/>
      <c r="JGR267" s="108"/>
      <c r="JGS267" s="106" t="s">
        <v>181</v>
      </c>
      <c r="JGT267" s="107"/>
      <c r="JGU267" s="107"/>
      <c r="JGV267" s="107"/>
      <c r="JGW267" s="107"/>
      <c r="JGX267" s="107"/>
      <c r="JGY267" s="107"/>
      <c r="JGZ267" s="108"/>
      <c r="JHA267" s="106" t="s">
        <v>181</v>
      </c>
      <c r="JHB267" s="107"/>
      <c r="JHC267" s="107"/>
      <c r="JHD267" s="107"/>
      <c r="JHE267" s="107"/>
      <c r="JHF267" s="107"/>
      <c r="JHG267" s="107"/>
      <c r="JHH267" s="108"/>
      <c r="JHI267" s="106" t="s">
        <v>181</v>
      </c>
      <c r="JHJ267" s="107"/>
      <c r="JHK267" s="107"/>
      <c r="JHL267" s="107"/>
      <c r="JHM267" s="107"/>
      <c r="JHN267" s="107"/>
      <c r="JHO267" s="107"/>
      <c r="JHP267" s="108"/>
      <c r="JHQ267" s="106" t="s">
        <v>181</v>
      </c>
      <c r="JHR267" s="107"/>
      <c r="JHS267" s="107"/>
      <c r="JHT267" s="107"/>
      <c r="JHU267" s="107"/>
      <c r="JHV267" s="107"/>
      <c r="JHW267" s="107"/>
      <c r="JHX267" s="108"/>
      <c r="JHY267" s="106" t="s">
        <v>181</v>
      </c>
      <c r="JHZ267" s="107"/>
      <c r="JIA267" s="107"/>
      <c r="JIB267" s="107"/>
      <c r="JIC267" s="107"/>
      <c r="JID267" s="107"/>
      <c r="JIE267" s="107"/>
      <c r="JIF267" s="108"/>
      <c r="JIG267" s="106" t="s">
        <v>181</v>
      </c>
      <c r="JIH267" s="107"/>
      <c r="JII267" s="107"/>
      <c r="JIJ267" s="107"/>
      <c r="JIK267" s="107"/>
      <c r="JIL267" s="107"/>
      <c r="JIM267" s="107"/>
      <c r="JIN267" s="108"/>
      <c r="JIO267" s="106" t="s">
        <v>181</v>
      </c>
      <c r="JIP267" s="107"/>
      <c r="JIQ267" s="107"/>
      <c r="JIR267" s="107"/>
      <c r="JIS267" s="107"/>
      <c r="JIT267" s="107"/>
      <c r="JIU267" s="107"/>
      <c r="JIV267" s="108"/>
      <c r="JIW267" s="106" t="s">
        <v>181</v>
      </c>
      <c r="JIX267" s="107"/>
      <c r="JIY267" s="107"/>
      <c r="JIZ267" s="107"/>
      <c r="JJA267" s="107"/>
      <c r="JJB267" s="107"/>
      <c r="JJC267" s="107"/>
      <c r="JJD267" s="108"/>
      <c r="JJE267" s="106" t="s">
        <v>181</v>
      </c>
      <c r="JJF267" s="107"/>
      <c r="JJG267" s="107"/>
      <c r="JJH267" s="107"/>
      <c r="JJI267" s="107"/>
      <c r="JJJ267" s="107"/>
      <c r="JJK267" s="107"/>
      <c r="JJL267" s="108"/>
      <c r="JJM267" s="106" t="s">
        <v>181</v>
      </c>
      <c r="JJN267" s="107"/>
      <c r="JJO267" s="107"/>
      <c r="JJP267" s="107"/>
      <c r="JJQ267" s="107"/>
      <c r="JJR267" s="107"/>
      <c r="JJS267" s="107"/>
      <c r="JJT267" s="108"/>
      <c r="JJU267" s="106" t="s">
        <v>181</v>
      </c>
      <c r="JJV267" s="107"/>
      <c r="JJW267" s="107"/>
      <c r="JJX267" s="107"/>
      <c r="JJY267" s="107"/>
      <c r="JJZ267" s="107"/>
      <c r="JKA267" s="107"/>
      <c r="JKB267" s="108"/>
      <c r="JKC267" s="106" t="s">
        <v>181</v>
      </c>
      <c r="JKD267" s="107"/>
      <c r="JKE267" s="107"/>
      <c r="JKF267" s="107"/>
      <c r="JKG267" s="107"/>
      <c r="JKH267" s="107"/>
      <c r="JKI267" s="107"/>
      <c r="JKJ267" s="108"/>
      <c r="JKK267" s="106" t="s">
        <v>181</v>
      </c>
      <c r="JKL267" s="107"/>
      <c r="JKM267" s="107"/>
      <c r="JKN267" s="107"/>
      <c r="JKO267" s="107"/>
      <c r="JKP267" s="107"/>
      <c r="JKQ267" s="107"/>
      <c r="JKR267" s="108"/>
      <c r="JKS267" s="106" t="s">
        <v>181</v>
      </c>
      <c r="JKT267" s="107"/>
      <c r="JKU267" s="107"/>
      <c r="JKV267" s="107"/>
      <c r="JKW267" s="107"/>
      <c r="JKX267" s="107"/>
      <c r="JKY267" s="107"/>
      <c r="JKZ267" s="108"/>
      <c r="JLA267" s="106" t="s">
        <v>181</v>
      </c>
      <c r="JLB267" s="107"/>
      <c r="JLC267" s="107"/>
      <c r="JLD267" s="107"/>
      <c r="JLE267" s="107"/>
      <c r="JLF267" s="107"/>
      <c r="JLG267" s="107"/>
      <c r="JLH267" s="108"/>
      <c r="JLI267" s="106" t="s">
        <v>181</v>
      </c>
      <c r="JLJ267" s="107"/>
      <c r="JLK267" s="107"/>
      <c r="JLL267" s="107"/>
      <c r="JLM267" s="107"/>
      <c r="JLN267" s="107"/>
      <c r="JLO267" s="107"/>
      <c r="JLP267" s="108"/>
      <c r="JLQ267" s="106" t="s">
        <v>181</v>
      </c>
      <c r="JLR267" s="107"/>
      <c r="JLS267" s="107"/>
      <c r="JLT267" s="107"/>
      <c r="JLU267" s="107"/>
      <c r="JLV267" s="107"/>
      <c r="JLW267" s="107"/>
      <c r="JLX267" s="108"/>
      <c r="JLY267" s="106" t="s">
        <v>181</v>
      </c>
      <c r="JLZ267" s="107"/>
      <c r="JMA267" s="107"/>
      <c r="JMB267" s="107"/>
      <c r="JMC267" s="107"/>
      <c r="JMD267" s="107"/>
      <c r="JME267" s="107"/>
      <c r="JMF267" s="108"/>
      <c r="JMG267" s="106" t="s">
        <v>181</v>
      </c>
      <c r="JMH267" s="107"/>
      <c r="JMI267" s="107"/>
      <c r="JMJ267" s="107"/>
      <c r="JMK267" s="107"/>
      <c r="JML267" s="107"/>
      <c r="JMM267" s="107"/>
      <c r="JMN267" s="108"/>
      <c r="JMO267" s="106" t="s">
        <v>181</v>
      </c>
      <c r="JMP267" s="107"/>
      <c r="JMQ267" s="107"/>
      <c r="JMR267" s="107"/>
      <c r="JMS267" s="107"/>
      <c r="JMT267" s="107"/>
      <c r="JMU267" s="107"/>
      <c r="JMV267" s="108"/>
      <c r="JMW267" s="106" t="s">
        <v>181</v>
      </c>
      <c r="JMX267" s="107"/>
      <c r="JMY267" s="107"/>
      <c r="JMZ267" s="107"/>
      <c r="JNA267" s="107"/>
      <c r="JNB267" s="107"/>
      <c r="JNC267" s="107"/>
      <c r="JND267" s="108"/>
      <c r="JNE267" s="106" t="s">
        <v>181</v>
      </c>
      <c r="JNF267" s="107"/>
      <c r="JNG267" s="107"/>
      <c r="JNH267" s="107"/>
      <c r="JNI267" s="107"/>
      <c r="JNJ267" s="107"/>
      <c r="JNK267" s="107"/>
      <c r="JNL267" s="108"/>
      <c r="JNM267" s="106" t="s">
        <v>181</v>
      </c>
      <c r="JNN267" s="107"/>
      <c r="JNO267" s="107"/>
      <c r="JNP267" s="107"/>
      <c r="JNQ267" s="107"/>
      <c r="JNR267" s="107"/>
      <c r="JNS267" s="107"/>
      <c r="JNT267" s="108"/>
      <c r="JNU267" s="106" t="s">
        <v>181</v>
      </c>
      <c r="JNV267" s="107"/>
      <c r="JNW267" s="107"/>
      <c r="JNX267" s="107"/>
      <c r="JNY267" s="107"/>
      <c r="JNZ267" s="107"/>
      <c r="JOA267" s="107"/>
      <c r="JOB267" s="108"/>
      <c r="JOC267" s="106" t="s">
        <v>181</v>
      </c>
      <c r="JOD267" s="107"/>
      <c r="JOE267" s="107"/>
      <c r="JOF267" s="107"/>
      <c r="JOG267" s="107"/>
      <c r="JOH267" s="107"/>
      <c r="JOI267" s="107"/>
      <c r="JOJ267" s="108"/>
      <c r="JOK267" s="106" t="s">
        <v>181</v>
      </c>
      <c r="JOL267" s="107"/>
      <c r="JOM267" s="107"/>
      <c r="JON267" s="107"/>
      <c r="JOO267" s="107"/>
      <c r="JOP267" s="107"/>
      <c r="JOQ267" s="107"/>
      <c r="JOR267" s="108"/>
      <c r="JOS267" s="106" t="s">
        <v>181</v>
      </c>
      <c r="JOT267" s="107"/>
      <c r="JOU267" s="107"/>
      <c r="JOV267" s="107"/>
      <c r="JOW267" s="107"/>
      <c r="JOX267" s="107"/>
      <c r="JOY267" s="107"/>
      <c r="JOZ267" s="108"/>
      <c r="JPA267" s="106" t="s">
        <v>181</v>
      </c>
      <c r="JPB267" s="107"/>
      <c r="JPC267" s="107"/>
      <c r="JPD267" s="107"/>
      <c r="JPE267" s="107"/>
      <c r="JPF267" s="107"/>
      <c r="JPG267" s="107"/>
      <c r="JPH267" s="108"/>
      <c r="JPI267" s="106" t="s">
        <v>181</v>
      </c>
      <c r="JPJ267" s="107"/>
      <c r="JPK267" s="107"/>
      <c r="JPL267" s="107"/>
      <c r="JPM267" s="107"/>
      <c r="JPN267" s="107"/>
      <c r="JPO267" s="107"/>
      <c r="JPP267" s="108"/>
      <c r="JPQ267" s="106" t="s">
        <v>181</v>
      </c>
      <c r="JPR267" s="107"/>
      <c r="JPS267" s="107"/>
      <c r="JPT267" s="107"/>
      <c r="JPU267" s="107"/>
      <c r="JPV267" s="107"/>
      <c r="JPW267" s="107"/>
      <c r="JPX267" s="108"/>
      <c r="JPY267" s="106" t="s">
        <v>181</v>
      </c>
      <c r="JPZ267" s="107"/>
      <c r="JQA267" s="107"/>
      <c r="JQB267" s="107"/>
      <c r="JQC267" s="107"/>
      <c r="JQD267" s="107"/>
      <c r="JQE267" s="107"/>
      <c r="JQF267" s="108"/>
      <c r="JQG267" s="106" t="s">
        <v>181</v>
      </c>
      <c r="JQH267" s="107"/>
      <c r="JQI267" s="107"/>
      <c r="JQJ267" s="107"/>
      <c r="JQK267" s="107"/>
      <c r="JQL267" s="107"/>
      <c r="JQM267" s="107"/>
      <c r="JQN267" s="108"/>
      <c r="JQO267" s="106" t="s">
        <v>181</v>
      </c>
      <c r="JQP267" s="107"/>
      <c r="JQQ267" s="107"/>
      <c r="JQR267" s="107"/>
      <c r="JQS267" s="107"/>
      <c r="JQT267" s="107"/>
      <c r="JQU267" s="107"/>
      <c r="JQV267" s="108"/>
      <c r="JQW267" s="106" t="s">
        <v>181</v>
      </c>
      <c r="JQX267" s="107"/>
      <c r="JQY267" s="107"/>
      <c r="JQZ267" s="107"/>
      <c r="JRA267" s="107"/>
      <c r="JRB267" s="107"/>
      <c r="JRC267" s="107"/>
      <c r="JRD267" s="108"/>
      <c r="JRE267" s="106" t="s">
        <v>181</v>
      </c>
      <c r="JRF267" s="107"/>
      <c r="JRG267" s="107"/>
      <c r="JRH267" s="107"/>
      <c r="JRI267" s="107"/>
      <c r="JRJ267" s="107"/>
      <c r="JRK267" s="107"/>
      <c r="JRL267" s="108"/>
      <c r="JRM267" s="106" t="s">
        <v>181</v>
      </c>
      <c r="JRN267" s="107"/>
      <c r="JRO267" s="107"/>
      <c r="JRP267" s="107"/>
      <c r="JRQ267" s="107"/>
      <c r="JRR267" s="107"/>
      <c r="JRS267" s="107"/>
      <c r="JRT267" s="108"/>
      <c r="JRU267" s="106" t="s">
        <v>181</v>
      </c>
      <c r="JRV267" s="107"/>
      <c r="JRW267" s="107"/>
      <c r="JRX267" s="107"/>
      <c r="JRY267" s="107"/>
      <c r="JRZ267" s="107"/>
      <c r="JSA267" s="107"/>
      <c r="JSB267" s="108"/>
      <c r="JSC267" s="106" t="s">
        <v>181</v>
      </c>
      <c r="JSD267" s="107"/>
      <c r="JSE267" s="107"/>
      <c r="JSF267" s="107"/>
      <c r="JSG267" s="107"/>
      <c r="JSH267" s="107"/>
      <c r="JSI267" s="107"/>
      <c r="JSJ267" s="108"/>
      <c r="JSK267" s="106" t="s">
        <v>181</v>
      </c>
      <c r="JSL267" s="107"/>
      <c r="JSM267" s="107"/>
      <c r="JSN267" s="107"/>
      <c r="JSO267" s="107"/>
      <c r="JSP267" s="107"/>
      <c r="JSQ267" s="107"/>
      <c r="JSR267" s="108"/>
      <c r="JSS267" s="106" t="s">
        <v>181</v>
      </c>
      <c r="JST267" s="107"/>
      <c r="JSU267" s="107"/>
      <c r="JSV267" s="107"/>
      <c r="JSW267" s="107"/>
      <c r="JSX267" s="107"/>
      <c r="JSY267" s="107"/>
      <c r="JSZ267" s="108"/>
      <c r="JTA267" s="106" t="s">
        <v>181</v>
      </c>
      <c r="JTB267" s="107"/>
      <c r="JTC267" s="107"/>
      <c r="JTD267" s="107"/>
      <c r="JTE267" s="107"/>
      <c r="JTF267" s="107"/>
      <c r="JTG267" s="107"/>
      <c r="JTH267" s="108"/>
      <c r="JTI267" s="106" t="s">
        <v>181</v>
      </c>
      <c r="JTJ267" s="107"/>
      <c r="JTK267" s="107"/>
      <c r="JTL267" s="107"/>
      <c r="JTM267" s="107"/>
      <c r="JTN267" s="107"/>
      <c r="JTO267" s="107"/>
      <c r="JTP267" s="108"/>
      <c r="JTQ267" s="106" t="s">
        <v>181</v>
      </c>
      <c r="JTR267" s="107"/>
      <c r="JTS267" s="107"/>
      <c r="JTT267" s="107"/>
      <c r="JTU267" s="107"/>
      <c r="JTV267" s="107"/>
      <c r="JTW267" s="107"/>
      <c r="JTX267" s="108"/>
      <c r="JTY267" s="106" t="s">
        <v>181</v>
      </c>
      <c r="JTZ267" s="107"/>
      <c r="JUA267" s="107"/>
      <c r="JUB267" s="107"/>
      <c r="JUC267" s="107"/>
      <c r="JUD267" s="107"/>
      <c r="JUE267" s="107"/>
      <c r="JUF267" s="108"/>
      <c r="JUG267" s="106" t="s">
        <v>181</v>
      </c>
      <c r="JUH267" s="107"/>
      <c r="JUI267" s="107"/>
      <c r="JUJ267" s="107"/>
      <c r="JUK267" s="107"/>
      <c r="JUL267" s="107"/>
      <c r="JUM267" s="107"/>
      <c r="JUN267" s="108"/>
      <c r="JUO267" s="106" t="s">
        <v>181</v>
      </c>
      <c r="JUP267" s="107"/>
      <c r="JUQ267" s="107"/>
      <c r="JUR267" s="107"/>
      <c r="JUS267" s="107"/>
      <c r="JUT267" s="107"/>
      <c r="JUU267" s="107"/>
      <c r="JUV267" s="108"/>
      <c r="JUW267" s="106" t="s">
        <v>181</v>
      </c>
      <c r="JUX267" s="107"/>
      <c r="JUY267" s="107"/>
      <c r="JUZ267" s="107"/>
      <c r="JVA267" s="107"/>
      <c r="JVB267" s="107"/>
      <c r="JVC267" s="107"/>
      <c r="JVD267" s="108"/>
      <c r="JVE267" s="106" t="s">
        <v>181</v>
      </c>
      <c r="JVF267" s="107"/>
      <c r="JVG267" s="107"/>
      <c r="JVH267" s="107"/>
      <c r="JVI267" s="107"/>
      <c r="JVJ267" s="107"/>
      <c r="JVK267" s="107"/>
      <c r="JVL267" s="108"/>
      <c r="JVM267" s="106" t="s">
        <v>181</v>
      </c>
      <c r="JVN267" s="107"/>
      <c r="JVO267" s="107"/>
      <c r="JVP267" s="107"/>
      <c r="JVQ267" s="107"/>
      <c r="JVR267" s="107"/>
      <c r="JVS267" s="107"/>
      <c r="JVT267" s="108"/>
      <c r="JVU267" s="106" t="s">
        <v>181</v>
      </c>
      <c r="JVV267" s="107"/>
      <c r="JVW267" s="107"/>
      <c r="JVX267" s="107"/>
      <c r="JVY267" s="107"/>
      <c r="JVZ267" s="107"/>
      <c r="JWA267" s="107"/>
      <c r="JWB267" s="108"/>
      <c r="JWC267" s="106" t="s">
        <v>181</v>
      </c>
      <c r="JWD267" s="107"/>
      <c r="JWE267" s="107"/>
      <c r="JWF267" s="107"/>
      <c r="JWG267" s="107"/>
      <c r="JWH267" s="107"/>
      <c r="JWI267" s="107"/>
      <c r="JWJ267" s="108"/>
      <c r="JWK267" s="106" t="s">
        <v>181</v>
      </c>
      <c r="JWL267" s="107"/>
      <c r="JWM267" s="107"/>
      <c r="JWN267" s="107"/>
      <c r="JWO267" s="107"/>
      <c r="JWP267" s="107"/>
      <c r="JWQ267" s="107"/>
      <c r="JWR267" s="108"/>
      <c r="JWS267" s="106" t="s">
        <v>181</v>
      </c>
      <c r="JWT267" s="107"/>
      <c r="JWU267" s="107"/>
      <c r="JWV267" s="107"/>
      <c r="JWW267" s="107"/>
      <c r="JWX267" s="107"/>
      <c r="JWY267" s="107"/>
      <c r="JWZ267" s="108"/>
      <c r="JXA267" s="106" t="s">
        <v>181</v>
      </c>
      <c r="JXB267" s="107"/>
      <c r="JXC267" s="107"/>
      <c r="JXD267" s="107"/>
      <c r="JXE267" s="107"/>
      <c r="JXF267" s="107"/>
      <c r="JXG267" s="107"/>
      <c r="JXH267" s="108"/>
      <c r="JXI267" s="106" t="s">
        <v>181</v>
      </c>
      <c r="JXJ267" s="107"/>
      <c r="JXK267" s="107"/>
      <c r="JXL267" s="107"/>
      <c r="JXM267" s="107"/>
      <c r="JXN267" s="107"/>
      <c r="JXO267" s="107"/>
      <c r="JXP267" s="108"/>
      <c r="JXQ267" s="106" t="s">
        <v>181</v>
      </c>
      <c r="JXR267" s="107"/>
      <c r="JXS267" s="107"/>
      <c r="JXT267" s="107"/>
      <c r="JXU267" s="107"/>
      <c r="JXV267" s="107"/>
      <c r="JXW267" s="107"/>
      <c r="JXX267" s="108"/>
      <c r="JXY267" s="106" t="s">
        <v>181</v>
      </c>
      <c r="JXZ267" s="107"/>
      <c r="JYA267" s="107"/>
      <c r="JYB267" s="107"/>
      <c r="JYC267" s="107"/>
      <c r="JYD267" s="107"/>
      <c r="JYE267" s="107"/>
      <c r="JYF267" s="108"/>
      <c r="JYG267" s="106" t="s">
        <v>181</v>
      </c>
      <c r="JYH267" s="107"/>
      <c r="JYI267" s="107"/>
      <c r="JYJ267" s="107"/>
      <c r="JYK267" s="107"/>
      <c r="JYL267" s="107"/>
      <c r="JYM267" s="107"/>
      <c r="JYN267" s="108"/>
      <c r="JYO267" s="106" t="s">
        <v>181</v>
      </c>
      <c r="JYP267" s="107"/>
      <c r="JYQ267" s="107"/>
      <c r="JYR267" s="107"/>
      <c r="JYS267" s="107"/>
      <c r="JYT267" s="107"/>
      <c r="JYU267" s="107"/>
      <c r="JYV267" s="108"/>
      <c r="JYW267" s="106" t="s">
        <v>181</v>
      </c>
      <c r="JYX267" s="107"/>
      <c r="JYY267" s="107"/>
      <c r="JYZ267" s="107"/>
      <c r="JZA267" s="107"/>
      <c r="JZB267" s="107"/>
      <c r="JZC267" s="107"/>
      <c r="JZD267" s="108"/>
      <c r="JZE267" s="106" t="s">
        <v>181</v>
      </c>
      <c r="JZF267" s="107"/>
      <c r="JZG267" s="107"/>
      <c r="JZH267" s="107"/>
      <c r="JZI267" s="107"/>
      <c r="JZJ267" s="107"/>
      <c r="JZK267" s="107"/>
      <c r="JZL267" s="108"/>
      <c r="JZM267" s="106" t="s">
        <v>181</v>
      </c>
      <c r="JZN267" s="107"/>
      <c r="JZO267" s="107"/>
      <c r="JZP267" s="107"/>
      <c r="JZQ267" s="107"/>
      <c r="JZR267" s="107"/>
      <c r="JZS267" s="107"/>
      <c r="JZT267" s="108"/>
      <c r="JZU267" s="106" t="s">
        <v>181</v>
      </c>
      <c r="JZV267" s="107"/>
      <c r="JZW267" s="107"/>
      <c r="JZX267" s="107"/>
      <c r="JZY267" s="107"/>
      <c r="JZZ267" s="107"/>
      <c r="KAA267" s="107"/>
      <c r="KAB267" s="108"/>
      <c r="KAC267" s="106" t="s">
        <v>181</v>
      </c>
      <c r="KAD267" s="107"/>
      <c r="KAE267" s="107"/>
      <c r="KAF267" s="107"/>
      <c r="KAG267" s="107"/>
      <c r="KAH267" s="107"/>
      <c r="KAI267" s="107"/>
      <c r="KAJ267" s="108"/>
      <c r="KAK267" s="106" t="s">
        <v>181</v>
      </c>
      <c r="KAL267" s="107"/>
      <c r="KAM267" s="107"/>
      <c r="KAN267" s="107"/>
      <c r="KAO267" s="107"/>
      <c r="KAP267" s="107"/>
      <c r="KAQ267" s="107"/>
      <c r="KAR267" s="108"/>
      <c r="KAS267" s="106" t="s">
        <v>181</v>
      </c>
      <c r="KAT267" s="107"/>
      <c r="KAU267" s="107"/>
      <c r="KAV267" s="107"/>
      <c r="KAW267" s="107"/>
      <c r="KAX267" s="107"/>
      <c r="KAY267" s="107"/>
      <c r="KAZ267" s="108"/>
      <c r="KBA267" s="106" t="s">
        <v>181</v>
      </c>
      <c r="KBB267" s="107"/>
      <c r="KBC267" s="107"/>
      <c r="KBD267" s="107"/>
      <c r="KBE267" s="107"/>
      <c r="KBF267" s="107"/>
      <c r="KBG267" s="107"/>
      <c r="KBH267" s="108"/>
      <c r="KBI267" s="106" t="s">
        <v>181</v>
      </c>
      <c r="KBJ267" s="107"/>
      <c r="KBK267" s="107"/>
      <c r="KBL267" s="107"/>
      <c r="KBM267" s="107"/>
      <c r="KBN267" s="107"/>
      <c r="KBO267" s="107"/>
      <c r="KBP267" s="108"/>
      <c r="KBQ267" s="106" t="s">
        <v>181</v>
      </c>
      <c r="KBR267" s="107"/>
      <c r="KBS267" s="107"/>
      <c r="KBT267" s="107"/>
      <c r="KBU267" s="107"/>
      <c r="KBV267" s="107"/>
      <c r="KBW267" s="107"/>
      <c r="KBX267" s="108"/>
      <c r="KBY267" s="106" t="s">
        <v>181</v>
      </c>
      <c r="KBZ267" s="107"/>
      <c r="KCA267" s="107"/>
      <c r="KCB267" s="107"/>
      <c r="KCC267" s="107"/>
      <c r="KCD267" s="107"/>
      <c r="KCE267" s="107"/>
      <c r="KCF267" s="108"/>
      <c r="KCG267" s="106" t="s">
        <v>181</v>
      </c>
      <c r="KCH267" s="107"/>
      <c r="KCI267" s="107"/>
      <c r="KCJ267" s="107"/>
      <c r="KCK267" s="107"/>
      <c r="KCL267" s="107"/>
      <c r="KCM267" s="107"/>
      <c r="KCN267" s="108"/>
      <c r="KCO267" s="106" t="s">
        <v>181</v>
      </c>
      <c r="KCP267" s="107"/>
      <c r="KCQ267" s="107"/>
      <c r="KCR267" s="107"/>
      <c r="KCS267" s="107"/>
      <c r="KCT267" s="107"/>
      <c r="KCU267" s="107"/>
      <c r="KCV267" s="108"/>
      <c r="KCW267" s="106" t="s">
        <v>181</v>
      </c>
      <c r="KCX267" s="107"/>
      <c r="KCY267" s="107"/>
      <c r="KCZ267" s="107"/>
      <c r="KDA267" s="107"/>
      <c r="KDB267" s="107"/>
      <c r="KDC267" s="107"/>
      <c r="KDD267" s="108"/>
      <c r="KDE267" s="106" t="s">
        <v>181</v>
      </c>
      <c r="KDF267" s="107"/>
      <c r="KDG267" s="107"/>
      <c r="KDH267" s="107"/>
      <c r="KDI267" s="107"/>
      <c r="KDJ267" s="107"/>
      <c r="KDK267" s="107"/>
      <c r="KDL267" s="108"/>
      <c r="KDM267" s="106" t="s">
        <v>181</v>
      </c>
      <c r="KDN267" s="107"/>
      <c r="KDO267" s="107"/>
      <c r="KDP267" s="107"/>
      <c r="KDQ267" s="107"/>
      <c r="KDR267" s="107"/>
      <c r="KDS267" s="107"/>
      <c r="KDT267" s="108"/>
      <c r="KDU267" s="106" t="s">
        <v>181</v>
      </c>
      <c r="KDV267" s="107"/>
      <c r="KDW267" s="107"/>
      <c r="KDX267" s="107"/>
      <c r="KDY267" s="107"/>
      <c r="KDZ267" s="107"/>
      <c r="KEA267" s="107"/>
      <c r="KEB267" s="108"/>
      <c r="KEC267" s="106" t="s">
        <v>181</v>
      </c>
      <c r="KED267" s="107"/>
      <c r="KEE267" s="107"/>
      <c r="KEF267" s="107"/>
      <c r="KEG267" s="107"/>
      <c r="KEH267" s="107"/>
      <c r="KEI267" s="107"/>
      <c r="KEJ267" s="108"/>
      <c r="KEK267" s="106" t="s">
        <v>181</v>
      </c>
      <c r="KEL267" s="107"/>
      <c r="KEM267" s="107"/>
      <c r="KEN267" s="107"/>
      <c r="KEO267" s="107"/>
      <c r="KEP267" s="107"/>
      <c r="KEQ267" s="107"/>
      <c r="KER267" s="108"/>
      <c r="KES267" s="106" t="s">
        <v>181</v>
      </c>
      <c r="KET267" s="107"/>
      <c r="KEU267" s="107"/>
      <c r="KEV267" s="107"/>
      <c r="KEW267" s="107"/>
      <c r="KEX267" s="107"/>
      <c r="KEY267" s="107"/>
      <c r="KEZ267" s="108"/>
      <c r="KFA267" s="106" t="s">
        <v>181</v>
      </c>
      <c r="KFB267" s="107"/>
      <c r="KFC267" s="107"/>
      <c r="KFD267" s="107"/>
      <c r="KFE267" s="107"/>
      <c r="KFF267" s="107"/>
      <c r="KFG267" s="107"/>
      <c r="KFH267" s="108"/>
      <c r="KFI267" s="106" t="s">
        <v>181</v>
      </c>
      <c r="KFJ267" s="107"/>
      <c r="KFK267" s="107"/>
      <c r="KFL267" s="107"/>
      <c r="KFM267" s="107"/>
      <c r="KFN267" s="107"/>
      <c r="KFO267" s="107"/>
      <c r="KFP267" s="108"/>
      <c r="KFQ267" s="106" t="s">
        <v>181</v>
      </c>
      <c r="KFR267" s="107"/>
      <c r="KFS267" s="107"/>
      <c r="KFT267" s="107"/>
      <c r="KFU267" s="107"/>
      <c r="KFV267" s="107"/>
      <c r="KFW267" s="107"/>
      <c r="KFX267" s="108"/>
      <c r="KFY267" s="106" t="s">
        <v>181</v>
      </c>
      <c r="KFZ267" s="107"/>
      <c r="KGA267" s="107"/>
      <c r="KGB267" s="107"/>
      <c r="KGC267" s="107"/>
      <c r="KGD267" s="107"/>
      <c r="KGE267" s="107"/>
      <c r="KGF267" s="108"/>
      <c r="KGG267" s="106" t="s">
        <v>181</v>
      </c>
      <c r="KGH267" s="107"/>
      <c r="KGI267" s="107"/>
      <c r="KGJ267" s="107"/>
      <c r="KGK267" s="107"/>
      <c r="KGL267" s="107"/>
      <c r="KGM267" s="107"/>
      <c r="KGN267" s="108"/>
      <c r="KGO267" s="106" t="s">
        <v>181</v>
      </c>
      <c r="KGP267" s="107"/>
      <c r="KGQ267" s="107"/>
      <c r="KGR267" s="107"/>
      <c r="KGS267" s="107"/>
      <c r="KGT267" s="107"/>
      <c r="KGU267" s="107"/>
      <c r="KGV267" s="108"/>
      <c r="KGW267" s="106" t="s">
        <v>181</v>
      </c>
      <c r="KGX267" s="107"/>
      <c r="KGY267" s="107"/>
      <c r="KGZ267" s="107"/>
      <c r="KHA267" s="107"/>
      <c r="KHB267" s="107"/>
      <c r="KHC267" s="107"/>
      <c r="KHD267" s="108"/>
      <c r="KHE267" s="106" t="s">
        <v>181</v>
      </c>
      <c r="KHF267" s="107"/>
      <c r="KHG267" s="107"/>
      <c r="KHH267" s="107"/>
      <c r="KHI267" s="107"/>
      <c r="KHJ267" s="107"/>
      <c r="KHK267" s="107"/>
      <c r="KHL267" s="108"/>
      <c r="KHM267" s="106" t="s">
        <v>181</v>
      </c>
      <c r="KHN267" s="107"/>
      <c r="KHO267" s="107"/>
      <c r="KHP267" s="107"/>
      <c r="KHQ267" s="107"/>
      <c r="KHR267" s="107"/>
      <c r="KHS267" s="107"/>
      <c r="KHT267" s="108"/>
      <c r="KHU267" s="106" t="s">
        <v>181</v>
      </c>
      <c r="KHV267" s="107"/>
      <c r="KHW267" s="107"/>
      <c r="KHX267" s="107"/>
      <c r="KHY267" s="107"/>
      <c r="KHZ267" s="107"/>
      <c r="KIA267" s="107"/>
      <c r="KIB267" s="108"/>
      <c r="KIC267" s="106" t="s">
        <v>181</v>
      </c>
      <c r="KID267" s="107"/>
      <c r="KIE267" s="107"/>
      <c r="KIF267" s="107"/>
      <c r="KIG267" s="107"/>
      <c r="KIH267" s="107"/>
      <c r="KII267" s="107"/>
      <c r="KIJ267" s="108"/>
      <c r="KIK267" s="106" t="s">
        <v>181</v>
      </c>
      <c r="KIL267" s="107"/>
      <c r="KIM267" s="107"/>
      <c r="KIN267" s="107"/>
      <c r="KIO267" s="107"/>
      <c r="KIP267" s="107"/>
      <c r="KIQ267" s="107"/>
      <c r="KIR267" s="108"/>
      <c r="KIS267" s="106" t="s">
        <v>181</v>
      </c>
      <c r="KIT267" s="107"/>
      <c r="KIU267" s="107"/>
      <c r="KIV267" s="107"/>
      <c r="KIW267" s="107"/>
      <c r="KIX267" s="107"/>
      <c r="KIY267" s="107"/>
      <c r="KIZ267" s="108"/>
      <c r="KJA267" s="106" t="s">
        <v>181</v>
      </c>
      <c r="KJB267" s="107"/>
      <c r="KJC267" s="107"/>
      <c r="KJD267" s="107"/>
      <c r="KJE267" s="107"/>
      <c r="KJF267" s="107"/>
      <c r="KJG267" s="107"/>
      <c r="KJH267" s="108"/>
      <c r="KJI267" s="106" t="s">
        <v>181</v>
      </c>
      <c r="KJJ267" s="107"/>
      <c r="KJK267" s="107"/>
      <c r="KJL267" s="107"/>
      <c r="KJM267" s="107"/>
      <c r="KJN267" s="107"/>
      <c r="KJO267" s="107"/>
      <c r="KJP267" s="108"/>
      <c r="KJQ267" s="106" t="s">
        <v>181</v>
      </c>
      <c r="KJR267" s="107"/>
      <c r="KJS267" s="107"/>
      <c r="KJT267" s="107"/>
      <c r="KJU267" s="107"/>
      <c r="KJV267" s="107"/>
      <c r="KJW267" s="107"/>
      <c r="KJX267" s="108"/>
      <c r="KJY267" s="106" t="s">
        <v>181</v>
      </c>
      <c r="KJZ267" s="107"/>
      <c r="KKA267" s="107"/>
      <c r="KKB267" s="107"/>
      <c r="KKC267" s="107"/>
      <c r="KKD267" s="107"/>
      <c r="KKE267" s="107"/>
      <c r="KKF267" s="108"/>
      <c r="KKG267" s="106" t="s">
        <v>181</v>
      </c>
      <c r="KKH267" s="107"/>
      <c r="KKI267" s="107"/>
      <c r="KKJ267" s="107"/>
      <c r="KKK267" s="107"/>
      <c r="KKL267" s="107"/>
      <c r="KKM267" s="107"/>
      <c r="KKN267" s="108"/>
      <c r="KKO267" s="106" t="s">
        <v>181</v>
      </c>
      <c r="KKP267" s="107"/>
      <c r="KKQ267" s="107"/>
      <c r="KKR267" s="107"/>
      <c r="KKS267" s="107"/>
      <c r="KKT267" s="107"/>
      <c r="KKU267" s="107"/>
      <c r="KKV267" s="108"/>
      <c r="KKW267" s="106" t="s">
        <v>181</v>
      </c>
      <c r="KKX267" s="107"/>
      <c r="KKY267" s="107"/>
      <c r="KKZ267" s="107"/>
      <c r="KLA267" s="107"/>
      <c r="KLB267" s="107"/>
      <c r="KLC267" s="107"/>
      <c r="KLD267" s="108"/>
      <c r="KLE267" s="106" t="s">
        <v>181</v>
      </c>
      <c r="KLF267" s="107"/>
      <c r="KLG267" s="107"/>
      <c r="KLH267" s="107"/>
      <c r="KLI267" s="107"/>
      <c r="KLJ267" s="107"/>
      <c r="KLK267" s="107"/>
      <c r="KLL267" s="108"/>
      <c r="KLM267" s="106" t="s">
        <v>181</v>
      </c>
      <c r="KLN267" s="107"/>
      <c r="KLO267" s="107"/>
      <c r="KLP267" s="107"/>
      <c r="KLQ267" s="107"/>
      <c r="KLR267" s="107"/>
      <c r="KLS267" s="107"/>
      <c r="KLT267" s="108"/>
      <c r="KLU267" s="106" t="s">
        <v>181</v>
      </c>
      <c r="KLV267" s="107"/>
      <c r="KLW267" s="107"/>
      <c r="KLX267" s="107"/>
      <c r="KLY267" s="107"/>
      <c r="KLZ267" s="107"/>
      <c r="KMA267" s="107"/>
      <c r="KMB267" s="108"/>
      <c r="KMC267" s="106" t="s">
        <v>181</v>
      </c>
      <c r="KMD267" s="107"/>
      <c r="KME267" s="107"/>
      <c r="KMF267" s="107"/>
      <c r="KMG267" s="107"/>
      <c r="KMH267" s="107"/>
      <c r="KMI267" s="107"/>
      <c r="KMJ267" s="108"/>
      <c r="KMK267" s="106" t="s">
        <v>181</v>
      </c>
      <c r="KML267" s="107"/>
      <c r="KMM267" s="107"/>
      <c r="KMN267" s="107"/>
      <c r="KMO267" s="107"/>
      <c r="KMP267" s="107"/>
      <c r="KMQ267" s="107"/>
      <c r="KMR267" s="108"/>
      <c r="KMS267" s="106" t="s">
        <v>181</v>
      </c>
      <c r="KMT267" s="107"/>
      <c r="KMU267" s="107"/>
      <c r="KMV267" s="107"/>
      <c r="KMW267" s="107"/>
      <c r="KMX267" s="107"/>
      <c r="KMY267" s="107"/>
      <c r="KMZ267" s="108"/>
      <c r="KNA267" s="106" t="s">
        <v>181</v>
      </c>
      <c r="KNB267" s="107"/>
      <c r="KNC267" s="107"/>
      <c r="KND267" s="107"/>
      <c r="KNE267" s="107"/>
      <c r="KNF267" s="107"/>
      <c r="KNG267" s="107"/>
      <c r="KNH267" s="108"/>
      <c r="KNI267" s="106" t="s">
        <v>181</v>
      </c>
      <c r="KNJ267" s="107"/>
      <c r="KNK267" s="107"/>
      <c r="KNL267" s="107"/>
      <c r="KNM267" s="107"/>
      <c r="KNN267" s="107"/>
      <c r="KNO267" s="107"/>
      <c r="KNP267" s="108"/>
      <c r="KNQ267" s="106" t="s">
        <v>181</v>
      </c>
      <c r="KNR267" s="107"/>
      <c r="KNS267" s="107"/>
      <c r="KNT267" s="107"/>
      <c r="KNU267" s="107"/>
      <c r="KNV267" s="107"/>
      <c r="KNW267" s="107"/>
      <c r="KNX267" s="108"/>
      <c r="KNY267" s="106" t="s">
        <v>181</v>
      </c>
      <c r="KNZ267" s="107"/>
      <c r="KOA267" s="107"/>
      <c r="KOB267" s="107"/>
      <c r="KOC267" s="107"/>
      <c r="KOD267" s="107"/>
      <c r="KOE267" s="107"/>
      <c r="KOF267" s="108"/>
      <c r="KOG267" s="106" t="s">
        <v>181</v>
      </c>
      <c r="KOH267" s="107"/>
      <c r="KOI267" s="107"/>
      <c r="KOJ267" s="107"/>
      <c r="KOK267" s="107"/>
      <c r="KOL267" s="107"/>
      <c r="KOM267" s="107"/>
      <c r="KON267" s="108"/>
      <c r="KOO267" s="106" t="s">
        <v>181</v>
      </c>
      <c r="KOP267" s="107"/>
      <c r="KOQ267" s="107"/>
      <c r="KOR267" s="107"/>
      <c r="KOS267" s="107"/>
      <c r="KOT267" s="107"/>
      <c r="KOU267" s="107"/>
      <c r="KOV267" s="108"/>
      <c r="KOW267" s="106" t="s">
        <v>181</v>
      </c>
      <c r="KOX267" s="107"/>
      <c r="KOY267" s="107"/>
      <c r="KOZ267" s="107"/>
      <c r="KPA267" s="107"/>
      <c r="KPB267" s="107"/>
      <c r="KPC267" s="107"/>
      <c r="KPD267" s="108"/>
      <c r="KPE267" s="106" t="s">
        <v>181</v>
      </c>
      <c r="KPF267" s="107"/>
      <c r="KPG267" s="107"/>
      <c r="KPH267" s="107"/>
      <c r="KPI267" s="107"/>
      <c r="KPJ267" s="107"/>
      <c r="KPK267" s="107"/>
      <c r="KPL267" s="108"/>
      <c r="KPM267" s="106" t="s">
        <v>181</v>
      </c>
      <c r="KPN267" s="107"/>
      <c r="KPO267" s="107"/>
      <c r="KPP267" s="107"/>
      <c r="KPQ267" s="107"/>
      <c r="KPR267" s="107"/>
      <c r="KPS267" s="107"/>
      <c r="KPT267" s="108"/>
      <c r="KPU267" s="106" t="s">
        <v>181</v>
      </c>
      <c r="KPV267" s="107"/>
      <c r="KPW267" s="107"/>
      <c r="KPX267" s="107"/>
      <c r="KPY267" s="107"/>
      <c r="KPZ267" s="107"/>
      <c r="KQA267" s="107"/>
      <c r="KQB267" s="108"/>
      <c r="KQC267" s="106" t="s">
        <v>181</v>
      </c>
      <c r="KQD267" s="107"/>
      <c r="KQE267" s="107"/>
      <c r="KQF267" s="107"/>
      <c r="KQG267" s="107"/>
      <c r="KQH267" s="107"/>
      <c r="KQI267" s="107"/>
      <c r="KQJ267" s="108"/>
      <c r="KQK267" s="106" t="s">
        <v>181</v>
      </c>
      <c r="KQL267" s="107"/>
      <c r="KQM267" s="107"/>
      <c r="KQN267" s="107"/>
      <c r="KQO267" s="107"/>
      <c r="KQP267" s="107"/>
      <c r="KQQ267" s="107"/>
      <c r="KQR267" s="108"/>
      <c r="KQS267" s="106" t="s">
        <v>181</v>
      </c>
      <c r="KQT267" s="107"/>
      <c r="KQU267" s="107"/>
      <c r="KQV267" s="107"/>
      <c r="KQW267" s="107"/>
      <c r="KQX267" s="107"/>
      <c r="KQY267" s="107"/>
      <c r="KQZ267" s="108"/>
      <c r="KRA267" s="106" t="s">
        <v>181</v>
      </c>
      <c r="KRB267" s="107"/>
      <c r="KRC267" s="107"/>
      <c r="KRD267" s="107"/>
      <c r="KRE267" s="107"/>
      <c r="KRF267" s="107"/>
      <c r="KRG267" s="107"/>
      <c r="KRH267" s="108"/>
      <c r="KRI267" s="106" t="s">
        <v>181</v>
      </c>
      <c r="KRJ267" s="107"/>
      <c r="KRK267" s="107"/>
      <c r="KRL267" s="107"/>
      <c r="KRM267" s="107"/>
      <c r="KRN267" s="107"/>
      <c r="KRO267" s="107"/>
      <c r="KRP267" s="108"/>
      <c r="KRQ267" s="106" t="s">
        <v>181</v>
      </c>
      <c r="KRR267" s="107"/>
      <c r="KRS267" s="107"/>
      <c r="KRT267" s="107"/>
      <c r="KRU267" s="107"/>
      <c r="KRV267" s="107"/>
      <c r="KRW267" s="107"/>
      <c r="KRX267" s="108"/>
      <c r="KRY267" s="106" t="s">
        <v>181</v>
      </c>
      <c r="KRZ267" s="107"/>
      <c r="KSA267" s="107"/>
      <c r="KSB267" s="107"/>
      <c r="KSC267" s="107"/>
      <c r="KSD267" s="107"/>
      <c r="KSE267" s="107"/>
      <c r="KSF267" s="108"/>
      <c r="KSG267" s="106" t="s">
        <v>181</v>
      </c>
      <c r="KSH267" s="107"/>
      <c r="KSI267" s="107"/>
      <c r="KSJ267" s="107"/>
      <c r="KSK267" s="107"/>
      <c r="KSL267" s="107"/>
      <c r="KSM267" s="107"/>
      <c r="KSN267" s="108"/>
      <c r="KSO267" s="106" t="s">
        <v>181</v>
      </c>
      <c r="KSP267" s="107"/>
      <c r="KSQ267" s="107"/>
      <c r="KSR267" s="107"/>
      <c r="KSS267" s="107"/>
      <c r="KST267" s="107"/>
      <c r="KSU267" s="107"/>
      <c r="KSV267" s="108"/>
      <c r="KSW267" s="106" t="s">
        <v>181</v>
      </c>
      <c r="KSX267" s="107"/>
      <c r="KSY267" s="107"/>
      <c r="KSZ267" s="107"/>
      <c r="KTA267" s="107"/>
      <c r="KTB267" s="107"/>
      <c r="KTC267" s="107"/>
      <c r="KTD267" s="108"/>
      <c r="KTE267" s="106" t="s">
        <v>181</v>
      </c>
      <c r="KTF267" s="107"/>
      <c r="KTG267" s="107"/>
      <c r="KTH267" s="107"/>
      <c r="KTI267" s="107"/>
      <c r="KTJ267" s="107"/>
      <c r="KTK267" s="107"/>
      <c r="KTL267" s="108"/>
      <c r="KTM267" s="106" t="s">
        <v>181</v>
      </c>
      <c r="KTN267" s="107"/>
      <c r="KTO267" s="107"/>
      <c r="KTP267" s="107"/>
      <c r="KTQ267" s="107"/>
      <c r="KTR267" s="107"/>
      <c r="KTS267" s="107"/>
      <c r="KTT267" s="108"/>
      <c r="KTU267" s="106" t="s">
        <v>181</v>
      </c>
      <c r="KTV267" s="107"/>
      <c r="KTW267" s="107"/>
      <c r="KTX267" s="107"/>
      <c r="KTY267" s="107"/>
      <c r="KTZ267" s="107"/>
      <c r="KUA267" s="107"/>
      <c r="KUB267" s="108"/>
      <c r="KUC267" s="106" t="s">
        <v>181</v>
      </c>
      <c r="KUD267" s="107"/>
      <c r="KUE267" s="107"/>
      <c r="KUF267" s="107"/>
      <c r="KUG267" s="107"/>
      <c r="KUH267" s="107"/>
      <c r="KUI267" s="107"/>
      <c r="KUJ267" s="108"/>
      <c r="KUK267" s="106" t="s">
        <v>181</v>
      </c>
      <c r="KUL267" s="107"/>
      <c r="KUM267" s="107"/>
      <c r="KUN267" s="107"/>
      <c r="KUO267" s="107"/>
      <c r="KUP267" s="107"/>
      <c r="KUQ267" s="107"/>
      <c r="KUR267" s="108"/>
      <c r="KUS267" s="106" t="s">
        <v>181</v>
      </c>
      <c r="KUT267" s="107"/>
      <c r="KUU267" s="107"/>
      <c r="KUV267" s="107"/>
      <c r="KUW267" s="107"/>
      <c r="KUX267" s="107"/>
      <c r="KUY267" s="107"/>
      <c r="KUZ267" s="108"/>
      <c r="KVA267" s="106" t="s">
        <v>181</v>
      </c>
      <c r="KVB267" s="107"/>
      <c r="KVC267" s="107"/>
      <c r="KVD267" s="107"/>
      <c r="KVE267" s="107"/>
      <c r="KVF267" s="107"/>
      <c r="KVG267" s="107"/>
      <c r="KVH267" s="108"/>
      <c r="KVI267" s="106" t="s">
        <v>181</v>
      </c>
      <c r="KVJ267" s="107"/>
      <c r="KVK267" s="107"/>
      <c r="KVL267" s="107"/>
      <c r="KVM267" s="107"/>
      <c r="KVN267" s="107"/>
      <c r="KVO267" s="107"/>
      <c r="KVP267" s="108"/>
      <c r="KVQ267" s="106" t="s">
        <v>181</v>
      </c>
      <c r="KVR267" s="107"/>
      <c r="KVS267" s="107"/>
      <c r="KVT267" s="107"/>
      <c r="KVU267" s="107"/>
      <c r="KVV267" s="107"/>
      <c r="KVW267" s="107"/>
      <c r="KVX267" s="108"/>
      <c r="KVY267" s="106" t="s">
        <v>181</v>
      </c>
      <c r="KVZ267" s="107"/>
      <c r="KWA267" s="107"/>
      <c r="KWB267" s="107"/>
      <c r="KWC267" s="107"/>
      <c r="KWD267" s="107"/>
      <c r="KWE267" s="107"/>
      <c r="KWF267" s="108"/>
      <c r="KWG267" s="106" t="s">
        <v>181</v>
      </c>
      <c r="KWH267" s="107"/>
      <c r="KWI267" s="107"/>
      <c r="KWJ267" s="107"/>
      <c r="KWK267" s="107"/>
      <c r="KWL267" s="107"/>
      <c r="KWM267" s="107"/>
      <c r="KWN267" s="108"/>
      <c r="KWO267" s="106" t="s">
        <v>181</v>
      </c>
      <c r="KWP267" s="107"/>
      <c r="KWQ267" s="107"/>
      <c r="KWR267" s="107"/>
      <c r="KWS267" s="107"/>
      <c r="KWT267" s="107"/>
      <c r="KWU267" s="107"/>
      <c r="KWV267" s="108"/>
      <c r="KWW267" s="106" t="s">
        <v>181</v>
      </c>
      <c r="KWX267" s="107"/>
      <c r="KWY267" s="107"/>
      <c r="KWZ267" s="107"/>
      <c r="KXA267" s="107"/>
      <c r="KXB267" s="107"/>
      <c r="KXC267" s="107"/>
      <c r="KXD267" s="108"/>
      <c r="KXE267" s="106" t="s">
        <v>181</v>
      </c>
      <c r="KXF267" s="107"/>
      <c r="KXG267" s="107"/>
      <c r="KXH267" s="107"/>
      <c r="KXI267" s="107"/>
      <c r="KXJ267" s="107"/>
      <c r="KXK267" s="107"/>
      <c r="KXL267" s="108"/>
      <c r="KXM267" s="106" t="s">
        <v>181</v>
      </c>
      <c r="KXN267" s="107"/>
      <c r="KXO267" s="107"/>
      <c r="KXP267" s="107"/>
      <c r="KXQ267" s="107"/>
      <c r="KXR267" s="107"/>
      <c r="KXS267" s="107"/>
      <c r="KXT267" s="108"/>
      <c r="KXU267" s="106" t="s">
        <v>181</v>
      </c>
      <c r="KXV267" s="107"/>
      <c r="KXW267" s="107"/>
      <c r="KXX267" s="107"/>
      <c r="KXY267" s="107"/>
      <c r="KXZ267" s="107"/>
      <c r="KYA267" s="107"/>
      <c r="KYB267" s="108"/>
      <c r="KYC267" s="106" t="s">
        <v>181</v>
      </c>
      <c r="KYD267" s="107"/>
      <c r="KYE267" s="107"/>
      <c r="KYF267" s="107"/>
      <c r="KYG267" s="107"/>
      <c r="KYH267" s="107"/>
      <c r="KYI267" s="107"/>
      <c r="KYJ267" s="108"/>
      <c r="KYK267" s="106" t="s">
        <v>181</v>
      </c>
      <c r="KYL267" s="107"/>
      <c r="KYM267" s="107"/>
      <c r="KYN267" s="107"/>
      <c r="KYO267" s="107"/>
      <c r="KYP267" s="107"/>
      <c r="KYQ267" s="107"/>
      <c r="KYR267" s="108"/>
      <c r="KYS267" s="106" t="s">
        <v>181</v>
      </c>
      <c r="KYT267" s="107"/>
      <c r="KYU267" s="107"/>
      <c r="KYV267" s="107"/>
      <c r="KYW267" s="107"/>
      <c r="KYX267" s="107"/>
      <c r="KYY267" s="107"/>
      <c r="KYZ267" s="108"/>
      <c r="KZA267" s="106" t="s">
        <v>181</v>
      </c>
      <c r="KZB267" s="107"/>
      <c r="KZC267" s="107"/>
      <c r="KZD267" s="107"/>
      <c r="KZE267" s="107"/>
      <c r="KZF267" s="107"/>
      <c r="KZG267" s="107"/>
      <c r="KZH267" s="108"/>
      <c r="KZI267" s="106" t="s">
        <v>181</v>
      </c>
      <c r="KZJ267" s="107"/>
      <c r="KZK267" s="107"/>
      <c r="KZL267" s="107"/>
      <c r="KZM267" s="107"/>
      <c r="KZN267" s="107"/>
      <c r="KZO267" s="107"/>
      <c r="KZP267" s="108"/>
      <c r="KZQ267" s="106" t="s">
        <v>181</v>
      </c>
      <c r="KZR267" s="107"/>
      <c r="KZS267" s="107"/>
      <c r="KZT267" s="107"/>
      <c r="KZU267" s="107"/>
      <c r="KZV267" s="107"/>
      <c r="KZW267" s="107"/>
      <c r="KZX267" s="108"/>
      <c r="KZY267" s="106" t="s">
        <v>181</v>
      </c>
      <c r="KZZ267" s="107"/>
      <c r="LAA267" s="107"/>
      <c r="LAB267" s="107"/>
      <c r="LAC267" s="107"/>
      <c r="LAD267" s="107"/>
      <c r="LAE267" s="107"/>
      <c r="LAF267" s="108"/>
      <c r="LAG267" s="106" t="s">
        <v>181</v>
      </c>
      <c r="LAH267" s="107"/>
      <c r="LAI267" s="107"/>
      <c r="LAJ267" s="107"/>
      <c r="LAK267" s="107"/>
      <c r="LAL267" s="107"/>
      <c r="LAM267" s="107"/>
      <c r="LAN267" s="108"/>
      <c r="LAO267" s="106" t="s">
        <v>181</v>
      </c>
      <c r="LAP267" s="107"/>
      <c r="LAQ267" s="107"/>
      <c r="LAR267" s="107"/>
      <c r="LAS267" s="107"/>
      <c r="LAT267" s="107"/>
      <c r="LAU267" s="107"/>
      <c r="LAV267" s="108"/>
      <c r="LAW267" s="106" t="s">
        <v>181</v>
      </c>
      <c r="LAX267" s="107"/>
      <c r="LAY267" s="107"/>
      <c r="LAZ267" s="107"/>
      <c r="LBA267" s="107"/>
      <c r="LBB267" s="107"/>
      <c r="LBC267" s="107"/>
      <c r="LBD267" s="108"/>
      <c r="LBE267" s="106" t="s">
        <v>181</v>
      </c>
      <c r="LBF267" s="107"/>
      <c r="LBG267" s="107"/>
      <c r="LBH267" s="107"/>
      <c r="LBI267" s="107"/>
      <c r="LBJ267" s="107"/>
      <c r="LBK267" s="107"/>
      <c r="LBL267" s="108"/>
      <c r="LBM267" s="106" t="s">
        <v>181</v>
      </c>
      <c r="LBN267" s="107"/>
      <c r="LBO267" s="107"/>
      <c r="LBP267" s="107"/>
      <c r="LBQ267" s="107"/>
      <c r="LBR267" s="107"/>
      <c r="LBS267" s="107"/>
      <c r="LBT267" s="108"/>
      <c r="LBU267" s="106" t="s">
        <v>181</v>
      </c>
      <c r="LBV267" s="107"/>
      <c r="LBW267" s="107"/>
      <c r="LBX267" s="107"/>
      <c r="LBY267" s="107"/>
      <c r="LBZ267" s="107"/>
      <c r="LCA267" s="107"/>
      <c r="LCB267" s="108"/>
      <c r="LCC267" s="106" t="s">
        <v>181</v>
      </c>
      <c r="LCD267" s="107"/>
      <c r="LCE267" s="107"/>
      <c r="LCF267" s="107"/>
      <c r="LCG267" s="107"/>
      <c r="LCH267" s="107"/>
      <c r="LCI267" s="107"/>
      <c r="LCJ267" s="108"/>
      <c r="LCK267" s="106" t="s">
        <v>181</v>
      </c>
      <c r="LCL267" s="107"/>
      <c r="LCM267" s="107"/>
      <c r="LCN267" s="107"/>
      <c r="LCO267" s="107"/>
      <c r="LCP267" s="107"/>
      <c r="LCQ267" s="107"/>
      <c r="LCR267" s="108"/>
      <c r="LCS267" s="106" t="s">
        <v>181</v>
      </c>
      <c r="LCT267" s="107"/>
      <c r="LCU267" s="107"/>
      <c r="LCV267" s="107"/>
      <c r="LCW267" s="107"/>
      <c r="LCX267" s="107"/>
      <c r="LCY267" s="107"/>
      <c r="LCZ267" s="108"/>
      <c r="LDA267" s="106" t="s">
        <v>181</v>
      </c>
      <c r="LDB267" s="107"/>
      <c r="LDC267" s="107"/>
      <c r="LDD267" s="107"/>
      <c r="LDE267" s="107"/>
      <c r="LDF267" s="107"/>
      <c r="LDG267" s="107"/>
      <c r="LDH267" s="108"/>
      <c r="LDI267" s="106" t="s">
        <v>181</v>
      </c>
      <c r="LDJ267" s="107"/>
      <c r="LDK267" s="107"/>
      <c r="LDL267" s="107"/>
      <c r="LDM267" s="107"/>
      <c r="LDN267" s="107"/>
      <c r="LDO267" s="107"/>
      <c r="LDP267" s="108"/>
      <c r="LDQ267" s="106" t="s">
        <v>181</v>
      </c>
      <c r="LDR267" s="107"/>
      <c r="LDS267" s="107"/>
      <c r="LDT267" s="107"/>
      <c r="LDU267" s="107"/>
      <c r="LDV267" s="107"/>
      <c r="LDW267" s="107"/>
      <c r="LDX267" s="108"/>
      <c r="LDY267" s="106" t="s">
        <v>181</v>
      </c>
      <c r="LDZ267" s="107"/>
      <c r="LEA267" s="107"/>
      <c r="LEB267" s="107"/>
      <c r="LEC267" s="107"/>
      <c r="LED267" s="107"/>
      <c r="LEE267" s="107"/>
      <c r="LEF267" s="108"/>
      <c r="LEG267" s="106" t="s">
        <v>181</v>
      </c>
      <c r="LEH267" s="107"/>
      <c r="LEI267" s="107"/>
      <c r="LEJ267" s="107"/>
      <c r="LEK267" s="107"/>
      <c r="LEL267" s="107"/>
      <c r="LEM267" s="107"/>
      <c r="LEN267" s="108"/>
      <c r="LEO267" s="106" t="s">
        <v>181</v>
      </c>
      <c r="LEP267" s="107"/>
      <c r="LEQ267" s="107"/>
      <c r="LER267" s="107"/>
      <c r="LES267" s="107"/>
      <c r="LET267" s="107"/>
      <c r="LEU267" s="107"/>
      <c r="LEV267" s="108"/>
      <c r="LEW267" s="106" t="s">
        <v>181</v>
      </c>
      <c r="LEX267" s="107"/>
      <c r="LEY267" s="107"/>
      <c r="LEZ267" s="107"/>
      <c r="LFA267" s="107"/>
      <c r="LFB267" s="107"/>
      <c r="LFC267" s="107"/>
      <c r="LFD267" s="108"/>
      <c r="LFE267" s="106" t="s">
        <v>181</v>
      </c>
      <c r="LFF267" s="107"/>
      <c r="LFG267" s="107"/>
      <c r="LFH267" s="107"/>
      <c r="LFI267" s="107"/>
      <c r="LFJ267" s="107"/>
      <c r="LFK267" s="107"/>
      <c r="LFL267" s="108"/>
      <c r="LFM267" s="106" t="s">
        <v>181</v>
      </c>
      <c r="LFN267" s="107"/>
      <c r="LFO267" s="107"/>
      <c r="LFP267" s="107"/>
      <c r="LFQ267" s="107"/>
      <c r="LFR267" s="107"/>
      <c r="LFS267" s="107"/>
      <c r="LFT267" s="108"/>
      <c r="LFU267" s="106" t="s">
        <v>181</v>
      </c>
      <c r="LFV267" s="107"/>
      <c r="LFW267" s="107"/>
      <c r="LFX267" s="107"/>
      <c r="LFY267" s="107"/>
      <c r="LFZ267" s="107"/>
      <c r="LGA267" s="107"/>
      <c r="LGB267" s="108"/>
      <c r="LGC267" s="106" t="s">
        <v>181</v>
      </c>
      <c r="LGD267" s="107"/>
      <c r="LGE267" s="107"/>
      <c r="LGF267" s="107"/>
      <c r="LGG267" s="107"/>
      <c r="LGH267" s="107"/>
      <c r="LGI267" s="107"/>
      <c r="LGJ267" s="108"/>
      <c r="LGK267" s="106" t="s">
        <v>181</v>
      </c>
      <c r="LGL267" s="107"/>
      <c r="LGM267" s="107"/>
      <c r="LGN267" s="107"/>
      <c r="LGO267" s="107"/>
      <c r="LGP267" s="107"/>
      <c r="LGQ267" s="107"/>
      <c r="LGR267" s="108"/>
      <c r="LGS267" s="106" t="s">
        <v>181</v>
      </c>
      <c r="LGT267" s="107"/>
      <c r="LGU267" s="107"/>
      <c r="LGV267" s="107"/>
      <c r="LGW267" s="107"/>
      <c r="LGX267" s="107"/>
      <c r="LGY267" s="107"/>
      <c r="LGZ267" s="108"/>
      <c r="LHA267" s="106" t="s">
        <v>181</v>
      </c>
      <c r="LHB267" s="107"/>
      <c r="LHC267" s="107"/>
      <c r="LHD267" s="107"/>
      <c r="LHE267" s="107"/>
      <c r="LHF267" s="107"/>
      <c r="LHG267" s="107"/>
      <c r="LHH267" s="108"/>
      <c r="LHI267" s="106" t="s">
        <v>181</v>
      </c>
      <c r="LHJ267" s="107"/>
      <c r="LHK267" s="107"/>
      <c r="LHL267" s="107"/>
      <c r="LHM267" s="107"/>
      <c r="LHN267" s="107"/>
      <c r="LHO267" s="107"/>
      <c r="LHP267" s="108"/>
      <c r="LHQ267" s="106" t="s">
        <v>181</v>
      </c>
      <c r="LHR267" s="107"/>
      <c r="LHS267" s="107"/>
      <c r="LHT267" s="107"/>
      <c r="LHU267" s="107"/>
      <c r="LHV267" s="107"/>
      <c r="LHW267" s="107"/>
      <c r="LHX267" s="108"/>
      <c r="LHY267" s="106" t="s">
        <v>181</v>
      </c>
      <c r="LHZ267" s="107"/>
      <c r="LIA267" s="107"/>
      <c r="LIB267" s="107"/>
      <c r="LIC267" s="107"/>
      <c r="LID267" s="107"/>
      <c r="LIE267" s="107"/>
      <c r="LIF267" s="108"/>
      <c r="LIG267" s="106" t="s">
        <v>181</v>
      </c>
      <c r="LIH267" s="107"/>
      <c r="LII267" s="107"/>
      <c r="LIJ267" s="107"/>
      <c r="LIK267" s="107"/>
      <c r="LIL267" s="107"/>
      <c r="LIM267" s="107"/>
      <c r="LIN267" s="108"/>
      <c r="LIO267" s="106" t="s">
        <v>181</v>
      </c>
      <c r="LIP267" s="107"/>
      <c r="LIQ267" s="107"/>
      <c r="LIR267" s="107"/>
      <c r="LIS267" s="107"/>
      <c r="LIT267" s="107"/>
      <c r="LIU267" s="107"/>
      <c r="LIV267" s="108"/>
      <c r="LIW267" s="106" t="s">
        <v>181</v>
      </c>
      <c r="LIX267" s="107"/>
      <c r="LIY267" s="107"/>
      <c r="LIZ267" s="107"/>
      <c r="LJA267" s="107"/>
      <c r="LJB267" s="107"/>
      <c r="LJC267" s="107"/>
      <c r="LJD267" s="108"/>
      <c r="LJE267" s="106" t="s">
        <v>181</v>
      </c>
      <c r="LJF267" s="107"/>
      <c r="LJG267" s="107"/>
      <c r="LJH267" s="107"/>
      <c r="LJI267" s="107"/>
      <c r="LJJ267" s="107"/>
      <c r="LJK267" s="107"/>
      <c r="LJL267" s="108"/>
      <c r="LJM267" s="106" t="s">
        <v>181</v>
      </c>
      <c r="LJN267" s="107"/>
      <c r="LJO267" s="107"/>
      <c r="LJP267" s="107"/>
      <c r="LJQ267" s="107"/>
      <c r="LJR267" s="107"/>
      <c r="LJS267" s="107"/>
      <c r="LJT267" s="108"/>
      <c r="LJU267" s="106" t="s">
        <v>181</v>
      </c>
      <c r="LJV267" s="107"/>
      <c r="LJW267" s="107"/>
      <c r="LJX267" s="107"/>
      <c r="LJY267" s="107"/>
      <c r="LJZ267" s="107"/>
      <c r="LKA267" s="107"/>
      <c r="LKB267" s="108"/>
      <c r="LKC267" s="106" t="s">
        <v>181</v>
      </c>
      <c r="LKD267" s="107"/>
      <c r="LKE267" s="107"/>
      <c r="LKF267" s="107"/>
      <c r="LKG267" s="107"/>
      <c r="LKH267" s="107"/>
      <c r="LKI267" s="107"/>
      <c r="LKJ267" s="108"/>
      <c r="LKK267" s="106" t="s">
        <v>181</v>
      </c>
      <c r="LKL267" s="107"/>
      <c r="LKM267" s="107"/>
      <c r="LKN267" s="107"/>
      <c r="LKO267" s="107"/>
      <c r="LKP267" s="107"/>
      <c r="LKQ267" s="107"/>
      <c r="LKR267" s="108"/>
      <c r="LKS267" s="106" t="s">
        <v>181</v>
      </c>
      <c r="LKT267" s="107"/>
      <c r="LKU267" s="107"/>
      <c r="LKV267" s="107"/>
      <c r="LKW267" s="107"/>
      <c r="LKX267" s="107"/>
      <c r="LKY267" s="107"/>
      <c r="LKZ267" s="108"/>
      <c r="LLA267" s="106" t="s">
        <v>181</v>
      </c>
      <c r="LLB267" s="107"/>
      <c r="LLC267" s="107"/>
      <c r="LLD267" s="107"/>
      <c r="LLE267" s="107"/>
      <c r="LLF267" s="107"/>
      <c r="LLG267" s="107"/>
      <c r="LLH267" s="108"/>
      <c r="LLI267" s="106" t="s">
        <v>181</v>
      </c>
      <c r="LLJ267" s="107"/>
      <c r="LLK267" s="107"/>
      <c r="LLL267" s="107"/>
      <c r="LLM267" s="107"/>
      <c r="LLN267" s="107"/>
      <c r="LLO267" s="107"/>
      <c r="LLP267" s="108"/>
      <c r="LLQ267" s="106" t="s">
        <v>181</v>
      </c>
      <c r="LLR267" s="107"/>
      <c r="LLS267" s="107"/>
      <c r="LLT267" s="107"/>
      <c r="LLU267" s="107"/>
      <c r="LLV267" s="107"/>
      <c r="LLW267" s="107"/>
      <c r="LLX267" s="108"/>
      <c r="LLY267" s="106" t="s">
        <v>181</v>
      </c>
      <c r="LLZ267" s="107"/>
      <c r="LMA267" s="107"/>
      <c r="LMB267" s="107"/>
      <c r="LMC267" s="107"/>
      <c r="LMD267" s="107"/>
      <c r="LME267" s="107"/>
      <c r="LMF267" s="108"/>
      <c r="LMG267" s="106" t="s">
        <v>181</v>
      </c>
      <c r="LMH267" s="107"/>
      <c r="LMI267" s="107"/>
      <c r="LMJ267" s="107"/>
      <c r="LMK267" s="107"/>
      <c r="LML267" s="107"/>
      <c r="LMM267" s="107"/>
      <c r="LMN267" s="108"/>
      <c r="LMO267" s="106" t="s">
        <v>181</v>
      </c>
      <c r="LMP267" s="107"/>
      <c r="LMQ267" s="107"/>
      <c r="LMR267" s="107"/>
      <c r="LMS267" s="107"/>
      <c r="LMT267" s="107"/>
      <c r="LMU267" s="107"/>
      <c r="LMV267" s="108"/>
      <c r="LMW267" s="106" t="s">
        <v>181</v>
      </c>
      <c r="LMX267" s="107"/>
      <c r="LMY267" s="107"/>
      <c r="LMZ267" s="107"/>
      <c r="LNA267" s="107"/>
      <c r="LNB267" s="107"/>
      <c r="LNC267" s="107"/>
      <c r="LND267" s="108"/>
      <c r="LNE267" s="106" t="s">
        <v>181</v>
      </c>
      <c r="LNF267" s="107"/>
      <c r="LNG267" s="107"/>
      <c r="LNH267" s="107"/>
      <c r="LNI267" s="107"/>
      <c r="LNJ267" s="107"/>
      <c r="LNK267" s="107"/>
      <c r="LNL267" s="108"/>
      <c r="LNM267" s="106" t="s">
        <v>181</v>
      </c>
      <c r="LNN267" s="107"/>
      <c r="LNO267" s="107"/>
      <c r="LNP267" s="107"/>
      <c r="LNQ267" s="107"/>
      <c r="LNR267" s="107"/>
      <c r="LNS267" s="107"/>
      <c r="LNT267" s="108"/>
      <c r="LNU267" s="106" t="s">
        <v>181</v>
      </c>
      <c r="LNV267" s="107"/>
      <c r="LNW267" s="107"/>
      <c r="LNX267" s="107"/>
      <c r="LNY267" s="107"/>
      <c r="LNZ267" s="107"/>
      <c r="LOA267" s="107"/>
      <c r="LOB267" s="108"/>
      <c r="LOC267" s="106" t="s">
        <v>181</v>
      </c>
      <c r="LOD267" s="107"/>
      <c r="LOE267" s="107"/>
      <c r="LOF267" s="107"/>
      <c r="LOG267" s="107"/>
      <c r="LOH267" s="107"/>
      <c r="LOI267" s="107"/>
      <c r="LOJ267" s="108"/>
      <c r="LOK267" s="106" t="s">
        <v>181</v>
      </c>
      <c r="LOL267" s="107"/>
      <c r="LOM267" s="107"/>
      <c r="LON267" s="107"/>
      <c r="LOO267" s="107"/>
      <c r="LOP267" s="107"/>
      <c r="LOQ267" s="107"/>
      <c r="LOR267" s="108"/>
      <c r="LOS267" s="106" t="s">
        <v>181</v>
      </c>
      <c r="LOT267" s="107"/>
      <c r="LOU267" s="107"/>
      <c r="LOV267" s="107"/>
      <c r="LOW267" s="107"/>
      <c r="LOX267" s="107"/>
      <c r="LOY267" s="107"/>
      <c r="LOZ267" s="108"/>
      <c r="LPA267" s="106" t="s">
        <v>181</v>
      </c>
      <c r="LPB267" s="107"/>
      <c r="LPC267" s="107"/>
      <c r="LPD267" s="107"/>
      <c r="LPE267" s="107"/>
      <c r="LPF267" s="107"/>
      <c r="LPG267" s="107"/>
      <c r="LPH267" s="108"/>
      <c r="LPI267" s="106" t="s">
        <v>181</v>
      </c>
      <c r="LPJ267" s="107"/>
      <c r="LPK267" s="107"/>
      <c r="LPL267" s="107"/>
      <c r="LPM267" s="107"/>
      <c r="LPN267" s="107"/>
      <c r="LPO267" s="107"/>
      <c r="LPP267" s="108"/>
      <c r="LPQ267" s="106" t="s">
        <v>181</v>
      </c>
      <c r="LPR267" s="107"/>
      <c r="LPS267" s="107"/>
      <c r="LPT267" s="107"/>
      <c r="LPU267" s="107"/>
      <c r="LPV267" s="107"/>
      <c r="LPW267" s="107"/>
      <c r="LPX267" s="108"/>
      <c r="LPY267" s="106" t="s">
        <v>181</v>
      </c>
      <c r="LPZ267" s="107"/>
      <c r="LQA267" s="107"/>
      <c r="LQB267" s="107"/>
      <c r="LQC267" s="107"/>
      <c r="LQD267" s="107"/>
      <c r="LQE267" s="107"/>
      <c r="LQF267" s="108"/>
      <c r="LQG267" s="106" t="s">
        <v>181</v>
      </c>
      <c r="LQH267" s="107"/>
      <c r="LQI267" s="107"/>
      <c r="LQJ267" s="107"/>
      <c r="LQK267" s="107"/>
      <c r="LQL267" s="107"/>
      <c r="LQM267" s="107"/>
      <c r="LQN267" s="108"/>
      <c r="LQO267" s="106" t="s">
        <v>181</v>
      </c>
      <c r="LQP267" s="107"/>
      <c r="LQQ267" s="107"/>
      <c r="LQR267" s="107"/>
      <c r="LQS267" s="107"/>
      <c r="LQT267" s="107"/>
      <c r="LQU267" s="107"/>
      <c r="LQV267" s="108"/>
      <c r="LQW267" s="106" t="s">
        <v>181</v>
      </c>
      <c r="LQX267" s="107"/>
      <c r="LQY267" s="107"/>
      <c r="LQZ267" s="107"/>
      <c r="LRA267" s="107"/>
      <c r="LRB267" s="107"/>
      <c r="LRC267" s="107"/>
      <c r="LRD267" s="108"/>
      <c r="LRE267" s="106" t="s">
        <v>181</v>
      </c>
      <c r="LRF267" s="107"/>
      <c r="LRG267" s="107"/>
      <c r="LRH267" s="107"/>
      <c r="LRI267" s="107"/>
      <c r="LRJ267" s="107"/>
      <c r="LRK267" s="107"/>
      <c r="LRL267" s="108"/>
      <c r="LRM267" s="106" t="s">
        <v>181</v>
      </c>
      <c r="LRN267" s="107"/>
      <c r="LRO267" s="107"/>
      <c r="LRP267" s="107"/>
      <c r="LRQ267" s="107"/>
      <c r="LRR267" s="107"/>
      <c r="LRS267" s="107"/>
      <c r="LRT267" s="108"/>
      <c r="LRU267" s="106" t="s">
        <v>181</v>
      </c>
      <c r="LRV267" s="107"/>
      <c r="LRW267" s="107"/>
      <c r="LRX267" s="107"/>
      <c r="LRY267" s="107"/>
      <c r="LRZ267" s="107"/>
      <c r="LSA267" s="107"/>
      <c r="LSB267" s="108"/>
      <c r="LSC267" s="106" t="s">
        <v>181</v>
      </c>
      <c r="LSD267" s="107"/>
      <c r="LSE267" s="107"/>
      <c r="LSF267" s="107"/>
      <c r="LSG267" s="107"/>
      <c r="LSH267" s="107"/>
      <c r="LSI267" s="107"/>
      <c r="LSJ267" s="108"/>
      <c r="LSK267" s="106" t="s">
        <v>181</v>
      </c>
      <c r="LSL267" s="107"/>
      <c r="LSM267" s="107"/>
      <c r="LSN267" s="107"/>
      <c r="LSO267" s="107"/>
      <c r="LSP267" s="107"/>
      <c r="LSQ267" s="107"/>
      <c r="LSR267" s="108"/>
      <c r="LSS267" s="106" t="s">
        <v>181</v>
      </c>
      <c r="LST267" s="107"/>
      <c r="LSU267" s="107"/>
      <c r="LSV267" s="107"/>
      <c r="LSW267" s="107"/>
      <c r="LSX267" s="107"/>
      <c r="LSY267" s="107"/>
      <c r="LSZ267" s="108"/>
      <c r="LTA267" s="106" t="s">
        <v>181</v>
      </c>
      <c r="LTB267" s="107"/>
      <c r="LTC267" s="107"/>
      <c r="LTD267" s="107"/>
      <c r="LTE267" s="107"/>
      <c r="LTF267" s="107"/>
      <c r="LTG267" s="107"/>
      <c r="LTH267" s="108"/>
      <c r="LTI267" s="106" t="s">
        <v>181</v>
      </c>
      <c r="LTJ267" s="107"/>
      <c r="LTK267" s="107"/>
      <c r="LTL267" s="107"/>
      <c r="LTM267" s="107"/>
      <c r="LTN267" s="107"/>
      <c r="LTO267" s="107"/>
      <c r="LTP267" s="108"/>
      <c r="LTQ267" s="106" t="s">
        <v>181</v>
      </c>
      <c r="LTR267" s="107"/>
      <c r="LTS267" s="107"/>
      <c r="LTT267" s="107"/>
      <c r="LTU267" s="107"/>
      <c r="LTV267" s="107"/>
      <c r="LTW267" s="107"/>
      <c r="LTX267" s="108"/>
      <c r="LTY267" s="106" t="s">
        <v>181</v>
      </c>
      <c r="LTZ267" s="107"/>
      <c r="LUA267" s="107"/>
      <c r="LUB267" s="107"/>
      <c r="LUC267" s="107"/>
      <c r="LUD267" s="107"/>
      <c r="LUE267" s="107"/>
      <c r="LUF267" s="108"/>
      <c r="LUG267" s="106" t="s">
        <v>181</v>
      </c>
      <c r="LUH267" s="107"/>
      <c r="LUI267" s="107"/>
      <c r="LUJ267" s="107"/>
      <c r="LUK267" s="107"/>
      <c r="LUL267" s="107"/>
      <c r="LUM267" s="107"/>
      <c r="LUN267" s="108"/>
      <c r="LUO267" s="106" t="s">
        <v>181</v>
      </c>
      <c r="LUP267" s="107"/>
      <c r="LUQ267" s="107"/>
      <c r="LUR267" s="107"/>
      <c r="LUS267" s="107"/>
      <c r="LUT267" s="107"/>
      <c r="LUU267" s="107"/>
      <c r="LUV267" s="108"/>
      <c r="LUW267" s="106" t="s">
        <v>181</v>
      </c>
      <c r="LUX267" s="107"/>
      <c r="LUY267" s="107"/>
      <c r="LUZ267" s="107"/>
      <c r="LVA267" s="107"/>
      <c r="LVB267" s="107"/>
      <c r="LVC267" s="107"/>
      <c r="LVD267" s="108"/>
      <c r="LVE267" s="106" t="s">
        <v>181</v>
      </c>
      <c r="LVF267" s="107"/>
      <c r="LVG267" s="107"/>
      <c r="LVH267" s="107"/>
      <c r="LVI267" s="107"/>
      <c r="LVJ267" s="107"/>
      <c r="LVK267" s="107"/>
      <c r="LVL267" s="108"/>
      <c r="LVM267" s="106" t="s">
        <v>181</v>
      </c>
      <c r="LVN267" s="107"/>
      <c r="LVO267" s="107"/>
      <c r="LVP267" s="107"/>
      <c r="LVQ267" s="107"/>
      <c r="LVR267" s="107"/>
      <c r="LVS267" s="107"/>
      <c r="LVT267" s="108"/>
      <c r="LVU267" s="106" t="s">
        <v>181</v>
      </c>
      <c r="LVV267" s="107"/>
      <c r="LVW267" s="107"/>
      <c r="LVX267" s="107"/>
      <c r="LVY267" s="107"/>
      <c r="LVZ267" s="107"/>
      <c r="LWA267" s="107"/>
      <c r="LWB267" s="108"/>
      <c r="LWC267" s="106" t="s">
        <v>181</v>
      </c>
      <c r="LWD267" s="107"/>
      <c r="LWE267" s="107"/>
      <c r="LWF267" s="107"/>
      <c r="LWG267" s="107"/>
      <c r="LWH267" s="107"/>
      <c r="LWI267" s="107"/>
      <c r="LWJ267" s="108"/>
      <c r="LWK267" s="106" t="s">
        <v>181</v>
      </c>
      <c r="LWL267" s="107"/>
      <c r="LWM267" s="107"/>
      <c r="LWN267" s="107"/>
      <c r="LWO267" s="107"/>
      <c r="LWP267" s="107"/>
      <c r="LWQ267" s="107"/>
      <c r="LWR267" s="108"/>
      <c r="LWS267" s="106" t="s">
        <v>181</v>
      </c>
      <c r="LWT267" s="107"/>
      <c r="LWU267" s="107"/>
      <c r="LWV267" s="107"/>
      <c r="LWW267" s="107"/>
      <c r="LWX267" s="107"/>
      <c r="LWY267" s="107"/>
      <c r="LWZ267" s="108"/>
      <c r="LXA267" s="106" t="s">
        <v>181</v>
      </c>
      <c r="LXB267" s="107"/>
      <c r="LXC267" s="107"/>
      <c r="LXD267" s="107"/>
      <c r="LXE267" s="107"/>
      <c r="LXF267" s="107"/>
      <c r="LXG267" s="107"/>
      <c r="LXH267" s="108"/>
      <c r="LXI267" s="106" t="s">
        <v>181</v>
      </c>
      <c r="LXJ267" s="107"/>
      <c r="LXK267" s="107"/>
      <c r="LXL267" s="107"/>
      <c r="LXM267" s="107"/>
      <c r="LXN267" s="107"/>
      <c r="LXO267" s="107"/>
      <c r="LXP267" s="108"/>
      <c r="LXQ267" s="106" t="s">
        <v>181</v>
      </c>
      <c r="LXR267" s="107"/>
      <c r="LXS267" s="107"/>
      <c r="LXT267" s="107"/>
      <c r="LXU267" s="107"/>
      <c r="LXV267" s="107"/>
      <c r="LXW267" s="107"/>
      <c r="LXX267" s="108"/>
      <c r="LXY267" s="106" t="s">
        <v>181</v>
      </c>
      <c r="LXZ267" s="107"/>
      <c r="LYA267" s="107"/>
      <c r="LYB267" s="107"/>
      <c r="LYC267" s="107"/>
      <c r="LYD267" s="107"/>
      <c r="LYE267" s="107"/>
      <c r="LYF267" s="108"/>
      <c r="LYG267" s="106" t="s">
        <v>181</v>
      </c>
      <c r="LYH267" s="107"/>
      <c r="LYI267" s="107"/>
      <c r="LYJ267" s="107"/>
      <c r="LYK267" s="107"/>
      <c r="LYL267" s="107"/>
      <c r="LYM267" s="107"/>
      <c r="LYN267" s="108"/>
      <c r="LYO267" s="106" t="s">
        <v>181</v>
      </c>
      <c r="LYP267" s="107"/>
      <c r="LYQ267" s="107"/>
      <c r="LYR267" s="107"/>
      <c r="LYS267" s="107"/>
      <c r="LYT267" s="107"/>
      <c r="LYU267" s="107"/>
      <c r="LYV267" s="108"/>
      <c r="LYW267" s="106" t="s">
        <v>181</v>
      </c>
      <c r="LYX267" s="107"/>
      <c r="LYY267" s="107"/>
      <c r="LYZ267" s="107"/>
      <c r="LZA267" s="107"/>
      <c r="LZB267" s="107"/>
      <c r="LZC267" s="107"/>
      <c r="LZD267" s="108"/>
      <c r="LZE267" s="106" t="s">
        <v>181</v>
      </c>
      <c r="LZF267" s="107"/>
      <c r="LZG267" s="107"/>
      <c r="LZH267" s="107"/>
      <c r="LZI267" s="107"/>
      <c r="LZJ267" s="107"/>
      <c r="LZK267" s="107"/>
      <c r="LZL267" s="108"/>
      <c r="LZM267" s="106" t="s">
        <v>181</v>
      </c>
      <c r="LZN267" s="107"/>
      <c r="LZO267" s="107"/>
      <c r="LZP267" s="107"/>
      <c r="LZQ267" s="107"/>
      <c r="LZR267" s="107"/>
      <c r="LZS267" s="107"/>
      <c r="LZT267" s="108"/>
      <c r="LZU267" s="106" t="s">
        <v>181</v>
      </c>
      <c r="LZV267" s="107"/>
      <c r="LZW267" s="107"/>
      <c r="LZX267" s="107"/>
      <c r="LZY267" s="107"/>
      <c r="LZZ267" s="107"/>
      <c r="MAA267" s="107"/>
      <c r="MAB267" s="108"/>
      <c r="MAC267" s="106" t="s">
        <v>181</v>
      </c>
      <c r="MAD267" s="107"/>
      <c r="MAE267" s="107"/>
      <c r="MAF267" s="107"/>
      <c r="MAG267" s="107"/>
      <c r="MAH267" s="107"/>
      <c r="MAI267" s="107"/>
      <c r="MAJ267" s="108"/>
      <c r="MAK267" s="106" t="s">
        <v>181</v>
      </c>
      <c r="MAL267" s="107"/>
      <c r="MAM267" s="107"/>
      <c r="MAN267" s="107"/>
      <c r="MAO267" s="107"/>
      <c r="MAP267" s="107"/>
      <c r="MAQ267" s="107"/>
      <c r="MAR267" s="108"/>
      <c r="MAS267" s="106" t="s">
        <v>181</v>
      </c>
      <c r="MAT267" s="107"/>
      <c r="MAU267" s="107"/>
      <c r="MAV267" s="107"/>
      <c r="MAW267" s="107"/>
      <c r="MAX267" s="107"/>
      <c r="MAY267" s="107"/>
      <c r="MAZ267" s="108"/>
      <c r="MBA267" s="106" t="s">
        <v>181</v>
      </c>
      <c r="MBB267" s="107"/>
      <c r="MBC267" s="107"/>
      <c r="MBD267" s="107"/>
      <c r="MBE267" s="107"/>
      <c r="MBF267" s="107"/>
      <c r="MBG267" s="107"/>
      <c r="MBH267" s="108"/>
      <c r="MBI267" s="106" t="s">
        <v>181</v>
      </c>
      <c r="MBJ267" s="107"/>
      <c r="MBK267" s="107"/>
      <c r="MBL267" s="107"/>
      <c r="MBM267" s="107"/>
      <c r="MBN267" s="107"/>
      <c r="MBO267" s="107"/>
      <c r="MBP267" s="108"/>
      <c r="MBQ267" s="106" t="s">
        <v>181</v>
      </c>
      <c r="MBR267" s="107"/>
      <c r="MBS267" s="107"/>
      <c r="MBT267" s="107"/>
      <c r="MBU267" s="107"/>
      <c r="MBV267" s="107"/>
      <c r="MBW267" s="107"/>
      <c r="MBX267" s="108"/>
      <c r="MBY267" s="106" t="s">
        <v>181</v>
      </c>
      <c r="MBZ267" s="107"/>
      <c r="MCA267" s="107"/>
      <c r="MCB267" s="107"/>
      <c r="MCC267" s="107"/>
      <c r="MCD267" s="107"/>
      <c r="MCE267" s="107"/>
      <c r="MCF267" s="108"/>
      <c r="MCG267" s="106" t="s">
        <v>181</v>
      </c>
      <c r="MCH267" s="107"/>
      <c r="MCI267" s="107"/>
      <c r="MCJ267" s="107"/>
      <c r="MCK267" s="107"/>
      <c r="MCL267" s="107"/>
      <c r="MCM267" s="107"/>
      <c r="MCN267" s="108"/>
      <c r="MCO267" s="106" t="s">
        <v>181</v>
      </c>
      <c r="MCP267" s="107"/>
      <c r="MCQ267" s="107"/>
      <c r="MCR267" s="107"/>
      <c r="MCS267" s="107"/>
      <c r="MCT267" s="107"/>
      <c r="MCU267" s="107"/>
      <c r="MCV267" s="108"/>
      <c r="MCW267" s="106" t="s">
        <v>181</v>
      </c>
      <c r="MCX267" s="107"/>
      <c r="MCY267" s="107"/>
      <c r="MCZ267" s="107"/>
      <c r="MDA267" s="107"/>
      <c r="MDB267" s="107"/>
      <c r="MDC267" s="107"/>
      <c r="MDD267" s="108"/>
      <c r="MDE267" s="106" t="s">
        <v>181</v>
      </c>
      <c r="MDF267" s="107"/>
      <c r="MDG267" s="107"/>
      <c r="MDH267" s="107"/>
      <c r="MDI267" s="107"/>
      <c r="MDJ267" s="107"/>
      <c r="MDK267" s="107"/>
      <c r="MDL267" s="108"/>
      <c r="MDM267" s="106" t="s">
        <v>181</v>
      </c>
      <c r="MDN267" s="107"/>
      <c r="MDO267" s="107"/>
      <c r="MDP267" s="107"/>
      <c r="MDQ267" s="107"/>
      <c r="MDR267" s="107"/>
      <c r="MDS267" s="107"/>
      <c r="MDT267" s="108"/>
      <c r="MDU267" s="106" t="s">
        <v>181</v>
      </c>
      <c r="MDV267" s="107"/>
      <c r="MDW267" s="107"/>
      <c r="MDX267" s="107"/>
      <c r="MDY267" s="107"/>
      <c r="MDZ267" s="107"/>
      <c r="MEA267" s="107"/>
      <c r="MEB267" s="108"/>
      <c r="MEC267" s="106" t="s">
        <v>181</v>
      </c>
      <c r="MED267" s="107"/>
      <c r="MEE267" s="107"/>
      <c r="MEF267" s="107"/>
      <c r="MEG267" s="107"/>
      <c r="MEH267" s="107"/>
      <c r="MEI267" s="107"/>
      <c r="MEJ267" s="108"/>
      <c r="MEK267" s="106" t="s">
        <v>181</v>
      </c>
      <c r="MEL267" s="107"/>
      <c r="MEM267" s="107"/>
      <c r="MEN267" s="107"/>
      <c r="MEO267" s="107"/>
      <c r="MEP267" s="107"/>
      <c r="MEQ267" s="107"/>
      <c r="MER267" s="108"/>
      <c r="MES267" s="106" t="s">
        <v>181</v>
      </c>
      <c r="MET267" s="107"/>
      <c r="MEU267" s="107"/>
      <c r="MEV267" s="107"/>
      <c r="MEW267" s="107"/>
      <c r="MEX267" s="107"/>
      <c r="MEY267" s="107"/>
      <c r="MEZ267" s="108"/>
      <c r="MFA267" s="106" t="s">
        <v>181</v>
      </c>
      <c r="MFB267" s="107"/>
      <c r="MFC267" s="107"/>
      <c r="MFD267" s="107"/>
      <c r="MFE267" s="107"/>
      <c r="MFF267" s="107"/>
      <c r="MFG267" s="107"/>
      <c r="MFH267" s="108"/>
      <c r="MFI267" s="106" t="s">
        <v>181</v>
      </c>
      <c r="MFJ267" s="107"/>
      <c r="MFK267" s="107"/>
      <c r="MFL267" s="107"/>
      <c r="MFM267" s="107"/>
      <c r="MFN267" s="107"/>
      <c r="MFO267" s="107"/>
      <c r="MFP267" s="108"/>
      <c r="MFQ267" s="106" t="s">
        <v>181</v>
      </c>
      <c r="MFR267" s="107"/>
      <c r="MFS267" s="107"/>
      <c r="MFT267" s="107"/>
      <c r="MFU267" s="107"/>
      <c r="MFV267" s="107"/>
      <c r="MFW267" s="107"/>
      <c r="MFX267" s="108"/>
      <c r="MFY267" s="106" t="s">
        <v>181</v>
      </c>
      <c r="MFZ267" s="107"/>
      <c r="MGA267" s="107"/>
      <c r="MGB267" s="107"/>
      <c r="MGC267" s="107"/>
      <c r="MGD267" s="107"/>
      <c r="MGE267" s="107"/>
      <c r="MGF267" s="108"/>
      <c r="MGG267" s="106" t="s">
        <v>181</v>
      </c>
      <c r="MGH267" s="107"/>
      <c r="MGI267" s="107"/>
      <c r="MGJ267" s="107"/>
      <c r="MGK267" s="107"/>
      <c r="MGL267" s="107"/>
      <c r="MGM267" s="107"/>
      <c r="MGN267" s="108"/>
      <c r="MGO267" s="106" t="s">
        <v>181</v>
      </c>
      <c r="MGP267" s="107"/>
      <c r="MGQ267" s="107"/>
      <c r="MGR267" s="107"/>
      <c r="MGS267" s="107"/>
      <c r="MGT267" s="107"/>
      <c r="MGU267" s="107"/>
      <c r="MGV267" s="108"/>
      <c r="MGW267" s="106" t="s">
        <v>181</v>
      </c>
      <c r="MGX267" s="107"/>
      <c r="MGY267" s="107"/>
      <c r="MGZ267" s="107"/>
      <c r="MHA267" s="107"/>
      <c r="MHB267" s="107"/>
      <c r="MHC267" s="107"/>
      <c r="MHD267" s="108"/>
      <c r="MHE267" s="106" t="s">
        <v>181</v>
      </c>
      <c r="MHF267" s="107"/>
      <c r="MHG267" s="107"/>
      <c r="MHH267" s="107"/>
      <c r="MHI267" s="107"/>
      <c r="MHJ267" s="107"/>
      <c r="MHK267" s="107"/>
      <c r="MHL267" s="108"/>
      <c r="MHM267" s="106" t="s">
        <v>181</v>
      </c>
      <c r="MHN267" s="107"/>
      <c r="MHO267" s="107"/>
      <c r="MHP267" s="107"/>
      <c r="MHQ267" s="107"/>
      <c r="MHR267" s="107"/>
      <c r="MHS267" s="107"/>
      <c r="MHT267" s="108"/>
      <c r="MHU267" s="106" t="s">
        <v>181</v>
      </c>
      <c r="MHV267" s="107"/>
      <c r="MHW267" s="107"/>
      <c r="MHX267" s="107"/>
      <c r="MHY267" s="107"/>
      <c r="MHZ267" s="107"/>
      <c r="MIA267" s="107"/>
      <c r="MIB267" s="108"/>
      <c r="MIC267" s="106" t="s">
        <v>181</v>
      </c>
      <c r="MID267" s="107"/>
      <c r="MIE267" s="107"/>
      <c r="MIF267" s="107"/>
      <c r="MIG267" s="107"/>
      <c r="MIH267" s="107"/>
      <c r="MII267" s="107"/>
      <c r="MIJ267" s="108"/>
      <c r="MIK267" s="106" t="s">
        <v>181</v>
      </c>
      <c r="MIL267" s="107"/>
      <c r="MIM267" s="107"/>
      <c r="MIN267" s="107"/>
      <c r="MIO267" s="107"/>
      <c r="MIP267" s="107"/>
      <c r="MIQ267" s="107"/>
      <c r="MIR267" s="108"/>
      <c r="MIS267" s="106" t="s">
        <v>181</v>
      </c>
      <c r="MIT267" s="107"/>
      <c r="MIU267" s="107"/>
      <c r="MIV267" s="107"/>
      <c r="MIW267" s="107"/>
      <c r="MIX267" s="107"/>
      <c r="MIY267" s="107"/>
      <c r="MIZ267" s="108"/>
      <c r="MJA267" s="106" t="s">
        <v>181</v>
      </c>
      <c r="MJB267" s="107"/>
      <c r="MJC267" s="107"/>
      <c r="MJD267" s="107"/>
      <c r="MJE267" s="107"/>
      <c r="MJF267" s="107"/>
      <c r="MJG267" s="107"/>
      <c r="MJH267" s="108"/>
      <c r="MJI267" s="106" t="s">
        <v>181</v>
      </c>
      <c r="MJJ267" s="107"/>
      <c r="MJK267" s="107"/>
      <c r="MJL267" s="107"/>
      <c r="MJM267" s="107"/>
      <c r="MJN267" s="107"/>
      <c r="MJO267" s="107"/>
      <c r="MJP267" s="108"/>
      <c r="MJQ267" s="106" t="s">
        <v>181</v>
      </c>
      <c r="MJR267" s="107"/>
      <c r="MJS267" s="107"/>
      <c r="MJT267" s="107"/>
      <c r="MJU267" s="107"/>
      <c r="MJV267" s="107"/>
      <c r="MJW267" s="107"/>
      <c r="MJX267" s="108"/>
      <c r="MJY267" s="106" t="s">
        <v>181</v>
      </c>
      <c r="MJZ267" s="107"/>
      <c r="MKA267" s="107"/>
      <c r="MKB267" s="107"/>
      <c r="MKC267" s="107"/>
      <c r="MKD267" s="107"/>
      <c r="MKE267" s="107"/>
      <c r="MKF267" s="108"/>
      <c r="MKG267" s="106" t="s">
        <v>181</v>
      </c>
      <c r="MKH267" s="107"/>
      <c r="MKI267" s="107"/>
      <c r="MKJ267" s="107"/>
      <c r="MKK267" s="107"/>
      <c r="MKL267" s="107"/>
      <c r="MKM267" s="107"/>
      <c r="MKN267" s="108"/>
      <c r="MKO267" s="106" t="s">
        <v>181</v>
      </c>
      <c r="MKP267" s="107"/>
      <c r="MKQ267" s="107"/>
      <c r="MKR267" s="107"/>
      <c r="MKS267" s="107"/>
      <c r="MKT267" s="107"/>
      <c r="MKU267" s="107"/>
      <c r="MKV267" s="108"/>
      <c r="MKW267" s="106" t="s">
        <v>181</v>
      </c>
      <c r="MKX267" s="107"/>
      <c r="MKY267" s="107"/>
      <c r="MKZ267" s="107"/>
      <c r="MLA267" s="107"/>
      <c r="MLB267" s="107"/>
      <c r="MLC267" s="107"/>
      <c r="MLD267" s="108"/>
      <c r="MLE267" s="106" t="s">
        <v>181</v>
      </c>
      <c r="MLF267" s="107"/>
      <c r="MLG267" s="107"/>
      <c r="MLH267" s="107"/>
      <c r="MLI267" s="107"/>
      <c r="MLJ267" s="107"/>
      <c r="MLK267" s="107"/>
      <c r="MLL267" s="108"/>
      <c r="MLM267" s="106" t="s">
        <v>181</v>
      </c>
      <c r="MLN267" s="107"/>
      <c r="MLO267" s="107"/>
      <c r="MLP267" s="107"/>
      <c r="MLQ267" s="107"/>
      <c r="MLR267" s="107"/>
      <c r="MLS267" s="107"/>
      <c r="MLT267" s="108"/>
      <c r="MLU267" s="106" t="s">
        <v>181</v>
      </c>
      <c r="MLV267" s="107"/>
      <c r="MLW267" s="107"/>
      <c r="MLX267" s="107"/>
      <c r="MLY267" s="107"/>
      <c r="MLZ267" s="107"/>
      <c r="MMA267" s="107"/>
      <c r="MMB267" s="108"/>
      <c r="MMC267" s="106" t="s">
        <v>181</v>
      </c>
      <c r="MMD267" s="107"/>
      <c r="MME267" s="107"/>
      <c r="MMF267" s="107"/>
      <c r="MMG267" s="107"/>
      <c r="MMH267" s="107"/>
      <c r="MMI267" s="107"/>
      <c r="MMJ267" s="108"/>
      <c r="MMK267" s="106" t="s">
        <v>181</v>
      </c>
      <c r="MML267" s="107"/>
      <c r="MMM267" s="107"/>
      <c r="MMN267" s="107"/>
      <c r="MMO267" s="107"/>
      <c r="MMP267" s="107"/>
      <c r="MMQ267" s="107"/>
      <c r="MMR267" s="108"/>
      <c r="MMS267" s="106" t="s">
        <v>181</v>
      </c>
      <c r="MMT267" s="107"/>
      <c r="MMU267" s="107"/>
      <c r="MMV267" s="107"/>
      <c r="MMW267" s="107"/>
      <c r="MMX267" s="107"/>
      <c r="MMY267" s="107"/>
      <c r="MMZ267" s="108"/>
      <c r="MNA267" s="106" t="s">
        <v>181</v>
      </c>
      <c r="MNB267" s="107"/>
      <c r="MNC267" s="107"/>
      <c r="MND267" s="107"/>
      <c r="MNE267" s="107"/>
      <c r="MNF267" s="107"/>
      <c r="MNG267" s="107"/>
      <c r="MNH267" s="108"/>
      <c r="MNI267" s="106" t="s">
        <v>181</v>
      </c>
      <c r="MNJ267" s="107"/>
      <c r="MNK267" s="107"/>
      <c r="MNL267" s="107"/>
      <c r="MNM267" s="107"/>
      <c r="MNN267" s="107"/>
      <c r="MNO267" s="107"/>
      <c r="MNP267" s="108"/>
      <c r="MNQ267" s="106" t="s">
        <v>181</v>
      </c>
      <c r="MNR267" s="107"/>
      <c r="MNS267" s="107"/>
      <c r="MNT267" s="107"/>
      <c r="MNU267" s="107"/>
      <c r="MNV267" s="107"/>
      <c r="MNW267" s="107"/>
      <c r="MNX267" s="108"/>
      <c r="MNY267" s="106" t="s">
        <v>181</v>
      </c>
      <c r="MNZ267" s="107"/>
      <c r="MOA267" s="107"/>
      <c r="MOB267" s="107"/>
      <c r="MOC267" s="107"/>
      <c r="MOD267" s="107"/>
      <c r="MOE267" s="107"/>
      <c r="MOF267" s="108"/>
      <c r="MOG267" s="106" t="s">
        <v>181</v>
      </c>
      <c r="MOH267" s="107"/>
      <c r="MOI267" s="107"/>
      <c r="MOJ267" s="107"/>
      <c r="MOK267" s="107"/>
      <c r="MOL267" s="107"/>
      <c r="MOM267" s="107"/>
      <c r="MON267" s="108"/>
      <c r="MOO267" s="106" t="s">
        <v>181</v>
      </c>
      <c r="MOP267" s="107"/>
      <c r="MOQ267" s="107"/>
      <c r="MOR267" s="107"/>
      <c r="MOS267" s="107"/>
      <c r="MOT267" s="107"/>
      <c r="MOU267" s="107"/>
      <c r="MOV267" s="108"/>
      <c r="MOW267" s="106" t="s">
        <v>181</v>
      </c>
      <c r="MOX267" s="107"/>
      <c r="MOY267" s="107"/>
      <c r="MOZ267" s="107"/>
      <c r="MPA267" s="107"/>
      <c r="MPB267" s="107"/>
      <c r="MPC267" s="107"/>
      <c r="MPD267" s="108"/>
      <c r="MPE267" s="106" t="s">
        <v>181</v>
      </c>
      <c r="MPF267" s="107"/>
      <c r="MPG267" s="107"/>
      <c r="MPH267" s="107"/>
      <c r="MPI267" s="107"/>
      <c r="MPJ267" s="107"/>
      <c r="MPK267" s="107"/>
      <c r="MPL267" s="108"/>
      <c r="MPM267" s="106" t="s">
        <v>181</v>
      </c>
      <c r="MPN267" s="107"/>
      <c r="MPO267" s="107"/>
      <c r="MPP267" s="107"/>
      <c r="MPQ267" s="107"/>
      <c r="MPR267" s="107"/>
      <c r="MPS267" s="107"/>
      <c r="MPT267" s="108"/>
      <c r="MPU267" s="106" t="s">
        <v>181</v>
      </c>
      <c r="MPV267" s="107"/>
      <c r="MPW267" s="107"/>
      <c r="MPX267" s="107"/>
      <c r="MPY267" s="107"/>
      <c r="MPZ267" s="107"/>
      <c r="MQA267" s="107"/>
      <c r="MQB267" s="108"/>
      <c r="MQC267" s="106" t="s">
        <v>181</v>
      </c>
      <c r="MQD267" s="107"/>
      <c r="MQE267" s="107"/>
      <c r="MQF267" s="107"/>
      <c r="MQG267" s="107"/>
      <c r="MQH267" s="107"/>
      <c r="MQI267" s="107"/>
      <c r="MQJ267" s="108"/>
      <c r="MQK267" s="106" t="s">
        <v>181</v>
      </c>
      <c r="MQL267" s="107"/>
      <c r="MQM267" s="107"/>
      <c r="MQN267" s="107"/>
      <c r="MQO267" s="107"/>
      <c r="MQP267" s="107"/>
      <c r="MQQ267" s="107"/>
      <c r="MQR267" s="108"/>
      <c r="MQS267" s="106" t="s">
        <v>181</v>
      </c>
      <c r="MQT267" s="107"/>
      <c r="MQU267" s="107"/>
      <c r="MQV267" s="107"/>
      <c r="MQW267" s="107"/>
      <c r="MQX267" s="107"/>
      <c r="MQY267" s="107"/>
      <c r="MQZ267" s="108"/>
      <c r="MRA267" s="106" t="s">
        <v>181</v>
      </c>
      <c r="MRB267" s="107"/>
      <c r="MRC267" s="107"/>
      <c r="MRD267" s="107"/>
      <c r="MRE267" s="107"/>
      <c r="MRF267" s="107"/>
      <c r="MRG267" s="107"/>
      <c r="MRH267" s="108"/>
      <c r="MRI267" s="106" t="s">
        <v>181</v>
      </c>
      <c r="MRJ267" s="107"/>
      <c r="MRK267" s="107"/>
      <c r="MRL267" s="107"/>
      <c r="MRM267" s="107"/>
      <c r="MRN267" s="107"/>
      <c r="MRO267" s="107"/>
      <c r="MRP267" s="108"/>
      <c r="MRQ267" s="106" t="s">
        <v>181</v>
      </c>
      <c r="MRR267" s="107"/>
      <c r="MRS267" s="107"/>
      <c r="MRT267" s="107"/>
      <c r="MRU267" s="107"/>
      <c r="MRV267" s="107"/>
      <c r="MRW267" s="107"/>
      <c r="MRX267" s="108"/>
      <c r="MRY267" s="106" t="s">
        <v>181</v>
      </c>
      <c r="MRZ267" s="107"/>
      <c r="MSA267" s="107"/>
      <c r="MSB267" s="107"/>
      <c r="MSC267" s="107"/>
      <c r="MSD267" s="107"/>
      <c r="MSE267" s="107"/>
      <c r="MSF267" s="108"/>
      <c r="MSG267" s="106" t="s">
        <v>181</v>
      </c>
      <c r="MSH267" s="107"/>
      <c r="MSI267" s="107"/>
      <c r="MSJ267" s="107"/>
      <c r="MSK267" s="107"/>
      <c r="MSL267" s="107"/>
      <c r="MSM267" s="107"/>
      <c r="MSN267" s="108"/>
      <c r="MSO267" s="106" t="s">
        <v>181</v>
      </c>
      <c r="MSP267" s="107"/>
      <c r="MSQ267" s="107"/>
      <c r="MSR267" s="107"/>
      <c r="MSS267" s="107"/>
      <c r="MST267" s="107"/>
      <c r="MSU267" s="107"/>
      <c r="MSV267" s="108"/>
      <c r="MSW267" s="106" t="s">
        <v>181</v>
      </c>
      <c r="MSX267" s="107"/>
      <c r="MSY267" s="107"/>
      <c r="MSZ267" s="107"/>
      <c r="MTA267" s="107"/>
      <c r="MTB267" s="107"/>
      <c r="MTC267" s="107"/>
      <c r="MTD267" s="108"/>
      <c r="MTE267" s="106" t="s">
        <v>181</v>
      </c>
      <c r="MTF267" s="107"/>
      <c r="MTG267" s="107"/>
      <c r="MTH267" s="107"/>
      <c r="MTI267" s="107"/>
      <c r="MTJ267" s="107"/>
      <c r="MTK267" s="107"/>
      <c r="MTL267" s="108"/>
      <c r="MTM267" s="106" t="s">
        <v>181</v>
      </c>
      <c r="MTN267" s="107"/>
      <c r="MTO267" s="107"/>
      <c r="MTP267" s="107"/>
      <c r="MTQ267" s="107"/>
      <c r="MTR267" s="107"/>
      <c r="MTS267" s="107"/>
      <c r="MTT267" s="108"/>
      <c r="MTU267" s="106" t="s">
        <v>181</v>
      </c>
      <c r="MTV267" s="107"/>
      <c r="MTW267" s="107"/>
      <c r="MTX267" s="107"/>
      <c r="MTY267" s="107"/>
      <c r="MTZ267" s="107"/>
      <c r="MUA267" s="107"/>
      <c r="MUB267" s="108"/>
      <c r="MUC267" s="106" t="s">
        <v>181</v>
      </c>
      <c r="MUD267" s="107"/>
      <c r="MUE267" s="107"/>
      <c r="MUF267" s="107"/>
      <c r="MUG267" s="107"/>
      <c r="MUH267" s="107"/>
      <c r="MUI267" s="107"/>
      <c r="MUJ267" s="108"/>
      <c r="MUK267" s="106" t="s">
        <v>181</v>
      </c>
      <c r="MUL267" s="107"/>
      <c r="MUM267" s="107"/>
      <c r="MUN267" s="107"/>
      <c r="MUO267" s="107"/>
      <c r="MUP267" s="107"/>
      <c r="MUQ267" s="107"/>
      <c r="MUR267" s="108"/>
      <c r="MUS267" s="106" t="s">
        <v>181</v>
      </c>
      <c r="MUT267" s="107"/>
      <c r="MUU267" s="107"/>
      <c r="MUV267" s="107"/>
      <c r="MUW267" s="107"/>
      <c r="MUX267" s="107"/>
      <c r="MUY267" s="107"/>
      <c r="MUZ267" s="108"/>
      <c r="MVA267" s="106" t="s">
        <v>181</v>
      </c>
      <c r="MVB267" s="107"/>
      <c r="MVC267" s="107"/>
      <c r="MVD267" s="107"/>
      <c r="MVE267" s="107"/>
      <c r="MVF267" s="107"/>
      <c r="MVG267" s="107"/>
      <c r="MVH267" s="108"/>
      <c r="MVI267" s="106" t="s">
        <v>181</v>
      </c>
      <c r="MVJ267" s="107"/>
      <c r="MVK267" s="107"/>
      <c r="MVL267" s="107"/>
      <c r="MVM267" s="107"/>
      <c r="MVN267" s="107"/>
      <c r="MVO267" s="107"/>
      <c r="MVP267" s="108"/>
      <c r="MVQ267" s="106" t="s">
        <v>181</v>
      </c>
      <c r="MVR267" s="107"/>
      <c r="MVS267" s="107"/>
      <c r="MVT267" s="107"/>
      <c r="MVU267" s="107"/>
      <c r="MVV267" s="107"/>
      <c r="MVW267" s="107"/>
      <c r="MVX267" s="108"/>
      <c r="MVY267" s="106" t="s">
        <v>181</v>
      </c>
      <c r="MVZ267" s="107"/>
      <c r="MWA267" s="107"/>
      <c r="MWB267" s="107"/>
      <c r="MWC267" s="107"/>
      <c r="MWD267" s="107"/>
      <c r="MWE267" s="107"/>
      <c r="MWF267" s="108"/>
      <c r="MWG267" s="106" t="s">
        <v>181</v>
      </c>
      <c r="MWH267" s="107"/>
      <c r="MWI267" s="107"/>
      <c r="MWJ267" s="107"/>
      <c r="MWK267" s="107"/>
      <c r="MWL267" s="107"/>
      <c r="MWM267" s="107"/>
      <c r="MWN267" s="108"/>
      <c r="MWO267" s="106" t="s">
        <v>181</v>
      </c>
      <c r="MWP267" s="107"/>
      <c r="MWQ267" s="107"/>
      <c r="MWR267" s="107"/>
      <c r="MWS267" s="107"/>
      <c r="MWT267" s="107"/>
      <c r="MWU267" s="107"/>
      <c r="MWV267" s="108"/>
      <c r="MWW267" s="106" t="s">
        <v>181</v>
      </c>
      <c r="MWX267" s="107"/>
      <c r="MWY267" s="107"/>
      <c r="MWZ267" s="107"/>
      <c r="MXA267" s="107"/>
      <c r="MXB267" s="107"/>
      <c r="MXC267" s="107"/>
      <c r="MXD267" s="108"/>
      <c r="MXE267" s="106" t="s">
        <v>181</v>
      </c>
      <c r="MXF267" s="107"/>
      <c r="MXG267" s="107"/>
      <c r="MXH267" s="107"/>
      <c r="MXI267" s="107"/>
      <c r="MXJ267" s="107"/>
      <c r="MXK267" s="107"/>
      <c r="MXL267" s="108"/>
      <c r="MXM267" s="106" t="s">
        <v>181</v>
      </c>
      <c r="MXN267" s="107"/>
      <c r="MXO267" s="107"/>
      <c r="MXP267" s="107"/>
      <c r="MXQ267" s="107"/>
      <c r="MXR267" s="107"/>
      <c r="MXS267" s="107"/>
      <c r="MXT267" s="108"/>
      <c r="MXU267" s="106" t="s">
        <v>181</v>
      </c>
      <c r="MXV267" s="107"/>
      <c r="MXW267" s="107"/>
      <c r="MXX267" s="107"/>
      <c r="MXY267" s="107"/>
      <c r="MXZ267" s="107"/>
      <c r="MYA267" s="107"/>
      <c r="MYB267" s="108"/>
      <c r="MYC267" s="106" t="s">
        <v>181</v>
      </c>
      <c r="MYD267" s="107"/>
      <c r="MYE267" s="107"/>
      <c r="MYF267" s="107"/>
      <c r="MYG267" s="107"/>
      <c r="MYH267" s="107"/>
      <c r="MYI267" s="107"/>
      <c r="MYJ267" s="108"/>
      <c r="MYK267" s="106" t="s">
        <v>181</v>
      </c>
      <c r="MYL267" s="107"/>
      <c r="MYM267" s="107"/>
      <c r="MYN267" s="107"/>
      <c r="MYO267" s="107"/>
      <c r="MYP267" s="107"/>
      <c r="MYQ267" s="107"/>
      <c r="MYR267" s="108"/>
      <c r="MYS267" s="106" t="s">
        <v>181</v>
      </c>
      <c r="MYT267" s="107"/>
      <c r="MYU267" s="107"/>
      <c r="MYV267" s="107"/>
      <c r="MYW267" s="107"/>
      <c r="MYX267" s="107"/>
      <c r="MYY267" s="107"/>
      <c r="MYZ267" s="108"/>
      <c r="MZA267" s="106" t="s">
        <v>181</v>
      </c>
      <c r="MZB267" s="107"/>
      <c r="MZC267" s="107"/>
      <c r="MZD267" s="107"/>
      <c r="MZE267" s="107"/>
      <c r="MZF267" s="107"/>
      <c r="MZG267" s="107"/>
      <c r="MZH267" s="108"/>
      <c r="MZI267" s="106" t="s">
        <v>181</v>
      </c>
      <c r="MZJ267" s="107"/>
      <c r="MZK267" s="107"/>
      <c r="MZL267" s="107"/>
      <c r="MZM267" s="107"/>
      <c r="MZN267" s="107"/>
      <c r="MZO267" s="107"/>
      <c r="MZP267" s="108"/>
      <c r="MZQ267" s="106" t="s">
        <v>181</v>
      </c>
      <c r="MZR267" s="107"/>
      <c r="MZS267" s="107"/>
      <c r="MZT267" s="107"/>
      <c r="MZU267" s="107"/>
      <c r="MZV267" s="107"/>
      <c r="MZW267" s="107"/>
      <c r="MZX267" s="108"/>
      <c r="MZY267" s="106" t="s">
        <v>181</v>
      </c>
      <c r="MZZ267" s="107"/>
      <c r="NAA267" s="107"/>
      <c r="NAB267" s="107"/>
      <c r="NAC267" s="107"/>
      <c r="NAD267" s="107"/>
      <c r="NAE267" s="107"/>
      <c r="NAF267" s="108"/>
      <c r="NAG267" s="106" t="s">
        <v>181</v>
      </c>
      <c r="NAH267" s="107"/>
      <c r="NAI267" s="107"/>
      <c r="NAJ267" s="107"/>
      <c r="NAK267" s="107"/>
      <c r="NAL267" s="107"/>
      <c r="NAM267" s="107"/>
      <c r="NAN267" s="108"/>
      <c r="NAO267" s="106" t="s">
        <v>181</v>
      </c>
      <c r="NAP267" s="107"/>
      <c r="NAQ267" s="107"/>
      <c r="NAR267" s="107"/>
      <c r="NAS267" s="107"/>
      <c r="NAT267" s="107"/>
      <c r="NAU267" s="107"/>
      <c r="NAV267" s="108"/>
      <c r="NAW267" s="106" t="s">
        <v>181</v>
      </c>
      <c r="NAX267" s="107"/>
      <c r="NAY267" s="107"/>
      <c r="NAZ267" s="107"/>
      <c r="NBA267" s="107"/>
      <c r="NBB267" s="107"/>
      <c r="NBC267" s="107"/>
      <c r="NBD267" s="108"/>
      <c r="NBE267" s="106" t="s">
        <v>181</v>
      </c>
      <c r="NBF267" s="107"/>
      <c r="NBG267" s="107"/>
      <c r="NBH267" s="107"/>
      <c r="NBI267" s="107"/>
      <c r="NBJ267" s="107"/>
      <c r="NBK267" s="107"/>
      <c r="NBL267" s="108"/>
      <c r="NBM267" s="106" t="s">
        <v>181</v>
      </c>
      <c r="NBN267" s="107"/>
      <c r="NBO267" s="107"/>
      <c r="NBP267" s="107"/>
      <c r="NBQ267" s="107"/>
      <c r="NBR267" s="107"/>
      <c r="NBS267" s="107"/>
      <c r="NBT267" s="108"/>
      <c r="NBU267" s="106" t="s">
        <v>181</v>
      </c>
      <c r="NBV267" s="107"/>
      <c r="NBW267" s="107"/>
      <c r="NBX267" s="107"/>
      <c r="NBY267" s="107"/>
      <c r="NBZ267" s="107"/>
      <c r="NCA267" s="107"/>
      <c r="NCB267" s="108"/>
      <c r="NCC267" s="106" t="s">
        <v>181</v>
      </c>
      <c r="NCD267" s="107"/>
      <c r="NCE267" s="107"/>
      <c r="NCF267" s="107"/>
      <c r="NCG267" s="107"/>
      <c r="NCH267" s="107"/>
      <c r="NCI267" s="107"/>
      <c r="NCJ267" s="108"/>
      <c r="NCK267" s="106" t="s">
        <v>181</v>
      </c>
      <c r="NCL267" s="107"/>
      <c r="NCM267" s="107"/>
      <c r="NCN267" s="107"/>
      <c r="NCO267" s="107"/>
      <c r="NCP267" s="107"/>
      <c r="NCQ267" s="107"/>
      <c r="NCR267" s="108"/>
      <c r="NCS267" s="106" t="s">
        <v>181</v>
      </c>
      <c r="NCT267" s="107"/>
      <c r="NCU267" s="107"/>
      <c r="NCV267" s="107"/>
      <c r="NCW267" s="107"/>
      <c r="NCX267" s="107"/>
      <c r="NCY267" s="107"/>
      <c r="NCZ267" s="108"/>
      <c r="NDA267" s="106" t="s">
        <v>181</v>
      </c>
      <c r="NDB267" s="107"/>
      <c r="NDC267" s="107"/>
      <c r="NDD267" s="107"/>
      <c r="NDE267" s="107"/>
      <c r="NDF267" s="107"/>
      <c r="NDG267" s="107"/>
      <c r="NDH267" s="108"/>
      <c r="NDI267" s="106" t="s">
        <v>181</v>
      </c>
      <c r="NDJ267" s="107"/>
      <c r="NDK267" s="107"/>
      <c r="NDL267" s="107"/>
      <c r="NDM267" s="107"/>
      <c r="NDN267" s="107"/>
      <c r="NDO267" s="107"/>
      <c r="NDP267" s="108"/>
      <c r="NDQ267" s="106" t="s">
        <v>181</v>
      </c>
      <c r="NDR267" s="107"/>
      <c r="NDS267" s="107"/>
      <c r="NDT267" s="107"/>
      <c r="NDU267" s="107"/>
      <c r="NDV267" s="107"/>
      <c r="NDW267" s="107"/>
      <c r="NDX267" s="108"/>
      <c r="NDY267" s="106" t="s">
        <v>181</v>
      </c>
      <c r="NDZ267" s="107"/>
      <c r="NEA267" s="107"/>
      <c r="NEB267" s="107"/>
      <c r="NEC267" s="107"/>
      <c r="NED267" s="107"/>
      <c r="NEE267" s="107"/>
      <c r="NEF267" s="108"/>
      <c r="NEG267" s="106" t="s">
        <v>181</v>
      </c>
      <c r="NEH267" s="107"/>
      <c r="NEI267" s="107"/>
      <c r="NEJ267" s="107"/>
      <c r="NEK267" s="107"/>
      <c r="NEL267" s="107"/>
      <c r="NEM267" s="107"/>
      <c r="NEN267" s="108"/>
      <c r="NEO267" s="106" t="s">
        <v>181</v>
      </c>
      <c r="NEP267" s="107"/>
      <c r="NEQ267" s="107"/>
      <c r="NER267" s="107"/>
      <c r="NES267" s="107"/>
      <c r="NET267" s="107"/>
      <c r="NEU267" s="107"/>
      <c r="NEV267" s="108"/>
      <c r="NEW267" s="106" t="s">
        <v>181</v>
      </c>
      <c r="NEX267" s="107"/>
      <c r="NEY267" s="107"/>
      <c r="NEZ267" s="107"/>
      <c r="NFA267" s="107"/>
      <c r="NFB267" s="107"/>
      <c r="NFC267" s="107"/>
      <c r="NFD267" s="108"/>
      <c r="NFE267" s="106" t="s">
        <v>181</v>
      </c>
      <c r="NFF267" s="107"/>
      <c r="NFG267" s="107"/>
      <c r="NFH267" s="107"/>
      <c r="NFI267" s="107"/>
      <c r="NFJ267" s="107"/>
      <c r="NFK267" s="107"/>
      <c r="NFL267" s="108"/>
      <c r="NFM267" s="106" t="s">
        <v>181</v>
      </c>
      <c r="NFN267" s="107"/>
      <c r="NFO267" s="107"/>
      <c r="NFP267" s="107"/>
      <c r="NFQ267" s="107"/>
      <c r="NFR267" s="107"/>
      <c r="NFS267" s="107"/>
      <c r="NFT267" s="108"/>
      <c r="NFU267" s="106" t="s">
        <v>181</v>
      </c>
      <c r="NFV267" s="107"/>
      <c r="NFW267" s="107"/>
      <c r="NFX267" s="107"/>
      <c r="NFY267" s="107"/>
      <c r="NFZ267" s="107"/>
      <c r="NGA267" s="107"/>
      <c r="NGB267" s="108"/>
      <c r="NGC267" s="106" t="s">
        <v>181</v>
      </c>
      <c r="NGD267" s="107"/>
      <c r="NGE267" s="107"/>
      <c r="NGF267" s="107"/>
      <c r="NGG267" s="107"/>
      <c r="NGH267" s="107"/>
      <c r="NGI267" s="107"/>
      <c r="NGJ267" s="108"/>
      <c r="NGK267" s="106" t="s">
        <v>181</v>
      </c>
      <c r="NGL267" s="107"/>
      <c r="NGM267" s="107"/>
      <c r="NGN267" s="107"/>
      <c r="NGO267" s="107"/>
      <c r="NGP267" s="107"/>
      <c r="NGQ267" s="107"/>
      <c r="NGR267" s="108"/>
      <c r="NGS267" s="106" t="s">
        <v>181</v>
      </c>
      <c r="NGT267" s="107"/>
      <c r="NGU267" s="107"/>
      <c r="NGV267" s="107"/>
      <c r="NGW267" s="107"/>
      <c r="NGX267" s="107"/>
      <c r="NGY267" s="107"/>
      <c r="NGZ267" s="108"/>
      <c r="NHA267" s="106" t="s">
        <v>181</v>
      </c>
      <c r="NHB267" s="107"/>
      <c r="NHC267" s="107"/>
      <c r="NHD267" s="107"/>
      <c r="NHE267" s="107"/>
      <c r="NHF267" s="107"/>
      <c r="NHG267" s="107"/>
      <c r="NHH267" s="108"/>
      <c r="NHI267" s="106" t="s">
        <v>181</v>
      </c>
      <c r="NHJ267" s="107"/>
      <c r="NHK267" s="107"/>
      <c r="NHL267" s="107"/>
      <c r="NHM267" s="107"/>
      <c r="NHN267" s="107"/>
      <c r="NHO267" s="107"/>
      <c r="NHP267" s="108"/>
      <c r="NHQ267" s="106" t="s">
        <v>181</v>
      </c>
      <c r="NHR267" s="107"/>
      <c r="NHS267" s="107"/>
      <c r="NHT267" s="107"/>
      <c r="NHU267" s="107"/>
      <c r="NHV267" s="107"/>
      <c r="NHW267" s="107"/>
      <c r="NHX267" s="108"/>
      <c r="NHY267" s="106" t="s">
        <v>181</v>
      </c>
      <c r="NHZ267" s="107"/>
      <c r="NIA267" s="107"/>
      <c r="NIB267" s="107"/>
      <c r="NIC267" s="107"/>
      <c r="NID267" s="107"/>
      <c r="NIE267" s="107"/>
      <c r="NIF267" s="108"/>
      <c r="NIG267" s="106" t="s">
        <v>181</v>
      </c>
      <c r="NIH267" s="107"/>
      <c r="NII267" s="107"/>
      <c r="NIJ267" s="107"/>
      <c r="NIK267" s="107"/>
      <c r="NIL267" s="107"/>
      <c r="NIM267" s="107"/>
      <c r="NIN267" s="108"/>
      <c r="NIO267" s="106" t="s">
        <v>181</v>
      </c>
      <c r="NIP267" s="107"/>
      <c r="NIQ267" s="107"/>
      <c r="NIR267" s="107"/>
      <c r="NIS267" s="107"/>
      <c r="NIT267" s="107"/>
      <c r="NIU267" s="107"/>
      <c r="NIV267" s="108"/>
      <c r="NIW267" s="106" t="s">
        <v>181</v>
      </c>
      <c r="NIX267" s="107"/>
      <c r="NIY267" s="107"/>
      <c r="NIZ267" s="107"/>
      <c r="NJA267" s="107"/>
      <c r="NJB267" s="107"/>
      <c r="NJC267" s="107"/>
      <c r="NJD267" s="108"/>
      <c r="NJE267" s="106" t="s">
        <v>181</v>
      </c>
      <c r="NJF267" s="107"/>
      <c r="NJG267" s="107"/>
      <c r="NJH267" s="107"/>
      <c r="NJI267" s="107"/>
      <c r="NJJ267" s="107"/>
      <c r="NJK267" s="107"/>
      <c r="NJL267" s="108"/>
      <c r="NJM267" s="106" t="s">
        <v>181</v>
      </c>
      <c r="NJN267" s="107"/>
      <c r="NJO267" s="107"/>
      <c r="NJP267" s="107"/>
      <c r="NJQ267" s="107"/>
      <c r="NJR267" s="107"/>
      <c r="NJS267" s="107"/>
      <c r="NJT267" s="108"/>
      <c r="NJU267" s="106" t="s">
        <v>181</v>
      </c>
      <c r="NJV267" s="107"/>
      <c r="NJW267" s="107"/>
      <c r="NJX267" s="107"/>
      <c r="NJY267" s="107"/>
      <c r="NJZ267" s="107"/>
      <c r="NKA267" s="107"/>
      <c r="NKB267" s="108"/>
      <c r="NKC267" s="106" t="s">
        <v>181</v>
      </c>
      <c r="NKD267" s="107"/>
      <c r="NKE267" s="107"/>
      <c r="NKF267" s="107"/>
      <c r="NKG267" s="107"/>
      <c r="NKH267" s="107"/>
      <c r="NKI267" s="107"/>
      <c r="NKJ267" s="108"/>
      <c r="NKK267" s="106" t="s">
        <v>181</v>
      </c>
      <c r="NKL267" s="107"/>
      <c r="NKM267" s="107"/>
      <c r="NKN267" s="107"/>
      <c r="NKO267" s="107"/>
      <c r="NKP267" s="107"/>
      <c r="NKQ267" s="107"/>
      <c r="NKR267" s="108"/>
      <c r="NKS267" s="106" t="s">
        <v>181</v>
      </c>
      <c r="NKT267" s="107"/>
      <c r="NKU267" s="107"/>
      <c r="NKV267" s="107"/>
      <c r="NKW267" s="107"/>
      <c r="NKX267" s="107"/>
      <c r="NKY267" s="107"/>
      <c r="NKZ267" s="108"/>
      <c r="NLA267" s="106" t="s">
        <v>181</v>
      </c>
      <c r="NLB267" s="107"/>
      <c r="NLC267" s="107"/>
      <c r="NLD267" s="107"/>
      <c r="NLE267" s="107"/>
      <c r="NLF267" s="107"/>
      <c r="NLG267" s="107"/>
      <c r="NLH267" s="108"/>
      <c r="NLI267" s="106" t="s">
        <v>181</v>
      </c>
      <c r="NLJ267" s="107"/>
      <c r="NLK267" s="107"/>
      <c r="NLL267" s="107"/>
      <c r="NLM267" s="107"/>
      <c r="NLN267" s="107"/>
      <c r="NLO267" s="107"/>
      <c r="NLP267" s="108"/>
      <c r="NLQ267" s="106" t="s">
        <v>181</v>
      </c>
      <c r="NLR267" s="107"/>
      <c r="NLS267" s="107"/>
      <c r="NLT267" s="107"/>
      <c r="NLU267" s="107"/>
      <c r="NLV267" s="107"/>
      <c r="NLW267" s="107"/>
      <c r="NLX267" s="108"/>
      <c r="NLY267" s="106" t="s">
        <v>181</v>
      </c>
      <c r="NLZ267" s="107"/>
      <c r="NMA267" s="107"/>
      <c r="NMB267" s="107"/>
      <c r="NMC267" s="107"/>
      <c r="NMD267" s="107"/>
      <c r="NME267" s="107"/>
      <c r="NMF267" s="108"/>
      <c r="NMG267" s="106" t="s">
        <v>181</v>
      </c>
      <c r="NMH267" s="107"/>
      <c r="NMI267" s="107"/>
      <c r="NMJ267" s="107"/>
      <c r="NMK267" s="107"/>
      <c r="NML267" s="107"/>
      <c r="NMM267" s="107"/>
      <c r="NMN267" s="108"/>
      <c r="NMO267" s="106" t="s">
        <v>181</v>
      </c>
      <c r="NMP267" s="107"/>
      <c r="NMQ267" s="107"/>
      <c r="NMR267" s="107"/>
      <c r="NMS267" s="107"/>
      <c r="NMT267" s="107"/>
      <c r="NMU267" s="107"/>
      <c r="NMV267" s="108"/>
      <c r="NMW267" s="106" t="s">
        <v>181</v>
      </c>
      <c r="NMX267" s="107"/>
      <c r="NMY267" s="107"/>
      <c r="NMZ267" s="107"/>
      <c r="NNA267" s="107"/>
      <c r="NNB267" s="107"/>
      <c r="NNC267" s="107"/>
      <c r="NND267" s="108"/>
      <c r="NNE267" s="106" t="s">
        <v>181</v>
      </c>
      <c r="NNF267" s="107"/>
      <c r="NNG267" s="107"/>
      <c r="NNH267" s="107"/>
      <c r="NNI267" s="107"/>
      <c r="NNJ267" s="107"/>
      <c r="NNK267" s="107"/>
      <c r="NNL267" s="108"/>
      <c r="NNM267" s="106" t="s">
        <v>181</v>
      </c>
      <c r="NNN267" s="107"/>
      <c r="NNO267" s="107"/>
      <c r="NNP267" s="107"/>
      <c r="NNQ267" s="107"/>
      <c r="NNR267" s="107"/>
      <c r="NNS267" s="107"/>
      <c r="NNT267" s="108"/>
      <c r="NNU267" s="106" t="s">
        <v>181</v>
      </c>
      <c r="NNV267" s="107"/>
      <c r="NNW267" s="107"/>
      <c r="NNX267" s="107"/>
      <c r="NNY267" s="107"/>
      <c r="NNZ267" s="107"/>
      <c r="NOA267" s="107"/>
      <c r="NOB267" s="108"/>
      <c r="NOC267" s="106" t="s">
        <v>181</v>
      </c>
      <c r="NOD267" s="107"/>
      <c r="NOE267" s="107"/>
      <c r="NOF267" s="107"/>
      <c r="NOG267" s="107"/>
      <c r="NOH267" s="107"/>
      <c r="NOI267" s="107"/>
      <c r="NOJ267" s="108"/>
      <c r="NOK267" s="106" t="s">
        <v>181</v>
      </c>
      <c r="NOL267" s="107"/>
      <c r="NOM267" s="107"/>
      <c r="NON267" s="107"/>
      <c r="NOO267" s="107"/>
      <c r="NOP267" s="107"/>
      <c r="NOQ267" s="107"/>
      <c r="NOR267" s="108"/>
      <c r="NOS267" s="106" t="s">
        <v>181</v>
      </c>
      <c r="NOT267" s="107"/>
      <c r="NOU267" s="107"/>
      <c r="NOV267" s="107"/>
      <c r="NOW267" s="107"/>
      <c r="NOX267" s="107"/>
      <c r="NOY267" s="107"/>
      <c r="NOZ267" s="108"/>
      <c r="NPA267" s="106" t="s">
        <v>181</v>
      </c>
      <c r="NPB267" s="107"/>
      <c r="NPC267" s="107"/>
      <c r="NPD267" s="107"/>
      <c r="NPE267" s="107"/>
      <c r="NPF267" s="107"/>
      <c r="NPG267" s="107"/>
      <c r="NPH267" s="108"/>
      <c r="NPI267" s="106" t="s">
        <v>181</v>
      </c>
      <c r="NPJ267" s="107"/>
      <c r="NPK267" s="107"/>
      <c r="NPL267" s="107"/>
      <c r="NPM267" s="107"/>
      <c r="NPN267" s="107"/>
      <c r="NPO267" s="107"/>
      <c r="NPP267" s="108"/>
      <c r="NPQ267" s="106" t="s">
        <v>181</v>
      </c>
      <c r="NPR267" s="107"/>
      <c r="NPS267" s="107"/>
      <c r="NPT267" s="107"/>
      <c r="NPU267" s="107"/>
      <c r="NPV267" s="107"/>
      <c r="NPW267" s="107"/>
      <c r="NPX267" s="108"/>
      <c r="NPY267" s="106" t="s">
        <v>181</v>
      </c>
      <c r="NPZ267" s="107"/>
      <c r="NQA267" s="107"/>
      <c r="NQB267" s="107"/>
      <c r="NQC267" s="107"/>
      <c r="NQD267" s="107"/>
      <c r="NQE267" s="107"/>
      <c r="NQF267" s="108"/>
      <c r="NQG267" s="106" t="s">
        <v>181</v>
      </c>
      <c r="NQH267" s="107"/>
      <c r="NQI267" s="107"/>
      <c r="NQJ267" s="107"/>
      <c r="NQK267" s="107"/>
      <c r="NQL267" s="107"/>
      <c r="NQM267" s="107"/>
      <c r="NQN267" s="108"/>
      <c r="NQO267" s="106" t="s">
        <v>181</v>
      </c>
      <c r="NQP267" s="107"/>
      <c r="NQQ267" s="107"/>
      <c r="NQR267" s="107"/>
      <c r="NQS267" s="107"/>
      <c r="NQT267" s="107"/>
      <c r="NQU267" s="107"/>
      <c r="NQV267" s="108"/>
      <c r="NQW267" s="106" t="s">
        <v>181</v>
      </c>
      <c r="NQX267" s="107"/>
      <c r="NQY267" s="107"/>
      <c r="NQZ267" s="107"/>
      <c r="NRA267" s="107"/>
      <c r="NRB267" s="107"/>
      <c r="NRC267" s="107"/>
      <c r="NRD267" s="108"/>
      <c r="NRE267" s="106" t="s">
        <v>181</v>
      </c>
      <c r="NRF267" s="107"/>
      <c r="NRG267" s="107"/>
      <c r="NRH267" s="107"/>
      <c r="NRI267" s="107"/>
      <c r="NRJ267" s="107"/>
      <c r="NRK267" s="107"/>
      <c r="NRL267" s="108"/>
      <c r="NRM267" s="106" t="s">
        <v>181</v>
      </c>
      <c r="NRN267" s="107"/>
      <c r="NRO267" s="107"/>
      <c r="NRP267" s="107"/>
      <c r="NRQ267" s="107"/>
      <c r="NRR267" s="107"/>
      <c r="NRS267" s="107"/>
      <c r="NRT267" s="108"/>
      <c r="NRU267" s="106" t="s">
        <v>181</v>
      </c>
      <c r="NRV267" s="107"/>
      <c r="NRW267" s="107"/>
      <c r="NRX267" s="107"/>
      <c r="NRY267" s="107"/>
      <c r="NRZ267" s="107"/>
      <c r="NSA267" s="107"/>
      <c r="NSB267" s="108"/>
      <c r="NSC267" s="106" t="s">
        <v>181</v>
      </c>
      <c r="NSD267" s="107"/>
      <c r="NSE267" s="107"/>
      <c r="NSF267" s="107"/>
      <c r="NSG267" s="107"/>
      <c r="NSH267" s="107"/>
      <c r="NSI267" s="107"/>
      <c r="NSJ267" s="108"/>
      <c r="NSK267" s="106" t="s">
        <v>181</v>
      </c>
      <c r="NSL267" s="107"/>
      <c r="NSM267" s="107"/>
      <c r="NSN267" s="107"/>
      <c r="NSO267" s="107"/>
      <c r="NSP267" s="107"/>
      <c r="NSQ267" s="107"/>
      <c r="NSR267" s="108"/>
      <c r="NSS267" s="106" t="s">
        <v>181</v>
      </c>
      <c r="NST267" s="107"/>
      <c r="NSU267" s="107"/>
      <c r="NSV267" s="107"/>
      <c r="NSW267" s="107"/>
      <c r="NSX267" s="107"/>
      <c r="NSY267" s="107"/>
      <c r="NSZ267" s="108"/>
      <c r="NTA267" s="106" t="s">
        <v>181</v>
      </c>
      <c r="NTB267" s="107"/>
      <c r="NTC267" s="107"/>
      <c r="NTD267" s="107"/>
      <c r="NTE267" s="107"/>
      <c r="NTF267" s="107"/>
      <c r="NTG267" s="107"/>
      <c r="NTH267" s="108"/>
      <c r="NTI267" s="106" t="s">
        <v>181</v>
      </c>
      <c r="NTJ267" s="107"/>
      <c r="NTK267" s="107"/>
      <c r="NTL267" s="107"/>
      <c r="NTM267" s="107"/>
      <c r="NTN267" s="107"/>
      <c r="NTO267" s="107"/>
      <c r="NTP267" s="108"/>
      <c r="NTQ267" s="106" t="s">
        <v>181</v>
      </c>
      <c r="NTR267" s="107"/>
      <c r="NTS267" s="107"/>
      <c r="NTT267" s="107"/>
      <c r="NTU267" s="107"/>
      <c r="NTV267" s="107"/>
      <c r="NTW267" s="107"/>
      <c r="NTX267" s="108"/>
      <c r="NTY267" s="106" t="s">
        <v>181</v>
      </c>
      <c r="NTZ267" s="107"/>
      <c r="NUA267" s="107"/>
      <c r="NUB267" s="107"/>
      <c r="NUC267" s="107"/>
      <c r="NUD267" s="107"/>
      <c r="NUE267" s="107"/>
      <c r="NUF267" s="108"/>
      <c r="NUG267" s="106" t="s">
        <v>181</v>
      </c>
      <c r="NUH267" s="107"/>
      <c r="NUI267" s="107"/>
      <c r="NUJ267" s="107"/>
      <c r="NUK267" s="107"/>
      <c r="NUL267" s="107"/>
      <c r="NUM267" s="107"/>
      <c r="NUN267" s="108"/>
      <c r="NUO267" s="106" t="s">
        <v>181</v>
      </c>
      <c r="NUP267" s="107"/>
      <c r="NUQ267" s="107"/>
      <c r="NUR267" s="107"/>
      <c r="NUS267" s="107"/>
      <c r="NUT267" s="107"/>
      <c r="NUU267" s="107"/>
      <c r="NUV267" s="108"/>
      <c r="NUW267" s="106" t="s">
        <v>181</v>
      </c>
      <c r="NUX267" s="107"/>
      <c r="NUY267" s="107"/>
      <c r="NUZ267" s="107"/>
      <c r="NVA267" s="107"/>
      <c r="NVB267" s="107"/>
      <c r="NVC267" s="107"/>
      <c r="NVD267" s="108"/>
      <c r="NVE267" s="106" t="s">
        <v>181</v>
      </c>
      <c r="NVF267" s="107"/>
      <c r="NVG267" s="107"/>
      <c r="NVH267" s="107"/>
      <c r="NVI267" s="107"/>
      <c r="NVJ267" s="107"/>
      <c r="NVK267" s="107"/>
      <c r="NVL267" s="108"/>
      <c r="NVM267" s="106" t="s">
        <v>181</v>
      </c>
      <c r="NVN267" s="107"/>
      <c r="NVO267" s="107"/>
      <c r="NVP267" s="107"/>
      <c r="NVQ267" s="107"/>
      <c r="NVR267" s="107"/>
      <c r="NVS267" s="107"/>
      <c r="NVT267" s="108"/>
      <c r="NVU267" s="106" t="s">
        <v>181</v>
      </c>
      <c r="NVV267" s="107"/>
      <c r="NVW267" s="107"/>
      <c r="NVX267" s="107"/>
      <c r="NVY267" s="107"/>
      <c r="NVZ267" s="107"/>
      <c r="NWA267" s="107"/>
      <c r="NWB267" s="108"/>
      <c r="NWC267" s="106" t="s">
        <v>181</v>
      </c>
      <c r="NWD267" s="107"/>
      <c r="NWE267" s="107"/>
      <c r="NWF267" s="107"/>
      <c r="NWG267" s="107"/>
      <c r="NWH267" s="107"/>
      <c r="NWI267" s="107"/>
      <c r="NWJ267" s="108"/>
      <c r="NWK267" s="106" t="s">
        <v>181</v>
      </c>
      <c r="NWL267" s="107"/>
      <c r="NWM267" s="107"/>
      <c r="NWN267" s="107"/>
      <c r="NWO267" s="107"/>
      <c r="NWP267" s="107"/>
      <c r="NWQ267" s="107"/>
      <c r="NWR267" s="108"/>
      <c r="NWS267" s="106" t="s">
        <v>181</v>
      </c>
      <c r="NWT267" s="107"/>
      <c r="NWU267" s="107"/>
      <c r="NWV267" s="107"/>
      <c r="NWW267" s="107"/>
      <c r="NWX267" s="107"/>
      <c r="NWY267" s="107"/>
      <c r="NWZ267" s="108"/>
      <c r="NXA267" s="106" t="s">
        <v>181</v>
      </c>
      <c r="NXB267" s="107"/>
      <c r="NXC267" s="107"/>
      <c r="NXD267" s="107"/>
      <c r="NXE267" s="107"/>
      <c r="NXF267" s="107"/>
      <c r="NXG267" s="107"/>
      <c r="NXH267" s="108"/>
      <c r="NXI267" s="106" t="s">
        <v>181</v>
      </c>
      <c r="NXJ267" s="107"/>
      <c r="NXK267" s="107"/>
      <c r="NXL267" s="107"/>
      <c r="NXM267" s="107"/>
      <c r="NXN267" s="107"/>
      <c r="NXO267" s="107"/>
      <c r="NXP267" s="108"/>
      <c r="NXQ267" s="106" t="s">
        <v>181</v>
      </c>
      <c r="NXR267" s="107"/>
      <c r="NXS267" s="107"/>
      <c r="NXT267" s="107"/>
      <c r="NXU267" s="107"/>
      <c r="NXV267" s="107"/>
      <c r="NXW267" s="107"/>
      <c r="NXX267" s="108"/>
      <c r="NXY267" s="106" t="s">
        <v>181</v>
      </c>
      <c r="NXZ267" s="107"/>
      <c r="NYA267" s="107"/>
      <c r="NYB267" s="107"/>
      <c r="NYC267" s="107"/>
      <c r="NYD267" s="107"/>
      <c r="NYE267" s="107"/>
      <c r="NYF267" s="108"/>
      <c r="NYG267" s="106" t="s">
        <v>181</v>
      </c>
      <c r="NYH267" s="107"/>
      <c r="NYI267" s="107"/>
      <c r="NYJ267" s="107"/>
      <c r="NYK267" s="107"/>
      <c r="NYL267" s="107"/>
      <c r="NYM267" s="107"/>
      <c r="NYN267" s="108"/>
      <c r="NYO267" s="106" t="s">
        <v>181</v>
      </c>
      <c r="NYP267" s="107"/>
      <c r="NYQ267" s="107"/>
      <c r="NYR267" s="107"/>
      <c r="NYS267" s="107"/>
      <c r="NYT267" s="107"/>
      <c r="NYU267" s="107"/>
      <c r="NYV267" s="108"/>
      <c r="NYW267" s="106" t="s">
        <v>181</v>
      </c>
      <c r="NYX267" s="107"/>
      <c r="NYY267" s="107"/>
      <c r="NYZ267" s="107"/>
      <c r="NZA267" s="107"/>
      <c r="NZB267" s="107"/>
      <c r="NZC267" s="107"/>
      <c r="NZD267" s="108"/>
      <c r="NZE267" s="106" t="s">
        <v>181</v>
      </c>
      <c r="NZF267" s="107"/>
      <c r="NZG267" s="107"/>
      <c r="NZH267" s="107"/>
      <c r="NZI267" s="107"/>
      <c r="NZJ267" s="107"/>
      <c r="NZK267" s="107"/>
      <c r="NZL267" s="108"/>
      <c r="NZM267" s="106" t="s">
        <v>181</v>
      </c>
      <c r="NZN267" s="107"/>
      <c r="NZO267" s="107"/>
      <c r="NZP267" s="107"/>
      <c r="NZQ267" s="107"/>
      <c r="NZR267" s="107"/>
      <c r="NZS267" s="107"/>
      <c r="NZT267" s="108"/>
      <c r="NZU267" s="106" t="s">
        <v>181</v>
      </c>
      <c r="NZV267" s="107"/>
      <c r="NZW267" s="107"/>
      <c r="NZX267" s="107"/>
      <c r="NZY267" s="107"/>
      <c r="NZZ267" s="107"/>
      <c r="OAA267" s="107"/>
      <c r="OAB267" s="108"/>
      <c r="OAC267" s="106" t="s">
        <v>181</v>
      </c>
      <c r="OAD267" s="107"/>
      <c r="OAE267" s="107"/>
      <c r="OAF267" s="107"/>
      <c r="OAG267" s="107"/>
      <c r="OAH267" s="107"/>
      <c r="OAI267" s="107"/>
      <c r="OAJ267" s="108"/>
      <c r="OAK267" s="106" t="s">
        <v>181</v>
      </c>
      <c r="OAL267" s="107"/>
      <c r="OAM267" s="107"/>
      <c r="OAN267" s="107"/>
      <c r="OAO267" s="107"/>
      <c r="OAP267" s="107"/>
      <c r="OAQ267" s="107"/>
      <c r="OAR267" s="108"/>
      <c r="OAS267" s="106" t="s">
        <v>181</v>
      </c>
      <c r="OAT267" s="107"/>
      <c r="OAU267" s="107"/>
      <c r="OAV267" s="107"/>
      <c r="OAW267" s="107"/>
      <c r="OAX267" s="107"/>
      <c r="OAY267" s="107"/>
      <c r="OAZ267" s="108"/>
      <c r="OBA267" s="106" t="s">
        <v>181</v>
      </c>
      <c r="OBB267" s="107"/>
      <c r="OBC267" s="107"/>
      <c r="OBD267" s="107"/>
      <c r="OBE267" s="107"/>
      <c r="OBF267" s="107"/>
      <c r="OBG267" s="107"/>
      <c r="OBH267" s="108"/>
      <c r="OBI267" s="106" t="s">
        <v>181</v>
      </c>
      <c r="OBJ267" s="107"/>
      <c r="OBK267" s="107"/>
      <c r="OBL267" s="107"/>
      <c r="OBM267" s="107"/>
      <c r="OBN267" s="107"/>
      <c r="OBO267" s="107"/>
      <c r="OBP267" s="108"/>
      <c r="OBQ267" s="106" t="s">
        <v>181</v>
      </c>
      <c r="OBR267" s="107"/>
      <c r="OBS267" s="107"/>
      <c r="OBT267" s="107"/>
      <c r="OBU267" s="107"/>
      <c r="OBV267" s="107"/>
      <c r="OBW267" s="107"/>
      <c r="OBX267" s="108"/>
      <c r="OBY267" s="106" t="s">
        <v>181</v>
      </c>
      <c r="OBZ267" s="107"/>
      <c r="OCA267" s="107"/>
      <c r="OCB267" s="107"/>
      <c r="OCC267" s="107"/>
      <c r="OCD267" s="107"/>
      <c r="OCE267" s="107"/>
      <c r="OCF267" s="108"/>
      <c r="OCG267" s="106" t="s">
        <v>181</v>
      </c>
      <c r="OCH267" s="107"/>
      <c r="OCI267" s="107"/>
      <c r="OCJ267" s="107"/>
      <c r="OCK267" s="107"/>
      <c r="OCL267" s="107"/>
      <c r="OCM267" s="107"/>
      <c r="OCN267" s="108"/>
      <c r="OCO267" s="106" t="s">
        <v>181</v>
      </c>
      <c r="OCP267" s="107"/>
      <c r="OCQ267" s="107"/>
      <c r="OCR267" s="107"/>
      <c r="OCS267" s="107"/>
      <c r="OCT267" s="107"/>
      <c r="OCU267" s="107"/>
      <c r="OCV267" s="108"/>
      <c r="OCW267" s="106" t="s">
        <v>181</v>
      </c>
      <c r="OCX267" s="107"/>
      <c r="OCY267" s="107"/>
      <c r="OCZ267" s="107"/>
      <c r="ODA267" s="107"/>
      <c r="ODB267" s="107"/>
      <c r="ODC267" s="107"/>
      <c r="ODD267" s="108"/>
      <c r="ODE267" s="106" t="s">
        <v>181</v>
      </c>
      <c r="ODF267" s="107"/>
      <c r="ODG267" s="107"/>
      <c r="ODH267" s="107"/>
      <c r="ODI267" s="107"/>
      <c r="ODJ267" s="107"/>
      <c r="ODK267" s="107"/>
      <c r="ODL267" s="108"/>
      <c r="ODM267" s="106" t="s">
        <v>181</v>
      </c>
      <c r="ODN267" s="107"/>
      <c r="ODO267" s="107"/>
      <c r="ODP267" s="107"/>
      <c r="ODQ267" s="107"/>
      <c r="ODR267" s="107"/>
      <c r="ODS267" s="107"/>
      <c r="ODT267" s="108"/>
      <c r="ODU267" s="106" t="s">
        <v>181</v>
      </c>
      <c r="ODV267" s="107"/>
      <c r="ODW267" s="107"/>
      <c r="ODX267" s="107"/>
      <c r="ODY267" s="107"/>
      <c r="ODZ267" s="107"/>
      <c r="OEA267" s="107"/>
      <c r="OEB267" s="108"/>
      <c r="OEC267" s="106" t="s">
        <v>181</v>
      </c>
      <c r="OED267" s="107"/>
      <c r="OEE267" s="107"/>
      <c r="OEF267" s="107"/>
      <c r="OEG267" s="107"/>
      <c r="OEH267" s="107"/>
      <c r="OEI267" s="107"/>
      <c r="OEJ267" s="108"/>
      <c r="OEK267" s="106" t="s">
        <v>181</v>
      </c>
      <c r="OEL267" s="107"/>
      <c r="OEM267" s="107"/>
      <c r="OEN267" s="107"/>
      <c r="OEO267" s="107"/>
      <c r="OEP267" s="107"/>
      <c r="OEQ267" s="107"/>
      <c r="OER267" s="108"/>
      <c r="OES267" s="106" t="s">
        <v>181</v>
      </c>
      <c r="OET267" s="107"/>
      <c r="OEU267" s="107"/>
      <c r="OEV267" s="107"/>
      <c r="OEW267" s="107"/>
      <c r="OEX267" s="107"/>
      <c r="OEY267" s="107"/>
      <c r="OEZ267" s="108"/>
      <c r="OFA267" s="106" t="s">
        <v>181</v>
      </c>
      <c r="OFB267" s="107"/>
      <c r="OFC267" s="107"/>
      <c r="OFD267" s="107"/>
      <c r="OFE267" s="107"/>
      <c r="OFF267" s="107"/>
      <c r="OFG267" s="107"/>
      <c r="OFH267" s="108"/>
      <c r="OFI267" s="106" t="s">
        <v>181</v>
      </c>
      <c r="OFJ267" s="107"/>
      <c r="OFK267" s="107"/>
      <c r="OFL267" s="107"/>
      <c r="OFM267" s="107"/>
      <c r="OFN267" s="107"/>
      <c r="OFO267" s="107"/>
      <c r="OFP267" s="108"/>
      <c r="OFQ267" s="106" t="s">
        <v>181</v>
      </c>
      <c r="OFR267" s="107"/>
      <c r="OFS267" s="107"/>
      <c r="OFT267" s="107"/>
      <c r="OFU267" s="107"/>
      <c r="OFV267" s="107"/>
      <c r="OFW267" s="107"/>
      <c r="OFX267" s="108"/>
      <c r="OFY267" s="106" t="s">
        <v>181</v>
      </c>
      <c r="OFZ267" s="107"/>
      <c r="OGA267" s="107"/>
      <c r="OGB267" s="107"/>
      <c r="OGC267" s="107"/>
      <c r="OGD267" s="107"/>
      <c r="OGE267" s="107"/>
      <c r="OGF267" s="108"/>
      <c r="OGG267" s="106" t="s">
        <v>181</v>
      </c>
      <c r="OGH267" s="107"/>
      <c r="OGI267" s="107"/>
      <c r="OGJ267" s="107"/>
      <c r="OGK267" s="107"/>
      <c r="OGL267" s="107"/>
      <c r="OGM267" s="107"/>
      <c r="OGN267" s="108"/>
      <c r="OGO267" s="106" t="s">
        <v>181</v>
      </c>
      <c r="OGP267" s="107"/>
      <c r="OGQ267" s="107"/>
      <c r="OGR267" s="107"/>
      <c r="OGS267" s="107"/>
      <c r="OGT267" s="107"/>
      <c r="OGU267" s="107"/>
      <c r="OGV267" s="108"/>
      <c r="OGW267" s="106" t="s">
        <v>181</v>
      </c>
      <c r="OGX267" s="107"/>
      <c r="OGY267" s="107"/>
      <c r="OGZ267" s="107"/>
      <c r="OHA267" s="107"/>
      <c r="OHB267" s="107"/>
      <c r="OHC267" s="107"/>
      <c r="OHD267" s="108"/>
      <c r="OHE267" s="106" t="s">
        <v>181</v>
      </c>
      <c r="OHF267" s="107"/>
      <c r="OHG267" s="107"/>
      <c r="OHH267" s="107"/>
      <c r="OHI267" s="107"/>
      <c r="OHJ267" s="107"/>
      <c r="OHK267" s="107"/>
      <c r="OHL267" s="108"/>
      <c r="OHM267" s="106" t="s">
        <v>181</v>
      </c>
      <c r="OHN267" s="107"/>
      <c r="OHO267" s="107"/>
      <c r="OHP267" s="107"/>
      <c r="OHQ267" s="107"/>
      <c r="OHR267" s="107"/>
      <c r="OHS267" s="107"/>
      <c r="OHT267" s="108"/>
      <c r="OHU267" s="106" t="s">
        <v>181</v>
      </c>
      <c r="OHV267" s="107"/>
      <c r="OHW267" s="107"/>
      <c r="OHX267" s="107"/>
      <c r="OHY267" s="107"/>
      <c r="OHZ267" s="107"/>
      <c r="OIA267" s="107"/>
      <c r="OIB267" s="108"/>
      <c r="OIC267" s="106" t="s">
        <v>181</v>
      </c>
      <c r="OID267" s="107"/>
      <c r="OIE267" s="107"/>
      <c r="OIF267" s="107"/>
      <c r="OIG267" s="107"/>
      <c r="OIH267" s="107"/>
      <c r="OII267" s="107"/>
      <c r="OIJ267" s="108"/>
      <c r="OIK267" s="106" t="s">
        <v>181</v>
      </c>
      <c r="OIL267" s="107"/>
      <c r="OIM267" s="107"/>
      <c r="OIN267" s="107"/>
      <c r="OIO267" s="107"/>
      <c r="OIP267" s="107"/>
      <c r="OIQ267" s="107"/>
      <c r="OIR267" s="108"/>
      <c r="OIS267" s="106" t="s">
        <v>181</v>
      </c>
      <c r="OIT267" s="107"/>
      <c r="OIU267" s="107"/>
      <c r="OIV267" s="107"/>
      <c r="OIW267" s="107"/>
      <c r="OIX267" s="107"/>
      <c r="OIY267" s="107"/>
      <c r="OIZ267" s="108"/>
      <c r="OJA267" s="106" t="s">
        <v>181</v>
      </c>
      <c r="OJB267" s="107"/>
      <c r="OJC267" s="107"/>
      <c r="OJD267" s="107"/>
      <c r="OJE267" s="107"/>
      <c r="OJF267" s="107"/>
      <c r="OJG267" s="107"/>
      <c r="OJH267" s="108"/>
      <c r="OJI267" s="106" t="s">
        <v>181</v>
      </c>
      <c r="OJJ267" s="107"/>
      <c r="OJK267" s="107"/>
      <c r="OJL267" s="107"/>
      <c r="OJM267" s="107"/>
      <c r="OJN267" s="107"/>
      <c r="OJO267" s="107"/>
      <c r="OJP267" s="108"/>
      <c r="OJQ267" s="106" t="s">
        <v>181</v>
      </c>
      <c r="OJR267" s="107"/>
      <c r="OJS267" s="107"/>
      <c r="OJT267" s="107"/>
      <c r="OJU267" s="107"/>
      <c r="OJV267" s="107"/>
      <c r="OJW267" s="107"/>
      <c r="OJX267" s="108"/>
      <c r="OJY267" s="106" t="s">
        <v>181</v>
      </c>
      <c r="OJZ267" s="107"/>
      <c r="OKA267" s="107"/>
      <c r="OKB267" s="107"/>
      <c r="OKC267" s="107"/>
      <c r="OKD267" s="107"/>
      <c r="OKE267" s="107"/>
      <c r="OKF267" s="108"/>
      <c r="OKG267" s="106" t="s">
        <v>181</v>
      </c>
      <c r="OKH267" s="107"/>
      <c r="OKI267" s="107"/>
      <c r="OKJ267" s="107"/>
      <c r="OKK267" s="107"/>
      <c r="OKL267" s="107"/>
      <c r="OKM267" s="107"/>
      <c r="OKN267" s="108"/>
      <c r="OKO267" s="106" t="s">
        <v>181</v>
      </c>
      <c r="OKP267" s="107"/>
      <c r="OKQ267" s="107"/>
      <c r="OKR267" s="107"/>
      <c r="OKS267" s="107"/>
      <c r="OKT267" s="107"/>
      <c r="OKU267" s="107"/>
      <c r="OKV267" s="108"/>
      <c r="OKW267" s="106" t="s">
        <v>181</v>
      </c>
      <c r="OKX267" s="107"/>
      <c r="OKY267" s="107"/>
      <c r="OKZ267" s="107"/>
      <c r="OLA267" s="107"/>
      <c r="OLB267" s="107"/>
      <c r="OLC267" s="107"/>
      <c r="OLD267" s="108"/>
      <c r="OLE267" s="106" t="s">
        <v>181</v>
      </c>
      <c r="OLF267" s="107"/>
      <c r="OLG267" s="107"/>
      <c r="OLH267" s="107"/>
      <c r="OLI267" s="107"/>
      <c r="OLJ267" s="107"/>
      <c r="OLK267" s="107"/>
      <c r="OLL267" s="108"/>
      <c r="OLM267" s="106" t="s">
        <v>181</v>
      </c>
      <c r="OLN267" s="107"/>
      <c r="OLO267" s="107"/>
      <c r="OLP267" s="107"/>
      <c r="OLQ267" s="107"/>
      <c r="OLR267" s="107"/>
      <c r="OLS267" s="107"/>
      <c r="OLT267" s="108"/>
      <c r="OLU267" s="106" t="s">
        <v>181</v>
      </c>
      <c r="OLV267" s="107"/>
      <c r="OLW267" s="107"/>
      <c r="OLX267" s="107"/>
      <c r="OLY267" s="107"/>
      <c r="OLZ267" s="107"/>
      <c r="OMA267" s="107"/>
      <c r="OMB267" s="108"/>
      <c r="OMC267" s="106" t="s">
        <v>181</v>
      </c>
      <c r="OMD267" s="107"/>
      <c r="OME267" s="107"/>
      <c r="OMF267" s="107"/>
      <c r="OMG267" s="107"/>
      <c r="OMH267" s="107"/>
      <c r="OMI267" s="107"/>
      <c r="OMJ267" s="108"/>
      <c r="OMK267" s="106" t="s">
        <v>181</v>
      </c>
      <c r="OML267" s="107"/>
      <c r="OMM267" s="107"/>
      <c r="OMN267" s="107"/>
      <c r="OMO267" s="107"/>
      <c r="OMP267" s="107"/>
      <c r="OMQ267" s="107"/>
      <c r="OMR267" s="108"/>
      <c r="OMS267" s="106" t="s">
        <v>181</v>
      </c>
      <c r="OMT267" s="107"/>
      <c r="OMU267" s="107"/>
      <c r="OMV267" s="107"/>
      <c r="OMW267" s="107"/>
      <c r="OMX267" s="107"/>
      <c r="OMY267" s="107"/>
      <c r="OMZ267" s="108"/>
      <c r="ONA267" s="106" t="s">
        <v>181</v>
      </c>
      <c r="ONB267" s="107"/>
      <c r="ONC267" s="107"/>
      <c r="OND267" s="107"/>
      <c r="ONE267" s="107"/>
      <c r="ONF267" s="107"/>
      <c r="ONG267" s="107"/>
      <c r="ONH267" s="108"/>
      <c r="ONI267" s="106" t="s">
        <v>181</v>
      </c>
      <c r="ONJ267" s="107"/>
      <c r="ONK267" s="107"/>
      <c r="ONL267" s="107"/>
      <c r="ONM267" s="107"/>
      <c r="ONN267" s="107"/>
      <c r="ONO267" s="107"/>
      <c r="ONP267" s="108"/>
      <c r="ONQ267" s="106" t="s">
        <v>181</v>
      </c>
      <c r="ONR267" s="107"/>
      <c r="ONS267" s="107"/>
      <c r="ONT267" s="107"/>
      <c r="ONU267" s="107"/>
      <c r="ONV267" s="107"/>
      <c r="ONW267" s="107"/>
      <c r="ONX267" s="108"/>
      <c r="ONY267" s="106" t="s">
        <v>181</v>
      </c>
      <c r="ONZ267" s="107"/>
      <c r="OOA267" s="107"/>
      <c r="OOB267" s="107"/>
      <c r="OOC267" s="107"/>
      <c r="OOD267" s="107"/>
      <c r="OOE267" s="107"/>
      <c r="OOF267" s="108"/>
      <c r="OOG267" s="106" t="s">
        <v>181</v>
      </c>
      <c r="OOH267" s="107"/>
      <c r="OOI267" s="107"/>
      <c r="OOJ267" s="107"/>
      <c r="OOK267" s="107"/>
      <c r="OOL267" s="107"/>
      <c r="OOM267" s="107"/>
      <c r="OON267" s="108"/>
      <c r="OOO267" s="106" t="s">
        <v>181</v>
      </c>
      <c r="OOP267" s="107"/>
      <c r="OOQ267" s="107"/>
      <c r="OOR267" s="107"/>
      <c r="OOS267" s="107"/>
      <c r="OOT267" s="107"/>
      <c r="OOU267" s="107"/>
      <c r="OOV267" s="108"/>
      <c r="OOW267" s="106" t="s">
        <v>181</v>
      </c>
      <c r="OOX267" s="107"/>
      <c r="OOY267" s="107"/>
      <c r="OOZ267" s="107"/>
      <c r="OPA267" s="107"/>
      <c r="OPB267" s="107"/>
      <c r="OPC267" s="107"/>
      <c r="OPD267" s="108"/>
      <c r="OPE267" s="106" t="s">
        <v>181</v>
      </c>
      <c r="OPF267" s="107"/>
      <c r="OPG267" s="107"/>
      <c r="OPH267" s="107"/>
      <c r="OPI267" s="107"/>
      <c r="OPJ267" s="107"/>
      <c r="OPK267" s="107"/>
      <c r="OPL267" s="108"/>
      <c r="OPM267" s="106" t="s">
        <v>181</v>
      </c>
      <c r="OPN267" s="107"/>
      <c r="OPO267" s="107"/>
      <c r="OPP267" s="107"/>
      <c r="OPQ267" s="107"/>
      <c r="OPR267" s="107"/>
      <c r="OPS267" s="107"/>
      <c r="OPT267" s="108"/>
      <c r="OPU267" s="106" t="s">
        <v>181</v>
      </c>
      <c r="OPV267" s="107"/>
      <c r="OPW267" s="107"/>
      <c r="OPX267" s="107"/>
      <c r="OPY267" s="107"/>
      <c r="OPZ267" s="107"/>
      <c r="OQA267" s="107"/>
      <c r="OQB267" s="108"/>
      <c r="OQC267" s="106" t="s">
        <v>181</v>
      </c>
      <c r="OQD267" s="107"/>
      <c r="OQE267" s="107"/>
      <c r="OQF267" s="107"/>
      <c r="OQG267" s="107"/>
      <c r="OQH267" s="107"/>
      <c r="OQI267" s="107"/>
      <c r="OQJ267" s="108"/>
      <c r="OQK267" s="106" t="s">
        <v>181</v>
      </c>
      <c r="OQL267" s="107"/>
      <c r="OQM267" s="107"/>
      <c r="OQN267" s="107"/>
      <c r="OQO267" s="107"/>
      <c r="OQP267" s="107"/>
      <c r="OQQ267" s="107"/>
      <c r="OQR267" s="108"/>
      <c r="OQS267" s="106" t="s">
        <v>181</v>
      </c>
      <c r="OQT267" s="107"/>
      <c r="OQU267" s="107"/>
      <c r="OQV267" s="107"/>
      <c r="OQW267" s="107"/>
      <c r="OQX267" s="107"/>
      <c r="OQY267" s="107"/>
      <c r="OQZ267" s="108"/>
      <c r="ORA267" s="106" t="s">
        <v>181</v>
      </c>
      <c r="ORB267" s="107"/>
      <c r="ORC267" s="107"/>
      <c r="ORD267" s="107"/>
      <c r="ORE267" s="107"/>
      <c r="ORF267" s="107"/>
      <c r="ORG267" s="107"/>
      <c r="ORH267" s="108"/>
      <c r="ORI267" s="106" t="s">
        <v>181</v>
      </c>
      <c r="ORJ267" s="107"/>
      <c r="ORK267" s="107"/>
      <c r="ORL267" s="107"/>
      <c r="ORM267" s="107"/>
      <c r="ORN267" s="107"/>
      <c r="ORO267" s="107"/>
      <c r="ORP267" s="108"/>
      <c r="ORQ267" s="106" t="s">
        <v>181</v>
      </c>
      <c r="ORR267" s="107"/>
      <c r="ORS267" s="107"/>
      <c r="ORT267" s="107"/>
      <c r="ORU267" s="107"/>
      <c r="ORV267" s="107"/>
      <c r="ORW267" s="107"/>
      <c r="ORX267" s="108"/>
      <c r="ORY267" s="106" t="s">
        <v>181</v>
      </c>
      <c r="ORZ267" s="107"/>
      <c r="OSA267" s="107"/>
      <c r="OSB267" s="107"/>
      <c r="OSC267" s="107"/>
      <c r="OSD267" s="107"/>
      <c r="OSE267" s="107"/>
      <c r="OSF267" s="108"/>
      <c r="OSG267" s="106" t="s">
        <v>181</v>
      </c>
      <c r="OSH267" s="107"/>
      <c r="OSI267" s="107"/>
      <c r="OSJ267" s="107"/>
      <c r="OSK267" s="107"/>
      <c r="OSL267" s="107"/>
      <c r="OSM267" s="107"/>
      <c r="OSN267" s="108"/>
      <c r="OSO267" s="106" t="s">
        <v>181</v>
      </c>
      <c r="OSP267" s="107"/>
      <c r="OSQ267" s="107"/>
      <c r="OSR267" s="107"/>
      <c r="OSS267" s="107"/>
      <c r="OST267" s="107"/>
      <c r="OSU267" s="107"/>
      <c r="OSV267" s="108"/>
      <c r="OSW267" s="106" t="s">
        <v>181</v>
      </c>
      <c r="OSX267" s="107"/>
      <c r="OSY267" s="107"/>
      <c r="OSZ267" s="107"/>
      <c r="OTA267" s="107"/>
      <c r="OTB267" s="107"/>
      <c r="OTC267" s="107"/>
      <c r="OTD267" s="108"/>
      <c r="OTE267" s="106" t="s">
        <v>181</v>
      </c>
      <c r="OTF267" s="107"/>
      <c r="OTG267" s="107"/>
      <c r="OTH267" s="107"/>
      <c r="OTI267" s="107"/>
      <c r="OTJ267" s="107"/>
      <c r="OTK267" s="107"/>
      <c r="OTL267" s="108"/>
      <c r="OTM267" s="106" t="s">
        <v>181</v>
      </c>
      <c r="OTN267" s="107"/>
      <c r="OTO267" s="107"/>
      <c r="OTP267" s="107"/>
      <c r="OTQ267" s="107"/>
      <c r="OTR267" s="107"/>
      <c r="OTS267" s="107"/>
      <c r="OTT267" s="108"/>
      <c r="OTU267" s="106" t="s">
        <v>181</v>
      </c>
      <c r="OTV267" s="107"/>
      <c r="OTW267" s="107"/>
      <c r="OTX267" s="107"/>
      <c r="OTY267" s="107"/>
      <c r="OTZ267" s="107"/>
      <c r="OUA267" s="107"/>
      <c r="OUB267" s="108"/>
      <c r="OUC267" s="106" t="s">
        <v>181</v>
      </c>
      <c r="OUD267" s="107"/>
      <c r="OUE267" s="107"/>
      <c r="OUF267" s="107"/>
      <c r="OUG267" s="107"/>
      <c r="OUH267" s="107"/>
      <c r="OUI267" s="107"/>
      <c r="OUJ267" s="108"/>
      <c r="OUK267" s="106" t="s">
        <v>181</v>
      </c>
      <c r="OUL267" s="107"/>
      <c r="OUM267" s="107"/>
      <c r="OUN267" s="107"/>
      <c r="OUO267" s="107"/>
      <c r="OUP267" s="107"/>
      <c r="OUQ267" s="107"/>
      <c r="OUR267" s="108"/>
      <c r="OUS267" s="106" t="s">
        <v>181</v>
      </c>
      <c r="OUT267" s="107"/>
      <c r="OUU267" s="107"/>
      <c r="OUV267" s="107"/>
      <c r="OUW267" s="107"/>
      <c r="OUX267" s="107"/>
      <c r="OUY267" s="107"/>
      <c r="OUZ267" s="108"/>
      <c r="OVA267" s="106" t="s">
        <v>181</v>
      </c>
      <c r="OVB267" s="107"/>
      <c r="OVC267" s="107"/>
      <c r="OVD267" s="107"/>
      <c r="OVE267" s="107"/>
      <c r="OVF267" s="107"/>
      <c r="OVG267" s="107"/>
      <c r="OVH267" s="108"/>
      <c r="OVI267" s="106" t="s">
        <v>181</v>
      </c>
      <c r="OVJ267" s="107"/>
      <c r="OVK267" s="107"/>
      <c r="OVL267" s="107"/>
      <c r="OVM267" s="107"/>
      <c r="OVN267" s="107"/>
      <c r="OVO267" s="107"/>
      <c r="OVP267" s="108"/>
      <c r="OVQ267" s="106" t="s">
        <v>181</v>
      </c>
      <c r="OVR267" s="107"/>
      <c r="OVS267" s="107"/>
      <c r="OVT267" s="107"/>
      <c r="OVU267" s="107"/>
      <c r="OVV267" s="107"/>
      <c r="OVW267" s="107"/>
      <c r="OVX267" s="108"/>
      <c r="OVY267" s="106" t="s">
        <v>181</v>
      </c>
      <c r="OVZ267" s="107"/>
      <c r="OWA267" s="107"/>
      <c r="OWB267" s="107"/>
      <c r="OWC267" s="107"/>
      <c r="OWD267" s="107"/>
      <c r="OWE267" s="107"/>
      <c r="OWF267" s="108"/>
      <c r="OWG267" s="106" t="s">
        <v>181</v>
      </c>
      <c r="OWH267" s="107"/>
      <c r="OWI267" s="107"/>
      <c r="OWJ267" s="107"/>
      <c r="OWK267" s="107"/>
      <c r="OWL267" s="107"/>
      <c r="OWM267" s="107"/>
      <c r="OWN267" s="108"/>
      <c r="OWO267" s="106" t="s">
        <v>181</v>
      </c>
      <c r="OWP267" s="107"/>
      <c r="OWQ267" s="107"/>
      <c r="OWR267" s="107"/>
      <c r="OWS267" s="107"/>
      <c r="OWT267" s="107"/>
      <c r="OWU267" s="107"/>
      <c r="OWV267" s="108"/>
      <c r="OWW267" s="106" t="s">
        <v>181</v>
      </c>
      <c r="OWX267" s="107"/>
      <c r="OWY267" s="107"/>
      <c r="OWZ267" s="107"/>
      <c r="OXA267" s="107"/>
      <c r="OXB267" s="107"/>
      <c r="OXC267" s="107"/>
      <c r="OXD267" s="108"/>
      <c r="OXE267" s="106" t="s">
        <v>181</v>
      </c>
      <c r="OXF267" s="107"/>
      <c r="OXG267" s="107"/>
      <c r="OXH267" s="107"/>
      <c r="OXI267" s="107"/>
      <c r="OXJ267" s="107"/>
      <c r="OXK267" s="107"/>
      <c r="OXL267" s="108"/>
      <c r="OXM267" s="106" t="s">
        <v>181</v>
      </c>
      <c r="OXN267" s="107"/>
      <c r="OXO267" s="107"/>
      <c r="OXP267" s="107"/>
      <c r="OXQ267" s="107"/>
      <c r="OXR267" s="107"/>
      <c r="OXS267" s="107"/>
      <c r="OXT267" s="108"/>
      <c r="OXU267" s="106" t="s">
        <v>181</v>
      </c>
      <c r="OXV267" s="107"/>
      <c r="OXW267" s="107"/>
      <c r="OXX267" s="107"/>
      <c r="OXY267" s="107"/>
      <c r="OXZ267" s="107"/>
      <c r="OYA267" s="107"/>
      <c r="OYB267" s="108"/>
      <c r="OYC267" s="106" t="s">
        <v>181</v>
      </c>
      <c r="OYD267" s="107"/>
      <c r="OYE267" s="107"/>
      <c r="OYF267" s="107"/>
      <c r="OYG267" s="107"/>
      <c r="OYH267" s="107"/>
      <c r="OYI267" s="107"/>
      <c r="OYJ267" s="108"/>
      <c r="OYK267" s="106" t="s">
        <v>181</v>
      </c>
      <c r="OYL267" s="107"/>
      <c r="OYM267" s="107"/>
      <c r="OYN267" s="107"/>
      <c r="OYO267" s="107"/>
      <c r="OYP267" s="107"/>
      <c r="OYQ267" s="107"/>
      <c r="OYR267" s="108"/>
      <c r="OYS267" s="106" t="s">
        <v>181</v>
      </c>
      <c r="OYT267" s="107"/>
      <c r="OYU267" s="107"/>
      <c r="OYV267" s="107"/>
      <c r="OYW267" s="107"/>
      <c r="OYX267" s="107"/>
      <c r="OYY267" s="107"/>
      <c r="OYZ267" s="108"/>
      <c r="OZA267" s="106" t="s">
        <v>181</v>
      </c>
      <c r="OZB267" s="107"/>
      <c r="OZC267" s="107"/>
      <c r="OZD267" s="107"/>
      <c r="OZE267" s="107"/>
      <c r="OZF267" s="107"/>
      <c r="OZG267" s="107"/>
      <c r="OZH267" s="108"/>
      <c r="OZI267" s="106" t="s">
        <v>181</v>
      </c>
      <c r="OZJ267" s="107"/>
      <c r="OZK267" s="107"/>
      <c r="OZL267" s="107"/>
      <c r="OZM267" s="107"/>
      <c r="OZN267" s="107"/>
      <c r="OZO267" s="107"/>
      <c r="OZP267" s="108"/>
      <c r="OZQ267" s="106" t="s">
        <v>181</v>
      </c>
      <c r="OZR267" s="107"/>
      <c r="OZS267" s="107"/>
      <c r="OZT267" s="107"/>
      <c r="OZU267" s="107"/>
      <c r="OZV267" s="107"/>
      <c r="OZW267" s="107"/>
      <c r="OZX267" s="108"/>
      <c r="OZY267" s="106" t="s">
        <v>181</v>
      </c>
      <c r="OZZ267" s="107"/>
      <c r="PAA267" s="107"/>
      <c r="PAB267" s="107"/>
      <c r="PAC267" s="107"/>
      <c r="PAD267" s="107"/>
      <c r="PAE267" s="107"/>
      <c r="PAF267" s="108"/>
      <c r="PAG267" s="106" t="s">
        <v>181</v>
      </c>
      <c r="PAH267" s="107"/>
      <c r="PAI267" s="107"/>
      <c r="PAJ267" s="107"/>
      <c r="PAK267" s="107"/>
      <c r="PAL267" s="107"/>
      <c r="PAM267" s="107"/>
      <c r="PAN267" s="108"/>
      <c r="PAO267" s="106" t="s">
        <v>181</v>
      </c>
      <c r="PAP267" s="107"/>
      <c r="PAQ267" s="107"/>
      <c r="PAR267" s="107"/>
      <c r="PAS267" s="107"/>
      <c r="PAT267" s="107"/>
      <c r="PAU267" s="107"/>
      <c r="PAV267" s="108"/>
      <c r="PAW267" s="106" t="s">
        <v>181</v>
      </c>
      <c r="PAX267" s="107"/>
      <c r="PAY267" s="107"/>
      <c r="PAZ267" s="107"/>
      <c r="PBA267" s="107"/>
      <c r="PBB267" s="107"/>
      <c r="PBC267" s="107"/>
      <c r="PBD267" s="108"/>
      <c r="PBE267" s="106" t="s">
        <v>181</v>
      </c>
      <c r="PBF267" s="107"/>
      <c r="PBG267" s="107"/>
      <c r="PBH267" s="107"/>
      <c r="PBI267" s="107"/>
      <c r="PBJ267" s="107"/>
      <c r="PBK267" s="107"/>
      <c r="PBL267" s="108"/>
      <c r="PBM267" s="106" t="s">
        <v>181</v>
      </c>
      <c r="PBN267" s="107"/>
      <c r="PBO267" s="107"/>
      <c r="PBP267" s="107"/>
      <c r="PBQ267" s="107"/>
      <c r="PBR267" s="107"/>
      <c r="PBS267" s="107"/>
      <c r="PBT267" s="108"/>
      <c r="PBU267" s="106" t="s">
        <v>181</v>
      </c>
      <c r="PBV267" s="107"/>
      <c r="PBW267" s="107"/>
      <c r="PBX267" s="107"/>
      <c r="PBY267" s="107"/>
      <c r="PBZ267" s="107"/>
      <c r="PCA267" s="107"/>
      <c r="PCB267" s="108"/>
      <c r="PCC267" s="106" t="s">
        <v>181</v>
      </c>
      <c r="PCD267" s="107"/>
      <c r="PCE267" s="107"/>
      <c r="PCF267" s="107"/>
      <c r="PCG267" s="107"/>
      <c r="PCH267" s="107"/>
      <c r="PCI267" s="107"/>
      <c r="PCJ267" s="108"/>
      <c r="PCK267" s="106" t="s">
        <v>181</v>
      </c>
      <c r="PCL267" s="107"/>
      <c r="PCM267" s="107"/>
      <c r="PCN267" s="107"/>
      <c r="PCO267" s="107"/>
      <c r="PCP267" s="107"/>
      <c r="PCQ267" s="107"/>
      <c r="PCR267" s="108"/>
      <c r="PCS267" s="106" t="s">
        <v>181</v>
      </c>
      <c r="PCT267" s="107"/>
      <c r="PCU267" s="107"/>
      <c r="PCV267" s="107"/>
      <c r="PCW267" s="107"/>
      <c r="PCX267" s="107"/>
      <c r="PCY267" s="107"/>
      <c r="PCZ267" s="108"/>
      <c r="PDA267" s="106" t="s">
        <v>181</v>
      </c>
      <c r="PDB267" s="107"/>
      <c r="PDC267" s="107"/>
      <c r="PDD267" s="107"/>
      <c r="PDE267" s="107"/>
      <c r="PDF267" s="107"/>
      <c r="PDG267" s="107"/>
      <c r="PDH267" s="108"/>
      <c r="PDI267" s="106" t="s">
        <v>181</v>
      </c>
      <c r="PDJ267" s="107"/>
      <c r="PDK267" s="107"/>
      <c r="PDL267" s="107"/>
      <c r="PDM267" s="107"/>
      <c r="PDN267" s="107"/>
      <c r="PDO267" s="107"/>
      <c r="PDP267" s="108"/>
      <c r="PDQ267" s="106" t="s">
        <v>181</v>
      </c>
      <c r="PDR267" s="107"/>
      <c r="PDS267" s="107"/>
      <c r="PDT267" s="107"/>
      <c r="PDU267" s="107"/>
      <c r="PDV267" s="107"/>
      <c r="PDW267" s="107"/>
      <c r="PDX267" s="108"/>
      <c r="PDY267" s="106" t="s">
        <v>181</v>
      </c>
      <c r="PDZ267" s="107"/>
      <c r="PEA267" s="107"/>
      <c r="PEB267" s="107"/>
      <c r="PEC267" s="107"/>
      <c r="PED267" s="107"/>
      <c r="PEE267" s="107"/>
      <c r="PEF267" s="108"/>
      <c r="PEG267" s="106" t="s">
        <v>181</v>
      </c>
      <c r="PEH267" s="107"/>
      <c r="PEI267" s="107"/>
      <c r="PEJ267" s="107"/>
      <c r="PEK267" s="107"/>
      <c r="PEL267" s="107"/>
      <c r="PEM267" s="107"/>
      <c r="PEN267" s="108"/>
      <c r="PEO267" s="106" t="s">
        <v>181</v>
      </c>
      <c r="PEP267" s="107"/>
      <c r="PEQ267" s="107"/>
      <c r="PER267" s="107"/>
      <c r="PES267" s="107"/>
      <c r="PET267" s="107"/>
      <c r="PEU267" s="107"/>
      <c r="PEV267" s="108"/>
      <c r="PEW267" s="106" t="s">
        <v>181</v>
      </c>
      <c r="PEX267" s="107"/>
      <c r="PEY267" s="107"/>
      <c r="PEZ267" s="107"/>
      <c r="PFA267" s="107"/>
      <c r="PFB267" s="107"/>
      <c r="PFC267" s="107"/>
      <c r="PFD267" s="108"/>
      <c r="PFE267" s="106" t="s">
        <v>181</v>
      </c>
      <c r="PFF267" s="107"/>
      <c r="PFG267" s="107"/>
      <c r="PFH267" s="107"/>
      <c r="PFI267" s="107"/>
      <c r="PFJ267" s="107"/>
      <c r="PFK267" s="107"/>
      <c r="PFL267" s="108"/>
      <c r="PFM267" s="106" t="s">
        <v>181</v>
      </c>
      <c r="PFN267" s="107"/>
      <c r="PFO267" s="107"/>
      <c r="PFP267" s="107"/>
      <c r="PFQ267" s="107"/>
      <c r="PFR267" s="107"/>
      <c r="PFS267" s="107"/>
      <c r="PFT267" s="108"/>
      <c r="PFU267" s="106" t="s">
        <v>181</v>
      </c>
      <c r="PFV267" s="107"/>
      <c r="PFW267" s="107"/>
      <c r="PFX267" s="107"/>
      <c r="PFY267" s="107"/>
      <c r="PFZ267" s="107"/>
      <c r="PGA267" s="107"/>
      <c r="PGB267" s="108"/>
      <c r="PGC267" s="106" t="s">
        <v>181</v>
      </c>
      <c r="PGD267" s="107"/>
      <c r="PGE267" s="107"/>
      <c r="PGF267" s="107"/>
      <c r="PGG267" s="107"/>
      <c r="PGH267" s="107"/>
      <c r="PGI267" s="107"/>
      <c r="PGJ267" s="108"/>
      <c r="PGK267" s="106" t="s">
        <v>181</v>
      </c>
      <c r="PGL267" s="107"/>
      <c r="PGM267" s="107"/>
      <c r="PGN267" s="107"/>
      <c r="PGO267" s="107"/>
      <c r="PGP267" s="107"/>
      <c r="PGQ267" s="107"/>
      <c r="PGR267" s="108"/>
      <c r="PGS267" s="106" t="s">
        <v>181</v>
      </c>
      <c r="PGT267" s="107"/>
      <c r="PGU267" s="107"/>
      <c r="PGV267" s="107"/>
      <c r="PGW267" s="107"/>
      <c r="PGX267" s="107"/>
      <c r="PGY267" s="107"/>
      <c r="PGZ267" s="108"/>
      <c r="PHA267" s="106" t="s">
        <v>181</v>
      </c>
      <c r="PHB267" s="107"/>
      <c r="PHC267" s="107"/>
      <c r="PHD267" s="107"/>
      <c r="PHE267" s="107"/>
      <c r="PHF267" s="107"/>
      <c r="PHG267" s="107"/>
      <c r="PHH267" s="108"/>
      <c r="PHI267" s="106" t="s">
        <v>181</v>
      </c>
      <c r="PHJ267" s="107"/>
      <c r="PHK267" s="107"/>
      <c r="PHL267" s="107"/>
      <c r="PHM267" s="107"/>
      <c r="PHN267" s="107"/>
      <c r="PHO267" s="107"/>
      <c r="PHP267" s="108"/>
      <c r="PHQ267" s="106" t="s">
        <v>181</v>
      </c>
      <c r="PHR267" s="107"/>
      <c r="PHS267" s="107"/>
      <c r="PHT267" s="107"/>
      <c r="PHU267" s="107"/>
      <c r="PHV267" s="107"/>
      <c r="PHW267" s="107"/>
      <c r="PHX267" s="108"/>
      <c r="PHY267" s="106" t="s">
        <v>181</v>
      </c>
      <c r="PHZ267" s="107"/>
      <c r="PIA267" s="107"/>
      <c r="PIB267" s="107"/>
      <c r="PIC267" s="107"/>
      <c r="PID267" s="107"/>
      <c r="PIE267" s="107"/>
      <c r="PIF267" s="108"/>
      <c r="PIG267" s="106" t="s">
        <v>181</v>
      </c>
      <c r="PIH267" s="107"/>
      <c r="PII267" s="107"/>
      <c r="PIJ267" s="107"/>
      <c r="PIK267" s="107"/>
      <c r="PIL267" s="107"/>
      <c r="PIM267" s="107"/>
      <c r="PIN267" s="108"/>
      <c r="PIO267" s="106" t="s">
        <v>181</v>
      </c>
      <c r="PIP267" s="107"/>
      <c r="PIQ267" s="107"/>
      <c r="PIR267" s="107"/>
      <c r="PIS267" s="107"/>
      <c r="PIT267" s="107"/>
      <c r="PIU267" s="107"/>
      <c r="PIV267" s="108"/>
      <c r="PIW267" s="106" t="s">
        <v>181</v>
      </c>
      <c r="PIX267" s="107"/>
      <c r="PIY267" s="107"/>
      <c r="PIZ267" s="107"/>
      <c r="PJA267" s="107"/>
      <c r="PJB267" s="107"/>
      <c r="PJC267" s="107"/>
      <c r="PJD267" s="108"/>
      <c r="PJE267" s="106" t="s">
        <v>181</v>
      </c>
      <c r="PJF267" s="107"/>
      <c r="PJG267" s="107"/>
      <c r="PJH267" s="107"/>
      <c r="PJI267" s="107"/>
      <c r="PJJ267" s="107"/>
      <c r="PJK267" s="107"/>
      <c r="PJL267" s="108"/>
      <c r="PJM267" s="106" t="s">
        <v>181</v>
      </c>
      <c r="PJN267" s="107"/>
      <c r="PJO267" s="107"/>
      <c r="PJP267" s="107"/>
      <c r="PJQ267" s="107"/>
      <c r="PJR267" s="107"/>
      <c r="PJS267" s="107"/>
      <c r="PJT267" s="108"/>
      <c r="PJU267" s="106" t="s">
        <v>181</v>
      </c>
      <c r="PJV267" s="107"/>
      <c r="PJW267" s="107"/>
      <c r="PJX267" s="107"/>
      <c r="PJY267" s="107"/>
      <c r="PJZ267" s="107"/>
      <c r="PKA267" s="107"/>
      <c r="PKB267" s="108"/>
      <c r="PKC267" s="106" t="s">
        <v>181</v>
      </c>
      <c r="PKD267" s="107"/>
      <c r="PKE267" s="107"/>
      <c r="PKF267" s="107"/>
      <c r="PKG267" s="107"/>
      <c r="PKH267" s="107"/>
      <c r="PKI267" s="107"/>
      <c r="PKJ267" s="108"/>
      <c r="PKK267" s="106" t="s">
        <v>181</v>
      </c>
      <c r="PKL267" s="107"/>
      <c r="PKM267" s="107"/>
      <c r="PKN267" s="107"/>
      <c r="PKO267" s="107"/>
      <c r="PKP267" s="107"/>
      <c r="PKQ267" s="107"/>
      <c r="PKR267" s="108"/>
      <c r="PKS267" s="106" t="s">
        <v>181</v>
      </c>
      <c r="PKT267" s="107"/>
      <c r="PKU267" s="107"/>
      <c r="PKV267" s="107"/>
      <c r="PKW267" s="107"/>
      <c r="PKX267" s="107"/>
      <c r="PKY267" s="107"/>
      <c r="PKZ267" s="108"/>
      <c r="PLA267" s="106" t="s">
        <v>181</v>
      </c>
      <c r="PLB267" s="107"/>
      <c r="PLC267" s="107"/>
      <c r="PLD267" s="107"/>
      <c r="PLE267" s="107"/>
      <c r="PLF267" s="107"/>
      <c r="PLG267" s="107"/>
      <c r="PLH267" s="108"/>
      <c r="PLI267" s="106" t="s">
        <v>181</v>
      </c>
      <c r="PLJ267" s="107"/>
      <c r="PLK267" s="107"/>
      <c r="PLL267" s="107"/>
      <c r="PLM267" s="107"/>
      <c r="PLN267" s="107"/>
      <c r="PLO267" s="107"/>
      <c r="PLP267" s="108"/>
      <c r="PLQ267" s="106" t="s">
        <v>181</v>
      </c>
      <c r="PLR267" s="107"/>
      <c r="PLS267" s="107"/>
      <c r="PLT267" s="107"/>
      <c r="PLU267" s="107"/>
      <c r="PLV267" s="107"/>
      <c r="PLW267" s="107"/>
      <c r="PLX267" s="108"/>
      <c r="PLY267" s="106" t="s">
        <v>181</v>
      </c>
      <c r="PLZ267" s="107"/>
      <c r="PMA267" s="107"/>
      <c r="PMB267" s="107"/>
      <c r="PMC267" s="107"/>
      <c r="PMD267" s="107"/>
      <c r="PME267" s="107"/>
      <c r="PMF267" s="108"/>
      <c r="PMG267" s="106" t="s">
        <v>181</v>
      </c>
      <c r="PMH267" s="107"/>
      <c r="PMI267" s="107"/>
      <c r="PMJ267" s="107"/>
      <c r="PMK267" s="107"/>
      <c r="PML267" s="107"/>
      <c r="PMM267" s="107"/>
      <c r="PMN267" s="108"/>
      <c r="PMO267" s="106" t="s">
        <v>181</v>
      </c>
      <c r="PMP267" s="107"/>
      <c r="PMQ267" s="107"/>
      <c r="PMR267" s="107"/>
      <c r="PMS267" s="107"/>
      <c r="PMT267" s="107"/>
      <c r="PMU267" s="107"/>
      <c r="PMV267" s="108"/>
      <c r="PMW267" s="106" t="s">
        <v>181</v>
      </c>
      <c r="PMX267" s="107"/>
      <c r="PMY267" s="107"/>
      <c r="PMZ267" s="107"/>
      <c r="PNA267" s="107"/>
      <c r="PNB267" s="107"/>
      <c r="PNC267" s="107"/>
      <c r="PND267" s="108"/>
      <c r="PNE267" s="106" t="s">
        <v>181</v>
      </c>
      <c r="PNF267" s="107"/>
      <c r="PNG267" s="107"/>
      <c r="PNH267" s="107"/>
      <c r="PNI267" s="107"/>
      <c r="PNJ267" s="107"/>
      <c r="PNK267" s="107"/>
      <c r="PNL267" s="108"/>
      <c r="PNM267" s="106" t="s">
        <v>181</v>
      </c>
      <c r="PNN267" s="107"/>
      <c r="PNO267" s="107"/>
      <c r="PNP267" s="107"/>
      <c r="PNQ267" s="107"/>
      <c r="PNR267" s="107"/>
      <c r="PNS267" s="107"/>
      <c r="PNT267" s="108"/>
      <c r="PNU267" s="106" t="s">
        <v>181</v>
      </c>
      <c r="PNV267" s="107"/>
      <c r="PNW267" s="107"/>
      <c r="PNX267" s="107"/>
      <c r="PNY267" s="107"/>
      <c r="PNZ267" s="107"/>
      <c r="POA267" s="107"/>
      <c r="POB267" s="108"/>
      <c r="POC267" s="106" t="s">
        <v>181</v>
      </c>
      <c r="POD267" s="107"/>
      <c r="POE267" s="107"/>
      <c r="POF267" s="107"/>
      <c r="POG267" s="107"/>
      <c r="POH267" s="107"/>
      <c r="POI267" s="107"/>
      <c r="POJ267" s="108"/>
      <c r="POK267" s="106" t="s">
        <v>181</v>
      </c>
      <c r="POL267" s="107"/>
      <c r="POM267" s="107"/>
      <c r="PON267" s="107"/>
      <c r="POO267" s="107"/>
      <c r="POP267" s="107"/>
      <c r="POQ267" s="107"/>
      <c r="POR267" s="108"/>
      <c r="POS267" s="106" t="s">
        <v>181</v>
      </c>
      <c r="POT267" s="107"/>
      <c r="POU267" s="107"/>
      <c r="POV267" s="107"/>
      <c r="POW267" s="107"/>
      <c r="POX267" s="107"/>
      <c r="POY267" s="107"/>
      <c r="POZ267" s="108"/>
      <c r="PPA267" s="106" t="s">
        <v>181</v>
      </c>
      <c r="PPB267" s="107"/>
      <c r="PPC267" s="107"/>
      <c r="PPD267" s="107"/>
      <c r="PPE267" s="107"/>
      <c r="PPF267" s="107"/>
      <c r="PPG267" s="107"/>
      <c r="PPH267" s="108"/>
      <c r="PPI267" s="106" t="s">
        <v>181</v>
      </c>
      <c r="PPJ267" s="107"/>
      <c r="PPK267" s="107"/>
      <c r="PPL267" s="107"/>
      <c r="PPM267" s="107"/>
      <c r="PPN267" s="107"/>
      <c r="PPO267" s="107"/>
      <c r="PPP267" s="108"/>
      <c r="PPQ267" s="106" t="s">
        <v>181</v>
      </c>
      <c r="PPR267" s="107"/>
      <c r="PPS267" s="107"/>
      <c r="PPT267" s="107"/>
      <c r="PPU267" s="107"/>
      <c r="PPV267" s="107"/>
      <c r="PPW267" s="107"/>
      <c r="PPX267" s="108"/>
      <c r="PPY267" s="106" t="s">
        <v>181</v>
      </c>
      <c r="PPZ267" s="107"/>
      <c r="PQA267" s="107"/>
      <c r="PQB267" s="107"/>
      <c r="PQC267" s="107"/>
      <c r="PQD267" s="107"/>
      <c r="PQE267" s="107"/>
      <c r="PQF267" s="108"/>
      <c r="PQG267" s="106" t="s">
        <v>181</v>
      </c>
      <c r="PQH267" s="107"/>
      <c r="PQI267" s="107"/>
      <c r="PQJ267" s="107"/>
      <c r="PQK267" s="107"/>
      <c r="PQL267" s="107"/>
      <c r="PQM267" s="107"/>
      <c r="PQN267" s="108"/>
      <c r="PQO267" s="106" t="s">
        <v>181</v>
      </c>
      <c r="PQP267" s="107"/>
      <c r="PQQ267" s="107"/>
      <c r="PQR267" s="107"/>
      <c r="PQS267" s="107"/>
      <c r="PQT267" s="107"/>
      <c r="PQU267" s="107"/>
      <c r="PQV267" s="108"/>
      <c r="PQW267" s="106" t="s">
        <v>181</v>
      </c>
      <c r="PQX267" s="107"/>
      <c r="PQY267" s="107"/>
      <c r="PQZ267" s="107"/>
      <c r="PRA267" s="107"/>
      <c r="PRB267" s="107"/>
      <c r="PRC267" s="107"/>
      <c r="PRD267" s="108"/>
      <c r="PRE267" s="106" t="s">
        <v>181</v>
      </c>
      <c r="PRF267" s="107"/>
      <c r="PRG267" s="107"/>
      <c r="PRH267" s="107"/>
      <c r="PRI267" s="107"/>
      <c r="PRJ267" s="107"/>
      <c r="PRK267" s="107"/>
      <c r="PRL267" s="108"/>
      <c r="PRM267" s="106" t="s">
        <v>181</v>
      </c>
      <c r="PRN267" s="107"/>
      <c r="PRO267" s="107"/>
      <c r="PRP267" s="107"/>
      <c r="PRQ267" s="107"/>
      <c r="PRR267" s="107"/>
      <c r="PRS267" s="107"/>
      <c r="PRT267" s="108"/>
      <c r="PRU267" s="106" t="s">
        <v>181</v>
      </c>
      <c r="PRV267" s="107"/>
      <c r="PRW267" s="107"/>
      <c r="PRX267" s="107"/>
      <c r="PRY267" s="107"/>
      <c r="PRZ267" s="107"/>
      <c r="PSA267" s="107"/>
      <c r="PSB267" s="108"/>
      <c r="PSC267" s="106" t="s">
        <v>181</v>
      </c>
      <c r="PSD267" s="107"/>
      <c r="PSE267" s="107"/>
      <c r="PSF267" s="107"/>
      <c r="PSG267" s="107"/>
      <c r="PSH267" s="107"/>
      <c r="PSI267" s="107"/>
      <c r="PSJ267" s="108"/>
      <c r="PSK267" s="106" t="s">
        <v>181</v>
      </c>
      <c r="PSL267" s="107"/>
      <c r="PSM267" s="107"/>
      <c r="PSN267" s="107"/>
      <c r="PSO267" s="107"/>
      <c r="PSP267" s="107"/>
      <c r="PSQ267" s="107"/>
      <c r="PSR267" s="108"/>
      <c r="PSS267" s="106" t="s">
        <v>181</v>
      </c>
      <c r="PST267" s="107"/>
      <c r="PSU267" s="107"/>
      <c r="PSV267" s="107"/>
      <c r="PSW267" s="107"/>
      <c r="PSX267" s="107"/>
      <c r="PSY267" s="107"/>
      <c r="PSZ267" s="108"/>
      <c r="PTA267" s="106" t="s">
        <v>181</v>
      </c>
      <c r="PTB267" s="107"/>
      <c r="PTC267" s="107"/>
      <c r="PTD267" s="107"/>
      <c r="PTE267" s="107"/>
      <c r="PTF267" s="107"/>
      <c r="PTG267" s="107"/>
      <c r="PTH267" s="108"/>
      <c r="PTI267" s="106" t="s">
        <v>181</v>
      </c>
      <c r="PTJ267" s="107"/>
      <c r="PTK267" s="107"/>
      <c r="PTL267" s="107"/>
      <c r="PTM267" s="107"/>
      <c r="PTN267" s="107"/>
      <c r="PTO267" s="107"/>
      <c r="PTP267" s="108"/>
      <c r="PTQ267" s="106" t="s">
        <v>181</v>
      </c>
      <c r="PTR267" s="107"/>
      <c r="PTS267" s="107"/>
      <c r="PTT267" s="107"/>
      <c r="PTU267" s="107"/>
      <c r="PTV267" s="107"/>
      <c r="PTW267" s="107"/>
      <c r="PTX267" s="108"/>
      <c r="PTY267" s="106" t="s">
        <v>181</v>
      </c>
      <c r="PTZ267" s="107"/>
      <c r="PUA267" s="107"/>
      <c r="PUB267" s="107"/>
      <c r="PUC267" s="107"/>
      <c r="PUD267" s="107"/>
      <c r="PUE267" s="107"/>
      <c r="PUF267" s="108"/>
      <c r="PUG267" s="106" t="s">
        <v>181</v>
      </c>
      <c r="PUH267" s="107"/>
      <c r="PUI267" s="107"/>
      <c r="PUJ267" s="107"/>
      <c r="PUK267" s="107"/>
      <c r="PUL267" s="107"/>
      <c r="PUM267" s="107"/>
      <c r="PUN267" s="108"/>
      <c r="PUO267" s="106" t="s">
        <v>181</v>
      </c>
      <c r="PUP267" s="107"/>
      <c r="PUQ267" s="107"/>
      <c r="PUR267" s="107"/>
      <c r="PUS267" s="107"/>
      <c r="PUT267" s="107"/>
      <c r="PUU267" s="107"/>
      <c r="PUV267" s="108"/>
      <c r="PUW267" s="106" t="s">
        <v>181</v>
      </c>
      <c r="PUX267" s="107"/>
      <c r="PUY267" s="107"/>
      <c r="PUZ267" s="107"/>
      <c r="PVA267" s="107"/>
      <c r="PVB267" s="107"/>
      <c r="PVC267" s="107"/>
      <c r="PVD267" s="108"/>
      <c r="PVE267" s="106" t="s">
        <v>181</v>
      </c>
      <c r="PVF267" s="107"/>
      <c r="PVG267" s="107"/>
      <c r="PVH267" s="107"/>
      <c r="PVI267" s="107"/>
      <c r="PVJ267" s="107"/>
      <c r="PVK267" s="107"/>
      <c r="PVL267" s="108"/>
      <c r="PVM267" s="106" t="s">
        <v>181</v>
      </c>
      <c r="PVN267" s="107"/>
      <c r="PVO267" s="107"/>
      <c r="PVP267" s="107"/>
      <c r="PVQ267" s="107"/>
      <c r="PVR267" s="107"/>
      <c r="PVS267" s="107"/>
      <c r="PVT267" s="108"/>
      <c r="PVU267" s="106" t="s">
        <v>181</v>
      </c>
      <c r="PVV267" s="107"/>
      <c r="PVW267" s="107"/>
      <c r="PVX267" s="107"/>
      <c r="PVY267" s="107"/>
      <c r="PVZ267" s="107"/>
      <c r="PWA267" s="107"/>
      <c r="PWB267" s="108"/>
      <c r="PWC267" s="106" t="s">
        <v>181</v>
      </c>
      <c r="PWD267" s="107"/>
      <c r="PWE267" s="107"/>
      <c r="PWF267" s="107"/>
      <c r="PWG267" s="107"/>
      <c r="PWH267" s="107"/>
      <c r="PWI267" s="107"/>
      <c r="PWJ267" s="108"/>
      <c r="PWK267" s="106" t="s">
        <v>181</v>
      </c>
      <c r="PWL267" s="107"/>
      <c r="PWM267" s="107"/>
      <c r="PWN267" s="107"/>
      <c r="PWO267" s="107"/>
      <c r="PWP267" s="107"/>
      <c r="PWQ267" s="107"/>
      <c r="PWR267" s="108"/>
      <c r="PWS267" s="106" t="s">
        <v>181</v>
      </c>
      <c r="PWT267" s="107"/>
      <c r="PWU267" s="107"/>
      <c r="PWV267" s="107"/>
      <c r="PWW267" s="107"/>
      <c r="PWX267" s="107"/>
      <c r="PWY267" s="107"/>
      <c r="PWZ267" s="108"/>
      <c r="PXA267" s="106" t="s">
        <v>181</v>
      </c>
      <c r="PXB267" s="107"/>
      <c r="PXC267" s="107"/>
      <c r="PXD267" s="107"/>
      <c r="PXE267" s="107"/>
      <c r="PXF267" s="107"/>
      <c r="PXG267" s="107"/>
      <c r="PXH267" s="108"/>
      <c r="PXI267" s="106" t="s">
        <v>181</v>
      </c>
      <c r="PXJ267" s="107"/>
      <c r="PXK267" s="107"/>
      <c r="PXL267" s="107"/>
      <c r="PXM267" s="107"/>
      <c r="PXN267" s="107"/>
      <c r="PXO267" s="107"/>
      <c r="PXP267" s="108"/>
      <c r="PXQ267" s="106" t="s">
        <v>181</v>
      </c>
      <c r="PXR267" s="107"/>
      <c r="PXS267" s="107"/>
      <c r="PXT267" s="107"/>
      <c r="PXU267" s="107"/>
      <c r="PXV267" s="107"/>
      <c r="PXW267" s="107"/>
      <c r="PXX267" s="108"/>
      <c r="PXY267" s="106" t="s">
        <v>181</v>
      </c>
      <c r="PXZ267" s="107"/>
      <c r="PYA267" s="107"/>
      <c r="PYB267" s="107"/>
      <c r="PYC267" s="107"/>
      <c r="PYD267" s="107"/>
      <c r="PYE267" s="107"/>
      <c r="PYF267" s="108"/>
      <c r="PYG267" s="106" t="s">
        <v>181</v>
      </c>
      <c r="PYH267" s="107"/>
      <c r="PYI267" s="107"/>
      <c r="PYJ267" s="107"/>
      <c r="PYK267" s="107"/>
      <c r="PYL267" s="107"/>
      <c r="PYM267" s="107"/>
      <c r="PYN267" s="108"/>
      <c r="PYO267" s="106" t="s">
        <v>181</v>
      </c>
      <c r="PYP267" s="107"/>
      <c r="PYQ267" s="107"/>
      <c r="PYR267" s="107"/>
      <c r="PYS267" s="107"/>
      <c r="PYT267" s="107"/>
      <c r="PYU267" s="107"/>
      <c r="PYV267" s="108"/>
      <c r="PYW267" s="106" t="s">
        <v>181</v>
      </c>
      <c r="PYX267" s="107"/>
      <c r="PYY267" s="107"/>
      <c r="PYZ267" s="107"/>
      <c r="PZA267" s="107"/>
      <c r="PZB267" s="107"/>
      <c r="PZC267" s="107"/>
      <c r="PZD267" s="108"/>
      <c r="PZE267" s="106" t="s">
        <v>181</v>
      </c>
      <c r="PZF267" s="107"/>
      <c r="PZG267" s="107"/>
      <c r="PZH267" s="107"/>
      <c r="PZI267" s="107"/>
      <c r="PZJ267" s="107"/>
      <c r="PZK267" s="107"/>
      <c r="PZL267" s="108"/>
      <c r="PZM267" s="106" t="s">
        <v>181</v>
      </c>
      <c r="PZN267" s="107"/>
      <c r="PZO267" s="107"/>
      <c r="PZP267" s="107"/>
      <c r="PZQ267" s="107"/>
      <c r="PZR267" s="107"/>
      <c r="PZS267" s="107"/>
      <c r="PZT267" s="108"/>
      <c r="PZU267" s="106" t="s">
        <v>181</v>
      </c>
      <c r="PZV267" s="107"/>
      <c r="PZW267" s="107"/>
      <c r="PZX267" s="107"/>
      <c r="PZY267" s="107"/>
      <c r="PZZ267" s="107"/>
      <c r="QAA267" s="107"/>
      <c r="QAB267" s="108"/>
      <c r="QAC267" s="106" t="s">
        <v>181</v>
      </c>
      <c r="QAD267" s="107"/>
      <c r="QAE267" s="107"/>
      <c r="QAF267" s="107"/>
      <c r="QAG267" s="107"/>
      <c r="QAH267" s="107"/>
      <c r="QAI267" s="107"/>
      <c r="QAJ267" s="108"/>
      <c r="QAK267" s="106" t="s">
        <v>181</v>
      </c>
      <c r="QAL267" s="107"/>
      <c r="QAM267" s="107"/>
      <c r="QAN267" s="107"/>
      <c r="QAO267" s="107"/>
      <c r="QAP267" s="107"/>
      <c r="QAQ267" s="107"/>
      <c r="QAR267" s="108"/>
      <c r="QAS267" s="106" t="s">
        <v>181</v>
      </c>
      <c r="QAT267" s="107"/>
      <c r="QAU267" s="107"/>
      <c r="QAV267" s="107"/>
      <c r="QAW267" s="107"/>
      <c r="QAX267" s="107"/>
      <c r="QAY267" s="107"/>
      <c r="QAZ267" s="108"/>
      <c r="QBA267" s="106" t="s">
        <v>181</v>
      </c>
      <c r="QBB267" s="107"/>
      <c r="QBC267" s="107"/>
      <c r="QBD267" s="107"/>
      <c r="QBE267" s="107"/>
      <c r="QBF267" s="107"/>
      <c r="QBG267" s="107"/>
      <c r="QBH267" s="108"/>
      <c r="QBI267" s="106" t="s">
        <v>181</v>
      </c>
      <c r="QBJ267" s="107"/>
      <c r="QBK267" s="107"/>
      <c r="QBL267" s="107"/>
      <c r="QBM267" s="107"/>
      <c r="QBN267" s="107"/>
      <c r="QBO267" s="107"/>
      <c r="QBP267" s="108"/>
      <c r="QBQ267" s="106" t="s">
        <v>181</v>
      </c>
      <c r="QBR267" s="107"/>
      <c r="QBS267" s="107"/>
      <c r="QBT267" s="107"/>
      <c r="QBU267" s="107"/>
      <c r="QBV267" s="107"/>
      <c r="QBW267" s="107"/>
      <c r="QBX267" s="108"/>
      <c r="QBY267" s="106" t="s">
        <v>181</v>
      </c>
      <c r="QBZ267" s="107"/>
      <c r="QCA267" s="107"/>
      <c r="QCB267" s="107"/>
      <c r="QCC267" s="107"/>
      <c r="QCD267" s="107"/>
      <c r="QCE267" s="107"/>
      <c r="QCF267" s="108"/>
      <c r="QCG267" s="106" t="s">
        <v>181</v>
      </c>
      <c r="QCH267" s="107"/>
      <c r="QCI267" s="107"/>
      <c r="QCJ267" s="107"/>
      <c r="QCK267" s="107"/>
      <c r="QCL267" s="107"/>
      <c r="QCM267" s="107"/>
      <c r="QCN267" s="108"/>
      <c r="QCO267" s="106" t="s">
        <v>181</v>
      </c>
      <c r="QCP267" s="107"/>
      <c r="QCQ267" s="107"/>
      <c r="QCR267" s="107"/>
      <c r="QCS267" s="107"/>
      <c r="QCT267" s="107"/>
      <c r="QCU267" s="107"/>
      <c r="QCV267" s="108"/>
      <c r="QCW267" s="106" t="s">
        <v>181</v>
      </c>
      <c r="QCX267" s="107"/>
      <c r="QCY267" s="107"/>
      <c r="QCZ267" s="107"/>
      <c r="QDA267" s="107"/>
      <c r="QDB267" s="107"/>
      <c r="QDC267" s="107"/>
      <c r="QDD267" s="108"/>
      <c r="QDE267" s="106" t="s">
        <v>181</v>
      </c>
      <c r="QDF267" s="107"/>
      <c r="QDG267" s="107"/>
      <c r="QDH267" s="107"/>
      <c r="QDI267" s="107"/>
      <c r="QDJ267" s="107"/>
      <c r="QDK267" s="107"/>
      <c r="QDL267" s="108"/>
      <c r="QDM267" s="106" t="s">
        <v>181</v>
      </c>
      <c r="QDN267" s="107"/>
      <c r="QDO267" s="107"/>
      <c r="QDP267" s="107"/>
      <c r="QDQ267" s="107"/>
      <c r="QDR267" s="107"/>
      <c r="QDS267" s="107"/>
      <c r="QDT267" s="108"/>
      <c r="QDU267" s="106" t="s">
        <v>181</v>
      </c>
      <c r="QDV267" s="107"/>
      <c r="QDW267" s="107"/>
      <c r="QDX267" s="107"/>
      <c r="QDY267" s="107"/>
      <c r="QDZ267" s="107"/>
      <c r="QEA267" s="107"/>
      <c r="QEB267" s="108"/>
      <c r="QEC267" s="106" t="s">
        <v>181</v>
      </c>
      <c r="QED267" s="107"/>
      <c r="QEE267" s="107"/>
      <c r="QEF267" s="107"/>
      <c r="QEG267" s="107"/>
      <c r="QEH267" s="107"/>
      <c r="QEI267" s="107"/>
      <c r="QEJ267" s="108"/>
      <c r="QEK267" s="106" t="s">
        <v>181</v>
      </c>
      <c r="QEL267" s="107"/>
      <c r="QEM267" s="107"/>
      <c r="QEN267" s="107"/>
      <c r="QEO267" s="107"/>
      <c r="QEP267" s="107"/>
      <c r="QEQ267" s="107"/>
      <c r="QER267" s="108"/>
      <c r="QES267" s="106" t="s">
        <v>181</v>
      </c>
      <c r="QET267" s="107"/>
      <c r="QEU267" s="107"/>
      <c r="QEV267" s="107"/>
      <c r="QEW267" s="107"/>
      <c r="QEX267" s="107"/>
      <c r="QEY267" s="107"/>
      <c r="QEZ267" s="108"/>
      <c r="QFA267" s="106" t="s">
        <v>181</v>
      </c>
      <c r="QFB267" s="107"/>
      <c r="QFC267" s="107"/>
      <c r="QFD267" s="107"/>
      <c r="QFE267" s="107"/>
      <c r="QFF267" s="107"/>
      <c r="QFG267" s="107"/>
      <c r="QFH267" s="108"/>
      <c r="QFI267" s="106" t="s">
        <v>181</v>
      </c>
      <c r="QFJ267" s="107"/>
      <c r="QFK267" s="107"/>
      <c r="QFL267" s="107"/>
      <c r="QFM267" s="107"/>
      <c r="QFN267" s="107"/>
      <c r="QFO267" s="107"/>
      <c r="QFP267" s="108"/>
      <c r="QFQ267" s="106" t="s">
        <v>181</v>
      </c>
      <c r="QFR267" s="107"/>
      <c r="QFS267" s="107"/>
      <c r="QFT267" s="107"/>
      <c r="QFU267" s="107"/>
      <c r="QFV267" s="107"/>
      <c r="QFW267" s="107"/>
      <c r="QFX267" s="108"/>
      <c r="QFY267" s="106" t="s">
        <v>181</v>
      </c>
      <c r="QFZ267" s="107"/>
      <c r="QGA267" s="107"/>
      <c r="QGB267" s="107"/>
      <c r="QGC267" s="107"/>
      <c r="QGD267" s="107"/>
      <c r="QGE267" s="107"/>
      <c r="QGF267" s="108"/>
      <c r="QGG267" s="106" t="s">
        <v>181</v>
      </c>
      <c r="QGH267" s="107"/>
      <c r="QGI267" s="107"/>
      <c r="QGJ267" s="107"/>
      <c r="QGK267" s="107"/>
      <c r="QGL267" s="107"/>
      <c r="QGM267" s="107"/>
      <c r="QGN267" s="108"/>
      <c r="QGO267" s="106" t="s">
        <v>181</v>
      </c>
      <c r="QGP267" s="107"/>
      <c r="QGQ267" s="107"/>
      <c r="QGR267" s="107"/>
      <c r="QGS267" s="107"/>
      <c r="QGT267" s="107"/>
      <c r="QGU267" s="107"/>
      <c r="QGV267" s="108"/>
      <c r="QGW267" s="106" t="s">
        <v>181</v>
      </c>
      <c r="QGX267" s="107"/>
      <c r="QGY267" s="107"/>
      <c r="QGZ267" s="107"/>
      <c r="QHA267" s="107"/>
      <c r="QHB267" s="107"/>
      <c r="QHC267" s="107"/>
      <c r="QHD267" s="108"/>
      <c r="QHE267" s="106" t="s">
        <v>181</v>
      </c>
      <c r="QHF267" s="107"/>
      <c r="QHG267" s="107"/>
      <c r="QHH267" s="107"/>
      <c r="QHI267" s="107"/>
      <c r="QHJ267" s="107"/>
      <c r="QHK267" s="107"/>
      <c r="QHL267" s="108"/>
      <c r="QHM267" s="106" t="s">
        <v>181</v>
      </c>
      <c r="QHN267" s="107"/>
      <c r="QHO267" s="107"/>
      <c r="QHP267" s="107"/>
      <c r="QHQ267" s="107"/>
      <c r="QHR267" s="107"/>
      <c r="QHS267" s="107"/>
      <c r="QHT267" s="108"/>
      <c r="QHU267" s="106" t="s">
        <v>181</v>
      </c>
      <c r="QHV267" s="107"/>
      <c r="QHW267" s="107"/>
      <c r="QHX267" s="107"/>
      <c r="QHY267" s="107"/>
      <c r="QHZ267" s="107"/>
      <c r="QIA267" s="107"/>
      <c r="QIB267" s="108"/>
      <c r="QIC267" s="106" t="s">
        <v>181</v>
      </c>
      <c r="QID267" s="107"/>
      <c r="QIE267" s="107"/>
      <c r="QIF267" s="107"/>
      <c r="QIG267" s="107"/>
      <c r="QIH267" s="107"/>
      <c r="QII267" s="107"/>
      <c r="QIJ267" s="108"/>
      <c r="QIK267" s="106" t="s">
        <v>181</v>
      </c>
      <c r="QIL267" s="107"/>
      <c r="QIM267" s="107"/>
      <c r="QIN267" s="107"/>
      <c r="QIO267" s="107"/>
      <c r="QIP267" s="107"/>
      <c r="QIQ267" s="107"/>
      <c r="QIR267" s="108"/>
      <c r="QIS267" s="106" t="s">
        <v>181</v>
      </c>
      <c r="QIT267" s="107"/>
      <c r="QIU267" s="107"/>
      <c r="QIV267" s="107"/>
      <c r="QIW267" s="107"/>
      <c r="QIX267" s="107"/>
      <c r="QIY267" s="107"/>
      <c r="QIZ267" s="108"/>
      <c r="QJA267" s="106" t="s">
        <v>181</v>
      </c>
      <c r="QJB267" s="107"/>
      <c r="QJC267" s="107"/>
      <c r="QJD267" s="107"/>
      <c r="QJE267" s="107"/>
      <c r="QJF267" s="107"/>
      <c r="QJG267" s="107"/>
      <c r="QJH267" s="108"/>
      <c r="QJI267" s="106" t="s">
        <v>181</v>
      </c>
      <c r="QJJ267" s="107"/>
      <c r="QJK267" s="107"/>
      <c r="QJL267" s="107"/>
      <c r="QJM267" s="107"/>
      <c r="QJN267" s="107"/>
      <c r="QJO267" s="107"/>
      <c r="QJP267" s="108"/>
      <c r="QJQ267" s="106" t="s">
        <v>181</v>
      </c>
      <c r="QJR267" s="107"/>
      <c r="QJS267" s="107"/>
      <c r="QJT267" s="107"/>
      <c r="QJU267" s="107"/>
      <c r="QJV267" s="107"/>
      <c r="QJW267" s="107"/>
      <c r="QJX267" s="108"/>
      <c r="QJY267" s="106" t="s">
        <v>181</v>
      </c>
      <c r="QJZ267" s="107"/>
      <c r="QKA267" s="107"/>
      <c r="QKB267" s="107"/>
      <c r="QKC267" s="107"/>
      <c r="QKD267" s="107"/>
      <c r="QKE267" s="107"/>
      <c r="QKF267" s="108"/>
      <c r="QKG267" s="106" t="s">
        <v>181</v>
      </c>
      <c r="QKH267" s="107"/>
      <c r="QKI267" s="107"/>
      <c r="QKJ267" s="107"/>
      <c r="QKK267" s="107"/>
      <c r="QKL267" s="107"/>
      <c r="QKM267" s="107"/>
      <c r="QKN267" s="108"/>
      <c r="QKO267" s="106" t="s">
        <v>181</v>
      </c>
      <c r="QKP267" s="107"/>
      <c r="QKQ267" s="107"/>
      <c r="QKR267" s="107"/>
      <c r="QKS267" s="107"/>
      <c r="QKT267" s="107"/>
      <c r="QKU267" s="107"/>
      <c r="QKV267" s="108"/>
      <c r="QKW267" s="106" t="s">
        <v>181</v>
      </c>
      <c r="QKX267" s="107"/>
      <c r="QKY267" s="107"/>
      <c r="QKZ267" s="107"/>
      <c r="QLA267" s="107"/>
      <c r="QLB267" s="107"/>
      <c r="QLC267" s="107"/>
      <c r="QLD267" s="108"/>
      <c r="QLE267" s="106" t="s">
        <v>181</v>
      </c>
      <c r="QLF267" s="107"/>
      <c r="QLG267" s="107"/>
      <c r="QLH267" s="107"/>
      <c r="QLI267" s="107"/>
      <c r="QLJ267" s="107"/>
      <c r="QLK267" s="107"/>
      <c r="QLL267" s="108"/>
      <c r="QLM267" s="106" t="s">
        <v>181</v>
      </c>
      <c r="QLN267" s="107"/>
      <c r="QLO267" s="107"/>
      <c r="QLP267" s="107"/>
      <c r="QLQ267" s="107"/>
      <c r="QLR267" s="107"/>
      <c r="QLS267" s="107"/>
      <c r="QLT267" s="108"/>
      <c r="QLU267" s="106" t="s">
        <v>181</v>
      </c>
      <c r="QLV267" s="107"/>
      <c r="QLW267" s="107"/>
      <c r="QLX267" s="107"/>
      <c r="QLY267" s="107"/>
      <c r="QLZ267" s="107"/>
      <c r="QMA267" s="107"/>
      <c r="QMB267" s="108"/>
      <c r="QMC267" s="106" t="s">
        <v>181</v>
      </c>
      <c r="QMD267" s="107"/>
      <c r="QME267" s="107"/>
      <c r="QMF267" s="107"/>
      <c r="QMG267" s="107"/>
      <c r="QMH267" s="107"/>
      <c r="QMI267" s="107"/>
      <c r="QMJ267" s="108"/>
      <c r="QMK267" s="106" t="s">
        <v>181</v>
      </c>
      <c r="QML267" s="107"/>
      <c r="QMM267" s="107"/>
      <c r="QMN267" s="107"/>
      <c r="QMO267" s="107"/>
      <c r="QMP267" s="107"/>
      <c r="QMQ267" s="107"/>
      <c r="QMR267" s="108"/>
      <c r="QMS267" s="106" t="s">
        <v>181</v>
      </c>
      <c r="QMT267" s="107"/>
      <c r="QMU267" s="107"/>
      <c r="QMV267" s="107"/>
      <c r="QMW267" s="107"/>
      <c r="QMX267" s="107"/>
      <c r="QMY267" s="107"/>
      <c r="QMZ267" s="108"/>
      <c r="QNA267" s="106" t="s">
        <v>181</v>
      </c>
      <c r="QNB267" s="107"/>
      <c r="QNC267" s="107"/>
      <c r="QND267" s="107"/>
      <c r="QNE267" s="107"/>
      <c r="QNF267" s="107"/>
      <c r="QNG267" s="107"/>
      <c r="QNH267" s="108"/>
      <c r="QNI267" s="106" t="s">
        <v>181</v>
      </c>
      <c r="QNJ267" s="107"/>
      <c r="QNK267" s="107"/>
      <c r="QNL267" s="107"/>
      <c r="QNM267" s="107"/>
      <c r="QNN267" s="107"/>
      <c r="QNO267" s="107"/>
      <c r="QNP267" s="108"/>
      <c r="QNQ267" s="106" t="s">
        <v>181</v>
      </c>
      <c r="QNR267" s="107"/>
      <c r="QNS267" s="107"/>
      <c r="QNT267" s="107"/>
      <c r="QNU267" s="107"/>
      <c r="QNV267" s="107"/>
      <c r="QNW267" s="107"/>
      <c r="QNX267" s="108"/>
      <c r="QNY267" s="106" t="s">
        <v>181</v>
      </c>
      <c r="QNZ267" s="107"/>
      <c r="QOA267" s="107"/>
      <c r="QOB267" s="107"/>
      <c r="QOC267" s="107"/>
      <c r="QOD267" s="107"/>
      <c r="QOE267" s="107"/>
      <c r="QOF267" s="108"/>
      <c r="QOG267" s="106" t="s">
        <v>181</v>
      </c>
      <c r="QOH267" s="107"/>
      <c r="QOI267" s="107"/>
      <c r="QOJ267" s="107"/>
      <c r="QOK267" s="107"/>
      <c r="QOL267" s="107"/>
      <c r="QOM267" s="107"/>
      <c r="QON267" s="108"/>
      <c r="QOO267" s="106" t="s">
        <v>181</v>
      </c>
      <c r="QOP267" s="107"/>
      <c r="QOQ267" s="107"/>
      <c r="QOR267" s="107"/>
      <c r="QOS267" s="107"/>
      <c r="QOT267" s="107"/>
      <c r="QOU267" s="107"/>
      <c r="QOV267" s="108"/>
      <c r="QOW267" s="106" t="s">
        <v>181</v>
      </c>
      <c r="QOX267" s="107"/>
      <c r="QOY267" s="107"/>
      <c r="QOZ267" s="107"/>
      <c r="QPA267" s="107"/>
      <c r="QPB267" s="107"/>
      <c r="QPC267" s="107"/>
      <c r="QPD267" s="108"/>
      <c r="QPE267" s="106" t="s">
        <v>181</v>
      </c>
      <c r="QPF267" s="107"/>
      <c r="QPG267" s="107"/>
      <c r="QPH267" s="107"/>
      <c r="QPI267" s="107"/>
      <c r="QPJ267" s="107"/>
      <c r="QPK267" s="107"/>
      <c r="QPL267" s="108"/>
      <c r="QPM267" s="106" t="s">
        <v>181</v>
      </c>
      <c r="QPN267" s="107"/>
      <c r="QPO267" s="107"/>
      <c r="QPP267" s="107"/>
      <c r="QPQ267" s="107"/>
      <c r="QPR267" s="107"/>
      <c r="QPS267" s="107"/>
      <c r="QPT267" s="108"/>
      <c r="QPU267" s="106" t="s">
        <v>181</v>
      </c>
      <c r="QPV267" s="107"/>
      <c r="QPW267" s="107"/>
      <c r="QPX267" s="107"/>
      <c r="QPY267" s="107"/>
      <c r="QPZ267" s="107"/>
      <c r="QQA267" s="107"/>
      <c r="QQB267" s="108"/>
      <c r="QQC267" s="106" t="s">
        <v>181</v>
      </c>
      <c r="QQD267" s="107"/>
      <c r="QQE267" s="107"/>
      <c r="QQF267" s="107"/>
      <c r="QQG267" s="107"/>
      <c r="QQH267" s="107"/>
      <c r="QQI267" s="107"/>
      <c r="QQJ267" s="108"/>
      <c r="QQK267" s="106" t="s">
        <v>181</v>
      </c>
      <c r="QQL267" s="107"/>
      <c r="QQM267" s="107"/>
      <c r="QQN267" s="107"/>
      <c r="QQO267" s="107"/>
      <c r="QQP267" s="107"/>
      <c r="QQQ267" s="107"/>
      <c r="QQR267" s="108"/>
      <c r="QQS267" s="106" t="s">
        <v>181</v>
      </c>
      <c r="QQT267" s="107"/>
      <c r="QQU267" s="107"/>
      <c r="QQV267" s="107"/>
      <c r="QQW267" s="107"/>
      <c r="QQX267" s="107"/>
      <c r="QQY267" s="107"/>
      <c r="QQZ267" s="108"/>
      <c r="QRA267" s="106" t="s">
        <v>181</v>
      </c>
      <c r="QRB267" s="107"/>
      <c r="QRC267" s="107"/>
      <c r="QRD267" s="107"/>
      <c r="QRE267" s="107"/>
      <c r="QRF267" s="107"/>
      <c r="QRG267" s="107"/>
      <c r="QRH267" s="108"/>
      <c r="QRI267" s="106" t="s">
        <v>181</v>
      </c>
      <c r="QRJ267" s="107"/>
      <c r="QRK267" s="107"/>
      <c r="QRL267" s="107"/>
      <c r="QRM267" s="107"/>
      <c r="QRN267" s="107"/>
      <c r="QRO267" s="107"/>
      <c r="QRP267" s="108"/>
      <c r="QRQ267" s="106" t="s">
        <v>181</v>
      </c>
      <c r="QRR267" s="107"/>
      <c r="QRS267" s="107"/>
      <c r="QRT267" s="107"/>
      <c r="QRU267" s="107"/>
      <c r="QRV267" s="107"/>
      <c r="QRW267" s="107"/>
      <c r="QRX267" s="108"/>
      <c r="QRY267" s="106" t="s">
        <v>181</v>
      </c>
      <c r="QRZ267" s="107"/>
      <c r="QSA267" s="107"/>
      <c r="QSB267" s="107"/>
      <c r="QSC267" s="107"/>
      <c r="QSD267" s="107"/>
      <c r="QSE267" s="107"/>
      <c r="QSF267" s="108"/>
      <c r="QSG267" s="106" t="s">
        <v>181</v>
      </c>
      <c r="QSH267" s="107"/>
      <c r="QSI267" s="107"/>
      <c r="QSJ267" s="107"/>
      <c r="QSK267" s="107"/>
      <c r="QSL267" s="107"/>
      <c r="QSM267" s="107"/>
      <c r="QSN267" s="108"/>
      <c r="QSO267" s="106" t="s">
        <v>181</v>
      </c>
      <c r="QSP267" s="107"/>
      <c r="QSQ267" s="107"/>
      <c r="QSR267" s="107"/>
      <c r="QSS267" s="107"/>
      <c r="QST267" s="107"/>
      <c r="QSU267" s="107"/>
      <c r="QSV267" s="108"/>
      <c r="QSW267" s="106" t="s">
        <v>181</v>
      </c>
      <c r="QSX267" s="107"/>
      <c r="QSY267" s="107"/>
      <c r="QSZ267" s="107"/>
      <c r="QTA267" s="107"/>
      <c r="QTB267" s="107"/>
      <c r="QTC267" s="107"/>
      <c r="QTD267" s="108"/>
      <c r="QTE267" s="106" t="s">
        <v>181</v>
      </c>
      <c r="QTF267" s="107"/>
      <c r="QTG267" s="107"/>
      <c r="QTH267" s="107"/>
      <c r="QTI267" s="107"/>
      <c r="QTJ267" s="107"/>
      <c r="QTK267" s="107"/>
      <c r="QTL267" s="108"/>
      <c r="QTM267" s="106" t="s">
        <v>181</v>
      </c>
      <c r="QTN267" s="107"/>
      <c r="QTO267" s="107"/>
      <c r="QTP267" s="107"/>
      <c r="QTQ267" s="107"/>
      <c r="QTR267" s="107"/>
      <c r="QTS267" s="107"/>
      <c r="QTT267" s="108"/>
      <c r="QTU267" s="106" t="s">
        <v>181</v>
      </c>
      <c r="QTV267" s="107"/>
      <c r="QTW267" s="107"/>
      <c r="QTX267" s="107"/>
      <c r="QTY267" s="107"/>
      <c r="QTZ267" s="107"/>
      <c r="QUA267" s="107"/>
      <c r="QUB267" s="108"/>
      <c r="QUC267" s="106" t="s">
        <v>181</v>
      </c>
      <c r="QUD267" s="107"/>
      <c r="QUE267" s="107"/>
      <c r="QUF267" s="107"/>
      <c r="QUG267" s="107"/>
      <c r="QUH267" s="107"/>
      <c r="QUI267" s="107"/>
      <c r="QUJ267" s="108"/>
      <c r="QUK267" s="106" t="s">
        <v>181</v>
      </c>
      <c r="QUL267" s="107"/>
      <c r="QUM267" s="107"/>
      <c r="QUN267" s="107"/>
      <c r="QUO267" s="107"/>
      <c r="QUP267" s="107"/>
      <c r="QUQ267" s="107"/>
      <c r="QUR267" s="108"/>
      <c r="QUS267" s="106" t="s">
        <v>181</v>
      </c>
      <c r="QUT267" s="107"/>
      <c r="QUU267" s="107"/>
      <c r="QUV267" s="107"/>
      <c r="QUW267" s="107"/>
      <c r="QUX267" s="107"/>
      <c r="QUY267" s="107"/>
      <c r="QUZ267" s="108"/>
      <c r="QVA267" s="106" t="s">
        <v>181</v>
      </c>
      <c r="QVB267" s="107"/>
      <c r="QVC267" s="107"/>
      <c r="QVD267" s="107"/>
      <c r="QVE267" s="107"/>
      <c r="QVF267" s="107"/>
      <c r="QVG267" s="107"/>
      <c r="QVH267" s="108"/>
      <c r="QVI267" s="106" t="s">
        <v>181</v>
      </c>
      <c r="QVJ267" s="107"/>
      <c r="QVK267" s="107"/>
      <c r="QVL267" s="107"/>
      <c r="QVM267" s="107"/>
      <c r="QVN267" s="107"/>
      <c r="QVO267" s="107"/>
      <c r="QVP267" s="108"/>
      <c r="QVQ267" s="106" t="s">
        <v>181</v>
      </c>
      <c r="QVR267" s="107"/>
      <c r="QVS267" s="107"/>
      <c r="QVT267" s="107"/>
      <c r="QVU267" s="107"/>
      <c r="QVV267" s="107"/>
      <c r="QVW267" s="107"/>
      <c r="QVX267" s="108"/>
      <c r="QVY267" s="106" t="s">
        <v>181</v>
      </c>
      <c r="QVZ267" s="107"/>
      <c r="QWA267" s="107"/>
      <c r="QWB267" s="107"/>
      <c r="QWC267" s="107"/>
      <c r="QWD267" s="107"/>
      <c r="QWE267" s="107"/>
      <c r="QWF267" s="108"/>
      <c r="QWG267" s="106" t="s">
        <v>181</v>
      </c>
      <c r="QWH267" s="107"/>
      <c r="QWI267" s="107"/>
      <c r="QWJ267" s="107"/>
      <c r="QWK267" s="107"/>
      <c r="QWL267" s="107"/>
      <c r="QWM267" s="107"/>
      <c r="QWN267" s="108"/>
      <c r="QWO267" s="106" t="s">
        <v>181</v>
      </c>
      <c r="QWP267" s="107"/>
      <c r="QWQ267" s="107"/>
      <c r="QWR267" s="107"/>
      <c r="QWS267" s="107"/>
      <c r="QWT267" s="107"/>
      <c r="QWU267" s="107"/>
      <c r="QWV267" s="108"/>
      <c r="QWW267" s="106" t="s">
        <v>181</v>
      </c>
      <c r="QWX267" s="107"/>
      <c r="QWY267" s="107"/>
      <c r="QWZ267" s="107"/>
      <c r="QXA267" s="107"/>
      <c r="QXB267" s="107"/>
      <c r="QXC267" s="107"/>
      <c r="QXD267" s="108"/>
      <c r="QXE267" s="106" t="s">
        <v>181</v>
      </c>
      <c r="QXF267" s="107"/>
      <c r="QXG267" s="107"/>
      <c r="QXH267" s="107"/>
      <c r="QXI267" s="107"/>
      <c r="QXJ267" s="107"/>
      <c r="QXK267" s="107"/>
      <c r="QXL267" s="108"/>
      <c r="QXM267" s="106" t="s">
        <v>181</v>
      </c>
      <c r="QXN267" s="107"/>
      <c r="QXO267" s="107"/>
      <c r="QXP267" s="107"/>
      <c r="QXQ267" s="107"/>
      <c r="QXR267" s="107"/>
      <c r="QXS267" s="107"/>
      <c r="QXT267" s="108"/>
      <c r="QXU267" s="106" t="s">
        <v>181</v>
      </c>
      <c r="QXV267" s="107"/>
      <c r="QXW267" s="107"/>
      <c r="QXX267" s="107"/>
      <c r="QXY267" s="107"/>
      <c r="QXZ267" s="107"/>
      <c r="QYA267" s="107"/>
      <c r="QYB267" s="108"/>
      <c r="QYC267" s="106" t="s">
        <v>181</v>
      </c>
      <c r="QYD267" s="107"/>
      <c r="QYE267" s="107"/>
      <c r="QYF267" s="107"/>
      <c r="QYG267" s="107"/>
      <c r="QYH267" s="107"/>
      <c r="QYI267" s="107"/>
      <c r="QYJ267" s="108"/>
      <c r="QYK267" s="106" t="s">
        <v>181</v>
      </c>
      <c r="QYL267" s="107"/>
      <c r="QYM267" s="107"/>
      <c r="QYN267" s="107"/>
      <c r="QYO267" s="107"/>
      <c r="QYP267" s="107"/>
      <c r="QYQ267" s="107"/>
      <c r="QYR267" s="108"/>
      <c r="QYS267" s="106" t="s">
        <v>181</v>
      </c>
      <c r="QYT267" s="107"/>
      <c r="QYU267" s="107"/>
      <c r="QYV267" s="107"/>
      <c r="QYW267" s="107"/>
      <c r="QYX267" s="107"/>
      <c r="QYY267" s="107"/>
      <c r="QYZ267" s="108"/>
      <c r="QZA267" s="106" t="s">
        <v>181</v>
      </c>
      <c r="QZB267" s="107"/>
      <c r="QZC267" s="107"/>
      <c r="QZD267" s="107"/>
      <c r="QZE267" s="107"/>
      <c r="QZF267" s="107"/>
      <c r="QZG267" s="107"/>
      <c r="QZH267" s="108"/>
      <c r="QZI267" s="106" t="s">
        <v>181</v>
      </c>
      <c r="QZJ267" s="107"/>
      <c r="QZK267" s="107"/>
      <c r="QZL267" s="107"/>
      <c r="QZM267" s="107"/>
      <c r="QZN267" s="107"/>
      <c r="QZO267" s="107"/>
      <c r="QZP267" s="108"/>
      <c r="QZQ267" s="106" t="s">
        <v>181</v>
      </c>
      <c r="QZR267" s="107"/>
      <c r="QZS267" s="107"/>
      <c r="QZT267" s="107"/>
      <c r="QZU267" s="107"/>
      <c r="QZV267" s="107"/>
      <c r="QZW267" s="107"/>
      <c r="QZX267" s="108"/>
      <c r="QZY267" s="106" t="s">
        <v>181</v>
      </c>
      <c r="QZZ267" s="107"/>
      <c r="RAA267" s="107"/>
      <c r="RAB267" s="107"/>
      <c r="RAC267" s="107"/>
      <c r="RAD267" s="107"/>
      <c r="RAE267" s="107"/>
      <c r="RAF267" s="108"/>
      <c r="RAG267" s="106" t="s">
        <v>181</v>
      </c>
      <c r="RAH267" s="107"/>
      <c r="RAI267" s="107"/>
      <c r="RAJ267" s="107"/>
      <c r="RAK267" s="107"/>
      <c r="RAL267" s="107"/>
      <c r="RAM267" s="107"/>
      <c r="RAN267" s="108"/>
      <c r="RAO267" s="106" t="s">
        <v>181</v>
      </c>
      <c r="RAP267" s="107"/>
      <c r="RAQ267" s="107"/>
      <c r="RAR267" s="107"/>
      <c r="RAS267" s="107"/>
      <c r="RAT267" s="107"/>
      <c r="RAU267" s="107"/>
      <c r="RAV267" s="108"/>
      <c r="RAW267" s="106" t="s">
        <v>181</v>
      </c>
      <c r="RAX267" s="107"/>
      <c r="RAY267" s="107"/>
      <c r="RAZ267" s="107"/>
      <c r="RBA267" s="107"/>
      <c r="RBB267" s="107"/>
      <c r="RBC267" s="107"/>
      <c r="RBD267" s="108"/>
      <c r="RBE267" s="106" t="s">
        <v>181</v>
      </c>
      <c r="RBF267" s="107"/>
      <c r="RBG267" s="107"/>
      <c r="RBH267" s="107"/>
      <c r="RBI267" s="107"/>
      <c r="RBJ267" s="107"/>
      <c r="RBK267" s="107"/>
      <c r="RBL267" s="108"/>
      <c r="RBM267" s="106" t="s">
        <v>181</v>
      </c>
      <c r="RBN267" s="107"/>
      <c r="RBO267" s="107"/>
      <c r="RBP267" s="107"/>
      <c r="RBQ267" s="107"/>
      <c r="RBR267" s="107"/>
      <c r="RBS267" s="107"/>
      <c r="RBT267" s="108"/>
      <c r="RBU267" s="106" t="s">
        <v>181</v>
      </c>
      <c r="RBV267" s="107"/>
      <c r="RBW267" s="107"/>
      <c r="RBX267" s="107"/>
      <c r="RBY267" s="107"/>
      <c r="RBZ267" s="107"/>
      <c r="RCA267" s="107"/>
      <c r="RCB267" s="108"/>
      <c r="RCC267" s="106" t="s">
        <v>181</v>
      </c>
      <c r="RCD267" s="107"/>
      <c r="RCE267" s="107"/>
      <c r="RCF267" s="107"/>
      <c r="RCG267" s="107"/>
      <c r="RCH267" s="107"/>
      <c r="RCI267" s="107"/>
      <c r="RCJ267" s="108"/>
      <c r="RCK267" s="106" t="s">
        <v>181</v>
      </c>
      <c r="RCL267" s="107"/>
      <c r="RCM267" s="107"/>
      <c r="RCN267" s="107"/>
      <c r="RCO267" s="107"/>
      <c r="RCP267" s="107"/>
      <c r="RCQ267" s="107"/>
      <c r="RCR267" s="108"/>
      <c r="RCS267" s="106" t="s">
        <v>181</v>
      </c>
      <c r="RCT267" s="107"/>
      <c r="RCU267" s="107"/>
      <c r="RCV267" s="107"/>
      <c r="RCW267" s="107"/>
      <c r="RCX267" s="107"/>
      <c r="RCY267" s="107"/>
      <c r="RCZ267" s="108"/>
      <c r="RDA267" s="106" t="s">
        <v>181</v>
      </c>
      <c r="RDB267" s="107"/>
      <c r="RDC267" s="107"/>
      <c r="RDD267" s="107"/>
      <c r="RDE267" s="107"/>
      <c r="RDF267" s="107"/>
      <c r="RDG267" s="107"/>
      <c r="RDH267" s="108"/>
      <c r="RDI267" s="106" t="s">
        <v>181</v>
      </c>
      <c r="RDJ267" s="107"/>
      <c r="RDK267" s="107"/>
      <c r="RDL267" s="107"/>
      <c r="RDM267" s="107"/>
      <c r="RDN267" s="107"/>
      <c r="RDO267" s="107"/>
      <c r="RDP267" s="108"/>
      <c r="RDQ267" s="106" t="s">
        <v>181</v>
      </c>
      <c r="RDR267" s="107"/>
      <c r="RDS267" s="107"/>
      <c r="RDT267" s="107"/>
      <c r="RDU267" s="107"/>
      <c r="RDV267" s="107"/>
      <c r="RDW267" s="107"/>
      <c r="RDX267" s="108"/>
      <c r="RDY267" s="106" t="s">
        <v>181</v>
      </c>
      <c r="RDZ267" s="107"/>
      <c r="REA267" s="107"/>
      <c r="REB267" s="107"/>
      <c r="REC267" s="107"/>
      <c r="RED267" s="107"/>
      <c r="REE267" s="107"/>
      <c r="REF267" s="108"/>
      <c r="REG267" s="106" t="s">
        <v>181</v>
      </c>
      <c r="REH267" s="107"/>
      <c r="REI267" s="107"/>
      <c r="REJ267" s="107"/>
      <c r="REK267" s="107"/>
      <c r="REL267" s="107"/>
      <c r="REM267" s="107"/>
      <c r="REN267" s="108"/>
      <c r="REO267" s="106" t="s">
        <v>181</v>
      </c>
      <c r="REP267" s="107"/>
      <c r="REQ267" s="107"/>
      <c r="RER267" s="107"/>
      <c r="RES267" s="107"/>
      <c r="RET267" s="107"/>
      <c r="REU267" s="107"/>
      <c r="REV267" s="108"/>
      <c r="REW267" s="106" t="s">
        <v>181</v>
      </c>
      <c r="REX267" s="107"/>
      <c r="REY267" s="107"/>
      <c r="REZ267" s="107"/>
      <c r="RFA267" s="107"/>
      <c r="RFB267" s="107"/>
      <c r="RFC267" s="107"/>
      <c r="RFD267" s="108"/>
      <c r="RFE267" s="106" t="s">
        <v>181</v>
      </c>
      <c r="RFF267" s="107"/>
      <c r="RFG267" s="107"/>
      <c r="RFH267" s="107"/>
      <c r="RFI267" s="107"/>
      <c r="RFJ267" s="107"/>
      <c r="RFK267" s="107"/>
      <c r="RFL267" s="108"/>
      <c r="RFM267" s="106" t="s">
        <v>181</v>
      </c>
      <c r="RFN267" s="107"/>
      <c r="RFO267" s="107"/>
      <c r="RFP267" s="107"/>
      <c r="RFQ267" s="107"/>
      <c r="RFR267" s="107"/>
      <c r="RFS267" s="107"/>
      <c r="RFT267" s="108"/>
      <c r="RFU267" s="106" t="s">
        <v>181</v>
      </c>
      <c r="RFV267" s="107"/>
      <c r="RFW267" s="107"/>
      <c r="RFX267" s="107"/>
      <c r="RFY267" s="107"/>
      <c r="RFZ267" s="107"/>
      <c r="RGA267" s="107"/>
      <c r="RGB267" s="108"/>
      <c r="RGC267" s="106" t="s">
        <v>181</v>
      </c>
      <c r="RGD267" s="107"/>
      <c r="RGE267" s="107"/>
      <c r="RGF267" s="107"/>
      <c r="RGG267" s="107"/>
      <c r="RGH267" s="107"/>
      <c r="RGI267" s="107"/>
      <c r="RGJ267" s="108"/>
      <c r="RGK267" s="106" t="s">
        <v>181</v>
      </c>
      <c r="RGL267" s="107"/>
      <c r="RGM267" s="107"/>
      <c r="RGN267" s="107"/>
      <c r="RGO267" s="107"/>
      <c r="RGP267" s="107"/>
      <c r="RGQ267" s="107"/>
      <c r="RGR267" s="108"/>
      <c r="RGS267" s="106" t="s">
        <v>181</v>
      </c>
      <c r="RGT267" s="107"/>
      <c r="RGU267" s="107"/>
      <c r="RGV267" s="107"/>
      <c r="RGW267" s="107"/>
      <c r="RGX267" s="107"/>
      <c r="RGY267" s="107"/>
      <c r="RGZ267" s="108"/>
      <c r="RHA267" s="106" t="s">
        <v>181</v>
      </c>
      <c r="RHB267" s="107"/>
      <c r="RHC267" s="107"/>
      <c r="RHD267" s="107"/>
      <c r="RHE267" s="107"/>
      <c r="RHF267" s="107"/>
      <c r="RHG267" s="107"/>
      <c r="RHH267" s="108"/>
      <c r="RHI267" s="106" t="s">
        <v>181</v>
      </c>
      <c r="RHJ267" s="107"/>
      <c r="RHK267" s="107"/>
      <c r="RHL267" s="107"/>
      <c r="RHM267" s="107"/>
      <c r="RHN267" s="107"/>
      <c r="RHO267" s="107"/>
      <c r="RHP267" s="108"/>
      <c r="RHQ267" s="106" t="s">
        <v>181</v>
      </c>
      <c r="RHR267" s="107"/>
      <c r="RHS267" s="107"/>
      <c r="RHT267" s="107"/>
      <c r="RHU267" s="107"/>
      <c r="RHV267" s="107"/>
      <c r="RHW267" s="107"/>
      <c r="RHX267" s="108"/>
      <c r="RHY267" s="106" t="s">
        <v>181</v>
      </c>
      <c r="RHZ267" s="107"/>
      <c r="RIA267" s="107"/>
      <c r="RIB267" s="107"/>
      <c r="RIC267" s="107"/>
      <c r="RID267" s="107"/>
      <c r="RIE267" s="107"/>
      <c r="RIF267" s="108"/>
      <c r="RIG267" s="106" t="s">
        <v>181</v>
      </c>
      <c r="RIH267" s="107"/>
      <c r="RII267" s="107"/>
      <c r="RIJ267" s="107"/>
      <c r="RIK267" s="107"/>
      <c r="RIL267" s="107"/>
      <c r="RIM267" s="107"/>
      <c r="RIN267" s="108"/>
      <c r="RIO267" s="106" t="s">
        <v>181</v>
      </c>
      <c r="RIP267" s="107"/>
      <c r="RIQ267" s="107"/>
      <c r="RIR267" s="107"/>
      <c r="RIS267" s="107"/>
      <c r="RIT267" s="107"/>
      <c r="RIU267" s="107"/>
      <c r="RIV267" s="108"/>
      <c r="RIW267" s="106" t="s">
        <v>181</v>
      </c>
      <c r="RIX267" s="107"/>
      <c r="RIY267" s="107"/>
      <c r="RIZ267" s="107"/>
      <c r="RJA267" s="107"/>
      <c r="RJB267" s="107"/>
      <c r="RJC267" s="107"/>
      <c r="RJD267" s="108"/>
      <c r="RJE267" s="106" t="s">
        <v>181</v>
      </c>
      <c r="RJF267" s="107"/>
      <c r="RJG267" s="107"/>
      <c r="RJH267" s="107"/>
      <c r="RJI267" s="107"/>
      <c r="RJJ267" s="107"/>
      <c r="RJK267" s="107"/>
      <c r="RJL267" s="108"/>
      <c r="RJM267" s="106" t="s">
        <v>181</v>
      </c>
      <c r="RJN267" s="107"/>
      <c r="RJO267" s="107"/>
      <c r="RJP267" s="107"/>
      <c r="RJQ267" s="107"/>
      <c r="RJR267" s="107"/>
      <c r="RJS267" s="107"/>
      <c r="RJT267" s="108"/>
      <c r="RJU267" s="106" t="s">
        <v>181</v>
      </c>
      <c r="RJV267" s="107"/>
      <c r="RJW267" s="107"/>
      <c r="RJX267" s="107"/>
      <c r="RJY267" s="107"/>
      <c r="RJZ267" s="107"/>
      <c r="RKA267" s="107"/>
      <c r="RKB267" s="108"/>
      <c r="RKC267" s="106" t="s">
        <v>181</v>
      </c>
      <c r="RKD267" s="107"/>
      <c r="RKE267" s="107"/>
      <c r="RKF267" s="107"/>
      <c r="RKG267" s="107"/>
      <c r="RKH267" s="107"/>
      <c r="RKI267" s="107"/>
      <c r="RKJ267" s="108"/>
      <c r="RKK267" s="106" t="s">
        <v>181</v>
      </c>
      <c r="RKL267" s="107"/>
      <c r="RKM267" s="107"/>
      <c r="RKN267" s="107"/>
      <c r="RKO267" s="107"/>
      <c r="RKP267" s="107"/>
      <c r="RKQ267" s="107"/>
      <c r="RKR267" s="108"/>
      <c r="RKS267" s="106" t="s">
        <v>181</v>
      </c>
      <c r="RKT267" s="107"/>
      <c r="RKU267" s="107"/>
      <c r="RKV267" s="107"/>
      <c r="RKW267" s="107"/>
      <c r="RKX267" s="107"/>
      <c r="RKY267" s="107"/>
      <c r="RKZ267" s="108"/>
      <c r="RLA267" s="106" t="s">
        <v>181</v>
      </c>
      <c r="RLB267" s="107"/>
      <c r="RLC267" s="107"/>
      <c r="RLD267" s="107"/>
      <c r="RLE267" s="107"/>
      <c r="RLF267" s="107"/>
      <c r="RLG267" s="107"/>
      <c r="RLH267" s="108"/>
      <c r="RLI267" s="106" t="s">
        <v>181</v>
      </c>
      <c r="RLJ267" s="107"/>
      <c r="RLK267" s="107"/>
      <c r="RLL267" s="107"/>
      <c r="RLM267" s="107"/>
      <c r="RLN267" s="107"/>
      <c r="RLO267" s="107"/>
      <c r="RLP267" s="108"/>
      <c r="RLQ267" s="106" t="s">
        <v>181</v>
      </c>
      <c r="RLR267" s="107"/>
      <c r="RLS267" s="107"/>
      <c r="RLT267" s="107"/>
      <c r="RLU267" s="107"/>
      <c r="RLV267" s="107"/>
      <c r="RLW267" s="107"/>
      <c r="RLX267" s="108"/>
      <c r="RLY267" s="106" t="s">
        <v>181</v>
      </c>
      <c r="RLZ267" s="107"/>
      <c r="RMA267" s="107"/>
      <c r="RMB267" s="107"/>
      <c r="RMC267" s="107"/>
      <c r="RMD267" s="107"/>
      <c r="RME267" s="107"/>
      <c r="RMF267" s="108"/>
      <c r="RMG267" s="106" t="s">
        <v>181</v>
      </c>
      <c r="RMH267" s="107"/>
      <c r="RMI267" s="107"/>
      <c r="RMJ267" s="107"/>
      <c r="RMK267" s="107"/>
      <c r="RML267" s="107"/>
      <c r="RMM267" s="107"/>
      <c r="RMN267" s="108"/>
      <c r="RMO267" s="106" t="s">
        <v>181</v>
      </c>
      <c r="RMP267" s="107"/>
      <c r="RMQ267" s="107"/>
      <c r="RMR267" s="107"/>
      <c r="RMS267" s="107"/>
      <c r="RMT267" s="107"/>
      <c r="RMU267" s="107"/>
      <c r="RMV267" s="108"/>
      <c r="RMW267" s="106" t="s">
        <v>181</v>
      </c>
      <c r="RMX267" s="107"/>
      <c r="RMY267" s="107"/>
      <c r="RMZ267" s="107"/>
      <c r="RNA267" s="107"/>
      <c r="RNB267" s="107"/>
      <c r="RNC267" s="107"/>
      <c r="RND267" s="108"/>
      <c r="RNE267" s="106" t="s">
        <v>181</v>
      </c>
      <c r="RNF267" s="107"/>
      <c r="RNG267" s="107"/>
      <c r="RNH267" s="107"/>
      <c r="RNI267" s="107"/>
      <c r="RNJ267" s="107"/>
      <c r="RNK267" s="107"/>
      <c r="RNL267" s="108"/>
      <c r="RNM267" s="106" t="s">
        <v>181</v>
      </c>
      <c r="RNN267" s="107"/>
      <c r="RNO267" s="107"/>
      <c r="RNP267" s="107"/>
      <c r="RNQ267" s="107"/>
      <c r="RNR267" s="107"/>
      <c r="RNS267" s="107"/>
      <c r="RNT267" s="108"/>
      <c r="RNU267" s="106" t="s">
        <v>181</v>
      </c>
      <c r="RNV267" s="107"/>
      <c r="RNW267" s="107"/>
      <c r="RNX267" s="107"/>
      <c r="RNY267" s="107"/>
      <c r="RNZ267" s="107"/>
      <c r="ROA267" s="107"/>
      <c r="ROB267" s="108"/>
      <c r="ROC267" s="106" t="s">
        <v>181</v>
      </c>
      <c r="ROD267" s="107"/>
      <c r="ROE267" s="107"/>
      <c r="ROF267" s="107"/>
      <c r="ROG267" s="107"/>
      <c r="ROH267" s="107"/>
      <c r="ROI267" s="107"/>
      <c r="ROJ267" s="108"/>
      <c r="ROK267" s="106" t="s">
        <v>181</v>
      </c>
      <c r="ROL267" s="107"/>
      <c r="ROM267" s="107"/>
      <c r="RON267" s="107"/>
      <c r="ROO267" s="107"/>
      <c r="ROP267" s="107"/>
      <c r="ROQ267" s="107"/>
      <c r="ROR267" s="108"/>
      <c r="ROS267" s="106" t="s">
        <v>181</v>
      </c>
      <c r="ROT267" s="107"/>
      <c r="ROU267" s="107"/>
      <c r="ROV267" s="107"/>
      <c r="ROW267" s="107"/>
      <c r="ROX267" s="107"/>
      <c r="ROY267" s="107"/>
      <c r="ROZ267" s="108"/>
      <c r="RPA267" s="106" t="s">
        <v>181</v>
      </c>
      <c r="RPB267" s="107"/>
      <c r="RPC267" s="107"/>
      <c r="RPD267" s="107"/>
      <c r="RPE267" s="107"/>
      <c r="RPF267" s="107"/>
      <c r="RPG267" s="107"/>
      <c r="RPH267" s="108"/>
      <c r="RPI267" s="106" t="s">
        <v>181</v>
      </c>
      <c r="RPJ267" s="107"/>
      <c r="RPK267" s="107"/>
      <c r="RPL267" s="107"/>
      <c r="RPM267" s="107"/>
      <c r="RPN267" s="107"/>
      <c r="RPO267" s="107"/>
      <c r="RPP267" s="108"/>
      <c r="RPQ267" s="106" t="s">
        <v>181</v>
      </c>
      <c r="RPR267" s="107"/>
      <c r="RPS267" s="107"/>
      <c r="RPT267" s="107"/>
      <c r="RPU267" s="107"/>
      <c r="RPV267" s="107"/>
      <c r="RPW267" s="107"/>
      <c r="RPX267" s="108"/>
      <c r="RPY267" s="106" t="s">
        <v>181</v>
      </c>
      <c r="RPZ267" s="107"/>
      <c r="RQA267" s="107"/>
      <c r="RQB267" s="107"/>
      <c r="RQC267" s="107"/>
      <c r="RQD267" s="107"/>
      <c r="RQE267" s="107"/>
      <c r="RQF267" s="108"/>
      <c r="RQG267" s="106" t="s">
        <v>181</v>
      </c>
      <c r="RQH267" s="107"/>
      <c r="RQI267" s="107"/>
      <c r="RQJ267" s="107"/>
      <c r="RQK267" s="107"/>
      <c r="RQL267" s="107"/>
      <c r="RQM267" s="107"/>
      <c r="RQN267" s="108"/>
      <c r="RQO267" s="106" t="s">
        <v>181</v>
      </c>
      <c r="RQP267" s="107"/>
      <c r="RQQ267" s="107"/>
      <c r="RQR267" s="107"/>
      <c r="RQS267" s="107"/>
      <c r="RQT267" s="107"/>
      <c r="RQU267" s="107"/>
      <c r="RQV267" s="108"/>
      <c r="RQW267" s="106" t="s">
        <v>181</v>
      </c>
      <c r="RQX267" s="107"/>
      <c r="RQY267" s="107"/>
      <c r="RQZ267" s="107"/>
      <c r="RRA267" s="107"/>
      <c r="RRB267" s="107"/>
      <c r="RRC267" s="107"/>
      <c r="RRD267" s="108"/>
      <c r="RRE267" s="106" t="s">
        <v>181</v>
      </c>
      <c r="RRF267" s="107"/>
      <c r="RRG267" s="107"/>
      <c r="RRH267" s="107"/>
      <c r="RRI267" s="107"/>
      <c r="RRJ267" s="107"/>
      <c r="RRK267" s="107"/>
      <c r="RRL267" s="108"/>
      <c r="RRM267" s="106" t="s">
        <v>181</v>
      </c>
      <c r="RRN267" s="107"/>
      <c r="RRO267" s="107"/>
      <c r="RRP267" s="107"/>
      <c r="RRQ267" s="107"/>
      <c r="RRR267" s="107"/>
      <c r="RRS267" s="107"/>
      <c r="RRT267" s="108"/>
      <c r="RRU267" s="106" t="s">
        <v>181</v>
      </c>
      <c r="RRV267" s="107"/>
      <c r="RRW267" s="107"/>
      <c r="RRX267" s="107"/>
      <c r="RRY267" s="107"/>
      <c r="RRZ267" s="107"/>
      <c r="RSA267" s="107"/>
      <c r="RSB267" s="108"/>
      <c r="RSC267" s="106" t="s">
        <v>181</v>
      </c>
      <c r="RSD267" s="107"/>
      <c r="RSE267" s="107"/>
      <c r="RSF267" s="107"/>
      <c r="RSG267" s="107"/>
      <c r="RSH267" s="107"/>
      <c r="RSI267" s="107"/>
      <c r="RSJ267" s="108"/>
      <c r="RSK267" s="106" t="s">
        <v>181</v>
      </c>
      <c r="RSL267" s="107"/>
      <c r="RSM267" s="107"/>
      <c r="RSN267" s="107"/>
      <c r="RSO267" s="107"/>
      <c r="RSP267" s="107"/>
      <c r="RSQ267" s="107"/>
      <c r="RSR267" s="108"/>
      <c r="RSS267" s="106" t="s">
        <v>181</v>
      </c>
      <c r="RST267" s="107"/>
      <c r="RSU267" s="107"/>
      <c r="RSV267" s="107"/>
      <c r="RSW267" s="107"/>
      <c r="RSX267" s="107"/>
      <c r="RSY267" s="107"/>
      <c r="RSZ267" s="108"/>
      <c r="RTA267" s="106" t="s">
        <v>181</v>
      </c>
      <c r="RTB267" s="107"/>
      <c r="RTC267" s="107"/>
      <c r="RTD267" s="107"/>
      <c r="RTE267" s="107"/>
      <c r="RTF267" s="107"/>
      <c r="RTG267" s="107"/>
      <c r="RTH267" s="108"/>
      <c r="RTI267" s="106" t="s">
        <v>181</v>
      </c>
      <c r="RTJ267" s="107"/>
      <c r="RTK267" s="107"/>
      <c r="RTL267" s="107"/>
      <c r="RTM267" s="107"/>
      <c r="RTN267" s="107"/>
      <c r="RTO267" s="107"/>
      <c r="RTP267" s="108"/>
      <c r="RTQ267" s="106" t="s">
        <v>181</v>
      </c>
      <c r="RTR267" s="107"/>
      <c r="RTS267" s="107"/>
      <c r="RTT267" s="107"/>
      <c r="RTU267" s="107"/>
      <c r="RTV267" s="107"/>
      <c r="RTW267" s="107"/>
      <c r="RTX267" s="108"/>
      <c r="RTY267" s="106" t="s">
        <v>181</v>
      </c>
      <c r="RTZ267" s="107"/>
      <c r="RUA267" s="107"/>
      <c r="RUB267" s="107"/>
      <c r="RUC267" s="107"/>
      <c r="RUD267" s="107"/>
      <c r="RUE267" s="107"/>
      <c r="RUF267" s="108"/>
      <c r="RUG267" s="106" t="s">
        <v>181</v>
      </c>
      <c r="RUH267" s="107"/>
      <c r="RUI267" s="107"/>
      <c r="RUJ267" s="107"/>
      <c r="RUK267" s="107"/>
      <c r="RUL267" s="107"/>
      <c r="RUM267" s="107"/>
      <c r="RUN267" s="108"/>
      <c r="RUO267" s="106" t="s">
        <v>181</v>
      </c>
      <c r="RUP267" s="107"/>
      <c r="RUQ267" s="107"/>
      <c r="RUR267" s="107"/>
      <c r="RUS267" s="107"/>
      <c r="RUT267" s="107"/>
      <c r="RUU267" s="107"/>
      <c r="RUV267" s="108"/>
      <c r="RUW267" s="106" t="s">
        <v>181</v>
      </c>
      <c r="RUX267" s="107"/>
      <c r="RUY267" s="107"/>
      <c r="RUZ267" s="107"/>
      <c r="RVA267" s="107"/>
      <c r="RVB267" s="107"/>
      <c r="RVC267" s="107"/>
      <c r="RVD267" s="108"/>
      <c r="RVE267" s="106" t="s">
        <v>181</v>
      </c>
      <c r="RVF267" s="107"/>
      <c r="RVG267" s="107"/>
      <c r="RVH267" s="107"/>
      <c r="RVI267" s="107"/>
      <c r="RVJ267" s="107"/>
      <c r="RVK267" s="107"/>
      <c r="RVL267" s="108"/>
      <c r="RVM267" s="106" t="s">
        <v>181</v>
      </c>
      <c r="RVN267" s="107"/>
      <c r="RVO267" s="107"/>
      <c r="RVP267" s="107"/>
      <c r="RVQ267" s="107"/>
      <c r="RVR267" s="107"/>
      <c r="RVS267" s="107"/>
      <c r="RVT267" s="108"/>
      <c r="RVU267" s="106" t="s">
        <v>181</v>
      </c>
      <c r="RVV267" s="107"/>
      <c r="RVW267" s="107"/>
      <c r="RVX267" s="107"/>
      <c r="RVY267" s="107"/>
      <c r="RVZ267" s="107"/>
      <c r="RWA267" s="107"/>
      <c r="RWB267" s="108"/>
      <c r="RWC267" s="106" t="s">
        <v>181</v>
      </c>
      <c r="RWD267" s="107"/>
      <c r="RWE267" s="107"/>
      <c r="RWF267" s="107"/>
      <c r="RWG267" s="107"/>
      <c r="RWH267" s="107"/>
      <c r="RWI267" s="107"/>
      <c r="RWJ267" s="108"/>
      <c r="RWK267" s="106" t="s">
        <v>181</v>
      </c>
      <c r="RWL267" s="107"/>
      <c r="RWM267" s="107"/>
      <c r="RWN267" s="107"/>
      <c r="RWO267" s="107"/>
      <c r="RWP267" s="107"/>
      <c r="RWQ267" s="107"/>
      <c r="RWR267" s="108"/>
      <c r="RWS267" s="106" t="s">
        <v>181</v>
      </c>
      <c r="RWT267" s="107"/>
      <c r="RWU267" s="107"/>
      <c r="RWV267" s="107"/>
      <c r="RWW267" s="107"/>
      <c r="RWX267" s="107"/>
      <c r="RWY267" s="107"/>
      <c r="RWZ267" s="108"/>
      <c r="RXA267" s="106" t="s">
        <v>181</v>
      </c>
      <c r="RXB267" s="107"/>
      <c r="RXC267" s="107"/>
      <c r="RXD267" s="107"/>
      <c r="RXE267" s="107"/>
      <c r="RXF267" s="107"/>
      <c r="RXG267" s="107"/>
      <c r="RXH267" s="108"/>
      <c r="RXI267" s="106" t="s">
        <v>181</v>
      </c>
      <c r="RXJ267" s="107"/>
      <c r="RXK267" s="107"/>
      <c r="RXL267" s="107"/>
      <c r="RXM267" s="107"/>
      <c r="RXN267" s="107"/>
      <c r="RXO267" s="107"/>
      <c r="RXP267" s="108"/>
      <c r="RXQ267" s="106" t="s">
        <v>181</v>
      </c>
      <c r="RXR267" s="107"/>
      <c r="RXS267" s="107"/>
      <c r="RXT267" s="107"/>
      <c r="RXU267" s="107"/>
      <c r="RXV267" s="107"/>
      <c r="RXW267" s="107"/>
      <c r="RXX267" s="108"/>
      <c r="RXY267" s="106" t="s">
        <v>181</v>
      </c>
      <c r="RXZ267" s="107"/>
      <c r="RYA267" s="107"/>
      <c r="RYB267" s="107"/>
      <c r="RYC267" s="107"/>
      <c r="RYD267" s="107"/>
      <c r="RYE267" s="107"/>
      <c r="RYF267" s="108"/>
      <c r="RYG267" s="106" t="s">
        <v>181</v>
      </c>
      <c r="RYH267" s="107"/>
      <c r="RYI267" s="107"/>
      <c r="RYJ267" s="107"/>
      <c r="RYK267" s="107"/>
      <c r="RYL267" s="107"/>
      <c r="RYM267" s="107"/>
      <c r="RYN267" s="108"/>
      <c r="RYO267" s="106" t="s">
        <v>181</v>
      </c>
      <c r="RYP267" s="107"/>
      <c r="RYQ267" s="107"/>
      <c r="RYR267" s="107"/>
      <c r="RYS267" s="107"/>
      <c r="RYT267" s="107"/>
      <c r="RYU267" s="107"/>
      <c r="RYV267" s="108"/>
      <c r="RYW267" s="106" t="s">
        <v>181</v>
      </c>
      <c r="RYX267" s="107"/>
      <c r="RYY267" s="107"/>
      <c r="RYZ267" s="107"/>
      <c r="RZA267" s="107"/>
      <c r="RZB267" s="107"/>
      <c r="RZC267" s="107"/>
      <c r="RZD267" s="108"/>
      <c r="RZE267" s="106" t="s">
        <v>181</v>
      </c>
      <c r="RZF267" s="107"/>
      <c r="RZG267" s="107"/>
      <c r="RZH267" s="107"/>
      <c r="RZI267" s="107"/>
      <c r="RZJ267" s="107"/>
      <c r="RZK267" s="107"/>
      <c r="RZL267" s="108"/>
      <c r="RZM267" s="106" t="s">
        <v>181</v>
      </c>
      <c r="RZN267" s="107"/>
      <c r="RZO267" s="107"/>
      <c r="RZP267" s="107"/>
      <c r="RZQ267" s="107"/>
      <c r="RZR267" s="107"/>
      <c r="RZS267" s="107"/>
      <c r="RZT267" s="108"/>
      <c r="RZU267" s="106" t="s">
        <v>181</v>
      </c>
      <c r="RZV267" s="107"/>
      <c r="RZW267" s="107"/>
      <c r="RZX267" s="107"/>
      <c r="RZY267" s="107"/>
      <c r="RZZ267" s="107"/>
      <c r="SAA267" s="107"/>
      <c r="SAB267" s="108"/>
      <c r="SAC267" s="106" t="s">
        <v>181</v>
      </c>
      <c r="SAD267" s="107"/>
      <c r="SAE267" s="107"/>
      <c r="SAF267" s="107"/>
      <c r="SAG267" s="107"/>
      <c r="SAH267" s="107"/>
      <c r="SAI267" s="107"/>
      <c r="SAJ267" s="108"/>
      <c r="SAK267" s="106" t="s">
        <v>181</v>
      </c>
      <c r="SAL267" s="107"/>
      <c r="SAM267" s="107"/>
      <c r="SAN267" s="107"/>
      <c r="SAO267" s="107"/>
      <c r="SAP267" s="107"/>
      <c r="SAQ267" s="107"/>
      <c r="SAR267" s="108"/>
      <c r="SAS267" s="106" t="s">
        <v>181</v>
      </c>
      <c r="SAT267" s="107"/>
      <c r="SAU267" s="107"/>
      <c r="SAV267" s="107"/>
      <c r="SAW267" s="107"/>
      <c r="SAX267" s="107"/>
      <c r="SAY267" s="107"/>
      <c r="SAZ267" s="108"/>
      <c r="SBA267" s="106" t="s">
        <v>181</v>
      </c>
      <c r="SBB267" s="107"/>
      <c r="SBC267" s="107"/>
      <c r="SBD267" s="107"/>
      <c r="SBE267" s="107"/>
      <c r="SBF267" s="107"/>
      <c r="SBG267" s="107"/>
      <c r="SBH267" s="108"/>
      <c r="SBI267" s="106" t="s">
        <v>181</v>
      </c>
      <c r="SBJ267" s="107"/>
      <c r="SBK267" s="107"/>
      <c r="SBL267" s="107"/>
      <c r="SBM267" s="107"/>
      <c r="SBN267" s="107"/>
      <c r="SBO267" s="107"/>
      <c r="SBP267" s="108"/>
      <c r="SBQ267" s="106" t="s">
        <v>181</v>
      </c>
      <c r="SBR267" s="107"/>
      <c r="SBS267" s="107"/>
      <c r="SBT267" s="107"/>
      <c r="SBU267" s="107"/>
      <c r="SBV267" s="107"/>
      <c r="SBW267" s="107"/>
      <c r="SBX267" s="108"/>
      <c r="SBY267" s="106" t="s">
        <v>181</v>
      </c>
      <c r="SBZ267" s="107"/>
      <c r="SCA267" s="107"/>
      <c r="SCB267" s="107"/>
      <c r="SCC267" s="107"/>
      <c r="SCD267" s="107"/>
      <c r="SCE267" s="107"/>
      <c r="SCF267" s="108"/>
      <c r="SCG267" s="106" t="s">
        <v>181</v>
      </c>
      <c r="SCH267" s="107"/>
      <c r="SCI267" s="107"/>
      <c r="SCJ267" s="107"/>
      <c r="SCK267" s="107"/>
      <c r="SCL267" s="107"/>
      <c r="SCM267" s="107"/>
      <c r="SCN267" s="108"/>
      <c r="SCO267" s="106" t="s">
        <v>181</v>
      </c>
      <c r="SCP267" s="107"/>
      <c r="SCQ267" s="107"/>
      <c r="SCR267" s="107"/>
      <c r="SCS267" s="107"/>
      <c r="SCT267" s="107"/>
      <c r="SCU267" s="107"/>
      <c r="SCV267" s="108"/>
      <c r="SCW267" s="106" t="s">
        <v>181</v>
      </c>
      <c r="SCX267" s="107"/>
      <c r="SCY267" s="107"/>
      <c r="SCZ267" s="107"/>
      <c r="SDA267" s="107"/>
      <c r="SDB267" s="107"/>
      <c r="SDC267" s="107"/>
      <c r="SDD267" s="108"/>
      <c r="SDE267" s="106" t="s">
        <v>181</v>
      </c>
      <c r="SDF267" s="107"/>
      <c r="SDG267" s="107"/>
      <c r="SDH267" s="107"/>
      <c r="SDI267" s="107"/>
      <c r="SDJ267" s="107"/>
      <c r="SDK267" s="107"/>
      <c r="SDL267" s="108"/>
      <c r="SDM267" s="106" t="s">
        <v>181</v>
      </c>
      <c r="SDN267" s="107"/>
      <c r="SDO267" s="107"/>
      <c r="SDP267" s="107"/>
      <c r="SDQ267" s="107"/>
      <c r="SDR267" s="107"/>
      <c r="SDS267" s="107"/>
      <c r="SDT267" s="108"/>
      <c r="SDU267" s="106" t="s">
        <v>181</v>
      </c>
      <c r="SDV267" s="107"/>
      <c r="SDW267" s="107"/>
      <c r="SDX267" s="107"/>
      <c r="SDY267" s="107"/>
      <c r="SDZ267" s="107"/>
      <c r="SEA267" s="107"/>
      <c r="SEB267" s="108"/>
      <c r="SEC267" s="106" t="s">
        <v>181</v>
      </c>
      <c r="SED267" s="107"/>
      <c r="SEE267" s="107"/>
      <c r="SEF267" s="107"/>
      <c r="SEG267" s="107"/>
      <c r="SEH267" s="107"/>
      <c r="SEI267" s="107"/>
      <c r="SEJ267" s="108"/>
      <c r="SEK267" s="106" t="s">
        <v>181</v>
      </c>
      <c r="SEL267" s="107"/>
      <c r="SEM267" s="107"/>
      <c r="SEN267" s="107"/>
      <c r="SEO267" s="107"/>
      <c r="SEP267" s="107"/>
      <c r="SEQ267" s="107"/>
      <c r="SER267" s="108"/>
      <c r="SES267" s="106" t="s">
        <v>181</v>
      </c>
      <c r="SET267" s="107"/>
      <c r="SEU267" s="107"/>
      <c r="SEV267" s="107"/>
      <c r="SEW267" s="107"/>
      <c r="SEX267" s="107"/>
      <c r="SEY267" s="107"/>
      <c r="SEZ267" s="108"/>
      <c r="SFA267" s="106" t="s">
        <v>181</v>
      </c>
      <c r="SFB267" s="107"/>
      <c r="SFC267" s="107"/>
      <c r="SFD267" s="107"/>
      <c r="SFE267" s="107"/>
      <c r="SFF267" s="107"/>
      <c r="SFG267" s="107"/>
      <c r="SFH267" s="108"/>
      <c r="SFI267" s="106" t="s">
        <v>181</v>
      </c>
      <c r="SFJ267" s="107"/>
      <c r="SFK267" s="107"/>
      <c r="SFL267" s="107"/>
      <c r="SFM267" s="107"/>
      <c r="SFN267" s="107"/>
      <c r="SFO267" s="107"/>
      <c r="SFP267" s="108"/>
      <c r="SFQ267" s="106" t="s">
        <v>181</v>
      </c>
      <c r="SFR267" s="107"/>
      <c r="SFS267" s="107"/>
      <c r="SFT267" s="107"/>
      <c r="SFU267" s="107"/>
      <c r="SFV267" s="107"/>
      <c r="SFW267" s="107"/>
      <c r="SFX267" s="108"/>
      <c r="SFY267" s="106" t="s">
        <v>181</v>
      </c>
      <c r="SFZ267" s="107"/>
      <c r="SGA267" s="107"/>
      <c r="SGB267" s="107"/>
      <c r="SGC267" s="107"/>
      <c r="SGD267" s="107"/>
      <c r="SGE267" s="107"/>
      <c r="SGF267" s="108"/>
      <c r="SGG267" s="106" t="s">
        <v>181</v>
      </c>
      <c r="SGH267" s="107"/>
      <c r="SGI267" s="107"/>
      <c r="SGJ267" s="107"/>
      <c r="SGK267" s="107"/>
      <c r="SGL267" s="107"/>
      <c r="SGM267" s="107"/>
      <c r="SGN267" s="108"/>
      <c r="SGO267" s="106" t="s">
        <v>181</v>
      </c>
      <c r="SGP267" s="107"/>
      <c r="SGQ267" s="107"/>
      <c r="SGR267" s="107"/>
      <c r="SGS267" s="107"/>
      <c r="SGT267" s="107"/>
      <c r="SGU267" s="107"/>
      <c r="SGV267" s="108"/>
      <c r="SGW267" s="106" t="s">
        <v>181</v>
      </c>
      <c r="SGX267" s="107"/>
      <c r="SGY267" s="107"/>
      <c r="SGZ267" s="107"/>
      <c r="SHA267" s="107"/>
      <c r="SHB267" s="107"/>
      <c r="SHC267" s="107"/>
      <c r="SHD267" s="108"/>
      <c r="SHE267" s="106" t="s">
        <v>181</v>
      </c>
      <c r="SHF267" s="107"/>
      <c r="SHG267" s="107"/>
      <c r="SHH267" s="107"/>
      <c r="SHI267" s="107"/>
      <c r="SHJ267" s="107"/>
      <c r="SHK267" s="107"/>
      <c r="SHL267" s="108"/>
      <c r="SHM267" s="106" t="s">
        <v>181</v>
      </c>
      <c r="SHN267" s="107"/>
      <c r="SHO267" s="107"/>
      <c r="SHP267" s="107"/>
      <c r="SHQ267" s="107"/>
      <c r="SHR267" s="107"/>
      <c r="SHS267" s="107"/>
      <c r="SHT267" s="108"/>
      <c r="SHU267" s="106" t="s">
        <v>181</v>
      </c>
      <c r="SHV267" s="107"/>
      <c r="SHW267" s="107"/>
      <c r="SHX267" s="107"/>
      <c r="SHY267" s="107"/>
      <c r="SHZ267" s="107"/>
      <c r="SIA267" s="107"/>
      <c r="SIB267" s="108"/>
      <c r="SIC267" s="106" t="s">
        <v>181</v>
      </c>
      <c r="SID267" s="107"/>
      <c r="SIE267" s="107"/>
      <c r="SIF267" s="107"/>
      <c r="SIG267" s="107"/>
      <c r="SIH267" s="107"/>
      <c r="SII267" s="107"/>
      <c r="SIJ267" s="108"/>
      <c r="SIK267" s="106" t="s">
        <v>181</v>
      </c>
      <c r="SIL267" s="107"/>
      <c r="SIM267" s="107"/>
      <c r="SIN267" s="107"/>
      <c r="SIO267" s="107"/>
      <c r="SIP267" s="107"/>
      <c r="SIQ267" s="107"/>
      <c r="SIR267" s="108"/>
      <c r="SIS267" s="106" t="s">
        <v>181</v>
      </c>
      <c r="SIT267" s="107"/>
      <c r="SIU267" s="107"/>
      <c r="SIV267" s="107"/>
      <c r="SIW267" s="107"/>
      <c r="SIX267" s="107"/>
      <c r="SIY267" s="107"/>
      <c r="SIZ267" s="108"/>
      <c r="SJA267" s="106" t="s">
        <v>181</v>
      </c>
      <c r="SJB267" s="107"/>
      <c r="SJC267" s="107"/>
      <c r="SJD267" s="107"/>
      <c r="SJE267" s="107"/>
      <c r="SJF267" s="107"/>
      <c r="SJG267" s="107"/>
      <c r="SJH267" s="108"/>
      <c r="SJI267" s="106" t="s">
        <v>181</v>
      </c>
      <c r="SJJ267" s="107"/>
      <c r="SJK267" s="107"/>
      <c r="SJL267" s="107"/>
      <c r="SJM267" s="107"/>
      <c r="SJN267" s="107"/>
      <c r="SJO267" s="107"/>
      <c r="SJP267" s="108"/>
      <c r="SJQ267" s="106" t="s">
        <v>181</v>
      </c>
      <c r="SJR267" s="107"/>
      <c r="SJS267" s="107"/>
      <c r="SJT267" s="107"/>
      <c r="SJU267" s="107"/>
      <c r="SJV267" s="107"/>
      <c r="SJW267" s="107"/>
      <c r="SJX267" s="108"/>
      <c r="SJY267" s="106" t="s">
        <v>181</v>
      </c>
      <c r="SJZ267" s="107"/>
      <c r="SKA267" s="107"/>
      <c r="SKB267" s="107"/>
      <c r="SKC267" s="107"/>
      <c r="SKD267" s="107"/>
      <c r="SKE267" s="107"/>
      <c r="SKF267" s="108"/>
      <c r="SKG267" s="106" t="s">
        <v>181</v>
      </c>
      <c r="SKH267" s="107"/>
      <c r="SKI267" s="107"/>
      <c r="SKJ267" s="107"/>
      <c r="SKK267" s="107"/>
      <c r="SKL267" s="107"/>
      <c r="SKM267" s="107"/>
      <c r="SKN267" s="108"/>
      <c r="SKO267" s="106" t="s">
        <v>181</v>
      </c>
      <c r="SKP267" s="107"/>
      <c r="SKQ267" s="107"/>
      <c r="SKR267" s="107"/>
      <c r="SKS267" s="107"/>
      <c r="SKT267" s="107"/>
      <c r="SKU267" s="107"/>
      <c r="SKV267" s="108"/>
      <c r="SKW267" s="106" t="s">
        <v>181</v>
      </c>
      <c r="SKX267" s="107"/>
      <c r="SKY267" s="107"/>
      <c r="SKZ267" s="107"/>
      <c r="SLA267" s="107"/>
      <c r="SLB267" s="107"/>
      <c r="SLC267" s="107"/>
      <c r="SLD267" s="108"/>
      <c r="SLE267" s="106" t="s">
        <v>181</v>
      </c>
      <c r="SLF267" s="107"/>
      <c r="SLG267" s="107"/>
      <c r="SLH267" s="107"/>
      <c r="SLI267" s="107"/>
      <c r="SLJ267" s="107"/>
      <c r="SLK267" s="107"/>
      <c r="SLL267" s="108"/>
      <c r="SLM267" s="106" t="s">
        <v>181</v>
      </c>
      <c r="SLN267" s="107"/>
      <c r="SLO267" s="107"/>
      <c r="SLP267" s="107"/>
      <c r="SLQ267" s="107"/>
      <c r="SLR267" s="107"/>
      <c r="SLS267" s="107"/>
      <c r="SLT267" s="108"/>
      <c r="SLU267" s="106" t="s">
        <v>181</v>
      </c>
      <c r="SLV267" s="107"/>
      <c r="SLW267" s="107"/>
      <c r="SLX267" s="107"/>
      <c r="SLY267" s="107"/>
      <c r="SLZ267" s="107"/>
      <c r="SMA267" s="107"/>
      <c r="SMB267" s="108"/>
      <c r="SMC267" s="106" t="s">
        <v>181</v>
      </c>
      <c r="SMD267" s="107"/>
      <c r="SME267" s="107"/>
      <c r="SMF267" s="107"/>
      <c r="SMG267" s="107"/>
      <c r="SMH267" s="107"/>
      <c r="SMI267" s="107"/>
      <c r="SMJ267" s="108"/>
      <c r="SMK267" s="106" t="s">
        <v>181</v>
      </c>
      <c r="SML267" s="107"/>
      <c r="SMM267" s="107"/>
      <c r="SMN267" s="107"/>
      <c r="SMO267" s="107"/>
      <c r="SMP267" s="107"/>
      <c r="SMQ267" s="107"/>
      <c r="SMR267" s="108"/>
      <c r="SMS267" s="106" t="s">
        <v>181</v>
      </c>
      <c r="SMT267" s="107"/>
      <c r="SMU267" s="107"/>
      <c r="SMV267" s="107"/>
      <c r="SMW267" s="107"/>
      <c r="SMX267" s="107"/>
      <c r="SMY267" s="107"/>
      <c r="SMZ267" s="108"/>
      <c r="SNA267" s="106" t="s">
        <v>181</v>
      </c>
      <c r="SNB267" s="107"/>
      <c r="SNC267" s="107"/>
      <c r="SND267" s="107"/>
      <c r="SNE267" s="107"/>
      <c r="SNF267" s="107"/>
      <c r="SNG267" s="107"/>
      <c r="SNH267" s="108"/>
      <c r="SNI267" s="106" t="s">
        <v>181</v>
      </c>
      <c r="SNJ267" s="107"/>
      <c r="SNK267" s="107"/>
      <c r="SNL267" s="107"/>
      <c r="SNM267" s="107"/>
      <c r="SNN267" s="107"/>
      <c r="SNO267" s="107"/>
      <c r="SNP267" s="108"/>
      <c r="SNQ267" s="106" t="s">
        <v>181</v>
      </c>
      <c r="SNR267" s="107"/>
      <c r="SNS267" s="107"/>
      <c r="SNT267" s="107"/>
      <c r="SNU267" s="107"/>
      <c r="SNV267" s="107"/>
      <c r="SNW267" s="107"/>
      <c r="SNX267" s="108"/>
      <c r="SNY267" s="106" t="s">
        <v>181</v>
      </c>
      <c r="SNZ267" s="107"/>
      <c r="SOA267" s="107"/>
      <c r="SOB267" s="107"/>
      <c r="SOC267" s="107"/>
      <c r="SOD267" s="107"/>
      <c r="SOE267" s="107"/>
      <c r="SOF267" s="108"/>
      <c r="SOG267" s="106" t="s">
        <v>181</v>
      </c>
      <c r="SOH267" s="107"/>
      <c r="SOI267" s="107"/>
      <c r="SOJ267" s="107"/>
      <c r="SOK267" s="107"/>
      <c r="SOL267" s="107"/>
      <c r="SOM267" s="107"/>
      <c r="SON267" s="108"/>
      <c r="SOO267" s="106" t="s">
        <v>181</v>
      </c>
      <c r="SOP267" s="107"/>
      <c r="SOQ267" s="107"/>
      <c r="SOR267" s="107"/>
      <c r="SOS267" s="107"/>
      <c r="SOT267" s="107"/>
      <c r="SOU267" s="107"/>
      <c r="SOV267" s="108"/>
      <c r="SOW267" s="106" t="s">
        <v>181</v>
      </c>
      <c r="SOX267" s="107"/>
      <c r="SOY267" s="107"/>
      <c r="SOZ267" s="107"/>
      <c r="SPA267" s="107"/>
      <c r="SPB267" s="107"/>
      <c r="SPC267" s="107"/>
      <c r="SPD267" s="108"/>
      <c r="SPE267" s="106" t="s">
        <v>181</v>
      </c>
      <c r="SPF267" s="107"/>
      <c r="SPG267" s="107"/>
      <c r="SPH267" s="107"/>
      <c r="SPI267" s="107"/>
      <c r="SPJ267" s="107"/>
      <c r="SPK267" s="107"/>
      <c r="SPL267" s="108"/>
      <c r="SPM267" s="106" t="s">
        <v>181</v>
      </c>
      <c r="SPN267" s="107"/>
      <c r="SPO267" s="107"/>
      <c r="SPP267" s="107"/>
      <c r="SPQ267" s="107"/>
      <c r="SPR267" s="107"/>
      <c r="SPS267" s="107"/>
      <c r="SPT267" s="108"/>
      <c r="SPU267" s="106" t="s">
        <v>181</v>
      </c>
      <c r="SPV267" s="107"/>
      <c r="SPW267" s="107"/>
      <c r="SPX267" s="107"/>
      <c r="SPY267" s="107"/>
      <c r="SPZ267" s="107"/>
      <c r="SQA267" s="107"/>
      <c r="SQB267" s="108"/>
      <c r="SQC267" s="106" t="s">
        <v>181</v>
      </c>
      <c r="SQD267" s="107"/>
      <c r="SQE267" s="107"/>
      <c r="SQF267" s="107"/>
      <c r="SQG267" s="107"/>
      <c r="SQH267" s="107"/>
      <c r="SQI267" s="107"/>
      <c r="SQJ267" s="108"/>
      <c r="SQK267" s="106" t="s">
        <v>181</v>
      </c>
      <c r="SQL267" s="107"/>
      <c r="SQM267" s="107"/>
      <c r="SQN267" s="107"/>
      <c r="SQO267" s="107"/>
      <c r="SQP267" s="107"/>
      <c r="SQQ267" s="107"/>
      <c r="SQR267" s="108"/>
      <c r="SQS267" s="106" t="s">
        <v>181</v>
      </c>
      <c r="SQT267" s="107"/>
      <c r="SQU267" s="107"/>
      <c r="SQV267" s="107"/>
      <c r="SQW267" s="107"/>
      <c r="SQX267" s="107"/>
      <c r="SQY267" s="107"/>
      <c r="SQZ267" s="108"/>
      <c r="SRA267" s="106" t="s">
        <v>181</v>
      </c>
      <c r="SRB267" s="107"/>
      <c r="SRC267" s="107"/>
      <c r="SRD267" s="107"/>
      <c r="SRE267" s="107"/>
      <c r="SRF267" s="107"/>
      <c r="SRG267" s="107"/>
      <c r="SRH267" s="108"/>
      <c r="SRI267" s="106" t="s">
        <v>181</v>
      </c>
      <c r="SRJ267" s="107"/>
      <c r="SRK267" s="107"/>
      <c r="SRL267" s="107"/>
      <c r="SRM267" s="107"/>
      <c r="SRN267" s="107"/>
      <c r="SRO267" s="107"/>
      <c r="SRP267" s="108"/>
      <c r="SRQ267" s="106" t="s">
        <v>181</v>
      </c>
      <c r="SRR267" s="107"/>
      <c r="SRS267" s="107"/>
      <c r="SRT267" s="107"/>
      <c r="SRU267" s="107"/>
      <c r="SRV267" s="107"/>
      <c r="SRW267" s="107"/>
      <c r="SRX267" s="108"/>
      <c r="SRY267" s="106" t="s">
        <v>181</v>
      </c>
      <c r="SRZ267" s="107"/>
      <c r="SSA267" s="107"/>
      <c r="SSB267" s="107"/>
      <c r="SSC267" s="107"/>
      <c r="SSD267" s="107"/>
      <c r="SSE267" s="107"/>
      <c r="SSF267" s="108"/>
      <c r="SSG267" s="106" t="s">
        <v>181</v>
      </c>
      <c r="SSH267" s="107"/>
      <c r="SSI267" s="107"/>
      <c r="SSJ267" s="107"/>
      <c r="SSK267" s="107"/>
      <c r="SSL267" s="107"/>
      <c r="SSM267" s="107"/>
      <c r="SSN267" s="108"/>
      <c r="SSO267" s="106" t="s">
        <v>181</v>
      </c>
      <c r="SSP267" s="107"/>
      <c r="SSQ267" s="107"/>
      <c r="SSR267" s="107"/>
      <c r="SSS267" s="107"/>
      <c r="SST267" s="107"/>
      <c r="SSU267" s="107"/>
      <c r="SSV267" s="108"/>
      <c r="SSW267" s="106" t="s">
        <v>181</v>
      </c>
      <c r="SSX267" s="107"/>
      <c r="SSY267" s="107"/>
      <c r="SSZ267" s="107"/>
      <c r="STA267" s="107"/>
      <c r="STB267" s="107"/>
      <c r="STC267" s="107"/>
      <c r="STD267" s="108"/>
      <c r="STE267" s="106" t="s">
        <v>181</v>
      </c>
      <c r="STF267" s="107"/>
      <c r="STG267" s="107"/>
      <c r="STH267" s="107"/>
      <c r="STI267" s="107"/>
      <c r="STJ267" s="107"/>
      <c r="STK267" s="107"/>
      <c r="STL267" s="108"/>
      <c r="STM267" s="106" t="s">
        <v>181</v>
      </c>
      <c r="STN267" s="107"/>
      <c r="STO267" s="107"/>
      <c r="STP267" s="107"/>
      <c r="STQ267" s="107"/>
      <c r="STR267" s="107"/>
      <c r="STS267" s="107"/>
      <c r="STT267" s="108"/>
      <c r="STU267" s="106" t="s">
        <v>181</v>
      </c>
      <c r="STV267" s="107"/>
      <c r="STW267" s="107"/>
      <c r="STX267" s="107"/>
      <c r="STY267" s="107"/>
      <c r="STZ267" s="107"/>
      <c r="SUA267" s="107"/>
      <c r="SUB267" s="108"/>
      <c r="SUC267" s="106" t="s">
        <v>181</v>
      </c>
      <c r="SUD267" s="107"/>
      <c r="SUE267" s="107"/>
      <c r="SUF267" s="107"/>
      <c r="SUG267" s="107"/>
      <c r="SUH267" s="107"/>
      <c r="SUI267" s="107"/>
      <c r="SUJ267" s="108"/>
      <c r="SUK267" s="106" t="s">
        <v>181</v>
      </c>
      <c r="SUL267" s="107"/>
      <c r="SUM267" s="107"/>
      <c r="SUN267" s="107"/>
      <c r="SUO267" s="107"/>
      <c r="SUP267" s="107"/>
      <c r="SUQ267" s="107"/>
      <c r="SUR267" s="108"/>
      <c r="SUS267" s="106" t="s">
        <v>181</v>
      </c>
      <c r="SUT267" s="107"/>
      <c r="SUU267" s="107"/>
      <c r="SUV267" s="107"/>
      <c r="SUW267" s="107"/>
      <c r="SUX267" s="107"/>
      <c r="SUY267" s="107"/>
      <c r="SUZ267" s="108"/>
      <c r="SVA267" s="106" t="s">
        <v>181</v>
      </c>
      <c r="SVB267" s="107"/>
      <c r="SVC267" s="107"/>
      <c r="SVD267" s="107"/>
      <c r="SVE267" s="107"/>
      <c r="SVF267" s="107"/>
      <c r="SVG267" s="107"/>
      <c r="SVH267" s="108"/>
      <c r="SVI267" s="106" t="s">
        <v>181</v>
      </c>
      <c r="SVJ267" s="107"/>
      <c r="SVK267" s="107"/>
      <c r="SVL267" s="107"/>
      <c r="SVM267" s="107"/>
      <c r="SVN267" s="107"/>
      <c r="SVO267" s="107"/>
      <c r="SVP267" s="108"/>
      <c r="SVQ267" s="106" t="s">
        <v>181</v>
      </c>
      <c r="SVR267" s="107"/>
      <c r="SVS267" s="107"/>
      <c r="SVT267" s="107"/>
      <c r="SVU267" s="107"/>
      <c r="SVV267" s="107"/>
      <c r="SVW267" s="107"/>
      <c r="SVX267" s="108"/>
      <c r="SVY267" s="106" t="s">
        <v>181</v>
      </c>
      <c r="SVZ267" s="107"/>
      <c r="SWA267" s="107"/>
      <c r="SWB267" s="107"/>
      <c r="SWC267" s="107"/>
      <c r="SWD267" s="107"/>
      <c r="SWE267" s="107"/>
      <c r="SWF267" s="108"/>
      <c r="SWG267" s="106" t="s">
        <v>181</v>
      </c>
      <c r="SWH267" s="107"/>
      <c r="SWI267" s="107"/>
      <c r="SWJ267" s="107"/>
      <c r="SWK267" s="107"/>
      <c r="SWL267" s="107"/>
      <c r="SWM267" s="107"/>
      <c r="SWN267" s="108"/>
      <c r="SWO267" s="106" t="s">
        <v>181</v>
      </c>
      <c r="SWP267" s="107"/>
      <c r="SWQ267" s="107"/>
      <c r="SWR267" s="107"/>
      <c r="SWS267" s="107"/>
      <c r="SWT267" s="107"/>
      <c r="SWU267" s="107"/>
      <c r="SWV267" s="108"/>
      <c r="SWW267" s="106" t="s">
        <v>181</v>
      </c>
      <c r="SWX267" s="107"/>
      <c r="SWY267" s="107"/>
      <c r="SWZ267" s="107"/>
      <c r="SXA267" s="107"/>
      <c r="SXB267" s="107"/>
      <c r="SXC267" s="107"/>
      <c r="SXD267" s="108"/>
      <c r="SXE267" s="106" t="s">
        <v>181</v>
      </c>
      <c r="SXF267" s="107"/>
      <c r="SXG267" s="107"/>
      <c r="SXH267" s="107"/>
      <c r="SXI267" s="107"/>
      <c r="SXJ267" s="107"/>
      <c r="SXK267" s="107"/>
      <c r="SXL267" s="108"/>
      <c r="SXM267" s="106" t="s">
        <v>181</v>
      </c>
      <c r="SXN267" s="107"/>
      <c r="SXO267" s="107"/>
      <c r="SXP267" s="107"/>
      <c r="SXQ267" s="107"/>
      <c r="SXR267" s="107"/>
      <c r="SXS267" s="107"/>
      <c r="SXT267" s="108"/>
      <c r="SXU267" s="106" t="s">
        <v>181</v>
      </c>
      <c r="SXV267" s="107"/>
      <c r="SXW267" s="107"/>
      <c r="SXX267" s="107"/>
      <c r="SXY267" s="107"/>
      <c r="SXZ267" s="107"/>
      <c r="SYA267" s="107"/>
      <c r="SYB267" s="108"/>
      <c r="SYC267" s="106" t="s">
        <v>181</v>
      </c>
      <c r="SYD267" s="107"/>
      <c r="SYE267" s="107"/>
      <c r="SYF267" s="107"/>
      <c r="SYG267" s="107"/>
      <c r="SYH267" s="107"/>
      <c r="SYI267" s="107"/>
      <c r="SYJ267" s="108"/>
      <c r="SYK267" s="106" t="s">
        <v>181</v>
      </c>
      <c r="SYL267" s="107"/>
      <c r="SYM267" s="107"/>
      <c r="SYN267" s="107"/>
      <c r="SYO267" s="107"/>
      <c r="SYP267" s="107"/>
      <c r="SYQ267" s="107"/>
      <c r="SYR267" s="108"/>
      <c r="SYS267" s="106" t="s">
        <v>181</v>
      </c>
      <c r="SYT267" s="107"/>
      <c r="SYU267" s="107"/>
      <c r="SYV267" s="107"/>
      <c r="SYW267" s="107"/>
      <c r="SYX267" s="107"/>
      <c r="SYY267" s="107"/>
      <c r="SYZ267" s="108"/>
      <c r="SZA267" s="106" t="s">
        <v>181</v>
      </c>
      <c r="SZB267" s="107"/>
      <c r="SZC267" s="107"/>
      <c r="SZD267" s="107"/>
      <c r="SZE267" s="107"/>
      <c r="SZF267" s="107"/>
      <c r="SZG267" s="107"/>
      <c r="SZH267" s="108"/>
      <c r="SZI267" s="106" t="s">
        <v>181</v>
      </c>
      <c r="SZJ267" s="107"/>
      <c r="SZK267" s="107"/>
      <c r="SZL267" s="107"/>
      <c r="SZM267" s="107"/>
      <c r="SZN267" s="107"/>
      <c r="SZO267" s="107"/>
      <c r="SZP267" s="108"/>
      <c r="SZQ267" s="106" t="s">
        <v>181</v>
      </c>
      <c r="SZR267" s="107"/>
      <c r="SZS267" s="107"/>
      <c r="SZT267" s="107"/>
      <c r="SZU267" s="107"/>
      <c r="SZV267" s="107"/>
      <c r="SZW267" s="107"/>
      <c r="SZX267" s="108"/>
      <c r="SZY267" s="106" t="s">
        <v>181</v>
      </c>
      <c r="SZZ267" s="107"/>
      <c r="TAA267" s="107"/>
      <c r="TAB267" s="107"/>
      <c r="TAC267" s="107"/>
      <c r="TAD267" s="107"/>
      <c r="TAE267" s="107"/>
      <c r="TAF267" s="108"/>
      <c r="TAG267" s="106" t="s">
        <v>181</v>
      </c>
      <c r="TAH267" s="107"/>
      <c r="TAI267" s="107"/>
      <c r="TAJ267" s="107"/>
      <c r="TAK267" s="107"/>
      <c r="TAL267" s="107"/>
      <c r="TAM267" s="107"/>
      <c r="TAN267" s="108"/>
      <c r="TAO267" s="106" t="s">
        <v>181</v>
      </c>
      <c r="TAP267" s="107"/>
      <c r="TAQ267" s="107"/>
      <c r="TAR267" s="107"/>
      <c r="TAS267" s="107"/>
      <c r="TAT267" s="107"/>
      <c r="TAU267" s="107"/>
      <c r="TAV267" s="108"/>
      <c r="TAW267" s="106" t="s">
        <v>181</v>
      </c>
      <c r="TAX267" s="107"/>
      <c r="TAY267" s="107"/>
      <c r="TAZ267" s="107"/>
      <c r="TBA267" s="107"/>
      <c r="TBB267" s="107"/>
      <c r="TBC267" s="107"/>
      <c r="TBD267" s="108"/>
      <c r="TBE267" s="106" t="s">
        <v>181</v>
      </c>
      <c r="TBF267" s="107"/>
      <c r="TBG267" s="107"/>
      <c r="TBH267" s="107"/>
      <c r="TBI267" s="107"/>
      <c r="TBJ267" s="107"/>
      <c r="TBK267" s="107"/>
      <c r="TBL267" s="108"/>
      <c r="TBM267" s="106" t="s">
        <v>181</v>
      </c>
      <c r="TBN267" s="107"/>
      <c r="TBO267" s="107"/>
      <c r="TBP267" s="107"/>
      <c r="TBQ267" s="107"/>
      <c r="TBR267" s="107"/>
      <c r="TBS267" s="107"/>
      <c r="TBT267" s="108"/>
      <c r="TBU267" s="106" t="s">
        <v>181</v>
      </c>
      <c r="TBV267" s="107"/>
      <c r="TBW267" s="107"/>
      <c r="TBX267" s="107"/>
      <c r="TBY267" s="107"/>
      <c r="TBZ267" s="107"/>
      <c r="TCA267" s="107"/>
      <c r="TCB267" s="108"/>
      <c r="TCC267" s="106" t="s">
        <v>181</v>
      </c>
      <c r="TCD267" s="107"/>
      <c r="TCE267" s="107"/>
      <c r="TCF267" s="107"/>
      <c r="TCG267" s="107"/>
      <c r="TCH267" s="107"/>
      <c r="TCI267" s="107"/>
      <c r="TCJ267" s="108"/>
      <c r="TCK267" s="106" t="s">
        <v>181</v>
      </c>
      <c r="TCL267" s="107"/>
      <c r="TCM267" s="107"/>
      <c r="TCN267" s="107"/>
      <c r="TCO267" s="107"/>
      <c r="TCP267" s="107"/>
      <c r="TCQ267" s="107"/>
      <c r="TCR267" s="108"/>
      <c r="TCS267" s="106" t="s">
        <v>181</v>
      </c>
      <c r="TCT267" s="107"/>
      <c r="TCU267" s="107"/>
      <c r="TCV267" s="107"/>
      <c r="TCW267" s="107"/>
      <c r="TCX267" s="107"/>
      <c r="TCY267" s="107"/>
      <c r="TCZ267" s="108"/>
      <c r="TDA267" s="106" t="s">
        <v>181</v>
      </c>
      <c r="TDB267" s="107"/>
      <c r="TDC267" s="107"/>
      <c r="TDD267" s="107"/>
      <c r="TDE267" s="107"/>
      <c r="TDF267" s="107"/>
      <c r="TDG267" s="107"/>
      <c r="TDH267" s="108"/>
      <c r="TDI267" s="106" t="s">
        <v>181</v>
      </c>
      <c r="TDJ267" s="107"/>
      <c r="TDK267" s="107"/>
      <c r="TDL267" s="107"/>
      <c r="TDM267" s="107"/>
      <c r="TDN267" s="107"/>
      <c r="TDO267" s="107"/>
      <c r="TDP267" s="108"/>
      <c r="TDQ267" s="106" t="s">
        <v>181</v>
      </c>
      <c r="TDR267" s="107"/>
      <c r="TDS267" s="107"/>
      <c r="TDT267" s="107"/>
      <c r="TDU267" s="107"/>
      <c r="TDV267" s="107"/>
      <c r="TDW267" s="107"/>
      <c r="TDX267" s="108"/>
      <c r="TDY267" s="106" t="s">
        <v>181</v>
      </c>
      <c r="TDZ267" s="107"/>
      <c r="TEA267" s="107"/>
      <c r="TEB267" s="107"/>
      <c r="TEC267" s="107"/>
      <c r="TED267" s="107"/>
      <c r="TEE267" s="107"/>
      <c r="TEF267" s="108"/>
      <c r="TEG267" s="106" t="s">
        <v>181</v>
      </c>
      <c r="TEH267" s="107"/>
      <c r="TEI267" s="107"/>
      <c r="TEJ267" s="107"/>
      <c r="TEK267" s="107"/>
      <c r="TEL267" s="107"/>
      <c r="TEM267" s="107"/>
      <c r="TEN267" s="108"/>
      <c r="TEO267" s="106" t="s">
        <v>181</v>
      </c>
      <c r="TEP267" s="107"/>
      <c r="TEQ267" s="107"/>
      <c r="TER267" s="107"/>
      <c r="TES267" s="107"/>
      <c r="TET267" s="107"/>
      <c r="TEU267" s="107"/>
      <c r="TEV267" s="108"/>
      <c r="TEW267" s="106" t="s">
        <v>181</v>
      </c>
      <c r="TEX267" s="107"/>
      <c r="TEY267" s="107"/>
      <c r="TEZ267" s="107"/>
      <c r="TFA267" s="107"/>
      <c r="TFB267" s="107"/>
      <c r="TFC267" s="107"/>
      <c r="TFD267" s="108"/>
      <c r="TFE267" s="106" t="s">
        <v>181</v>
      </c>
      <c r="TFF267" s="107"/>
      <c r="TFG267" s="107"/>
      <c r="TFH267" s="107"/>
      <c r="TFI267" s="107"/>
      <c r="TFJ267" s="107"/>
      <c r="TFK267" s="107"/>
      <c r="TFL267" s="108"/>
      <c r="TFM267" s="106" t="s">
        <v>181</v>
      </c>
      <c r="TFN267" s="107"/>
      <c r="TFO267" s="107"/>
      <c r="TFP267" s="107"/>
      <c r="TFQ267" s="107"/>
      <c r="TFR267" s="107"/>
      <c r="TFS267" s="107"/>
      <c r="TFT267" s="108"/>
      <c r="TFU267" s="106" t="s">
        <v>181</v>
      </c>
      <c r="TFV267" s="107"/>
      <c r="TFW267" s="107"/>
      <c r="TFX267" s="107"/>
      <c r="TFY267" s="107"/>
      <c r="TFZ267" s="107"/>
      <c r="TGA267" s="107"/>
      <c r="TGB267" s="108"/>
      <c r="TGC267" s="106" t="s">
        <v>181</v>
      </c>
      <c r="TGD267" s="107"/>
      <c r="TGE267" s="107"/>
      <c r="TGF267" s="107"/>
      <c r="TGG267" s="107"/>
      <c r="TGH267" s="107"/>
      <c r="TGI267" s="107"/>
      <c r="TGJ267" s="108"/>
      <c r="TGK267" s="106" t="s">
        <v>181</v>
      </c>
      <c r="TGL267" s="107"/>
      <c r="TGM267" s="107"/>
      <c r="TGN267" s="107"/>
      <c r="TGO267" s="107"/>
      <c r="TGP267" s="107"/>
      <c r="TGQ267" s="107"/>
      <c r="TGR267" s="108"/>
      <c r="TGS267" s="106" t="s">
        <v>181</v>
      </c>
      <c r="TGT267" s="107"/>
      <c r="TGU267" s="107"/>
      <c r="TGV267" s="107"/>
      <c r="TGW267" s="107"/>
      <c r="TGX267" s="107"/>
      <c r="TGY267" s="107"/>
      <c r="TGZ267" s="108"/>
      <c r="THA267" s="106" t="s">
        <v>181</v>
      </c>
      <c r="THB267" s="107"/>
      <c r="THC267" s="107"/>
      <c r="THD267" s="107"/>
      <c r="THE267" s="107"/>
      <c r="THF267" s="107"/>
      <c r="THG267" s="107"/>
      <c r="THH267" s="108"/>
      <c r="THI267" s="106" t="s">
        <v>181</v>
      </c>
      <c r="THJ267" s="107"/>
      <c r="THK267" s="107"/>
      <c r="THL267" s="107"/>
      <c r="THM267" s="107"/>
      <c r="THN267" s="107"/>
      <c r="THO267" s="107"/>
      <c r="THP267" s="108"/>
      <c r="THQ267" s="106" t="s">
        <v>181</v>
      </c>
      <c r="THR267" s="107"/>
      <c r="THS267" s="107"/>
      <c r="THT267" s="107"/>
      <c r="THU267" s="107"/>
      <c r="THV267" s="107"/>
      <c r="THW267" s="107"/>
      <c r="THX267" s="108"/>
      <c r="THY267" s="106" t="s">
        <v>181</v>
      </c>
      <c r="THZ267" s="107"/>
      <c r="TIA267" s="107"/>
      <c r="TIB267" s="107"/>
      <c r="TIC267" s="107"/>
      <c r="TID267" s="107"/>
      <c r="TIE267" s="107"/>
      <c r="TIF267" s="108"/>
      <c r="TIG267" s="106" t="s">
        <v>181</v>
      </c>
      <c r="TIH267" s="107"/>
      <c r="TII267" s="107"/>
      <c r="TIJ267" s="107"/>
      <c r="TIK267" s="107"/>
      <c r="TIL267" s="107"/>
      <c r="TIM267" s="107"/>
      <c r="TIN267" s="108"/>
      <c r="TIO267" s="106" t="s">
        <v>181</v>
      </c>
      <c r="TIP267" s="107"/>
      <c r="TIQ267" s="107"/>
      <c r="TIR267" s="107"/>
      <c r="TIS267" s="107"/>
      <c r="TIT267" s="107"/>
      <c r="TIU267" s="107"/>
      <c r="TIV267" s="108"/>
      <c r="TIW267" s="106" t="s">
        <v>181</v>
      </c>
      <c r="TIX267" s="107"/>
      <c r="TIY267" s="107"/>
      <c r="TIZ267" s="107"/>
      <c r="TJA267" s="107"/>
      <c r="TJB267" s="107"/>
      <c r="TJC267" s="107"/>
      <c r="TJD267" s="108"/>
      <c r="TJE267" s="106" t="s">
        <v>181</v>
      </c>
      <c r="TJF267" s="107"/>
      <c r="TJG267" s="107"/>
      <c r="TJH267" s="107"/>
      <c r="TJI267" s="107"/>
      <c r="TJJ267" s="107"/>
      <c r="TJK267" s="107"/>
      <c r="TJL267" s="108"/>
      <c r="TJM267" s="106" t="s">
        <v>181</v>
      </c>
      <c r="TJN267" s="107"/>
      <c r="TJO267" s="107"/>
      <c r="TJP267" s="107"/>
      <c r="TJQ267" s="107"/>
      <c r="TJR267" s="107"/>
      <c r="TJS267" s="107"/>
      <c r="TJT267" s="108"/>
      <c r="TJU267" s="106" t="s">
        <v>181</v>
      </c>
      <c r="TJV267" s="107"/>
      <c r="TJW267" s="107"/>
      <c r="TJX267" s="107"/>
      <c r="TJY267" s="107"/>
      <c r="TJZ267" s="107"/>
      <c r="TKA267" s="107"/>
      <c r="TKB267" s="108"/>
      <c r="TKC267" s="106" t="s">
        <v>181</v>
      </c>
      <c r="TKD267" s="107"/>
      <c r="TKE267" s="107"/>
      <c r="TKF267" s="107"/>
      <c r="TKG267" s="107"/>
      <c r="TKH267" s="107"/>
      <c r="TKI267" s="107"/>
      <c r="TKJ267" s="108"/>
      <c r="TKK267" s="106" t="s">
        <v>181</v>
      </c>
      <c r="TKL267" s="107"/>
      <c r="TKM267" s="107"/>
      <c r="TKN267" s="107"/>
      <c r="TKO267" s="107"/>
      <c r="TKP267" s="107"/>
      <c r="TKQ267" s="107"/>
      <c r="TKR267" s="108"/>
      <c r="TKS267" s="106" t="s">
        <v>181</v>
      </c>
      <c r="TKT267" s="107"/>
      <c r="TKU267" s="107"/>
      <c r="TKV267" s="107"/>
      <c r="TKW267" s="107"/>
      <c r="TKX267" s="107"/>
      <c r="TKY267" s="107"/>
      <c r="TKZ267" s="108"/>
      <c r="TLA267" s="106" t="s">
        <v>181</v>
      </c>
      <c r="TLB267" s="107"/>
      <c r="TLC267" s="107"/>
      <c r="TLD267" s="107"/>
      <c r="TLE267" s="107"/>
      <c r="TLF267" s="107"/>
      <c r="TLG267" s="107"/>
      <c r="TLH267" s="108"/>
      <c r="TLI267" s="106" t="s">
        <v>181</v>
      </c>
      <c r="TLJ267" s="107"/>
      <c r="TLK267" s="107"/>
      <c r="TLL267" s="107"/>
      <c r="TLM267" s="107"/>
      <c r="TLN267" s="107"/>
      <c r="TLO267" s="107"/>
      <c r="TLP267" s="108"/>
      <c r="TLQ267" s="106" t="s">
        <v>181</v>
      </c>
      <c r="TLR267" s="107"/>
      <c r="TLS267" s="107"/>
      <c r="TLT267" s="107"/>
      <c r="TLU267" s="107"/>
      <c r="TLV267" s="107"/>
      <c r="TLW267" s="107"/>
      <c r="TLX267" s="108"/>
      <c r="TLY267" s="106" t="s">
        <v>181</v>
      </c>
      <c r="TLZ267" s="107"/>
      <c r="TMA267" s="107"/>
      <c r="TMB267" s="107"/>
      <c r="TMC267" s="107"/>
      <c r="TMD267" s="107"/>
      <c r="TME267" s="107"/>
      <c r="TMF267" s="108"/>
      <c r="TMG267" s="106" t="s">
        <v>181</v>
      </c>
      <c r="TMH267" s="107"/>
      <c r="TMI267" s="107"/>
      <c r="TMJ267" s="107"/>
      <c r="TMK267" s="107"/>
      <c r="TML267" s="107"/>
      <c r="TMM267" s="107"/>
      <c r="TMN267" s="108"/>
      <c r="TMO267" s="106" t="s">
        <v>181</v>
      </c>
      <c r="TMP267" s="107"/>
      <c r="TMQ267" s="107"/>
      <c r="TMR267" s="107"/>
      <c r="TMS267" s="107"/>
      <c r="TMT267" s="107"/>
      <c r="TMU267" s="107"/>
      <c r="TMV267" s="108"/>
      <c r="TMW267" s="106" t="s">
        <v>181</v>
      </c>
      <c r="TMX267" s="107"/>
      <c r="TMY267" s="107"/>
      <c r="TMZ267" s="107"/>
      <c r="TNA267" s="107"/>
      <c r="TNB267" s="107"/>
      <c r="TNC267" s="107"/>
      <c r="TND267" s="108"/>
      <c r="TNE267" s="106" t="s">
        <v>181</v>
      </c>
      <c r="TNF267" s="107"/>
      <c r="TNG267" s="107"/>
      <c r="TNH267" s="107"/>
      <c r="TNI267" s="107"/>
      <c r="TNJ267" s="107"/>
      <c r="TNK267" s="107"/>
      <c r="TNL267" s="108"/>
      <c r="TNM267" s="106" t="s">
        <v>181</v>
      </c>
      <c r="TNN267" s="107"/>
      <c r="TNO267" s="107"/>
      <c r="TNP267" s="107"/>
      <c r="TNQ267" s="107"/>
      <c r="TNR267" s="107"/>
      <c r="TNS267" s="107"/>
      <c r="TNT267" s="108"/>
      <c r="TNU267" s="106" t="s">
        <v>181</v>
      </c>
      <c r="TNV267" s="107"/>
      <c r="TNW267" s="107"/>
      <c r="TNX267" s="107"/>
      <c r="TNY267" s="107"/>
      <c r="TNZ267" s="107"/>
      <c r="TOA267" s="107"/>
      <c r="TOB267" s="108"/>
      <c r="TOC267" s="106" t="s">
        <v>181</v>
      </c>
      <c r="TOD267" s="107"/>
      <c r="TOE267" s="107"/>
      <c r="TOF267" s="107"/>
      <c r="TOG267" s="107"/>
      <c r="TOH267" s="107"/>
      <c r="TOI267" s="107"/>
      <c r="TOJ267" s="108"/>
      <c r="TOK267" s="106" t="s">
        <v>181</v>
      </c>
      <c r="TOL267" s="107"/>
      <c r="TOM267" s="107"/>
      <c r="TON267" s="107"/>
      <c r="TOO267" s="107"/>
      <c r="TOP267" s="107"/>
      <c r="TOQ267" s="107"/>
      <c r="TOR267" s="108"/>
      <c r="TOS267" s="106" t="s">
        <v>181</v>
      </c>
      <c r="TOT267" s="107"/>
      <c r="TOU267" s="107"/>
      <c r="TOV267" s="107"/>
      <c r="TOW267" s="107"/>
      <c r="TOX267" s="107"/>
      <c r="TOY267" s="107"/>
      <c r="TOZ267" s="108"/>
      <c r="TPA267" s="106" t="s">
        <v>181</v>
      </c>
      <c r="TPB267" s="107"/>
      <c r="TPC267" s="107"/>
      <c r="TPD267" s="107"/>
      <c r="TPE267" s="107"/>
      <c r="TPF267" s="107"/>
      <c r="TPG267" s="107"/>
      <c r="TPH267" s="108"/>
      <c r="TPI267" s="106" t="s">
        <v>181</v>
      </c>
      <c r="TPJ267" s="107"/>
      <c r="TPK267" s="107"/>
      <c r="TPL267" s="107"/>
      <c r="TPM267" s="107"/>
      <c r="TPN267" s="107"/>
      <c r="TPO267" s="107"/>
      <c r="TPP267" s="108"/>
      <c r="TPQ267" s="106" t="s">
        <v>181</v>
      </c>
      <c r="TPR267" s="107"/>
      <c r="TPS267" s="107"/>
      <c r="TPT267" s="107"/>
      <c r="TPU267" s="107"/>
      <c r="TPV267" s="107"/>
      <c r="TPW267" s="107"/>
      <c r="TPX267" s="108"/>
      <c r="TPY267" s="106" t="s">
        <v>181</v>
      </c>
      <c r="TPZ267" s="107"/>
      <c r="TQA267" s="107"/>
      <c r="TQB267" s="107"/>
      <c r="TQC267" s="107"/>
      <c r="TQD267" s="107"/>
      <c r="TQE267" s="107"/>
      <c r="TQF267" s="108"/>
      <c r="TQG267" s="106" t="s">
        <v>181</v>
      </c>
      <c r="TQH267" s="107"/>
      <c r="TQI267" s="107"/>
      <c r="TQJ267" s="107"/>
      <c r="TQK267" s="107"/>
      <c r="TQL267" s="107"/>
      <c r="TQM267" s="107"/>
      <c r="TQN267" s="108"/>
      <c r="TQO267" s="106" t="s">
        <v>181</v>
      </c>
      <c r="TQP267" s="107"/>
      <c r="TQQ267" s="107"/>
      <c r="TQR267" s="107"/>
      <c r="TQS267" s="107"/>
      <c r="TQT267" s="107"/>
      <c r="TQU267" s="107"/>
      <c r="TQV267" s="108"/>
      <c r="TQW267" s="106" t="s">
        <v>181</v>
      </c>
      <c r="TQX267" s="107"/>
      <c r="TQY267" s="107"/>
      <c r="TQZ267" s="107"/>
      <c r="TRA267" s="107"/>
      <c r="TRB267" s="107"/>
      <c r="TRC267" s="107"/>
      <c r="TRD267" s="108"/>
      <c r="TRE267" s="106" t="s">
        <v>181</v>
      </c>
      <c r="TRF267" s="107"/>
      <c r="TRG267" s="107"/>
      <c r="TRH267" s="107"/>
      <c r="TRI267" s="107"/>
      <c r="TRJ267" s="107"/>
      <c r="TRK267" s="107"/>
      <c r="TRL267" s="108"/>
      <c r="TRM267" s="106" t="s">
        <v>181</v>
      </c>
      <c r="TRN267" s="107"/>
      <c r="TRO267" s="107"/>
      <c r="TRP267" s="107"/>
      <c r="TRQ267" s="107"/>
      <c r="TRR267" s="107"/>
      <c r="TRS267" s="107"/>
      <c r="TRT267" s="108"/>
      <c r="TRU267" s="106" t="s">
        <v>181</v>
      </c>
      <c r="TRV267" s="107"/>
      <c r="TRW267" s="107"/>
      <c r="TRX267" s="107"/>
      <c r="TRY267" s="107"/>
      <c r="TRZ267" s="107"/>
      <c r="TSA267" s="107"/>
      <c r="TSB267" s="108"/>
      <c r="TSC267" s="106" t="s">
        <v>181</v>
      </c>
      <c r="TSD267" s="107"/>
      <c r="TSE267" s="107"/>
      <c r="TSF267" s="107"/>
      <c r="TSG267" s="107"/>
      <c r="TSH267" s="107"/>
      <c r="TSI267" s="107"/>
      <c r="TSJ267" s="108"/>
      <c r="TSK267" s="106" t="s">
        <v>181</v>
      </c>
      <c r="TSL267" s="107"/>
      <c r="TSM267" s="107"/>
      <c r="TSN267" s="107"/>
      <c r="TSO267" s="107"/>
      <c r="TSP267" s="107"/>
      <c r="TSQ267" s="107"/>
      <c r="TSR267" s="108"/>
      <c r="TSS267" s="106" t="s">
        <v>181</v>
      </c>
      <c r="TST267" s="107"/>
      <c r="TSU267" s="107"/>
      <c r="TSV267" s="107"/>
      <c r="TSW267" s="107"/>
      <c r="TSX267" s="107"/>
      <c r="TSY267" s="107"/>
      <c r="TSZ267" s="108"/>
      <c r="TTA267" s="106" t="s">
        <v>181</v>
      </c>
      <c r="TTB267" s="107"/>
      <c r="TTC267" s="107"/>
      <c r="TTD267" s="107"/>
      <c r="TTE267" s="107"/>
      <c r="TTF267" s="107"/>
      <c r="TTG267" s="107"/>
      <c r="TTH267" s="108"/>
      <c r="TTI267" s="106" t="s">
        <v>181</v>
      </c>
      <c r="TTJ267" s="107"/>
      <c r="TTK267" s="107"/>
      <c r="TTL267" s="107"/>
      <c r="TTM267" s="107"/>
      <c r="TTN267" s="107"/>
      <c r="TTO267" s="107"/>
      <c r="TTP267" s="108"/>
      <c r="TTQ267" s="106" t="s">
        <v>181</v>
      </c>
      <c r="TTR267" s="107"/>
      <c r="TTS267" s="107"/>
      <c r="TTT267" s="107"/>
      <c r="TTU267" s="107"/>
      <c r="TTV267" s="107"/>
      <c r="TTW267" s="107"/>
      <c r="TTX267" s="108"/>
      <c r="TTY267" s="106" t="s">
        <v>181</v>
      </c>
      <c r="TTZ267" s="107"/>
      <c r="TUA267" s="107"/>
      <c r="TUB267" s="107"/>
      <c r="TUC267" s="107"/>
      <c r="TUD267" s="107"/>
      <c r="TUE267" s="107"/>
      <c r="TUF267" s="108"/>
      <c r="TUG267" s="106" t="s">
        <v>181</v>
      </c>
      <c r="TUH267" s="107"/>
      <c r="TUI267" s="107"/>
      <c r="TUJ267" s="107"/>
      <c r="TUK267" s="107"/>
      <c r="TUL267" s="107"/>
      <c r="TUM267" s="107"/>
      <c r="TUN267" s="108"/>
      <c r="TUO267" s="106" t="s">
        <v>181</v>
      </c>
      <c r="TUP267" s="107"/>
      <c r="TUQ267" s="107"/>
      <c r="TUR267" s="107"/>
      <c r="TUS267" s="107"/>
      <c r="TUT267" s="107"/>
      <c r="TUU267" s="107"/>
      <c r="TUV267" s="108"/>
      <c r="TUW267" s="106" t="s">
        <v>181</v>
      </c>
      <c r="TUX267" s="107"/>
      <c r="TUY267" s="107"/>
      <c r="TUZ267" s="107"/>
      <c r="TVA267" s="107"/>
      <c r="TVB267" s="107"/>
      <c r="TVC267" s="107"/>
      <c r="TVD267" s="108"/>
      <c r="TVE267" s="106" t="s">
        <v>181</v>
      </c>
      <c r="TVF267" s="107"/>
      <c r="TVG267" s="107"/>
      <c r="TVH267" s="107"/>
      <c r="TVI267" s="107"/>
      <c r="TVJ267" s="107"/>
      <c r="TVK267" s="107"/>
      <c r="TVL267" s="108"/>
      <c r="TVM267" s="106" t="s">
        <v>181</v>
      </c>
      <c r="TVN267" s="107"/>
      <c r="TVO267" s="107"/>
      <c r="TVP267" s="107"/>
      <c r="TVQ267" s="107"/>
      <c r="TVR267" s="107"/>
      <c r="TVS267" s="107"/>
      <c r="TVT267" s="108"/>
      <c r="TVU267" s="106" t="s">
        <v>181</v>
      </c>
      <c r="TVV267" s="107"/>
      <c r="TVW267" s="107"/>
      <c r="TVX267" s="107"/>
      <c r="TVY267" s="107"/>
      <c r="TVZ267" s="107"/>
      <c r="TWA267" s="107"/>
      <c r="TWB267" s="108"/>
      <c r="TWC267" s="106" t="s">
        <v>181</v>
      </c>
      <c r="TWD267" s="107"/>
      <c r="TWE267" s="107"/>
      <c r="TWF267" s="107"/>
      <c r="TWG267" s="107"/>
      <c r="TWH267" s="107"/>
      <c r="TWI267" s="107"/>
      <c r="TWJ267" s="108"/>
      <c r="TWK267" s="106" t="s">
        <v>181</v>
      </c>
      <c r="TWL267" s="107"/>
      <c r="TWM267" s="107"/>
      <c r="TWN267" s="107"/>
      <c r="TWO267" s="107"/>
      <c r="TWP267" s="107"/>
      <c r="TWQ267" s="107"/>
      <c r="TWR267" s="108"/>
      <c r="TWS267" s="106" t="s">
        <v>181</v>
      </c>
      <c r="TWT267" s="107"/>
      <c r="TWU267" s="107"/>
      <c r="TWV267" s="107"/>
      <c r="TWW267" s="107"/>
      <c r="TWX267" s="107"/>
      <c r="TWY267" s="107"/>
      <c r="TWZ267" s="108"/>
      <c r="TXA267" s="106" t="s">
        <v>181</v>
      </c>
      <c r="TXB267" s="107"/>
      <c r="TXC267" s="107"/>
      <c r="TXD267" s="107"/>
      <c r="TXE267" s="107"/>
      <c r="TXF267" s="107"/>
      <c r="TXG267" s="107"/>
      <c r="TXH267" s="108"/>
      <c r="TXI267" s="106" t="s">
        <v>181</v>
      </c>
      <c r="TXJ267" s="107"/>
      <c r="TXK267" s="107"/>
      <c r="TXL267" s="107"/>
      <c r="TXM267" s="107"/>
      <c r="TXN267" s="107"/>
      <c r="TXO267" s="107"/>
      <c r="TXP267" s="108"/>
      <c r="TXQ267" s="106" t="s">
        <v>181</v>
      </c>
      <c r="TXR267" s="107"/>
      <c r="TXS267" s="107"/>
      <c r="TXT267" s="107"/>
      <c r="TXU267" s="107"/>
      <c r="TXV267" s="107"/>
      <c r="TXW267" s="107"/>
      <c r="TXX267" s="108"/>
      <c r="TXY267" s="106" t="s">
        <v>181</v>
      </c>
      <c r="TXZ267" s="107"/>
      <c r="TYA267" s="107"/>
      <c r="TYB267" s="107"/>
      <c r="TYC267" s="107"/>
      <c r="TYD267" s="107"/>
      <c r="TYE267" s="107"/>
      <c r="TYF267" s="108"/>
      <c r="TYG267" s="106" t="s">
        <v>181</v>
      </c>
      <c r="TYH267" s="107"/>
      <c r="TYI267" s="107"/>
      <c r="TYJ267" s="107"/>
      <c r="TYK267" s="107"/>
      <c r="TYL267" s="107"/>
      <c r="TYM267" s="107"/>
      <c r="TYN267" s="108"/>
      <c r="TYO267" s="106" t="s">
        <v>181</v>
      </c>
      <c r="TYP267" s="107"/>
      <c r="TYQ267" s="107"/>
      <c r="TYR267" s="107"/>
      <c r="TYS267" s="107"/>
      <c r="TYT267" s="107"/>
      <c r="TYU267" s="107"/>
      <c r="TYV267" s="108"/>
      <c r="TYW267" s="106" t="s">
        <v>181</v>
      </c>
      <c r="TYX267" s="107"/>
      <c r="TYY267" s="107"/>
      <c r="TYZ267" s="107"/>
      <c r="TZA267" s="107"/>
      <c r="TZB267" s="107"/>
      <c r="TZC267" s="107"/>
      <c r="TZD267" s="108"/>
      <c r="TZE267" s="106" t="s">
        <v>181</v>
      </c>
      <c r="TZF267" s="107"/>
      <c r="TZG267" s="107"/>
      <c r="TZH267" s="107"/>
      <c r="TZI267" s="107"/>
      <c r="TZJ267" s="107"/>
      <c r="TZK267" s="107"/>
      <c r="TZL267" s="108"/>
      <c r="TZM267" s="106" t="s">
        <v>181</v>
      </c>
      <c r="TZN267" s="107"/>
      <c r="TZO267" s="107"/>
      <c r="TZP267" s="107"/>
      <c r="TZQ267" s="107"/>
      <c r="TZR267" s="107"/>
      <c r="TZS267" s="107"/>
      <c r="TZT267" s="108"/>
      <c r="TZU267" s="106" t="s">
        <v>181</v>
      </c>
      <c r="TZV267" s="107"/>
      <c r="TZW267" s="107"/>
      <c r="TZX267" s="107"/>
      <c r="TZY267" s="107"/>
      <c r="TZZ267" s="107"/>
      <c r="UAA267" s="107"/>
      <c r="UAB267" s="108"/>
      <c r="UAC267" s="106" t="s">
        <v>181</v>
      </c>
      <c r="UAD267" s="107"/>
      <c r="UAE267" s="107"/>
      <c r="UAF267" s="107"/>
      <c r="UAG267" s="107"/>
      <c r="UAH267" s="107"/>
      <c r="UAI267" s="107"/>
      <c r="UAJ267" s="108"/>
      <c r="UAK267" s="106" t="s">
        <v>181</v>
      </c>
      <c r="UAL267" s="107"/>
      <c r="UAM267" s="107"/>
      <c r="UAN267" s="107"/>
      <c r="UAO267" s="107"/>
      <c r="UAP267" s="107"/>
      <c r="UAQ267" s="107"/>
      <c r="UAR267" s="108"/>
      <c r="UAS267" s="106" t="s">
        <v>181</v>
      </c>
      <c r="UAT267" s="107"/>
      <c r="UAU267" s="107"/>
      <c r="UAV267" s="107"/>
      <c r="UAW267" s="107"/>
      <c r="UAX267" s="107"/>
      <c r="UAY267" s="107"/>
      <c r="UAZ267" s="108"/>
      <c r="UBA267" s="106" t="s">
        <v>181</v>
      </c>
      <c r="UBB267" s="107"/>
      <c r="UBC267" s="107"/>
      <c r="UBD267" s="107"/>
      <c r="UBE267" s="107"/>
      <c r="UBF267" s="107"/>
      <c r="UBG267" s="107"/>
      <c r="UBH267" s="108"/>
      <c r="UBI267" s="106" t="s">
        <v>181</v>
      </c>
      <c r="UBJ267" s="107"/>
      <c r="UBK267" s="107"/>
      <c r="UBL267" s="107"/>
      <c r="UBM267" s="107"/>
      <c r="UBN267" s="107"/>
      <c r="UBO267" s="107"/>
      <c r="UBP267" s="108"/>
      <c r="UBQ267" s="106" t="s">
        <v>181</v>
      </c>
      <c r="UBR267" s="107"/>
      <c r="UBS267" s="107"/>
      <c r="UBT267" s="107"/>
      <c r="UBU267" s="107"/>
      <c r="UBV267" s="107"/>
      <c r="UBW267" s="107"/>
      <c r="UBX267" s="108"/>
      <c r="UBY267" s="106" t="s">
        <v>181</v>
      </c>
      <c r="UBZ267" s="107"/>
      <c r="UCA267" s="107"/>
      <c r="UCB267" s="107"/>
      <c r="UCC267" s="107"/>
      <c r="UCD267" s="107"/>
      <c r="UCE267" s="107"/>
      <c r="UCF267" s="108"/>
      <c r="UCG267" s="106" t="s">
        <v>181</v>
      </c>
      <c r="UCH267" s="107"/>
      <c r="UCI267" s="107"/>
      <c r="UCJ267" s="107"/>
      <c r="UCK267" s="107"/>
      <c r="UCL267" s="107"/>
      <c r="UCM267" s="107"/>
      <c r="UCN267" s="108"/>
      <c r="UCO267" s="106" t="s">
        <v>181</v>
      </c>
      <c r="UCP267" s="107"/>
      <c r="UCQ267" s="107"/>
      <c r="UCR267" s="107"/>
      <c r="UCS267" s="107"/>
      <c r="UCT267" s="107"/>
      <c r="UCU267" s="107"/>
      <c r="UCV267" s="108"/>
      <c r="UCW267" s="106" t="s">
        <v>181</v>
      </c>
      <c r="UCX267" s="107"/>
      <c r="UCY267" s="107"/>
      <c r="UCZ267" s="107"/>
      <c r="UDA267" s="107"/>
      <c r="UDB267" s="107"/>
      <c r="UDC267" s="107"/>
      <c r="UDD267" s="108"/>
      <c r="UDE267" s="106" t="s">
        <v>181</v>
      </c>
      <c r="UDF267" s="107"/>
      <c r="UDG267" s="107"/>
      <c r="UDH267" s="107"/>
      <c r="UDI267" s="107"/>
      <c r="UDJ267" s="107"/>
      <c r="UDK267" s="107"/>
      <c r="UDL267" s="108"/>
      <c r="UDM267" s="106" t="s">
        <v>181</v>
      </c>
      <c r="UDN267" s="107"/>
      <c r="UDO267" s="107"/>
      <c r="UDP267" s="107"/>
      <c r="UDQ267" s="107"/>
      <c r="UDR267" s="107"/>
      <c r="UDS267" s="107"/>
      <c r="UDT267" s="108"/>
      <c r="UDU267" s="106" t="s">
        <v>181</v>
      </c>
      <c r="UDV267" s="107"/>
      <c r="UDW267" s="107"/>
      <c r="UDX267" s="107"/>
      <c r="UDY267" s="107"/>
      <c r="UDZ267" s="107"/>
      <c r="UEA267" s="107"/>
      <c r="UEB267" s="108"/>
      <c r="UEC267" s="106" t="s">
        <v>181</v>
      </c>
      <c r="UED267" s="107"/>
      <c r="UEE267" s="107"/>
      <c r="UEF267" s="107"/>
      <c r="UEG267" s="107"/>
      <c r="UEH267" s="107"/>
      <c r="UEI267" s="107"/>
      <c r="UEJ267" s="108"/>
      <c r="UEK267" s="106" t="s">
        <v>181</v>
      </c>
      <c r="UEL267" s="107"/>
      <c r="UEM267" s="107"/>
      <c r="UEN267" s="107"/>
      <c r="UEO267" s="107"/>
      <c r="UEP267" s="107"/>
      <c r="UEQ267" s="107"/>
      <c r="UER267" s="108"/>
      <c r="UES267" s="106" t="s">
        <v>181</v>
      </c>
      <c r="UET267" s="107"/>
      <c r="UEU267" s="107"/>
      <c r="UEV267" s="107"/>
      <c r="UEW267" s="107"/>
      <c r="UEX267" s="107"/>
      <c r="UEY267" s="107"/>
      <c r="UEZ267" s="108"/>
      <c r="UFA267" s="106" t="s">
        <v>181</v>
      </c>
      <c r="UFB267" s="107"/>
      <c r="UFC267" s="107"/>
      <c r="UFD267" s="107"/>
      <c r="UFE267" s="107"/>
      <c r="UFF267" s="107"/>
      <c r="UFG267" s="107"/>
      <c r="UFH267" s="108"/>
      <c r="UFI267" s="106" t="s">
        <v>181</v>
      </c>
      <c r="UFJ267" s="107"/>
      <c r="UFK267" s="107"/>
      <c r="UFL267" s="107"/>
      <c r="UFM267" s="107"/>
      <c r="UFN267" s="107"/>
      <c r="UFO267" s="107"/>
      <c r="UFP267" s="108"/>
      <c r="UFQ267" s="106" t="s">
        <v>181</v>
      </c>
      <c r="UFR267" s="107"/>
      <c r="UFS267" s="107"/>
      <c r="UFT267" s="107"/>
      <c r="UFU267" s="107"/>
      <c r="UFV267" s="107"/>
      <c r="UFW267" s="107"/>
      <c r="UFX267" s="108"/>
      <c r="UFY267" s="106" t="s">
        <v>181</v>
      </c>
      <c r="UFZ267" s="107"/>
      <c r="UGA267" s="107"/>
      <c r="UGB267" s="107"/>
      <c r="UGC267" s="107"/>
      <c r="UGD267" s="107"/>
      <c r="UGE267" s="107"/>
      <c r="UGF267" s="108"/>
      <c r="UGG267" s="106" t="s">
        <v>181</v>
      </c>
      <c r="UGH267" s="107"/>
      <c r="UGI267" s="107"/>
      <c r="UGJ267" s="107"/>
      <c r="UGK267" s="107"/>
      <c r="UGL267" s="107"/>
      <c r="UGM267" s="107"/>
      <c r="UGN267" s="108"/>
      <c r="UGO267" s="106" t="s">
        <v>181</v>
      </c>
      <c r="UGP267" s="107"/>
      <c r="UGQ267" s="107"/>
      <c r="UGR267" s="107"/>
      <c r="UGS267" s="107"/>
      <c r="UGT267" s="107"/>
      <c r="UGU267" s="107"/>
      <c r="UGV267" s="108"/>
      <c r="UGW267" s="106" t="s">
        <v>181</v>
      </c>
      <c r="UGX267" s="107"/>
      <c r="UGY267" s="107"/>
      <c r="UGZ267" s="107"/>
      <c r="UHA267" s="107"/>
      <c r="UHB267" s="107"/>
      <c r="UHC267" s="107"/>
      <c r="UHD267" s="108"/>
      <c r="UHE267" s="106" t="s">
        <v>181</v>
      </c>
      <c r="UHF267" s="107"/>
      <c r="UHG267" s="107"/>
      <c r="UHH267" s="107"/>
      <c r="UHI267" s="107"/>
      <c r="UHJ267" s="107"/>
      <c r="UHK267" s="107"/>
      <c r="UHL267" s="108"/>
      <c r="UHM267" s="106" t="s">
        <v>181</v>
      </c>
      <c r="UHN267" s="107"/>
      <c r="UHO267" s="107"/>
      <c r="UHP267" s="107"/>
      <c r="UHQ267" s="107"/>
      <c r="UHR267" s="107"/>
      <c r="UHS267" s="107"/>
      <c r="UHT267" s="108"/>
      <c r="UHU267" s="106" t="s">
        <v>181</v>
      </c>
      <c r="UHV267" s="107"/>
      <c r="UHW267" s="107"/>
      <c r="UHX267" s="107"/>
      <c r="UHY267" s="107"/>
      <c r="UHZ267" s="107"/>
      <c r="UIA267" s="107"/>
      <c r="UIB267" s="108"/>
      <c r="UIC267" s="106" t="s">
        <v>181</v>
      </c>
      <c r="UID267" s="107"/>
      <c r="UIE267" s="107"/>
      <c r="UIF267" s="107"/>
      <c r="UIG267" s="107"/>
      <c r="UIH267" s="107"/>
      <c r="UII267" s="107"/>
      <c r="UIJ267" s="108"/>
      <c r="UIK267" s="106" t="s">
        <v>181</v>
      </c>
      <c r="UIL267" s="107"/>
      <c r="UIM267" s="107"/>
      <c r="UIN267" s="107"/>
      <c r="UIO267" s="107"/>
      <c r="UIP267" s="107"/>
      <c r="UIQ267" s="107"/>
      <c r="UIR267" s="108"/>
      <c r="UIS267" s="106" t="s">
        <v>181</v>
      </c>
      <c r="UIT267" s="107"/>
      <c r="UIU267" s="107"/>
      <c r="UIV267" s="107"/>
      <c r="UIW267" s="107"/>
      <c r="UIX267" s="107"/>
      <c r="UIY267" s="107"/>
      <c r="UIZ267" s="108"/>
      <c r="UJA267" s="106" t="s">
        <v>181</v>
      </c>
      <c r="UJB267" s="107"/>
      <c r="UJC267" s="107"/>
      <c r="UJD267" s="107"/>
      <c r="UJE267" s="107"/>
      <c r="UJF267" s="107"/>
      <c r="UJG267" s="107"/>
      <c r="UJH267" s="108"/>
      <c r="UJI267" s="106" t="s">
        <v>181</v>
      </c>
      <c r="UJJ267" s="107"/>
      <c r="UJK267" s="107"/>
      <c r="UJL267" s="107"/>
      <c r="UJM267" s="107"/>
      <c r="UJN267" s="107"/>
      <c r="UJO267" s="107"/>
      <c r="UJP267" s="108"/>
      <c r="UJQ267" s="106" t="s">
        <v>181</v>
      </c>
      <c r="UJR267" s="107"/>
      <c r="UJS267" s="107"/>
      <c r="UJT267" s="107"/>
      <c r="UJU267" s="107"/>
      <c r="UJV267" s="107"/>
      <c r="UJW267" s="107"/>
      <c r="UJX267" s="108"/>
      <c r="UJY267" s="106" t="s">
        <v>181</v>
      </c>
      <c r="UJZ267" s="107"/>
      <c r="UKA267" s="107"/>
      <c r="UKB267" s="107"/>
      <c r="UKC267" s="107"/>
      <c r="UKD267" s="107"/>
      <c r="UKE267" s="107"/>
      <c r="UKF267" s="108"/>
      <c r="UKG267" s="106" t="s">
        <v>181</v>
      </c>
      <c r="UKH267" s="107"/>
      <c r="UKI267" s="107"/>
      <c r="UKJ267" s="107"/>
      <c r="UKK267" s="107"/>
      <c r="UKL267" s="107"/>
      <c r="UKM267" s="107"/>
      <c r="UKN267" s="108"/>
      <c r="UKO267" s="106" t="s">
        <v>181</v>
      </c>
      <c r="UKP267" s="107"/>
      <c r="UKQ267" s="107"/>
      <c r="UKR267" s="107"/>
      <c r="UKS267" s="107"/>
      <c r="UKT267" s="107"/>
      <c r="UKU267" s="107"/>
      <c r="UKV267" s="108"/>
      <c r="UKW267" s="106" t="s">
        <v>181</v>
      </c>
      <c r="UKX267" s="107"/>
      <c r="UKY267" s="107"/>
      <c r="UKZ267" s="107"/>
      <c r="ULA267" s="107"/>
      <c r="ULB267" s="107"/>
      <c r="ULC267" s="107"/>
      <c r="ULD267" s="108"/>
      <c r="ULE267" s="106" t="s">
        <v>181</v>
      </c>
      <c r="ULF267" s="107"/>
      <c r="ULG267" s="107"/>
      <c r="ULH267" s="107"/>
      <c r="ULI267" s="107"/>
      <c r="ULJ267" s="107"/>
      <c r="ULK267" s="107"/>
      <c r="ULL267" s="108"/>
      <c r="ULM267" s="106" t="s">
        <v>181</v>
      </c>
      <c r="ULN267" s="107"/>
      <c r="ULO267" s="107"/>
      <c r="ULP267" s="107"/>
      <c r="ULQ267" s="107"/>
      <c r="ULR267" s="107"/>
      <c r="ULS267" s="107"/>
      <c r="ULT267" s="108"/>
      <c r="ULU267" s="106" t="s">
        <v>181</v>
      </c>
      <c r="ULV267" s="107"/>
      <c r="ULW267" s="107"/>
      <c r="ULX267" s="107"/>
      <c r="ULY267" s="107"/>
      <c r="ULZ267" s="107"/>
      <c r="UMA267" s="107"/>
      <c r="UMB267" s="108"/>
      <c r="UMC267" s="106" t="s">
        <v>181</v>
      </c>
      <c r="UMD267" s="107"/>
      <c r="UME267" s="107"/>
      <c r="UMF267" s="107"/>
      <c r="UMG267" s="107"/>
      <c r="UMH267" s="107"/>
      <c r="UMI267" s="107"/>
      <c r="UMJ267" s="108"/>
      <c r="UMK267" s="106" t="s">
        <v>181</v>
      </c>
      <c r="UML267" s="107"/>
      <c r="UMM267" s="107"/>
      <c r="UMN267" s="107"/>
      <c r="UMO267" s="107"/>
      <c r="UMP267" s="107"/>
      <c r="UMQ267" s="107"/>
      <c r="UMR267" s="108"/>
      <c r="UMS267" s="106" t="s">
        <v>181</v>
      </c>
      <c r="UMT267" s="107"/>
      <c r="UMU267" s="107"/>
      <c r="UMV267" s="107"/>
      <c r="UMW267" s="107"/>
      <c r="UMX267" s="107"/>
      <c r="UMY267" s="107"/>
      <c r="UMZ267" s="108"/>
      <c r="UNA267" s="106" t="s">
        <v>181</v>
      </c>
      <c r="UNB267" s="107"/>
      <c r="UNC267" s="107"/>
      <c r="UND267" s="107"/>
      <c r="UNE267" s="107"/>
      <c r="UNF267" s="107"/>
      <c r="UNG267" s="107"/>
      <c r="UNH267" s="108"/>
      <c r="UNI267" s="106" t="s">
        <v>181</v>
      </c>
      <c r="UNJ267" s="107"/>
      <c r="UNK267" s="107"/>
      <c r="UNL267" s="107"/>
      <c r="UNM267" s="107"/>
      <c r="UNN267" s="107"/>
      <c r="UNO267" s="107"/>
      <c r="UNP267" s="108"/>
      <c r="UNQ267" s="106" t="s">
        <v>181</v>
      </c>
      <c r="UNR267" s="107"/>
      <c r="UNS267" s="107"/>
      <c r="UNT267" s="107"/>
      <c r="UNU267" s="107"/>
      <c r="UNV267" s="107"/>
      <c r="UNW267" s="107"/>
      <c r="UNX267" s="108"/>
      <c r="UNY267" s="106" t="s">
        <v>181</v>
      </c>
      <c r="UNZ267" s="107"/>
      <c r="UOA267" s="107"/>
      <c r="UOB267" s="107"/>
      <c r="UOC267" s="107"/>
      <c r="UOD267" s="107"/>
      <c r="UOE267" s="107"/>
      <c r="UOF267" s="108"/>
      <c r="UOG267" s="106" t="s">
        <v>181</v>
      </c>
      <c r="UOH267" s="107"/>
      <c r="UOI267" s="107"/>
      <c r="UOJ267" s="107"/>
      <c r="UOK267" s="107"/>
      <c r="UOL267" s="107"/>
      <c r="UOM267" s="107"/>
      <c r="UON267" s="108"/>
      <c r="UOO267" s="106" t="s">
        <v>181</v>
      </c>
      <c r="UOP267" s="107"/>
      <c r="UOQ267" s="107"/>
      <c r="UOR267" s="107"/>
      <c r="UOS267" s="107"/>
      <c r="UOT267" s="107"/>
      <c r="UOU267" s="107"/>
      <c r="UOV267" s="108"/>
      <c r="UOW267" s="106" t="s">
        <v>181</v>
      </c>
      <c r="UOX267" s="107"/>
      <c r="UOY267" s="107"/>
      <c r="UOZ267" s="107"/>
      <c r="UPA267" s="107"/>
      <c r="UPB267" s="107"/>
      <c r="UPC267" s="107"/>
      <c r="UPD267" s="108"/>
      <c r="UPE267" s="106" t="s">
        <v>181</v>
      </c>
      <c r="UPF267" s="107"/>
      <c r="UPG267" s="107"/>
      <c r="UPH267" s="107"/>
      <c r="UPI267" s="107"/>
      <c r="UPJ267" s="107"/>
      <c r="UPK267" s="107"/>
      <c r="UPL267" s="108"/>
      <c r="UPM267" s="106" t="s">
        <v>181</v>
      </c>
      <c r="UPN267" s="107"/>
      <c r="UPO267" s="107"/>
      <c r="UPP267" s="107"/>
      <c r="UPQ267" s="107"/>
      <c r="UPR267" s="107"/>
      <c r="UPS267" s="107"/>
      <c r="UPT267" s="108"/>
      <c r="UPU267" s="106" t="s">
        <v>181</v>
      </c>
      <c r="UPV267" s="107"/>
      <c r="UPW267" s="107"/>
      <c r="UPX267" s="107"/>
      <c r="UPY267" s="107"/>
      <c r="UPZ267" s="107"/>
      <c r="UQA267" s="107"/>
      <c r="UQB267" s="108"/>
      <c r="UQC267" s="106" t="s">
        <v>181</v>
      </c>
      <c r="UQD267" s="107"/>
      <c r="UQE267" s="107"/>
      <c r="UQF267" s="107"/>
      <c r="UQG267" s="107"/>
      <c r="UQH267" s="107"/>
      <c r="UQI267" s="107"/>
      <c r="UQJ267" s="108"/>
      <c r="UQK267" s="106" t="s">
        <v>181</v>
      </c>
      <c r="UQL267" s="107"/>
      <c r="UQM267" s="107"/>
      <c r="UQN267" s="107"/>
      <c r="UQO267" s="107"/>
      <c r="UQP267" s="107"/>
      <c r="UQQ267" s="107"/>
      <c r="UQR267" s="108"/>
      <c r="UQS267" s="106" t="s">
        <v>181</v>
      </c>
      <c r="UQT267" s="107"/>
      <c r="UQU267" s="107"/>
      <c r="UQV267" s="107"/>
      <c r="UQW267" s="107"/>
      <c r="UQX267" s="107"/>
      <c r="UQY267" s="107"/>
      <c r="UQZ267" s="108"/>
      <c r="URA267" s="106" t="s">
        <v>181</v>
      </c>
      <c r="URB267" s="107"/>
      <c r="URC267" s="107"/>
      <c r="URD267" s="107"/>
      <c r="URE267" s="107"/>
      <c r="URF267" s="107"/>
      <c r="URG267" s="107"/>
      <c r="URH267" s="108"/>
      <c r="URI267" s="106" t="s">
        <v>181</v>
      </c>
      <c r="URJ267" s="107"/>
      <c r="URK267" s="107"/>
      <c r="URL267" s="107"/>
      <c r="URM267" s="107"/>
      <c r="URN267" s="107"/>
      <c r="URO267" s="107"/>
      <c r="URP267" s="108"/>
      <c r="URQ267" s="106" t="s">
        <v>181</v>
      </c>
      <c r="URR267" s="107"/>
      <c r="URS267" s="107"/>
      <c r="URT267" s="107"/>
      <c r="URU267" s="107"/>
      <c r="URV267" s="107"/>
      <c r="URW267" s="107"/>
      <c r="URX267" s="108"/>
      <c r="URY267" s="106" t="s">
        <v>181</v>
      </c>
      <c r="URZ267" s="107"/>
      <c r="USA267" s="107"/>
      <c r="USB267" s="107"/>
      <c r="USC267" s="107"/>
      <c r="USD267" s="107"/>
      <c r="USE267" s="107"/>
      <c r="USF267" s="108"/>
      <c r="USG267" s="106" t="s">
        <v>181</v>
      </c>
      <c r="USH267" s="107"/>
      <c r="USI267" s="107"/>
      <c r="USJ267" s="107"/>
      <c r="USK267" s="107"/>
      <c r="USL267" s="107"/>
      <c r="USM267" s="107"/>
      <c r="USN267" s="108"/>
      <c r="USO267" s="106" t="s">
        <v>181</v>
      </c>
      <c r="USP267" s="107"/>
      <c r="USQ267" s="107"/>
      <c r="USR267" s="107"/>
      <c r="USS267" s="107"/>
      <c r="UST267" s="107"/>
      <c r="USU267" s="107"/>
      <c r="USV267" s="108"/>
      <c r="USW267" s="106" t="s">
        <v>181</v>
      </c>
      <c r="USX267" s="107"/>
      <c r="USY267" s="107"/>
      <c r="USZ267" s="107"/>
      <c r="UTA267" s="107"/>
      <c r="UTB267" s="107"/>
      <c r="UTC267" s="107"/>
      <c r="UTD267" s="108"/>
      <c r="UTE267" s="106" t="s">
        <v>181</v>
      </c>
      <c r="UTF267" s="107"/>
      <c r="UTG267" s="107"/>
      <c r="UTH267" s="107"/>
      <c r="UTI267" s="107"/>
      <c r="UTJ267" s="107"/>
      <c r="UTK267" s="107"/>
      <c r="UTL267" s="108"/>
      <c r="UTM267" s="106" t="s">
        <v>181</v>
      </c>
      <c r="UTN267" s="107"/>
      <c r="UTO267" s="107"/>
      <c r="UTP267" s="107"/>
      <c r="UTQ267" s="107"/>
      <c r="UTR267" s="107"/>
      <c r="UTS267" s="107"/>
      <c r="UTT267" s="108"/>
      <c r="UTU267" s="106" t="s">
        <v>181</v>
      </c>
      <c r="UTV267" s="107"/>
      <c r="UTW267" s="107"/>
      <c r="UTX267" s="107"/>
      <c r="UTY267" s="107"/>
      <c r="UTZ267" s="107"/>
      <c r="UUA267" s="107"/>
      <c r="UUB267" s="108"/>
      <c r="UUC267" s="106" t="s">
        <v>181</v>
      </c>
      <c r="UUD267" s="107"/>
      <c r="UUE267" s="107"/>
      <c r="UUF267" s="107"/>
      <c r="UUG267" s="107"/>
      <c r="UUH267" s="107"/>
      <c r="UUI267" s="107"/>
      <c r="UUJ267" s="108"/>
      <c r="UUK267" s="106" t="s">
        <v>181</v>
      </c>
      <c r="UUL267" s="107"/>
      <c r="UUM267" s="107"/>
      <c r="UUN267" s="107"/>
      <c r="UUO267" s="107"/>
      <c r="UUP267" s="107"/>
      <c r="UUQ267" s="107"/>
      <c r="UUR267" s="108"/>
      <c r="UUS267" s="106" t="s">
        <v>181</v>
      </c>
      <c r="UUT267" s="107"/>
      <c r="UUU267" s="107"/>
      <c r="UUV267" s="107"/>
      <c r="UUW267" s="107"/>
      <c r="UUX267" s="107"/>
      <c r="UUY267" s="107"/>
      <c r="UUZ267" s="108"/>
      <c r="UVA267" s="106" t="s">
        <v>181</v>
      </c>
      <c r="UVB267" s="107"/>
      <c r="UVC267" s="107"/>
      <c r="UVD267" s="107"/>
      <c r="UVE267" s="107"/>
      <c r="UVF267" s="107"/>
      <c r="UVG267" s="107"/>
      <c r="UVH267" s="108"/>
      <c r="UVI267" s="106" t="s">
        <v>181</v>
      </c>
      <c r="UVJ267" s="107"/>
      <c r="UVK267" s="107"/>
      <c r="UVL267" s="107"/>
      <c r="UVM267" s="107"/>
      <c r="UVN267" s="107"/>
      <c r="UVO267" s="107"/>
      <c r="UVP267" s="108"/>
      <c r="UVQ267" s="106" t="s">
        <v>181</v>
      </c>
      <c r="UVR267" s="107"/>
      <c r="UVS267" s="107"/>
      <c r="UVT267" s="107"/>
      <c r="UVU267" s="107"/>
      <c r="UVV267" s="107"/>
      <c r="UVW267" s="107"/>
      <c r="UVX267" s="108"/>
      <c r="UVY267" s="106" t="s">
        <v>181</v>
      </c>
      <c r="UVZ267" s="107"/>
      <c r="UWA267" s="107"/>
      <c r="UWB267" s="107"/>
      <c r="UWC267" s="107"/>
      <c r="UWD267" s="107"/>
      <c r="UWE267" s="107"/>
      <c r="UWF267" s="108"/>
      <c r="UWG267" s="106" t="s">
        <v>181</v>
      </c>
      <c r="UWH267" s="107"/>
      <c r="UWI267" s="107"/>
      <c r="UWJ267" s="107"/>
      <c r="UWK267" s="107"/>
      <c r="UWL267" s="107"/>
      <c r="UWM267" s="107"/>
      <c r="UWN267" s="108"/>
      <c r="UWO267" s="106" t="s">
        <v>181</v>
      </c>
      <c r="UWP267" s="107"/>
      <c r="UWQ267" s="107"/>
      <c r="UWR267" s="107"/>
      <c r="UWS267" s="107"/>
      <c r="UWT267" s="107"/>
      <c r="UWU267" s="107"/>
      <c r="UWV267" s="108"/>
      <c r="UWW267" s="106" t="s">
        <v>181</v>
      </c>
      <c r="UWX267" s="107"/>
      <c r="UWY267" s="107"/>
      <c r="UWZ267" s="107"/>
      <c r="UXA267" s="107"/>
      <c r="UXB267" s="107"/>
      <c r="UXC267" s="107"/>
      <c r="UXD267" s="108"/>
      <c r="UXE267" s="106" t="s">
        <v>181</v>
      </c>
      <c r="UXF267" s="107"/>
      <c r="UXG267" s="107"/>
      <c r="UXH267" s="107"/>
      <c r="UXI267" s="107"/>
      <c r="UXJ267" s="107"/>
      <c r="UXK267" s="107"/>
      <c r="UXL267" s="108"/>
      <c r="UXM267" s="106" t="s">
        <v>181</v>
      </c>
      <c r="UXN267" s="107"/>
      <c r="UXO267" s="107"/>
      <c r="UXP267" s="107"/>
      <c r="UXQ267" s="107"/>
      <c r="UXR267" s="107"/>
      <c r="UXS267" s="107"/>
      <c r="UXT267" s="108"/>
      <c r="UXU267" s="106" t="s">
        <v>181</v>
      </c>
      <c r="UXV267" s="107"/>
      <c r="UXW267" s="107"/>
      <c r="UXX267" s="107"/>
      <c r="UXY267" s="107"/>
      <c r="UXZ267" s="107"/>
      <c r="UYA267" s="107"/>
      <c r="UYB267" s="108"/>
      <c r="UYC267" s="106" t="s">
        <v>181</v>
      </c>
      <c r="UYD267" s="107"/>
      <c r="UYE267" s="107"/>
      <c r="UYF267" s="107"/>
      <c r="UYG267" s="107"/>
      <c r="UYH267" s="107"/>
      <c r="UYI267" s="107"/>
      <c r="UYJ267" s="108"/>
      <c r="UYK267" s="106" t="s">
        <v>181</v>
      </c>
      <c r="UYL267" s="107"/>
      <c r="UYM267" s="107"/>
      <c r="UYN267" s="107"/>
      <c r="UYO267" s="107"/>
      <c r="UYP267" s="107"/>
      <c r="UYQ267" s="107"/>
      <c r="UYR267" s="108"/>
      <c r="UYS267" s="106" t="s">
        <v>181</v>
      </c>
      <c r="UYT267" s="107"/>
      <c r="UYU267" s="107"/>
      <c r="UYV267" s="107"/>
      <c r="UYW267" s="107"/>
      <c r="UYX267" s="107"/>
      <c r="UYY267" s="107"/>
      <c r="UYZ267" s="108"/>
      <c r="UZA267" s="106" t="s">
        <v>181</v>
      </c>
      <c r="UZB267" s="107"/>
      <c r="UZC267" s="107"/>
      <c r="UZD267" s="107"/>
      <c r="UZE267" s="107"/>
      <c r="UZF267" s="107"/>
      <c r="UZG267" s="107"/>
      <c r="UZH267" s="108"/>
      <c r="UZI267" s="106" t="s">
        <v>181</v>
      </c>
      <c r="UZJ267" s="107"/>
      <c r="UZK267" s="107"/>
      <c r="UZL267" s="107"/>
      <c r="UZM267" s="107"/>
      <c r="UZN267" s="107"/>
      <c r="UZO267" s="107"/>
      <c r="UZP267" s="108"/>
      <c r="UZQ267" s="106" t="s">
        <v>181</v>
      </c>
      <c r="UZR267" s="107"/>
      <c r="UZS267" s="107"/>
      <c r="UZT267" s="107"/>
      <c r="UZU267" s="107"/>
      <c r="UZV267" s="107"/>
      <c r="UZW267" s="107"/>
      <c r="UZX267" s="108"/>
      <c r="UZY267" s="106" t="s">
        <v>181</v>
      </c>
      <c r="UZZ267" s="107"/>
      <c r="VAA267" s="107"/>
      <c r="VAB267" s="107"/>
      <c r="VAC267" s="107"/>
      <c r="VAD267" s="107"/>
      <c r="VAE267" s="107"/>
      <c r="VAF267" s="108"/>
      <c r="VAG267" s="106" t="s">
        <v>181</v>
      </c>
      <c r="VAH267" s="107"/>
      <c r="VAI267" s="107"/>
      <c r="VAJ267" s="107"/>
      <c r="VAK267" s="107"/>
      <c r="VAL267" s="107"/>
      <c r="VAM267" s="107"/>
      <c r="VAN267" s="108"/>
      <c r="VAO267" s="106" t="s">
        <v>181</v>
      </c>
      <c r="VAP267" s="107"/>
      <c r="VAQ267" s="107"/>
      <c r="VAR267" s="107"/>
      <c r="VAS267" s="107"/>
      <c r="VAT267" s="107"/>
      <c r="VAU267" s="107"/>
      <c r="VAV267" s="108"/>
      <c r="VAW267" s="106" t="s">
        <v>181</v>
      </c>
      <c r="VAX267" s="107"/>
      <c r="VAY267" s="107"/>
      <c r="VAZ267" s="107"/>
      <c r="VBA267" s="107"/>
      <c r="VBB267" s="107"/>
      <c r="VBC267" s="107"/>
      <c r="VBD267" s="108"/>
      <c r="VBE267" s="106" t="s">
        <v>181</v>
      </c>
      <c r="VBF267" s="107"/>
      <c r="VBG267" s="107"/>
      <c r="VBH267" s="107"/>
      <c r="VBI267" s="107"/>
      <c r="VBJ267" s="107"/>
      <c r="VBK267" s="107"/>
      <c r="VBL267" s="108"/>
      <c r="VBM267" s="106" t="s">
        <v>181</v>
      </c>
      <c r="VBN267" s="107"/>
      <c r="VBO267" s="107"/>
      <c r="VBP267" s="107"/>
      <c r="VBQ267" s="107"/>
      <c r="VBR267" s="107"/>
      <c r="VBS267" s="107"/>
      <c r="VBT267" s="108"/>
      <c r="VBU267" s="106" t="s">
        <v>181</v>
      </c>
      <c r="VBV267" s="107"/>
      <c r="VBW267" s="107"/>
      <c r="VBX267" s="107"/>
      <c r="VBY267" s="107"/>
      <c r="VBZ267" s="107"/>
      <c r="VCA267" s="107"/>
      <c r="VCB267" s="108"/>
      <c r="VCC267" s="106" t="s">
        <v>181</v>
      </c>
      <c r="VCD267" s="107"/>
      <c r="VCE267" s="107"/>
      <c r="VCF267" s="107"/>
      <c r="VCG267" s="107"/>
      <c r="VCH267" s="107"/>
      <c r="VCI267" s="107"/>
      <c r="VCJ267" s="108"/>
      <c r="VCK267" s="106" t="s">
        <v>181</v>
      </c>
      <c r="VCL267" s="107"/>
      <c r="VCM267" s="107"/>
      <c r="VCN267" s="107"/>
      <c r="VCO267" s="107"/>
      <c r="VCP267" s="107"/>
      <c r="VCQ267" s="107"/>
      <c r="VCR267" s="108"/>
      <c r="VCS267" s="106" t="s">
        <v>181</v>
      </c>
      <c r="VCT267" s="107"/>
      <c r="VCU267" s="107"/>
      <c r="VCV267" s="107"/>
      <c r="VCW267" s="107"/>
      <c r="VCX267" s="107"/>
      <c r="VCY267" s="107"/>
      <c r="VCZ267" s="108"/>
      <c r="VDA267" s="106" t="s">
        <v>181</v>
      </c>
      <c r="VDB267" s="107"/>
      <c r="VDC267" s="107"/>
      <c r="VDD267" s="107"/>
      <c r="VDE267" s="107"/>
      <c r="VDF267" s="107"/>
      <c r="VDG267" s="107"/>
      <c r="VDH267" s="108"/>
      <c r="VDI267" s="106" t="s">
        <v>181</v>
      </c>
      <c r="VDJ267" s="107"/>
      <c r="VDK267" s="107"/>
      <c r="VDL267" s="107"/>
      <c r="VDM267" s="107"/>
      <c r="VDN267" s="107"/>
      <c r="VDO267" s="107"/>
      <c r="VDP267" s="108"/>
      <c r="VDQ267" s="106" t="s">
        <v>181</v>
      </c>
      <c r="VDR267" s="107"/>
      <c r="VDS267" s="107"/>
      <c r="VDT267" s="107"/>
      <c r="VDU267" s="107"/>
      <c r="VDV267" s="107"/>
      <c r="VDW267" s="107"/>
      <c r="VDX267" s="108"/>
      <c r="VDY267" s="106" t="s">
        <v>181</v>
      </c>
      <c r="VDZ267" s="107"/>
      <c r="VEA267" s="107"/>
      <c r="VEB267" s="107"/>
      <c r="VEC267" s="107"/>
      <c r="VED267" s="107"/>
      <c r="VEE267" s="107"/>
      <c r="VEF267" s="108"/>
      <c r="VEG267" s="106" t="s">
        <v>181</v>
      </c>
      <c r="VEH267" s="107"/>
      <c r="VEI267" s="107"/>
      <c r="VEJ267" s="107"/>
      <c r="VEK267" s="107"/>
      <c r="VEL267" s="107"/>
      <c r="VEM267" s="107"/>
      <c r="VEN267" s="108"/>
      <c r="VEO267" s="106" t="s">
        <v>181</v>
      </c>
      <c r="VEP267" s="107"/>
      <c r="VEQ267" s="107"/>
      <c r="VER267" s="107"/>
      <c r="VES267" s="107"/>
      <c r="VET267" s="107"/>
      <c r="VEU267" s="107"/>
      <c r="VEV267" s="108"/>
      <c r="VEW267" s="106" t="s">
        <v>181</v>
      </c>
      <c r="VEX267" s="107"/>
      <c r="VEY267" s="107"/>
      <c r="VEZ267" s="107"/>
      <c r="VFA267" s="107"/>
      <c r="VFB267" s="107"/>
      <c r="VFC267" s="107"/>
      <c r="VFD267" s="108"/>
      <c r="VFE267" s="106" t="s">
        <v>181</v>
      </c>
      <c r="VFF267" s="107"/>
      <c r="VFG267" s="107"/>
      <c r="VFH267" s="107"/>
      <c r="VFI267" s="107"/>
      <c r="VFJ267" s="107"/>
      <c r="VFK267" s="107"/>
      <c r="VFL267" s="108"/>
      <c r="VFM267" s="106" t="s">
        <v>181</v>
      </c>
      <c r="VFN267" s="107"/>
      <c r="VFO267" s="107"/>
      <c r="VFP267" s="107"/>
      <c r="VFQ267" s="107"/>
      <c r="VFR267" s="107"/>
      <c r="VFS267" s="107"/>
      <c r="VFT267" s="108"/>
      <c r="VFU267" s="106" t="s">
        <v>181</v>
      </c>
      <c r="VFV267" s="107"/>
      <c r="VFW267" s="107"/>
      <c r="VFX267" s="107"/>
      <c r="VFY267" s="107"/>
      <c r="VFZ267" s="107"/>
      <c r="VGA267" s="107"/>
      <c r="VGB267" s="108"/>
      <c r="VGC267" s="106" t="s">
        <v>181</v>
      </c>
      <c r="VGD267" s="107"/>
      <c r="VGE267" s="107"/>
      <c r="VGF267" s="107"/>
      <c r="VGG267" s="107"/>
      <c r="VGH267" s="107"/>
      <c r="VGI267" s="107"/>
      <c r="VGJ267" s="108"/>
      <c r="VGK267" s="106" t="s">
        <v>181</v>
      </c>
      <c r="VGL267" s="107"/>
      <c r="VGM267" s="107"/>
      <c r="VGN267" s="107"/>
      <c r="VGO267" s="107"/>
      <c r="VGP267" s="107"/>
      <c r="VGQ267" s="107"/>
      <c r="VGR267" s="108"/>
      <c r="VGS267" s="106" t="s">
        <v>181</v>
      </c>
      <c r="VGT267" s="107"/>
      <c r="VGU267" s="107"/>
      <c r="VGV267" s="107"/>
      <c r="VGW267" s="107"/>
      <c r="VGX267" s="107"/>
      <c r="VGY267" s="107"/>
      <c r="VGZ267" s="108"/>
      <c r="VHA267" s="106" t="s">
        <v>181</v>
      </c>
      <c r="VHB267" s="107"/>
      <c r="VHC267" s="107"/>
      <c r="VHD267" s="107"/>
      <c r="VHE267" s="107"/>
      <c r="VHF267" s="107"/>
      <c r="VHG267" s="107"/>
      <c r="VHH267" s="108"/>
      <c r="VHI267" s="106" t="s">
        <v>181</v>
      </c>
      <c r="VHJ267" s="107"/>
      <c r="VHK267" s="107"/>
      <c r="VHL267" s="107"/>
      <c r="VHM267" s="107"/>
      <c r="VHN267" s="107"/>
      <c r="VHO267" s="107"/>
      <c r="VHP267" s="108"/>
      <c r="VHQ267" s="106" t="s">
        <v>181</v>
      </c>
      <c r="VHR267" s="107"/>
      <c r="VHS267" s="107"/>
      <c r="VHT267" s="107"/>
      <c r="VHU267" s="107"/>
      <c r="VHV267" s="107"/>
      <c r="VHW267" s="107"/>
      <c r="VHX267" s="108"/>
      <c r="VHY267" s="106" t="s">
        <v>181</v>
      </c>
      <c r="VHZ267" s="107"/>
      <c r="VIA267" s="107"/>
      <c r="VIB267" s="107"/>
      <c r="VIC267" s="107"/>
      <c r="VID267" s="107"/>
      <c r="VIE267" s="107"/>
      <c r="VIF267" s="108"/>
      <c r="VIG267" s="106" t="s">
        <v>181</v>
      </c>
      <c r="VIH267" s="107"/>
      <c r="VII267" s="107"/>
      <c r="VIJ267" s="107"/>
      <c r="VIK267" s="107"/>
      <c r="VIL267" s="107"/>
      <c r="VIM267" s="107"/>
      <c r="VIN267" s="108"/>
      <c r="VIO267" s="106" t="s">
        <v>181</v>
      </c>
      <c r="VIP267" s="107"/>
      <c r="VIQ267" s="107"/>
      <c r="VIR267" s="107"/>
      <c r="VIS267" s="107"/>
      <c r="VIT267" s="107"/>
      <c r="VIU267" s="107"/>
      <c r="VIV267" s="108"/>
      <c r="VIW267" s="106" t="s">
        <v>181</v>
      </c>
      <c r="VIX267" s="107"/>
      <c r="VIY267" s="107"/>
      <c r="VIZ267" s="107"/>
      <c r="VJA267" s="107"/>
      <c r="VJB267" s="107"/>
      <c r="VJC267" s="107"/>
      <c r="VJD267" s="108"/>
      <c r="VJE267" s="106" t="s">
        <v>181</v>
      </c>
      <c r="VJF267" s="107"/>
      <c r="VJG267" s="107"/>
      <c r="VJH267" s="107"/>
      <c r="VJI267" s="107"/>
      <c r="VJJ267" s="107"/>
      <c r="VJK267" s="107"/>
      <c r="VJL267" s="108"/>
      <c r="VJM267" s="106" t="s">
        <v>181</v>
      </c>
      <c r="VJN267" s="107"/>
      <c r="VJO267" s="107"/>
      <c r="VJP267" s="107"/>
      <c r="VJQ267" s="107"/>
      <c r="VJR267" s="107"/>
      <c r="VJS267" s="107"/>
      <c r="VJT267" s="108"/>
      <c r="VJU267" s="106" t="s">
        <v>181</v>
      </c>
      <c r="VJV267" s="107"/>
      <c r="VJW267" s="107"/>
      <c r="VJX267" s="107"/>
      <c r="VJY267" s="107"/>
      <c r="VJZ267" s="107"/>
      <c r="VKA267" s="107"/>
      <c r="VKB267" s="108"/>
      <c r="VKC267" s="106" t="s">
        <v>181</v>
      </c>
      <c r="VKD267" s="107"/>
      <c r="VKE267" s="107"/>
      <c r="VKF267" s="107"/>
      <c r="VKG267" s="107"/>
      <c r="VKH267" s="107"/>
      <c r="VKI267" s="107"/>
      <c r="VKJ267" s="108"/>
      <c r="VKK267" s="106" t="s">
        <v>181</v>
      </c>
      <c r="VKL267" s="107"/>
      <c r="VKM267" s="107"/>
      <c r="VKN267" s="107"/>
      <c r="VKO267" s="107"/>
      <c r="VKP267" s="107"/>
      <c r="VKQ267" s="107"/>
      <c r="VKR267" s="108"/>
      <c r="VKS267" s="106" t="s">
        <v>181</v>
      </c>
      <c r="VKT267" s="107"/>
      <c r="VKU267" s="107"/>
      <c r="VKV267" s="107"/>
      <c r="VKW267" s="107"/>
      <c r="VKX267" s="107"/>
      <c r="VKY267" s="107"/>
      <c r="VKZ267" s="108"/>
      <c r="VLA267" s="106" t="s">
        <v>181</v>
      </c>
      <c r="VLB267" s="107"/>
      <c r="VLC267" s="107"/>
      <c r="VLD267" s="107"/>
      <c r="VLE267" s="107"/>
      <c r="VLF267" s="107"/>
      <c r="VLG267" s="107"/>
      <c r="VLH267" s="108"/>
      <c r="VLI267" s="106" t="s">
        <v>181</v>
      </c>
      <c r="VLJ267" s="107"/>
      <c r="VLK267" s="107"/>
      <c r="VLL267" s="107"/>
      <c r="VLM267" s="107"/>
      <c r="VLN267" s="107"/>
      <c r="VLO267" s="107"/>
      <c r="VLP267" s="108"/>
      <c r="VLQ267" s="106" t="s">
        <v>181</v>
      </c>
      <c r="VLR267" s="107"/>
      <c r="VLS267" s="107"/>
      <c r="VLT267" s="107"/>
      <c r="VLU267" s="107"/>
      <c r="VLV267" s="107"/>
      <c r="VLW267" s="107"/>
      <c r="VLX267" s="108"/>
      <c r="VLY267" s="106" t="s">
        <v>181</v>
      </c>
      <c r="VLZ267" s="107"/>
      <c r="VMA267" s="107"/>
      <c r="VMB267" s="107"/>
      <c r="VMC267" s="107"/>
      <c r="VMD267" s="107"/>
      <c r="VME267" s="107"/>
      <c r="VMF267" s="108"/>
      <c r="VMG267" s="106" t="s">
        <v>181</v>
      </c>
      <c r="VMH267" s="107"/>
      <c r="VMI267" s="107"/>
      <c r="VMJ267" s="107"/>
      <c r="VMK267" s="107"/>
      <c r="VML267" s="107"/>
      <c r="VMM267" s="107"/>
      <c r="VMN267" s="108"/>
      <c r="VMO267" s="106" t="s">
        <v>181</v>
      </c>
      <c r="VMP267" s="107"/>
      <c r="VMQ267" s="107"/>
      <c r="VMR267" s="107"/>
      <c r="VMS267" s="107"/>
      <c r="VMT267" s="107"/>
      <c r="VMU267" s="107"/>
      <c r="VMV267" s="108"/>
      <c r="VMW267" s="106" t="s">
        <v>181</v>
      </c>
      <c r="VMX267" s="107"/>
      <c r="VMY267" s="107"/>
      <c r="VMZ267" s="107"/>
      <c r="VNA267" s="107"/>
      <c r="VNB267" s="107"/>
      <c r="VNC267" s="107"/>
      <c r="VND267" s="108"/>
      <c r="VNE267" s="106" t="s">
        <v>181</v>
      </c>
      <c r="VNF267" s="107"/>
      <c r="VNG267" s="107"/>
      <c r="VNH267" s="107"/>
      <c r="VNI267" s="107"/>
      <c r="VNJ267" s="107"/>
      <c r="VNK267" s="107"/>
      <c r="VNL267" s="108"/>
      <c r="VNM267" s="106" t="s">
        <v>181</v>
      </c>
      <c r="VNN267" s="107"/>
      <c r="VNO267" s="107"/>
      <c r="VNP267" s="107"/>
      <c r="VNQ267" s="107"/>
      <c r="VNR267" s="107"/>
      <c r="VNS267" s="107"/>
      <c r="VNT267" s="108"/>
      <c r="VNU267" s="106" t="s">
        <v>181</v>
      </c>
      <c r="VNV267" s="107"/>
      <c r="VNW267" s="107"/>
      <c r="VNX267" s="107"/>
      <c r="VNY267" s="107"/>
      <c r="VNZ267" s="107"/>
      <c r="VOA267" s="107"/>
      <c r="VOB267" s="108"/>
      <c r="VOC267" s="106" t="s">
        <v>181</v>
      </c>
      <c r="VOD267" s="107"/>
      <c r="VOE267" s="107"/>
      <c r="VOF267" s="107"/>
      <c r="VOG267" s="107"/>
      <c r="VOH267" s="107"/>
      <c r="VOI267" s="107"/>
      <c r="VOJ267" s="108"/>
      <c r="VOK267" s="106" t="s">
        <v>181</v>
      </c>
      <c r="VOL267" s="107"/>
      <c r="VOM267" s="107"/>
      <c r="VON267" s="107"/>
      <c r="VOO267" s="107"/>
      <c r="VOP267" s="107"/>
      <c r="VOQ267" s="107"/>
      <c r="VOR267" s="108"/>
      <c r="VOS267" s="106" t="s">
        <v>181</v>
      </c>
      <c r="VOT267" s="107"/>
      <c r="VOU267" s="107"/>
      <c r="VOV267" s="107"/>
      <c r="VOW267" s="107"/>
      <c r="VOX267" s="107"/>
      <c r="VOY267" s="107"/>
      <c r="VOZ267" s="108"/>
      <c r="VPA267" s="106" t="s">
        <v>181</v>
      </c>
      <c r="VPB267" s="107"/>
      <c r="VPC267" s="107"/>
      <c r="VPD267" s="107"/>
      <c r="VPE267" s="107"/>
      <c r="VPF267" s="107"/>
      <c r="VPG267" s="107"/>
      <c r="VPH267" s="108"/>
      <c r="VPI267" s="106" t="s">
        <v>181</v>
      </c>
      <c r="VPJ267" s="107"/>
      <c r="VPK267" s="107"/>
      <c r="VPL267" s="107"/>
      <c r="VPM267" s="107"/>
      <c r="VPN267" s="107"/>
      <c r="VPO267" s="107"/>
      <c r="VPP267" s="108"/>
      <c r="VPQ267" s="106" t="s">
        <v>181</v>
      </c>
      <c r="VPR267" s="107"/>
      <c r="VPS267" s="107"/>
      <c r="VPT267" s="107"/>
      <c r="VPU267" s="107"/>
      <c r="VPV267" s="107"/>
      <c r="VPW267" s="107"/>
      <c r="VPX267" s="108"/>
      <c r="VPY267" s="106" t="s">
        <v>181</v>
      </c>
      <c r="VPZ267" s="107"/>
      <c r="VQA267" s="107"/>
      <c r="VQB267" s="107"/>
      <c r="VQC267" s="107"/>
      <c r="VQD267" s="107"/>
      <c r="VQE267" s="107"/>
      <c r="VQF267" s="108"/>
      <c r="VQG267" s="106" t="s">
        <v>181</v>
      </c>
      <c r="VQH267" s="107"/>
      <c r="VQI267" s="107"/>
      <c r="VQJ267" s="107"/>
      <c r="VQK267" s="107"/>
      <c r="VQL267" s="107"/>
      <c r="VQM267" s="107"/>
      <c r="VQN267" s="108"/>
      <c r="VQO267" s="106" t="s">
        <v>181</v>
      </c>
      <c r="VQP267" s="107"/>
      <c r="VQQ267" s="107"/>
      <c r="VQR267" s="107"/>
      <c r="VQS267" s="107"/>
      <c r="VQT267" s="107"/>
      <c r="VQU267" s="107"/>
      <c r="VQV267" s="108"/>
      <c r="VQW267" s="106" t="s">
        <v>181</v>
      </c>
      <c r="VQX267" s="107"/>
      <c r="VQY267" s="107"/>
      <c r="VQZ267" s="107"/>
      <c r="VRA267" s="107"/>
      <c r="VRB267" s="107"/>
      <c r="VRC267" s="107"/>
      <c r="VRD267" s="108"/>
      <c r="VRE267" s="106" t="s">
        <v>181</v>
      </c>
      <c r="VRF267" s="107"/>
      <c r="VRG267" s="107"/>
      <c r="VRH267" s="107"/>
      <c r="VRI267" s="107"/>
      <c r="VRJ267" s="107"/>
      <c r="VRK267" s="107"/>
      <c r="VRL267" s="108"/>
      <c r="VRM267" s="106" t="s">
        <v>181</v>
      </c>
      <c r="VRN267" s="107"/>
      <c r="VRO267" s="107"/>
      <c r="VRP267" s="107"/>
      <c r="VRQ267" s="107"/>
      <c r="VRR267" s="107"/>
      <c r="VRS267" s="107"/>
      <c r="VRT267" s="108"/>
      <c r="VRU267" s="106" t="s">
        <v>181</v>
      </c>
      <c r="VRV267" s="107"/>
      <c r="VRW267" s="107"/>
      <c r="VRX267" s="107"/>
      <c r="VRY267" s="107"/>
      <c r="VRZ267" s="107"/>
      <c r="VSA267" s="107"/>
      <c r="VSB267" s="108"/>
      <c r="VSC267" s="106" t="s">
        <v>181</v>
      </c>
      <c r="VSD267" s="107"/>
      <c r="VSE267" s="107"/>
      <c r="VSF267" s="107"/>
      <c r="VSG267" s="107"/>
      <c r="VSH267" s="107"/>
      <c r="VSI267" s="107"/>
      <c r="VSJ267" s="108"/>
      <c r="VSK267" s="106" t="s">
        <v>181</v>
      </c>
      <c r="VSL267" s="107"/>
      <c r="VSM267" s="107"/>
      <c r="VSN267" s="107"/>
      <c r="VSO267" s="107"/>
      <c r="VSP267" s="107"/>
      <c r="VSQ267" s="107"/>
      <c r="VSR267" s="108"/>
      <c r="VSS267" s="106" t="s">
        <v>181</v>
      </c>
      <c r="VST267" s="107"/>
      <c r="VSU267" s="107"/>
      <c r="VSV267" s="107"/>
      <c r="VSW267" s="107"/>
      <c r="VSX267" s="107"/>
      <c r="VSY267" s="107"/>
      <c r="VSZ267" s="108"/>
      <c r="VTA267" s="106" t="s">
        <v>181</v>
      </c>
      <c r="VTB267" s="107"/>
      <c r="VTC267" s="107"/>
      <c r="VTD267" s="107"/>
      <c r="VTE267" s="107"/>
      <c r="VTF267" s="107"/>
      <c r="VTG267" s="107"/>
      <c r="VTH267" s="108"/>
      <c r="VTI267" s="106" t="s">
        <v>181</v>
      </c>
      <c r="VTJ267" s="107"/>
      <c r="VTK267" s="107"/>
      <c r="VTL267" s="107"/>
      <c r="VTM267" s="107"/>
      <c r="VTN267" s="107"/>
      <c r="VTO267" s="107"/>
      <c r="VTP267" s="108"/>
      <c r="VTQ267" s="106" t="s">
        <v>181</v>
      </c>
      <c r="VTR267" s="107"/>
      <c r="VTS267" s="107"/>
      <c r="VTT267" s="107"/>
      <c r="VTU267" s="107"/>
      <c r="VTV267" s="107"/>
      <c r="VTW267" s="107"/>
      <c r="VTX267" s="108"/>
      <c r="VTY267" s="106" t="s">
        <v>181</v>
      </c>
      <c r="VTZ267" s="107"/>
      <c r="VUA267" s="107"/>
      <c r="VUB267" s="107"/>
      <c r="VUC267" s="107"/>
      <c r="VUD267" s="107"/>
      <c r="VUE267" s="107"/>
      <c r="VUF267" s="108"/>
      <c r="VUG267" s="106" t="s">
        <v>181</v>
      </c>
      <c r="VUH267" s="107"/>
      <c r="VUI267" s="107"/>
      <c r="VUJ267" s="107"/>
      <c r="VUK267" s="107"/>
      <c r="VUL267" s="107"/>
      <c r="VUM267" s="107"/>
      <c r="VUN267" s="108"/>
      <c r="VUO267" s="106" t="s">
        <v>181</v>
      </c>
      <c r="VUP267" s="107"/>
      <c r="VUQ267" s="107"/>
      <c r="VUR267" s="107"/>
      <c r="VUS267" s="107"/>
      <c r="VUT267" s="107"/>
      <c r="VUU267" s="107"/>
      <c r="VUV267" s="108"/>
      <c r="VUW267" s="106" t="s">
        <v>181</v>
      </c>
      <c r="VUX267" s="107"/>
      <c r="VUY267" s="107"/>
      <c r="VUZ267" s="107"/>
      <c r="VVA267" s="107"/>
      <c r="VVB267" s="107"/>
      <c r="VVC267" s="107"/>
      <c r="VVD267" s="108"/>
      <c r="VVE267" s="106" t="s">
        <v>181</v>
      </c>
      <c r="VVF267" s="107"/>
      <c r="VVG267" s="107"/>
      <c r="VVH267" s="107"/>
      <c r="VVI267" s="107"/>
      <c r="VVJ267" s="107"/>
      <c r="VVK267" s="107"/>
      <c r="VVL267" s="108"/>
      <c r="VVM267" s="106" t="s">
        <v>181</v>
      </c>
      <c r="VVN267" s="107"/>
      <c r="VVO267" s="107"/>
      <c r="VVP267" s="107"/>
      <c r="VVQ267" s="107"/>
      <c r="VVR267" s="107"/>
      <c r="VVS267" s="107"/>
      <c r="VVT267" s="108"/>
      <c r="VVU267" s="106" t="s">
        <v>181</v>
      </c>
      <c r="VVV267" s="107"/>
      <c r="VVW267" s="107"/>
      <c r="VVX267" s="107"/>
      <c r="VVY267" s="107"/>
      <c r="VVZ267" s="107"/>
      <c r="VWA267" s="107"/>
      <c r="VWB267" s="108"/>
      <c r="VWC267" s="106" t="s">
        <v>181</v>
      </c>
      <c r="VWD267" s="107"/>
      <c r="VWE267" s="107"/>
      <c r="VWF267" s="107"/>
      <c r="VWG267" s="107"/>
      <c r="VWH267" s="107"/>
      <c r="VWI267" s="107"/>
      <c r="VWJ267" s="108"/>
      <c r="VWK267" s="106" t="s">
        <v>181</v>
      </c>
      <c r="VWL267" s="107"/>
      <c r="VWM267" s="107"/>
      <c r="VWN267" s="107"/>
      <c r="VWO267" s="107"/>
      <c r="VWP267" s="107"/>
      <c r="VWQ267" s="107"/>
      <c r="VWR267" s="108"/>
      <c r="VWS267" s="106" t="s">
        <v>181</v>
      </c>
      <c r="VWT267" s="107"/>
      <c r="VWU267" s="107"/>
      <c r="VWV267" s="107"/>
      <c r="VWW267" s="107"/>
      <c r="VWX267" s="107"/>
      <c r="VWY267" s="107"/>
      <c r="VWZ267" s="108"/>
      <c r="VXA267" s="106" t="s">
        <v>181</v>
      </c>
      <c r="VXB267" s="107"/>
      <c r="VXC267" s="107"/>
      <c r="VXD267" s="107"/>
      <c r="VXE267" s="107"/>
      <c r="VXF267" s="107"/>
      <c r="VXG267" s="107"/>
      <c r="VXH267" s="108"/>
      <c r="VXI267" s="106" t="s">
        <v>181</v>
      </c>
      <c r="VXJ267" s="107"/>
      <c r="VXK267" s="107"/>
      <c r="VXL267" s="107"/>
      <c r="VXM267" s="107"/>
      <c r="VXN267" s="107"/>
      <c r="VXO267" s="107"/>
      <c r="VXP267" s="108"/>
      <c r="VXQ267" s="106" t="s">
        <v>181</v>
      </c>
      <c r="VXR267" s="107"/>
      <c r="VXS267" s="107"/>
      <c r="VXT267" s="107"/>
      <c r="VXU267" s="107"/>
      <c r="VXV267" s="107"/>
      <c r="VXW267" s="107"/>
      <c r="VXX267" s="108"/>
      <c r="VXY267" s="106" t="s">
        <v>181</v>
      </c>
      <c r="VXZ267" s="107"/>
      <c r="VYA267" s="107"/>
      <c r="VYB267" s="107"/>
      <c r="VYC267" s="107"/>
      <c r="VYD267" s="107"/>
      <c r="VYE267" s="107"/>
      <c r="VYF267" s="108"/>
      <c r="VYG267" s="106" t="s">
        <v>181</v>
      </c>
      <c r="VYH267" s="107"/>
      <c r="VYI267" s="107"/>
      <c r="VYJ267" s="107"/>
      <c r="VYK267" s="107"/>
      <c r="VYL267" s="107"/>
      <c r="VYM267" s="107"/>
      <c r="VYN267" s="108"/>
      <c r="VYO267" s="106" t="s">
        <v>181</v>
      </c>
      <c r="VYP267" s="107"/>
      <c r="VYQ267" s="107"/>
      <c r="VYR267" s="107"/>
      <c r="VYS267" s="107"/>
      <c r="VYT267" s="107"/>
      <c r="VYU267" s="107"/>
      <c r="VYV267" s="108"/>
      <c r="VYW267" s="106" t="s">
        <v>181</v>
      </c>
      <c r="VYX267" s="107"/>
      <c r="VYY267" s="107"/>
      <c r="VYZ267" s="107"/>
      <c r="VZA267" s="107"/>
      <c r="VZB267" s="107"/>
      <c r="VZC267" s="107"/>
      <c r="VZD267" s="108"/>
      <c r="VZE267" s="106" t="s">
        <v>181</v>
      </c>
      <c r="VZF267" s="107"/>
      <c r="VZG267" s="107"/>
      <c r="VZH267" s="107"/>
      <c r="VZI267" s="107"/>
      <c r="VZJ267" s="107"/>
      <c r="VZK267" s="107"/>
      <c r="VZL267" s="108"/>
      <c r="VZM267" s="106" t="s">
        <v>181</v>
      </c>
      <c r="VZN267" s="107"/>
      <c r="VZO267" s="107"/>
      <c r="VZP267" s="107"/>
      <c r="VZQ267" s="107"/>
      <c r="VZR267" s="107"/>
      <c r="VZS267" s="107"/>
      <c r="VZT267" s="108"/>
      <c r="VZU267" s="106" t="s">
        <v>181</v>
      </c>
      <c r="VZV267" s="107"/>
      <c r="VZW267" s="107"/>
      <c r="VZX267" s="107"/>
      <c r="VZY267" s="107"/>
      <c r="VZZ267" s="107"/>
      <c r="WAA267" s="107"/>
      <c r="WAB267" s="108"/>
      <c r="WAC267" s="106" t="s">
        <v>181</v>
      </c>
      <c r="WAD267" s="107"/>
      <c r="WAE267" s="107"/>
      <c r="WAF267" s="107"/>
      <c r="WAG267" s="107"/>
      <c r="WAH267" s="107"/>
      <c r="WAI267" s="107"/>
      <c r="WAJ267" s="108"/>
      <c r="WAK267" s="106" t="s">
        <v>181</v>
      </c>
      <c r="WAL267" s="107"/>
      <c r="WAM267" s="107"/>
      <c r="WAN267" s="107"/>
      <c r="WAO267" s="107"/>
      <c r="WAP267" s="107"/>
      <c r="WAQ267" s="107"/>
      <c r="WAR267" s="108"/>
      <c r="WAS267" s="106" t="s">
        <v>181</v>
      </c>
      <c r="WAT267" s="107"/>
      <c r="WAU267" s="107"/>
      <c r="WAV267" s="107"/>
      <c r="WAW267" s="107"/>
      <c r="WAX267" s="107"/>
      <c r="WAY267" s="107"/>
      <c r="WAZ267" s="108"/>
      <c r="WBA267" s="106" t="s">
        <v>181</v>
      </c>
      <c r="WBB267" s="107"/>
      <c r="WBC267" s="107"/>
      <c r="WBD267" s="107"/>
      <c r="WBE267" s="107"/>
      <c r="WBF267" s="107"/>
      <c r="WBG267" s="107"/>
      <c r="WBH267" s="108"/>
      <c r="WBI267" s="106" t="s">
        <v>181</v>
      </c>
      <c r="WBJ267" s="107"/>
      <c r="WBK267" s="107"/>
      <c r="WBL267" s="107"/>
      <c r="WBM267" s="107"/>
      <c r="WBN267" s="107"/>
      <c r="WBO267" s="107"/>
      <c r="WBP267" s="108"/>
      <c r="WBQ267" s="106" t="s">
        <v>181</v>
      </c>
      <c r="WBR267" s="107"/>
      <c r="WBS267" s="107"/>
      <c r="WBT267" s="107"/>
      <c r="WBU267" s="107"/>
      <c r="WBV267" s="107"/>
      <c r="WBW267" s="107"/>
      <c r="WBX267" s="108"/>
      <c r="WBY267" s="106" t="s">
        <v>181</v>
      </c>
      <c r="WBZ267" s="107"/>
      <c r="WCA267" s="107"/>
      <c r="WCB267" s="107"/>
      <c r="WCC267" s="107"/>
      <c r="WCD267" s="107"/>
      <c r="WCE267" s="107"/>
      <c r="WCF267" s="108"/>
      <c r="WCG267" s="106" t="s">
        <v>181</v>
      </c>
      <c r="WCH267" s="107"/>
      <c r="WCI267" s="107"/>
      <c r="WCJ267" s="107"/>
      <c r="WCK267" s="107"/>
      <c r="WCL267" s="107"/>
      <c r="WCM267" s="107"/>
      <c r="WCN267" s="108"/>
      <c r="WCO267" s="106" t="s">
        <v>181</v>
      </c>
      <c r="WCP267" s="107"/>
      <c r="WCQ267" s="107"/>
      <c r="WCR267" s="107"/>
      <c r="WCS267" s="107"/>
      <c r="WCT267" s="107"/>
      <c r="WCU267" s="107"/>
      <c r="WCV267" s="108"/>
      <c r="WCW267" s="106" t="s">
        <v>181</v>
      </c>
      <c r="WCX267" s="107"/>
      <c r="WCY267" s="107"/>
      <c r="WCZ267" s="107"/>
      <c r="WDA267" s="107"/>
      <c r="WDB267" s="107"/>
      <c r="WDC267" s="107"/>
      <c r="WDD267" s="108"/>
      <c r="WDE267" s="106" t="s">
        <v>181</v>
      </c>
      <c r="WDF267" s="107"/>
      <c r="WDG267" s="107"/>
      <c r="WDH267" s="107"/>
      <c r="WDI267" s="107"/>
      <c r="WDJ267" s="107"/>
      <c r="WDK267" s="107"/>
      <c r="WDL267" s="108"/>
      <c r="WDM267" s="106" t="s">
        <v>181</v>
      </c>
      <c r="WDN267" s="107"/>
      <c r="WDO267" s="107"/>
      <c r="WDP267" s="107"/>
      <c r="WDQ267" s="107"/>
      <c r="WDR267" s="107"/>
      <c r="WDS267" s="107"/>
      <c r="WDT267" s="108"/>
      <c r="WDU267" s="106" t="s">
        <v>181</v>
      </c>
      <c r="WDV267" s="107"/>
      <c r="WDW267" s="107"/>
      <c r="WDX267" s="107"/>
      <c r="WDY267" s="107"/>
      <c r="WDZ267" s="107"/>
      <c r="WEA267" s="107"/>
      <c r="WEB267" s="108"/>
      <c r="WEC267" s="106" t="s">
        <v>181</v>
      </c>
      <c r="WED267" s="107"/>
      <c r="WEE267" s="107"/>
      <c r="WEF267" s="107"/>
      <c r="WEG267" s="107"/>
      <c r="WEH267" s="107"/>
      <c r="WEI267" s="107"/>
      <c r="WEJ267" s="108"/>
      <c r="WEK267" s="106" t="s">
        <v>181</v>
      </c>
      <c r="WEL267" s="107"/>
      <c r="WEM267" s="107"/>
      <c r="WEN267" s="107"/>
      <c r="WEO267" s="107"/>
      <c r="WEP267" s="107"/>
      <c r="WEQ267" s="107"/>
      <c r="WER267" s="108"/>
      <c r="WES267" s="106" t="s">
        <v>181</v>
      </c>
      <c r="WET267" s="107"/>
      <c r="WEU267" s="107"/>
      <c r="WEV267" s="107"/>
      <c r="WEW267" s="107"/>
      <c r="WEX267" s="107"/>
      <c r="WEY267" s="107"/>
      <c r="WEZ267" s="108"/>
      <c r="WFA267" s="106" t="s">
        <v>181</v>
      </c>
      <c r="WFB267" s="107"/>
      <c r="WFC267" s="107"/>
      <c r="WFD267" s="107"/>
      <c r="WFE267" s="107"/>
      <c r="WFF267" s="107"/>
      <c r="WFG267" s="107"/>
      <c r="WFH267" s="108"/>
      <c r="WFI267" s="106" t="s">
        <v>181</v>
      </c>
      <c r="WFJ267" s="107"/>
      <c r="WFK267" s="107"/>
      <c r="WFL267" s="107"/>
      <c r="WFM267" s="107"/>
      <c r="WFN267" s="107"/>
      <c r="WFO267" s="107"/>
      <c r="WFP267" s="108"/>
      <c r="WFQ267" s="106" t="s">
        <v>181</v>
      </c>
      <c r="WFR267" s="107"/>
      <c r="WFS267" s="107"/>
      <c r="WFT267" s="107"/>
      <c r="WFU267" s="107"/>
      <c r="WFV267" s="107"/>
      <c r="WFW267" s="107"/>
      <c r="WFX267" s="108"/>
      <c r="WFY267" s="106" t="s">
        <v>181</v>
      </c>
      <c r="WFZ267" s="107"/>
      <c r="WGA267" s="107"/>
      <c r="WGB267" s="107"/>
      <c r="WGC267" s="107"/>
      <c r="WGD267" s="107"/>
      <c r="WGE267" s="107"/>
      <c r="WGF267" s="108"/>
      <c r="WGG267" s="106" t="s">
        <v>181</v>
      </c>
      <c r="WGH267" s="107"/>
      <c r="WGI267" s="107"/>
      <c r="WGJ267" s="107"/>
      <c r="WGK267" s="107"/>
      <c r="WGL267" s="107"/>
      <c r="WGM267" s="107"/>
      <c r="WGN267" s="108"/>
      <c r="WGO267" s="106" t="s">
        <v>181</v>
      </c>
      <c r="WGP267" s="107"/>
      <c r="WGQ267" s="107"/>
      <c r="WGR267" s="107"/>
      <c r="WGS267" s="107"/>
      <c r="WGT267" s="107"/>
      <c r="WGU267" s="107"/>
      <c r="WGV267" s="108"/>
      <c r="WGW267" s="106" t="s">
        <v>181</v>
      </c>
      <c r="WGX267" s="107"/>
      <c r="WGY267" s="107"/>
      <c r="WGZ267" s="107"/>
      <c r="WHA267" s="107"/>
      <c r="WHB267" s="107"/>
      <c r="WHC267" s="107"/>
      <c r="WHD267" s="108"/>
      <c r="WHE267" s="106" t="s">
        <v>181</v>
      </c>
      <c r="WHF267" s="107"/>
      <c r="WHG267" s="107"/>
      <c r="WHH267" s="107"/>
      <c r="WHI267" s="107"/>
      <c r="WHJ267" s="107"/>
      <c r="WHK267" s="107"/>
      <c r="WHL267" s="108"/>
      <c r="WHM267" s="106" t="s">
        <v>181</v>
      </c>
      <c r="WHN267" s="107"/>
      <c r="WHO267" s="107"/>
      <c r="WHP267" s="107"/>
      <c r="WHQ267" s="107"/>
      <c r="WHR267" s="107"/>
      <c r="WHS267" s="107"/>
      <c r="WHT267" s="108"/>
      <c r="WHU267" s="106" t="s">
        <v>181</v>
      </c>
      <c r="WHV267" s="107"/>
      <c r="WHW267" s="107"/>
      <c r="WHX267" s="107"/>
      <c r="WHY267" s="107"/>
      <c r="WHZ267" s="107"/>
      <c r="WIA267" s="107"/>
      <c r="WIB267" s="108"/>
      <c r="WIC267" s="106" t="s">
        <v>181</v>
      </c>
      <c r="WID267" s="107"/>
      <c r="WIE267" s="107"/>
      <c r="WIF267" s="107"/>
      <c r="WIG267" s="107"/>
      <c r="WIH267" s="107"/>
      <c r="WII267" s="107"/>
      <c r="WIJ267" s="108"/>
      <c r="WIK267" s="106" t="s">
        <v>181</v>
      </c>
      <c r="WIL267" s="107"/>
      <c r="WIM267" s="107"/>
      <c r="WIN267" s="107"/>
      <c r="WIO267" s="107"/>
      <c r="WIP267" s="107"/>
      <c r="WIQ267" s="107"/>
      <c r="WIR267" s="108"/>
      <c r="WIS267" s="106" t="s">
        <v>181</v>
      </c>
      <c r="WIT267" s="107"/>
      <c r="WIU267" s="107"/>
      <c r="WIV267" s="107"/>
      <c r="WIW267" s="107"/>
      <c r="WIX267" s="107"/>
      <c r="WIY267" s="107"/>
      <c r="WIZ267" s="108"/>
      <c r="WJA267" s="106" t="s">
        <v>181</v>
      </c>
      <c r="WJB267" s="107"/>
      <c r="WJC267" s="107"/>
      <c r="WJD267" s="107"/>
      <c r="WJE267" s="107"/>
      <c r="WJF267" s="107"/>
      <c r="WJG267" s="107"/>
      <c r="WJH267" s="108"/>
      <c r="WJI267" s="106" t="s">
        <v>181</v>
      </c>
      <c r="WJJ267" s="107"/>
      <c r="WJK267" s="107"/>
      <c r="WJL267" s="107"/>
      <c r="WJM267" s="107"/>
      <c r="WJN267" s="107"/>
      <c r="WJO267" s="107"/>
      <c r="WJP267" s="108"/>
      <c r="WJQ267" s="106" t="s">
        <v>181</v>
      </c>
      <c r="WJR267" s="107"/>
      <c r="WJS267" s="107"/>
      <c r="WJT267" s="107"/>
      <c r="WJU267" s="107"/>
      <c r="WJV267" s="107"/>
      <c r="WJW267" s="107"/>
      <c r="WJX267" s="108"/>
      <c r="WJY267" s="106" t="s">
        <v>181</v>
      </c>
      <c r="WJZ267" s="107"/>
      <c r="WKA267" s="107"/>
      <c r="WKB267" s="107"/>
      <c r="WKC267" s="107"/>
      <c r="WKD267" s="107"/>
      <c r="WKE267" s="107"/>
      <c r="WKF267" s="108"/>
      <c r="WKG267" s="106" t="s">
        <v>181</v>
      </c>
      <c r="WKH267" s="107"/>
      <c r="WKI267" s="107"/>
      <c r="WKJ267" s="107"/>
      <c r="WKK267" s="107"/>
      <c r="WKL267" s="107"/>
      <c r="WKM267" s="107"/>
      <c r="WKN267" s="108"/>
      <c r="WKO267" s="106" t="s">
        <v>181</v>
      </c>
      <c r="WKP267" s="107"/>
      <c r="WKQ267" s="107"/>
      <c r="WKR267" s="107"/>
      <c r="WKS267" s="107"/>
      <c r="WKT267" s="107"/>
      <c r="WKU267" s="107"/>
      <c r="WKV267" s="108"/>
      <c r="WKW267" s="106" t="s">
        <v>181</v>
      </c>
      <c r="WKX267" s="107"/>
      <c r="WKY267" s="107"/>
      <c r="WKZ267" s="107"/>
      <c r="WLA267" s="107"/>
      <c r="WLB267" s="107"/>
      <c r="WLC267" s="107"/>
      <c r="WLD267" s="108"/>
      <c r="WLE267" s="106" t="s">
        <v>181</v>
      </c>
      <c r="WLF267" s="107"/>
      <c r="WLG267" s="107"/>
      <c r="WLH267" s="107"/>
      <c r="WLI267" s="107"/>
      <c r="WLJ267" s="107"/>
      <c r="WLK267" s="107"/>
      <c r="WLL267" s="108"/>
      <c r="WLM267" s="106" t="s">
        <v>181</v>
      </c>
      <c r="WLN267" s="107"/>
      <c r="WLO267" s="107"/>
      <c r="WLP267" s="107"/>
      <c r="WLQ267" s="107"/>
      <c r="WLR267" s="107"/>
      <c r="WLS267" s="107"/>
      <c r="WLT267" s="108"/>
      <c r="WLU267" s="106" t="s">
        <v>181</v>
      </c>
      <c r="WLV267" s="107"/>
      <c r="WLW267" s="107"/>
      <c r="WLX267" s="107"/>
      <c r="WLY267" s="107"/>
      <c r="WLZ267" s="107"/>
      <c r="WMA267" s="107"/>
      <c r="WMB267" s="108"/>
      <c r="WMC267" s="106" t="s">
        <v>181</v>
      </c>
      <c r="WMD267" s="107"/>
      <c r="WME267" s="107"/>
      <c r="WMF267" s="107"/>
      <c r="WMG267" s="107"/>
      <c r="WMH267" s="107"/>
      <c r="WMI267" s="107"/>
      <c r="WMJ267" s="108"/>
      <c r="WMK267" s="106" t="s">
        <v>181</v>
      </c>
      <c r="WML267" s="107"/>
      <c r="WMM267" s="107"/>
      <c r="WMN267" s="107"/>
      <c r="WMO267" s="107"/>
      <c r="WMP267" s="107"/>
      <c r="WMQ267" s="107"/>
      <c r="WMR267" s="108"/>
      <c r="WMS267" s="106" t="s">
        <v>181</v>
      </c>
      <c r="WMT267" s="107"/>
      <c r="WMU267" s="107"/>
      <c r="WMV267" s="107"/>
      <c r="WMW267" s="107"/>
      <c r="WMX267" s="107"/>
      <c r="WMY267" s="107"/>
      <c r="WMZ267" s="108"/>
      <c r="WNA267" s="106" t="s">
        <v>181</v>
      </c>
      <c r="WNB267" s="107"/>
      <c r="WNC267" s="107"/>
      <c r="WND267" s="107"/>
      <c r="WNE267" s="107"/>
      <c r="WNF267" s="107"/>
      <c r="WNG267" s="107"/>
      <c r="WNH267" s="108"/>
      <c r="WNI267" s="106" t="s">
        <v>181</v>
      </c>
      <c r="WNJ267" s="107"/>
      <c r="WNK267" s="107"/>
      <c r="WNL267" s="107"/>
      <c r="WNM267" s="107"/>
      <c r="WNN267" s="107"/>
      <c r="WNO267" s="107"/>
      <c r="WNP267" s="108"/>
      <c r="WNQ267" s="106" t="s">
        <v>181</v>
      </c>
      <c r="WNR267" s="107"/>
      <c r="WNS267" s="107"/>
      <c r="WNT267" s="107"/>
      <c r="WNU267" s="107"/>
      <c r="WNV267" s="107"/>
      <c r="WNW267" s="107"/>
      <c r="WNX267" s="108"/>
      <c r="WNY267" s="106" t="s">
        <v>181</v>
      </c>
      <c r="WNZ267" s="107"/>
      <c r="WOA267" s="107"/>
      <c r="WOB267" s="107"/>
      <c r="WOC267" s="107"/>
      <c r="WOD267" s="107"/>
      <c r="WOE267" s="107"/>
      <c r="WOF267" s="108"/>
      <c r="WOG267" s="106" t="s">
        <v>181</v>
      </c>
      <c r="WOH267" s="107"/>
      <c r="WOI267" s="107"/>
      <c r="WOJ267" s="107"/>
      <c r="WOK267" s="107"/>
      <c r="WOL267" s="107"/>
      <c r="WOM267" s="107"/>
      <c r="WON267" s="108"/>
      <c r="WOO267" s="106" t="s">
        <v>181</v>
      </c>
      <c r="WOP267" s="107"/>
      <c r="WOQ267" s="107"/>
      <c r="WOR267" s="107"/>
      <c r="WOS267" s="107"/>
      <c r="WOT267" s="107"/>
      <c r="WOU267" s="107"/>
      <c r="WOV267" s="108"/>
      <c r="WOW267" s="106" t="s">
        <v>181</v>
      </c>
      <c r="WOX267" s="107"/>
      <c r="WOY267" s="107"/>
      <c r="WOZ267" s="107"/>
      <c r="WPA267" s="107"/>
      <c r="WPB267" s="107"/>
      <c r="WPC267" s="107"/>
      <c r="WPD267" s="108"/>
      <c r="WPE267" s="106" t="s">
        <v>181</v>
      </c>
      <c r="WPF267" s="107"/>
      <c r="WPG267" s="107"/>
      <c r="WPH267" s="107"/>
      <c r="WPI267" s="107"/>
      <c r="WPJ267" s="107"/>
      <c r="WPK267" s="107"/>
      <c r="WPL267" s="108"/>
      <c r="WPM267" s="106" t="s">
        <v>181</v>
      </c>
      <c r="WPN267" s="107"/>
      <c r="WPO267" s="107"/>
      <c r="WPP267" s="107"/>
      <c r="WPQ267" s="107"/>
      <c r="WPR267" s="107"/>
      <c r="WPS267" s="107"/>
      <c r="WPT267" s="108"/>
      <c r="WPU267" s="106" t="s">
        <v>181</v>
      </c>
      <c r="WPV267" s="107"/>
      <c r="WPW267" s="107"/>
      <c r="WPX267" s="107"/>
      <c r="WPY267" s="107"/>
      <c r="WPZ267" s="107"/>
      <c r="WQA267" s="107"/>
      <c r="WQB267" s="108"/>
      <c r="WQC267" s="106" t="s">
        <v>181</v>
      </c>
      <c r="WQD267" s="107"/>
      <c r="WQE267" s="107"/>
      <c r="WQF267" s="107"/>
      <c r="WQG267" s="107"/>
      <c r="WQH267" s="107"/>
      <c r="WQI267" s="107"/>
      <c r="WQJ267" s="108"/>
      <c r="WQK267" s="106" t="s">
        <v>181</v>
      </c>
      <c r="WQL267" s="107"/>
      <c r="WQM267" s="107"/>
      <c r="WQN267" s="107"/>
      <c r="WQO267" s="107"/>
      <c r="WQP267" s="107"/>
      <c r="WQQ267" s="107"/>
      <c r="WQR267" s="108"/>
      <c r="WQS267" s="106" t="s">
        <v>181</v>
      </c>
      <c r="WQT267" s="107"/>
      <c r="WQU267" s="107"/>
      <c r="WQV267" s="107"/>
      <c r="WQW267" s="107"/>
      <c r="WQX267" s="107"/>
      <c r="WQY267" s="107"/>
      <c r="WQZ267" s="108"/>
      <c r="WRA267" s="106" t="s">
        <v>181</v>
      </c>
      <c r="WRB267" s="107"/>
      <c r="WRC267" s="107"/>
      <c r="WRD267" s="107"/>
      <c r="WRE267" s="107"/>
      <c r="WRF267" s="107"/>
      <c r="WRG267" s="107"/>
      <c r="WRH267" s="108"/>
      <c r="WRI267" s="106" t="s">
        <v>181</v>
      </c>
      <c r="WRJ267" s="107"/>
      <c r="WRK267" s="107"/>
      <c r="WRL267" s="107"/>
      <c r="WRM267" s="107"/>
      <c r="WRN267" s="107"/>
      <c r="WRO267" s="107"/>
      <c r="WRP267" s="108"/>
      <c r="WRQ267" s="106" t="s">
        <v>181</v>
      </c>
      <c r="WRR267" s="107"/>
      <c r="WRS267" s="107"/>
      <c r="WRT267" s="107"/>
      <c r="WRU267" s="107"/>
      <c r="WRV267" s="107"/>
      <c r="WRW267" s="107"/>
      <c r="WRX267" s="108"/>
      <c r="WRY267" s="106" t="s">
        <v>181</v>
      </c>
      <c r="WRZ267" s="107"/>
      <c r="WSA267" s="107"/>
      <c r="WSB267" s="107"/>
      <c r="WSC267" s="107"/>
      <c r="WSD267" s="107"/>
      <c r="WSE267" s="107"/>
      <c r="WSF267" s="108"/>
      <c r="WSG267" s="106" t="s">
        <v>181</v>
      </c>
      <c r="WSH267" s="107"/>
      <c r="WSI267" s="107"/>
      <c r="WSJ267" s="107"/>
      <c r="WSK267" s="107"/>
      <c r="WSL267" s="107"/>
      <c r="WSM267" s="107"/>
      <c r="WSN267" s="108"/>
      <c r="WSO267" s="106" t="s">
        <v>181</v>
      </c>
      <c r="WSP267" s="107"/>
      <c r="WSQ267" s="107"/>
      <c r="WSR267" s="107"/>
      <c r="WSS267" s="107"/>
      <c r="WST267" s="107"/>
      <c r="WSU267" s="107"/>
      <c r="WSV267" s="108"/>
      <c r="WSW267" s="106" t="s">
        <v>181</v>
      </c>
      <c r="WSX267" s="107"/>
      <c r="WSY267" s="107"/>
      <c r="WSZ267" s="107"/>
      <c r="WTA267" s="107"/>
      <c r="WTB267" s="107"/>
      <c r="WTC267" s="107"/>
      <c r="WTD267" s="108"/>
      <c r="WTE267" s="106" t="s">
        <v>181</v>
      </c>
      <c r="WTF267" s="107"/>
      <c r="WTG267" s="107"/>
      <c r="WTH267" s="107"/>
      <c r="WTI267" s="107"/>
      <c r="WTJ267" s="107"/>
      <c r="WTK267" s="107"/>
      <c r="WTL267" s="108"/>
      <c r="WTM267" s="106" t="s">
        <v>181</v>
      </c>
      <c r="WTN267" s="107"/>
      <c r="WTO267" s="107"/>
      <c r="WTP267" s="107"/>
      <c r="WTQ267" s="107"/>
      <c r="WTR267" s="107"/>
      <c r="WTS267" s="107"/>
      <c r="WTT267" s="108"/>
      <c r="WTU267" s="106" t="s">
        <v>181</v>
      </c>
      <c r="WTV267" s="107"/>
      <c r="WTW267" s="107"/>
      <c r="WTX267" s="107"/>
      <c r="WTY267" s="107"/>
      <c r="WTZ267" s="107"/>
      <c r="WUA267" s="107"/>
      <c r="WUB267" s="108"/>
      <c r="WUC267" s="106" t="s">
        <v>181</v>
      </c>
      <c r="WUD267" s="107"/>
      <c r="WUE267" s="107"/>
      <c r="WUF267" s="107"/>
      <c r="WUG267" s="107"/>
      <c r="WUH267" s="107"/>
      <c r="WUI267" s="107"/>
      <c r="WUJ267" s="108"/>
      <c r="WUK267" s="106" t="s">
        <v>181</v>
      </c>
      <c r="WUL267" s="107"/>
      <c r="WUM267" s="107"/>
      <c r="WUN267" s="107"/>
      <c r="WUO267" s="107"/>
      <c r="WUP267" s="107"/>
      <c r="WUQ267" s="107"/>
      <c r="WUR267" s="108"/>
      <c r="WUS267" s="106" t="s">
        <v>181</v>
      </c>
      <c r="WUT267" s="107"/>
      <c r="WUU267" s="107"/>
      <c r="WUV267" s="107"/>
      <c r="WUW267" s="107"/>
      <c r="WUX267" s="107"/>
      <c r="WUY267" s="107"/>
      <c r="WUZ267" s="108"/>
      <c r="WVA267" s="106" t="s">
        <v>181</v>
      </c>
      <c r="WVB267" s="107"/>
      <c r="WVC267" s="107"/>
      <c r="WVD267" s="107"/>
      <c r="WVE267" s="107"/>
      <c r="WVF267" s="107"/>
      <c r="WVG267" s="107"/>
      <c r="WVH267" s="108"/>
      <c r="WVI267" s="106" t="s">
        <v>181</v>
      </c>
      <c r="WVJ267" s="107"/>
      <c r="WVK267" s="107"/>
      <c r="WVL267" s="107"/>
      <c r="WVM267" s="107"/>
      <c r="WVN267" s="107"/>
      <c r="WVO267" s="107"/>
      <c r="WVP267" s="108"/>
      <c r="WVQ267" s="106" t="s">
        <v>181</v>
      </c>
      <c r="WVR267" s="107"/>
      <c r="WVS267" s="107"/>
      <c r="WVT267" s="107"/>
      <c r="WVU267" s="107"/>
      <c r="WVV267" s="107"/>
      <c r="WVW267" s="107"/>
      <c r="WVX267" s="108"/>
      <c r="WVY267" s="106" t="s">
        <v>181</v>
      </c>
      <c r="WVZ267" s="107"/>
      <c r="WWA267" s="107"/>
      <c r="WWB267" s="107"/>
      <c r="WWC267" s="107"/>
      <c r="WWD267" s="107"/>
      <c r="WWE267" s="107"/>
      <c r="WWF267" s="108"/>
      <c r="WWG267" s="106" t="s">
        <v>181</v>
      </c>
      <c r="WWH267" s="107"/>
      <c r="WWI267" s="107"/>
      <c r="WWJ267" s="107"/>
      <c r="WWK267" s="107"/>
      <c r="WWL267" s="107"/>
      <c r="WWM267" s="107"/>
      <c r="WWN267" s="108"/>
      <c r="WWO267" s="106" t="s">
        <v>181</v>
      </c>
      <c r="WWP267" s="107"/>
      <c r="WWQ267" s="107"/>
      <c r="WWR267" s="107"/>
      <c r="WWS267" s="107"/>
      <c r="WWT267" s="107"/>
      <c r="WWU267" s="107"/>
      <c r="WWV267" s="108"/>
      <c r="WWW267" s="106" t="s">
        <v>181</v>
      </c>
      <c r="WWX267" s="107"/>
      <c r="WWY267" s="107"/>
      <c r="WWZ267" s="107"/>
      <c r="WXA267" s="107"/>
      <c r="WXB267" s="107"/>
      <c r="WXC267" s="107"/>
      <c r="WXD267" s="108"/>
      <c r="WXE267" s="106" t="s">
        <v>181</v>
      </c>
      <c r="WXF267" s="107"/>
      <c r="WXG267" s="107"/>
      <c r="WXH267" s="107"/>
      <c r="WXI267" s="107"/>
      <c r="WXJ267" s="107"/>
      <c r="WXK267" s="107"/>
      <c r="WXL267" s="108"/>
      <c r="WXM267" s="106" t="s">
        <v>181</v>
      </c>
      <c r="WXN267" s="107"/>
      <c r="WXO267" s="107"/>
      <c r="WXP267" s="107"/>
      <c r="WXQ267" s="107"/>
      <c r="WXR267" s="107"/>
      <c r="WXS267" s="107"/>
      <c r="WXT267" s="108"/>
      <c r="WXU267" s="106" t="s">
        <v>181</v>
      </c>
      <c r="WXV267" s="107"/>
      <c r="WXW267" s="107"/>
      <c r="WXX267" s="107"/>
      <c r="WXY267" s="107"/>
      <c r="WXZ267" s="107"/>
      <c r="WYA267" s="107"/>
      <c r="WYB267" s="108"/>
      <c r="WYC267" s="106" t="s">
        <v>181</v>
      </c>
      <c r="WYD267" s="107"/>
      <c r="WYE267" s="107"/>
      <c r="WYF267" s="107"/>
      <c r="WYG267" s="107"/>
      <c r="WYH267" s="107"/>
      <c r="WYI267" s="107"/>
      <c r="WYJ267" s="108"/>
      <c r="WYK267" s="106" t="s">
        <v>181</v>
      </c>
      <c r="WYL267" s="107"/>
      <c r="WYM267" s="107"/>
      <c r="WYN267" s="107"/>
      <c r="WYO267" s="107"/>
      <c r="WYP267" s="107"/>
      <c r="WYQ267" s="107"/>
      <c r="WYR267" s="108"/>
      <c r="WYS267" s="106" t="s">
        <v>181</v>
      </c>
      <c r="WYT267" s="107"/>
      <c r="WYU267" s="107"/>
      <c r="WYV267" s="107"/>
      <c r="WYW267" s="107"/>
      <c r="WYX267" s="107"/>
      <c r="WYY267" s="107"/>
      <c r="WYZ267" s="108"/>
      <c r="WZA267" s="106" t="s">
        <v>181</v>
      </c>
      <c r="WZB267" s="107"/>
      <c r="WZC267" s="107"/>
      <c r="WZD267" s="107"/>
      <c r="WZE267" s="107"/>
      <c r="WZF267" s="107"/>
      <c r="WZG267" s="107"/>
      <c r="WZH267" s="108"/>
      <c r="WZI267" s="106" t="s">
        <v>181</v>
      </c>
      <c r="WZJ267" s="107"/>
      <c r="WZK267" s="107"/>
      <c r="WZL267" s="107"/>
      <c r="WZM267" s="107"/>
      <c r="WZN267" s="107"/>
      <c r="WZO267" s="107"/>
      <c r="WZP267" s="108"/>
      <c r="WZQ267" s="106" t="s">
        <v>181</v>
      </c>
      <c r="WZR267" s="107"/>
      <c r="WZS267" s="107"/>
      <c r="WZT267" s="107"/>
      <c r="WZU267" s="107"/>
      <c r="WZV267" s="107"/>
      <c r="WZW267" s="107"/>
      <c r="WZX267" s="108"/>
      <c r="WZY267" s="106" t="s">
        <v>181</v>
      </c>
      <c r="WZZ267" s="107"/>
      <c r="XAA267" s="107"/>
      <c r="XAB267" s="107"/>
      <c r="XAC267" s="107"/>
      <c r="XAD267" s="107"/>
      <c r="XAE267" s="107"/>
      <c r="XAF267" s="108"/>
      <c r="XAG267" s="106" t="s">
        <v>181</v>
      </c>
      <c r="XAH267" s="107"/>
      <c r="XAI267" s="107"/>
      <c r="XAJ267" s="107"/>
      <c r="XAK267" s="107"/>
      <c r="XAL267" s="107"/>
      <c r="XAM267" s="107"/>
      <c r="XAN267" s="108"/>
      <c r="XAO267" s="106" t="s">
        <v>181</v>
      </c>
      <c r="XAP267" s="107"/>
      <c r="XAQ267" s="107"/>
      <c r="XAR267" s="107"/>
      <c r="XAS267" s="107"/>
      <c r="XAT267" s="107"/>
      <c r="XAU267" s="107"/>
      <c r="XAV267" s="108"/>
      <c r="XAW267" s="106" t="s">
        <v>181</v>
      </c>
      <c r="XAX267" s="107"/>
      <c r="XAY267" s="107"/>
      <c r="XAZ267" s="107"/>
      <c r="XBA267" s="107"/>
      <c r="XBB267" s="107"/>
      <c r="XBC267" s="107"/>
      <c r="XBD267" s="108"/>
      <c r="XBE267" s="106" t="s">
        <v>181</v>
      </c>
      <c r="XBF267" s="107"/>
      <c r="XBG267" s="107"/>
      <c r="XBH267" s="107"/>
      <c r="XBI267" s="107"/>
      <c r="XBJ267" s="107"/>
      <c r="XBK267" s="107"/>
      <c r="XBL267" s="108"/>
      <c r="XBM267" s="106" t="s">
        <v>181</v>
      </c>
      <c r="XBN267" s="107"/>
      <c r="XBO267" s="107"/>
      <c r="XBP267" s="107"/>
      <c r="XBQ267" s="107"/>
      <c r="XBR267" s="107"/>
      <c r="XBS267" s="107"/>
      <c r="XBT267" s="108"/>
      <c r="XBU267" s="106" t="s">
        <v>181</v>
      </c>
      <c r="XBV267" s="107"/>
      <c r="XBW267" s="107"/>
      <c r="XBX267" s="107"/>
      <c r="XBY267" s="107"/>
      <c r="XBZ267" s="107"/>
      <c r="XCA267" s="107"/>
      <c r="XCB267" s="108"/>
      <c r="XCC267" s="106" t="s">
        <v>181</v>
      </c>
      <c r="XCD267" s="107"/>
      <c r="XCE267" s="107"/>
      <c r="XCF267" s="107"/>
      <c r="XCG267" s="107"/>
      <c r="XCH267" s="107"/>
      <c r="XCI267" s="107"/>
      <c r="XCJ267" s="108"/>
      <c r="XCK267" s="106" t="s">
        <v>181</v>
      </c>
      <c r="XCL267" s="107"/>
      <c r="XCM267" s="107"/>
      <c r="XCN267" s="107"/>
      <c r="XCO267" s="107"/>
      <c r="XCP267" s="107"/>
      <c r="XCQ267" s="107"/>
      <c r="XCR267" s="108"/>
      <c r="XCS267" s="106" t="s">
        <v>181</v>
      </c>
      <c r="XCT267" s="107"/>
      <c r="XCU267" s="107"/>
      <c r="XCV267" s="107"/>
      <c r="XCW267" s="107"/>
      <c r="XCX267" s="107"/>
      <c r="XCY267" s="107"/>
      <c r="XCZ267" s="108"/>
      <c r="XDA267" s="106" t="s">
        <v>181</v>
      </c>
      <c r="XDB267" s="107"/>
      <c r="XDC267" s="107"/>
      <c r="XDD267" s="107"/>
      <c r="XDE267" s="107"/>
      <c r="XDF267" s="107"/>
      <c r="XDG267" s="107"/>
      <c r="XDH267" s="108"/>
      <c r="XDI267" s="106" t="s">
        <v>181</v>
      </c>
      <c r="XDJ267" s="107"/>
      <c r="XDK267" s="107"/>
      <c r="XDL267" s="107"/>
      <c r="XDM267" s="107"/>
      <c r="XDN267" s="107"/>
      <c r="XDO267" s="107"/>
      <c r="XDP267" s="108"/>
      <c r="XDQ267" s="106" t="s">
        <v>181</v>
      </c>
      <c r="XDR267" s="107"/>
      <c r="XDS267" s="107"/>
      <c r="XDT267" s="107"/>
      <c r="XDU267" s="107"/>
      <c r="XDV267" s="107"/>
      <c r="XDW267" s="107"/>
      <c r="XDX267" s="108"/>
      <c r="XDY267" s="106" t="s">
        <v>181</v>
      </c>
      <c r="XDZ267" s="107"/>
      <c r="XEA267" s="107"/>
      <c r="XEB267" s="107"/>
      <c r="XEC267" s="107"/>
      <c r="XED267" s="107"/>
      <c r="XEE267" s="107"/>
      <c r="XEF267" s="108"/>
      <c r="XEG267" s="106" t="s">
        <v>181</v>
      </c>
      <c r="XEH267" s="107"/>
      <c r="XEI267" s="107"/>
      <c r="XEJ267" s="107"/>
      <c r="XEK267" s="107"/>
      <c r="XEL267" s="107"/>
      <c r="XEM267" s="107"/>
      <c r="XEN267" s="108"/>
      <c r="XEO267" s="106" t="s">
        <v>181</v>
      </c>
      <c r="XEP267" s="107"/>
      <c r="XEQ267" s="107"/>
      <c r="XER267" s="107"/>
      <c r="XES267" s="107"/>
      <c r="XET267" s="107"/>
      <c r="XEU267" s="107"/>
      <c r="XEV267" s="108"/>
      <c r="XEW267" s="106" t="s">
        <v>181</v>
      </c>
      <c r="XEX267" s="106"/>
      <c r="XEY267" s="106"/>
      <c r="XEZ267" s="106"/>
      <c r="XFA267" s="106"/>
      <c r="XFB267" s="106"/>
      <c r="XFC267" s="106"/>
      <c r="XFD267" s="106"/>
    </row>
    <row r="268" spans="1:16384" s="37" customFormat="1" ht="15.75" hidden="1" customHeight="1" x14ac:dyDescent="0.25">
      <c r="A268" s="106" t="s">
        <v>184</v>
      </c>
      <c r="B268" s="104"/>
      <c r="C268" s="104"/>
      <c r="D268" s="104"/>
      <c r="E268" s="104"/>
      <c r="F268" s="104"/>
      <c r="G268" s="104"/>
      <c r="H268" s="105"/>
      <c r="I268" s="106"/>
      <c r="J268" s="107"/>
      <c r="K268" s="107"/>
      <c r="L268" s="107"/>
      <c r="M268" s="107"/>
      <c r="N268" s="107"/>
      <c r="O268" s="107"/>
      <c r="P268" s="108"/>
      <c r="Q268" s="106" t="s">
        <v>181</v>
      </c>
      <c r="R268" s="107"/>
      <c r="S268" s="107"/>
      <c r="T268" s="107"/>
      <c r="U268" s="107"/>
      <c r="V268" s="107"/>
      <c r="W268" s="107"/>
      <c r="X268" s="108"/>
      <c r="Y268" s="106" t="s">
        <v>181</v>
      </c>
      <c r="Z268" s="107"/>
      <c r="AA268" s="107"/>
      <c r="AB268" s="107"/>
      <c r="AC268" s="107"/>
      <c r="AD268" s="107"/>
      <c r="AE268" s="107"/>
      <c r="AF268" s="108"/>
      <c r="AG268" s="106" t="s">
        <v>181</v>
      </c>
      <c r="AH268" s="107"/>
      <c r="AI268" s="107"/>
      <c r="AJ268" s="107"/>
      <c r="AK268" s="107"/>
      <c r="AL268" s="107"/>
      <c r="AM268" s="107"/>
      <c r="AN268" s="108"/>
      <c r="AO268" s="106" t="s">
        <v>181</v>
      </c>
      <c r="AP268" s="107"/>
      <c r="AQ268" s="107"/>
      <c r="AR268" s="107"/>
      <c r="AS268" s="107"/>
      <c r="AT268" s="107"/>
      <c r="AU268" s="107"/>
      <c r="AV268" s="108"/>
      <c r="AW268" s="106" t="s">
        <v>181</v>
      </c>
      <c r="AX268" s="107"/>
      <c r="AY268" s="107"/>
      <c r="AZ268" s="107"/>
      <c r="BA268" s="107"/>
      <c r="BB268" s="107"/>
      <c r="BC268" s="107"/>
      <c r="BD268" s="108"/>
      <c r="BE268" s="106" t="s">
        <v>181</v>
      </c>
      <c r="BF268" s="107"/>
      <c r="BG268" s="107"/>
      <c r="BH268" s="107"/>
      <c r="BI268" s="107"/>
      <c r="BJ268" s="107"/>
      <c r="BK268" s="107"/>
      <c r="BL268" s="108"/>
      <c r="BM268" s="106" t="s">
        <v>181</v>
      </c>
      <c r="BN268" s="107"/>
      <c r="BO268" s="107"/>
      <c r="BP268" s="107"/>
      <c r="BQ268" s="107"/>
      <c r="BR268" s="107"/>
      <c r="BS268" s="107"/>
      <c r="BT268" s="108"/>
      <c r="BU268" s="106" t="s">
        <v>181</v>
      </c>
      <c r="BV268" s="107"/>
      <c r="BW268" s="107"/>
      <c r="BX268" s="107"/>
      <c r="BY268" s="107"/>
      <c r="BZ268" s="107"/>
      <c r="CA268" s="107"/>
      <c r="CB268" s="108"/>
      <c r="CC268" s="106" t="s">
        <v>181</v>
      </c>
      <c r="CD268" s="107"/>
      <c r="CE268" s="107"/>
      <c r="CF268" s="107"/>
      <c r="CG268" s="107"/>
      <c r="CH268" s="107"/>
      <c r="CI268" s="107"/>
      <c r="CJ268" s="108"/>
      <c r="CK268" s="106" t="s">
        <v>181</v>
      </c>
      <c r="CL268" s="107"/>
      <c r="CM268" s="107"/>
      <c r="CN268" s="107"/>
      <c r="CO268" s="107"/>
      <c r="CP268" s="107"/>
      <c r="CQ268" s="107"/>
      <c r="CR268" s="108"/>
      <c r="CS268" s="106" t="s">
        <v>181</v>
      </c>
      <c r="CT268" s="107"/>
      <c r="CU268" s="107"/>
      <c r="CV268" s="107"/>
      <c r="CW268" s="107"/>
      <c r="CX268" s="107"/>
      <c r="CY268" s="107"/>
      <c r="CZ268" s="108"/>
      <c r="DA268" s="106" t="s">
        <v>181</v>
      </c>
      <c r="DB268" s="107"/>
      <c r="DC268" s="107"/>
      <c r="DD268" s="107"/>
      <c r="DE268" s="107"/>
      <c r="DF268" s="107"/>
      <c r="DG268" s="107"/>
      <c r="DH268" s="108"/>
      <c r="DI268" s="106" t="s">
        <v>181</v>
      </c>
      <c r="DJ268" s="107"/>
      <c r="DK268" s="107"/>
      <c r="DL268" s="107"/>
      <c r="DM268" s="107"/>
      <c r="DN268" s="107"/>
      <c r="DO268" s="107"/>
      <c r="DP268" s="108"/>
      <c r="DQ268" s="106" t="s">
        <v>181</v>
      </c>
      <c r="DR268" s="107"/>
      <c r="DS268" s="107"/>
      <c r="DT268" s="107"/>
      <c r="DU268" s="107"/>
      <c r="DV268" s="107"/>
      <c r="DW268" s="107"/>
      <c r="DX268" s="108"/>
      <c r="DY268" s="106" t="s">
        <v>181</v>
      </c>
      <c r="DZ268" s="107"/>
      <c r="EA268" s="107"/>
      <c r="EB268" s="107"/>
      <c r="EC268" s="107"/>
      <c r="ED268" s="107"/>
      <c r="EE268" s="107"/>
      <c r="EF268" s="108"/>
      <c r="EG268" s="106" t="s">
        <v>181</v>
      </c>
      <c r="EH268" s="107"/>
      <c r="EI268" s="107"/>
      <c r="EJ268" s="107"/>
      <c r="EK268" s="107"/>
      <c r="EL268" s="107"/>
      <c r="EM268" s="107"/>
      <c r="EN268" s="108"/>
      <c r="EO268" s="106" t="s">
        <v>181</v>
      </c>
      <c r="EP268" s="107"/>
      <c r="EQ268" s="107"/>
      <c r="ER268" s="107"/>
      <c r="ES268" s="107"/>
      <c r="ET268" s="107"/>
      <c r="EU268" s="107"/>
      <c r="EV268" s="108"/>
      <c r="EW268" s="106" t="s">
        <v>181</v>
      </c>
      <c r="EX268" s="107"/>
      <c r="EY268" s="107"/>
      <c r="EZ268" s="107"/>
      <c r="FA268" s="107"/>
      <c r="FB268" s="107"/>
      <c r="FC268" s="107"/>
      <c r="FD268" s="108"/>
      <c r="FE268" s="106" t="s">
        <v>181</v>
      </c>
      <c r="FF268" s="107"/>
      <c r="FG268" s="107"/>
      <c r="FH268" s="107"/>
      <c r="FI268" s="107"/>
      <c r="FJ268" s="107"/>
      <c r="FK268" s="107"/>
      <c r="FL268" s="108"/>
      <c r="FM268" s="106" t="s">
        <v>181</v>
      </c>
      <c r="FN268" s="107"/>
      <c r="FO268" s="107"/>
      <c r="FP268" s="107"/>
      <c r="FQ268" s="107"/>
      <c r="FR268" s="107"/>
      <c r="FS268" s="107"/>
      <c r="FT268" s="108"/>
      <c r="FU268" s="106" t="s">
        <v>181</v>
      </c>
      <c r="FV268" s="107"/>
      <c r="FW268" s="107"/>
      <c r="FX268" s="107"/>
      <c r="FY268" s="107"/>
      <c r="FZ268" s="107"/>
      <c r="GA268" s="107"/>
      <c r="GB268" s="108"/>
      <c r="GC268" s="106" t="s">
        <v>181</v>
      </c>
      <c r="GD268" s="107"/>
      <c r="GE268" s="107"/>
      <c r="GF268" s="107"/>
      <c r="GG268" s="107"/>
      <c r="GH268" s="107"/>
      <c r="GI268" s="107"/>
      <c r="GJ268" s="108"/>
      <c r="GK268" s="106" t="s">
        <v>181</v>
      </c>
      <c r="GL268" s="107"/>
      <c r="GM268" s="107"/>
      <c r="GN268" s="107"/>
      <c r="GO268" s="107"/>
      <c r="GP268" s="107"/>
      <c r="GQ268" s="107"/>
      <c r="GR268" s="108"/>
      <c r="GS268" s="106" t="s">
        <v>181</v>
      </c>
      <c r="GT268" s="107"/>
      <c r="GU268" s="107"/>
      <c r="GV268" s="107"/>
      <c r="GW268" s="107"/>
      <c r="GX268" s="107"/>
      <c r="GY268" s="107"/>
      <c r="GZ268" s="108"/>
      <c r="HA268" s="106" t="s">
        <v>181</v>
      </c>
      <c r="HB268" s="107"/>
      <c r="HC268" s="107"/>
      <c r="HD268" s="107"/>
      <c r="HE268" s="107"/>
      <c r="HF268" s="107"/>
      <c r="HG268" s="107"/>
      <c r="HH268" s="108"/>
      <c r="HI268" s="106" t="s">
        <v>181</v>
      </c>
      <c r="HJ268" s="107"/>
      <c r="HK268" s="107"/>
      <c r="HL268" s="107"/>
      <c r="HM268" s="107"/>
      <c r="HN268" s="107"/>
      <c r="HO268" s="107"/>
      <c r="HP268" s="108"/>
      <c r="HQ268" s="106" t="s">
        <v>181</v>
      </c>
      <c r="HR268" s="107"/>
      <c r="HS268" s="107"/>
      <c r="HT268" s="107"/>
      <c r="HU268" s="107"/>
      <c r="HV268" s="107"/>
      <c r="HW268" s="107"/>
      <c r="HX268" s="108"/>
      <c r="HY268" s="106" t="s">
        <v>181</v>
      </c>
      <c r="HZ268" s="107"/>
      <c r="IA268" s="107"/>
      <c r="IB268" s="107"/>
      <c r="IC268" s="107"/>
      <c r="ID268" s="107"/>
      <c r="IE268" s="107"/>
      <c r="IF268" s="108"/>
      <c r="IG268" s="106" t="s">
        <v>181</v>
      </c>
      <c r="IH268" s="107"/>
      <c r="II268" s="107"/>
      <c r="IJ268" s="107"/>
      <c r="IK268" s="107"/>
      <c r="IL268" s="107"/>
      <c r="IM268" s="107"/>
      <c r="IN268" s="108"/>
      <c r="IO268" s="106" t="s">
        <v>181</v>
      </c>
      <c r="IP268" s="107"/>
      <c r="IQ268" s="107"/>
      <c r="IR268" s="107"/>
      <c r="IS268" s="107"/>
      <c r="IT268" s="107"/>
      <c r="IU268" s="107"/>
      <c r="IV268" s="108"/>
      <c r="IW268" s="106" t="s">
        <v>181</v>
      </c>
      <c r="IX268" s="107"/>
      <c r="IY268" s="107"/>
      <c r="IZ268" s="107"/>
      <c r="JA268" s="107"/>
      <c r="JB268" s="107"/>
      <c r="JC268" s="107"/>
      <c r="JD268" s="108"/>
      <c r="JE268" s="106" t="s">
        <v>181</v>
      </c>
      <c r="JF268" s="107"/>
      <c r="JG268" s="107"/>
      <c r="JH268" s="107"/>
      <c r="JI268" s="107"/>
      <c r="JJ268" s="107"/>
      <c r="JK268" s="107"/>
      <c r="JL268" s="108"/>
      <c r="JM268" s="106" t="s">
        <v>181</v>
      </c>
      <c r="JN268" s="107"/>
      <c r="JO268" s="107"/>
      <c r="JP268" s="107"/>
      <c r="JQ268" s="107"/>
      <c r="JR268" s="107"/>
      <c r="JS268" s="107"/>
      <c r="JT268" s="108"/>
      <c r="JU268" s="106" t="s">
        <v>181</v>
      </c>
      <c r="JV268" s="107"/>
      <c r="JW268" s="107"/>
      <c r="JX268" s="107"/>
      <c r="JY268" s="107"/>
      <c r="JZ268" s="107"/>
      <c r="KA268" s="107"/>
      <c r="KB268" s="108"/>
      <c r="KC268" s="106" t="s">
        <v>181</v>
      </c>
      <c r="KD268" s="107"/>
      <c r="KE268" s="107"/>
      <c r="KF268" s="107"/>
      <c r="KG268" s="107"/>
      <c r="KH268" s="107"/>
      <c r="KI268" s="107"/>
      <c r="KJ268" s="108"/>
      <c r="KK268" s="106" t="s">
        <v>181</v>
      </c>
      <c r="KL268" s="107"/>
      <c r="KM268" s="107"/>
      <c r="KN268" s="107"/>
      <c r="KO268" s="107"/>
      <c r="KP268" s="107"/>
      <c r="KQ268" s="107"/>
      <c r="KR268" s="108"/>
      <c r="KS268" s="106" t="s">
        <v>181</v>
      </c>
      <c r="KT268" s="107"/>
      <c r="KU268" s="107"/>
      <c r="KV268" s="107"/>
      <c r="KW268" s="107"/>
      <c r="KX268" s="107"/>
      <c r="KY268" s="107"/>
      <c r="KZ268" s="108"/>
      <c r="LA268" s="106" t="s">
        <v>181</v>
      </c>
      <c r="LB268" s="107"/>
      <c r="LC268" s="107"/>
      <c r="LD268" s="107"/>
      <c r="LE268" s="107"/>
      <c r="LF268" s="107"/>
      <c r="LG268" s="107"/>
      <c r="LH268" s="108"/>
      <c r="LI268" s="106" t="s">
        <v>181</v>
      </c>
      <c r="LJ268" s="107"/>
      <c r="LK268" s="107"/>
      <c r="LL268" s="107"/>
      <c r="LM268" s="107"/>
      <c r="LN268" s="107"/>
      <c r="LO268" s="107"/>
      <c r="LP268" s="108"/>
      <c r="LQ268" s="106" t="s">
        <v>181</v>
      </c>
      <c r="LR268" s="107"/>
      <c r="LS268" s="107"/>
      <c r="LT268" s="107"/>
      <c r="LU268" s="107"/>
      <c r="LV268" s="107"/>
      <c r="LW268" s="107"/>
      <c r="LX268" s="108"/>
      <c r="LY268" s="106" t="s">
        <v>181</v>
      </c>
      <c r="LZ268" s="107"/>
      <c r="MA268" s="107"/>
      <c r="MB268" s="107"/>
      <c r="MC268" s="107"/>
      <c r="MD268" s="107"/>
      <c r="ME268" s="107"/>
      <c r="MF268" s="108"/>
      <c r="MG268" s="106" t="s">
        <v>181</v>
      </c>
      <c r="MH268" s="107"/>
      <c r="MI268" s="107"/>
      <c r="MJ268" s="107"/>
      <c r="MK268" s="107"/>
      <c r="ML268" s="107"/>
      <c r="MM268" s="107"/>
      <c r="MN268" s="108"/>
      <c r="MO268" s="106" t="s">
        <v>181</v>
      </c>
      <c r="MP268" s="107"/>
      <c r="MQ268" s="107"/>
      <c r="MR268" s="107"/>
      <c r="MS268" s="107"/>
      <c r="MT268" s="107"/>
      <c r="MU268" s="107"/>
      <c r="MV268" s="108"/>
      <c r="MW268" s="106" t="s">
        <v>181</v>
      </c>
      <c r="MX268" s="107"/>
      <c r="MY268" s="107"/>
      <c r="MZ268" s="107"/>
      <c r="NA268" s="107"/>
      <c r="NB268" s="107"/>
      <c r="NC268" s="107"/>
      <c r="ND268" s="108"/>
      <c r="NE268" s="106" t="s">
        <v>181</v>
      </c>
      <c r="NF268" s="107"/>
      <c r="NG268" s="107"/>
      <c r="NH268" s="107"/>
      <c r="NI268" s="107"/>
      <c r="NJ268" s="107"/>
      <c r="NK268" s="107"/>
      <c r="NL268" s="108"/>
      <c r="NM268" s="106" t="s">
        <v>181</v>
      </c>
      <c r="NN268" s="107"/>
      <c r="NO268" s="107"/>
      <c r="NP268" s="107"/>
      <c r="NQ268" s="107"/>
      <c r="NR268" s="107"/>
      <c r="NS268" s="107"/>
      <c r="NT268" s="108"/>
      <c r="NU268" s="106" t="s">
        <v>181</v>
      </c>
      <c r="NV268" s="107"/>
      <c r="NW268" s="107"/>
      <c r="NX268" s="107"/>
      <c r="NY268" s="107"/>
      <c r="NZ268" s="107"/>
      <c r="OA268" s="107"/>
      <c r="OB268" s="108"/>
      <c r="OC268" s="106" t="s">
        <v>181</v>
      </c>
      <c r="OD268" s="107"/>
      <c r="OE268" s="107"/>
      <c r="OF268" s="107"/>
      <c r="OG268" s="107"/>
      <c r="OH268" s="107"/>
      <c r="OI268" s="107"/>
      <c r="OJ268" s="108"/>
      <c r="OK268" s="106" t="s">
        <v>181</v>
      </c>
      <c r="OL268" s="107"/>
      <c r="OM268" s="107"/>
      <c r="ON268" s="107"/>
      <c r="OO268" s="107"/>
      <c r="OP268" s="107"/>
      <c r="OQ268" s="107"/>
      <c r="OR268" s="108"/>
      <c r="OS268" s="106" t="s">
        <v>181</v>
      </c>
      <c r="OT268" s="107"/>
      <c r="OU268" s="107"/>
      <c r="OV268" s="107"/>
      <c r="OW268" s="107"/>
      <c r="OX268" s="107"/>
      <c r="OY268" s="107"/>
      <c r="OZ268" s="108"/>
      <c r="PA268" s="106" t="s">
        <v>181</v>
      </c>
      <c r="PB268" s="107"/>
      <c r="PC268" s="107"/>
      <c r="PD268" s="107"/>
      <c r="PE268" s="107"/>
      <c r="PF268" s="107"/>
      <c r="PG268" s="107"/>
      <c r="PH268" s="108"/>
      <c r="PI268" s="106" t="s">
        <v>181</v>
      </c>
      <c r="PJ268" s="107"/>
      <c r="PK268" s="107"/>
      <c r="PL268" s="107"/>
      <c r="PM268" s="107"/>
      <c r="PN268" s="107"/>
      <c r="PO268" s="107"/>
      <c r="PP268" s="108"/>
      <c r="PQ268" s="106" t="s">
        <v>181</v>
      </c>
      <c r="PR268" s="107"/>
      <c r="PS268" s="107"/>
      <c r="PT268" s="107"/>
      <c r="PU268" s="107"/>
      <c r="PV268" s="107"/>
      <c r="PW268" s="107"/>
      <c r="PX268" s="108"/>
      <c r="PY268" s="106" t="s">
        <v>181</v>
      </c>
      <c r="PZ268" s="107"/>
      <c r="QA268" s="107"/>
      <c r="QB268" s="107"/>
      <c r="QC268" s="107"/>
      <c r="QD268" s="107"/>
      <c r="QE268" s="107"/>
      <c r="QF268" s="108"/>
      <c r="QG268" s="106" t="s">
        <v>181</v>
      </c>
      <c r="QH268" s="107"/>
      <c r="QI268" s="107"/>
      <c r="QJ268" s="107"/>
      <c r="QK268" s="107"/>
      <c r="QL268" s="107"/>
      <c r="QM268" s="107"/>
      <c r="QN268" s="108"/>
      <c r="QO268" s="106" t="s">
        <v>181</v>
      </c>
      <c r="QP268" s="107"/>
      <c r="QQ268" s="107"/>
      <c r="QR268" s="107"/>
      <c r="QS268" s="107"/>
      <c r="QT268" s="107"/>
      <c r="QU268" s="107"/>
      <c r="QV268" s="108"/>
      <c r="QW268" s="106" t="s">
        <v>181</v>
      </c>
      <c r="QX268" s="107"/>
      <c r="QY268" s="107"/>
      <c r="QZ268" s="107"/>
      <c r="RA268" s="107"/>
      <c r="RB268" s="107"/>
      <c r="RC268" s="107"/>
      <c r="RD268" s="108"/>
      <c r="RE268" s="106" t="s">
        <v>181</v>
      </c>
      <c r="RF268" s="107"/>
      <c r="RG268" s="107"/>
      <c r="RH268" s="107"/>
      <c r="RI268" s="107"/>
      <c r="RJ268" s="107"/>
      <c r="RK268" s="107"/>
      <c r="RL268" s="108"/>
      <c r="RM268" s="106" t="s">
        <v>181</v>
      </c>
      <c r="RN268" s="107"/>
      <c r="RO268" s="107"/>
      <c r="RP268" s="107"/>
      <c r="RQ268" s="107"/>
      <c r="RR268" s="107"/>
      <c r="RS268" s="107"/>
      <c r="RT268" s="108"/>
      <c r="RU268" s="106" t="s">
        <v>181</v>
      </c>
      <c r="RV268" s="107"/>
      <c r="RW268" s="107"/>
      <c r="RX268" s="107"/>
      <c r="RY268" s="107"/>
      <c r="RZ268" s="107"/>
      <c r="SA268" s="107"/>
      <c r="SB268" s="108"/>
      <c r="SC268" s="106" t="s">
        <v>181</v>
      </c>
      <c r="SD268" s="107"/>
      <c r="SE268" s="107"/>
      <c r="SF268" s="107"/>
      <c r="SG268" s="107"/>
      <c r="SH268" s="107"/>
      <c r="SI268" s="107"/>
      <c r="SJ268" s="108"/>
      <c r="SK268" s="106" t="s">
        <v>181</v>
      </c>
      <c r="SL268" s="107"/>
      <c r="SM268" s="107"/>
      <c r="SN268" s="107"/>
      <c r="SO268" s="107"/>
      <c r="SP268" s="107"/>
      <c r="SQ268" s="107"/>
      <c r="SR268" s="108"/>
      <c r="SS268" s="106" t="s">
        <v>181</v>
      </c>
      <c r="ST268" s="107"/>
      <c r="SU268" s="107"/>
      <c r="SV268" s="107"/>
      <c r="SW268" s="107"/>
      <c r="SX268" s="107"/>
      <c r="SY268" s="107"/>
      <c r="SZ268" s="108"/>
      <c r="TA268" s="106" t="s">
        <v>181</v>
      </c>
      <c r="TB268" s="107"/>
      <c r="TC268" s="107"/>
      <c r="TD268" s="107"/>
      <c r="TE268" s="107"/>
      <c r="TF268" s="107"/>
      <c r="TG268" s="107"/>
      <c r="TH268" s="108"/>
      <c r="TI268" s="106" t="s">
        <v>181</v>
      </c>
      <c r="TJ268" s="107"/>
      <c r="TK268" s="107"/>
      <c r="TL268" s="107"/>
      <c r="TM268" s="107"/>
      <c r="TN268" s="107"/>
      <c r="TO268" s="107"/>
      <c r="TP268" s="108"/>
      <c r="TQ268" s="106" t="s">
        <v>181</v>
      </c>
      <c r="TR268" s="107"/>
      <c r="TS268" s="107"/>
      <c r="TT268" s="107"/>
      <c r="TU268" s="107"/>
      <c r="TV268" s="107"/>
      <c r="TW268" s="107"/>
      <c r="TX268" s="108"/>
      <c r="TY268" s="106" t="s">
        <v>181</v>
      </c>
      <c r="TZ268" s="107"/>
      <c r="UA268" s="107"/>
      <c r="UB268" s="107"/>
      <c r="UC268" s="107"/>
      <c r="UD268" s="107"/>
      <c r="UE268" s="107"/>
      <c r="UF268" s="108"/>
      <c r="UG268" s="106" t="s">
        <v>181</v>
      </c>
      <c r="UH268" s="107"/>
      <c r="UI268" s="107"/>
      <c r="UJ268" s="107"/>
      <c r="UK268" s="107"/>
      <c r="UL268" s="107"/>
      <c r="UM268" s="107"/>
      <c r="UN268" s="108"/>
      <c r="UO268" s="106" t="s">
        <v>181</v>
      </c>
      <c r="UP268" s="107"/>
      <c r="UQ268" s="107"/>
      <c r="UR268" s="107"/>
      <c r="US268" s="107"/>
      <c r="UT268" s="107"/>
      <c r="UU268" s="107"/>
      <c r="UV268" s="108"/>
      <c r="UW268" s="106" t="s">
        <v>181</v>
      </c>
      <c r="UX268" s="107"/>
      <c r="UY268" s="107"/>
      <c r="UZ268" s="107"/>
      <c r="VA268" s="107"/>
      <c r="VB268" s="107"/>
      <c r="VC268" s="107"/>
      <c r="VD268" s="108"/>
      <c r="VE268" s="106" t="s">
        <v>181</v>
      </c>
      <c r="VF268" s="107"/>
      <c r="VG268" s="107"/>
      <c r="VH268" s="107"/>
      <c r="VI268" s="107"/>
      <c r="VJ268" s="107"/>
      <c r="VK268" s="107"/>
      <c r="VL268" s="108"/>
      <c r="VM268" s="106" t="s">
        <v>181</v>
      </c>
      <c r="VN268" s="107"/>
      <c r="VO268" s="107"/>
      <c r="VP268" s="107"/>
      <c r="VQ268" s="107"/>
      <c r="VR268" s="107"/>
      <c r="VS268" s="107"/>
      <c r="VT268" s="108"/>
      <c r="VU268" s="106" t="s">
        <v>181</v>
      </c>
      <c r="VV268" s="107"/>
      <c r="VW268" s="107"/>
      <c r="VX268" s="107"/>
      <c r="VY268" s="107"/>
      <c r="VZ268" s="107"/>
      <c r="WA268" s="107"/>
      <c r="WB268" s="108"/>
      <c r="WC268" s="106" t="s">
        <v>181</v>
      </c>
      <c r="WD268" s="107"/>
      <c r="WE268" s="107"/>
      <c r="WF268" s="107"/>
      <c r="WG268" s="107"/>
      <c r="WH268" s="107"/>
      <c r="WI268" s="107"/>
      <c r="WJ268" s="108"/>
      <c r="WK268" s="106" t="s">
        <v>181</v>
      </c>
      <c r="WL268" s="107"/>
      <c r="WM268" s="107"/>
      <c r="WN268" s="107"/>
      <c r="WO268" s="107"/>
      <c r="WP268" s="107"/>
      <c r="WQ268" s="107"/>
      <c r="WR268" s="108"/>
      <c r="WS268" s="106" t="s">
        <v>181</v>
      </c>
      <c r="WT268" s="107"/>
      <c r="WU268" s="107"/>
      <c r="WV268" s="107"/>
      <c r="WW268" s="107"/>
      <c r="WX268" s="107"/>
      <c r="WY268" s="107"/>
      <c r="WZ268" s="108"/>
      <c r="XA268" s="106" t="s">
        <v>181</v>
      </c>
      <c r="XB268" s="107"/>
      <c r="XC268" s="107"/>
      <c r="XD268" s="107"/>
      <c r="XE268" s="107"/>
      <c r="XF268" s="107"/>
      <c r="XG268" s="107"/>
      <c r="XH268" s="108"/>
      <c r="XI268" s="106" t="s">
        <v>181</v>
      </c>
      <c r="XJ268" s="107"/>
      <c r="XK268" s="107"/>
      <c r="XL268" s="107"/>
      <c r="XM268" s="107"/>
      <c r="XN268" s="107"/>
      <c r="XO268" s="107"/>
      <c r="XP268" s="108"/>
      <c r="XQ268" s="106" t="s">
        <v>181</v>
      </c>
      <c r="XR268" s="107"/>
      <c r="XS268" s="107"/>
      <c r="XT268" s="107"/>
      <c r="XU268" s="107"/>
      <c r="XV268" s="107"/>
      <c r="XW268" s="107"/>
      <c r="XX268" s="108"/>
      <c r="XY268" s="106" t="s">
        <v>181</v>
      </c>
      <c r="XZ268" s="107"/>
      <c r="YA268" s="107"/>
      <c r="YB268" s="107"/>
      <c r="YC268" s="107"/>
      <c r="YD268" s="107"/>
      <c r="YE268" s="107"/>
      <c r="YF268" s="108"/>
      <c r="YG268" s="106" t="s">
        <v>181</v>
      </c>
      <c r="YH268" s="107"/>
      <c r="YI268" s="107"/>
      <c r="YJ268" s="107"/>
      <c r="YK268" s="107"/>
      <c r="YL268" s="107"/>
      <c r="YM268" s="107"/>
      <c r="YN268" s="108"/>
      <c r="YO268" s="106" t="s">
        <v>181</v>
      </c>
      <c r="YP268" s="107"/>
      <c r="YQ268" s="107"/>
      <c r="YR268" s="107"/>
      <c r="YS268" s="107"/>
      <c r="YT268" s="107"/>
      <c r="YU268" s="107"/>
      <c r="YV268" s="108"/>
      <c r="YW268" s="106" t="s">
        <v>181</v>
      </c>
      <c r="YX268" s="107"/>
      <c r="YY268" s="107"/>
      <c r="YZ268" s="107"/>
      <c r="ZA268" s="107"/>
      <c r="ZB268" s="107"/>
      <c r="ZC268" s="107"/>
      <c r="ZD268" s="108"/>
      <c r="ZE268" s="106" t="s">
        <v>181</v>
      </c>
      <c r="ZF268" s="107"/>
      <c r="ZG268" s="107"/>
      <c r="ZH268" s="107"/>
      <c r="ZI268" s="107"/>
      <c r="ZJ268" s="107"/>
      <c r="ZK268" s="107"/>
      <c r="ZL268" s="108"/>
      <c r="ZM268" s="106" t="s">
        <v>181</v>
      </c>
      <c r="ZN268" s="107"/>
      <c r="ZO268" s="107"/>
      <c r="ZP268" s="107"/>
      <c r="ZQ268" s="107"/>
      <c r="ZR268" s="107"/>
      <c r="ZS268" s="107"/>
      <c r="ZT268" s="108"/>
      <c r="ZU268" s="106" t="s">
        <v>181</v>
      </c>
      <c r="ZV268" s="107"/>
      <c r="ZW268" s="107"/>
      <c r="ZX268" s="107"/>
      <c r="ZY268" s="107"/>
      <c r="ZZ268" s="107"/>
      <c r="AAA268" s="107"/>
      <c r="AAB268" s="108"/>
      <c r="AAC268" s="106" t="s">
        <v>181</v>
      </c>
      <c r="AAD268" s="107"/>
      <c r="AAE268" s="107"/>
      <c r="AAF268" s="107"/>
      <c r="AAG268" s="107"/>
      <c r="AAH268" s="107"/>
      <c r="AAI268" s="107"/>
      <c r="AAJ268" s="108"/>
      <c r="AAK268" s="106" t="s">
        <v>181</v>
      </c>
      <c r="AAL268" s="107"/>
      <c r="AAM268" s="107"/>
      <c r="AAN268" s="107"/>
      <c r="AAO268" s="107"/>
      <c r="AAP268" s="107"/>
      <c r="AAQ268" s="107"/>
      <c r="AAR268" s="108"/>
      <c r="AAS268" s="106" t="s">
        <v>181</v>
      </c>
      <c r="AAT268" s="107"/>
      <c r="AAU268" s="107"/>
      <c r="AAV268" s="107"/>
      <c r="AAW268" s="107"/>
      <c r="AAX268" s="107"/>
      <c r="AAY268" s="107"/>
      <c r="AAZ268" s="108"/>
      <c r="ABA268" s="106" t="s">
        <v>181</v>
      </c>
      <c r="ABB268" s="107"/>
      <c r="ABC268" s="107"/>
      <c r="ABD268" s="107"/>
      <c r="ABE268" s="107"/>
      <c r="ABF268" s="107"/>
      <c r="ABG268" s="107"/>
      <c r="ABH268" s="108"/>
      <c r="ABI268" s="106" t="s">
        <v>181</v>
      </c>
      <c r="ABJ268" s="107"/>
      <c r="ABK268" s="107"/>
      <c r="ABL268" s="107"/>
      <c r="ABM268" s="107"/>
      <c r="ABN268" s="107"/>
      <c r="ABO268" s="107"/>
      <c r="ABP268" s="108"/>
      <c r="ABQ268" s="106" t="s">
        <v>181</v>
      </c>
      <c r="ABR268" s="107"/>
      <c r="ABS268" s="107"/>
      <c r="ABT268" s="107"/>
      <c r="ABU268" s="107"/>
      <c r="ABV268" s="107"/>
      <c r="ABW268" s="107"/>
      <c r="ABX268" s="108"/>
      <c r="ABY268" s="106" t="s">
        <v>181</v>
      </c>
      <c r="ABZ268" s="107"/>
      <c r="ACA268" s="107"/>
      <c r="ACB268" s="107"/>
      <c r="ACC268" s="107"/>
      <c r="ACD268" s="107"/>
      <c r="ACE268" s="107"/>
      <c r="ACF268" s="108"/>
      <c r="ACG268" s="106" t="s">
        <v>181</v>
      </c>
      <c r="ACH268" s="107"/>
      <c r="ACI268" s="107"/>
      <c r="ACJ268" s="107"/>
      <c r="ACK268" s="107"/>
      <c r="ACL268" s="107"/>
      <c r="ACM268" s="107"/>
      <c r="ACN268" s="108"/>
      <c r="ACO268" s="106" t="s">
        <v>181</v>
      </c>
      <c r="ACP268" s="107"/>
      <c r="ACQ268" s="107"/>
      <c r="ACR268" s="107"/>
      <c r="ACS268" s="107"/>
      <c r="ACT268" s="107"/>
      <c r="ACU268" s="107"/>
      <c r="ACV268" s="108"/>
      <c r="ACW268" s="106" t="s">
        <v>181</v>
      </c>
      <c r="ACX268" s="107"/>
      <c r="ACY268" s="107"/>
      <c r="ACZ268" s="107"/>
      <c r="ADA268" s="107"/>
      <c r="ADB268" s="107"/>
      <c r="ADC268" s="107"/>
      <c r="ADD268" s="108"/>
      <c r="ADE268" s="106" t="s">
        <v>181</v>
      </c>
      <c r="ADF268" s="107"/>
      <c r="ADG268" s="107"/>
      <c r="ADH268" s="107"/>
      <c r="ADI268" s="107"/>
      <c r="ADJ268" s="107"/>
      <c r="ADK268" s="107"/>
      <c r="ADL268" s="108"/>
      <c r="ADM268" s="106" t="s">
        <v>181</v>
      </c>
      <c r="ADN268" s="107"/>
      <c r="ADO268" s="107"/>
      <c r="ADP268" s="107"/>
      <c r="ADQ268" s="107"/>
      <c r="ADR268" s="107"/>
      <c r="ADS268" s="107"/>
      <c r="ADT268" s="108"/>
      <c r="ADU268" s="106" t="s">
        <v>181</v>
      </c>
      <c r="ADV268" s="107"/>
      <c r="ADW268" s="107"/>
      <c r="ADX268" s="107"/>
      <c r="ADY268" s="107"/>
      <c r="ADZ268" s="107"/>
      <c r="AEA268" s="107"/>
      <c r="AEB268" s="108"/>
      <c r="AEC268" s="106" t="s">
        <v>181</v>
      </c>
      <c r="AED268" s="107"/>
      <c r="AEE268" s="107"/>
      <c r="AEF268" s="107"/>
      <c r="AEG268" s="107"/>
      <c r="AEH268" s="107"/>
      <c r="AEI268" s="107"/>
      <c r="AEJ268" s="108"/>
      <c r="AEK268" s="106" t="s">
        <v>181</v>
      </c>
      <c r="AEL268" s="107"/>
      <c r="AEM268" s="107"/>
      <c r="AEN268" s="107"/>
      <c r="AEO268" s="107"/>
      <c r="AEP268" s="107"/>
      <c r="AEQ268" s="107"/>
      <c r="AER268" s="108"/>
      <c r="AES268" s="106" t="s">
        <v>181</v>
      </c>
      <c r="AET268" s="107"/>
      <c r="AEU268" s="107"/>
      <c r="AEV268" s="107"/>
      <c r="AEW268" s="107"/>
      <c r="AEX268" s="107"/>
      <c r="AEY268" s="107"/>
      <c r="AEZ268" s="108"/>
      <c r="AFA268" s="106" t="s">
        <v>181</v>
      </c>
      <c r="AFB268" s="107"/>
      <c r="AFC268" s="107"/>
      <c r="AFD268" s="107"/>
      <c r="AFE268" s="107"/>
      <c r="AFF268" s="107"/>
      <c r="AFG268" s="107"/>
      <c r="AFH268" s="108"/>
      <c r="AFI268" s="106" t="s">
        <v>181</v>
      </c>
      <c r="AFJ268" s="107"/>
      <c r="AFK268" s="107"/>
      <c r="AFL268" s="107"/>
      <c r="AFM268" s="107"/>
      <c r="AFN268" s="107"/>
      <c r="AFO268" s="107"/>
      <c r="AFP268" s="108"/>
      <c r="AFQ268" s="106" t="s">
        <v>181</v>
      </c>
      <c r="AFR268" s="107"/>
      <c r="AFS268" s="107"/>
      <c r="AFT268" s="107"/>
      <c r="AFU268" s="107"/>
      <c r="AFV268" s="107"/>
      <c r="AFW268" s="107"/>
      <c r="AFX268" s="108"/>
      <c r="AFY268" s="106" t="s">
        <v>181</v>
      </c>
      <c r="AFZ268" s="107"/>
      <c r="AGA268" s="107"/>
      <c r="AGB268" s="107"/>
      <c r="AGC268" s="107"/>
      <c r="AGD268" s="107"/>
      <c r="AGE268" s="107"/>
      <c r="AGF268" s="108"/>
      <c r="AGG268" s="106" t="s">
        <v>181</v>
      </c>
      <c r="AGH268" s="107"/>
      <c r="AGI268" s="107"/>
      <c r="AGJ268" s="107"/>
      <c r="AGK268" s="107"/>
      <c r="AGL268" s="107"/>
      <c r="AGM268" s="107"/>
      <c r="AGN268" s="108"/>
      <c r="AGO268" s="106" t="s">
        <v>181</v>
      </c>
      <c r="AGP268" s="107"/>
      <c r="AGQ268" s="107"/>
      <c r="AGR268" s="107"/>
      <c r="AGS268" s="107"/>
      <c r="AGT268" s="107"/>
      <c r="AGU268" s="107"/>
      <c r="AGV268" s="108"/>
      <c r="AGW268" s="106" t="s">
        <v>181</v>
      </c>
      <c r="AGX268" s="107"/>
      <c r="AGY268" s="107"/>
      <c r="AGZ268" s="107"/>
      <c r="AHA268" s="107"/>
      <c r="AHB268" s="107"/>
      <c r="AHC268" s="107"/>
      <c r="AHD268" s="108"/>
      <c r="AHE268" s="106" t="s">
        <v>181</v>
      </c>
      <c r="AHF268" s="107"/>
      <c r="AHG268" s="107"/>
      <c r="AHH268" s="107"/>
      <c r="AHI268" s="107"/>
      <c r="AHJ268" s="107"/>
      <c r="AHK268" s="107"/>
      <c r="AHL268" s="108"/>
      <c r="AHM268" s="106" t="s">
        <v>181</v>
      </c>
      <c r="AHN268" s="107"/>
      <c r="AHO268" s="107"/>
      <c r="AHP268" s="107"/>
      <c r="AHQ268" s="107"/>
      <c r="AHR268" s="107"/>
      <c r="AHS268" s="107"/>
      <c r="AHT268" s="108"/>
      <c r="AHU268" s="106" t="s">
        <v>181</v>
      </c>
      <c r="AHV268" s="107"/>
      <c r="AHW268" s="107"/>
      <c r="AHX268" s="107"/>
      <c r="AHY268" s="107"/>
      <c r="AHZ268" s="107"/>
      <c r="AIA268" s="107"/>
      <c r="AIB268" s="108"/>
      <c r="AIC268" s="106" t="s">
        <v>181</v>
      </c>
      <c r="AID268" s="107"/>
      <c r="AIE268" s="107"/>
      <c r="AIF268" s="107"/>
      <c r="AIG268" s="107"/>
      <c r="AIH268" s="107"/>
      <c r="AII268" s="107"/>
      <c r="AIJ268" s="108"/>
      <c r="AIK268" s="106" t="s">
        <v>181</v>
      </c>
      <c r="AIL268" s="107"/>
      <c r="AIM268" s="107"/>
      <c r="AIN268" s="107"/>
      <c r="AIO268" s="107"/>
      <c r="AIP268" s="107"/>
      <c r="AIQ268" s="107"/>
      <c r="AIR268" s="108"/>
      <c r="AIS268" s="106" t="s">
        <v>181</v>
      </c>
      <c r="AIT268" s="107"/>
      <c r="AIU268" s="107"/>
      <c r="AIV268" s="107"/>
      <c r="AIW268" s="107"/>
      <c r="AIX268" s="107"/>
      <c r="AIY268" s="107"/>
      <c r="AIZ268" s="108"/>
      <c r="AJA268" s="106" t="s">
        <v>181</v>
      </c>
      <c r="AJB268" s="107"/>
      <c r="AJC268" s="107"/>
      <c r="AJD268" s="107"/>
      <c r="AJE268" s="107"/>
      <c r="AJF268" s="107"/>
      <c r="AJG268" s="107"/>
      <c r="AJH268" s="108"/>
      <c r="AJI268" s="106" t="s">
        <v>181</v>
      </c>
      <c r="AJJ268" s="107"/>
      <c r="AJK268" s="107"/>
      <c r="AJL268" s="107"/>
      <c r="AJM268" s="107"/>
      <c r="AJN268" s="107"/>
      <c r="AJO268" s="107"/>
      <c r="AJP268" s="108"/>
      <c r="AJQ268" s="106" t="s">
        <v>181</v>
      </c>
      <c r="AJR268" s="107"/>
      <c r="AJS268" s="107"/>
      <c r="AJT268" s="107"/>
      <c r="AJU268" s="107"/>
      <c r="AJV268" s="107"/>
      <c r="AJW268" s="107"/>
      <c r="AJX268" s="108"/>
      <c r="AJY268" s="106" t="s">
        <v>181</v>
      </c>
      <c r="AJZ268" s="107"/>
      <c r="AKA268" s="107"/>
      <c r="AKB268" s="107"/>
      <c r="AKC268" s="107"/>
      <c r="AKD268" s="107"/>
      <c r="AKE268" s="107"/>
      <c r="AKF268" s="108"/>
      <c r="AKG268" s="106" t="s">
        <v>181</v>
      </c>
      <c r="AKH268" s="107"/>
      <c r="AKI268" s="107"/>
      <c r="AKJ268" s="107"/>
      <c r="AKK268" s="107"/>
      <c r="AKL268" s="107"/>
      <c r="AKM268" s="107"/>
      <c r="AKN268" s="108"/>
      <c r="AKO268" s="106" t="s">
        <v>181</v>
      </c>
      <c r="AKP268" s="107"/>
      <c r="AKQ268" s="107"/>
      <c r="AKR268" s="107"/>
      <c r="AKS268" s="107"/>
      <c r="AKT268" s="107"/>
      <c r="AKU268" s="107"/>
      <c r="AKV268" s="108"/>
      <c r="AKW268" s="106" t="s">
        <v>181</v>
      </c>
      <c r="AKX268" s="107"/>
      <c r="AKY268" s="107"/>
      <c r="AKZ268" s="107"/>
      <c r="ALA268" s="107"/>
      <c r="ALB268" s="107"/>
      <c r="ALC268" s="107"/>
      <c r="ALD268" s="108"/>
      <c r="ALE268" s="106" t="s">
        <v>181</v>
      </c>
      <c r="ALF268" s="107"/>
      <c r="ALG268" s="107"/>
      <c r="ALH268" s="107"/>
      <c r="ALI268" s="107"/>
      <c r="ALJ268" s="107"/>
      <c r="ALK268" s="107"/>
      <c r="ALL268" s="108"/>
      <c r="ALM268" s="106" t="s">
        <v>181</v>
      </c>
      <c r="ALN268" s="107"/>
      <c r="ALO268" s="107"/>
      <c r="ALP268" s="107"/>
      <c r="ALQ268" s="107"/>
      <c r="ALR268" s="107"/>
      <c r="ALS268" s="107"/>
      <c r="ALT268" s="108"/>
      <c r="ALU268" s="106" t="s">
        <v>181</v>
      </c>
      <c r="ALV268" s="107"/>
      <c r="ALW268" s="107"/>
      <c r="ALX268" s="107"/>
      <c r="ALY268" s="107"/>
      <c r="ALZ268" s="107"/>
      <c r="AMA268" s="107"/>
      <c r="AMB268" s="108"/>
      <c r="AMC268" s="106" t="s">
        <v>181</v>
      </c>
      <c r="AMD268" s="107"/>
      <c r="AME268" s="107"/>
      <c r="AMF268" s="107"/>
      <c r="AMG268" s="107"/>
      <c r="AMH268" s="107"/>
      <c r="AMI268" s="107"/>
      <c r="AMJ268" s="108"/>
      <c r="AMK268" s="106" t="s">
        <v>181</v>
      </c>
      <c r="AML268" s="107"/>
      <c r="AMM268" s="107"/>
      <c r="AMN268" s="107"/>
      <c r="AMO268" s="107"/>
      <c r="AMP268" s="107"/>
      <c r="AMQ268" s="107"/>
      <c r="AMR268" s="108"/>
      <c r="AMS268" s="106" t="s">
        <v>181</v>
      </c>
      <c r="AMT268" s="107"/>
      <c r="AMU268" s="107"/>
      <c r="AMV268" s="107"/>
      <c r="AMW268" s="107"/>
      <c r="AMX268" s="107"/>
      <c r="AMY268" s="107"/>
      <c r="AMZ268" s="108"/>
      <c r="ANA268" s="106" t="s">
        <v>181</v>
      </c>
      <c r="ANB268" s="107"/>
      <c r="ANC268" s="107"/>
      <c r="AND268" s="107"/>
      <c r="ANE268" s="107"/>
      <c r="ANF268" s="107"/>
      <c r="ANG268" s="107"/>
      <c r="ANH268" s="108"/>
      <c r="ANI268" s="106" t="s">
        <v>181</v>
      </c>
      <c r="ANJ268" s="107"/>
      <c r="ANK268" s="107"/>
      <c r="ANL268" s="107"/>
      <c r="ANM268" s="107"/>
      <c r="ANN268" s="107"/>
      <c r="ANO268" s="107"/>
      <c r="ANP268" s="108"/>
      <c r="ANQ268" s="106" t="s">
        <v>181</v>
      </c>
      <c r="ANR268" s="107"/>
      <c r="ANS268" s="107"/>
      <c r="ANT268" s="107"/>
      <c r="ANU268" s="107"/>
      <c r="ANV268" s="107"/>
      <c r="ANW268" s="107"/>
      <c r="ANX268" s="108"/>
      <c r="ANY268" s="106" t="s">
        <v>181</v>
      </c>
      <c r="ANZ268" s="107"/>
      <c r="AOA268" s="107"/>
      <c r="AOB268" s="107"/>
      <c r="AOC268" s="107"/>
      <c r="AOD268" s="107"/>
      <c r="AOE268" s="107"/>
      <c r="AOF268" s="108"/>
      <c r="AOG268" s="106" t="s">
        <v>181</v>
      </c>
      <c r="AOH268" s="107"/>
      <c r="AOI268" s="107"/>
      <c r="AOJ268" s="107"/>
      <c r="AOK268" s="107"/>
      <c r="AOL268" s="107"/>
      <c r="AOM268" s="107"/>
      <c r="AON268" s="108"/>
      <c r="AOO268" s="106" t="s">
        <v>181</v>
      </c>
      <c r="AOP268" s="107"/>
      <c r="AOQ268" s="107"/>
      <c r="AOR268" s="107"/>
      <c r="AOS268" s="107"/>
      <c r="AOT268" s="107"/>
      <c r="AOU268" s="107"/>
      <c r="AOV268" s="108"/>
      <c r="AOW268" s="106" t="s">
        <v>181</v>
      </c>
      <c r="AOX268" s="107"/>
      <c r="AOY268" s="107"/>
      <c r="AOZ268" s="107"/>
      <c r="APA268" s="107"/>
      <c r="APB268" s="107"/>
      <c r="APC268" s="107"/>
      <c r="APD268" s="108"/>
      <c r="APE268" s="106" t="s">
        <v>181</v>
      </c>
      <c r="APF268" s="107"/>
      <c r="APG268" s="107"/>
      <c r="APH268" s="107"/>
      <c r="API268" s="107"/>
      <c r="APJ268" s="107"/>
      <c r="APK268" s="107"/>
      <c r="APL268" s="108"/>
      <c r="APM268" s="106" t="s">
        <v>181</v>
      </c>
      <c r="APN268" s="107"/>
      <c r="APO268" s="107"/>
      <c r="APP268" s="107"/>
      <c r="APQ268" s="107"/>
      <c r="APR268" s="107"/>
      <c r="APS268" s="107"/>
      <c r="APT268" s="108"/>
      <c r="APU268" s="106" t="s">
        <v>181</v>
      </c>
      <c r="APV268" s="107"/>
      <c r="APW268" s="107"/>
      <c r="APX268" s="107"/>
      <c r="APY268" s="107"/>
      <c r="APZ268" s="107"/>
      <c r="AQA268" s="107"/>
      <c r="AQB268" s="108"/>
      <c r="AQC268" s="106" t="s">
        <v>181</v>
      </c>
      <c r="AQD268" s="107"/>
      <c r="AQE268" s="107"/>
      <c r="AQF268" s="107"/>
      <c r="AQG268" s="107"/>
      <c r="AQH268" s="107"/>
      <c r="AQI268" s="107"/>
      <c r="AQJ268" s="108"/>
      <c r="AQK268" s="106" t="s">
        <v>181</v>
      </c>
      <c r="AQL268" s="107"/>
      <c r="AQM268" s="107"/>
      <c r="AQN268" s="107"/>
      <c r="AQO268" s="107"/>
      <c r="AQP268" s="107"/>
      <c r="AQQ268" s="107"/>
      <c r="AQR268" s="108"/>
      <c r="AQS268" s="106" t="s">
        <v>181</v>
      </c>
      <c r="AQT268" s="107"/>
      <c r="AQU268" s="107"/>
      <c r="AQV268" s="107"/>
      <c r="AQW268" s="107"/>
      <c r="AQX268" s="107"/>
      <c r="AQY268" s="107"/>
      <c r="AQZ268" s="108"/>
      <c r="ARA268" s="106" t="s">
        <v>181</v>
      </c>
      <c r="ARB268" s="107"/>
      <c r="ARC268" s="107"/>
      <c r="ARD268" s="107"/>
      <c r="ARE268" s="107"/>
      <c r="ARF268" s="107"/>
      <c r="ARG268" s="107"/>
      <c r="ARH268" s="108"/>
      <c r="ARI268" s="106" t="s">
        <v>181</v>
      </c>
      <c r="ARJ268" s="107"/>
      <c r="ARK268" s="107"/>
      <c r="ARL268" s="107"/>
      <c r="ARM268" s="107"/>
      <c r="ARN268" s="107"/>
      <c r="ARO268" s="107"/>
      <c r="ARP268" s="108"/>
      <c r="ARQ268" s="106" t="s">
        <v>181</v>
      </c>
      <c r="ARR268" s="107"/>
      <c r="ARS268" s="107"/>
      <c r="ART268" s="107"/>
      <c r="ARU268" s="107"/>
      <c r="ARV268" s="107"/>
      <c r="ARW268" s="107"/>
      <c r="ARX268" s="108"/>
      <c r="ARY268" s="106" t="s">
        <v>181</v>
      </c>
      <c r="ARZ268" s="107"/>
      <c r="ASA268" s="107"/>
      <c r="ASB268" s="107"/>
      <c r="ASC268" s="107"/>
      <c r="ASD268" s="107"/>
      <c r="ASE268" s="107"/>
      <c r="ASF268" s="108"/>
      <c r="ASG268" s="106" t="s">
        <v>181</v>
      </c>
      <c r="ASH268" s="107"/>
      <c r="ASI268" s="107"/>
      <c r="ASJ268" s="107"/>
      <c r="ASK268" s="107"/>
      <c r="ASL268" s="107"/>
      <c r="ASM268" s="107"/>
      <c r="ASN268" s="108"/>
      <c r="ASO268" s="106" t="s">
        <v>181</v>
      </c>
      <c r="ASP268" s="107"/>
      <c r="ASQ268" s="107"/>
      <c r="ASR268" s="107"/>
      <c r="ASS268" s="107"/>
      <c r="AST268" s="107"/>
      <c r="ASU268" s="107"/>
      <c r="ASV268" s="108"/>
      <c r="ASW268" s="106" t="s">
        <v>181</v>
      </c>
      <c r="ASX268" s="107"/>
      <c r="ASY268" s="107"/>
      <c r="ASZ268" s="107"/>
      <c r="ATA268" s="107"/>
      <c r="ATB268" s="107"/>
      <c r="ATC268" s="107"/>
      <c r="ATD268" s="108"/>
      <c r="ATE268" s="106" t="s">
        <v>181</v>
      </c>
      <c r="ATF268" s="107"/>
      <c r="ATG268" s="107"/>
      <c r="ATH268" s="107"/>
      <c r="ATI268" s="107"/>
      <c r="ATJ268" s="107"/>
      <c r="ATK268" s="107"/>
      <c r="ATL268" s="108"/>
      <c r="ATM268" s="106" t="s">
        <v>181</v>
      </c>
      <c r="ATN268" s="107"/>
      <c r="ATO268" s="107"/>
      <c r="ATP268" s="107"/>
      <c r="ATQ268" s="107"/>
      <c r="ATR268" s="107"/>
      <c r="ATS268" s="107"/>
      <c r="ATT268" s="108"/>
      <c r="ATU268" s="106" t="s">
        <v>181</v>
      </c>
      <c r="ATV268" s="107"/>
      <c r="ATW268" s="107"/>
      <c r="ATX268" s="107"/>
      <c r="ATY268" s="107"/>
      <c r="ATZ268" s="107"/>
      <c r="AUA268" s="107"/>
      <c r="AUB268" s="108"/>
      <c r="AUC268" s="106" t="s">
        <v>181</v>
      </c>
      <c r="AUD268" s="107"/>
      <c r="AUE268" s="107"/>
      <c r="AUF268" s="107"/>
      <c r="AUG268" s="107"/>
      <c r="AUH268" s="107"/>
      <c r="AUI268" s="107"/>
      <c r="AUJ268" s="108"/>
      <c r="AUK268" s="106" t="s">
        <v>181</v>
      </c>
      <c r="AUL268" s="107"/>
      <c r="AUM268" s="107"/>
      <c r="AUN268" s="107"/>
      <c r="AUO268" s="107"/>
      <c r="AUP268" s="107"/>
      <c r="AUQ268" s="107"/>
      <c r="AUR268" s="108"/>
      <c r="AUS268" s="106" t="s">
        <v>181</v>
      </c>
      <c r="AUT268" s="107"/>
      <c r="AUU268" s="107"/>
      <c r="AUV268" s="107"/>
      <c r="AUW268" s="107"/>
      <c r="AUX268" s="107"/>
      <c r="AUY268" s="107"/>
      <c r="AUZ268" s="108"/>
      <c r="AVA268" s="106" t="s">
        <v>181</v>
      </c>
      <c r="AVB268" s="107"/>
      <c r="AVC268" s="107"/>
      <c r="AVD268" s="107"/>
      <c r="AVE268" s="107"/>
      <c r="AVF268" s="107"/>
      <c r="AVG268" s="107"/>
      <c r="AVH268" s="108"/>
      <c r="AVI268" s="106" t="s">
        <v>181</v>
      </c>
      <c r="AVJ268" s="107"/>
      <c r="AVK268" s="107"/>
      <c r="AVL268" s="107"/>
      <c r="AVM268" s="107"/>
      <c r="AVN268" s="107"/>
      <c r="AVO268" s="107"/>
      <c r="AVP268" s="108"/>
      <c r="AVQ268" s="106" t="s">
        <v>181</v>
      </c>
      <c r="AVR268" s="107"/>
      <c r="AVS268" s="107"/>
      <c r="AVT268" s="107"/>
      <c r="AVU268" s="107"/>
      <c r="AVV268" s="107"/>
      <c r="AVW268" s="107"/>
      <c r="AVX268" s="108"/>
      <c r="AVY268" s="106" t="s">
        <v>181</v>
      </c>
      <c r="AVZ268" s="107"/>
      <c r="AWA268" s="107"/>
      <c r="AWB268" s="107"/>
      <c r="AWC268" s="107"/>
      <c r="AWD268" s="107"/>
      <c r="AWE268" s="107"/>
      <c r="AWF268" s="108"/>
      <c r="AWG268" s="106" t="s">
        <v>181</v>
      </c>
      <c r="AWH268" s="107"/>
      <c r="AWI268" s="107"/>
      <c r="AWJ268" s="107"/>
      <c r="AWK268" s="107"/>
      <c r="AWL268" s="107"/>
      <c r="AWM268" s="107"/>
      <c r="AWN268" s="108"/>
      <c r="AWO268" s="106" t="s">
        <v>181</v>
      </c>
      <c r="AWP268" s="107"/>
      <c r="AWQ268" s="107"/>
      <c r="AWR268" s="107"/>
      <c r="AWS268" s="107"/>
      <c r="AWT268" s="107"/>
      <c r="AWU268" s="107"/>
      <c r="AWV268" s="108"/>
      <c r="AWW268" s="106" t="s">
        <v>181</v>
      </c>
      <c r="AWX268" s="107"/>
      <c r="AWY268" s="107"/>
      <c r="AWZ268" s="107"/>
      <c r="AXA268" s="107"/>
      <c r="AXB268" s="107"/>
      <c r="AXC268" s="107"/>
      <c r="AXD268" s="108"/>
      <c r="AXE268" s="106" t="s">
        <v>181</v>
      </c>
      <c r="AXF268" s="107"/>
      <c r="AXG268" s="107"/>
      <c r="AXH268" s="107"/>
      <c r="AXI268" s="107"/>
      <c r="AXJ268" s="107"/>
      <c r="AXK268" s="107"/>
      <c r="AXL268" s="108"/>
      <c r="AXM268" s="106" t="s">
        <v>181</v>
      </c>
      <c r="AXN268" s="107"/>
      <c r="AXO268" s="107"/>
      <c r="AXP268" s="107"/>
      <c r="AXQ268" s="107"/>
      <c r="AXR268" s="107"/>
      <c r="AXS268" s="107"/>
      <c r="AXT268" s="108"/>
      <c r="AXU268" s="106" t="s">
        <v>181</v>
      </c>
      <c r="AXV268" s="107"/>
      <c r="AXW268" s="107"/>
      <c r="AXX268" s="107"/>
      <c r="AXY268" s="107"/>
      <c r="AXZ268" s="107"/>
      <c r="AYA268" s="107"/>
      <c r="AYB268" s="108"/>
      <c r="AYC268" s="106" t="s">
        <v>181</v>
      </c>
      <c r="AYD268" s="107"/>
      <c r="AYE268" s="107"/>
      <c r="AYF268" s="107"/>
      <c r="AYG268" s="107"/>
      <c r="AYH268" s="107"/>
      <c r="AYI268" s="107"/>
      <c r="AYJ268" s="108"/>
      <c r="AYK268" s="106" t="s">
        <v>181</v>
      </c>
      <c r="AYL268" s="107"/>
      <c r="AYM268" s="107"/>
      <c r="AYN268" s="107"/>
      <c r="AYO268" s="107"/>
      <c r="AYP268" s="107"/>
      <c r="AYQ268" s="107"/>
      <c r="AYR268" s="108"/>
      <c r="AYS268" s="106" t="s">
        <v>181</v>
      </c>
      <c r="AYT268" s="107"/>
      <c r="AYU268" s="107"/>
      <c r="AYV268" s="107"/>
      <c r="AYW268" s="107"/>
      <c r="AYX268" s="107"/>
      <c r="AYY268" s="107"/>
      <c r="AYZ268" s="108"/>
      <c r="AZA268" s="106" t="s">
        <v>181</v>
      </c>
      <c r="AZB268" s="107"/>
      <c r="AZC268" s="107"/>
      <c r="AZD268" s="107"/>
      <c r="AZE268" s="107"/>
      <c r="AZF268" s="107"/>
      <c r="AZG268" s="107"/>
      <c r="AZH268" s="108"/>
      <c r="AZI268" s="106" t="s">
        <v>181</v>
      </c>
      <c r="AZJ268" s="107"/>
      <c r="AZK268" s="107"/>
      <c r="AZL268" s="107"/>
      <c r="AZM268" s="107"/>
      <c r="AZN268" s="107"/>
      <c r="AZO268" s="107"/>
      <c r="AZP268" s="108"/>
      <c r="AZQ268" s="106" t="s">
        <v>181</v>
      </c>
      <c r="AZR268" s="107"/>
      <c r="AZS268" s="107"/>
      <c r="AZT268" s="107"/>
      <c r="AZU268" s="107"/>
      <c r="AZV268" s="107"/>
      <c r="AZW268" s="107"/>
      <c r="AZX268" s="108"/>
      <c r="AZY268" s="106" t="s">
        <v>181</v>
      </c>
      <c r="AZZ268" s="107"/>
      <c r="BAA268" s="107"/>
      <c r="BAB268" s="107"/>
      <c r="BAC268" s="107"/>
      <c r="BAD268" s="107"/>
      <c r="BAE268" s="107"/>
      <c r="BAF268" s="108"/>
      <c r="BAG268" s="106" t="s">
        <v>181</v>
      </c>
      <c r="BAH268" s="107"/>
      <c r="BAI268" s="107"/>
      <c r="BAJ268" s="107"/>
      <c r="BAK268" s="107"/>
      <c r="BAL268" s="107"/>
      <c r="BAM268" s="107"/>
      <c r="BAN268" s="108"/>
      <c r="BAO268" s="106" t="s">
        <v>181</v>
      </c>
      <c r="BAP268" s="107"/>
      <c r="BAQ268" s="107"/>
      <c r="BAR268" s="107"/>
      <c r="BAS268" s="107"/>
      <c r="BAT268" s="107"/>
      <c r="BAU268" s="107"/>
      <c r="BAV268" s="108"/>
      <c r="BAW268" s="106" t="s">
        <v>181</v>
      </c>
      <c r="BAX268" s="107"/>
      <c r="BAY268" s="107"/>
      <c r="BAZ268" s="107"/>
      <c r="BBA268" s="107"/>
      <c r="BBB268" s="107"/>
      <c r="BBC268" s="107"/>
      <c r="BBD268" s="108"/>
      <c r="BBE268" s="106" t="s">
        <v>181</v>
      </c>
      <c r="BBF268" s="107"/>
      <c r="BBG268" s="107"/>
      <c r="BBH268" s="107"/>
      <c r="BBI268" s="107"/>
      <c r="BBJ268" s="107"/>
      <c r="BBK268" s="107"/>
      <c r="BBL268" s="108"/>
      <c r="BBM268" s="106" t="s">
        <v>181</v>
      </c>
      <c r="BBN268" s="107"/>
      <c r="BBO268" s="107"/>
      <c r="BBP268" s="107"/>
      <c r="BBQ268" s="107"/>
      <c r="BBR268" s="107"/>
      <c r="BBS268" s="107"/>
      <c r="BBT268" s="108"/>
      <c r="BBU268" s="106" t="s">
        <v>181</v>
      </c>
      <c r="BBV268" s="107"/>
      <c r="BBW268" s="107"/>
      <c r="BBX268" s="107"/>
      <c r="BBY268" s="107"/>
      <c r="BBZ268" s="107"/>
      <c r="BCA268" s="107"/>
      <c r="BCB268" s="108"/>
      <c r="BCC268" s="106" t="s">
        <v>181</v>
      </c>
      <c r="BCD268" s="107"/>
      <c r="BCE268" s="107"/>
      <c r="BCF268" s="107"/>
      <c r="BCG268" s="107"/>
      <c r="BCH268" s="107"/>
      <c r="BCI268" s="107"/>
      <c r="BCJ268" s="108"/>
      <c r="BCK268" s="106" t="s">
        <v>181</v>
      </c>
      <c r="BCL268" s="107"/>
      <c r="BCM268" s="107"/>
      <c r="BCN268" s="107"/>
      <c r="BCO268" s="107"/>
      <c r="BCP268" s="107"/>
      <c r="BCQ268" s="107"/>
      <c r="BCR268" s="108"/>
      <c r="BCS268" s="106" t="s">
        <v>181</v>
      </c>
      <c r="BCT268" s="107"/>
      <c r="BCU268" s="107"/>
      <c r="BCV268" s="107"/>
      <c r="BCW268" s="107"/>
      <c r="BCX268" s="107"/>
      <c r="BCY268" s="107"/>
      <c r="BCZ268" s="108"/>
      <c r="BDA268" s="106" t="s">
        <v>181</v>
      </c>
      <c r="BDB268" s="107"/>
      <c r="BDC268" s="107"/>
      <c r="BDD268" s="107"/>
      <c r="BDE268" s="107"/>
      <c r="BDF268" s="107"/>
      <c r="BDG268" s="107"/>
      <c r="BDH268" s="108"/>
      <c r="BDI268" s="106" t="s">
        <v>181</v>
      </c>
      <c r="BDJ268" s="107"/>
      <c r="BDK268" s="107"/>
      <c r="BDL268" s="107"/>
      <c r="BDM268" s="107"/>
      <c r="BDN268" s="107"/>
      <c r="BDO268" s="107"/>
      <c r="BDP268" s="108"/>
      <c r="BDQ268" s="106" t="s">
        <v>181</v>
      </c>
      <c r="BDR268" s="107"/>
      <c r="BDS268" s="107"/>
      <c r="BDT268" s="107"/>
      <c r="BDU268" s="107"/>
      <c r="BDV268" s="107"/>
      <c r="BDW268" s="107"/>
      <c r="BDX268" s="108"/>
      <c r="BDY268" s="106" t="s">
        <v>181</v>
      </c>
      <c r="BDZ268" s="107"/>
      <c r="BEA268" s="107"/>
      <c r="BEB268" s="107"/>
      <c r="BEC268" s="107"/>
      <c r="BED268" s="107"/>
      <c r="BEE268" s="107"/>
      <c r="BEF268" s="108"/>
      <c r="BEG268" s="106" t="s">
        <v>181</v>
      </c>
      <c r="BEH268" s="107"/>
      <c r="BEI268" s="107"/>
      <c r="BEJ268" s="107"/>
      <c r="BEK268" s="107"/>
      <c r="BEL268" s="107"/>
      <c r="BEM268" s="107"/>
      <c r="BEN268" s="108"/>
      <c r="BEO268" s="106" t="s">
        <v>181</v>
      </c>
      <c r="BEP268" s="107"/>
      <c r="BEQ268" s="107"/>
      <c r="BER268" s="107"/>
      <c r="BES268" s="107"/>
      <c r="BET268" s="107"/>
      <c r="BEU268" s="107"/>
      <c r="BEV268" s="108"/>
      <c r="BEW268" s="106" t="s">
        <v>181</v>
      </c>
      <c r="BEX268" s="107"/>
      <c r="BEY268" s="107"/>
      <c r="BEZ268" s="107"/>
      <c r="BFA268" s="107"/>
      <c r="BFB268" s="107"/>
      <c r="BFC268" s="107"/>
      <c r="BFD268" s="108"/>
      <c r="BFE268" s="106" t="s">
        <v>181</v>
      </c>
      <c r="BFF268" s="107"/>
      <c r="BFG268" s="107"/>
      <c r="BFH268" s="107"/>
      <c r="BFI268" s="107"/>
      <c r="BFJ268" s="107"/>
      <c r="BFK268" s="107"/>
      <c r="BFL268" s="108"/>
      <c r="BFM268" s="106" t="s">
        <v>181</v>
      </c>
      <c r="BFN268" s="107"/>
      <c r="BFO268" s="107"/>
      <c r="BFP268" s="107"/>
      <c r="BFQ268" s="107"/>
      <c r="BFR268" s="107"/>
      <c r="BFS268" s="107"/>
      <c r="BFT268" s="108"/>
      <c r="BFU268" s="106" t="s">
        <v>181</v>
      </c>
      <c r="BFV268" s="107"/>
      <c r="BFW268" s="107"/>
      <c r="BFX268" s="107"/>
      <c r="BFY268" s="107"/>
      <c r="BFZ268" s="107"/>
      <c r="BGA268" s="107"/>
      <c r="BGB268" s="108"/>
      <c r="BGC268" s="106" t="s">
        <v>181</v>
      </c>
      <c r="BGD268" s="107"/>
      <c r="BGE268" s="107"/>
      <c r="BGF268" s="107"/>
      <c r="BGG268" s="107"/>
      <c r="BGH268" s="107"/>
      <c r="BGI268" s="107"/>
      <c r="BGJ268" s="108"/>
      <c r="BGK268" s="106" t="s">
        <v>181</v>
      </c>
      <c r="BGL268" s="107"/>
      <c r="BGM268" s="107"/>
      <c r="BGN268" s="107"/>
      <c r="BGO268" s="107"/>
      <c r="BGP268" s="107"/>
      <c r="BGQ268" s="107"/>
      <c r="BGR268" s="108"/>
      <c r="BGS268" s="106" t="s">
        <v>181</v>
      </c>
      <c r="BGT268" s="107"/>
      <c r="BGU268" s="107"/>
      <c r="BGV268" s="107"/>
      <c r="BGW268" s="107"/>
      <c r="BGX268" s="107"/>
      <c r="BGY268" s="107"/>
      <c r="BGZ268" s="108"/>
      <c r="BHA268" s="106" t="s">
        <v>181</v>
      </c>
      <c r="BHB268" s="107"/>
      <c r="BHC268" s="107"/>
      <c r="BHD268" s="107"/>
      <c r="BHE268" s="107"/>
      <c r="BHF268" s="107"/>
      <c r="BHG268" s="107"/>
      <c r="BHH268" s="108"/>
      <c r="BHI268" s="106" t="s">
        <v>181</v>
      </c>
      <c r="BHJ268" s="107"/>
      <c r="BHK268" s="107"/>
      <c r="BHL268" s="107"/>
      <c r="BHM268" s="107"/>
      <c r="BHN268" s="107"/>
      <c r="BHO268" s="107"/>
      <c r="BHP268" s="108"/>
      <c r="BHQ268" s="106" t="s">
        <v>181</v>
      </c>
      <c r="BHR268" s="107"/>
      <c r="BHS268" s="107"/>
      <c r="BHT268" s="107"/>
      <c r="BHU268" s="107"/>
      <c r="BHV268" s="107"/>
      <c r="BHW268" s="107"/>
      <c r="BHX268" s="108"/>
      <c r="BHY268" s="106" t="s">
        <v>181</v>
      </c>
      <c r="BHZ268" s="107"/>
      <c r="BIA268" s="107"/>
      <c r="BIB268" s="107"/>
      <c r="BIC268" s="107"/>
      <c r="BID268" s="107"/>
      <c r="BIE268" s="107"/>
      <c r="BIF268" s="108"/>
      <c r="BIG268" s="106" t="s">
        <v>181</v>
      </c>
      <c r="BIH268" s="107"/>
      <c r="BII268" s="107"/>
      <c r="BIJ268" s="107"/>
      <c r="BIK268" s="107"/>
      <c r="BIL268" s="107"/>
      <c r="BIM268" s="107"/>
      <c r="BIN268" s="108"/>
      <c r="BIO268" s="106" t="s">
        <v>181</v>
      </c>
      <c r="BIP268" s="107"/>
      <c r="BIQ268" s="107"/>
      <c r="BIR268" s="107"/>
      <c r="BIS268" s="107"/>
      <c r="BIT268" s="107"/>
      <c r="BIU268" s="107"/>
      <c r="BIV268" s="108"/>
      <c r="BIW268" s="106" t="s">
        <v>181</v>
      </c>
      <c r="BIX268" s="107"/>
      <c r="BIY268" s="107"/>
      <c r="BIZ268" s="107"/>
      <c r="BJA268" s="107"/>
      <c r="BJB268" s="107"/>
      <c r="BJC268" s="107"/>
      <c r="BJD268" s="108"/>
      <c r="BJE268" s="106" t="s">
        <v>181</v>
      </c>
      <c r="BJF268" s="107"/>
      <c r="BJG268" s="107"/>
      <c r="BJH268" s="107"/>
      <c r="BJI268" s="107"/>
      <c r="BJJ268" s="107"/>
      <c r="BJK268" s="107"/>
      <c r="BJL268" s="108"/>
      <c r="BJM268" s="106" t="s">
        <v>181</v>
      </c>
      <c r="BJN268" s="107"/>
      <c r="BJO268" s="107"/>
      <c r="BJP268" s="107"/>
      <c r="BJQ268" s="107"/>
      <c r="BJR268" s="107"/>
      <c r="BJS268" s="107"/>
      <c r="BJT268" s="108"/>
      <c r="BJU268" s="106" t="s">
        <v>181</v>
      </c>
      <c r="BJV268" s="107"/>
      <c r="BJW268" s="107"/>
      <c r="BJX268" s="107"/>
      <c r="BJY268" s="107"/>
      <c r="BJZ268" s="107"/>
      <c r="BKA268" s="107"/>
      <c r="BKB268" s="108"/>
      <c r="BKC268" s="106" t="s">
        <v>181</v>
      </c>
      <c r="BKD268" s="107"/>
      <c r="BKE268" s="107"/>
      <c r="BKF268" s="107"/>
      <c r="BKG268" s="107"/>
      <c r="BKH268" s="107"/>
      <c r="BKI268" s="107"/>
      <c r="BKJ268" s="108"/>
      <c r="BKK268" s="106" t="s">
        <v>181</v>
      </c>
      <c r="BKL268" s="107"/>
      <c r="BKM268" s="107"/>
      <c r="BKN268" s="107"/>
      <c r="BKO268" s="107"/>
      <c r="BKP268" s="107"/>
      <c r="BKQ268" s="107"/>
      <c r="BKR268" s="108"/>
      <c r="BKS268" s="106" t="s">
        <v>181</v>
      </c>
      <c r="BKT268" s="107"/>
      <c r="BKU268" s="107"/>
      <c r="BKV268" s="107"/>
      <c r="BKW268" s="107"/>
      <c r="BKX268" s="107"/>
      <c r="BKY268" s="107"/>
      <c r="BKZ268" s="108"/>
      <c r="BLA268" s="106" t="s">
        <v>181</v>
      </c>
      <c r="BLB268" s="107"/>
      <c r="BLC268" s="107"/>
      <c r="BLD268" s="107"/>
      <c r="BLE268" s="107"/>
      <c r="BLF268" s="107"/>
      <c r="BLG268" s="107"/>
      <c r="BLH268" s="108"/>
      <c r="BLI268" s="106" t="s">
        <v>181</v>
      </c>
      <c r="BLJ268" s="107"/>
      <c r="BLK268" s="107"/>
      <c r="BLL268" s="107"/>
      <c r="BLM268" s="107"/>
      <c r="BLN268" s="107"/>
      <c r="BLO268" s="107"/>
      <c r="BLP268" s="108"/>
      <c r="BLQ268" s="106" t="s">
        <v>181</v>
      </c>
      <c r="BLR268" s="107"/>
      <c r="BLS268" s="107"/>
      <c r="BLT268" s="107"/>
      <c r="BLU268" s="107"/>
      <c r="BLV268" s="107"/>
      <c r="BLW268" s="107"/>
      <c r="BLX268" s="108"/>
      <c r="BLY268" s="106" t="s">
        <v>181</v>
      </c>
      <c r="BLZ268" s="107"/>
      <c r="BMA268" s="107"/>
      <c r="BMB268" s="107"/>
      <c r="BMC268" s="107"/>
      <c r="BMD268" s="107"/>
      <c r="BME268" s="107"/>
      <c r="BMF268" s="108"/>
      <c r="BMG268" s="106" t="s">
        <v>181</v>
      </c>
      <c r="BMH268" s="107"/>
      <c r="BMI268" s="107"/>
      <c r="BMJ268" s="107"/>
      <c r="BMK268" s="107"/>
      <c r="BML268" s="107"/>
      <c r="BMM268" s="107"/>
      <c r="BMN268" s="108"/>
      <c r="BMO268" s="106" t="s">
        <v>181</v>
      </c>
      <c r="BMP268" s="107"/>
      <c r="BMQ268" s="107"/>
      <c r="BMR268" s="107"/>
      <c r="BMS268" s="107"/>
      <c r="BMT268" s="107"/>
      <c r="BMU268" s="107"/>
      <c r="BMV268" s="108"/>
      <c r="BMW268" s="106" t="s">
        <v>181</v>
      </c>
      <c r="BMX268" s="107"/>
      <c r="BMY268" s="107"/>
      <c r="BMZ268" s="107"/>
      <c r="BNA268" s="107"/>
      <c r="BNB268" s="107"/>
      <c r="BNC268" s="107"/>
      <c r="BND268" s="108"/>
      <c r="BNE268" s="106" t="s">
        <v>181</v>
      </c>
      <c r="BNF268" s="107"/>
      <c r="BNG268" s="107"/>
      <c r="BNH268" s="107"/>
      <c r="BNI268" s="107"/>
      <c r="BNJ268" s="107"/>
      <c r="BNK268" s="107"/>
      <c r="BNL268" s="108"/>
      <c r="BNM268" s="106" t="s">
        <v>181</v>
      </c>
      <c r="BNN268" s="107"/>
      <c r="BNO268" s="107"/>
      <c r="BNP268" s="107"/>
      <c r="BNQ268" s="107"/>
      <c r="BNR268" s="107"/>
      <c r="BNS268" s="107"/>
      <c r="BNT268" s="108"/>
      <c r="BNU268" s="106" t="s">
        <v>181</v>
      </c>
      <c r="BNV268" s="107"/>
      <c r="BNW268" s="107"/>
      <c r="BNX268" s="107"/>
      <c r="BNY268" s="107"/>
      <c r="BNZ268" s="107"/>
      <c r="BOA268" s="107"/>
      <c r="BOB268" s="108"/>
      <c r="BOC268" s="106" t="s">
        <v>181</v>
      </c>
      <c r="BOD268" s="107"/>
      <c r="BOE268" s="107"/>
      <c r="BOF268" s="107"/>
      <c r="BOG268" s="107"/>
      <c r="BOH268" s="107"/>
      <c r="BOI268" s="107"/>
      <c r="BOJ268" s="108"/>
      <c r="BOK268" s="106" t="s">
        <v>181</v>
      </c>
      <c r="BOL268" s="107"/>
      <c r="BOM268" s="107"/>
      <c r="BON268" s="107"/>
      <c r="BOO268" s="107"/>
      <c r="BOP268" s="107"/>
      <c r="BOQ268" s="107"/>
      <c r="BOR268" s="108"/>
      <c r="BOS268" s="106" t="s">
        <v>181</v>
      </c>
      <c r="BOT268" s="107"/>
      <c r="BOU268" s="107"/>
      <c r="BOV268" s="107"/>
      <c r="BOW268" s="107"/>
      <c r="BOX268" s="107"/>
      <c r="BOY268" s="107"/>
      <c r="BOZ268" s="108"/>
      <c r="BPA268" s="106" t="s">
        <v>181</v>
      </c>
      <c r="BPB268" s="107"/>
      <c r="BPC268" s="107"/>
      <c r="BPD268" s="107"/>
      <c r="BPE268" s="107"/>
      <c r="BPF268" s="107"/>
      <c r="BPG268" s="107"/>
      <c r="BPH268" s="108"/>
      <c r="BPI268" s="106" t="s">
        <v>181</v>
      </c>
      <c r="BPJ268" s="107"/>
      <c r="BPK268" s="107"/>
      <c r="BPL268" s="107"/>
      <c r="BPM268" s="107"/>
      <c r="BPN268" s="107"/>
      <c r="BPO268" s="107"/>
      <c r="BPP268" s="108"/>
      <c r="BPQ268" s="106" t="s">
        <v>181</v>
      </c>
      <c r="BPR268" s="107"/>
      <c r="BPS268" s="107"/>
      <c r="BPT268" s="107"/>
      <c r="BPU268" s="107"/>
      <c r="BPV268" s="107"/>
      <c r="BPW268" s="107"/>
      <c r="BPX268" s="108"/>
      <c r="BPY268" s="106" t="s">
        <v>181</v>
      </c>
      <c r="BPZ268" s="107"/>
      <c r="BQA268" s="107"/>
      <c r="BQB268" s="107"/>
      <c r="BQC268" s="107"/>
      <c r="BQD268" s="107"/>
      <c r="BQE268" s="107"/>
      <c r="BQF268" s="108"/>
      <c r="BQG268" s="106" t="s">
        <v>181</v>
      </c>
      <c r="BQH268" s="107"/>
      <c r="BQI268" s="107"/>
      <c r="BQJ268" s="107"/>
      <c r="BQK268" s="107"/>
      <c r="BQL268" s="107"/>
      <c r="BQM268" s="107"/>
      <c r="BQN268" s="108"/>
      <c r="BQO268" s="106" t="s">
        <v>181</v>
      </c>
      <c r="BQP268" s="107"/>
      <c r="BQQ268" s="107"/>
      <c r="BQR268" s="107"/>
      <c r="BQS268" s="107"/>
      <c r="BQT268" s="107"/>
      <c r="BQU268" s="107"/>
      <c r="BQV268" s="108"/>
      <c r="BQW268" s="106" t="s">
        <v>181</v>
      </c>
      <c r="BQX268" s="107"/>
      <c r="BQY268" s="107"/>
      <c r="BQZ268" s="107"/>
      <c r="BRA268" s="107"/>
      <c r="BRB268" s="107"/>
      <c r="BRC268" s="107"/>
      <c r="BRD268" s="108"/>
      <c r="BRE268" s="106" t="s">
        <v>181</v>
      </c>
      <c r="BRF268" s="107"/>
      <c r="BRG268" s="107"/>
      <c r="BRH268" s="107"/>
      <c r="BRI268" s="107"/>
      <c r="BRJ268" s="107"/>
      <c r="BRK268" s="107"/>
      <c r="BRL268" s="108"/>
      <c r="BRM268" s="106" t="s">
        <v>181</v>
      </c>
      <c r="BRN268" s="107"/>
      <c r="BRO268" s="107"/>
      <c r="BRP268" s="107"/>
      <c r="BRQ268" s="107"/>
      <c r="BRR268" s="107"/>
      <c r="BRS268" s="107"/>
      <c r="BRT268" s="108"/>
      <c r="BRU268" s="106" t="s">
        <v>181</v>
      </c>
      <c r="BRV268" s="107"/>
      <c r="BRW268" s="107"/>
      <c r="BRX268" s="107"/>
      <c r="BRY268" s="107"/>
      <c r="BRZ268" s="107"/>
      <c r="BSA268" s="107"/>
      <c r="BSB268" s="108"/>
      <c r="BSC268" s="106" t="s">
        <v>181</v>
      </c>
      <c r="BSD268" s="107"/>
      <c r="BSE268" s="107"/>
      <c r="BSF268" s="107"/>
      <c r="BSG268" s="107"/>
      <c r="BSH268" s="107"/>
      <c r="BSI268" s="107"/>
      <c r="BSJ268" s="108"/>
      <c r="BSK268" s="106" t="s">
        <v>181</v>
      </c>
      <c r="BSL268" s="107"/>
      <c r="BSM268" s="107"/>
      <c r="BSN268" s="107"/>
      <c r="BSO268" s="107"/>
      <c r="BSP268" s="107"/>
      <c r="BSQ268" s="107"/>
      <c r="BSR268" s="108"/>
      <c r="BSS268" s="106" t="s">
        <v>181</v>
      </c>
      <c r="BST268" s="107"/>
      <c r="BSU268" s="107"/>
      <c r="BSV268" s="107"/>
      <c r="BSW268" s="107"/>
      <c r="BSX268" s="107"/>
      <c r="BSY268" s="107"/>
      <c r="BSZ268" s="108"/>
      <c r="BTA268" s="106" t="s">
        <v>181</v>
      </c>
      <c r="BTB268" s="107"/>
      <c r="BTC268" s="107"/>
      <c r="BTD268" s="107"/>
      <c r="BTE268" s="107"/>
      <c r="BTF268" s="107"/>
      <c r="BTG268" s="107"/>
      <c r="BTH268" s="108"/>
      <c r="BTI268" s="106" t="s">
        <v>181</v>
      </c>
      <c r="BTJ268" s="107"/>
      <c r="BTK268" s="107"/>
      <c r="BTL268" s="107"/>
      <c r="BTM268" s="107"/>
      <c r="BTN268" s="107"/>
      <c r="BTO268" s="107"/>
      <c r="BTP268" s="108"/>
      <c r="BTQ268" s="106" t="s">
        <v>181</v>
      </c>
      <c r="BTR268" s="107"/>
      <c r="BTS268" s="107"/>
      <c r="BTT268" s="107"/>
      <c r="BTU268" s="107"/>
      <c r="BTV268" s="107"/>
      <c r="BTW268" s="107"/>
      <c r="BTX268" s="108"/>
      <c r="BTY268" s="106" t="s">
        <v>181</v>
      </c>
      <c r="BTZ268" s="107"/>
      <c r="BUA268" s="107"/>
      <c r="BUB268" s="107"/>
      <c r="BUC268" s="107"/>
      <c r="BUD268" s="107"/>
      <c r="BUE268" s="107"/>
      <c r="BUF268" s="108"/>
      <c r="BUG268" s="106" t="s">
        <v>181</v>
      </c>
      <c r="BUH268" s="107"/>
      <c r="BUI268" s="107"/>
      <c r="BUJ268" s="107"/>
      <c r="BUK268" s="107"/>
      <c r="BUL268" s="107"/>
      <c r="BUM268" s="107"/>
      <c r="BUN268" s="108"/>
      <c r="BUO268" s="106" t="s">
        <v>181</v>
      </c>
      <c r="BUP268" s="107"/>
      <c r="BUQ268" s="107"/>
      <c r="BUR268" s="107"/>
      <c r="BUS268" s="107"/>
      <c r="BUT268" s="107"/>
      <c r="BUU268" s="107"/>
      <c r="BUV268" s="108"/>
      <c r="BUW268" s="106" t="s">
        <v>181</v>
      </c>
      <c r="BUX268" s="107"/>
      <c r="BUY268" s="107"/>
      <c r="BUZ268" s="107"/>
      <c r="BVA268" s="107"/>
      <c r="BVB268" s="107"/>
      <c r="BVC268" s="107"/>
      <c r="BVD268" s="108"/>
      <c r="BVE268" s="106" t="s">
        <v>181</v>
      </c>
      <c r="BVF268" s="107"/>
      <c r="BVG268" s="107"/>
      <c r="BVH268" s="107"/>
      <c r="BVI268" s="107"/>
      <c r="BVJ268" s="107"/>
      <c r="BVK268" s="107"/>
      <c r="BVL268" s="108"/>
      <c r="BVM268" s="106" t="s">
        <v>181</v>
      </c>
      <c r="BVN268" s="107"/>
      <c r="BVO268" s="107"/>
      <c r="BVP268" s="107"/>
      <c r="BVQ268" s="107"/>
      <c r="BVR268" s="107"/>
      <c r="BVS268" s="107"/>
      <c r="BVT268" s="108"/>
      <c r="BVU268" s="106" t="s">
        <v>181</v>
      </c>
      <c r="BVV268" s="107"/>
      <c r="BVW268" s="107"/>
      <c r="BVX268" s="107"/>
      <c r="BVY268" s="107"/>
      <c r="BVZ268" s="107"/>
      <c r="BWA268" s="107"/>
      <c r="BWB268" s="108"/>
      <c r="BWC268" s="106" t="s">
        <v>181</v>
      </c>
      <c r="BWD268" s="107"/>
      <c r="BWE268" s="107"/>
      <c r="BWF268" s="107"/>
      <c r="BWG268" s="107"/>
      <c r="BWH268" s="107"/>
      <c r="BWI268" s="107"/>
      <c r="BWJ268" s="108"/>
      <c r="BWK268" s="106" t="s">
        <v>181</v>
      </c>
      <c r="BWL268" s="107"/>
      <c r="BWM268" s="107"/>
      <c r="BWN268" s="107"/>
      <c r="BWO268" s="107"/>
      <c r="BWP268" s="107"/>
      <c r="BWQ268" s="107"/>
      <c r="BWR268" s="108"/>
      <c r="BWS268" s="106" t="s">
        <v>181</v>
      </c>
      <c r="BWT268" s="107"/>
      <c r="BWU268" s="107"/>
      <c r="BWV268" s="107"/>
      <c r="BWW268" s="107"/>
      <c r="BWX268" s="107"/>
      <c r="BWY268" s="107"/>
      <c r="BWZ268" s="108"/>
      <c r="BXA268" s="106" t="s">
        <v>181</v>
      </c>
      <c r="BXB268" s="107"/>
      <c r="BXC268" s="107"/>
      <c r="BXD268" s="107"/>
      <c r="BXE268" s="107"/>
      <c r="BXF268" s="107"/>
      <c r="BXG268" s="107"/>
      <c r="BXH268" s="108"/>
      <c r="BXI268" s="106" t="s">
        <v>181</v>
      </c>
      <c r="BXJ268" s="107"/>
      <c r="BXK268" s="107"/>
      <c r="BXL268" s="107"/>
      <c r="BXM268" s="107"/>
      <c r="BXN268" s="107"/>
      <c r="BXO268" s="107"/>
      <c r="BXP268" s="108"/>
      <c r="BXQ268" s="106" t="s">
        <v>181</v>
      </c>
      <c r="BXR268" s="107"/>
      <c r="BXS268" s="107"/>
      <c r="BXT268" s="107"/>
      <c r="BXU268" s="107"/>
      <c r="BXV268" s="107"/>
      <c r="BXW268" s="107"/>
      <c r="BXX268" s="108"/>
      <c r="BXY268" s="106" t="s">
        <v>181</v>
      </c>
      <c r="BXZ268" s="107"/>
      <c r="BYA268" s="107"/>
      <c r="BYB268" s="107"/>
      <c r="BYC268" s="107"/>
      <c r="BYD268" s="107"/>
      <c r="BYE268" s="107"/>
      <c r="BYF268" s="108"/>
      <c r="BYG268" s="106" t="s">
        <v>181</v>
      </c>
      <c r="BYH268" s="107"/>
      <c r="BYI268" s="107"/>
      <c r="BYJ268" s="107"/>
      <c r="BYK268" s="107"/>
      <c r="BYL268" s="107"/>
      <c r="BYM268" s="107"/>
      <c r="BYN268" s="108"/>
      <c r="BYO268" s="106" t="s">
        <v>181</v>
      </c>
      <c r="BYP268" s="107"/>
      <c r="BYQ268" s="107"/>
      <c r="BYR268" s="107"/>
      <c r="BYS268" s="107"/>
      <c r="BYT268" s="107"/>
      <c r="BYU268" s="107"/>
      <c r="BYV268" s="108"/>
      <c r="BYW268" s="106" t="s">
        <v>181</v>
      </c>
      <c r="BYX268" s="107"/>
      <c r="BYY268" s="107"/>
      <c r="BYZ268" s="107"/>
      <c r="BZA268" s="107"/>
      <c r="BZB268" s="107"/>
      <c r="BZC268" s="107"/>
      <c r="BZD268" s="108"/>
      <c r="BZE268" s="106" t="s">
        <v>181</v>
      </c>
      <c r="BZF268" s="107"/>
      <c r="BZG268" s="107"/>
      <c r="BZH268" s="107"/>
      <c r="BZI268" s="107"/>
      <c r="BZJ268" s="107"/>
      <c r="BZK268" s="107"/>
      <c r="BZL268" s="108"/>
      <c r="BZM268" s="106" t="s">
        <v>181</v>
      </c>
      <c r="BZN268" s="107"/>
      <c r="BZO268" s="107"/>
      <c r="BZP268" s="107"/>
      <c r="BZQ268" s="107"/>
      <c r="BZR268" s="107"/>
      <c r="BZS268" s="107"/>
      <c r="BZT268" s="108"/>
      <c r="BZU268" s="106" t="s">
        <v>181</v>
      </c>
      <c r="BZV268" s="107"/>
      <c r="BZW268" s="107"/>
      <c r="BZX268" s="107"/>
      <c r="BZY268" s="107"/>
      <c r="BZZ268" s="107"/>
      <c r="CAA268" s="107"/>
      <c r="CAB268" s="108"/>
      <c r="CAC268" s="106" t="s">
        <v>181</v>
      </c>
      <c r="CAD268" s="107"/>
      <c r="CAE268" s="107"/>
      <c r="CAF268" s="107"/>
      <c r="CAG268" s="107"/>
      <c r="CAH268" s="107"/>
      <c r="CAI268" s="107"/>
      <c r="CAJ268" s="108"/>
      <c r="CAK268" s="106" t="s">
        <v>181</v>
      </c>
      <c r="CAL268" s="107"/>
      <c r="CAM268" s="107"/>
      <c r="CAN268" s="107"/>
      <c r="CAO268" s="107"/>
      <c r="CAP268" s="107"/>
      <c r="CAQ268" s="107"/>
      <c r="CAR268" s="108"/>
      <c r="CAS268" s="106" t="s">
        <v>181</v>
      </c>
      <c r="CAT268" s="107"/>
      <c r="CAU268" s="107"/>
      <c r="CAV268" s="107"/>
      <c r="CAW268" s="107"/>
      <c r="CAX268" s="107"/>
      <c r="CAY268" s="107"/>
      <c r="CAZ268" s="108"/>
      <c r="CBA268" s="106" t="s">
        <v>181</v>
      </c>
      <c r="CBB268" s="107"/>
      <c r="CBC268" s="107"/>
      <c r="CBD268" s="107"/>
      <c r="CBE268" s="107"/>
      <c r="CBF268" s="107"/>
      <c r="CBG268" s="107"/>
      <c r="CBH268" s="108"/>
      <c r="CBI268" s="106" t="s">
        <v>181</v>
      </c>
      <c r="CBJ268" s="107"/>
      <c r="CBK268" s="107"/>
      <c r="CBL268" s="107"/>
      <c r="CBM268" s="107"/>
      <c r="CBN268" s="107"/>
      <c r="CBO268" s="107"/>
      <c r="CBP268" s="108"/>
      <c r="CBQ268" s="106" t="s">
        <v>181</v>
      </c>
      <c r="CBR268" s="107"/>
      <c r="CBS268" s="107"/>
      <c r="CBT268" s="107"/>
      <c r="CBU268" s="107"/>
      <c r="CBV268" s="107"/>
      <c r="CBW268" s="107"/>
      <c r="CBX268" s="108"/>
      <c r="CBY268" s="106" t="s">
        <v>181</v>
      </c>
      <c r="CBZ268" s="107"/>
      <c r="CCA268" s="107"/>
      <c r="CCB268" s="107"/>
      <c r="CCC268" s="107"/>
      <c r="CCD268" s="107"/>
      <c r="CCE268" s="107"/>
      <c r="CCF268" s="108"/>
      <c r="CCG268" s="106" t="s">
        <v>181</v>
      </c>
      <c r="CCH268" s="107"/>
      <c r="CCI268" s="107"/>
      <c r="CCJ268" s="107"/>
      <c r="CCK268" s="107"/>
      <c r="CCL268" s="107"/>
      <c r="CCM268" s="107"/>
      <c r="CCN268" s="108"/>
      <c r="CCO268" s="106" t="s">
        <v>181</v>
      </c>
      <c r="CCP268" s="107"/>
      <c r="CCQ268" s="107"/>
      <c r="CCR268" s="107"/>
      <c r="CCS268" s="107"/>
      <c r="CCT268" s="107"/>
      <c r="CCU268" s="107"/>
      <c r="CCV268" s="108"/>
      <c r="CCW268" s="106" t="s">
        <v>181</v>
      </c>
      <c r="CCX268" s="107"/>
      <c r="CCY268" s="107"/>
      <c r="CCZ268" s="107"/>
      <c r="CDA268" s="107"/>
      <c r="CDB268" s="107"/>
      <c r="CDC268" s="107"/>
      <c r="CDD268" s="108"/>
      <c r="CDE268" s="106" t="s">
        <v>181</v>
      </c>
      <c r="CDF268" s="107"/>
      <c r="CDG268" s="107"/>
      <c r="CDH268" s="107"/>
      <c r="CDI268" s="107"/>
      <c r="CDJ268" s="107"/>
      <c r="CDK268" s="107"/>
      <c r="CDL268" s="108"/>
      <c r="CDM268" s="106" t="s">
        <v>181</v>
      </c>
      <c r="CDN268" s="107"/>
      <c r="CDO268" s="107"/>
      <c r="CDP268" s="107"/>
      <c r="CDQ268" s="107"/>
      <c r="CDR268" s="107"/>
      <c r="CDS268" s="107"/>
      <c r="CDT268" s="108"/>
      <c r="CDU268" s="106" t="s">
        <v>181</v>
      </c>
      <c r="CDV268" s="107"/>
      <c r="CDW268" s="107"/>
      <c r="CDX268" s="107"/>
      <c r="CDY268" s="107"/>
      <c r="CDZ268" s="107"/>
      <c r="CEA268" s="107"/>
      <c r="CEB268" s="108"/>
      <c r="CEC268" s="106" t="s">
        <v>181</v>
      </c>
      <c r="CED268" s="107"/>
      <c r="CEE268" s="107"/>
      <c r="CEF268" s="107"/>
      <c r="CEG268" s="107"/>
      <c r="CEH268" s="107"/>
      <c r="CEI268" s="107"/>
      <c r="CEJ268" s="108"/>
      <c r="CEK268" s="106" t="s">
        <v>181</v>
      </c>
      <c r="CEL268" s="107"/>
      <c r="CEM268" s="107"/>
      <c r="CEN268" s="107"/>
      <c r="CEO268" s="107"/>
      <c r="CEP268" s="107"/>
      <c r="CEQ268" s="107"/>
      <c r="CER268" s="108"/>
      <c r="CES268" s="106" t="s">
        <v>181</v>
      </c>
      <c r="CET268" s="107"/>
      <c r="CEU268" s="107"/>
      <c r="CEV268" s="107"/>
      <c r="CEW268" s="107"/>
      <c r="CEX268" s="107"/>
      <c r="CEY268" s="107"/>
      <c r="CEZ268" s="108"/>
      <c r="CFA268" s="106" t="s">
        <v>181</v>
      </c>
      <c r="CFB268" s="107"/>
      <c r="CFC268" s="107"/>
      <c r="CFD268" s="107"/>
      <c r="CFE268" s="107"/>
      <c r="CFF268" s="107"/>
      <c r="CFG268" s="107"/>
      <c r="CFH268" s="108"/>
      <c r="CFI268" s="106" t="s">
        <v>181</v>
      </c>
      <c r="CFJ268" s="107"/>
      <c r="CFK268" s="107"/>
      <c r="CFL268" s="107"/>
      <c r="CFM268" s="107"/>
      <c r="CFN268" s="107"/>
      <c r="CFO268" s="107"/>
      <c r="CFP268" s="108"/>
      <c r="CFQ268" s="106" t="s">
        <v>181</v>
      </c>
      <c r="CFR268" s="107"/>
      <c r="CFS268" s="107"/>
      <c r="CFT268" s="107"/>
      <c r="CFU268" s="107"/>
      <c r="CFV268" s="107"/>
      <c r="CFW268" s="107"/>
      <c r="CFX268" s="108"/>
      <c r="CFY268" s="106" t="s">
        <v>181</v>
      </c>
      <c r="CFZ268" s="107"/>
      <c r="CGA268" s="107"/>
      <c r="CGB268" s="107"/>
      <c r="CGC268" s="107"/>
      <c r="CGD268" s="107"/>
      <c r="CGE268" s="107"/>
      <c r="CGF268" s="108"/>
      <c r="CGG268" s="106" t="s">
        <v>181</v>
      </c>
      <c r="CGH268" s="107"/>
      <c r="CGI268" s="107"/>
      <c r="CGJ268" s="107"/>
      <c r="CGK268" s="107"/>
      <c r="CGL268" s="107"/>
      <c r="CGM268" s="107"/>
      <c r="CGN268" s="108"/>
      <c r="CGO268" s="106" t="s">
        <v>181</v>
      </c>
      <c r="CGP268" s="107"/>
      <c r="CGQ268" s="107"/>
      <c r="CGR268" s="107"/>
      <c r="CGS268" s="107"/>
      <c r="CGT268" s="107"/>
      <c r="CGU268" s="107"/>
      <c r="CGV268" s="108"/>
      <c r="CGW268" s="106" t="s">
        <v>181</v>
      </c>
      <c r="CGX268" s="107"/>
      <c r="CGY268" s="107"/>
      <c r="CGZ268" s="107"/>
      <c r="CHA268" s="107"/>
      <c r="CHB268" s="107"/>
      <c r="CHC268" s="107"/>
      <c r="CHD268" s="108"/>
      <c r="CHE268" s="106" t="s">
        <v>181</v>
      </c>
      <c r="CHF268" s="107"/>
      <c r="CHG268" s="107"/>
      <c r="CHH268" s="107"/>
      <c r="CHI268" s="107"/>
      <c r="CHJ268" s="107"/>
      <c r="CHK268" s="107"/>
      <c r="CHL268" s="108"/>
      <c r="CHM268" s="106" t="s">
        <v>181</v>
      </c>
      <c r="CHN268" s="107"/>
      <c r="CHO268" s="107"/>
      <c r="CHP268" s="107"/>
      <c r="CHQ268" s="107"/>
      <c r="CHR268" s="107"/>
      <c r="CHS268" s="107"/>
      <c r="CHT268" s="108"/>
      <c r="CHU268" s="106" t="s">
        <v>181</v>
      </c>
      <c r="CHV268" s="107"/>
      <c r="CHW268" s="107"/>
      <c r="CHX268" s="107"/>
      <c r="CHY268" s="107"/>
      <c r="CHZ268" s="107"/>
      <c r="CIA268" s="107"/>
      <c r="CIB268" s="108"/>
      <c r="CIC268" s="106" t="s">
        <v>181</v>
      </c>
      <c r="CID268" s="107"/>
      <c r="CIE268" s="107"/>
      <c r="CIF268" s="107"/>
      <c r="CIG268" s="107"/>
      <c r="CIH268" s="107"/>
      <c r="CII268" s="107"/>
      <c r="CIJ268" s="108"/>
      <c r="CIK268" s="106" t="s">
        <v>181</v>
      </c>
      <c r="CIL268" s="107"/>
      <c r="CIM268" s="107"/>
      <c r="CIN268" s="107"/>
      <c r="CIO268" s="107"/>
      <c r="CIP268" s="107"/>
      <c r="CIQ268" s="107"/>
      <c r="CIR268" s="108"/>
      <c r="CIS268" s="106" t="s">
        <v>181</v>
      </c>
      <c r="CIT268" s="107"/>
      <c r="CIU268" s="107"/>
      <c r="CIV268" s="107"/>
      <c r="CIW268" s="107"/>
      <c r="CIX268" s="107"/>
      <c r="CIY268" s="107"/>
      <c r="CIZ268" s="108"/>
      <c r="CJA268" s="106" t="s">
        <v>181</v>
      </c>
      <c r="CJB268" s="107"/>
      <c r="CJC268" s="107"/>
      <c r="CJD268" s="107"/>
      <c r="CJE268" s="107"/>
      <c r="CJF268" s="107"/>
      <c r="CJG268" s="107"/>
      <c r="CJH268" s="108"/>
      <c r="CJI268" s="106" t="s">
        <v>181</v>
      </c>
      <c r="CJJ268" s="107"/>
      <c r="CJK268" s="107"/>
      <c r="CJL268" s="107"/>
      <c r="CJM268" s="107"/>
      <c r="CJN268" s="107"/>
      <c r="CJO268" s="107"/>
      <c r="CJP268" s="108"/>
      <c r="CJQ268" s="106" t="s">
        <v>181</v>
      </c>
      <c r="CJR268" s="107"/>
      <c r="CJS268" s="107"/>
      <c r="CJT268" s="107"/>
      <c r="CJU268" s="107"/>
      <c r="CJV268" s="107"/>
      <c r="CJW268" s="107"/>
      <c r="CJX268" s="108"/>
      <c r="CJY268" s="106" t="s">
        <v>181</v>
      </c>
      <c r="CJZ268" s="107"/>
      <c r="CKA268" s="107"/>
      <c r="CKB268" s="107"/>
      <c r="CKC268" s="107"/>
      <c r="CKD268" s="107"/>
      <c r="CKE268" s="107"/>
      <c r="CKF268" s="108"/>
      <c r="CKG268" s="106" t="s">
        <v>181</v>
      </c>
      <c r="CKH268" s="107"/>
      <c r="CKI268" s="107"/>
      <c r="CKJ268" s="107"/>
      <c r="CKK268" s="107"/>
      <c r="CKL268" s="107"/>
      <c r="CKM268" s="107"/>
      <c r="CKN268" s="108"/>
      <c r="CKO268" s="106" t="s">
        <v>181</v>
      </c>
      <c r="CKP268" s="107"/>
      <c r="CKQ268" s="107"/>
      <c r="CKR268" s="107"/>
      <c r="CKS268" s="107"/>
      <c r="CKT268" s="107"/>
      <c r="CKU268" s="107"/>
      <c r="CKV268" s="108"/>
      <c r="CKW268" s="106" t="s">
        <v>181</v>
      </c>
      <c r="CKX268" s="107"/>
      <c r="CKY268" s="107"/>
      <c r="CKZ268" s="107"/>
      <c r="CLA268" s="107"/>
      <c r="CLB268" s="107"/>
      <c r="CLC268" s="107"/>
      <c r="CLD268" s="108"/>
      <c r="CLE268" s="106" t="s">
        <v>181</v>
      </c>
      <c r="CLF268" s="107"/>
      <c r="CLG268" s="107"/>
      <c r="CLH268" s="107"/>
      <c r="CLI268" s="107"/>
      <c r="CLJ268" s="107"/>
      <c r="CLK268" s="107"/>
      <c r="CLL268" s="108"/>
      <c r="CLM268" s="106" t="s">
        <v>181</v>
      </c>
      <c r="CLN268" s="107"/>
      <c r="CLO268" s="107"/>
      <c r="CLP268" s="107"/>
      <c r="CLQ268" s="107"/>
      <c r="CLR268" s="107"/>
      <c r="CLS268" s="107"/>
      <c r="CLT268" s="108"/>
      <c r="CLU268" s="106" t="s">
        <v>181</v>
      </c>
      <c r="CLV268" s="107"/>
      <c r="CLW268" s="107"/>
      <c r="CLX268" s="107"/>
      <c r="CLY268" s="107"/>
      <c r="CLZ268" s="107"/>
      <c r="CMA268" s="107"/>
      <c r="CMB268" s="108"/>
      <c r="CMC268" s="106" t="s">
        <v>181</v>
      </c>
      <c r="CMD268" s="107"/>
      <c r="CME268" s="107"/>
      <c r="CMF268" s="107"/>
      <c r="CMG268" s="107"/>
      <c r="CMH268" s="107"/>
      <c r="CMI268" s="107"/>
      <c r="CMJ268" s="108"/>
      <c r="CMK268" s="106" t="s">
        <v>181</v>
      </c>
      <c r="CML268" s="107"/>
      <c r="CMM268" s="107"/>
      <c r="CMN268" s="107"/>
      <c r="CMO268" s="107"/>
      <c r="CMP268" s="107"/>
      <c r="CMQ268" s="107"/>
      <c r="CMR268" s="108"/>
      <c r="CMS268" s="106" t="s">
        <v>181</v>
      </c>
      <c r="CMT268" s="107"/>
      <c r="CMU268" s="107"/>
      <c r="CMV268" s="107"/>
      <c r="CMW268" s="107"/>
      <c r="CMX268" s="107"/>
      <c r="CMY268" s="107"/>
      <c r="CMZ268" s="108"/>
      <c r="CNA268" s="106" t="s">
        <v>181</v>
      </c>
      <c r="CNB268" s="107"/>
      <c r="CNC268" s="107"/>
      <c r="CND268" s="107"/>
      <c r="CNE268" s="107"/>
      <c r="CNF268" s="107"/>
      <c r="CNG268" s="107"/>
      <c r="CNH268" s="108"/>
      <c r="CNI268" s="106" t="s">
        <v>181</v>
      </c>
      <c r="CNJ268" s="107"/>
      <c r="CNK268" s="107"/>
      <c r="CNL268" s="107"/>
      <c r="CNM268" s="107"/>
      <c r="CNN268" s="107"/>
      <c r="CNO268" s="107"/>
      <c r="CNP268" s="108"/>
      <c r="CNQ268" s="106" t="s">
        <v>181</v>
      </c>
      <c r="CNR268" s="107"/>
      <c r="CNS268" s="107"/>
      <c r="CNT268" s="107"/>
      <c r="CNU268" s="107"/>
      <c r="CNV268" s="107"/>
      <c r="CNW268" s="107"/>
      <c r="CNX268" s="108"/>
      <c r="CNY268" s="106" t="s">
        <v>181</v>
      </c>
      <c r="CNZ268" s="107"/>
      <c r="COA268" s="107"/>
      <c r="COB268" s="107"/>
      <c r="COC268" s="107"/>
      <c r="COD268" s="107"/>
      <c r="COE268" s="107"/>
      <c r="COF268" s="108"/>
      <c r="COG268" s="106" t="s">
        <v>181</v>
      </c>
      <c r="COH268" s="107"/>
      <c r="COI268" s="107"/>
      <c r="COJ268" s="107"/>
      <c r="COK268" s="107"/>
      <c r="COL268" s="107"/>
      <c r="COM268" s="107"/>
      <c r="CON268" s="108"/>
      <c r="COO268" s="106" t="s">
        <v>181</v>
      </c>
      <c r="COP268" s="107"/>
      <c r="COQ268" s="107"/>
      <c r="COR268" s="107"/>
      <c r="COS268" s="107"/>
      <c r="COT268" s="107"/>
      <c r="COU268" s="107"/>
      <c r="COV268" s="108"/>
      <c r="COW268" s="106" t="s">
        <v>181</v>
      </c>
      <c r="COX268" s="107"/>
      <c r="COY268" s="107"/>
      <c r="COZ268" s="107"/>
      <c r="CPA268" s="107"/>
      <c r="CPB268" s="107"/>
      <c r="CPC268" s="107"/>
      <c r="CPD268" s="108"/>
      <c r="CPE268" s="106" t="s">
        <v>181</v>
      </c>
      <c r="CPF268" s="107"/>
      <c r="CPG268" s="107"/>
      <c r="CPH268" s="107"/>
      <c r="CPI268" s="107"/>
      <c r="CPJ268" s="107"/>
      <c r="CPK268" s="107"/>
      <c r="CPL268" s="108"/>
      <c r="CPM268" s="106" t="s">
        <v>181</v>
      </c>
      <c r="CPN268" s="107"/>
      <c r="CPO268" s="107"/>
      <c r="CPP268" s="107"/>
      <c r="CPQ268" s="107"/>
      <c r="CPR268" s="107"/>
      <c r="CPS268" s="107"/>
      <c r="CPT268" s="108"/>
      <c r="CPU268" s="106" t="s">
        <v>181</v>
      </c>
      <c r="CPV268" s="107"/>
      <c r="CPW268" s="107"/>
      <c r="CPX268" s="107"/>
      <c r="CPY268" s="107"/>
      <c r="CPZ268" s="107"/>
      <c r="CQA268" s="107"/>
      <c r="CQB268" s="108"/>
      <c r="CQC268" s="106" t="s">
        <v>181</v>
      </c>
      <c r="CQD268" s="107"/>
      <c r="CQE268" s="107"/>
      <c r="CQF268" s="107"/>
      <c r="CQG268" s="107"/>
      <c r="CQH268" s="107"/>
      <c r="CQI268" s="107"/>
      <c r="CQJ268" s="108"/>
      <c r="CQK268" s="106" t="s">
        <v>181</v>
      </c>
      <c r="CQL268" s="107"/>
      <c r="CQM268" s="107"/>
      <c r="CQN268" s="107"/>
      <c r="CQO268" s="107"/>
      <c r="CQP268" s="107"/>
      <c r="CQQ268" s="107"/>
      <c r="CQR268" s="108"/>
      <c r="CQS268" s="106" t="s">
        <v>181</v>
      </c>
      <c r="CQT268" s="107"/>
      <c r="CQU268" s="107"/>
      <c r="CQV268" s="107"/>
      <c r="CQW268" s="107"/>
      <c r="CQX268" s="107"/>
      <c r="CQY268" s="107"/>
      <c r="CQZ268" s="108"/>
      <c r="CRA268" s="106" t="s">
        <v>181</v>
      </c>
      <c r="CRB268" s="107"/>
      <c r="CRC268" s="107"/>
      <c r="CRD268" s="107"/>
      <c r="CRE268" s="107"/>
      <c r="CRF268" s="107"/>
      <c r="CRG268" s="107"/>
      <c r="CRH268" s="108"/>
      <c r="CRI268" s="106" t="s">
        <v>181</v>
      </c>
      <c r="CRJ268" s="107"/>
      <c r="CRK268" s="107"/>
      <c r="CRL268" s="107"/>
      <c r="CRM268" s="107"/>
      <c r="CRN268" s="107"/>
      <c r="CRO268" s="107"/>
      <c r="CRP268" s="108"/>
      <c r="CRQ268" s="106" t="s">
        <v>181</v>
      </c>
      <c r="CRR268" s="107"/>
      <c r="CRS268" s="107"/>
      <c r="CRT268" s="107"/>
      <c r="CRU268" s="107"/>
      <c r="CRV268" s="107"/>
      <c r="CRW268" s="107"/>
      <c r="CRX268" s="108"/>
      <c r="CRY268" s="106" t="s">
        <v>181</v>
      </c>
      <c r="CRZ268" s="107"/>
      <c r="CSA268" s="107"/>
      <c r="CSB268" s="107"/>
      <c r="CSC268" s="107"/>
      <c r="CSD268" s="107"/>
      <c r="CSE268" s="107"/>
      <c r="CSF268" s="108"/>
      <c r="CSG268" s="106" t="s">
        <v>181</v>
      </c>
      <c r="CSH268" s="107"/>
      <c r="CSI268" s="107"/>
      <c r="CSJ268" s="107"/>
      <c r="CSK268" s="107"/>
      <c r="CSL268" s="107"/>
      <c r="CSM268" s="107"/>
      <c r="CSN268" s="108"/>
      <c r="CSO268" s="106" t="s">
        <v>181</v>
      </c>
      <c r="CSP268" s="107"/>
      <c r="CSQ268" s="107"/>
      <c r="CSR268" s="107"/>
      <c r="CSS268" s="107"/>
      <c r="CST268" s="107"/>
      <c r="CSU268" s="107"/>
      <c r="CSV268" s="108"/>
      <c r="CSW268" s="106" t="s">
        <v>181</v>
      </c>
      <c r="CSX268" s="107"/>
      <c r="CSY268" s="107"/>
      <c r="CSZ268" s="107"/>
      <c r="CTA268" s="107"/>
      <c r="CTB268" s="107"/>
      <c r="CTC268" s="107"/>
      <c r="CTD268" s="108"/>
      <c r="CTE268" s="106" t="s">
        <v>181</v>
      </c>
      <c r="CTF268" s="107"/>
      <c r="CTG268" s="107"/>
      <c r="CTH268" s="107"/>
      <c r="CTI268" s="107"/>
      <c r="CTJ268" s="107"/>
      <c r="CTK268" s="107"/>
      <c r="CTL268" s="108"/>
      <c r="CTM268" s="106" t="s">
        <v>181</v>
      </c>
      <c r="CTN268" s="107"/>
      <c r="CTO268" s="107"/>
      <c r="CTP268" s="107"/>
      <c r="CTQ268" s="107"/>
      <c r="CTR268" s="107"/>
      <c r="CTS268" s="107"/>
      <c r="CTT268" s="108"/>
      <c r="CTU268" s="106" t="s">
        <v>181</v>
      </c>
      <c r="CTV268" s="107"/>
      <c r="CTW268" s="107"/>
      <c r="CTX268" s="107"/>
      <c r="CTY268" s="107"/>
      <c r="CTZ268" s="107"/>
      <c r="CUA268" s="107"/>
      <c r="CUB268" s="108"/>
      <c r="CUC268" s="106" t="s">
        <v>181</v>
      </c>
      <c r="CUD268" s="107"/>
      <c r="CUE268" s="107"/>
      <c r="CUF268" s="107"/>
      <c r="CUG268" s="107"/>
      <c r="CUH268" s="107"/>
      <c r="CUI268" s="107"/>
      <c r="CUJ268" s="108"/>
      <c r="CUK268" s="106" t="s">
        <v>181</v>
      </c>
      <c r="CUL268" s="107"/>
      <c r="CUM268" s="107"/>
      <c r="CUN268" s="107"/>
      <c r="CUO268" s="107"/>
      <c r="CUP268" s="107"/>
      <c r="CUQ268" s="107"/>
      <c r="CUR268" s="108"/>
      <c r="CUS268" s="106" t="s">
        <v>181</v>
      </c>
      <c r="CUT268" s="107"/>
      <c r="CUU268" s="107"/>
      <c r="CUV268" s="107"/>
      <c r="CUW268" s="107"/>
      <c r="CUX268" s="107"/>
      <c r="CUY268" s="107"/>
      <c r="CUZ268" s="108"/>
      <c r="CVA268" s="106" t="s">
        <v>181</v>
      </c>
      <c r="CVB268" s="107"/>
      <c r="CVC268" s="107"/>
      <c r="CVD268" s="107"/>
      <c r="CVE268" s="107"/>
      <c r="CVF268" s="107"/>
      <c r="CVG268" s="107"/>
      <c r="CVH268" s="108"/>
      <c r="CVI268" s="106" t="s">
        <v>181</v>
      </c>
      <c r="CVJ268" s="107"/>
      <c r="CVK268" s="107"/>
      <c r="CVL268" s="107"/>
      <c r="CVM268" s="107"/>
      <c r="CVN268" s="107"/>
      <c r="CVO268" s="107"/>
      <c r="CVP268" s="108"/>
      <c r="CVQ268" s="106" t="s">
        <v>181</v>
      </c>
      <c r="CVR268" s="107"/>
      <c r="CVS268" s="107"/>
      <c r="CVT268" s="107"/>
      <c r="CVU268" s="107"/>
      <c r="CVV268" s="107"/>
      <c r="CVW268" s="107"/>
      <c r="CVX268" s="108"/>
      <c r="CVY268" s="106" t="s">
        <v>181</v>
      </c>
      <c r="CVZ268" s="107"/>
      <c r="CWA268" s="107"/>
      <c r="CWB268" s="107"/>
      <c r="CWC268" s="107"/>
      <c r="CWD268" s="107"/>
      <c r="CWE268" s="107"/>
      <c r="CWF268" s="108"/>
      <c r="CWG268" s="106" t="s">
        <v>181</v>
      </c>
      <c r="CWH268" s="107"/>
      <c r="CWI268" s="107"/>
      <c r="CWJ268" s="107"/>
      <c r="CWK268" s="107"/>
      <c r="CWL268" s="107"/>
      <c r="CWM268" s="107"/>
      <c r="CWN268" s="108"/>
      <c r="CWO268" s="106" t="s">
        <v>181</v>
      </c>
      <c r="CWP268" s="107"/>
      <c r="CWQ268" s="107"/>
      <c r="CWR268" s="107"/>
      <c r="CWS268" s="107"/>
      <c r="CWT268" s="107"/>
      <c r="CWU268" s="107"/>
      <c r="CWV268" s="108"/>
      <c r="CWW268" s="106" t="s">
        <v>181</v>
      </c>
      <c r="CWX268" s="107"/>
      <c r="CWY268" s="107"/>
      <c r="CWZ268" s="107"/>
      <c r="CXA268" s="107"/>
      <c r="CXB268" s="107"/>
      <c r="CXC268" s="107"/>
      <c r="CXD268" s="108"/>
      <c r="CXE268" s="106" t="s">
        <v>181</v>
      </c>
      <c r="CXF268" s="107"/>
      <c r="CXG268" s="107"/>
      <c r="CXH268" s="107"/>
      <c r="CXI268" s="107"/>
      <c r="CXJ268" s="107"/>
      <c r="CXK268" s="107"/>
      <c r="CXL268" s="108"/>
      <c r="CXM268" s="106" t="s">
        <v>181</v>
      </c>
      <c r="CXN268" s="107"/>
      <c r="CXO268" s="107"/>
      <c r="CXP268" s="107"/>
      <c r="CXQ268" s="107"/>
      <c r="CXR268" s="107"/>
      <c r="CXS268" s="107"/>
      <c r="CXT268" s="108"/>
      <c r="CXU268" s="106" t="s">
        <v>181</v>
      </c>
      <c r="CXV268" s="107"/>
      <c r="CXW268" s="107"/>
      <c r="CXX268" s="107"/>
      <c r="CXY268" s="107"/>
      <c r="CXZ268" s="107"/>
      <c r="CYA268" s="107"/>
      <c r="CYB268" s="108"/>
      <c r="CYC268" s="106" t="s">
        <v>181</v>
      </c>
      <c r="CYD268" s="107"/>
      <c r="CYE268" s="107"/>
      <c r="CYF268" s="107"/>
      <c r="CYG268" s="107"/>
      <c r="CYH268" s="107"/>
      <c r="CYI268" s="107"/>
      <c r="CYJ268" s="108"/>
      <c r="CYK268" s="106" t="s">
        <v>181</v>
      </c>
      <c r="CYL268" s="107"/>
      <c r="CYM268" s="107"/>
      <c r="CYN268" s="107"/>
      <c r="CYO268" s="107"/>
      <c r="CYP268" s="107"/>
      <c r="CYQ268" s="107"/>
      <c r="CYR268" s="108"/>
      <c r="CYS268" s="106" t="s">
        <v>181</v>
      </c>
      <c r="CYT268" s="107"/>
      <c r="CYU268" s="107"/>
      <c r="CYV268" s="107"/>
      <c r="CYW268" s="107"/>
      <c r="CYX268" s="107"/>
      <c r="CYY268" s="107"/>
      <c r="CYZ268" s="108"/>
      <c r="CZA268" s="106" t="s">
        <v>181</v>
      </c>
      <c r="CZB268" s="107"/>
      <c r="CZC268" s="107"/>
      <c r="CZD268" s="107"/>
      <c r="CZE268" s="107"/>
      <c r="CZF268" s="107"/>
      <c r="CZG268" s="107"/>
      <c r="CZH268" s="108"/>
      <c r="CZI268" s="106" t="s">
        <v>181</v>
      </c>
      <c r="CZJ268" s="107"/>
      <c r="CZK268" s="107"/>
      <c r="CZL268" s="107"/>
      <c r="CZM268" s="107"/>
      <c r="CZN268" s="107"/>
      <c r="CZO268" s="107"/>
      <c r="CZP268" s="108"/>
      <c r="CZQ268" s="106" t="s">
        <v>181</v>
      </c>
      <c r="CZR268" s="107"/>
      <c r="CZS268" s="107"/>
      <c r="CZT268" s="107"/>
      <c r="CZU268" s="107"/>
      <c r="CZV268" s="107"/>
      <c r="CZW268" s="107"/>
      <c r="CZX268" s="108"/>
      <c r="CZY268" s="106" t="s">
        <v>181</v>
      </c>
      <c r="CZZ268" s="107"/>
      <c r="DAA268" s="107"/>
      <c r="DAB268" s="107"/>
      <c r="DAC268" s="107"/>
      <c r="DAD268" s="107"/>
      <c r="DAE268" s="107"/>
      <c r="DAF268" s="108"/>
      <c r="DAG268" s="106" t="s">
        <v>181</v>
      </c>
      <c r="DAH268" s="107"/>
      <c r="DAI268" s="107"/>
      <c r="DAJ268" s="107"/>
      <c r="DAK268" s="107"/>
      <c r="DAL268" s="107"/>
      <c r="DAM268" s="107"/>
      <c r="DAN268" s="108"/>
      <c r="DAO268" s="106" t="s">
        <v>181</v>
      </c>
      <c r="DAP268" s="107"/>
      <c r="DAQ268" s="107"/>
      <c r="DAR268" s="107"/>
      <c r="DAS268" s="107"/>
      <c r="DAT268" s="107"/>
      <c r="DAU268" s="107"/>
      <c r="DAV268" s="108"/>
      <c r="DAW268" s="106" t="s">
        <v>181</v>
      </c>
      <c r="DAX268" s="107"/>
      <c r="DAY268" s="107"/>
      <c r="DAZ268" s="107"/>
      <c r="DBA268" s="107"/>
      <c r="DBB268" s="107"/>
      <c r="DBC268" s="107"/>
      <c r="DBD268" s="108"/>
      <c r="DBE268" s="106" t="s">
        <v>181</v>
      </c>
      <c r="DBF268" s="107"/>
      <c r="DBG268" s="107"/>
      <c r="DBH268" s="107"/>
      <c r="DBI268" s="107"/>
      <c r="DBJ268" s="107"/>
      <c r="DBK268" s="107"/>
      <c r="DBL268" s="108"/>
      <c r="DBM268" s="106" t="s">
        <v>181</v>
      </c>
      <c r="DBN268" s="107"/>
      <c r="DBO268" s="107"/>
      <c r="DBP268" s="107"/>
      <c r="DBQ268" s="107"/>
      <c r="DBR268" s="107"/>
      <c r="DBS268" s="107"/>
      <c r="DBT268" s="108"/>
      <c r="DBU268" s="106" t="s">
        <v>181</v>
      </c>
      <c r="DBV268" s="107"/>
      <c r="DBW268" s="107"/>
      <c r="DBX268" s="107"/>
      <c r="DBY268" s="107"/>
      <c r="DBZ268" s="107"/>
      <c r="DCA268" s="107"/>
      <c r="DCB268" s="108"/>
      <c r="DCC268" s="106" t="s">
        <v>181</v>
      </c>
      <c r="DCD268" s="107"/>
      <c r="DCE268" s="107"/>
      <c r="DCF268" s="107"/>
      <c r="DCG268" s="107"/>
      <c r="DCH268" s="107"/>
      <c r="DCI268" s="107"/>
      <c r="DCJ268" s="108"/>
      <c r="DCK268" s="106" t="s">
        <v>181</v>
      </c>
      <c r="DCL268" s="107"/>
      <c r="DCM268" s="107"/>
      <c r="DCN268" s="107"/>
      <c r="DCO268" s="107"/>
      <c r="DCP268" s="107"/>
      <c r="DCQ268" s="107"/>
      <c r="DCR268" s="108"/>
      <c r="DCS268" s="106" t="s">
        <v>181</v>
      </c>
      <c r="DCT268" s="107"/>
      <c r="DCU268" s="107"/>
      <c r="DCV268" s="107"/>
      <c r="DCW268" s="107"/>
      <c r="DCX268" s="107"/>
      <c r="DCY268" s="107"/>
      <c r="DCZ268" s="108"/>
      <c r="DDA268" s="106" t="s">
        <v>181</v>
      </c>
      <c r="DDB268" s="107"/>
      <c r="DDC268" s="107"/>
      <c r="DDD268" s="107"/>
      <c r="DDE268" s="107"/>
      <c r="DDF268" s="107"/>
      <c r="DDG268" s="107"/>
      <c r="DDH268" s="108"/>
      <c r="DDI268" s="106" t="s">
        <v>181</v>
      </c>
      <c r="DDJ268" s="107"/>
      <c r="DDK268" s="107"/>
      <c r="DDL268" s="107"/>
      <c r="DDM268" s="107"/>
      <c r="DDN268" s="107"/>
      <c r="DDO268" s="107"/>
      <c r="DDP268" s="108"/>
      <c r="DDQ268" s="106" t="s">
        <v>181</v>
      </c>
      <c r="DDR268" s="107"/>
      <c r="DDS268" s="107"/>
      <c r="DDT268" s="107"/>
      <c r="DDU268" s="107"/>
      <c r="DDV268" s="107"/>
      <c r="DDW268" s="107"/>
      <c r="DDX268" s="108"/>
      <c r="DDY268" s="106" t="s">
        <v>181</v>
      </c>
      <c r="DDZ268" s="107"/>
      <c r="DEA268" s="107"/>
      <c r="DEB268" s="107"/>
      <c r="DEC268" s="107"/>
      <c r="DED268" s="107"/>
      <c r="DEE268" s="107"/>
      <c r="DEF268" s="108"/>
      <c r="DEG268" s="106" t="s">
        <v>181</v>
      </c>
      <c r="DEH268" s="107"/>
      <c r="DEI268" s="107"/>
      <c r="DEJ268" s="107"/>
      <c r="DEK268" s="107"/>
      <c r="DEL268" s="107"/>
      <c r="DEM268" s="107"/>
      <c r="DEN268" s="108"/>
      <c r="DEO268" s="106" t="s">
        <v>181</v>
      </c>
      <c r="DEP268" s="107"/>
      <c r="DEQ268" s="107"/>
      <c r="DER268" s="107"/>
      <c r="DES268" s="107"/>
      <c r="DET268" s="107"/>
      <c r="DEU268" s="107"/>
      <c r="DEV268" s="108"/>
      <c r="DEW268" s="106" t="s">
        <v>181</v>
      </c>
      <c r="DEX268" s="107"/>
      <c r="DEY268" s="107"/>
      <c r="DEZ268" s="107"/>
      <c r="DFA268" s="107"/>
      <c r="DFB268" s="107"/>
      <c r="DFC268" s="107"/>
      <c r="DFD268" s="108"/>
      <c r="DFE268" s="106" t="s">
        <v>181</v>
      </c>
      <c r="DFF268" s="107"/>
      <c r="DFG268" s="107"/>
      <c r="DFH268" s="107"/>
      <c r="DFI268" s="107"/>
      <c r="DFJ268" s="107"/>
      <c r="DFK268" s="107"/>
      <c r="DFL268" s="108"/>
      <c r="DFM268" s="106" t="s">
        <v>181</v>
      </c>
      <c r="DFN268" s="107"/>
      <c r="DFO268" s="107"/>
      <c r="DFP268" s="107"/>
      <c r="DFQ268" s="107"/>
      <c r="DFR268" s="107"/>
      <c r="DFS268" s="107"/>
      <c r="DFT268" s="108"/>
      <c r="DFU268" s="106" t="s">
        <v>181</v>
      </c>
      <c r="DFV268" s="107"/>
      <c r="DFW268" s="107"/>
      <c r="DFX268" s="107"/>
      <c r="DFY268" s="107"/>
      <c r="DFZ268" s="107"/>
      <c r="DGA268" s="107"/>
      <c r="DGB268" s="108"/>
      <c r="DGC268" s="106" t="s">
        <v>181</v>
      </c>
      <c r="DGD268" s="107"/>
      <c r="DGE268" s="107"/>
      <c r="DGF268" s="107"/>
      <c r="DGG268" s="107"/>
      <c r="DGH268" s="107"/>
      <c r="DGI268" s="107"/>
      <c r="DGJ268" s="108"/>
      <c r="DGK268" s="106" t="s">
        <v>181</v>
      </c>
      <c r="DGL268" s="107"/>
      <c r="DGM268" s="107"/>
      <c r="DGN268" s="107"/>
      <c r="DGO268" s="107"/>
      <c r="DGP268" s="107"/>
      <c r="DGQ268" s="107"/>
      <c r="DGR268" s="108"/>
      <c r="DGS268" s="106" t="s">
        <v>181</v>
      </c>
      <c r="DGT268" s="107"/>
      <c r="DGU268" s="107"/>
      <c r="DGV268" s="107"/>
      <c r="DGW268" s="107"/>
      <c r="DGX268" s="107"/>
      <c r="DGY268" s="107"/>
      <c r="DGZ268" s="108"/>
      <c r="DHA268" s="106" t="s">
        <v>181</v>
      </c>
      <c r="DHB268" s="107"/>
      <c r="DHC268" s="107"/>
      <c r="DHD268" s="107"/>
      <c r="DHE268" s="107"/>
      <c r="DHF268" s="107"/>
      <c r="DHG268" s="107"/>
      <c r="DHH268" s="108"/>
      <c r="DHI268" s="106" t="s">
        <v>181</v>
      </c>
      <c r="DHJ268" s="107"/>
      <c r="DHK268" s="107"/>
      <c r="DHL268" s="107"/>
      <c r="DHM268" s="107"/>
      <c r="DHN268" s="107"/>
      <c r="DHO268" s="107"/>
      <c r="DHP268" s="108"/>
      <c r="DHQ268" s="106" t="s">
        <v>181</v>
      </c>
      <c r="DHR268" s="107"/>
      <c r="DHS268" s="107"/>
      <c r="DHT268" s="107"/>
      <c r="DHU268" s="107"/>
      <c r="DHV268" s="107"/>
      <c r="DHW268" s="107"/>
      <c r="DHX268" s="108"/>
      <c r="DHY268" s="106" t="s">
        <v>181</v>
      </c>
      <c r="DHZ268" s="107"/>
      <c r="DIA268" s="107"/>
      <c r="DIB268" s="107"/>
      <c r="DIC268" s="107"/>
      <c r="DID268" s="107"/>
      <c r="DIE268" s="107"/>
      <c r="DIF268" s="108"/>
      <c r="DIG268" s="106" t="s">
        <v>181</v>
      </c>
      <c r="DIH268" s="107"/>
      <c r="DII268" s="107"/>
      <c r="DIJ268" s="107"/>
      <c r="DIK268" s="107"/>
      <c r="DIL268" s="107"/>
      <c r="DIM268" s="107"/>
      <c r="DIN268" s="108"/>
      <c r="DIO268" s="106" t="s">
        <v>181</v>
      </c>
      <c r="DIP268" s="107"/>
      <c r="DIQ268" s="107"/>
      <c r="DIR268" s="107"/>
      <c r="DIS268" s="107"/>
      <c r="DIT268" s="107"/>
      <c r="DIU268" s="107"/>
      <c r="DIV268" s="108"/>
      <c r="DIW268" s="106" t="s">
        <v>181</v>
      </c>
      <c r="DIX268" s="107"/>
      <c r="DIY268" s="107"/>
      <c r="DIZ268" s="107"/>
      <c r="DJA268" s="107"/>
      <c r="DJB268" s="107"/>
      <c r="DJC268" s="107"/>
      <c r="DJD268" s="108"/>
      <c r="DJE268" s="106" t="s">
        <v>181</v>
      </c>
      <c r="DJF268" s="107"/>
      <c r="DJG268" s="107"/>
      <c r="DJH268" s="107"/>
      <c r="DJI268" s="107"/>
      <c r="DJJ268" s="107"/>
      <c r="DJK268" s="107"/>
      <c r="DJL268" s="108"/>
      <c r="DJM268" s="106" t="s">
        <v>181</v>
      </c>
      <c r="DJN268" s="107"/>
      <c r="DJO268" s="107"/>
      <c r="DJP268" s="107"/>
      <c r="DJQ268" s="107"/>
      <c r="DJR268" s="107"/>
      <c r="DJS268" s="107"/>
      <c r="DJT268" s="108"/>
      <c r="DJU268" s="106" t="s">
        <v>181</v>
      </c>
      <c r="DJV268" s="107"/>
      <c r="DJW268" s="107"/>
      <c r="DJX268" s="107"/>
      <c r="DJY268" s="107"/>
      <c r="DJZ268" s="107"/>
      <c r="DKA268" s="107"/>
      <c r="DKB268" s="108"/>
      <c r="DKC268" s="106" t="s">
        <v>181</v>
      </c>
      <c r="DKD268" s="107"/>
      <c r="DKE268" s="107"/>
      <c r="DKF268" s="107"/>
      <c r="DKG268" s="107"/>
      <c r="DKH268" s="107"/>
      <c r="DKI268" s="107"/>
      <c r="DKJ268" s="108"/>
      <c r="DKK268" s="106" t="s">
        <v>181</v>
      </c>
      <c r="DKL268" s="107"/>
      <c r="DKM268" s="107"/>
      <c r="DKN268" s="107"/>
      <c r="DKO268" s="107"/>
      <c r="DKP268" s="107"/>
      <c r="DKQ268" s="107"/>
      <c r="DKR268" s="108"/>
      <c r="DKS268" s="106" t="s">
        <v>181</v>
      </c>
      <c r="DKT268" s="107"/>
      <c r="DKU268" s="107"/>
      <c r="DKV268" s="107"/>
      <c r="DKW268" s="107"/>
      <c r="DKX268" s="107"/>
      <c r="DKY268" s="107"/>
      <c r="DKZ268" s="108"/>
      <c r="DLA268" s="106" t="s">
        <v>181</v>
      </c>
      <c r="DLB268" s="107"/>
      <c r="DLC268" s="107"/>
      <c r="DLD268" s="107"/>
      <c r="DLE268" s="107"/>
      <c r="DLF268" s="107"/>
      <c r="DLG268" s="107"/>
      <c r="DLH268" s="108"/>
      <c r="DLI268" s="106" t="s">
        <v>181</v>
      </c>
      <c r="DLJ268" s="107"/>
      <c r="DLK268" s="107"/>
      <c r="DLL268" s="107"/>
      <c r="DLM268" s="107"/>
      <c r="DLN268" s="107"/>
      <c r="DLO268" s="107"/>
      <c r="DLP268" s="108"/>
      <c r="DLQ268" s="106" t="s">
        <v>181</v>
      </c>
      <c r="DLR268" s="107"/>
      <c r="DLS268" s="107"/>
      <c r="DLT268" s="107"/>
      <c r="DLU268" s="107"/>
      <c r="DLV268" s="107"/>
      <c r="DLW268" s="107"/>
      <c r="DLX268" s="108"/>
      <c r="DLY268" s="106" t="s">
        <v>181</v>
      </c>
      <c r="DLZ268" s="107"/>
      <c r="DMA268" s="107"/>
      <c r="DMB268" s="107"/>
      <c r="DMC268" s="107"/>
      <c r="DMD268" s="107"/>
      <c r="DME268" s="107"/>
      <c r="DMF268" s="108"/>
      <c r="DMG268" s="106" t="s">
        <v>181</v>
      </c>
      <c r="DMH268" s="107"/>
      <c r="DMI268" s="107"/>
      <c r="DMJ268" s="107"/>
      <c r="DMK268" s="107"/>
      <c r="DML268" s="107"/>
      <c r="DMM268" s="107"/>
      <c r="DMN268" s="108"/>
      <c r="DMO268" s="106" t="s">
        <v>181</v>
      </c>
      <c r="DMP268" s="107"/>
      <c r="DMQ268" s="107"/>
      <c r="DMR268" s="107"/>
      <c r="DMS268" s="107"/>
      <c r="DMT268" s="107"/>
      <c r="DMU268" s="107"/>
      <c r="DMV268" s="108"/>
      <c r="DMW268" s="106" t="s">
        <v>181</v>
      </c>
      <c r="DMX268" s="107"/>
      <c r="DMY268" s="107"/>
      <c r="DMZ268" s="107"/>
      <c r="DNA268" s="107"/>
      <c r="DNB268" s="107"/>
      <c r="DNC268" s="107"/>
      <c r="DND268" s="108"/>
      <c r="DNE268" s="106" t="s">
        <v>181</v>
      </c>
      <c r="DNF268" s="107"/>
      <c r="DNG268" s="107"/>
      <c r="DNH268" s="107"/>
      <c r="DNI268" s="107"/>
      <c r="DNJ268" s="107"/>
      <c r="DNK268" s="107"/>
      <c r="DNL268" s="108"/>
      <c r="DNM268" s="106" t="s">
        <v>181</v>
      </c>
      <c r="DNN268" s="107"/>
      <c r="DNO268" s="107"/>
      <c r="DNP268" s="107"/>
      <c r="DNQ268" s="107"/>
      <c r="DNR268" s="107"/>
      <c r="DNS268" s="107"/>
      <c r="DNT268" s="108"/>
      <c r="DNU268" s="106" t="s">
        <v>181</v>
      </c>
      <c r="DNV268" s="107"/>
      <c r="DNW268" s="107"/>
      <c r="DNX268" s="107"/>
      <c r="DNY268" s="107"/>
      <c r="DNZ268" s="107"/>
      <c r="DOA268" s="107"/>
      <c r="DOB268" s="108"/>
      <c r="DOC268" s="106" t="s">
        <v>181</v>
      </c>
      <c r="DOD268" s="107"/>
      <c r="DOE268" s="107"/>
      <c r="DOF268" s="107"/>
      <c r="DOG268" s="107"/>
      <c r="DOH268" s="107"/>
      <c r="DOI268" s="107"/>
      <c r="DOJ268" s="108"/>
      <c r="DOK268" s="106" t="s">
        <v>181</v>
      </c>
      <c r="DOL268" s="107"/>
      <c r="DOM268" s="107"/>
      <c r="DON268" s="107"/>
      <c r="DOO268" s="107"/>
      <c r="DOP268" s="107"/>
      <c r="DOQ268" s="107"/>
      <c r="DOR268" s="108"/>
      <c r="DOS268" s="106" t="s">
        <v>181</v>
      </c>
      <c r="DOT268" s="107"/>
      <c r="DOU268" s="107"/>
      <c r="DOV268" s="107"/>
      <c r="DOW268" s="107"/>
      <c r="DOX268" s="107"/>
      <c r="DOY268" s="107"/>
      <c r="DOZ268" s="108"/>
      <c r="DPA268" s="106" t="s">
        <v>181</v>
      </c>
      <c r="DPB268" s="107"/>
      <c r="DPC268" s="107"/>
      <c r="DPD268" s="107"/>
      <c r="DPE268" s="107"/>
      <c r="DPF268" s="107"/>
      <c r="DPG268" s="107"/>
      <c r="DPH268" s="108"/>
      <c r="DPI268" s="106" t="s">
        <v>181</v>
      </c>
      <c r="DPJ268" s="107"/>
      <c r="DPK268" s="107"/>
      <c r="DPL268" s="107"/>
      <c r="DPM268" s="107"/>
      <c r="DPN268" s="107"/>
      <c r="DPO268" s="107"/>
      <c r="DPP268" s="108"/>
      <c r="DPQ268" s="106" t="s">
        <v>181</v>
      </c>
      <c r="DPR268" s="107"/>
      <c r="DPS268" s="107"/>
      <c r="DPT268" s="107"/>
      <c r="DPU268" s="107"/>
      <c r="DPV268" s="107"/>
      <c r="DPW268" s="107"/>
      <c r="DPX268" s="108"/>
      <c r="DPY268" s="106" t="s">
        <v>181</v>
      </c>
      <c r="DPZ268" s="107"/>
      <c r="DQA268" s="107"/>
      <c r="DQB268" s="107"/>
      <c r="DQC268" s="107"/>
      <c r="DQD268" s="107"/>
      <c r="DQE268" s="107"/>
      <c r="DQF268" s="108"/>
      <c r="DQG268" s="106" t="s">
        <v>181</v>
      </c>
      <c r="DQH268" s="107"/>
      <c r="DQI268" s="107"/>
      <c r="DQJ268" s="107"/>
      <c r="DQK268" s="107"/>
      <c r="DQL268" s="107"/>
      <c r="DQM268" s="107"/>
      <c r="DQN268" s="108"/>
      <c r="DQO268" s="106" t="s">
        <v>181</v>
      </c>
      <c r="DQP268" s="107"/>
      <c r="DQQ268" s="107"/>
      <c r="DQR268" s="107"/>
      <c r="DQS268" s="107"/>
      <c r="DQT268" s="107"/>
      <c r="DQU268" s="107"/>
      <c r="DQV268" s="108"/>
      <c r="DQW268" s="106" t="s">
        <v>181</v>
      </c>
      <c r="DQX268" s="107"/>
      <c r="DQY268" s="107"/>
      <c r="DQZ268" s="107"/>
      <c r="DRA268" s="107"/>
      <c r="DRB268" s="107"/>
      <c r="DRC268" s="107"/>
      <c r="DRD268" s="108"/>
      <c r="DRE268" s="106" t="s">
        <v>181</v>
      </c>
      <c r="DRF268" s="107"/>
      <c r="DRG268" s="107"/>
      <c r="DRH268" s="107"/>
      <c r="DRI268" s="107"/>
      <c r="DRJ268" s="107"/>
      <c r="DRK268" s="107"/>
      <c r="DRL268" s="108"/>
      <c r="DRM268" s="106" t="s">
        <v>181</v>
      </c>
      <c r="DRN268" s="107"/>
      <c r="DRO268" s="107"/>
      <c r="DRP268" s="107"/>
      <c r="DRQ268" s="107"/>
      <c r="DRR268" s="107"/>
      <c r="DRS268" s="107"/>
      <c r="DRT268" s="108"/>
      <c r="DRU268" s="106" t="s">
        <v>181</v>
      </c>
      <c r="DRV268" s="107"/>
      <c r="DRW268" s="107"/>
      <c r="DRX268" s="107"/>
      <c r="DRY268" s="107"/>
      <c r="DRZ268" s="107"/>
      <c r="DSA268" s="107"/>
      <c r="DSB268" s="108"/>
      <c r="DSC268" s="106" t="s">
        <v>181</v>
      </c>
      <c r="DSD268" s="107"/>
      <c r="DSE268" s="107"/>
      <c r="DSF268" s="107"/>
      <c r="DSG268" s="107"/>
      <c r="DSH268" s="107"/>
      <c r="DSI268" s="107"/>
      <c r="DSJ268" s="108"/>
      <c r="DSK268" s="106" t="s">
        <v>181</v>
      </c>
      <c r="DSL268" s="107"/>
      <c r="DSM268" s="107"/>
      <c r="DSN268" s="107"/>
      <c r="DSO268" s="107"/>
      <c r="DSP268" s="107"/>
      <c r="DSQ268" s="107"/>
      <c r="DSR268" s="108"/>
      <c r="DSS268" s="106" t="s">
        <v>181</v>
      </c>
      <c r="DST268" s="107"/>
      <c r="DSU268" s="107"/>
      <c r="DSV268" s="107"/>
      <c r="DSW268" s="107"/>
      <c r="DSX268" s="107"/>
      <c r="DSY268" s="107"/>
      <c r="DSZ268" s="108"/>
      <c r="DTA268" s="106" t="s">
        <v>181</v>
      </c>
      <c r="DTB268" s="107"/>
      <c r="DTC268" s="107"/>
      <c r="DTD268" s="107"/>
      <c r="DTE268" s="107"/>
      <c r="DTF268" s="107"/>
      <c r="DTG268" s="107"/>
      <c r="DTH268" s="108"/>
      <c r="DTI268" s="106" t="s">
        <v>181</v>
      </c>
      <c r="DTJ268" s="107"/>
      <c r="DTK268" s="107"/>
      <c r="DTL268" s="107"/>
      <c r="DTM268" s="107"/>
      <c r="DTN268" s="107"/>
      <c r="DTO268" s="107"/>
      <c r="DTP268" s="108"/>
      <c r="DTQ268" s="106" t="s">
        <v>181</v>
      </c>
      <c r="DTR268" s="107"/>
      <c r="DTS268" s="107"/>
      <c r="DTT268" s="107"/>
      <c r="DTU268" s="107"/>
      <c r="DTV268" s="107"/>
      <c r="DTW268" s="107"/>
      <c r="DTX268" s="108"/>
      <c r="DTY268" s="106" t="s">
        <v>181</v>
      </c>
      <c r="DTZ268" s="107"/>
      <c r="DUA268" s="107"/>
      <c r="DUB268" s="107"/>
      <c r="DUC268" s="107"/>
      <c r="DUD268" s="107"/>
      <c r="DUE268" s="107"/>
      <c r="DUF268" s="108"/>
      <c r="DUG268" s="106" t="s">
        <v>181</v>
      </c>
      <c r="DUH268" s="107"/>
      <c r="DUI268" s="107"/>
      <c r="DUJ268" s="107"/>
      <c r="DUK268" s="107"/>
      <c r="DUL268" s="107"/>
      <c r="DUM268" s="107"/>
      <c r="DUN268" s="108"/>
      <c r="DUO268" s="106" t="s">
        <v>181</v>
      </c>
      <c r="DUP268" s="107"/>
      <c r="DUQ268" s="107"/>
      <c r="DUR268" s="107"/>
      <c r="DUS268" s="107"/>
      <c r="DUT268" s="107"/>
      <c r="DUU268" s="107"/>
      <c r="DUV268" s="108"/>
      <c r="DUW268" s="106" t="s">
        <v>181</v>
      </c>
      <c r="DUX268" s="107"/>
      <c r="DUY268" s="107"/>
      <c r="DUZ268" s="107"/>
      <c r="DVA268" s="107"/>
      <c r="DVB268" s="107"/>
      <c r="DVC268" s="107"/>
      <c r="DVD268" s="108"/>
      <c r="DVE268" s="106" t="s">
        <v>181</v>
      </c>
      <c r="DVF268" s="107"/>
      <c r="DVG268" s="107"/>
      <c r="DVH268" s="107"/>
      <c r="DVI268" s="107"/>
      <c r="DVJ268" s="107"/>
      <c r="DVK268" s="107"/>
      <c r="DVL268" s="108"/>
      <c r="DVM268" s="106" t="s">
        <v>181</v>
      </c>
      <c r="DVN268" s="107"/>
      <c r="DVO268" s="107"/>
      <c r="DVP268" s="107"/>
      <c r="DVQ268" s="107"/>
      <c r="DVR268" s="107"/>
      <c r="DVS268" s="107"/>
      <c r="DVT268" s="108"/>
      <c r="DVU268" s="106" t="s">
        <v>181</v>
      </c>
      <c r="DVV268" s="107"/>
      <c r="DVW268" s="107"/>
      <c r="DVX268" s="107"/>
      <c r="DVY268" s="107"/>
      <c r="DVZ268" s="107"/>
      <c r="DWA268" s="107"/>
      <c r="DWB268" s="108"/>
      <c r="DWC268" s="106" t="s">
        <v>181</v>
      </c>
      <c r="DWD268" s="107"/>
      <c r="DWE268" s="107"/>
      <c r="DWF268" s="107"/>
      <c r="DWG268" s="107"/>
      <c r="DWH268" s="107"/>
      <c r="DWI268" s="107"/>
      <c r="DWJ268" s="108"/>
      <c r="DWK268" s="106" t="s">
        <v>181</v>
      </c>
      <c r="DWL268" s="107"/>
      <c r="DWM268" s="107"/>
      <c r="DWN268" s="107"/>
      <c r="DWO268" s="107"/>
      <c r="DWP268" s="107"/>
      <c r="DWQ268" s="107"/>
      <c r="DWR268" s="108"/>
      <c r="DWS268" s="106" t="s">
        <v>181</v>
      </c>
      <c r="DWT268" s="107"/>
      <c r="DWU268" s="107"/>
      <c r="DWV268" s="107"/>
      <c r="DWW268" s="107"/>
      <c r="DWX268" s="107"/>
      <c r="DWY268" s="107"/>
      <c r="DWZ268" s="108"/>
      <c r="DXA268" s="106" t="s">
        <v>181</v>
      </c>
      <c r="DXB268" s="107"/>
      <c r="DXC268" s="107"/>
      <c r="DXD268" s="107"/>
      <c r="DXE268" s="107"/>
      <c r="DXF268" s="107"/>
      <c r="DXG268" s="107"/>
      <c r="DXH268" s="108"/>
      <c r="DXI268" s="106" t="s">
        <v>181</v>
      </c>
      <c r="DXJ268" s="107"/>
      <c r="DXK268" s="107"/>
      <c r="DXL268" s="107"/>
      <c r="DXM268" s="107"/>
      <c r="DXN268" s="107"/>
      <c r="DXO268" s="107"/>
      <c r="DXP268" s="108"/>
      <c r="DXQ268" s="106" t="s">
        <v>181</v>
      </c>
      <c r="DXR268" s="107"/>
      <c r="DXS268" s="107"/>
      <c r="DXT268" s="107"/>
      <c r="DXU268" s="107"/>
      <c r="DXV268" s="107"/>
      <c r="DXW268" s="107"/>
      <c r="DXX268" s="108"/>
      <c r="DXY268" s="106" t="s">
        <v>181</v>
      </c>
      <c r="DXZ268" s="107"/>
      <c r="DYA268" s="107"/>
      <c r="DYB268" s="107"/>
      <c r="DYC268" s="107"/>
      <c r="DYD268" s="107"/>
      <c r="DYE268" s="107"/>
      <c r="DYF268" s="108"/>
      <c r="DYG268" s="106" t="s">
        <v>181</v>
      </c>
      <c r="DYH268" s="107"/>
      <c r="DYI268" s="107"/>
      <c r="DYJ268" s="107"/>
      <c r="DYK268" s="107"/>
      <c r="DYL268" s="107"/>
      <c r="DYM268" s="107"/>
      <c r="DYN268" s="108"/>
      <c r="DYO268" s="106" t="s">
        <v>181</v>
      </c>
      <c r="DYP268" s="107"/>
      <c r="DYQ268" s="107"/>
      <c r="DYR268" s="107"/>
      <c r="DYS268" s="107"/>
      <c r="DYT268" s="107"/>
      <c r="DYU268" s="107"/>
      <c r="DYV268" s="108"/>
      <c r="DYW268" s="106" t="s">
        <v>181</v>
      </c>
      <c r="DYX268" s="107"/>
      <c r="DYY268" s="107"/>
      <c r="DYZ268" s="107"/>
      <c r="DZA268" s="107"/>
      <c r="DZB268" s="107"/>
      <c r="DZC268" s="107"/>
      <c r="DZD268" s="108"/>
      <c r="DZE268" s="106" t="s">
        <v>181</v>
      </c>
      <c r="DZF268" s="107"/>
      <c r="DZG268" s="107"/>
      <c r="DZH268" s="107"/>
      <c r="DZI268" s="107"/>
      <c r="DZJ268" s="107"/>
      <c r="DZK268" s="107"/>
      <c r="DZL268" s="108"/>
      <c r="DZM268" s="106" t="s">
        <v>181</v>
      </c>
      <c r="DZN268" s="107"/>
      <c r="DZO268" s="107"/>
      <c r="DZP268" s="107"/>
      <c r="DZQ268" s="107"/>
      <c r="DZR268" s="107"/>
      <c r="DZS268" s="107"/>
      <c r="DZT268" s="108"/>
      <c r="DZU268" s="106" t="s">
        <v>181</v>
      </c>
      <c r="DZV268" s="107"/>
      <c r="DZW268" s="107"/>
      <c r="DZX268" s="107"/>
      <c r="DZY268" s="107"/>
      <c r="DZZ268" s="107"/>
      <c r="EAA268" s="107"/>
      <c r="EAB268" s="108"/>
      <c r="EAC268" s="106" t="s">
        <v>181</v>
      </c>
      <c r="EAD268" s="107"/>
      <c r="EAE268" s="107"/>
      <c r="EAF268" s="107"/>
      <c r="EAG268" s="107"/>
      <c r="EAH268" s="107"/>
      <c r="EAI268" s="107"/>
      <c r="EAJ268" s="108"/>
      <c r="EAK268" s="106" t="s">
        <v>181</v>
      </c>
      <c r="EAL268" s="107"/>
      <c r="EAM268" s="107"/>
      <c r="EAN268" s="107"/>
      <c r="EAO268" s="107"/>
      <c r="EAP268" s="107"/>
      <c r="EAQ268" s="107"/>
      <c r="EAR268" s="108"/>
      <c r="EAS268" s="106" t="s">
        <v>181</v>
      </c>
      <c r="EAT268" s="107"/>
      <c r="EAU268" s="107"/>
      <c r="EAV268" s="107"/>
      <c r="EAW268" s="107"/>
      <c r="EAX268" s="107"/>
      <c r="EAY268" s="107"/>
      <c r="EAZ268" s="108"/>
      <c r="EBA268" s="106" t="s">
        <v>181</v>
      </c>
      <c r="EBB268" s="107"/>
      <c r="EBC268" s="107"/>
      <c r="EBD268" s="107"/>
      <c r="EBE268" s="107"/>
      <c r="EBF268" s="107"/>
      <c r="EBG268" s="107"/>
      <c r="EBH268" s="108"/>
      <c r="EBI268" s="106" t="s">
        <v>181</v>
      </c>
      <c r="EBJ268" s="107"/>
      <c r="EBK268" s="107"/>
      <c r="EBL268" s="107"/>
      <c r="EBM268" s="107"/>
      <c r="EBN268" s="107"/>
      <c r="EBO268" s="107"/>
      <c r="EBP268" s="108"/>
      <c r="EBQ268" s="106" t="s">
        <v>181</v>
      </c>
      <c r="EBR268" s="107"/>
      <c r="EBS268" s="107"/>
      <c r="EBT268" s="107"/>
      <c r="EBU268" s="107"/>
      <c r="EBV268" s="107"/>
      <c r="EBW268" s="107"/>
      <c r="EBX268" s="108"/>
      <c r="EBY268" s="106" t="s">
        <v>181</v>
      </c>
      <c r="EBZ268" s="107"/>
      <c r="ECA268" s="107"/>
      <c r="ECB268" s="107"/>
      <c r="ECC268" s="107"/>
      <c r="ECD268" s="107"/>
      <c r="ECE268" s="107"/>
      <c r="ECF268" s="108"/>
      <c r="ECG268" s="106" t="s">
        <v>181</v>
      </c>
      <c r="ECH268" s="107"/>
      <c r="ECI268" s="107"/>
      <c r="ECJ268" s="107"/>
      <c r="ECK268" s="107"/>
      <c r="ECL268" s="107"/>
      <c r="ECM268" s="107"/>
      <c r="ECN268" s="108"/>
      <c r="ECO268" s="106" t="s">
        <v>181</v>
      </c>
      <c r="ECP268" s="107"/>
      <c r="ECQ268" s="107"/>
      <c r="ECR268" s="107"/>
      <c r="ECS268" s="107"/>
      <c r="ECT268" s="107"/>
      <c r="ECU268" s="107"/>
      <c r="ECV268" s="108"/>
      <c r="ECW268" s="106" t="s">
        <v>181</v>
      </c>
      <c r="ECX268" s="107"/>
      <c r="ECY268" s="107"/>
      <c r="ECZ268" s="107"/>
      <c r="EDA268" s="107"/>
      <c r="EDB268" s="107"/>
      <c r="EDC268" s="107"/>
      <c r="EDD268" s="108"/>
      <c r="EDE268" s="106" t="s">
        <v>181</v>
      </c>
      <c r="EDF268" s="107"/>
      <c r="EDG268" s="107"/>
      <c r="EDH268" s="107"/>
      <c r="EDI268" s="107"/>
      <c r="EDJ268" s="107"/>
      <c r="EDK268" s="107"/>
      <c r="EDL268" s="108"/>
      <c r="EDM268" s="106" t="s">
        <v>181</v>
      </c>
      <c r="EDN268" s="107"/>
      <c r="EDO268" s="107"/>
      <c r="EDP268" s="107"/>
      <c r="EDQ268" s="107"/>
      <c r="EDR268" s="107"/>
      <c r="EDS268" s="107"/>
      <c r="EDT268" s="108"/>
      <c r="EDU268" s="106" t="s">
        <v>181</v>
      </c>
      <c r="EDV268" s="107"/>
      <c r="EDW268" s="107"/>
      <c r="EDX268" s="107"/>
      <c r="EDY268" s="107"/>
      <c r="EDZ268" s="107"/>
      <c r="EEA268" s="107"/>
      <c r="EEB268" s="108"/>
      <c r="EEC268" s="106" t="s">
        <v>181</v>
      </c>
      <c r="EED268" s="107"/>
      <c r="EEE268" s="107"/>
      <c r="EEF268" s="107"/>
      <c r="EEG268" s="107"/>
      <c r="EEH268" s="107"/>
      <c r="EEI268" s="107"/>
      <c r="EEJ268" s="108"/>
      <c r="EEK268" s="106" t="s">
        <v>181</v>
      </c>
      <c r="EEL268" s="107"/>
      <c r="EEM268" s="107"/>
      <c r="EEN268" s="107"/>
      <c r="EEO268" s="107"/>
      <c r="EEP268" s="107"/>
      <c r="EEQ268" s="107"/>
      <c r="EER268" s="108"/>
      <c r="EES268" s="106" t="s">
        <v>181</v>
      </c>
      <c r="EET268" s="107"/>
      <c r="EEU268" s="107"/>
      <c r="EEV268" s="107"/>
      <c r="EEW268" s="107"/>
      <c r="EEX268" s="107"/>
      <c r="EEY268" s="107"/>
      <c r="EEZ268" s="108"/>
      <c r="EFA268" s="106" t="s">
        <v>181</v>
      </c>
      <c r="EFB268" s="107"/>
      <c r="EFC268" s="107"/>
      <c r="EFD268" s="107"/>
      <c r="EFE268" s="107"/>
      <c r="EFF268" s="107"/>
      <c r="EFG268" s="107"/>
      <c r="EFH268" s="108"/>
      <c r="EFI268" s="106" t="s">
        <v>181</v>
      </c>
      <c r="EFJ268" s="107"/>
      <c r="EFK268" s="107"/>
      <c r="EFL268" s="107"/>
      <c r="EFM268" s="107"/>
      <c r="EFN268" s="107"/>
      <c r="EFO268" s="107"/>
      <c r="EFP268" s="108"/>
      <c r="EFQ268" s="106" t="s">
        <v>181</v>
      </c>
      <c r="EFR268" s="107"/>
      <c r="EFS268" s="107"/>
      <c r="EFT268" s="107"/>
      <c r="EFU268" s="107"/>
      <c r="EFV268" s="107"/>
      <c r="EFW268" s="107"/>
      <c r="EFX268" s="108"/>
      <c r="EFY268" s="106" t="s">
        <v>181</v>
      </c>
      <c r="EFZ268" s="107"/>
      <c r="EGA268" s="107"/>
      <c r="EGB268" s="107"/>
      <c r="EGC268" s="107"/>
      <c r="EGD268" s="107"/>
      <c r="EGE268" s="107"/>
      <c r="EGF268" s="108"/>
      <c r="EGG268" s="106" t="s">
        <v>181</v>
      </c>
      <c r="EGH268" s="107"/>
      <c r="EGI268" s="107"/>
      <c r="EGJ268" s="107"/>
      <c r="EGK268" s="107"/>
      <c r="EGL268" s="107"/>
      <c r="EGM268" s="107"/>
      <c r="EGN268" s="108"/>
      <c r="EGO268" s="106" t="s">
        <v>181</v>
      </c>
      <c r="EGP268" s="107"/>
      <c r="EGQ268" s="107"/>
      <c r="EGR268" s="107"/>
      <c r="EGS268" s="107"/>
      <c r="EGT268" s="107"/>
      <c r="EGU268" s="107"/>
      <c r="EGV268" s="108"/>
      <c r="EGW268" s="106" t="s">
        <v>181</v>
      </c>
      <c r="EGX268" s="107"/>
      <c r="EGY268" s="107"/>
      <c r="EGZ268" s="107"/>
      <c r="EHA268" s="107"/>
      <c r="EHB268" s="107"/>
      <c r="EHC268" s="107"/>
      <c r="EHD268" s="108"/>
      <c r="EHE268" s="106" t="s">
        <v>181</v>
      </c>
      <c r="EHF268" s="107"/>
      <c r="EHG268" s="107"/>
      <c r="EHH268" s="107"/>
      <c r="EHI268" s="107"/>
      <c r="EHJ268" s="107"/>
      <c r="EHK268" s="107"/>
      <c r="EHL268" s="108"/>
      <c r="EHM268" s="106" t="s">
        <v>181</v>
      </c>
      <c r="EHN268" s="107"/>
      <c r="EHO268" s="107"/>
      <c r="EHP268" s="107"/>
      <c r="EHQ268" s="107"/>
      <c r="EHR268" s="107"/>
      <c r="EHS268" s="107"/>
      <c r="EHT268" s="108"/>
      <c r="EHU268" s="106" t="s">
        <v>181</v>
      </c>
      <c r="EHV268" s="107"/>
      <c r="EHW268" s="107"/>
      <c r="EHX268" s="107"/>
      <c r="EHY268" s="107"/>
      <c r="EHZ268" s="107"/>
      <c r="EIA268" s="107"/>
      <c r="EIB268" s="108"/>
      <c r="EIC268" s="106" t="s">
        <v>181</v>
      </c>
      <c r="EID268" s="107"/>
      <c r="EIE268" s="107"/>
      <c r="EIF268" s="107"/>
      <c r="EIG268" s="107"/>
      <c r="EIH268" s="107"/>
      <c r="EII268" s="107"/>
      <c r="EIJ268" s="108"/>
      <c r="EIK268" s="106" t="s">
        <v>181</v>
      </c>
      <c r="EIL268" s="107"/>
      <c r="EIM268" s="107"/>
      <c r="EIN268" s="107"/>
      <c r="EIO268" s="107"/>
      <c r="EIP268" s="107"/>
      <c r="EIQ268" s="107"/>
      <c r="EIR268" s="108"/>
      <c r="EIS268" s="106" t="s">
        <v>181</v>
      </c>
      <c r="EIT268" s="107"/>
      <c r="EIU268" s="107"/>
      <c r="EIV268" s="107"/>
      <c r="EIW268" s="107"/>
      <c r="EIX268" s="107"/>
      <c r="EIY268" s="107"/>
      <c r="EIZ268" s="108"/>
      <c r="EJA268" s="106" t="s">
        <v>181</v>
      </c>
      <c r="EJB268" s="107"/>
      <c r="EJC268" s="107"/>
      <c r="EJD268" s="107"/>
      <c r="EJE268" s="107"/>
      <c r="EJF268" s="107"/>
      <c r="EJG268" s="107"/>
      <c r="EJH268" s="108"/>
      <c r="EJI268" s="106" t="s">
        <v>181</v>
      </c>
      <c r="EJJ268" s="107"/>
      <c r="EJK268" s="107"/>
      <c r="EJL268" s="107"/>
      <c r="EJM268" s="107"/>
      <c r="EJN268" s="107"/>
      <c r="EJO268" s="107"/>
      <c r="EJP268" s="108"/>
      <c r="EJQ268" s="106" t="s">
        <v>181</v>
      </c>
      <c r="EJR268" s="107"/>
      <c r="EJS268" s="107"/>
      <c r="EJT268" s="107"/>
      <c r="EJU268" s="107"/>
      <c r="EJV268" s="107"/>
      <c r="EJW268" s="107"/>
      <c r="EJX268" s="108"/>
      <c r="EJY268" s="106" t="s">
        <v>181</v>
      </c>
      <c r="EJZ268" s="107"/>
      <c r="EKA268" s="107"/>
      <c r="EKB268" s="107"/>
      <c r="EKC268" s="107"/>
      <c r="EKD268" s="107"/>
      <c r="EKE268" s="107"/>
      <c r="EKF268" s="108"/>
      <c r="EKG268" s="106" t="s">
        <v>181</v>
      </c>
      <c r="EKH268" s="107"/>
      <c r="EKI268" s="107"/>
      <c r="EKJ268" s="107"/>
      <c r="EKK268" s="107"/>
      <c r="EKL268" s="107"/>
      <c r="EKM268" s="107"/>
      <c r="EKN268" s="108"/>
      <c r="EKO268" s="106" t="s">
        <v>181</v>
      </c>
      <c r="EKP268" s="107"/>
      <c r="EKQ268" s="107"/>
      <c r="EKR268" s="107"/>
      <c r="EKS268" s="107"/>
      <c r="EKT268" s="107"/>
      <c r="EKU268" s="107"/>
      <c r="EKV268" s="108"/>
      <c r="EKW268" s="106" t="s">
        <v>181</v>
      </c>
      <c r="EKX268" s="107"/>
      <c r="EKY268" s="107"/>
      <c r="EKZ268" s="107"/>
      <c r="ELA268" s="107"/>
      <c r="ELB268" s="107"/>
      <c r="ELC268" s="107"/>
      <c r="ELD268" s="108"/>
      <c r="ELE268" s="106" t="s">
        <v>181</v>
      </c>
      <c r="ELF268" s="107"/>
      <c r="ELG268" s="107"/>
      <c r="ELH268" s="107"/>
      <c r="ELI268" s="107"/>
      <c r="ELJ268" s="107"/>
      <c r="ELK268" s="107"/>
      <c r="ELL268" s="108"/>
      <c r="ELM268" s="106" t="s">
        <v>181</v>
      </c>
      <c r="ELN268" s="107"/>
      <c r="ELO268" s="107"/>
      <c r="ELP268" s="107"/>
      <c r="ELQ268" s="107"/>
      <c r="ELR268" s="107"/>
      <c r="ELS268" s="107"/>
      <c r="ELT268" s="108"/>
      <c r="ELU268" s="106" t="s">
        <v>181</v>
      </c>
      <c r="ELV268" s="107"/>
      <c r="ELW268" s="107"/>
      <c r="ELX268" s="107"/>
      <c r="ELY268" s="107"/>
      <c r="ELZ268" s="107"/>
      <c r="EMA268" s="107"/>
      <c r="EMB268" s="108"/>
      <c r="EMC268" s="106" t="s">
        <v>181</v>
      </c>
      <c r="EMD268" s="107"/>
      <c r="EME268" s="107"/>
      <c r="EMF268" s="107"/>
      <c r="EMG268" s="107"/>
      <c r="EMH268" s="107"/>
      <c r="EMI268" s="107"/>
      <c r="EMJ268" s="108"/>
      <c r="EMK268" s="106" t="s">
        <v>181</v>
      </c>
      <c r="EML268" s="107"/>
      <c r="EMM268" s="107"/>
      <c r="EMN268" s="107"/>
      <c r="EMO268" s="107"/>
      <c r="EMP268" s="107"/>
      <c r="EMQ268" s="107"/>
      <c r="EMR268" s="108"/>
      <c r="EMS268" s="106" t="s">
        <v>181</v>
      </c>
      <c r="EMT268" s="107"/>
      <c r="EMU268" s="107"/>
      <c r="EMV268" s="107"/>
      <c r="EMW268" s="107"/>
      <c r="EMX268" s="107"/>
      <c r="EMY268" s="107"/>
      <c r="EMZ268" s="108"/>
      <c r="ENA268" s="106" t="s">
        <v>181</v>
      </c>
      <c r="ENB268" s="107"/>
      <c r="ENC268" s="107"/>
      <c r="END268" s="107"/>
      <c r="ENE268" s="107"/>
      <c r="ENF268" s="107"/>
      <c r="ENG268" s="107"/>
      <c r="ENH268" s="108"/>
      <c r="ENI268" s="106" t="s">
        <v>181</v>
      </c>
      <c r="ENJ268" s="107"/>
      <c r="ENK268" s="107"/>
      <c r="ENL268" s="107"/>
      <c r="ENM268" s="107"/>
      <c r="ENN268" s="107"/>
      <c r="ENO268" s="107"/>
      <c r="ENP268" s="108"/>
      <c r="ENQ268" s="106" t="s">
        <v>181</v>
      </c>
      <c r="ENR268" s="107"/>
      <c r="ENS268" s="107"/>
      <c r="ENT268" s="107"/>
      <c r="ENU268" s="107"/>
      <c r="ENV268" s="107"/>
      <c r="ENW268" s="107"/>
      <c r="ENX268" s="108"/>
      <c r="ENY268" s="106" t="s">
        <v>181</v>
      </c>
      <c r="ENZ268" s="107"/>
      <c r="EOA268" s="107"/>
      <c r="EOB268" s="107"/>
      <c r="EOC268" s="107"/>
      <c r="EOD268" s="107"/>
      <c r="EOE268" s="107"/>
      <c r="EOF268" s="108"/>
      <c r="EOG268" s="106" t="s">
        <v>181</v>
      </c>
      <c r="EOH268" s="107"/>
      <c r="EOI268" s="107"/>
      <c r="EOJ268" s="107"/>
      <c r="EOK268" s="107"/>
      <c r="EOL268" s="107"/>
      <c r="EOM268" s="107"/>
      <c r="EON268" s="108"/>
      <c r="EOO268" s="106" t="s">
        <v>181</v>
      </c>
      <c r="EOP268" s="107"/>
      <c r="EOQ268" s="107"/>
      <c r="EOR268" s="107"/>
      <c r="EOS268" s="107"/>
      <c r="EOT268" s="107"/>
      <c r="EOU268" s="107"/>
      <c r="EOV268" s="108"/>
      <c r="EOW268" s="106" t="s">
        <v>181</v>
      </c>
      <c r="EOX268" s="107"/>
      <c r="EOY268" s="107"/>
      <c r="EOZ268" s="107"/>
      <c r="EPA268" s="107"/>
      <c r="EPB268" s="107"/>
      <c r="EPC268" s="107"/>
      <c r="EPD268" s="108"/>
      <c r="EPE268" s="106" t="s">
        <v>181</v>
      </c>
      <c r="EPF268" s="107"/>
      <c r="EPG268" s="107"/>
      <c r="EPH268" s="107"/>
      <c r="EPI268" s="107"/>
      <c r="EPJ268" s="107"/>
      <c r="EPK268" s="107"/>
      <c r="EPL268" s="108"/>
      <c r="EPM268" s="106" t="s">
        <v>181</v>
      </c>
      <c r="EPN268" s="107"/>
      <c r="EPO268" s="107"/>
      <c r="EPP268" s="107"/>
      <c r="EPQ268" s="107"/>
      <c r="EPR268" s="107"/>
      <c r="EPS268" s="107"/>
      <c r="EPT268" s="108"/>
      <c r="EPU268" s="106" t="s">
        <v>181</v>
      </c>
      <c r="EPV268" s="107"/>
      <c r="EPW268" s="107"/>
      <c r="EPX268" s="107"/>
      <c r="EPY268" s="107"/>
      <c r="EPZ268" s="107"/>
      <c r="EQA268" s="107"/>
      <c r="EQB268" s="108"/>
      <c r="EQC268" s="106" t="s">
        <v>181</v>
      </c>
      <c r="EQD268" s="107"/>
      <c r="EQE268" s="107"/>
      <c r="EQF268" s="107"/>
      <c r="EQG268" s="107"/>
      <c r="EQH268" s="107"/>
      <c r="EQI268" s="107"/>
      <c r="EQJ268" s="108"/>
      <c r="EQK268" s="106" t="s">
        <v>181</v>
      </c>
      <c r="EQL268" s="107"/>
      <c r="EQM268" s="107"/>
      <c r="EQN268" s="107"/>
      <c r="EQO268" s="107"/>
      <c r="EQP268" s="107"/>
      <c r="EQQ268" s="107"/>
      <c r="EQR268" s="108"/>
      <c r="EQS268" s="106" t="s">
        <v>181</v>
      </c>
      <c r="EQT268" s="107"/>
      <c r="EQU268" s="107"/>
      <c r="EQV268" s="107"/>
      <c r="EQW268" s="107"/>
      <c r="EQX268" s="107"/>
      <c r="EQY268" s="107"/>
      <c r="EQZ268" s="108"/>
      <c r="ERA268" s="106" t="s">
        <v>181</v>
      </c>
      <c r="ERB268" s="107"/>
      <c r="ERC268" s="107"/>
      <c r="ERD268" s="107"/>
      <c r="ERE268" s="107"/>
      <c r="ERF268" s="107"/>
      <c r="ERG268" s="107"/>
      <c r="ERH268" s="108"/>
      <c r="ERI268" s="106" t="s">
        <v>181</v>
      </c>
      <c r="ERJ268" s="107"/>
      <c r="ERK268" s="107"/>
      <c r="ERL268" s="107"/>
      <c r="ERM268" s="107"/>
      <c r="ERN268" s="107"/>
      <c r="ERO268" s="107"/>
      <c r="ERP268" s="108"/>
      <c r="ERQ268" s="106" t="s">
        <v>181</v>
      </c>
      <c r="ERR268" s="107"/>
      <c r="ERS268" s="107"/>
      <c r="ERT268" s="107"/>
      <c r="ERU268" s="107"/>
      <c r="ERV268" s="107"/>
      <c r="ERW268" s="107"/>
      <c r="ERX268" s="108"/>
      <c r="ERY268" s="106" t="s">
        <v>181</v>
      </c>
      <c r="ERZ268" s="107"/>
      <c r="ESA268" s="107"/>
      <c r="ESB268" s="107"/>
      <c r="ESC268" s="107"/>
      <c r="ESD268" s="107"/>
      <c r="ESE268" s="107"/>
      <c r="ESF268" s="108"/>
      <c r="ESG268" s="106" t="s">
        <v>181</v>
      </c>
      <c r="ESH268" s="107"/>
      <c r="ESI268" s="107"/>
      <c r="ESJ268" s="107"/>
      <c r="ESK268" s="107"/>
      <c r="ESL268" s="107"/>
      <c r="ESM268" s="107"/>
      <c r="ESN268" s="108"/>
      <c r="ESO268" s="106" t="s">
        <v>181</v>
      </c>
      <c r="ESP268" s="107"/>
      <c r="ESQ268" s="107"/>
      <c r="ESR268" s="107"/>
      <c r="ESS268" s="107"/>
      <c r="EST268" s="107"/>
      <c r="ESU268" s="107"/>
      <c r="ESV268" s="108"/>
      <c r="ESW268" s="106" t="s">
        <v>181</v>
      </c>
      <c r="ESX268" s="107"/>
      <c r="ESY268" s="107"/>
      <c r="ESZ268" s="107"/>
      <c r="ETA268" s="107"/>
      <c r="ETB268" s="107"/>
      <c r="ETC268" s="107"/>
      <c r="ETD268" s="108"/>
      <c r="ETE268" s="106" t="s">
        <v>181</v>
      </c>
      <c r="ETF268" s="107"/>
      <c r="ETG268" s="107"/>
      <c r="ETH268" s="107"/>
      <c r="ETI268" s="107"/>
      <c r="ETJ268" s="107"/>
      <c r="ETK268" s="107"/>
      <c r="ETL268" s="108"/>
      <c r="ETM268" s="106" t="s">
        <v>181</v>
      </c>
      <c r="ETN268" s="107"/>
      <c r="ETO268" s="107"/>
      <c r="ETP268" s="107"/>
      <c r="ETQ268" s="107"/>
      <c r="ETR268" s="107"/>
      <c r="ETS268" s="107"/>
      <c r="ETT268" s="108"/>
      <c r="ETU268" s="106" t="s">
        <v>181</v>
      </c>
      <c r="ETV268" s="107"/>
      <c r="ETW268" s="107"/>
      <c r="ETX268" s="107"/>
      <c r="ETY268" s="107"/>
      <c r="ETZ268" s="107"/>
      <c r="EUA268" s="107"/>
      <c r="EUB268" s="108"/>
      <c r="EUC268" s="106" t="s">
        <v>181</v>
      </c>
      <c r="EUD268" s="107"/>
      <c r="EUE268" s="107"/>
      <c r="EUF268" s="107"/>
      <c r="EUG268" s="107"/>
      <c r="EUH268" s="107"/>
      <c r="EUI268" s="107"/>
      <c r="EUJ268" s="108"/>
      <c r="EUK268" s="106" t="s">
        <v>181</v>
      </c>
      <c r="EUL268" s="107"/>
      <c r="EUM268" s="107"/>
      <c r="EUN268" s="107"/>
      <c r="EUO268" s="107"/>
      <c r="EUP268" s="107"/>
      <c r="EUQ268" s="107"/>
      <c r="EUR268" s="108"/>
      <c r="EUS268" s="106" t="s">
        <v>181</v>
      </c>
      <c r="EUT268" s="107"/>
      <c r="EUU268" s="107"/>
      <c r="EUV268" s="107"/>
      <c r="EUW268" s="107"/>
      <c r="EUX268" s="107"/>
      <c r="EUY268" s="107"/>
      <c r="EUZ268" s="108"/>
      <c r="EVA268" s="106" t="s">
        <v>181</v>
      </c>
      <c r="EVB268" s="107"/>
      <c r="EVC268" s="107"/>
      <c r="EVD268" s="107"/>
      <c r="EVE268" s="107"/>
      <c r="EVF268" s="107"/>
      <c r="EVG268" s="107"/>
      <c r="EVH268" s="108"/>
      <c r="EVI268" s="106" t="s">
        <v>181</v>
      </c>
      <c r="EVJ268" s="107"/>
      <c r="EVK268" s="107"/>
      <c r="EVL268" s="107"/>
      <c r="EVM268" s="107"/>
      <c r="EVN268" s="107"/>
      <c r="EVO268" s="107"/>
      <c r="EVP268" s="108"/>
      <c r="EVQ268" s="106" t="s">
        <v>181</v>
      </c>
      <c r="EVR268" s="107"/>
      <c r="EVS268" s="107"/>
      <c r="EVT268" s="107"/>
      <c r="EVU268" s="107"/>
      <c r="EVV268" s="107"/>
      <c r="EVW268" s="107"/>
      <c r="EVX268" s="108"/>
      <c r="EVY268" s="106" t="s">
        <v>181</v>
      </c>
      <c r="EVZ268" s="107"/>
      <c r="EWA268" s="107"/>
      <c r="EWB268" s="107"/>
      <c r="EWC268" s="107"/>
      <c r="EWD268" s="107"/>
      <c r="EWE268" s="107"/>
      <c r="EWF268" s="108"/>
      <c r="EWG268" s="106" t="s">
        <v>181</v>
      </c>
      <c r="EWH268" s="107"/>
      <c r="EWI268" s="107"/>
      <c r="EWJ268" s="107"/>
      <c r="EWK268" s="107"/>
      <c r="EWL268" s="107"/>
      <c r="EWM268" s="107"/>
      <c r="EWN268" s="108"/>
      <c r="EWO268" s="106" t="s">
        <v>181</v>
      </c>
      <c r="EWP268" s="107"/>
      <c r="EWQ268" s="107"/>
      <c r="EWR268" s="107"/>
      <c r="EWS268" s="107"/>
      <c r="EWT268" s="107"/>
      <c r="EWU268" s="107"/>
      <c r="EWV268" s="108"/>
      <c r="EWW268" s="106" t="s">
        <v>181</v>
      </c>
      <c r="EWX268" s="107"/>
      <c r="EWY268" s="107"/>
      <c r="EWZ268" s="107"/>
      <c r="EXA268" s="107"/>
      <c r="EXB268" s="107"/>
      <c r="EXC268" s="107"/>
      <c r="EXD268" s="108"/>
      <c r="EXE268" s="106" t="s">
        <v>181</v>
      </c>
      <c r="EXF268" s="107"/>
      <c r="EXG268" s="107"/>
      <c r="EXH268" s="107"/>
      <c r="EXI268" s="107"/>
      <c r="EXJ268" s="107"/>
      <c r="EXK268" s="107"/>
      <c r="EXL268" s="108"/>
      <c r="EXM268" s="106" t="s">
        <v>181</v>
      </c>
      <c r="EXN268" s="107"/>
      <c r="EXO268" s="107"/>
      <c r="EXP268" s="107"/>
      <c r="EXQ268" s="107"/>
      <c r="EXR268" s="107"/>
      <c r="EXS268" s="107"/>
      <c r="EXT268" s="108"/>
      <c r="EXU268" s="106" t="s">
        <v>181</v>
      </c>
      <c r="EXV268" s="107"/>
      <c r="EXW268" s="107"/>
      <c r="EXX268" s="107"/>
      <c r="EXY268" s="107"/>
      <c r="EXZ268" s="107"/>
      <c r="EYA268" s="107"/>
      <c r="EYB268" s="108"/>
      <c r="EYC268" s="106" t="s">
        <v>181</v>
      </c>
      <c r="EYD268" s="107"/>
      <c r="EYE268" s="107"/>
      <c r="EYF268" s="107"/>
      <c r="EYG268" s="107"/>
      <c r="EYH268" s="107"/>
      <c r="EYI268" s="107"/>
      <c r="EYJ268" s="108"/>
      <c r="EYK268" s="106" t="s">
        <v>181</v>
      </c>
      <c r="EYL268" s="107"/>
      <c r="EYM268" s="107"/>
      <c r="EYN268" s="107"/>
      <c r="EYO268" s="107"/>
      <c r="EYP268" s="107"/>
      <c r="EYQ268" s="107"/>
      <c r="EYR268" s="108"/>
      <c r="EYS268" s="106" t="s">
        <v>181</v>
      </c>
      <c r="EYT268" s="107"/>
      <c r="EYU268" s="107"/>
      <c r="EYV268" s="107"/>
      <c r="EYW268" s="107"/>
      <c r="EYX268" s="107"/>
      <c r="EYY268" s="107"/>
      <c r="EYZ268" s="108"/>
      <c r="EZA268" s="106" t="s">
        <v>181</v>
      </c>
      <c r="EZB268" s="107"/>
      <c r="EZC268" s="107"/>
      <c r="EZD268" s="107"/>
      <c r="EZE268" s="107"/>
      <c r="EZF268" s="107"/>
      <c r="EZG268" s="107"/>
      <c r="EZH268" s="108"/>
      <c r="EZI268" s="106" t="s">
        <v>181</v>
      </c>
      <c r="EZJ268" s="107"/>
      <c r="EZK268" s="107"/>
      <c r="EZL268" s="107"/>
      <c r="EZM268" s="107"/>
      <c r="EZN268" s="107"/>
      <c r="EZO268" s="107"/>
      <c r="EZP268" s="108"/>
      <c r="EZQ268" s="106" t="s">
        <v>181</v>
      </c>
      <c r="EZR268" s="107"/>
      <c r="EZS268" s="107"/>
      <c r="EZT268" s="107"/>
      <c r="EZU268" s="107"/>
      <c r="EZV268" s="107"/>
      <c r="EZW268" s="107"/>
      <c r="EZX268" s="108"/>
      <c r="EZY268" s="106" t="s">
        <v>181</v>
      </c>
      <c r="EZZ268" s="107"/>
      <c r="FAA268" s="107"/>
      <c r="FAB268" s="107"/>
      <c r="FAC268" s="107"/>
      <c r="FAD268" s="107"/>
      <c r="FAE268" s="107"/>
      <c r="FAF268" s="108"/>
      <c r="FAG268" s="106" t="s">
        <v>181</v>
      </c>
      <c r="FAH268" s="107"/>
      <c r="FAI268" s="107"/>
      <c r="FAJ268" s="107"/>
      <c r="FAK268" s="107"/>
      <c r="FAL268" s="107"/>
      <c r="FAM268" s="107"/>
      <c r="FAN268" s="108"/>
      <c r="FAO268" s="106" t="s">
        <v>181</v>
      </c>
      <c r="FAP268" s="107"/>
      <c r="FAQ268" s="107"/>
      <c r="FAR268" s="107"/>
      <c r="FAS268" s="107"/>
      <c r="FAT268" s="107"/>
      <c r="FAU268" s="107"/>
      <c r="FAV268" s="108"/>
      <c r="FAW268" s="106" t="s">
        <v>181</v>
      </c>
      <c r="FAX268" s="107"/>
      <c r="FAY268" s="107"/>
      <c r="FAZ268" s="107"/>
      <c r="FBA268" s="107"/>
      <c r="FBB268" s="107"/>
      <c r="FBC268" s="107"/>
      <c r="FBD268" s="108"/>
      <c r="FBE268" s="106" t="s">
        <v>181</v>
      </c>
      <c r="FBF268" s="107"/>
      <c r="FBG268" s="107"/>
      <c r="FBH268" s="107"/>
      <c r="FBI268" s="107"/>
      <c r="FBJ268" s="107"/>
      <c r="FBK268" s="107"/>
      <c r="FBL268" s="108"/>
      <c r="FBM268" s="106" t="s">
        <v>181</v>
      </c>
      <c r="FBN268" s="107"/>
      <c r="FBO268" s="107"/>
      <c r="FBP268" s="107"/>
      <c r="FBQ268" s="107"/>
      <c r="FBR268" s="107"/>
      <c r="FBS268" s="107"/>
      <c r="FBT268" s="108"/>
      <c r="FBU268" s="106" t="s">
        <v>181</v>
      </c>
      <c r="FBV268" s="107"/>
      <c r="FBW268" s="107"/>
      <c r="FBX268" s="107"/>
      <c r="FBY268" s="107"/>
      <c r="FBZ268" s="107"/>
      <c r="FCA268" s="107"/>
      <c r="FCB268" s="108"/>
      <c r="FCC268" s="106" t="s">
        <v>181</v>
      </c>
      <c r="FCD268" s="107"/>
      <c r="FCE268" s="107"/>
      <c r="FCF268" s="107"/>
      <c r="FCG268" s="107"/>
      <c r="FCH268" s="107"/>
      <c r="FCI268" s="107"/>
      <c r="FCJ268" s="108"/>
      <c r="FCK268" s="106" t="s">
        <v>181</v>
      </c>
      <c r="FCL268" s="107"/>
      <c r="FCM268" s="107"/>
      <c r="FCN268" s="107"/>
      <c r="FCO268" s="107"/>
      <c r="FCP268" s="107"/>
      <c r="FCQ268" s="107"/>
      <c r="FCR268" s="108"/>
      <c r="FCS268" s="106" t="s">
        <v>181</v>
      </c>
      <c r="FCT268" s="107"/>
      <c r="FCU268" s="107"/>
      <c r="FCV268" s="107"/>
      <c r="FCW268" s="107"/>
      <c r="FCX268" s="107"/>
      <c r="FCY268" s="107"/>
      <c r="FCZ268" s="108"/>
      <c r="FDA268" s="106" t="s">
        <v>181</v>
      </c>
      <c r="FDB268" s="107"/>
      <c r="FDC268" s="107"/>
      <c r="FDD268" s="107"/>
      <c r="FDE268" s="107"/>
      <c r="FDF268" s="107"/>
      <c r="FDG268" s="107"/>
      <c r="FDH268" s="108"/>
      <c r="FDI268" s="106" t="s">
        <v>181</v>
      </c>
      <c r="FDJ268" s="107"/>
      <c r="FDK268" s="107"/>
      <c r="FDL268" s="107"/>
      <c r="FDM268" s="107"/>
      <c r="FDN268" s="107"/>
      <c r="FDO268" s="107"/>
      <c r="FDP268" s="108"/>
      <c r="FDQ268" s="106" t="s">
        <v>181</v>
      </c>
      <c r="FDR268" s="107"/>
      <c r="FDS268" s="107"/>
      <c r="FDT268" s="107"/>
      <c r="FDU268" s="107"/>
      <c r="FDV268" s="107"/>
      <c r="FDW268" s="107"/>
      <c r="FDX268" s="108"/>
      <c r="FDY268" s="106" t="s">
        <v>181</v>
      </c>
      <c r="FDZ268" s="107"/>
      <c r="FEA268" s="107"/>
      <c r="FEB268" s="107"/>
      <c r="FEC268" s="107"/>
      <c r="FED268" s="107"/>
      <c r="FEE268" s="107"/>
      <c r="FEF268" s="108"/>
      <c r="FEG268" s="106" t="s">
        <v>181</v>
      </c>
      <c r="FEH268" s="107"/>
      <c r="FEI268" s="107"/>
      <c r="FEJ268" s="107"/>
      <c r="FEK268" s="107"/>
      <c r="FEL268" s="107"/>
      <c r="FEM268" s="107"/>
      <c r="FEN268" s="108"/>
      <c r="FEO268" s="106" t="s">
        <v>181</v>
      </c>
      <c r="FEP268" s="107"/>
      <c r="FEQ268" s="107"/>
      <c r="FER268" s="107"/>
      <c r="FES268" s="107"/>
      <c r="FET268" s="107"/>
      <c r="FEU268" s="107"/>
      <c r="FEV268" s="108"/>
      <c r="FEW268" s="106" t="s">
        <v>181</v>
      </c>
      <c r="FEX268" s="107"/>
      <c r="FEY268" s="107"/>
      <c r="FEZ268" s="107"/>
      <c r="FFA268" s="107"/>
      <c r="FFB268" s="107"/>
      <c r="FFC268" s="107"/>
      <c r="FFD268" s="108"/>
      <c r="FFE268" s="106" t="s">
        <v>181</v>
      </c>
      <c r="FFF268" s="107"/>
      <c r="FFG268" s="107"/>
      <c r="FFH268" s="107"/>
      <c r="FFI268" s="107"/>
      <c r="FFJ268" s="107"/>
      <c r="FFK268" s="107"/>
      <c r="FFL268" s="108"/>
      <c r="FFM268" s="106" t="s">
        <v>181</v>
      </c>
      <c r="FFN268" s="107"/>
      <c r="FFO268" s="107"/>
      <c r="FFP268" s="107"/>
      <c r="FFQ268" s="107"/>
      <c r="FFR268" s="107"/>
      <c r="FFS268" s="107"/>
      <c r="FFT268" s="108"/>
      <c r="FFU268" s="106" t="s">
        <v>181</v>
      </c>
      <c r="FFV268" s="107"/>
      <c r="FFW268" s="107"/>
      <c r="FFX268" s="107"/>
      <c r="FFY268" s="107"/>
      <c r="FFZ268" s="107"/>
      <c r="FGA268" s="107"/>
      <c r="FGB268" s="108"/>
      <c r="FGC268" s="106" t="s">
        <v>181</v>
      </c>
      <c r="FGD268" s="107"/>
      <c r="FGE268" s="107"/>
      <c r="FGF268" s="107"/>
      <c r="FGG268" s="107"/>
      <c r="FGH268" s="107"/>
      <c r="FGI268" s="107"/>
      <c r="FGJ268" s="108"/>
      <c r="FGK268" s="106" t="s">
        <v>181</v>
      </c>
      <c r="FGL268" s="107"/>
      <c r="FGM268" s="107"/>
      <c r="FGN268" s="107"/>
      <c r="FGO268" s="107"/>
      <c r="FGP268" s="107"/>
      <c r="FGQ268" s="107"/>
      <c r="FGR268" s="108"/>
      <c r="FGS268" s="106" t="s">
        <v>181</v>
      </c>
      <c r="FGT268" s="107"/>
      <c r="FGU268" s="107"/>
      <c r="FGV268" s="107"/>
      <c r="FGW268" s="107"/>
      <c r="FGX268" s="107"/>
      <c r="FGY268" s="107"/>
      <c r="FGZ268" s="108"/>
      <c r="FHA268" s="106" t="s">
        <v>181</v>
      </c>
      <c r="FHB268" s="107"/>
      <c r="FHC268" s="107"/>
      <c r="FHD268" s="107"/>
      <c r="FHE268" s="107"/>
      <c r="FHF268" s="107"/>
      <c r="FHG268" s="107"/>
      <c r="FHH268" s="108"/>
      <c r="FHI268" s="106" t="s">
        <v>181</v>
      </c>
      <c r="FHJ268" s="107"/>
      <c r="FHK268" s="107"/>
      <c r="FHL268" s="107"/>
      <c r="FHM268" s="107"/>
      <c r="FHN268" s="107"/>
      <c r="FHO268" s="107"/>
      <c r="FHP268" s="108"/>
      <c r="FHQ268" s="106" t="s">
        <v>181</v>
      </c>
      <c r="FHR268" s="107"/>
      <c r="FHS268" s="107"/>
      <c r="FHT268" s="107"/>
      <c r="FHU268" s="107"/>
      <c r="FHV268" s="107"/>
      <c r="FHW268" s="107"/>
      <c r="FHX268" s="108"/>
      <c r="FHY268" s="106" t="s">
        <v>181</v>
      </c>
      <c r="FHZ268" s="107"/>
      <c r="FIA268" s="107"/>
      <c r="FIB268" s="107"/>
      <c r="FIC268" s="107"/>
      <c r="FID268" s="107"/>
      <c r="FIE268" s="107"/>
      <c r="FIF268" s="108"/>
      <c r="FIG268" s="106" t="s">
        <v>181</v>
      </c>
      <c r="FIH268" s="107"/>
      <c r="FII268" s="107"/>
      <c r="FIJ268" s="107"/>
      <c r="FIK268" s="107"/>
      <c r="FIL268" s="107"/>
      <c r="FIM268" s="107"/>
      <c r="FIN268" s="108"/>
      <c r="FIO268" s="106" t="s">
        <v>181</v>
      </c>
      <c r="FIP268" s="107"/>
      <c r="FIQ268" s="107"/>
      <c r="FIR268" s="107"/>
      <c r="FIS268" s="107"/>
      <c r="FIT268" s="107"/>
      <c r="FIU268" s="107"/>
      <c r="FIV268" s="108"/>
      <c r="FIW268" s="106" t="s">
        <v>181</v>
      </c>
      <c r="FIX268" s="107"/>
      <c r="FIY268" s="107"/>
      <c r="FIZ268" s="107"/>
      <c r="FJA268" s="107"/>
      <c r="FJB268" s="107"/>
      <c r="FJC268" s="107"/>
      <c r="FJD268" s="108"/>
      <c r="FJE268" s="106" t="s">
        <v>181</v>
      </c>
      <c r="FJF268" s="107"/>
      <c r="FJG268" s="107"/>
      <c r="FJH268" s="107"/>
      <c r="FJI268" s="107"/>
      <c r="FJJ268" s="107"/>
      <c r="FJK268" s="107"/>
      <c r="FJL268" s="108"/>
      <c r="FJM268" s="106" t="s">
        <v>181</v>
      </c>
      <c r="FJN268" s="107"/>
      <c r="FJO268" s="107"/>
      <c r="FJP268" s="107"/>
      <c r="FJQ268" s="107"/>
      <c r="FJR268" s="107"/>
      <c r="FJS268" s="107"/>
      <c r="FJT268" s="108"/>
      <c r="FJU268" s="106" t="s">
        <v>181</v>
      </c>
      <c r="FJV268" s="107"/>
      <c r="FJW268" s="107"/>
      <c r="FJX268" s="107"/>
      <c r="FJY268" s="107"/>
      <c r="FJZ268" s="107"/>
      <c r="FKA268" s="107"/>
      <c r="FKB268" s="108"/>
      <c r="FKC268" s="106" t="s">
        <v>181</v>
      </c>
      <c r="FKD268" s="107"/>
      <c r="FKE268" s="107"/>
      <c r="FKF268" s="107"/>
      <c r="FKG268" s="107"/>
      <c r="FKH268" s="107"/>
      <c r="FKI268" s="107"/>
      <c r="FKJ268" s="108"/>
      <c r="FKK268" s="106" t="s">
        <v>181</v>
      </c>
      <c r="FKL268" s="107"/>
      <c r="FKM268" s="107"/>
      <c r="FKN268" s="107"/>
      <c r="FKO268" s="107"/>
      <c r="FKP268" s="107"/>
      <c r="FKQ268" s="107"/>
      <c r="FKR268" s="108"/>
      <c r="FKS268" s="106" t="s">
        <v>181</v>
      </c>
      <c r="FKT268" s="107"/>
      <c r="FKU268" s="107"/>
      <c r="FKV268" s="107"/>
      <c r="FKW268" s="107"/>
      <c r="FKX268" s="107"/>
      <c r="FKY268" s="107"/>
      <c r="FKZ268" s="108"/>
      <c r="FLA268" s="106" t="s">
        <v>181</v>
      </c>
      <c r="FLB268" s="107"/>
      <c r="FLC268" s="107"/>
      <c r="FLD268" s="107"/>
      <c r="FLE268" s="107"/>
      <c r="FLF268" s="107"/>
      <c r="FLG268" s="107"/>
      <c r="FLH268" s="108"/>
      <c r="FLI268" s="106" t="s">
        <v>181</v>
      </c>
      <c r="FLJ268" s="107"/>
      <c r="FLK268" s="107"/>
      <c r="FLL268" s="107"/>
      <c r="FLM268" s="107"/>
      <c r="FLN268" s="107"/>
      <c r="FLO268" s="107"/>
      <c r="FLP268" s="108"/>
      <c r="FLQ268" s="106" t="s">
        <v>181</v>
      </c>
      <c r="FLR268" s="107"/>
      <c r="FLS268" s="107"/>
      <c r="FLT268" s="107"/>
      <c r="FLU268" s="107"/>
      <c r="FLV268" s="107"/>
      <c r="FLW268" s="107"/>
      <c r="FLX268" s="108"/>
      <c r="FLY268" s="106" t="s">
        <v>181</v>
      </c>
      <c r="FLZ268" s="107"/>
      <c r="FMA268" s="107"/>
      <c r="FMB268" s="107"/>
      <c r="FMC268" s="107"/>
      <c r="FMD268" s="107"/>
      <c r="FME268" s="107"/>
      <c r="FMF268" s="108"/>
      <c r="FMG268" s="106" t="s">
        <v>181</v>
      </c>
      <c r="FMH268" s="107"/>
      <c r="FMI268" s="107"/>
      <c r="FMJ268" s="107"/>
      <c r="FMK268" s="107"/>
      <c r="FML268" s="107"/>
      <c r="FMM268" s="107"/>
      <c r="FMN268" s="108"/>
      <c r="FMO268" s="106" t="s">
        <v>181</v>
      </c>
      <c r="FMP268" s="107"/>
      <c r="FMQ268" s="107"/>
      <c r="FMR268" s="107"/>
      <c r="FMS268" s="107"/>
      <c r="FMT268" s="107"/>
      <c r="FMU268" s="107"/>
      <c r="FMV268" s="108"/>
      <c r="FMW268" s="106" t="s">
        <v>181</v>
      </c>
      <c r="FMX268" s="107"/>
      <c r="FMY268" s="107"/>
      <c r="FMZ268" s="107"/>
      <c r="FNA268" s="107"/>
      <c r="FNB268" s="107"/>
      <c r="FNC268" s="107"/>
      <c r="FND268" s="108"/>
      <c r="FNE268" s="106" t="s">
        <v>181</v>
      </c>
      <c r="FNF268" s="107"/>
      <c r="FNG268" s="107"/>
      <c r="FNH268" s="107"/>
      <c r="FNI268" s="107"/>
      <c r="FNJ268" s="107"/>
      <c r="FNK268" s="107"/>
      <c r="FNL268" s="108"/>
      <c r="FNM268" s="106" t="s">
        <v>181</v>
      </c>
      <c r="FNN268" s="107"/>
      <c r="FNO268" s="107"/>
      <c r="FNP268" s="107"/>
      <c r="FNQ268" s="107"/>
      <c r="FNR268" s="107"/>
      <c r="FNS268" s="107"/>
      <c r="FNT268" s="108"/>
      <c r="FNU268" s="106" t="s">
        <v>181</v>
      </c>
      <c r="FNV268" s="107"/>
      <c r="FNW268" s="107"/>
      <c r="FNX268" s="107"/>
      <c r="FNY268" s="107"/>
      <c r="FNZ268" s="107"/>
      <c r="FOA268" s="107"/>
      <c r="FOB268" s="108"/>
      <c r="FOC268" s="106" t="s">
        <v>181</v>
      </c>
      <c r="FOD268" s="107"/>
      <c r="FOE268" s="107"/>
      <c r="FOF268" s="107"/>
      <c r="FOG268" s="107"/>
      <c r="FOH268" s="107"/>
      <c r="FOI268" s="107"/>
      <c r="FOJ268" s="108"/>
      <c r="FOK268" s="106" t="s">
        <v>181</v>
      </c>
      <c r="FOL268" s="107"/>
      <c r="FOM268" s="107"/>
      <c r="FON268" s="107"/>
      <c r="FOO268" s="107"/>
      <c r="FOP268" s="107"/>
      <c r="FOQ268" s="107"/>
      <c r="FOR268" s="108"/>
      <c r="FOS268" s="106" t="s">
        <v>181</v>
      </c>
      <c r="FOT268" s="107"/>
      <c r="FOU268" s="107"/>
      <c r="FOV268" s="107"/>
      <c r="FOW268" s="107"/>
      <c r="FOX268" s="107"/>
      <c r="FOY268" s="107"/>
      <c r="FOZ268" s="108"/>
      <c r="FPA268" s="106" t="s">
        <v>181</v>
      </c>
      <c r="FPB268" s="107"/>
      <c r="FPC268" s="107"/>
      <c r="FPD268" s="107"/>
      <c r="FPE268" s="107"/>
      <c r="FPF268" s="107"/>
      <c r="FPG268" s="107"/>
      <c r="FPH268" s="108"/>
      <c r="FPI268" s="106" t="s">
        <v>181</v>
      </c>
      <c r="FPJ268" s="107"/>
      <c r="FPK268" s="107"/>
      <c r="FPL268" s="107"/>
      <c r="FPM268" s="107"/>
      <c r="FPN268" s="107"/>
      <c r="FPO268" s="107"/>
      <c r="FPP268" s="108"/>
      <c r="FPQ268" s="106" t="s">
        <v>181</v>
      </c>
      <c r="FPR268" s="107"/>
      <c r="FPS268" s="107"/>
      <c r="FPT268" s="107"/>
      <c r="FPU268" s="107"/>
      <c r="FPV268" s="107"/>
      <c r="FPW268" s="107"/>
      <c r="FPX268" s="108"/>
      <c r="FPY268" s="106" t="s">
        <v>181</v>
      </c>
      <c r="FPZ268" s="107"/>
      <c r="FQA268" s="107"/>
      <c r="FQB268" s="107"/>
      <c r="FQC268" s="107"/>
      <c r="FQD268" s="107"/>
      <c r="FQE268" s="107"/>
      <c r="FQF268" s="108"/>
      <c r="FQG268" s="106" t="s">
        <v>181</v>
      </c>
      <c r="FQH268" s="107"/>
      <c r="FQI268" s="107"/>
      <c r="FQJ268" s="107"/>
      <c r="FQK268" s="107"/>
      <c r="FQL268" s="107"/>
      <c r="FQM268" s="107"/>
      <c r="FQN268" s="108"/>
      <c r="FQO268" s="106" t="s">
        <v>181</v>
      </c>
      <c r="FQP268" s="107"/>
      <c r="FQQ268" s="107"/>
      <c r="FQR268" s="107"/>
      <c r="FQS268" s="107"/>
      <c r="FQT268" s="107"/>
      <c r="FQU268" s="107"/>
      <c r="FQV268" s="108"/>
      <c r="FQW268" s="106" t="s">
        <v>181</v>
      </c>
      <c r="FQX268" s="107"/>
      <c r="FQY268" s="107"/>
      <c r="FQZ268" s="107"/>
      <c r="FRA268" s="107"/>
      <c r="FRB268" s="107"/>
      <c r="FRC268" s="107"/>
      <c r="FRD268" s="108"/>
      <c r="FRE268" s="106" t="s">
        <v>181</v>
      </c>
      <c r="FRF268" s="107"/>
      <c r="FRG268" s="107"/>
      <c r="FRH268" s="107"/>
      <c r="FRI268" s="107"/>
      <c r="FRJ268" s="107"/>
      <c r="FRK268" s="107"/>
      <c r="FRL268" s="108"/>
      <c r="FRM268" s="106" t="s">
        <v>181</v>
      </c>
      <c r="FRN268" s="107"/>
      <c r="FRO268" s="107"/>
      <c r="FRP268" s="107"/>
      <c r="FRQ268" s="107"/>
      <c r="FRR268" s="107"/>
      <c r="FRS268" s="107"/>
      <c r="FRT268" s="108"/>
      <c r="FRU268" s="106" t="s">
        <v>181</v>
      </c>
      <c r="FRV268" s="107"/>
      <c r="FRW268" s="107"/>
      <c r="FRX268" s="107"/>
      <c r="FRY268" s="107"/>
      <c r="FRZ268" s="107"/>
      <c r="FSA268" s="107"/>
      <c r="FSB268" s="108"/>
      <c r="FSC268" s="106" t="s">
        <v>181</v>
      </c>
      <c r="FSD268" s="107"/>
      <c r="FSE268" s="107"/>
      <c r="FSF268" s="107"/>
      <c r="FSG268" s="107"/>
      <c r="FSH268" s="107"/>
      <c r="FSI268" s="107"/>
      <c r="FSJ268" s="108"/>
      <c r="FSK268" s="106" t="s">
        <v>181</v>
      </c>
      <c r="FSL268" s="107"/>
      <c r="FSM268" s="107"/>
      <c r="FSN268" s="107"/>
      <c r="FSO268" s="107"/>
      <c r="FSP268" s="107"/>
      <c r="FSQ268" s="107"/>
      <c r="FSR268" s="108"/>
      <c r="FSS268" s="106" t="s">
        <v>181</v>
      </c>
      <c r="FST268" s="107"/>
      <c r="FSU268" s="107"/>
      <c r="FSV268" s="107"/>
      <c r="FSW268" s="107"/>
      <c r="FSX268" s="107"/>
      <c r="FSY268" s="107"/>
      <c r="FSZ268" s="108"/>
      <c r="FTA268" s="106" t="s">
        <v>181</v>
      </c>
      <c r="FTB268" s="107"/>
      <c r="FTC268" s="107"/>
      <c r="FTD268" s="107"/>
      <c r="FTE268" s="107"/>
      <c r="FTF268" s="107"/>
      <c r="FTG268" s="107"/>
      <c r="FTH268" s="108"/>
      <c r="FTI268" s="106" t="s">
        <v>181</v>
      </c>
      <c r="FTJ268" s="107"/>
      <c r="FTK268" s="107"/>
      <c r="FTL268" s="107"/>
      <c r="FTM268" s="107"/>
      <c r="FTN268" s="107"/>
      <c r="FTO268" s="107"/>
      <c r="FTP268" s="108"/>
      <c r="FTQ268" s="106" t="s">
        <v>181</v>
      </c>
      <c r="FTR268" s="107"/>
      <c r="FTS268" s="107"/>
      <c r="FTT268" s="107"/>
      <c r="FTU268" s="107"/>
      <c r="FTV268" s="107"/>
      <c r="FTW268" s="107"/>
      <c r="FTX268" s="108"/>
      <c r="FTY268" s="106" t="s">
        <v>181</v>
      </c>
      <c r="FTZ268" s="107"/>
      <c r="FUA268" s="107"/>
      <c r="FUB268" s="107"/>
      <c r="FUC268" s="107"/>
      <c r="FUD268" s="107"/>
      <c r="FUE268" s="107"/>
      <c r="FUF268" s="108"/>
      <c r="FUG268" s="106" t="s">
        <v>181</v>
      </c>
      <c r="FUH268" s="107"/>
      <c r="FUI268" s="107"/>
      <c r="FUJ268" s="107"/>
      <c r="FUK268" s="107"/>
      <c r="FUL268" s="107"/>
      <c r="FUM268" s="107"/>
      <c r="FUN268" s="108"/>
      <c r="FUO268" s="106" t="s">
        <v>181</v>
      </c>
      <c r="FUP268" s="107"/>
      <c r="FUQ268" s="107"/>
      <c r="FUR268" s="107"/>
      <c r="FUS268" s="107"/>
      <c r="FUT268" s="107"/>
      <c r="FUU268" s="107"/>
      <c r="FUV268" s="108"/>
      <c r="FUW268" s="106" t="s">
        <v>181</v>
      </c>
      <c r="FUX268" s="107"/>
      <c r="FUY268" s="107"/>
      <c r="FUZ268" s="107"/>
      <c r="FVA268" s="107"/>
      <c r="FVB268" s="107"/>
      <c r="FVC268" s="107"/>
      <c r="FVD268" s="108"/>
      <c r="FVE268" s="106" t="s">
        <v>181</v>
      </c>
      <c r="FVF268" s="107"/>
      <c r="FVG268" s="107"/>
      <c r="FVH268" s="107"/>
      <c r="FVI268" s="107"/>
      <c r="FVJ268" s="107"/>
      <c r="FVK268" s="107"/>
      <c r="FVL268" s="108"/>
      <c r="FVM268" s="106" t="s">
        <v>181</v>
      </c>
      <c r="FVN268" s="107"/>
      <c r="FVO268" s="107"/>
      <c r="FVP268" s="107"/>
      <c r="FVQ268" s="107"/>
      <c r="FVR268" s="107"/>
      <c r="FVS268" s="107"/>
      <c r="FVT268" s="108"/>
      <c r="FVU268" s="106" t="s">
        <v>181</v>
      </c>
      <c r="FVV268" s="107"/>
      <c r="FVW268" s="107"/>
      <c r="FVX268" s="107"/>
      <c r="FVY268" s="107"/>
      <c r="FVZ268" s="107"/>
      <c r="FWA268" s="107"/>
      <c r="FWB268" s="108"/>
      <c r="FWC268" s="106" t="s">
        <v>181</v>
      </c>
      <c r="FWD268" s="107"/>
      <c r="FWE268" s="107"/>
      <c r="FWF268" s="107"/>
      <c r="FWG268" s="107"/>
      <c r="FWH268" s="107"/>
      <c r="FWI268" s="107"/>
      <c r="FWJ268" s="108"/>
      <c r="FWK268" s="106" t="s">
        <v>181</v>
      </c>
      <c r="FWL268" s="107"/>
      <c r="FWM268" s="107"/>
      <c r="FWN268" s="107"/>
      <c r="FWO268" s="107"/>
      <c r="FWP268" s="107"/>
      <c r="FWQ268" s="107"/>
      <c r="FWR268" s="108"/>
      <c r="FWS268" s="106" t="s">
        <v>181</v>
      </c>
      <c r="FWT268" s="107"/>
      <c r="FWU268" s="107"/>
      <c r="FWV268" s="107"/>
      <c r="FWW268" s="107"/>
      <c r="FWX268" s="107"/>
      <c r="FWY268" s="107"/>
      <c r="FWZ268" s="108"/>
      <c r="FXA268" s="106" t="s">
        <v>181</v>
      </c>
      <c r="FXB268" s="107"/>
      <c r="FXC268" s="107"/>
      <c r="FXD268" s="107"/>
      <c r="FXE268" s="107"/>
      <c r="FXF268" s="107"/>
      <c r="FXG268" s="107"/>
      <c r="FXH268" s="108"/>
      <c r="FXI268" s="106" t="s">
        <v>181</v>
      </c>
      <c r="FXJ268" s="107"/>
      <c r="FXK268" s="107"/>
      <c r="FXL268" s="107"/>
      <c r="FXM268" s="107"/>
      <c r="FXN268" s="107"/>
      <c r="FXO268" s="107"/>
      <c r="FXP268" s="108"/>
      <c r="FXQ268" s="106" t="s">
        <v>181</v>
      </c>
      <c r="FXR268" s="107"/>
      <c r="FXS268" s="107"/>
      <c r="FXT268" s="107"/>
      <c r="FXU268" s="107"/>
      <c r="FXV268" s="107"/>
      <c r="FXW268" s="107"/>
      <c r="FXX268" s="108"/>
      <c r="FXY268" s="106" t="s">
        <v>181</v>
      </c>
      <c r="FXZ268" s="107"/>
      <c r="FYA268" s="107"/>
      <c r="FYB268" s="107"/>
      <c r="FYC268" s="107"/>
      <c r="FYD268" s="107"/>
      <c r="FYE268" s="107"/>
      <c r="FYF268" s="108"/>
      <c r="FYG268" s="106" t="s">
        <v>181</v>
      </c>
      <c r="FYH268" s="107"/>
      <c r="FYI268" s="107"/>
      <c r="FYJ268" s="107"/>
      <c r="FYK268" s="107"/>
      <c r="FYL268" s="107"/>
      <c r="FYM268" s="107"/>
      <c r="FYN268" s="108"/>
      <c r="FYO268" s="106" t="s">
        <v>181</v>
      </c>
      <c r="FYP268" s="107"/>
      <c r="FYQ268" s="107"/>
      <c r="FYR268" s="107"/>
      <c r="FYS268" s="107"/>
      <c r="FYT268" s="107"/>
      <c r="FYU268" s="107"/>
      <c r="FYV268" s="108"/>
      <c r="FYW268" s="106" t="s">
        <v>181</v>
      </c>
      <c r="FYX268" s="107"/>
      <c r="FYY268" s="107"/>
      <c r="FYZ268" s="107"/>
      <c r="FZA268" s="107"/>
      <c r="FZB268" s="107"/>
      <c r="FZC268" s="107"/>
      <c r="FZD268" s="108"/>
      <c r="FZE268" s="106" t="s">
        <v>181</v>
      </c>
      <c r="FZF268" s="107"/>
      <c r="FZG268" s="107"/>
      <c r="FZH268" s="107"/>
      <c r="FZI268" s="107"/>
      <c r="FZJ268" s="107"/>
      <c r="FZK268" s="107"/>
      <c r="FZL268" s="108"/>
      <c r="FZM268" s="106" t="s">
        <v>181</v>
      </c>
      <c r="FZN268" s="107"/>
      <c r="FZO268" s="107"/>
      <c r="FZP268" s="107"/>
      <c r="FZQ268" s="107"/>
      <c r="FZR268" s="107"/>
      <c r="FZS268" s="107"/>
      <c r="FZT268" s="108"/>
      <c r="FZU268" s="106" t="s">
        <v>181</v>
      </c>
      <c r="FZV268" s="107"/>
      <c r="FZW268" s="107"/>
      <c r="FZX268" s="107"/>
      <c r="FZY268" s="107"/>
      <c r="FZZ268" s="107"/>
      <c r="GAA268" s="107"/>
      <c r="GAB268" s="108"/>
      <c r="GAC268" s="106" t="s">
        <v>181</v>
      </c>
      <c r="GAD268" s="107"/>
      <c r="GAE268" s="107"/>
      <c r="GAF268" s="107"/>
      <c r="GAG268" s="107"/>
      <c r="GAH268" s="107"/>
      <c r="GAI268" s="107"/>
      <c r="GAJ268" s="108"/>
      <c r="GAK268" s="106" t="s">
        <v>181</v>
      </c>
      <c r="GAL268" s="107"/>
      <c r="GAM268" s="107"/>
      <c r="GAN268" s="107"/>
      <c r="GAO268" s="107"/>
      <c r="GAP268" s="107"/>
      <c r="GAQ268" s="107"/>
      <c r="GAR268" s="108"/>
      <c r="GAS268" s="106" t="s">
        <v>181</v>
      </c>
      <c r="GAT268" s="107"/>
      <c r="GAU268" s="107"/>
      <c r="GAV268" s="107"/>
      <c r="GAW268" s="107"/>
      <c r="GAX268" s="107"/>
      <c r="GAY268" s="107"/>
      <c r="GAZ268" s="108"/>
      <c r="GBA268" s="106" t="s">
        <v>181</v>
      </c>
      <c r="GBB268" s="107"/>
      <c r="GBC268" s="107"/>
      <c r="GBD268" s="107"/>
      <c r="GBE268" s="107"/>
      <c r="GBF268" s="107"/>
      <c r="GBG268" s="107"/>
      <c r="GBH268" s="108"/>
      <c r="GBI268" s="106" t="s">
        <v>181</v>
      </c>
      <c r="GBJ268" s="107"/>
      <c r="GBK268" s="107"/>
      <c r="GBL268" s="107"/>
      <c r="GBM268" s="107"/>
      <c r="GBN268" s="107"/>
      <c r="GBO268" s="107"/>
      <c r="GBP268" s="108"/>
      <c r="GBQ268" s="106" t="s">
        <v>181</v>
      </c>
      <c r="GBR268" s="107"/>
      <c r="GBS268" s="107"/>
      <c r="GBT268" s="107"/>
      <c r="GBU268" s="107"/>
      <c r="GBV268" s="107"/>
      <c r="GBW268" s="107"/>
      <c r="GBX268" s="108"/>
      <c r="GBY268" s="106" t="s">
        <v>181</v>
      </c>
      <c r="GBZ268" s="107"/>
      <c r="GCA268" s="107"/>
      <c r="GCB268" s="107"/>
      <c r="GCC268" s="107"/>
      <c r="GCD268" s="107"/>
      <c r="GCE268" s="107"/>
      <c r="GCF268" s="108"/>
      <c r="GCG268" s="106" t="s">
        <v>181</v>
      </c>
      <c r="GCH268" s="107"/>
      <c r="GCI268" s="107"/>
      <c r="GCJ268" s="107"/>
      <c r="GCK268" s="107"/>
      <c r="GCL268" s="107"/>
      <c r="GCM268" s="107"/>
      <c r="GCN268" s="108"/>
      <c r="GCO268" s="106" t="s">
        <v>181</v>
      </c>
      <c r="GCP268" s="107"/>
      <c r="GCQ268" s="107"/>
      <c r="GCR268" s="107"/>
      <c r="GCS268" s="107"/>
      <c r="GCT268" s="107"/>
      <c r="GCU268" s="107"/>
      <c r="GCV268" s="108"/>
      <c r="GCW268" s="106" t="s">
        <v>181</v>
      </c>
      <c r="GCX268" s="107"/>
      <c r="GCY268" s="107"/>
      <c r="GCZ268" s="107"/>
      <c r="GDA268" s="107"/>
      <c r="GDB268" s="107"/>
      <c r="GDC268" s="107"/>
      <c r="GDD268" s="108"/>
      <c r="GDE268" s="106" t="s">
        <v>181</v>
      </c>
      <c r="GDF268" s="107"/>
      <c r="GDG268" s="107"/>
      <c r="GDH268" s="107"/>
      <c r="GDI268" s="107"/>
      <c r="GDJ268" s="107"/>
      <c r="GDK268" s="107"/>
      <c r="GDL268" s="108"/>
      <c r="GDM268" s="106" t="s">
        <v>181</v>
      </c>
      <c r="GDN268" s="107"/>
      <c r="GDO268" s="107"/>
      <c r="GDP268" s="107"/>
      <c r="GDQ268" s="107"/>
      <c r="GDR268" s="107"/>
      <c r="GDS268" s="107"/>
      <c r="GDT268" s="108"/>
      <c r="GDU268" s="106" t="s">
        <v>181</v>
      </c>
      <c r="GDV268" s="107"/>
      <c r="GDW268" s="107"/>
      <c r="GDX268" s="107"/>
      <c r="GDY268" s="107"/>
      <c r="GDZ268" s="107"/>
      <c r="GEA268" s="107"/>
      <c r="GEB268" s="108"/>
      <c r="GEC268" s="106" t="s">
        <v>181</v>
      </c>
      <c r="GED268" s="107"/>
      <c r="GEE268" s="107"/>
      <c r="GEF268" s="107"/>
      <c r="GEG268" s="107"/>
      <c r="GEH268" s="107"/>
      <c r="GEI268" s="107"/>
      <c r="GEJ268" s="108"/>
      <c r="GEK268" s="106" t="s">
        <v>181</v>
      </c>
      <c r="GEL268" s="107"/>
      <c r="GEM268" s="107"/>
      <c r="GEN268" s="107"/>
      <c r="GEO268" s="107"/>
      <c r="GEP268" s="107"/>
      <c r="GEQ268" s="107"/>
      <c r="GER268" s="108"/>
      <c r="GES268" s="106" t="s">
        <v>181</v>
      </c>
      <c r="GET268" s="107"/>
      <c r="GEU268" s="107"/>
      <c r="GEV268" s="107"/>
      <c r="GEW268" s="107"/>
      <c r="GEX268" s="107"/>
      <c r="GEY268" s="107"/>
      <c r="GEZ268" s="108"/>
      <c r="GFA268" s="106" t="s">
        <v>181</v>
      </c>
      <c r="GFB268" s="107"/>
      <c r="GFC268" s="107"/>
      <c r="GFD268" s="107"/>
      <c r="GFE268" s="107"/>
      <c r="GFF268" s="107"/>
      <c r="GFG268" s="107"/>
      <c r="GFH268" s="108"/>
      <c r="GFI268" s="106" t="s">
        <v>181</v>
      </c>
      <c r="GFJ268" s="107"/>
      <c r="GFK268" s="107"/>
      <c r="GFL268" s="107"/>
      <c r="GFM268" s="107"/>
      <c r="GFN268" s="107"/>
      <c r="GFO268" s="107"/>
      <c r="GFP268" s="108"/>
      <c r="GFQ268" s="106" t="s">
        <v>181</v>
      </c>
      <c r="GFR268" s="107"/>
      <c r="GFS268" s="107"/>
      <c r="GFT268" s="107"/>
      <c r="GFU268" s="107"/>
      <c r="GFV268" s="107"/>
      <c r="GFW268" s="107"/>
      <c r="GFX268" s="108"/>
      <c r="GFY268" s="106" t="s">
        <v>181</v>
      </c>
      <c r="GFZ268" s="107"/>
      <c r="GGA268" s="107"/>
      <c r="GGB268" s="107"/>
      <c r="GGC268" s="107"/>
      <c r="GGD268" s="107"/>
      <c r="GGE268" s="107"/>
      <c r="GGF268" s="108"/>
      <c r="GGG268" s="106" t="s">
        <v>181</v>
      </c>
      <c r="GGH268" s="107"/>
      <c r="GGI268" s="107"/>
      <c r="GGJ268" s="107"/>
      <c r="GGK268" s="107"/>
      <c r="GGL268" s="107"/>
      <c r="GGM268" s="107"/>
      <c r="GGN268" s="108"/>
      <c r="GGO268" s="106" t="s">
        <v>181</v>
      </c>
      <c r="GGP268" s="107"/>
      <c r="GGQ268" s="107"/>
      <c r="GGR268" s="107"/>
      <c r="GGS268" s="107"/>
      <c r="GGT268" s="107"/>
      <c r="GGU268" s="107"/>
      <c r="GGV268" s="108"/>
      <c r="GGW268" s="106" t="s">
        <v>181</v>
      </c>
      <c r="GGX268" s="107"/>
      <c r="GGY268" s="107"/>
      <c r="GGZ268" s="107"/>
      <c r="GHA268" s="107"/>
      <c r="GHB268" s="107"/>
      <c r="GHC268" s="107"/>
      <c r="GHD268" s="108"/>
      <c r="GHE268" s="106" t="s">
        <v>181</v>
      </c>
      <c r="GHF268" s="107"/>
      <c r="GHG268" s="107"/>
      <c r="GHH268" s="107"/>
      <c r="GHI268" s="107"/>
      <c r="GHJ268" s="107"/>
      <c r="GHK268" s="107"/>
      <c r="GHL268" s="108"/>
      <c r="GHM268" s="106" t="s">
        <v>181</v>
      </c>
      <c r="GHN268" s="107"/>
      <c r="GHO268" s="107"/>
      <c r="GHP268" s="107"/>
      <c r="GHQ268" s="107"/>
      <c r="GHR268" s="107"/>
      <c r="GHS268" s="107"/>
      <c r="GHT268" s="108"/>
      <c r="GHU268" s="106" t="s">
        <v>181</v>
      </c>
      <c r="GHV268" s="107"/>
      <c r="GHW268" s="107"/>
      <c r="GHX268" s="107"/>
      <c r="GHY268" s="107"/>
      <c r="GHZ268" s="107"/>
      <c r="GIA268" s="107"/>
      <c r="GIB268" s="108"/>
      <c r="GIC268" s="106" t="s">
        <v>181</v>
      </c>
      <c r="GID268" s="107"/>
      <c r="GIE268" s="107"/>
      <c r="GIF268" s="107"/>
      <c r="GIG268" s="107"/>
      <c r="GIH268" s="107"/>
      <c r="GII268" s="107"/>
      <c r="GIJ268" s="108"/>
      <c r="GIK268" s="106" t="s">
        <v>181</v>
      </c>
      <c r="GIL268" s="107"/>
      <c r="GIM268" s="107"/>
      <c r="GIN268" s="107"/>
      <c r="GIO268" s="107"/>
      <c r="GIP268" s="107"/>
      <c r="GIQ268" s="107"/>
      <c r="GIR268" s="108"/>
      <c r="GIS268" s="106" t="s">
        <v>181</v>
      </c>
      <c r="GIT268" s="107"/>
      <c r="GIU268" s="107"/>
      <c r="GIV268" s="107"/>
      <c r="GIW268" s="107"/>
      <c r="GIX268" s="107"/>
      <c r="GIY268" s="107"/>
      <c r="GIZ268" s="108"/>
      <c r="GJA268" s="106" t="s">
        <v>181</v>
      </c>
      <c r="GJB268" s="107"/>
      <c r="GJC268" s="107"/>
      <c r="GJD268" s="107"/>
      <c r="GJE268" s="107"/>
      <c r="GJF268" s="107"/>
      <c r="GJG268" s="107"/>
      <c r="GJH268" s="108"/>
      <c r="GJI268" s="106" t="s">
        <v>181</v>
      </c>
      <c r="GJJ268" s="107"/>
      <c r="GJK268" s="107"/>
      <c r="GJL268" s="107"/>
      <c r="GJM268" s="107"/>
      <c r="GJN268" s="107"/>
      <c r="GJO268" s="107"/>
      <c r="GJP268" s="108"/>
      <c r="GJQ268" s="106" t="s">
        <v>181</v>
      </c>
      <c r="GJR268" s="107"/>
      <c r="GJS268" s="107"/>
      <c r="GJT268" s="107"/>
      <c r="GJU268" s="107"/>
      <c r="GJV268" s="107"/>
      <c r="GJW268" s="107"/>
      <c r="GJX268" s="108"/>
      <c r="GJY268" s="106" t="s">
        <v>181</v>
      </c>
      <c r="GJZ268" s="107"/>
      <c r="GKA268" s="107"/>
      <c r="GKB268" s="107"/>
      <c r="GKC268" s="107"/>
      <c r="GKD268" s="107"/>
      <c r="GKE268" s="107"/>
      <c r="GKF268" s="108"/>
      <c r="GKG268" s="106" t="s">
        <v>181</v>
      </c>
      <c r="GKH268" s="107"/>
      <c r="GKI268" s="107"/>
      <c r="GKJ268" s="107"/>
      <c r="GKK268" s="107"/>
      <c r="GKL268" s="107"/>
      <c r="GKM268" s="107"/>
      <c r="GKN268" s="108"/>
      <c r="GKO268" s="106" t="s">
        <v>181</v>
      </c>
      <c r="GKP268" s="107"/>
      <c r="GKQ268" s="107"/>
      <c r="GKR268" s="107"/>
      <c r="GKS268" s="107"/>
      <c r="GKT268" s="107"/>
      <c r="GKU268" s="107"/>
      <c r="GKV268" s="108"/>
      <c r="GKW268" s="106" t="s">
        <v>181</v>
      </c>
      <c r="GKX268" s="107"/>
      <c r="GKY268" s="107"/>
      <c r="GKZ268" s="107"/>
      <c r="GLA268" s="107"/>
      <c r="GLB268" s="107"/>
      <c r="GLC268" s="107"/>
      <c r="GLD268" s="108"/>
      <c r="GLE268" s="106" t="s">
        <v>181</v>
      </c>
      <c r="GLF268" s="107"/>
      <c r="GLG268" s="107"/>
      <c r="GLH268" s="107"/>
      <c r="GLI268" s="107"/>
      <c r="GLJ268" s="107"/>
      <c r="GLK268" s="107"/>
      <c r="GLL268" s="108"/>
      <c r="GLM268" s="106" t="s">
        <v>181</v>
      </c>
      <c r="GLN268" s="107"/>
      <c r="GLO268" s="107"/>
      <c r="GLP268" s="107"/>
      <c r="GLQ268" s="107"/>
      <c r="GLR268" s="107"/>
      <c r="GLS268" s="107"/>
      <c r="GLT268" s="108"/>
      <c r="GLU268" s="106" t="s">
        <v>181</v>
      </c>
      <c r="GLV268" s="107"/>
      <c r="GLW268" s="107"/>
      <c r="GLX268" s="107"/>
      <c r="GLY268" s="107"/>
      <c r="GLZ268" s="107"/>
      <c r="GMA268" s="107"/>
      <c r="GMB268" s="108"/>
      <c r="GMC268" s="106" t="s">
        <v>181</v>
      </c>
      <c r="GMD268" s="107"/>
      <c r="GME268" s="107"/>
      <c r="GMF268" s="107"/>
      <c r="GMG268" s="107"/>
      <c r="GMH268" s="107"/>
      <c r="GMI268" s="107"/>
      <c r="GMJ268" s="108"/>
      <c r="GMK268" s="106" t="s">
        <v>181</v>
      </c>
      <c r="GML268" s="107"/>
      <c r="GMM268" s="107"/>
      <c r="GMN268" s="107"/>
      <c r="GMO268" s="107"/>
      <c r="GMP268" s="107"/>
      <c r="GMQ268" s="107"/>
      <c r="GMR268" s="108"/>
      <c r="GMS268" s="106" t="s">
        <v>181</v>
      </c>
      <c r="GMT268" s="107"/>
      <c r="GMU268" s="107"/>
      <c r="GMV268" s="107"/>
      <c r="GMW268" s="107"/>
      <c r="GMX268" s="107"/>
      <c r="GMY268" s="107"/>
      <c r="GMZ268" s="108"/>
      <c r="GNA268" s="106" t="s">
        <v>181</v>
      </c>
      <c r="GNB268" s="107"/>
      <c r="GNC268" s="107"/>
      <c r="GND268" s="107"/>
      <c r="GNE268" s="107"/>
      <c r="GNF268" s="107"/>
      <c r="GNG268" s="107"/>
      <c r="GNH268" s="108"/>
      <c r="GNI268" s="106" t="s">
        <v>181</v>
      </c>
      <c r="GNJ268" s="107"/>
      <c r="GNK268" s="107"/>
      <c r="GNL268" s="107"/>
      <c r="GNM268" s="107"/>
      <c r="GNN268" s="107"/>
      <c r="GNO268" s="107"/>
      <c r="GNP268" s="108"/>
      <c r="GNQ268" s="106" t="s">
        <v>181</v>
      </c>
      <c r="GNR268" s="107"/>
      <c r="GNS268" s="107"/>
      <c r="GNT268" s="107"/>
      <c r="GNU268" s="107"/>
      <c r="GNV268" s="107"/>
      <c r="GNW268" s="107"/>
      <c r="GNX268" s="108"/>
      <c r="GNY268" s="106" t="s">
        <v>181</v>
      </c>
      <c r="GNZ268" s="107"/>
      <c r="GOA268" s="107"/>
      <c r="GOB268" s="107"/>
      <c r="GOC268" s="107"/>
      <c r="GOD268" s="107"/>
      <c r="GOE268" s="107"/>
      <c r="GOF268" s="108"/>
      <c r="GOG268" s="106" t="s">
        <v>181</v>
      </c>
      <c r="GOH268" s="107"/>
      <c r="GOI268" s="107"/>
      <c r="GOJ268" s="107"/>
      <c r="GOK268" s="107"/>
      <c r="GOL268" s="107"/>
      <c r="GOM268" s="107"/>
      <c r="GON268" s="108"/>
      <c r="GOO268" s="106" t="s">
        <v>181</v>
      </c>
      <c r="GOP268" s="107"/>
      <c r="GOQ268" s="107"/>
      <c r="GOR268" s="107"/>
      <c r="GOS268" s="107"/>
      <c r="GOT268" s="107"/>
      <c r="GOU268" s="107"/>
      <c r="GOV268" s="108"/>
      <c r="GOW268" s="106" t="s">
        <v>181</v>
      </c>
      <c r="GOX268" s="107"/>
      <c r="GOY268" s="107"/>
      <c r="GOZ268" s="107"/>
      <c r="GPA268" s="107"/>
      <c r="GPB268" s="107"/>
      <c r="GPC268" s="107"/>
      <c r="GPD268" s="108"/>
      <c r="GPE268" s="106" t="s">
        <v>181</v>
      </c>
      <c r="GPF268" s="107"/>
      <c r="GPG268" s="107"/>
      <c r="GPH268" s="107"/>
      <c r="GPI268" s="107"/>
      <c r="GPJ268" s="107"/>
      <c r="GPK268" s="107"/>
      <c r="GPL268" s="108"/>
      <c r="GPM268" s="106" t="s">
        <v>181</v>
      </c>
      <c r="GPN268" s="107"/>
      <c r="GPO268" s="107"/>
      <c r="GPP268" s="107"/>
      <c r="GPQ268" s="107"/>
      <c r="GPR268" s="107"/>
      <c r="GPS268" s="107"/>
      <c r="GPT268" s="108"/>
      <c r="GPU268" s="106" t="s">
        <v>181</v>
      </c>
      <c r="GPV268" s="107"/>
      <c r="GPW268" s="107"/>
      <c r="GPX268" s="107"/>
      <c r="GPY268" s="107"/>
      <c r="GPZ268" s="107"/>
      <c r="GQA268" s="107"/>
      <c r="GQB268" s="108"/>
      <c r="GQC268" s="106" t="s">
        <v>181</v>
      </c>
      <c r="GQD268" s="107"/>
      <c r="GQE268" s="107"/>
      <c r="GQF268" s="107"/>
      <c r="GQG268" s="107"/>
      <c r="GQH268" s="107"/>
      <c r="GQI268" s="107"/>
      <c r="GQJ268" s="108"/>
      <c r="GQK268" s="106" t="s">
        <v>181</v>
      </c>
      <c r="GQL268" s="107"/>
      <c r="GQM268" s="107"/>
      <c r="GQN268" s="107"/>
      <c r="GQO268" s="107"/>
      <c r="GQP268" s="107"/>
      <c r="GQQ268" s="107"/>
      <c r="GQR268" s="108"/>
      <c r="GQS268" s="106" t="s">
        <v>181</v>
      </c>
      <c r="GQT268" s="107"/>
      <c r="GQU268" s="107"/>
      <c r="GQV268" s="107"/>
      <c r="GQW268" s="107"/>
      <c r="GQX268" s="107"/>
      <c r="GQY268" s="107"/>
      <c r="GQZ268" s="108"/>
      <c r="GRA268" s="106" t="s">
        <v>181</v>
      </c>
      <c r="GRB268" s="107"/>
      <c r="GRC268" s="107"/>
      <c r="GRD268" s="107"/>
      <c r="GRE268" s="107"/>
      <c r="GRF268" s="107"/>
      <c r="GRG268" s="107"/>
      <c r="GRH268" s="108"/>
      <c r="GRI268" s="106" t="s">
        <v>181</v>
      </c>
      <c r="GRJ268" s="107"/>
      <c r="GRK268" s="107"/>
      <c r="GRL268" s="107"/>
      <c r="GRM268" s="107"/>
      <c r="GRN268" s="107"/>
      <c r="GRO268" s="107"/>
      <c r="GRP268" s="108"/>
      <c r="GRQ268" s="106" t="s">
        <v>181</v>
      </c>
      <c r="GRR268" s="107"/>
      <c r="GRS268" s="107"/>
      <c r="GRT268" s="107"/>
      <c r="GRU268" s="107"/>
      <c r="GRV268" s="107"/>
      <c r="GRW268" s="107"/>
      <c r="GRX268" s="108"/>
      <c r="GRY268" s="106" t="s">
        <v>181</v>
      </c>
      <c r="GRZ268" s="107"/>
      <c r="GSA268" s="107"/>
      <c r="GSB268" s="107"/>
      <c r="GSC268" s="107"/>
      <c r="GSD268" s="107"/>
      <c r="GSE268" s="107"/>
      <c r="GSF268" s="108"/>
      <c r="GSG268" s="106" t="s">
        <v>181</v>
      </c>
      <c r="GSH268" s="107"/>
      <c r="GSI268" s="107"/>
      <c r="GSJ268" s="107"/>
      <c r="GSK268" s="107"/>
      <c r="GSL268" s="107"/>
      <c r="GSM268" s="107"/>
      <c r="GSN268" s="108"/>
      <c r="GSO268" s="106" t="s">
        <v>181</v>
      </c>
      <c r="GSP268" s="107"/>
      <c r="GSQ268" s="107"/>
      <c r="GSR268" s="107"/>
      <c r="GSS268" s="107"/>
      <c r="GST268" s="107"/>
      <c r="GSU268" s="107"/>
      <c r="GSV268" s="108"/>
      <c r="GSW268" s="106" t="s">
        <v>181</v>
      </c>
      <c r="GSX268" s="107"/>
      <c r="GSY268" s="107"/>
      <c r="GSZ268" s="107"/>
      <c r="GTA268" s="107"/>
      <c r="GTB268" s="107"/>
      <c r="GTC268" s="107"/>
      <c r="GTD268" s="108"/>
      <c r="GTE268" s="106" t="s">
        <v>181</v>
      </c>
      <c r="GTF268" s="107"/>
      <c r="GTG268" s="107"/>
      <c r="GTH268" s="107"/>
      <c r="GTI268" s="107"/>
      <c r="GTJ268" s="107"/>
      <c r="GTK268" s="107"/>
      <c r="GTL268" s="108"/>
      <c r="GTM268" s="106" t="s">
        <v>181</v>
      </c>
      <c r="GTN268" s="107"/>
      <c r="GTO268" s="107"/>
      <c r="GTP268" s="107"/>
      <c r="GTQ268" s="107"/>
      <c r="GTR268" s="107"/>
      <c r="GTS268" s="107"/>
      <c r="GTT268" s="108"/>
      <c r="GTU268" s="106" t="s">
        <v>181</v>
      </c>
      <c r="GTV268" s="107"/>
      <c r="GTW268" s="107"/>
      <c r="GTX268" s="107"/>
      <c r="GTY268" s="107"/>
      <c r="GTZ268" s="107"/>
      <c r="GUA268" s="107"/>
      <c r="GUB268" s="108"/>
      <c r="GUC268" s="106" t="s">
        <v>181</v>
      </c>
      <c r="GUD268" s="107"/>
      <c r="GUE268" s="107"/>
      <c r="GUF268" s="107"/>
      <c r="GUG268" s="107"/>
      <c r="GUH268" s="107"/>
      <c r="GUI268" s="107"/>
      <c r="GUJ268" s="108"/>
      <c r="GUK268" s="106" t="s">
        <v>181</v>
      </c>
      <c r="GUL268" s="107"/>
      <c r="GUM268" s="107"/>
      <c r="GUN268" s="107"/>
      <c r="GUO268" s="107"/>
      <c r="GUP268" s="107"/>
      <c r="GUQ268" s="107"/>
      <c r="GUR268" s="108"/>
      <c r="GUS268" s="106" t="s">
        <v>181</v>
      </c>
      <c r="GUT268" s="107"/>
      <c r="GUU268" s="107"/>
      <c r="GUV268" s="107"/>
      <c r="GUW268" s="107"/>
      <c r="GUX268" s="107"/>
      <c r="GUY268" s="107"/>
      <c r="GUZ268" s="108"/>
      <c r="GVA268" s="106" t="s">
        <v>181</v>
      </c>
      <c r="GVB268" s="107"/>
      <c r="GVC268" s="107"/>
      <c r="GVD268" s="107"/>
      <c r="GVE268" s="107"/>
      <c r="GVF268" s="107"/>
      <c r="GVG268" s="107"/>
      <c r="GVH268" s="108"/>
      <c r="GVI268" s="106" t="s">
        <v>181</v>
      </c>
      <c r="GVJ268" s="107"/>
      <c r="GVK268" s="107"/>
      <c r="GVL268" s="107"/>
      <c r="GVM268" s="107"/>
      <c r="GVN268" s="107"/>
      <c r="GVO268" s="107"/>
      <c r="GVP268" s="108"/>
      <c r="GVQ268" s="106" t="s">
        <v>181</v>
      </c>
      <c r="GVR268" s="107"/>
      <c r="GVS268" s="107"/>
      <c r="GVT268" s="107"/>
      <c r="GVU268" s="107"/>
      <c r="GVV268" s="107"/>
      <c r="GVW268" s="107"/>
      <c r="GVX268" s="108"/>
      <c r="GVY268" s="106" t="s">
        <v>181</v>
      </c>
      <c r="GVZ268" s="107"/>
      <c r="GWA268" s="107"/>
      <c r="GWB268" s="107"/>
      <c r="GWC268" s="107"/>
      <c r="GWD268" s="107"/>
      <c r="GWE268" s="107"/>
      <c r="GWF268" s="108"/>
      <c r="GWG268" s="106" t="s">
        <v>181</v>
      </c>
      <c r="GWH268" s="107"/>
      <c r="GWI268" s="107"/>
      <c r="GWJ268" s="107"/>
      <c r="GWK268" s="107"/>
      <c r="GWL268" s="107"/>
      <c r="GWM268" s="107"/>
      <c r="GWN268" s="108"/>
      <c r="GWO268" s="106" t="s">
        <v>181</v>
      </c>
      <c r="GWP268" s="107"/>
      <c r="GWQ268" s="107"/>
      <c r="GWR268" s="107"/>
      <c r="GWS268" s="107"/>
      <c r="GWT268" s="107"/>
      <c r="GWU268" s="107"/>
      <c r="GWV268" s="108"/>
      <c r="GWW268" s="106" t="s">
        <v>181</v>
      </c>
      <c r="GWX268" s="107"/>
      <c r="GWY268" s="107"/>
      <c r="GWZ268" s="107"/>
      <c r="GXA268" s="107"/>
      <c r="GXB268" s="107"/>
      <c r="GXC268" s="107"/>
      <c r="GXD268" s="108"/>
      <c r="GXE268" s="106" t="s">
        <v>181</v>
      </c>
      <c r="GXF268" s="107"/>
      <c r="GXG268" s="107"/>
      <c r="GXH268" s="107"/>
      <c r="GXI268" s="107"/>
      <c r="GXJ268" s="107"/>
      <c r="GXK268" s="107"/>
      <c r="GXL268" s="108"/>
      <c r="GXM268" s="106" t="s">
        <v>181</v>
      </c>
      <c r="GXN268" s="107"/>
      <c r="GXO268" s="107"/>
      <c r="GXP268" s="107"/>
      <c r="GXQ268" s="107"/>
      <c r="GXR268" s="107"/>
      <c r="GXS268" s="107"/>
      <c r="GXT268" s="108"/>
      <c r="GXU268" s="106" t="s">
        <v>181</v>
      </c>
      <c r="GXV268" s="107"/>
      <c r="GXW268" s="107"/>
      <c r="GXX268" s="107"/>
      <c r="GXY268" s="107"/>
      <c r="GXZ268" s="107"/>
      <c r="GYA268" s="107"/>
      <c r="GYB268" s="108"/>
      <c r="GYC268" s="106" t="s">
        <v>181</v>
      </c>
      <c r="GYD268" s="107"/>
      <c r="GYE268" s="107"/>
      <c r="GYF268" s="107"/>
      <c r="GYG268" s="107"/>
      <c r="GYH268" s="107"/>
      <c r="GYI268" s="107"/>
      <c r="GYJ268" s="108"/>
      <c r="GYK268" s="106" t="s">
        <v>181</v>
      </c>
      <c r="GYL268" s="107"/>
      <c r="GYM268" s="107"/>
      <c r="GYN268" s="107"/>
      <c r="GYO268" s="107"/>
      <c r="GYP268" s="107"/>
      <c r="GYQ268" s="107"/>
      <c r="GYR268" s="108"/>
      <c r="GYS268" s="106" t="s">
        <v>181</v>
      </c>
      <c r="GYT268" s="107"/>
      <c r="GYU268" s="107"/>
      <c r="GYV268" s="107"/>
      <c r="GYW268" s="107"/>
      <c r="GYX268" s="107"/>
      <c r="GYY268" s="107"/>
      <c r="GYZ268" s="108"/>
      <c r="GZA268" s="106" t="s">
        <v>181</v>
      </c>
      <c r="GZB268" s="107"/>
      <c r="GZC268" s="107"/>
      <c r="GZD268" s="107"/>
      <c r="GZE268" s="107"/>
      <c r="GZF268" s="107"/>
      <c r="GZG268" s="107"/>
      <c r="GZH268" s="108"/>
      <c r="GZI268" s="106" t="s">
        <v>181</v>
      </c>
      <c r="GZJ268" s="107"/>
      <c r="GZK268" s="107"/>
      <c r="GZL268" s="107"/>
      <c r="GZM268" s="107"/>
      <c r="GZN268" s="107"/>
      <c r="GZO268" s="107"/>
      <c r="GZP268" s="108"/>
      <c r="GZQ268" s="106" t="s">
        <v>181</v>
      </c>
      <c r="GZR268" s="107"/>
      <c r="GZS268" s="107"/>
      <c r="GZT268" s="107"/>
      <c r="GZU268" s="107"/>
      <c r="GZV268" s="107"/>
      <c r="GZW268" s="107"/>
      <c r="GZX268" s="108"/>
      <c r="GZY268" s="106" t="s">
        <v>181</v>
      </c>
      <c r="GZZ268" s="107"/>
      <c r="HAA268" s="107"/>
      <c r="HAB268" s="107"/>
      <c r="HAC268" s="107"/>
      <c r="HAD268" s="107"/>
      <c r="HAE268" s="107"/>
      <c r="HAF268" s="108"/>
      <c r="HAG268" s="106" t="s">
        <v>181</v>
      </c>
      <c r="HAH268" s="107"/>
      <c r="HAI268" s="107"/>
      <c r="HAJ268" s="107"/>
      <c r="HAK268" s="107"/>
      <c r="HAL268" s="107"/>
      <c r="HAM268" s="107"/>
      <c r="HAN268" s="108"/>
      <c r="HAO268" s="106" t="s">
        <v>181</v>
      </c>
      <c r="HAP268" s="107"/>
      <c r="HAQ268" s="107"/>
      <c r="HAR268" s="107"/>
      <c r="HAS268" s="107"/>
      <c r="HAT268" s="107"/>
      <c r="HAU268" s="107"/>
      <c r="HAV268" s="108"/>
      <c r="HAW268" s="106" t="s">
        <v>181</v>
      </c>
      <c r="HAX268" s="107"/>
      <c r="HAY268" s="107"/>
      <c r="HAZ268" s="107"/>
      <c r="HBA268" s="107"/>
      <c r="HBB268" s="107"/>
      <c r="HBC268" s="107"/>
      <c r="HBD268" s="108"/>
      <c r="HBE268" s="106" t="s">
        <v>181</v>
      </c>
      <c r="HBF268" s="107"/>
      <c r="HBG268" s="107"/>
      <c r="HBH268" s="107"/>
      <c r="HBI268" s="107"/>
      <c r="HBJ268" s="107"/>
      <c r="HBK268" s="107"/>
      <c r="HBL268" s="108"/>
      <c r="HBM268" s="106" t="s">
        <v>181</v>
      </c>
      <c r="HBN268" s="107"/>
      <c r="HBO268" s="107"/>
      <c r="HBP268" s="107"/>
      <c r="HBQ268" s="107"/>
      <c r="HBR268" s="107"/>
      <c r="HBS268" s="107"/>
      <c r="HBT268" s="108"/>
      <c r="HBU268" s="106" t="s">
        <v>181</v>
      </c>
      <c r="HBV268" s="107"/>
      <c r="HBW268" s="107"/>
      <c r="HBX268" s="107"/>
      <c r="HBY268" s="107"/>
      <c r="HBZ268" s="107"/>
      <c r="HCA268" s="107"/>
      <c r="HCB268" s="108"/>
      <c r="HCC268" s="106" t="s">
        <v>181</v>
      </c>
      <c r="HCD268" s="107"/>
      <c r="HCE268" s="107"/>
      <c r="HCF268" s="107"/>
      <c r="HCG268" s="107"/>
      <c r="HCH268" s="107"/>
      <c r="HCI268" s="107"/>
      <c r="HCJ268" s="108"/>
      <c r="HCK268" s="106" t="s">
        <v>181</v>
      </c>
      <c r="HCL268" s="107"/>
      <c r="HCM268" s="107"/>
      <c r="HCN268" s="107"/>
      <c r="HCO268" s="107"/>
      <c r="HCP268" s="107"/>
      <c r="HCQ268" s="107"/>
      <c r="HCR268" s="108"/>
      <c r="HCS268" s="106" t="s">
        <v>181</v>
      </c>
      <c r="HCT268" s="107"/>
      <c r="HCU268" s="107"/>
      <c r="HCV268" s="107"/>
      <c r="HCW268" s="107"/>
      <c r="HCX268" s="107"/>
      <c r="HCY268" s="107"/>
      <c r="HCZ268" s="108"/>
      <c r="HDA268" s="106" t="s">
        <v>181</v>
      </c>
      <c r="HDB268" s="107"/>
      <c r="HDC268" s="107"/>
      <c r="HDD268" s="107"/>
      <c r="HDE268" s="107"/>
      <c r="HDF268" s="107"/>
      <c r="HDG268" s="107"/>
      <c r="HDH268" s="108"/>
      <c r="HDI268" s="106" t="s">
        <v>181</v>
      </c>
      <c r="HDJ268" s="107"/>
      <c r="HDK268" s="107"/>
      <c r="HDL268" s="107"/>
      <c r="HDM268" s="107"/>
      <c r="HDN268" s="107"/>
      <c r="HDO268" s="107"/>
      <c r="HDP268" s="108"/>
      <c r="HDQ268" s="106" t="s">
        <v>181</v>
      </c>
      <c r="HDR268" s="107"/>
      <c r="HDS268" s="107"/>
      <c r="HDT268" s="107"/>
      <c r="HDU268" s="107"/>
      <c r="HDV268" s="107"/>
      <c r="HDW268" s="107"/>
      <c r="HDX268" s="108"/>
      <c r="HDY268" s="106" t="s">
        <v>181</v>
      </c>
      <c r="HDZ268" s="107"/>
      <c r="HEA268" s="107"/>
      <c r="HEB268" s="107"/>
      <c r="HEC268" s="107"/>
      <c r="HED268" s="107"/>
      <c r="HEE268" s="107"/>
      <c r="HEF268" s="108"/>
      <c r="HEG268" s="106" t="s">
        <v>181</v>
      </c>
      <c r="HEH268" s="107"/>
      <c r="HEI268" s="107"/>
      <c r="HEJ268" s="107"/>
      <c r="HEK268" s="107"/>
      <c r="HEL268" s="107"/>
      <c r="HEM268" s="107"/>
      <c r="HEN268" s="108"/>
      <c r="HEO268" s="106" t="s">
        <v>181</v>
      </c>
      <c r="HEP268" s="107"/>
      <c r="HEQ268" s="107"/>
      <c r="HER268" s="107"/>
      <c r="HES268" s="107"/>
      <c r="HET268" s="107"/>
      <c r="HEU268" s="107"/>
      <c r="HEV268" s="108"/>
      <c r="HEW268" s="106" t="s">
        <v>181</v>
      </c>
      <c r="HEX268" s="107"/>
      <c r="HEY268" s="107"/>
      <c r="HEZ268" s="107"/>
      <c r="HFA268" s="107"/>
      <c r="HFB268" s="107"/>
      <c r="HFC268" s="107"/>
      <c r="HFD268" s="108"/>
      <c r="HFE268" s="106" t="s">
        <v>181</v>
      </c>
      <c r="HFF268" s="107"/>
      <c r="HFG268" s="107"/>
      <c r="HFH268" s="107"/>
      <c r="HFI268" s="107"/>
      <c r="HFJ268" s="107"/>
      <c r="HFK268" s="107"/>
      <c r="HFL268" s="108"/>
      <c r="HFM268" s="106" t="s">
        <v>181</v>
      </c>
      <c r="HFN268" s="107"/>
      <c r="HFO268" s="107"/>
      <c r="HFP268" s="107"/>
      <c r="HFQ268" s="107"/>
      <c r="HFR268" s="107"/>
      <c r="HFS268" s="107"/>
      <c r="HFT268" s="108"/>
      <c r="HFU268" s="106" t="s">
        <v>181</v>
      </c>
      <c r="HFV268" s="107"/>
      <c r="HFW268" s="107"/>
      <c r="HFX268" s="107"/>
      <c r="HFY268" s="107"/>
      <c r="HFZ268" s="107"/>
      <c r="HGA268" s="107"/>
      <c r="HGB268" s="108"/>
      <c r="HGC268" s="106" t="s">
        <v>181</v>
      </c>
      <c r="HGD268" s="107"/>
      <c r="HGE268" s="107"/>
      <c r="HGF268" s="107"/>
      <c r="HGG268" s="107"/>
      <c r="HGH268" s="107"/>
      <c r="HGI268" s="107"/>
      <c r="HGJ268" s="108"/>
      <c r="HGK268" s="106" t="s">
        <v>181</v>
      </c>
      <c r="HGL268" s="107"/>
      <c r="HGM268" s="107"/>
      <c r="HGN268" s="107"/>
      <c r="HGO268" s="107"/>
      <c r="HGP268" s="107"/>
      <c r="HGQ268" s="107"/>
      <c r="HGR268" s="108"/>
      <c r="HGS268" s="106" t="s">
        <v>181</v>
      </c>
      <c r="HGT268" s="107"/>
      <c r="HGU268" s="107"/>
      <c r="HGV268" s="107"/>
      <c r="HGW268" s="107"/>
      <c r="HGX268" s="107"/>
      <c r="HGY268" s="107"/>
      <c r="HGZ268" s="108"/>
      <c r="HHA268" s="106" t="s">
        <v>181</v>
      </c>
      <c r="HHB268" s="107"/>
      <c r="HHC268" s="107"/>
      <c r="HHD268" s="107"/>
      <c r="HHE268" s="107"/>
      <c r="HHF268" s="107"/>
      <c r="HHG268" s="107"/>
      <c r="HHH268" s="108"/>
      <c r="HHI268" s="106" t="s">
        <v>181</v>
      </c>
      <c r="HHJ268" s="107"/>
      <c r="HHK268" s="107"/>
      <c r="HHL268" s="107"/>
      <c r="HHM268" s="107"/>
      <c r="HHN268" s="107"/>
      <c r="HHO268" s="107"/>
      <c r="HHP268" s="108"/>
      <c r="HHQ268" s="106" t="s">
        <v>181</v>
      </c>
      <c r="HHR268" s="107"/>
      <c r="HHS268" s="107"/>
      <c r="HHT268" s="107"/>
      <c r="HHU268" s="107"/>
      <c r="HHV268" s="107"/>
      <c r="HHW268" s="107"/>
      <c r="HHX268" s="108"/>
      <c r="HHY268" s="106" t="s">
        <v>181</v>
      </c>
      <c r="HHZ268" s="107"/>
      <c r="HIA268" s="107"/>
      <c r="HIB268" s="107"/>
      <c r="HIC268" s="107"/>
      <c r="HID268" s="107"/>
      <c r="HIE268" s="107"/>
      <c r="HIF268" s="108"/>
      <c r="HIG268" s="106" t="s">
        <v>181</v>
      </c>
      <c r="HIH268" s="107"/>
      <c r="HII268" s="107"/>
      <c r="HIJ268" s="107"/>
      <c r="HIK268" s="107"/>
      <c r="HIL268" s="107"/>
      <c r="HIM268" s="107"/>
      <c r="HIN268" s="108"/>
      <c r="HIO268" s="106" t="s">
        <v>181</v>
      </c>
      <c r="HIP268" s="107"/>
      <c r="HIQ268" s="107"/>
      <c r="HIR268" s="107"/>
      <c r="HIS268" s="107"/>
      <c r="HIT268" s="107"/>
      <c r="HIU268" s="107"/>
      <c r="HIV268" s="108"/>
      <c r="HIW268" s="106" t="s">
        <v>181</v>
      </c>
      <c r="HIX268" s="107"/>
      <c r="HIY268" s="107"/>
      <c r="HIZ268" s="107"/>
      <c r="HJA268" s="107"/>
      <c r="HJB268" s="107"/>
      <c r="HJC268" s="107"/>
      <c r="HJD268" s="108"/>
      <c r="HJE268" s="106" t="s">
        <v>181</v>
      </c>
      <c r="HJF268" s="107"/>
      <c r="HJG268" s="107"/>
      <c r="HJH268" s="107"/>
      <c r="HJI268" s="107"/>
      <c r="HJJ268" s="107"/>
      <c r="HJK268" s="107"/>
      <c r="HJL268" s="108"/>
      <c r="HJM268" s="106" t="s">
        <v>181</v>
      </c>
      <c r="HJN268" s="107"/>
      <c r="HJO268" s="107"/>
      <c r="HJP268" s="107"/>
      <c r="HJQ268" s="107"/>
      <c r="HJR268" s="107"/>
      <c r="HJS268" s="107"/>
      <c r="HJT268" s="108"/>
      <c r="HJU268" s="106" t="s">
        <v>181</v>
      </c>
      <c r="HJV268" s="107"/>
      <c r="HJW268" s="107"/>
      <c r="HJX268" s="107"/>
      <c r="HJY268" s="107"/>
      <c r="HJZ268" s="107"/>
      <c r="HKA268" s="107"/>
      <c r="HKB268" s="108"/>
      <c r="HKC268" s="106" t="s">
        <v>181</v>
      </c>
      <c r="HKD268" s="107"/>
      <c r="HKE268" s="107"/>
      <c r="HKF268" s="107"/>
      <c r="HKG268" s="107"/>
      <c r="HKH268" s="107"/>
      <c r="HKI268" s="107"/>
      <c r="HKJ268" s="108"/>
      <c r="HKK268" s="106" t="s">
        <v>181</v>
      </c>
      <c r="HKL268" s="107"/>
      <c r="HKM268" s="107"/>
      <c r="HKN268" s="107"/>
      <c r="HKO268" s="107"/>
      <c r="HKP268" s="107"/>
      <c r="HKQ268" s="107"/>
      <c r="HKR268" s="108"/>
      <c r="HKS268" s="106" t="s">
        <v>181</v>
      </c>
      <c r="HKT268" s="107"/>
      <c r="HKU268" s="107"/>
      <c r="HKV268" s="107"/>
      <c r="HKW268" s="107"/>
      <c r="HKX268" s="107"/>
      <c r="HKY268" s="107"/>
      <c r="HKZ268" s="108"/>
      <c r="HLA268" s="106" t="s">
        <v>181</v>
      </c>
      <c r="HLB268" s="107"/>
      <c r="HLC268" s="107"/>
      <c r="HLD268" s="107"/>
      <c r="HLE268" s="107"/>
      <c r="HLF268" s="107"/>
      <c r="HLG268" s="107"/>
      <c r="HLH268" s="108"/>
      <c r="HLI268" s="106" t="s">
        <v>181</v>
      </c>
      <c r="HLJ268" s="107"/>
      <c r="HLK268" s="107"/>
      <c r="HLL268" s="107"/>
      <c r="HLM268" s="107"/>
      <c r="HLN268" s="107"/>
      <c r="HLO268" s="107"/>
      <c r="HLP268" s="108"/>
      <c r="HLQ268" s="106" t="s">
        <v>181</v>
      </c>
      <c r="HLR268" s="107"/>
      <c r="HLS268" s="107"/>
      <c r="HLT268" s="107"/>
      <c r="HLU268" s="107"/>
      <c r="HLV268" s="107"/>
      <c r="HLW268" s="107"/>
      <c r="HLX268" s="108"/>
      <c r="HLY268" s="106" t="s">
        <v>181</v>
      </c>
      <c r="HLZ268" s="107"/>
      <c r="HMA268" s="107"/>
      <c r="HMB268" s="107"/>
      <c r="HMC268" s="107"/>
      <c r="HMD268" s="107"/>
      <c r="HME268" s="107"/>
      <c r="HMF268" s="108"/>
      <c r="HMG268" s="106" t="s">
        <v>181</v>
      </c>
      <c r="HMH268" s="107"/>
      <c r="HMI268" s="107"/>
      <c r="HMJ268" s="107"/>
      <c r="HMK268" s="107"/>
      <c r="HML268" s="107"/>
      <c r="HMM268" s="107"/>
      <c r="HMN268" s="108"/>
      <c r="HMO268" s="106" t="s">
        <v>181</v>
      </c>
      <c r="HMP268" s="107"/>
      <c r="HMQ268" s="107"/>
      <c r="HMR268" s="107"/>
      <c r="HMS268" s="107"/>
      <c r="HMT268" s="107"/>
      <c r="HMU268" s="107"/>
      <c r="HMV268" s="108"/>
      <c r="HMW268" s="106" t="s">
        <v>181</v>
      </c>
      <c r="HMX268" s="107"/>
      <c r="HMY268" s="107"/>
      <c r="HMZ268" s="107"/>
      <c r="HNA268" s="107"/>
      <c r="HNB268" s="107"/>
      <c r="HNC268" s="107"/>
      <c r="HND268" s="108"/>
      <c r="HNE268" s="106" t="s">
        <v>181</v>
      </c>
      <c r="HNF268" s="107"/>
      <c r="HNG268" s="107"/>
      <c r="HNH268" s="107"/>
      <c r="HNI268" s="107"/>
      <c r="HNJ268" s="107"/>
      <c r="HNK268" s="107"/>
      <c r="HNL268" s="108"/>
      <c r="HNM268" s="106" t="s">
        <v>181</v>
      </c>
      <c r="HNN268" s="107"/>
      <c r="HNO268" s="107"/>
      <c r="HNP268" s="107"/>
      <c r="HNQ268" s="107"/>
      <c r="HNR268" s="107"/>
      <c r="HNS268" s="107"/>
      <c r="HNT268" s="108"/>
      <c r="HNU268" s="106" t="s">
        <v>181</v>
      </c>
      <c r="HNV268" s="107"/>
      <c r="HNW268" s="107"/>
      <c r="HNX268" s="107"/>
      <c r="HNY268" s="107"/>
      <c r="HNZ268" s="107"/>
      <c r="HOA268" s="107"/>
      <c r="HOB268" s="108"/>
      <c r="HOC268" s="106" t="s">
        <v>181</v>
      </c>
      <c r="HOD268" s="107"/>
      <c r="HOE268" s="107"/>
      <c r="HOF268" s="107"/>
      <c r="HOG268" s="107"/>
      <c r="HOH268" s="107"/>
      <c r="HOI268" s="107"/>
      <c r="HOJ268" s="108"/>
      <c r="HOK268" s="106" t="s">
        <v>181</v>
      </c>
      <c r="HOL268" s="107"/>
      <c r="HOM268" s="107"/>
      <c r="HON268" s="107"/>
      <c r="HOO268" s="107"/>
      <c r="HOP268" s="107"/>
      <c r="HOQ268" s="107"/>
      <c r="HOR268" s="108"/>
      <c r="HOS268" s="106" t="s">
        <v>181</v>
      </c>
      <c r="HOT268" s="107"/>
      <c r="HOU268" s="107"/>
      <c r="HOV268" s="107"/>
      <c r="HOW268" s="107"/>
      <c r="HOX268" s="107"/>
      <c r="HOY268" s="107"/>
      <c r="HOZ268" s="108"/>
      <c r="HPA268" s="106" t="s">
        <v>181</v>
      </c>
      <c r="HPB268" s="107"/>
      <c r="HPC268" s="107"/>
      <c r="HPD268" s="107"/>
      <c r="HPE268" s="107"/>
      <c r="HPF268" s="107"/>
      <c r="HPG268" s="107"/>
      <c r="HPH268" s="108"/>
      <c r="HPI268" s="106" t="s">
        <v>181</v>
      </c>
      <c r="HPJ268" s="107"/>
      <c r="HPK268" s="107"/>
      <c r="HPL268" s="107"/>
      <c r="HPM268" s="107"/>
      <c r="HPN268" s="107"/>
      <c r="HPO268" s="107"/>
      <c r="HPP268" s="108"/>
      <c r="HPQ268" s="106" t="s">
        <v>181</v>
      </c>
      <c r="HPR268" s="107"/>
      <c r="HPS268" s="107"/>
      <c r="HPT268" s="107"/>
      <c r="HPU268" s="107"/>
      <c r="HPV268" s="107"/>
      <c r="HPW268" s="107"/>
      <c r="HPX268" s="108"/>
      <c r="HPY268" s="106" t="s">
        <v>181</v>
      </c>
      <c r="HPZ268" s="107"/>
      <c r="HQA268" s="107"/>
      <c r="HQB268" s="107"/>
      <c r="HQC268" s="107"/>
      <c r="HQD268" s="107"/>
      <c r="HQE268" s="107"/>
      <c r="HQF268" s="108"/>
      <c r="HQG268" s="106" t="s">
        <v>181</v>
      </c>
      <c r="HQH268" s="107"/>
      <c r="HQI268" s="107"/>
      <c r="HQJ268" s="107"/>
      <c r="HQK268" s="107"/>
      <c r="HQL268" s="107"/>
      <c r="HQM268" s="107"/>
      <c r="HQN268" s="108"/>
      <c r="HQO268" s="106" t="s">
        <v>181</v>
      </c>
      <c r="HQP268" s="107"/>
      <c r="HQQ268" s="107"/>
      <c r="HQR268" s="107"/>
      <c r="HQS268" s="107"/>
      <c r="HQT268" s="107"/>
      <c r="HQU268" s="107"/>
      <c r="HQV268" s="108"/>
      <c r="HQW268" s="106" t="s">
        <v>181</v>
      </c>
      <c r="HQX268" s="107"/>
      <c r="HQY268" s="107"/>
      <c r="HQZ268" s="107"/>
      <c r="HRA268" s="107"/>
      <c r="HRB268" s="107"/>
      <c r="HRC268" s="107"/>
      <c r="HRD268" s="108"/>
      <c r="HRE268" s="106" t="s">
        <v>181</v>
      </c>
      <c r="HRF268" s="107"/>
      <c r="HRG268" s="107"/>
      <c r="HRH268" s="107"/>
      <c r="HRI268" s="107"/>
      <c r="HRJ268" s="107"/>
      <c r="HRK268" s="107"/>
      <c r="HRL268" s="108"/>
      <c r="HRM268" s="106" t="s">
        <v>181</v>
      </c>
      <c r="HRN268" s="107"/>
      <c r="HRO268" s="107"/>
      <c r="HRP268" s="107"/>
      <c r="HRQ268" s="107"/>
      <c r="HRR268" s="107"/>
      <c r="HRS268" s="107"/>
      <c r="HRT268" s="108"/>
      <c r="HRU268" s="106" t="s">
        <v>181</v>
      </c>
      <c r="HRV268" s="107"/>
      <c r="HRW268" s="107"/>
      <c r="HRX268" s="107"/>
      <c r="HRY268" s="107"/>
      <c r="HRZ268" s="107"/>
      <c r="HSA268" s="107"/>
      <c r="HSB268" s="108"/>
      <c r="HSC268" s="106" t="s">
        <v>181</v>
      </c>
      <c r="HSD268" s="107"/>
      <c r="HSE268" s="107"/>
      <c r="HSF268" s="107"/>
      <c r="HSG268" s="107"/>
      <c r="HSH268" s="107"/>
      <c r="HSI268" s="107"/>
      <c r="HSJ268" s="108"/>
      <c r="HSK268" s="106" t="s">
        <v>181</v>
      </c>
      <c r="HSL268" s="107"/>
      <c r="HSM268" s="107"/>
      <c r="HSN268" s="107"/>
      <c r="HSO268" s="107"/>
      <c r="HSP268" s="107"/>
      <c r="HSQ268" s="107"/>
      <c r="HSR268" s="108"/>
      <c r="HSS268" s="106" t="s">
        <v>181</v>
      </c>
      <c r="HST268" s="107"/>
      <c r="HSU268" s="107"/>
      <c r="HSV268" s="107"/>
      <c r="HSW268" s="107"/>
      <c r="HSX268" s="107"/>
      <c r="HSY268" s="107"/>
      <c r="HSZ268" s="108"/>
      <c r="HTA268" s="106" t="s">
        <v>181</v>
      </c>
      <c r="HTB268" s="107"/>
      <c r="HTC268" s="107"/>
      <c r="HTD268" s="107"/>
      <c r="HTE268" s="107"/>
      <c r="HTF268" s="107"/>
      <c r="HTG268" s="107"/>
      <c r="HTH268" s="108"/>
      <c r="HTI268" s="106" t="s">
        <v>181</v>
      </c>
      <c r="HTJ268" s="107"/>
      <c r="HTK268" s="107"/>
      <c r="HTL268" s="107"/>
      <c r="HTM268" s="107"/>
      <c r="HTN268" s="107"/>
      <c r="HTO268" s="107"/>
      <c r="HTP268" s="108"/>
      <c r="HTQ268" s="106" t="s">
        <v>181</v>
      </c>
      <c r="HTR268" s="107"/>
      <c r="HTS268" s="107"/>
      <c r="HTT268" s="107"/>
      <c r="HTU268" s="107"/>
      <c r="HTV268" s="107"/>
      <c r="HTW268" s="107"/>
      <c r="HTX268" s="108"/>
      <c r="HTY268" s="106" t="s">
        <v>181</v>
      </c>
      <c r="HTZ268" s="107"/>
      <c r="HUA268" s="107"/>
      <c r="HUB268" s="107"/>
      <c r="HUC268" s="107"/>
      <c r="HUD268" s="107"/>
      <c r="HUE268" s="107"/>
      <c r="HUF268" s="108"/>
      <c r="HUG268" s="106" t="s">
        <v>181</v>
      </c>
      <c r="HUH268" s="107"/>
      <c r="HUI268" s="107"/>
      <c r="HUJ268" s="107"/>
      <c r="HUK268" s="107"/>
      <c r="HUL268" s="107"/>
      <c r="HUM268" s="107"/>
      <c r="HUN268" s="108"/>
      <c r="HUO268" s="106" t="s">
        <v>181</v>
      </c>
      <c r="HUP268" s="107"/>
      <c r="HUQ268" s="107"/>
      <c r="HUR268" s="107"/>
      <c r="HUS268" s="107"/>
      <c r="HUT268" s="107"/>
      <c r="HUU268" s="107"/>
      <c r="HUV268" s="108"/>
      <c r="HUW268" s="106" t="s">
        <v>181</v>
      </c>
      <c r="HUX268" s="107"/>
      <c r="HUY268" s="107"/>
      <c r="HUZ268" s="107"/>
      <c r="HVA268" s="107"/>
      <c r="HVB268" s="107"/>
      <c r="HVC268" s="107"/>
      <c r="HVD268" s="108"/>
      <c r="HVE268" s="106" t="s">
        <v>181</v>
      </c>
      <c r="HVF268" s="107"/>
      <c r="HVG268" s="107"/>
      <c r="HVH268" s="107"/>
      <c r="HVI268" s="107"/>
      <c r="HVJ268" s="107"/>
      <c r="HVK268" s="107"/>
      <c r="HVL268" s="108"/>
      <c r="HVM268" s="106" t="s">
        <v>181</v>
      </c>
      <c r="HVN268" s="107"/>
      <c r="HVO268" s="107"/>
      <c r="HVP268" s="107"/>
      <c r="HVQ268" s="107"/>
      <c r="HVR268" s="107"/>
      <c r="HVS268" s="107"/>
      <c r="HVT268" s="108"/>
      <c r="HVU268" s="106" t="s">
        <v>181</v>
      </c>
      <c r="HVV268" s="107"/>
      <c r="HVW268" s="107"/>
      <c r="HVX268" s="107"/>
      <c r="HVY268" s="107"/>
      <c r="HVZ268" s="107"/>
      <c r="HWA268" s="107"/>
      <c r="HWB268" s="108"/>
      <c r="HWC268" s="106" t="s">
        <v>181</v>
      </c>
      <c r="HWD268" s="107"/>
      <c r="HWE268" s="107"/>
      <c r="HWF268" s="107"/>
      <c r="HWG268" s="107"/>
      <c r="HWH268" s="107"/>
      <c r="HWI268" s="107"/>
      <c r="HWJ268" s="108"/>
      <c r="HWK268" s="106" t="s">
        <v>181</v>
      </c>
      <c r="HWL268" s="107"/>
      <c r="HWM268" s="107"/>
      <c r="HWN268" s="107"/>
      <c r="HWO268" s="107"/>
      <c r="HWP268" s="107"/>
      <c r="HWQ268" s="107"/>
      <c r="HWR268" s="108"/>
      <c r="HWS268" s="106" t="s">
        <v>181</v>
      </c>
      <c r="HWT268" s="107"/>
      <c r="HWU268" s="107"/>
      <c r="HWV268" s="107"/>
      <c r="HWW268" s="107"/>
      <c r="HWX268" s="107"/>
      <c r="HWY268" s="107"/>
      <c r="HWZ268" s="108"/>
      <c r="HXA268" s="106" t="s">
        <v>181</v>
      </c>
      <c r="HXB268" s="107"/>
      <c r="HXC268" s="107"/>
      <c r="HXD268" s="107"/>
      <c r="HXE268" s="107"/>
      <c r="HXF268" s="107"/>
      <c r="HXG268" s="107"/>
      <c r="HXH268" s="108"/>
      <c r="HXI268" s="106" t="s">
        <v>181</v>
      </c>
      <c r="HXJ268" s="107"/>
      <c r="HXK268" s="107"/>
      <c r="HXL268" s="107"/>
      <c r="HXM268" s="107"/>
      <c r="HXN268" s="107"/>
      <c r="HXO268" s="107"/>
      <c r="HXP268" s="108"/>
      <c r="HXQ268" s="106" t="s">
        <v>181</v>
      </c>
      <c r="HXR268" s="107"/>
      <c r="HXS268" s="107"/>
      <c r="HXT268" s="107"/>
      <c r="HXU268" s="107"/>
      <c r="HXV268" s="107"/>
      <c r="HXW268" s="107"/>
      <c r="HXX268" s="108"/>
      <c r="HXY268" s="106" t="s">
        <v>181</v>
      </c>
      <c r="HXZ268" s="107"/>
      <c r="HYA268" s="107"/>
      <c r="HYB268" s="107"/>
      <c r="HYC268" s="107"/>
      <c r="HYD268" s="107"/>
      <c r="HYE268" s="107"/>
      <c r="HYF268" s="108"/>
      <c r="HYG268" s="106" t="s">
        <v>181</v>
      </c>
      <c r="HYH268" s="107"/>
      <c r="HYI268" s="107"/>
      <c r="HYJ268" s="107"/>
      <c r="HYK268" s="107"/>
      <c r="HYL268" s="107"/>
      <c r="HYM268" s="107"/>
      <c r="HYN268" s="108"/>
      <c r="HYO268" s="106" t="s">
        <v>181</v>
      </c>
      <c r="HYP268" s="107"/>
      <c r="HYQ268" s="107"/>
      <c r="HYR268" s="107"/>
      <c r="HYS268" s="107"/>
      <c r="HYT268" s="107"/>
      <c r="HYU268" s="107"/>
      <c r="HYV268" s="108"/>
      <c r="HYW268" s="106" t="s">
        <v>181</v>
      </c>
      <c r="HYX268" s="107"/>
      <c r="HYY268" s="107"/>
      <c r="HYZ268" s="107"/>
      <c r="HZA268" s="107"/>
      <c r="HZB268" s="107"/>
      <c r="HZC268" s="107"/>
      <c r="HZD268" s="108"/>
      <c r="HZE268" s="106" t="s">
        <v>181</v>
      </c>
      <c r="HZF268" s="107"/>
      <c r="HZG268" s="107"/>
      <c r="HZH268" s="107"/>
      <c r="HZI268" s="107"/>
      <c r="HZJ268" s="107"/>
      <c r="HZK268" s="107"/>
      <c r="HZL268" s="108"/>
      <c r="HZM268" s="106" t="s">
        <v>181</v>
      </c>
      <c r="HZN268" s="107"/>
      <c r="HZO268" s="107"/>
      <c r="HZP268" s="107"/>
      <c r="HZQ268" s="107"/>
      <c r="HZR268" s="107"/>
      <c r="HZS268" s="107"/>
      <c r="HZT268" s="108"/>
      <c r="HZU268" s="106" t="s">
        <v>181</v>
      </c>
      <c r="HZV268" s="107"/>
      <c r="HZW268" s="107"/>
      <c r="HZX268" s="107"/>
      <c r="HZY268" s="107"/>
      <c r="HZZ268" s="107"/>
      <c r="IAA268" s="107"/>
      <c r="IAB268" s="108"/>
      <c r="IAC268" s="106" t="s">
        <v>181</v>
      </c>
      <c r="IAD268" s="107"/>
      <c r="IAE268" s="107"/>
      <c r="IAF268" s="107"/>
      <c r="IAG268" s="107"/>
      <c r="IAH268" s="107"/>
      <c r="IAI268" s="107"/>
      <c r="IAJ268" s="108"/>
      <c r="IAK268" s="106" t="s">
        <v>181</v>
      </c>
      <c r="IAL268" s="107"/>
      <c r="IAM268" s="107"/>
      <c r="IAN268" s="107"/>
      <c r="IAO268" s="107"/>
      <c r="IAP268" s="107"/>
      <c r="IAQ268" s="107"/>
      <c r="IAR268" s="108"/>
      <c r="IAS268" s="106" t="s">
        <v>181</v>
      </c>
      <c r="IAT268" s="107"/>
      <c r="IAU268" s="107"/>
      <c r="IAV268" s="107"/>
      <c r="IAW268" s="107"/>
      <c r="IAX268" s="107"/>
      <c r="IAY268" s="107"/>
      <c r="IAZ268" s="108"/>
      <c r="IBA268" s="106" t="s">
        <v>181</v>
      </c>
      <c r="IBB268" s="107"/>
      <c r="IBC268" s="107"/>
      <c r="IBD268" s="107"/>
      <c r="IBE268" s="107"/>
      <c r="IBF268" s="107"/>
      <c r="IBG268" s="107"/>
      <c r="IBH268" s="108"/>
      <c r="IBI268" s="106" t="s">
        <v>181</v>
      </c>
      <c r="IBJ268" s="107"/>
      <c r="IBK268" s="107"/>
      <c r="IBL268" s="107"/>
      <c r="IBM268" s="107"/>
      <c r="IBN268" s="107"/>
      <c r="IBO268" s="107"/>
      <c r="IBP268" s="108"/>
      <c r="IBQ268" s="106" t="s">
        <v>181</v>
      </c>
      <c r="IBR268" s="107"/>
      <c r="IBS268" s="107"/>
      <c r="IBT268" s="107"/>
      <c r="IBU268" s="107"/>
      <c r="IBV268" s="107"/>
      <c r="IBW268" s="107"/>
      <c r="IBX268" s="108"/>
      <c r="IBY268" s="106" t="s">
        <v>181</v>
      </c>
      <c r="IBZ268" s="107"/>
      <c r="ICA268" s="107"/>
      <c r="ICB268" s="107"/>
      <c r="ICC268" s="107"/>
      <c r="ICD268" s="107"/>
      <c r="ICE268" s="107"/>
      <c r="ICF268" s="108"/>
      <c r="ICG268" s="106" t="s">
        <v>181</v>
      </c>
      <c r="ICH268" s="107"/>
      <c r="ICI268" s="107"/>
      <c r="ICJ268" s="107"/>
      <c r="ICK268" s="107"/>
      <c r="ICL268" s="107"/>
      <c r="ICM268" s="107"/>
      <c r="ICN268" s="108"/>
      <c r="ICO268" s="106" t="s">
        <v>181</v>
      </c>
      <c r="ICP268" s="107"/>
      <c r="ICQ268" s="107"/>
      <c r="ICR268" s="107"/>
      <c r="ICS268" s="107"/>
      <c r="ICT268" s="107"/>
      <c r="ICU268" s="107"/>
      <c r="ICV268" s="108"/>
      <c r="ICW268" s="106" t="s">
        <v>181</v>
      </c>
      <c r="ICX268" s="107"/>
      <c r="ICY268" s="107"/>
      <c r="ICZ268" s="107"/>
      <c r="IDA268" s="107"/>
      <c r="IDB268" s="107"/>
      <c r="IDC268" s="107"/>
      <c r="IDD268" s="108"/>
      <c r="IDE268" s="106" t="s">
        <v>181</v>
      </c>
      <c r="IDF268" s="107"/>
      <c r="IDG268" s="107"/>
      <c r="IDH268" s="107"/>
      <c r="IDI268" s="107"/>
      <c r="IDJ268" s="107"/>
      <c r="IDK268" s="107"/>
      <c r="IDL268" s="108"/>
      <c r="IDM268" s="106" t="s">
        <v>181</v>
      </c>
      <c r="IDN268" s="107"/>
      <c r="IDO268" s="107"/>
      <c r="IDP268" s="107"/>
      <c r="IDQ268" s="107"/>
      <c r="IDR268" s="107"/>
      <c r="IDS268" s="107"/>
      <c r="IDT268" s="108"/>
      <c r="IDU268" s="106" t="s">
        <v>181</v>
      </c>
      <c r="IDV268" s="107"/>
      <c r="IDW268" s="107"/>
      <c r="IDX268" s="107"/>
      <c r="IDY268" s="107"/>
      <c r="IDZ268" s="107"/>
      <c r="IEA268" s="107"/>
      <c r="IEB268" s="108"/>
      <c r="IEC268" s="106" t="s">
        <v>181</v>
      </c>
      <c r="IED268" s="107"/>
      <c r="IEE268" s="107"/>
      <c r="IEF268" s="107"/>
      <c r="IEG268" s="107"/>
      <c r="IEH268" s="107"/>
      <c r="IEI268" s="107"/>
      <c r="IEJ268" s="108"/>
      <c r="IEK268" s="106" t="s">
        <v>181</v>
      </c>
      <c r="IEL268" s="107"/>
      <c r="IEM268" s="107"/>
      <c r="IEN268" s="107"/>
      <c r="IEO268" s="107"/>
      <c r="IEP268" s="107"/>
      <c r="IEQ268" s="107"/>
      <c r="IER268" s="108"/>
      <c r="IES268" s="106" t="s">
        <v>181</v>
      </c>
      <c r="IET268" s="107"/>
      <c r="IEU268" s="107"/>
      <c r="IEV268" s="107"/>
      <c r="IEW268" s="107"/>
      <c r="IEX268" s="107"/>
      <c r="IEY268" s="107"/>
      <c r="IEZ268" s="108"/>
      <c r="IFA268" s="106" t="s">
        <v>181</v>
      </c>
      <c r="IFB268" s="107"/>
      <c r="IFC268" s="107"/>
      <c r="IFD268" s="107"/>
      <c r="IFE268" s="107"/>
      <c r="IFF268" s="107"/>
      <c r="IFG268" s="107"/>
      <c r="IFH268" s="108"/>
      <c r="IFI268" s="106" t="s">
        <v>181</v>
      </c>
      <c r="IFJ268" s="107"/>
      <c r="IFK268" s="107"/>
      <c r="IFL268" s="107"/>
      <c r="IFM268" s="107"/>
      <c r="IFN268" s="107"/>
      <c r="IFO268" s="107"/>
      <c r="IFP268" s="108"/>
      <c r="IFQ268" s="106" t="s">
        <v>181</v>
      </c>
      <c r="IFR268" s="107"/>
      <c r="IFS268" s="107"/>
      <c r="IFT268" s="107"/>
      <c r="IFU268" s="107"/>
      <c r="IFV268" s="107"/>
      <c r="IFW268" s="107"/>
      <c r="IFX268" s="108"/>
      <c r="IFY268" s="106" t="s">
        <v>181</v>
      </c>
      <c r="IFZ268" s="107"/>
      <c r="IGA268" s="107"/>
      <c r="IGB268" s="107"/>
      <c r="IGC268" s="107"/>
      <c r="IGD268" s="107"/>
      <c r="IGE268" s="107"/>
      <c r="IGF268" s="108"/>
      <c r="IGG268" s="106" t="s">
        <v>181</v>
      </c>
      <c r="IGH268" s="107"/>
      <c r="IGI268" s="107"/>
      <c r="IGJ268" s="107"/>
      <c r="IGK268" s="107"/>
      <c r="IGL268" s="107"/>
      <c r="IGM268" s="107"/>
      <c r="IGN268" s="108"/>
      <c r="IGO268" s="106" t="s">
        <v>181</v>
      </c>
      <c r="IGP268" s="107"/>
      <c r="IGQ268" s="107"/>
      <c r="IGR268" s="107"/>
      <c r="IGS268" s="107"/>
      <c r="IGT268" s="107"/>
      <c r="IGU268" s="107"/>
      <c r="IGV268" s="108"/>
      <c r="IGW268" s="106" t="s">
        <v>181</v>
      </c>
      <c r="IGX268" s="107"/>
      <c r="IGY268" s="107"/>
      <c r="IGZ268" s="107"/>
      <c r="IHA268" s="107"/>
      <c r="IHB268" s="107"/>
      <c r="IHC268" s="107"/>
      <c r="IHD268" s="108"/>
      <c r="IHE268" s="106" t="s">
        <v>181</v>
      </c>
      <c r="IHF268" s="107"/>
      <c r="IHG268" s="107"/>
      <c r="IHH268" s="107"/>
      <c r="IHI268" s="107"/>
      <c r="IHJ268" s="107"/>
      <c r="IHK268" s="107"/>
      <c r="IHL268" s="108"/>
      <c r="IHM268" s="106" t="s">
        <v>181</v>
      </c>
      <c r="IHN268" s="107"/>
      <c r="IHO268" s="107"/>
      <c r="IHP268" s="107"/>
      <c r="IHQ268" s="107"/>
      <c r="IHR268" s="107"/>
      <c r="IHS268" s="107"/>
      <c r="IHT268" s="108"/>
      <c r="IHU268" s="106" t="s">
        <v>181</v>
      </c>
      <c r="IHV268" s="107"/>
      <c r="IHW268" s="107"/>
      <c r="IHX268" s="107"/>
      <c r="IHY268" s="107"/>
      <c r="IHZ268" s="107"/>
      <c r="IIA268" s="107"/>
      <c r="IIB268" s="108"/>
      <c r="IIC268" s="106" t="s">
        <v>181</v>
      </c>
      <c r="IID268" s="107"/>
      <c r="IIE268" s="107"/>
      <c r="IIF268" s="107"/>
      <c r="IIG268" s="107"/>
      <c r="IIH268" s="107"/>
      <c r="III268" s="107"/>
      <c r="IIJ268" s="108"/>
      <c r="IIK268" s="106" t="s">
        <v>181</v>
      </c>
      <c r="IIL268" s="107"/>
      <c r="IIM268" s="107"/>
      <c r="IIN268" s="107"/>
      <c r="IIO268" s="107"/>
      <c r="IIP268" s="107"/>
      <c r="IIQ268" s="107"/>
      <c r="IIR268" s="108"/>
      <c r="IIS268" s="106" t="s">
        <v>181</v>
      </c>
      <c r="IIT268" s="107"/>
      <c r="IIU268" s="107"/>
      <c r="IIV268" s="107"/>
      <c r="IIW268" s="107"/>
      <c r="IIX268" s="107"/>
      <c r="IIY268" s="107"/>
      <c r="IIZ268" s="108"/>
      <c r="IJA268" s="106" t="s">
        <v>181</v>
      </c>
      <c r="IJB268" s="107"/>
      <c r="IJC268" s="107"/>
      <c r="IJD268" s="107"/>
      <c r="IJE268" s="107"/>
      <c r="IJF268" s="107"/>
      <c r="IJG268" s="107"/>
      <c r="IJH268" s="108"/>
      <c r="IJI268" s="106" t="s">
        <v>181</v>
      </c>
      <c r="IJJ268" s="107"/>
      <c r="IJK268" s="107"/>
      <c r="IJL268" s="107"/>
      <c r="IJM268" s="107"/>
      <c r="IJN268" s="107"/>
      <c r="IJO268" s="107"/>
      <c r="IJP268" s="108"/>
      <c r="IJQ268" s="106" t="s">
        <v>181</v>
      </c>
      <c r="IJR268" s="107"/>
      <c r="IJS268" s="107"/>
      <c r="IJT268" s="107"/>
      <c r="IJU268" s="107"/>
      <c r="IJV268" s="107"/>
      <c r="IJW268" s="107"/>
      <c r="IJX268" s="108"/>
      <c r="IJY268" s="106" t="s">
        <v>181</v>
      </c>
      <c r="IJZ268" s="107"/>
      <c r="IKA268" s="107"/>
      <c r="IKB268" s="107"/>
      <c r="IKC268" s="107"/>
      <c r="IKD268" s="107"/>
      <c r="IKE268" s="107"/>
      <c r="IKF268" s="108"/>
      <c r="IKG268" s="106" t="s">
        <v>181</v>
      </c>
      <c r="IKH268" s="107"/>
      <c r="IKI268" s="107"/>
      <c r="IKJ268" s="107"/>
      <c r="IKK268" s="107"/>
      <c r="IKL268" s="107"/>
      <c r="IKM268" s="107"/>
      <c r="IKN268" s="108"/>
      <c r="IKO268" s="106" t="s">
        <v>181</v>
      </c>
      <c r="IKP268" s="107"/>
      <c r="IKQ268" s="107"/>
      <c r="IKR268" s="107"/>
      <c r="IKS268" s="107"/>
      <c r="IKT268" s="107"/>
      <c r="IKU268" s="107"/>
      <c r="IKV268" s="108"/>
      <c r="IKW268" s="106" t="s">
        <v>181</v>
      </c>
      <c r="IKX268" s="107"/>
      <c r="IKY268" s="107"/>
      <c r="IKZ268" s="107"/>
      <c r="ILA268" s="107"/>
      <c r="ILB268" s="107"/>
      <c r="ILC268" s="107"/>
      <c r="ILD268" s="108"/>
      <c r="ILE268" s="106" t="s">
        <v>181</v>
      </c>
      <c r="ILF268" s="107"/>
      <c r="ILG268" s="107"/>
      <c r="ILH268" s="107"/>
      <c r="ILI268" s="107"/>
      <c r="ILJ268" s="107"/>
      <c r="ILK268" s="107"/>
      <c r="ILL268" s="108"/>
      <c r="ILM268" s="106" t="s">
        <v>181</v>
      </c>
      <c r="ILN268" s="107"/>
      <c r="ILO268" s="107"/>
      <c r="ILP268" s="107"/>
      <c r="ILQ268" s="107"/>
      <c r="ILR268" s="107"/>
      <c r="ILS268" s="107"/>
      <c r="ILT268" s="108"/>
      <c r="ILU268" s="106" t="s">
        <v>181</v>
      </c>
      <c r="ILV268" s="107"/>
      <c r="ILW268" s="107"/>
      <c r="ILX268" s="107"/>
      <c r="ILY268" s="107"/>
      <c r="ILZ268" s="107"/>
      <c r="IMA268" s="107"/>
      <c r="IMB268" s="108"/>
      <c r="IMC268" s="106" t="s">
        <v>181</v>
      </c>
      <c r="IMD268" s="107"/>
      <c r="IME268" s="107"/>
      <c r="IMF268" s="107"/>
      <c r="IMG268" s="107"/>
      <c r="IMH268" s="107"/>
      <c r="IMI268" s="107"/>
      <c r="IMJ268" s="108"/>
      <c r="IMK268" s="106" t="s">
        <v>181</v>
      </c>
      <c r="IML268" s="107"/>
      <c r="IMM268" s="107"/>
      <c r="IMN268" s="107"/>
      <c r="IMO268" s="107"/>
      <c r="IMP268" s="107"/>
      <c r="IMQ268" s="107"/>
      <c r="IMR268" s="108"/>
      <c r="IMS268" s="106" t="s">
        <v>181</v>
      </c>
      <c r="IMT268" s="107"/>
      <c r="IMU268" s="107"/>
      <c r="IMV268" s="107"/>
      <c r="IMW268" s="107"/>
      <c r="IMX268" s="107"/>
      <c r="IMY268" s="107"/>
      <c r="IMZ268" s="108"/>
      <c r="INA268" s="106" t="s">
        <v>181</v>
      </c>
      <c r="INB268" s="107"/>
      <c r="INC268" s="107"/>
      <c r="IND268" s="107"/>
      <c r="INE268" s="107"/>
      <c r="INF268" s="107"/>
      <c r="ING268" s="107"/>
      <c r="INH268" s="108"/>
      <c r="INI268" s="106" t="s">
        <v>181</v>
      </c>
      <c r="INJ268" s="107"/>
      <c r="INK268" s="107"/>
      <c r="INL268" s="107"/>
      <c r="INM268" s="107"/>
      <c r="INN268" s="107"/>
      <c r="INO268" s="107"/>
      <c r="INP268" s="108"/>
      <c r="INQ268" s="106" t="s">
        <v>181</v>
      </c>
      <c r="INR268" s="107"/>
      <c r="INS268" s="107"/>
      <c r="INT268" s="107"/>
      <c r="INU268" s="107"/>
      <c r="INV268" s="107"/>
      <c r="INW268" s="107"/>
      <c r="INX268" s="108"/>
      <c r="INY268" s="106" t="s">
        <v>181</v>
      </c>
      <c r="INZ268" s="107"/>
      <c r="IOA268" s="107"/>
      <c r="IOB268" s="107"/>
      <c r="IOC268" s="107"/>
      <c r="IOD268" s="107"/>
      <c r="IOE268" s="107"/>
      <c r="IOF268" s="108"/>
      <c r="IOG268" s="106" t="s">
        <v>181</v>
      </c>
      <c r="IOH268" s="107"/>
      <c r="IOI268" s="107"/>
      <c r="IOJ268" s="107"/>
      <c r="IOK268" s="107"/>
      <c r="IOL268" s="107"/>
      <c r="IOM268" s="107"/>
      <c r="ION268" s="108"/>
      <c r="IOO268" s="106" t="s">
        <v>181</v>
      </c>
      <c r="IOP268" s="107"/>
      <c r="IOQ268" s="107"/>
      <c r="IOR268" s="107"/>
      <c r="IOS268" s="107"/>
      <c r="IOT268" s="107"/>
      <c r="IOU268" s="107"/>
      <c r="IOV268" s="108"/>
      <c r="IOW268" s="106" t="s">
        <v>181</v>
      </c>
      <c r="IOX268" s="107"/>
      <c r="IOY268" s="107"/>
      <c r="IOZ268" s="107"/>
      <c r="IPA268" s="107"/>
      <c r="IPB268" s="107"/>
      <c r="IPC268" s="107"/>
      <c r="IPD268" s="108"/>
      <c r="IPE268" s="106" t="s">
        <v>181</v>
      </c>
      <c r="IPF268" s="107"/>
      <c r="IPG268" s="107"/>
      <c r="IPH268" s="107"/>
      <c r="IPI268" s="107"/>
      <c r="IPJ268" s="107"/>
      <c r="IPK268" s="107"/>
      <c r="IPL268" s="108"/>
      <c r="IPM268" s="106" t="s">
        <v>181</v>
      </c>
      <c r="IPN268" s="107"/>
      <c r="IPO268" s="107"/>
      <c r="IPP268" s="107"/>
      <c r="IPQ268" s="107"/>
      <c r="IPR268" s="107"/>
      <c r="IPS268" s="107"/>
      <c r="IPT268" s="108"/>
      <c r="IPU268" s="106" t="s">
        <v>181</v>
      </c>
      <c r="IPV268" s="107"/>
      <c r="IPW268" s="107"/>
      <c r="IPX268" s="107"/>
      <c r="IPY268" s="107"/>
      <c r="IPZ268" s="107"/>
      <c r="IQA268" s="107"/>
      <c r="IQB268" s="108"/>
      <c r="IQC268" s="106" t="s">
        <v>181</v>
      </c>
      <c r="IQD268" s="107"/>
      <c r="IQE268" s="107"/>
      <c r="IQF268" s="107"/>
      <c r="IQG268" s="107"/>
      <c r="IQH268" s="107"/>
      <c r="IQI268" s="107"/>
      <c r="IQJ268" s="108"/>
      <c r="IQK268" s="106" t="s">
        <v>181</v>
      </c>
      <c r="IQL268" s="107"/>
      <c r="IQM268" s="107"/>
      <c r="IQN268" s="107"/>
      <c r="IQO268" s="107"/>
      <c r="IQP268" s="107"/>
      <c r="IQQ268" s="107"/>
      <c r="IQR268" s="108"/>
      <c r="IQS268" s="106" t="s">
        <v>181</v>
      </c>
      <c r="IQT268" s="107"/>
      <c r="IQU268" s="107"/>
      <c r="IQV268" s="107"/>
      <c r="IQW268" s="107"/>
      <c r="IQX268" s="107"/>
      <c r="IQY268" s="107"/>
      <c r="IQZ268" s="108"/>
      <c r="IRA268" s="106" t="s">
        <v>181</v>
      </c>
      <c r="IRB268" s="107"/>
      <c r="IRC268" s="107"/>
      <c r="IRD268" s="107"/>
      <c r="IRE268" s="107"/>
      <c r="IRF268" s="107"/>
      <c r="IRG268" s="107"/>
      <c r="IRH268" s="108"/>
      <c r="IRI268" s="106" t="s">
        <v>181</v>
      </c>
      <c r="IRJ268" s="107"/>
      <c r="IRK268" s="107"/>
      <c r="IRL268" s="107"/>
      <c r="IRM268" s="107"/>
      <c r="IRN268" s="107"/>
      <c r="IRO268" s="107"/>
      <c r="IRP268" s="108"/>
      <c r="IRQ268" s="106" t="s">
        <v>181</v>
      </c>
      <c r="IRR268" s="107"/>
      <c r="IRS268" s="107"/>
      <c r="IRT268" s="107"/>
      <c r="IRU268" s="107"/>
      <c r="IRV268" s="107"/>
      <c r="IRW268" s="107"/>
      <c r="IRX268" s="108"/>
      <c r="IRY268" s="106" t="s">
        <v>181</v>
      </c>
      <c r="IRZ268" s="107"/>
      <c r="ISA268" s="107"/>
      <c r="ISB268" s="107"/>
      <c r="ISC268" s="107"/>
      <c r="ISD268" s="107"/>
      <c r="ISE268" s="107"/>
      <c r="ISF268" s="108"/>
      <c r="ISG268" s="106" t="s">
        <v>181</v>
      </c>
      <c r="ISH268" s="107"/>
      <c r="ISI268" s="107"/>
      <c r="ISJ268" s="107"/>
      <c r="ISK268" s="107"/>
      <c r="ISL268" s="107"/>
      <c r="ISM268" s="107"/>
      <c r="ISN268" s="108"/>
      <c r="ISO268" s="106" t="s">
        <v>181</v>
      </c>
      <c r="ISP268" s="107"/>
      <c r="ISQ268" s="107"/>
      <c r="ISR268" s="107"/>
      <c r="ISS268" s="107"/>
      <c r="IST268" s="107"/>
      <c r="ISU268" s="107"/>
      <c r="ISV268" s="108"/>
      <c r="ISW268" s="106" t="s">
        <v>181</v>
      </c>
      <c r="ISX268" s="107"/>
      <c r="ISY268" s="107"/>
      <c r="ISZ268" s="107"/>
      <c r="ITA268" s="107"/>
      <c r="ITB268" s="107"/>
      <c r="ITC268" s="107"/>
      <c r="ITD268" s="108"/>
      <c r="ITE268" s="106" t="s">
        <v>181</v>
      </c>
      <c r="ITF268" s="107"/>
      <c r="ITG268" s="107"/>
      <c r="ITH268" s="107"/>
      <c r="ITI268" s="107"/>
      <c r="ITJ268" s="107"/>
      <c r="ITK268" s="107"/>
      <c r="ITL268" s="108"/>
      <c r="ITM268" s="106" t="s">
        <v>181</v>
      </c>
      <c r="ITN268" s="107"/>
      <c r="ITO268" s="107"/>
      <c r="ITP268" s="107"/>
      <c r="ITQ268" s="107"/>
      <c r="ITR268" s="107"/>
      <c r="ITS268" s="107"/>
      <c r="ITT268" s="108"/>
      <c r="ITU268" s="106" t="s">
        <v>181</v>
      </c>
      <c r="ITV268" s="107"/>
      <c r="ITW268" s="107"/>
      <c r="ITX268" s="107"/>
      <c r="ITY268" s="107"/>
      <c r="ITZ268" s="107"/>
      <c r="IUA268" s="107"/>
      <c r="IUB268" s="108"/>
      <c r="IUC268" s="106" t="s">
        <v>181</v>
      </c>
      <c r="IUD268" s="107"/>
      <c r="IUE268" s="107"/>
      <c r="IUF268" s="107"/>
      <c r="IUG268" s="107"/>
      <c r="IUH268" s="107"/>
      <c r="IUI268" s="107"/>
      <c r="IUJ268" s="108"/>
      <c r="IUK268" s="106" t="s">
        <v>181</v>
      </c>
      <c r="IUL268" s="107"/>
      <c r="IUM268" s="107"/>
      <c r="IUN268" s="107"/>
      <c r="IUO268" s="107"/>
      <c r="IUP268" s="107"/>
      <c r="IUQ268" s="107"/>
      <c r="IUR268" s="108"/>
      <c r="IUS268" s="106" t="s">
        <v>181</v>
      </c>
      <c r="IUT268" s="107"/>
      <c r="IUU268" s="107"/>
      <c r="IUV268" s="107"/>
      <c r="IUW268" s="107"/>
      <c r="IUX268" s="107"/>
      <c r="IUY268" s="107"/>
      <c r="IUZ268" s="108"/>
      <c r="IVA268" s="106" t="s">
        <v>181</v>
      </c>
      <c r="IVB268" s="107"/>
      <c r="IVC268" s="107"/>
      <c r="IVD268" s="107"/>
      <c r="IVE268" s="107"/>
      <c r="IVF268" s="107"/>
      <c r="IVG268" s="107"/>
      <c r="IVH268" s="108"/>
      <c r="IVI268" s="106" t="s">
        <v>181</v>
      </c>
      <c r="IVJ268" s="107"/>
      <c r="IVK268" s="107"/>
      <c r="IVL268" s="107"/>
      <c r="IVM268" s="107"/>
      <c r="IVN268" s="107"/>
      <c r="IVO268" s="107"/>
      <c r="IVP268" s="108"/>
      <c r="IVQ268" s="106" t="s">
        <v>181</v>
      </c>
      <c r="IVR268" s="107"/>
      <c r="IVS268" s="107"/>
      <c r="IVT268" s="107"/>
      <c r="IVU268" s="107"/>
      <c r="IVV268" s="107"/>
      <c r="IVW268" s="107"/>
      <c r="IVX268" s="108"/>
      <c r="IVY268" s="106" t="s">
        <v>181</v>
      </c>
      <c r="IVZ268" s="107"/>
      <c r="IWA268" s="107"/>
      <c r="IWB268" s="107"/>
      <c r="IWC268" s="107"/>
      <c r="IWD268" s="107"/>
      <c r="IWE268" s="107"/>
      <c r="IWF268" s="108"/>
      <c r="IWG268" s="106" t="s">
        <v>181</v>
      </c>
      <c r="IWH268" s="107"/>
      <c r="IWI268" s="107"/>
      <c r="IWJ268" s="107"/>
      <c r="IWK268" s="107"/>
      <c r="IWL268" s="107"/>
      <c r="IWM268" s="107"/>
      <c r="IWN268" s="108"/>
      <c r="IWO268" s="106" t="s">
        <v>181</v>
      </c>
      <c r="IWP268" s="107"/>
      <c r="IWQ268" s="107"/>
      <c r="IWR268" s="107"/>
      <c r="IWS268" s="107"/>
      <c r="IWT268" s="107"/>
      <c r="IWU268" s="107"/>
      <c r="IWV268" s="108"/>
      <c r="IWW268" s="106" t="s">
        <v>181</v>
      </c>
      <c r="IWX268" s="107"/>
      <c r="IWY268" s="107"/>
      <c r="IWZ268" s="107"/>
      <c r="IXA268" s="107"/>
      <c r="IXB268" s="107"/>
      <c r="IXC268" s="107"/>
      <c r="IXD268" s="108"/>
      <c r="IXE268" s="106" t="s">
        <v>181</v>
      </c>
      <c r="IXF268" s="107"/>
      <c r="IXG268" s="107"/>
      <c r="IXH268" s="107"/>
      <c r="IXI268" s="107"/>
      <c r="IXJ268" s="107"/>
      <c r="IXK268" s="107"/>
      <c r="IXL268" s="108"/>
      <c r="IXM268" s="106" t="s">
        <v>181</v>
      </c>
      <c r="IXN268" s="107"/>
      <c r="IXO268" s="107"/>
      <c r="IXP268" s="107"/>
      <c r="IXQ268" s="107"/>
      <c r="IXR268" s="107"/>
      <c r="IXS268" s="107"/>
      <c r="IXT268" s="108"/>
      <c r="IXU268" s="106" t="s">
        <v>181</v>
      </c>
      <c r="IXV268" s="107"/>
      <c r="IXW268" s="107"/>
      <c r="IXX268" s="107"/>
      <c r="IXY268" s="107"/>
      <c r="IXZ268" s="107"/>
      <c r="IYA268" s="107"/>
      <c r="IYB268" s="108"/>
      <c r="IYC268" s="106" t="s">
        <v>181</v>
      </c>
      <c r="IYD268" s="107"/>
      <c r="IYE268" s="107"/>
      <c r="IYF268" s="107"/>
      <c r="IYG268" s="107"/>
      <c r="IYH268" s="107"/>
      <c r="IYI268" s="107"/>
      <c r="IYJ268" s="108"/>
      <c r="IYK268" s="106" t="s">
        <v>181</v>
      </c>
      <c r="IYL268" s="107"/>
      <c r="IYM268" s="107"/>
      <c r="IYN268" s="107"/>
      <c r="IYO268" s="107"/>
      <c r="IYP268" s="107"/>
      <c r="IYQ268" s="107"/>
      <c r="IYR268" s="108"/>
      <c r="IYS268" s="106" t="s">
        <v>181</v>
      </c>
      <c r="IYT268" s="107"/>
      <c r="IYU268" s="107"/>
      <c r="IYV268" s="107"/>
      <c r="IYW268" s="107"/>
      <c r="IYX268" s="107"/>
      <c r="IYY268" s="107"/>
      <c r="IYZ268" s="108"/>
      <c r="IZA268" s="106" t="s">
        <v>181</v>
      </c>
      <c r="IZB268" s="107"/>
      <c r="IZC268" s="107"/>
      <c r="IZD268" s="107"/>
      <c r="IZE268" s="107"/>
      <c r="IZF268" s="107"/>
      <c r="IZG268" s="107"/>
      <c r="IZH268" s="108"/>
      <c r="IZI268" s="106" t="s">
        <v>181</v>
      </c>
      <c r="IZJ268" s="107"/>
      <c r="IZK268" s="107"/>
      <c r="IZL268" s="107"/>
      <c r="IZM268" s="107"/>
      <c r="IZN268" s="107"/>
      <c r="IZO268" s="107"/>
      <c r="IZP268" s="108"/>
      <c r="IZQ268" s="106" t="s">
        <v>181</v>
      </c>
      <c r="IZR268" s="107"/>
      <c r="IZS268" s="107"/>
      <c r="IZT268" s="107"/>
      <c r="IZU268" s="107"/>
      <c r="IZV268" s="107"/>
      <c r="IZW268" s="107"/>
      <c r="IZX268" s="108"/>
      <c r="IZY268" s="106" t="s">
        <v>181</v>
      </c>
      <c r="IZZ268" s="107"/>
      <c r="JAA268" s="107"/>
      <c r="JAB268" s="107"/>
      <c r="JAC268" s="107"/>
      <c r="JAD268" s="107"/>
      <c r="JAE268" s="107"/>
      <c r="JAF268" s="108"/>
      <c r="JAG268" s="106" t="s">
        <v>181</v>
      </c>
      <c r="JAH268" s="107"/>
      <c r="JAI268" s="107"/>
      <c r="JAJ268" s="107"/>
      <c r="JAK268" s="107"/>
      <c r="JAL268" s="107"/>
      <c r="JAM268" s="107"/>
      <c r="JAN268" s="108"/>
      <c r="JAO268" s="106" t="s">
        <v>181</v>
      </c>
      <c r="JAP268" s="107"/>
      <c r="JAQ268" s="107"/>
      <c r="JAR268" s="107"/>
      <c r="JAS268" s="107"/>
      <c r="JAT268" s="107"/>
      <c r="JAU268" s="107"/>
      <c r="JAV268" s="108"/>
      <c r="JAW268" s="106" t="s">
        <v>181</v>
      </c>
      <c r="JAX268" s="107"/>
      <c r="JAY268" s="107"/>
      <c r="JAZ268" s="107"/>
      <c r="JBA268" s="107"/>
      <c r="JBB268" s="107"/>
      <c r="JBC268" s="107"/>
      <c r="JBD268" s="108"/>
      <c r="JBE268" s="106" t="s">
        <v>181</v>
      </c>
      <c r="JBF268" s="107"/>
      <c r="JBG268" s="107"/>
      <c r="JBH268" s="107"/>
      <c r="JBI268" s="107"/>
      <c r="JBJ268" s="107"/>
      <c r="JBK268" s="107"/>
      <c r="JBL268" s="108"/>
      <c r="JBM268" s="106" t="s">
        <v>181</v>
      </c>
      <c r="JBN268" s="107"/>
      <c r="JBO268" s="107"/>
      <c r="JBP268" s="107"/>
      <c r="JBQ268" s="107"/>
      <c r="JBR268" s="107"/>
      <c r="JBS268" s="107"/>
      <c r="JBT268" s="108"/>
      <c r="JBU268" s="106" t="s">
        <v>181</v>
      </c>
      <c r="JBV268" s="107"/>
      <c r="JBW268" s="107"/>
      <c r="JBX268" s="107"/>
      <c r="JBY268" s="107"/>
      <c r="JBZ268" s="107"/>
      <c r="JCA268" s="107"/>
      <c r="JCB268" s="108"/>
      <c r="JCC268" s="106" t="s">
        <v>181</v>
      </c>
      <c r="JCD268" s="107"/>
      <c r="JCE268" s="107"/>
      <c r="JCF268" s="107"/>
      <c r="JCG268" s="107"/>
      <c r="JCH268" s="107"/>
      <c r="JCI268" s="107"/>
      <c r="JCJ268" s="108"/>
      <c r="JCK268" s="106" t="s">
        <v>181</v>
      </c>
      <c r="JCL268" s="107"/>
      <c r="JCM268" s="107"/>
      <c r="JCN268" s="107"/>
      <c r="JCO268" s="107"/>
      <c r="JCP268" s="107"/>
      <c r="JCQ268" s="107"/>
      <c r="JCR268" s="108"/>
      <c r="JCS268" s="106" t="s">
        <v>181</v>
      </c>
      <c r="JCT268" s="107"/>
      <c r="JCU268" s="107"/>
      <c r="JCV268" s="107"/>
      <c r="JCW268" s="107"/>
      <c r="JCX268" s="107"/>
      <c r="JCY268" s="107"/>
      <c r="JCZ268" s="108"/>
      <c r="JDA268" s="106" t="s">
        <v>181</v>
      </c>
      <c r="JDB268" s="107"/>
      <c r="JDC268" s="107"/>
      <c r="JDD268" s="107"/>
      <c r="JDE268" s="107"/>
      <c r="JDF268" s="107"/>
      <c r="JDG268" s="107"/>
      <c r="JDH268" s="108"/>
      <c r="JDI268" s="106" t="s">
        <v>181</v>
      </c>
      <c r="JDJ268" s="107"/>
      <c r="JDK268" s="107"/>
      <c r="JDL268" s="107"/>
      <c r="JDM268" s="107"/>
      <c r="JDN268" s="107"/>
      <c r="JDO268" s="107"/>
      <c r="JDP268" s="108"/>
      <c r="JDQ268" s="106" t="s">
        <v>181</v>
      </c>
      <c r="JDR268" s="107"/>
      <c r="JDS268" s="107"/>
      <c r="JDT268" s="107"/>
      <c r="JDU268" s="107"/>
      <c r="JDV268" s="107"/>
      <c r="JDW268" s="107"/>
      <c r="JDX268" s="108"/>
      <c r="JDY268" s="106" t="s">
        <v>181</v>
      </c>
      <c r="JDZ268" s="107"/>
      <c r="JEA268" s="107"/>
      <c r="JEB268" s="107"/>
      <c r="JEC268" s="107"/>
      <c r="JED268" s="107"/>
      <c r="JEE268" s="107"/>
      <c r="JEF268" s="108"/>
      <c r="JEG268" s="106" t="s">
        <v>181</v>
      </c>
      <c r="JEH268" s="107"/>
      <c r="JEI268" s="107"/>
      <c r="JEJ268" s="107"/>
      <c r="JEK268" s="107"/>
      <c r="JEL268" s="107"/>
      <c r="JEM268" s="107"/>
      <c r="JEN268" s="108"/>
      <c r="JEO268" s="106" t="s">
        <v>181</v>
      </c>
      <c r="JEP268" s="107"/>
      <c r="JEQ268" s="107"/>
      <c r="JER268" s="107"/>
      <c r="JES268" s="107"/>
      <c r="JET268" s="107"/>
      <c r="JEU268" s="107"/>
      <c r="JEV268" s="108"/>
      <c r="JEW268" s="106" t="s">
        <v>181</v>
      </c>
      <c r="JEX268" s="107"/>
      <c r="JEY268" s="107"/>
      <c r="JEZ268" s="107"/>
      <c r="JFA268" s="107"/>
      <c r="JFB268" s="107"/>
      <c r="JFC268" s="107"/>
      <c r="JFD268" s="108"/>
      <c r="JFE268" s="106" t="s">
        <v>181</v>
      </c>
      <c r="JFF268" s="107"/>
      <c r="JFG268" s="107"/>
      <c r="JFH268" s="107"/>
      <c r="JFI268" s="107"/>
      <c r="JFJ268" s="107"/>
      <c r="JFK268" s="107"/>
      <c r="JFL268" s="108"/>
      <c r="JFM268" s="106" t="s">
        <v>181</v>
      </c>
      <c r="JFN268" s="107"/>
      <c r="JFO268" s="107"/>
      <c r="JFP268" s="107"/>
      <c r="JFQ268" s="107"/>
      <c r="JFR268" s="107"/>
      <c r="JFS268" s="107"/>
      <c r="JFT268" s="108"/>
      <c r="JFU268" s="106" t="s">
        <v>181</v>
      </c>
      <c r="JFV268" s="107"/>
      <c r="JFW268" s="107"/>
      <c r="JFX268" s="107"/>
      <c r="JFY268" s="107"/>
      <c r="JFZ268" s="107"/>
      <c r="JGA268" s="107"/>
      <c r="JGB268" s="108"/>
      <c r="JGC268" s="106" t="s">
        <v>181</v>
      </c>
      <c r="JGD268" s="107"/>
      <c r="JGE268" s="107"/>
      <c r="JGF268" s="107"/>
      <c r="JGG268" s="107"/>
      <c r="JGH268" s="107"/>
      <c r="JGI268" s="107"/>
      <c r="JGJ268" s="108"/>
      <c r="JGK268" s="106" t="s">
        <v>181</v>
      </c>
      <c r="JGL268" s="107"/>
      <c r="JGM268" s="107"/>
      <c r="JGN268" s="107"/>
      <c r="JGO268" s="107"/>
      <c r="JGP268" s="107"/>
      <c r="JGQ268" s="107"/>
      <c r="JGR268" s="108"/>
      <c r="JGS268" s="106" t="s">
        <v>181</v>
      </c>
      <c r="JGT268" s="107"/>
      <c r="JGU268" s="107"/>
      <c r="JGV268" s="107"/>
      <c r="JGW268" s="107"/>
      <c r="JGX268" s="107"/>
      <c r="JGY268" s="107"/>
      <c r="JGZ268" s="108"/>
      <c r="JHA268" s="106" t="s">
        <v>181</v>
      </c>
      <c r="JHB268" s="107"/>
      <c r="JHC268" s="107"/>
      <c r="JHD268" s="107"/>
      <c r="JHE268" s="107"/>
      <c r="JHF268" s="107"/>
      <c r="JHG268" s="107"/>
      <c r="JHH268" s="108"/>
      <c r="JHI268" s="106" t="s">
        <v>181</v>
      </c>
      <c r="JHJ268" s="107"/>
      <c r="JHK268" s="107"/>
      <c r="JHL268" s="107"/>
      <c r="JHM268" s="107"/>
      <c r="JHN268" s="107"/>
      <c r="JHO268" s="107"/>
      <c r="JHP268" s="108"/>
      <c r="JHQ268" s="106" t="s">
        <v>181</v>
      </c>
      <c r="JHR268" s="107"/>
      <c r="JHS268" s="107"/>
      <c r="JHT268" s="107"/>
      <c r="JHU268" s="107"/>
      <c r="JHV268" s="107"/>
      <c r="JHW268" s="107"/>
      <c r="JHX268" s="108"/>
      <c r="JHY268" s="106" t="s">
        <v>181</v>
      </c>
      <c r="JHZ268" s="107"/>
      <c r="JIA268" s="107"/>
      <c r="JIB268" s="107"/>
      <c r="JIC268" s="107"/>
      <c r="JID268" s="107"/>
      <c r="JIE268" s="107"/>
      <c r="JIF268" s="108"/>
      <c r="JIG268" s="106" t="s">
        <v>181</v>
      </c>
      <c r="JIH268" s="107"/>
      <c r="JII268" s="107"/>
      <c r="JIJ268" s="107"/>
      <c r="JIK268" s="107"/>
      <c r="JIL268" s="107"/>
      <c r="JIM268" s="107"/>
      <c r="JIN268" s="108"/>
      <c r="JIO268" s="106" t="s">
        <v>181</v>
      </c>
      <c r="JIP268" s="107"/>
      <c r="JIQ268" s="107"/>
      <c r="JIR268" s="107"/>
      <c r="JIS268" s="107"/>
      <c r="JIT268" s="107"/>
      <c r="JIU268" s="107"/>
      <c r="JIV268" s="108"/>
      <c r="JIW268" s="106" t="s">
        <v>181</v>
      </c>
      <c r="JIX268" s="107"/>
      <c r="JIY268" s="107"/>
      <c r="JIZ268" s="107"/>
      <c r="JJA268" s="107"/>
      <c r="JJB268" s="107"/>
      <c r="JJC268" s="107"/>
      <c r="JJD268" s="108"/>
      <c r="JJE268" s="106" t="s">
        <v>181</v>
      </c>
      <c r="JJF268" s="107"/>
      <c r="JJG268" s="107"/>
      <c r="JJH268" s="107"/>
      <c r="JJI268" s="107"/>
      <c r="JJJ268" s="107"/>
      <c r="JJK268" s="107"/>
      <c r="JJL268" s="108"/>
      <c r="JJM268" s="106" t="s">
        <v>181</v>
      </c>
      <c r="JJN268" s="107"/>
      <c r="JJO268" s="107"/>
      <c r="JJP268" s="107"/>
      <c r="JJQ268" s="107"/>
      <c r="JJR268" s="107"/>
      <c r="JJS268" s="107"/>
      <c r="JJT268" s="108"/>
      <c r="JJU268" s="106" t="s">
        <v>181</v>
      </c>
      <c r="JJV268" s="107"/>
      <c r="JJW268" s="107"/>
      <c r="JJX268" s="107"/>
      <c r="JJY268" s="107"/>
      <c r="JJZ268" s="107"/>
      <c r="JKA268" s="107"/>
      <c r="JKB268" s="108"/>
      <c r="JKC268" s="106" t="s">
        <v>181</v>
      </c>
      <c r="JKD268" s="107"/>
      <c r="JKE268" s="107"/>
      <c r="JKF268" s="107"/>
      <c r="JKG268" s="107"/>
      <c r="JKH268" s="107"/>
      <c r="JKI268" s="107"/>
      <c r="JKJ268" s="108"/>
      <c r="JKK268" s="106" t="s">
        <v>181</v>
      </c>
      <c r="JKL268" s="107"/>
      <c r="JKM268" s="107"/>
      <c r="JKN268" s="107"/>
      <c r="JKO268" s="107"/>
      <c r="JKP268" s="107"/>
      <c r="JKQ268" s="107"/>
      <c r="JKR268" s="108"/>
      <c r="JKS268" s="106" t="s">
        <v>181</v>
      </c>
      <c r="JKT268" s="107"/>
      <c r="JKU268" s="107"/>
      <c r="JKV268" s="107"/>
      <c r="JKW268" s="107"/>
      <c r="JKX268" s="107"/>
      <c r="JKY268" s="107"/>
      <c r="JKZ268" s="108"/>
      <c r="JLA268" s="106" t="s">
        <v>181</v>
      </c>
      <c r="JLB268" s="107"/>
      <c r="JLC268" s="107"/>
      <c r="JLD268" s="107"/>
      <c r="JLE268" s="107"/>
      <c r="JLF268" s="107"/>
      <c r="JLG268" s="107"/>
      <c r="JLH268" s="108"/>
      <c r="JLI268" s="106" t="s">
        <v>181</v>
      </c>
      <c r="JLJ268" s="107"/>
      <c r="JLK268" s="107"/>
      <c r="JLL268" s="107"/>
      <c r="JLM268" s="107"/>
      <c r="JLN268" s="107"/>
      <c r="JLO268" s="107"/>
      <c r="JLP268" s="108"/>
      <c r="JLQ268" s="106" t="s">
        <v>181</v>
      </c>
      <c r="JLR268" s="107"/>
      <c r="JLS268" s="107"/>
      <c r="JLT268" s="107"/>
      <c r="JLU268" s="107"/>
      <c r="JLV268" s="107"/>
      <c r="JLW268" s="107"/>
      <c r="JLX268" s="108"/>
      <c r="JLY268" s="106" t="s">
        <v>181</v>
      </c>
      <c r="JLZ268" s="107"/>
      <c r="JMA268" s="107"/>
      <c r="JMB268" s="107"/>
      <c r="JMC268" s="107"/>
      <c r="JMD268" s="107"/>
      <c r="JME268" s="107"/>
      <c r="JMF268" s="108"/>
      <c r="JMG268" s="106" t="s">
        <v>181</v>
      </c>
      <c r="JMH268" s="107"/>
      <c r="JMI268" s="107"/>
      <c r="JMJ268" s="107"/>
      <c r="JMK268" s="107"/>
      <c r="JML268" s="107"/>
      <c r="JMM268" s="107"/>
      <c r="JMN268" s="108"/>
      <c r="JMO268" s="106" t="s">
        <v>181</v>
      </c>
      <c r="JMP268" s="107"/>
      <c r="JMQ268" s="107"/>
      <c r="JMR268" s="107"/>
      <c r="JMS268" s="107"/>
      <c r="JMT268" s="107"/>
      <c r="JMU268" s="107"/>
      <c r="JMV268" s="108"/>
      <c r="JMW268" s="106" t="s">
        <v>181</v>
      </c>
      <c r="JMX268" s="107"/>
      <c r="JMY268" s="107"/>
      <c r="JMZ268" s="107"/>
      <c r="JNA268" s="107"/>
      <c r="JNB268" s="107"/>
      <c r="JNC268" s="107"/>
      <c r="JND268" s="108"/>
      <c r="JNE268" s="106" t="s">
        <v>181</v>
      </c>
      <c r="JNF268" s="107"/>
      <c r="JNG268" s="107"/>
      <c r="JNH268" s="107"/>
      <c r="JNI268" s="107"/>
      <c r="JNJ268" s="107"/>
      <c r="JNK268" s="107"/>
      <c r="JNL268" s="108"/>
      <c r="JNM268" s="106" t="s">
        <v>181</v>
      </c>
      <c r="JNN268" s="107"/>
      <c r="JNO268" s="107"/>
      <c r="JNP268" s="107"/>
      <c r="JNQ268" s="107"/>
      <c r="JNR268" s="107"/>
      <c r="JNS268" s="107"/>
      <c r="JNT268" s="108"/>
      <c r="JNU268" s="106" t="s">
        <v>181</v>
      </c>
      <c r="JNV268" s="107"/>
      <c r="JNW268" s="107"/>
      <c r="JNX268" s="107"/>
      <c r="JNY268" s="107"/>
      <c r="JNZ268" s="107"/>
      <c r="JOA268" s="107"/>
      <c r="JOB268" s="108"/>
      <c r="JOC268" s="106" t="s">
        <v>181</v>
      </c>
      <c r="JOD268" s="107"/>
      <c r="JOE268" s="107"/>
      <c r="JOF268" s="107"/>
      <c r="JOG268" s="107"/>
      <c r="JOH268" s="107"/>
      <c r="JOI268" s="107"/>
      <c r="JOJ268" s="108"/>
      <c r="JOK268" s="106" t="s">
        <v>181</v>
      </c>
      <c r="JOL268" s="107"/>
      <c r="JOM268" s="107"/>
      <c r="JON268" s="107"/>
      <c r="JOO268" s="107"/>
      <c r="JOP268" s="107"/>
      <c r="JOQ268" s="107"/>
      <c r="JOR268" s="108"/>
      <c r="JOS268" s="106" t="s">
        <v>181</v>
      </c>
      <c r="JOT268" s="107"/>
      <c r="JOU268" s="107"/>
      <c r="JOV268" s="107"/>
      <c r="JOW268" s="107"/>
      <c r="JOX268" s="107"/>
      <c r="JOY268" s="107"/>
      <c r="JOZ268" s="108"/>
      <c r="JPA268" s="106" t="s">
        <v>181</v>
      </c>
      <c r="JPB268" s="107"/>
      <c r="JPC268" s="107"/>
      <c r="JPD268" s="107"/>
      <c r="JPE268" s="107"/>
      <c r="JPF268" s="107"/>
      <c r="JPG268" s="107"/>
      <c r="JPH268" s="108"/>
      <c r="JPI268" s="106" t="s">
        <v>181</v>
      </c>
      <c r="JPJ268" s="107"/>
      <c r="JPK268" s="107"/>
      <c r="JPL268" s="107"/>
      <c r="JPM268" s="107"/>
      <c r="JPN268" s="107"/>
      <c r="JPO268" s="107"/>
      <c r="JPP268" s="108"/>
      <c r="JPQ268" s="106" t="s">
        <v>181</v>
      </c>
      <c r="JPR268" s="107"/>
      <c r="JPS268" s="107"/>
      <c r="JPT268" s="107"/>
      <c r="JPU268" s="107"/>
      <c r="JPV268" s="107"/>
      <c r="JPW268" s="107"/>
      <c r="JPX268" s="108"/>
      <c r="JPY268" s="106" t="s">
        <v>181</v>
      </c>
      <c r="JPZ268" s="107"/>
      <c r="JQA268" s="107"/>
      <c r="JQB268" s="107"/>
      <c r="JQC268" s="107"/>
      <c r="JQD268" s="107"/>
      <c r="JQE268" s="107"/>
      <c r="JQF268" s="108"/>
      <c r="JQG268" s="106" t="s">
        <v>181</v>
      </c>
      <c r="JQH268" s="107"/>
      <c r="JQI268" s="107"/>
      <c r="JQJ268" s="107"/>
      <c r="JQK268" s="107"/>
      <c r="JQL268" s="107"/>
      <c r="JQM268" s="107"/>
      <c r="JQN268" s="108"/>
      <c r="JQO268" s="106" t="s">
        <v>181</v>
      </c>
      <c r="JQP268" s="107"/>
      <c r="JQQ268" s="107"/>
      <c r="JQR268" s="107"/>
      <c r="JQS268" s="107"/>
      <c r="JQT268" s="107"/>
      <c r="JQU268" s="107"/>
      <c r="JQV268" s="108"/>
      <c r="JQW268" s="106" t="s">
        <v>181</v>
      </c>
      <c r="JQX268" s="107"/>
      <c r="JQY268" s="107"/>
      <c r="JQZ268" s="107"/>
      <c r="JRA268" s="107"/>
      <c r="JRB268" s="107"/>
      <c r="JRC268" s="107"/>
      <c r="JRD268" s="108"/>
      <c r="JRE268" s="106" t="s">
        <v>181</v>
      </c>
      <c r="JRF268" s="107"/>
      <c r="JRG268" s="107"/>
      <c r="JRH268" s="107"/>
      <c r="JRI268" s="107"/>
      <c r="JRJ268" s="107"/>
      <c r="JRK268" s="107"/>
      <c r="JRL268" s="108"/>
      <c r="JRM268" s="106" t="s">
        <v>181</v>
      </c>
      <c r="JRN268" s="107"/>
      <c r="JRO268" s="107"/>
      <c r="JRP268" s="107"/>
      <c r="JRQ268" s="107"/>
      <c r="JRR268" s="107"/>
      <c r="JRS268" s="107"/>
      <c r="JRT268" s="108"/>
      <c r="JRU268" s="106" t="s">
        <v>181</v>
      </c>
      <c r="JRV268" s="107"/>
      <c r="JRW268" s="107"/>
      <c r="JRX268" s="107"/>
      <c r="JRY268" s="107"/>
      <c r="JRZ268" s="107"/>
      <c r="JSA268" s="107"/>
      <c r="JSB268" s="108"/>
      <c r="JSC268" s="106" t="s">
        <v>181</v>
      </c>
      <c r="JSD268" s="107"/>
      <c r="JSE268" s="107"/>
      <c r="JSF268" s="107"/>
      <c r="JSG268" s="107"/>
      <c r="JSH268" s="107"/>
      <c r="JSI268" s="107"/>
      <c r="JSJ268" s="108"/>
      <c r="JSK268" s="106" t="s">
        <v>181</v>
      </c>
      <c r="JSL268" s="107"/>
      <c r="JSM268" s="107"/>
      <c r="JSN268" s="107"/>
      <c r="JSO268" s="107"/>
      <c r="JSP268" s="107"/>
      <c r="JSQ268" s="107"/>
      <c r="JSR268" s="108"/>
      <c r="JSS268" s="106" t="s">
        <v>181</v>
      </c>
      <c r="JST268" s="107"/>
      <c r="JSU268" s="107"/>
      <c r="JSV268" s="107"/>
      <c r="JSW268" s="107"/>
      <c r="JSX268" s="107"/>
      <c r="JSY268" s="107"/>
      <c r="JSZ268" s="108"/>
      <c r="JTA268" s="106" t="s">
        <v>181</v>
      </c>
      <c r="JTB268" s="107"/>
      <c r="JTC268" s="107"/>
      <c r="JTD268" s="107"/>
      <c r="JTE268" s="107"/>
      <c r="JTF268" s="107"/>
      <c r="JTG268" s="107"/>
      <c r="JTH268" s="108"/>
      <c r="JTI268" s="106" t="s">
        <v>181</v>
      </c>
      <c r="JTJ268" s="107"/>
      <c r="JTK268" s="107"/>
      <c r="JTL268" s="107"/>
      <c r="JTM268" s="107"/>
      <c r="JTN268" s="107"/>
      <c r="JTO268" s="107"/>
      <c r="JTP268" s="108"/>
      <c r="JTQ268" s="106" t="s">
        <v>181</v>
      </c>
      <c r="JTR268" s="107"/>
      <c r="JTS268" s="107"/>
      <c r="JTT268" s="107"/>
      <c r="JTU268" s="107"/>
      <c r="JTV268" s="107"/>
      <c r="JTW268" s="107"/>
      <c r="JTX268" s="108"/>
      <c r="JTY268" s="106" t="s">
        <v>181</v>
      </c>
      <c r="JTZ268" s="107"/>
      <c r="JUA268" s="107"/>
      <c r="JUB268" s="107"/>
      <c r="JUC268" s="107"/>
      <c r="JUD268" s="107"/>
      <c r="JUE268" s="107"/>
      <c r="JUF268" s="108"/>
      <c r="JUG268" s="106" t="s">
        <v>181</v>
      </c>
      <c r="JUH268" s="107"/>
      <c r="JUI268" s="107"/>
      <c r="JUJ268" s="107"/>
      <c r="JUK268" s="107"/>
      <c r="JUL268" s="107"/>
      <c r="JUM268" s="107"/>
      <c r="JUN268" s="108"/>
      <c r="JUO268" s="106" t="s">
        <v>181</v>
      </c>
      <c r="JUP268" s="107"/>
      <c r="JUQ268" s="107"/>
      <c r="JUR268" s="107"/>
      <c r="JUS268" s="107"/>
      <c r="JUT268" s="107"/>
      <c r="JUU268" s="107"/>
      <c r="JUV268" s="108"/>
      <c r="JUW268" s="106" t="s">
        <v>181</v>
      </c>
      <c r="JUX268" s="107"/>
      <c r="JUY268" s="107"/>
      <c r="JUZ268" s="107"/>
      <c r="JVA268" s="107"/>
      <c r="JVB268" s="107"/>
      <c r="JVC268" s="107"/>
      <c r="JVD268" s="108"/>
      <c r="JVE268" s="106" t="s">
        <v>181</v>
      </c>
      <c r="JVF268" s="107"/>
      <c r="JVG268" s="107"/>
      <c r="JVH268" s="107"/>
      <c r="JVI268" s="107"/>
      <c r="JVJ268" s="107"/>
      <c r="JVK268" s="107"/>
      <c r="JVL268" s="108"/>
      <c r="JVM268" s="106" t="s">
        <v>181</v>
      </c>
      <c r="JVN268" s="107"/>
      <c r="JVO268" s="107"/>
      <c r="JVP268" s="107"/>
      <c r="JVQ268" s="107"/>
      <c r="JVR268" s="107"/>
      <c r="JVS268" s="107"/>
      <c r="JVT268" s="108"/>
      <c r="JVU268" s="106" t="s">
        <v>181</v>
      </c>
      <c r="JVV268" s="107"/>
      <c r="JVW268" s="107"/>
      <c r="JVX268" s="107"/>
      <c r="JVY268" s="107"/>
      <c r="JVZ268" s="107"/>
      <c r="JWA268" s="107"/>
      <c r="JWB268" s="108"/>
      <c r="JWC268" s="106" t="s">
        <v>181</v>
      </c>
      <c r="JWD268" s="107"/>
      <c r="JWE268" s="107"/>
      <c r="JWF268" s="107"/>
      <c r="JWG268" s="107"/>
      <c r="JWH268" s="107"/>
      <c r="JWI268" s="107"/>
      <c r="JWJ268" s="108"/>
      <c r="JWK268" s="106" t="s">
        <v>181</v>
      </c>
      <c r="JWL268" s="107"/>
      <c r="JWM268" s="107"/>
      <c r="JWN268" s="107"/>
      <c r="JWO268" s="107"/>
      <c r="JWP268" s="107"/>
      <c r="JWQ268" s="107"/>
      <c r="JWR268" s="108"/>
      <c r="JWS268" s="106" t="s">
        <v>181</v>
      </c>
      <c r="JWT268" s="107"/>
      <c r="JWU268" s="107"/>
      <c r="JWV268" s="107"/>
      <c r="JWW268" s="107"/>
      <c r="JWX268" s="107"/>
      <c r="JWY268" s="107"/>
      <c r="JWZ268" s="108"/>
      <c r="JXA268" s="106" t="s">
        <v>181</v>
      </c>
      <c r="JXB268" s="107"/>
      <c r="JXC268" s="107"/>
      <c r="JXD268" s="107"/>
      <c r="JXE268" s="107"/>
      <c r="JXF268" s="107"/>
      <c r="JXG268" s="107"/>
      <c r="JXH268" s="108"/>
      <c r="JXI268" s="106" t="s">
        <v>181</v>
      </c>
      <c r="JXJ268" s="107"/>
      <c r="JXK268" s="107"/>
      <c r="JXL268" s="107"/>
      <c r="JXM268" s="107"/>
      <c r="JXN268" s="107"/>
      <c r="JXO268" s="107"/>
      <c r="JXP268" s="108"/>
      <c r="JXQ268" s="106" t="s">
        <v>181</v>
      </c>
      <c r="JXR268" s="107"/>
      <c r="JXS268" s="107"/>
      <c r="JXT268" s="107"/>
      <c r="JXU268" s="107"/>
      <c r="JXV268" s="107"/>
      <c r="JXW268" s="107"/>
      <c r="JXX268" s="108"/>
      <c r="JXY268" s="106" t="s">
        <v>181</v>
      </c>
      <c r="JXZ268" s="107"/>
      <c r="JYA268" s="107"/>
      <c r="JYB268" s="107"/>
      <c r="JYC268" s="107"/>
      <c r="JYD268" s="107"/>
      <c r="JYE268" s="107"/>
      <c r="JYF268" s="108"/>
      <c r="JYG268" s="106" t="s">
        <v>181</v>
      </c>
      <c r="JYH268" s="107"/>
      <c r="JYI268" s="107"/>
      <c r="JYJ268" s="107"/>
      <c r="JYK268" s="107"/>
      <c r="JYL268" s="107"/>
      <c r="JYM268" s="107"/>
      <c r="JYN268" s="108"/>
      <c r="JYO268" s="106" t="s">
        <v>181</v>
      </c>
      <c r="JYP268" s="107"/>
      <c r="JYQ268" s="107"/>
      <c r="JYR268" s="107"/>
      <c r="JYS268" s="107"/>
      <c r="JYT268" s="107"/>
      <c r="JYU268" s="107"/>
      <c r="JYV268" s="108"/>
      <c r="JYW268" s="106" t="s">
        <v>181</v>
      </c>
      <c r="JYX268" s="107"/>
      <c r="JYY268" s="107"/>
      <c r="JYZ268" s="107"/>
      <c r="JZA268" s="107"/>
      <c r="JZB268" s="107"/>
      <c r="JZC268" s="107"/>
      <c r="JZD268" s="108"/>
      <c r="JZE268" s="106" t="s">
        <v>181</v>
      </c>
      <c r="JZF268" s="107"/>
      <c r="JZG268" s="107"/>
      <c r="JZH268" s="107"/>
      <c r="JZI268" s="107"/>
      <c r="JZJ268" s="107"/>
      <c r="JZK268" s="107"/>
      <c r="JZL268" s="108"/>
      <c r="JZM268" s="106" t="s">
        <v>181</v>
      </c>
      <c r="JZN268" s="107"/>
      <c r="JZO268" s="107"/>
      <c r="JZP268" s="107"/>
      <c r="JZQ268" s="107"/>
      <c r="JZR268" s="107"/>
      <c r="JZS268" s="107"/>
      <c r="JZT268" s="108"/>
      <c r="JZU268" s="106" t="s">
        <v>181</v>
      </c>
      <c r="JZV268" s="107"/>
      <c r="JZW268" s="107"/>
      <c r="JZX268" s="107"/>
      <c r="JZY268" s="107"/>
      <c r="JZZ268" s="107"/>
      <c r="KAA268" s="107"/>
      <c r="KAB268" s="108"/>
      <c r="KAC268" s="106" t="s">
        <v>181</v>
      </c>
      <c r="KAD268" s="107"/>
      <c r="KAE268" s="107"/>
      <c r="KAF268" s="107"/>
      <c r="KAG268" s="107"/>
      <c r="KAH268" s="107"/>
      <c r="KAI268" s="107"/>
      <c r="KAJ268" s="108"/>
      <c r="KAK268" s="106" t="s">
        <v>181</v>
      </c>
      <c r="KAL268" s="107"/>
      <c r="KAM268" s="107"/>
      <c r="KAN268" s="107"/>
      <c r="KAO268" s="107"/>
      <c r="KAP268" s="107"/>
      <c r="KAQ268" s="107"/>
      <c r="KAR268" s="108"/>
      <c r="KAS268" s="106" t="s">
        <v>181</v>
      </c>
      <c r="KAT268" s="107"/>
      <c r="KAU268" s="107"/>
      <c r="KAV268" s="107"/>
      <c r="KAW268" s="107"/>
      <c r="KAX268" s="107"/>
      <c r="KAY268" s="107"/>
      <c r="KAZ268" s="108"/>
      <c r="KBA268" s="106" t="s">
        <v>181</v>
      </c>
      <c r="KBB268" s="107"/>
      <c r="KBC268" s="107"/>
      <c r="KBD268" s="107"/>
      <c r="KBE268" s="107"/>
      <c r="KBF268" s="107"/>
      <c r="KBG268" s="107"/>
      <c r="KBH268" s="108"/>
      <c r="KBI268" s="106" t="s">
        <v>181</v>
      </c>
      <c r="KBJ268" s="107"/>
      <c r="KBK268" s="107"/>
      <c r="KBL268" s="107"/>
      <c r="KBM268" s="107"/>
      <c r="KBN268" s="107"/>
      <c r="KBO268" s="107"/>
      <c r="KBP268" s="108"/>
      <c r="KBQ268" s="106" t="s">
        <v>181</v>
      </c>
      <c r="KBR268" s="107"/>
      <c r="KBS268" s="107"/>
      <c r="KBT268" s="107"/>
      <c r="KBU268" s="107"/>
      <c r="KBV268" s="107"/>
      <c r="KBW268" s="107"/>
      <c r="KBX268" s="108"/>
      <c r="KBY268" s="106" t="s">
        <v>181</v>
      </c>
      <c r="KBZ268" s="107"/>
      <c r="KCA268" s="107"/>
      <c r="KCB268" s="107"/>
      <c r="KCC268" s="107"/>
      <c r="KCD268" s="107"/>
      <c r="KCE268" s="107"/>
      <c r="KCF268" s="108"/>
      <c r="KCG268" s="106" t="s">
        <v>181</v>
      </c>
      <c r="KCH268" s="107"/>
      <c r="KCI268" s="107"/>
      <c r="KCJ268" s="107"/>
      <c r="KCK268" s="107"/>
      <c r="KCL268" s="107"/>
      <c r="KCM268" s="107"/>
      <c r="KCN268" s="108"/>
      <c r="KCO268" s="106" t="s">
        <v>181</v>
      </c>
      <c r="KCP268" s="107"/>
      <c r="KCQ268" s="107"/>
      <c r="KCR268" s="107"/>
      <c r="KCS268" s="107"/>
      <c r="KCT268" s="107"/>
      <c r="KCU268" s="107"/>
      <c r="KCV268" s="108"/>
      <c r="KCW268" s="106" t="s">
        <v>181</v>
      </c>
      <c r="KCX268" s="107"/>
      <c r="KCY268" s="107"/>
      <c r="KCZ268" s="107"/>
      <c r="KDA268" s="107"/>
      <c r="KDB268" s="107"/>
      <c r="KDC268" s="107"/>
      <c r="KDD268" s="108"/>
      <c r="KDE268" s="106" t="s">
        <v>181</v>
      </c>
      <c r="KDF268" s="107"/>
      <c r="KDG268" s="107"/>
      <c r="KDH268" s="107"/>
      <c r="KDI268" s="107"/>
      <c r="KDJ268" s="107"/>
      <c r="KDK268" s="107"/>
      <c r="KDL268" s="108"/>
      <c r="KDM268" s="106" t="s">
        <v>181</v>
      </c>
      <c r="KDN268" s="107"/>
      <c r="KDO268" s="107"/>
      <c r="KDP268" s="107"/>
      <c r="KDQ268" s="107"/>
      <c r="KDR268" s="107"/>
      <c r="KDS268" s="107"/>
      <c r="KDT268" s="108"/>
      <c r="KDU268" s="106" t="s">
        <v>181</v>
      </c>
      <c r="KDV268" s="107"/>
      <c r="KDW268" s="107"/>
      <c r="KDX268" s="107"/>
      <c r="KDY268" s="107"/>
      <c r="KDZ268" s="107"/>
      <c r="KEA268" s="107"/>
      <c r="KEB268" s="108"/>
      <c r="KEC268" s="106" t="s">
        <v>181</v>
      </c>
      <c r="KED268" s="107"/>
      <c r="KEE268" s="107"/>
      <c r="KEF268" s="107"/>
      <c r="KEG268" s="107"/>
      <c r="KEH268" s="107"/>
      <c r="KEI268" s="107"/>
      <c r="KEJ268" s="108"/>
      <c r="KEK268" s="106" t="s">
        <v>181</v>
      </c>
      <c r="KEL268" s="107"/>
      <c r="KEM268" s="107"/>
      <c r="KEN268" s="107"/>
      <c r="KEO268" s="107"/>
      <c r="KEP268" s="107"/>
      <c r="KEQ268" s="107"/>
      <c r="KER268" s="108"/>
      <c r="KES268" s="106" t="s">
        <v>181</v>
      </c>
      <c r="KET268" s="107"/>
      <c r="KEU268" s="107"/>
      <c r="KEV268" s="107"/>
      <c r="KEW268" s="107"/>
      <c r="KEX268" s="107"/>
      <c r="KEY268" s="107"/>
      <c r="KEZ268" s="108"/>
      <c r="KFA268" s="106" t="s">
        <v>181</v>
      </c>
      <c r="KFB268" s="107"/>
      <c r="KFC268" s="107"/>
      <c r="KFD268" s="107"/>
      <c r="KFE268" s="107"/>
      <c r="KFF268" s="107"/>
      <c r="KFG268" s="107"/>
      <c r="KFH268" s="108"/>
      <c r="KFI268" s="106" t="s">
        <v>181</v>
      </c>
      <c r="KFJ268" s="107"/>
      <c r="KFK268" s="107"/>
      <c r="KFL268" s="107"/>
      <c r="KFM268" s="107"/>
      <c r="KFN268" s="107"/>
      <c r="KFO268" s="107"/>
      <c r="KFP268" s="108"/>
      <c r="KFQ268" s="106" t="s">
        <v>181</v>
      </c>
      <c r="KFR268" s="107"/>
      <c r="KFS268" s="107"/>
      <c r="KFT268" s="107"/>
      <c r="KFU268" s="107"/>
      <c r="KFV268" s="107"/>
      <c r="KFW268" s="107"/>
      <c r="KFX268" s="108"/>
      <c r="KFY268" s="106" t="s">
        <v>181</v>
      </c>
      <c r="KFZ268" s="107"/>
      <c r="KGA268" s="107"/>
      <c r="KGB268" s="107"/>
      <c r="KGC268" s="107"/>
      <c r="KGD268" s="107"/>
      <c r="KGE268" s="107"/>
      <c r="KGF268" s="108"/>
      <c r="KGG268" s="106" t="s">
        <v>181</v>
      </c>
      <c r="KGH268" s="107"/>
      <c r="KGI268" s="107"/>
      <c r="KGJ268" s="107"/>
      <c r="KGK268" s="107"/>
      <c r="KGL268" s="107"/>
      <c r="KGM268" s="107"/>
      <c r="KGN268" s="108"/>
      <c r="KGO268" s="106" t="s">
        <v>181</v>
      </c>
      <c r="KGP268" s="107"/>
      <c r="KGQ268" s="107"/>
      <c r="KGR268" s="107"/>
      <c r="KGS268" s="107"/>
      <c r="KGT268" s="107"/>
      <c r="KGU268" s="107"/>
      <c r="KGV268" s="108"/>
      <c r="KGW268" s="106" t="s">
        <v>181</v>
      </c>
      <c r="KGX268" s="107"/>
      <c r="KGY268" s="107"/>
      <c r="KGZ268" s="107"/>
      <c r="KHA268" s="107"/>
      <c r="KHB268" s="107"/>
      <c r="KHC268" s="107"/>
      <c r="KHD268" s="108"/>
      <c r="KHE268" s="106" t="s">
        <v>181</v>
      </c>
      <c r="KHF268" s="107"/>
      <c r="KHG268" s="107"/>
      <c r="KHH268" s="107"/>
      <c r="KHI268" s="107"/>
      <c r="KHJ268" s="107"/>
      <c r="KHK268" s="107"/>
      <c r="KHL268" s="108"/>
      <c r="KHM268" s="106" t="s">
        <v>181</v>
      </c>
      <c r="KHN268" s="107"/>
      <c r="KHO268" s="107"/>
      <c r="KHP268" s="107"/>
      <c r="KHQ268" s="107"/>
      <c r="KHR268" s="107"/>
      <c r="KHS268" s="107"/>
      <c r="KHT268" s="108"/>
      <c r="KHU268" s="106" t="s">
        <v>181</v>
      </c>
      <c r="KHV268" s="107"/>
      <c r="KHW268" s="107"/>
      <c r="KHX268" s="107"/>
      <c r="KHY268" s="107"/>
      <c r="KHZ268" s="107"/>
      <c r="KIA268" s="107"/>
      <c r="KIB268" s="108"/>
      <c r="KIC268" s="106" t="s">
        <v>181</v>
      </c>
      <c r="KID268" s="107"/>
      <c r="KIE268" s="107"/>
      <c r="KIF268" s="107"/>
      <c r="KIG268" s="107"/>
      <c r="KIH268" s="107"/>
      <c r="KII268" s="107"/>
      <c r="KIJ268" s="108"/>
      <c r="KIK268" s="106" t="s">
        <v>181</v>
      </c>
      <c r="KIL268" s="107"/>
      <c r="KIM268" s="107"/>
      <c r="KIN268" s="107"/>
      <c r="KIO268" s="107"/>
      <c r="KIP268" s="107"/>
      <c r="KIQ268" s="107"/>
      <c r="KIR268" s="108"/>
      <c r="KIS268" s="106" t="s">
        <v>181</v>
      </c>
      <c r="KIT268" s="107"/>
      <c r="KIU268" s="107"/>
      <c r="KIV268" s="107"/>
      <c r="KIW268" s="107"/>
      <c r="KIX268" s="107"/>
      <c r="KIY268" s="107"/>
      <c r="KIZ268" s="108"/>
      <c r="KJA268" s="106" t="s">
        <v>181</v>
      </c>
      <c r="KJB268" s="107"/>
      <c r="KJC268" s="107"/>
      <c r="KJD268" s="107"/>
      <c r="KJE268" s="107"/>
      <c r="KJF268" s="107"/>
      <c r="KJG268" s="107"/>
      <c r="KJH268" s="108"/>
      <c r="KJI268" s="106" t="s">
        <v>181</v>
      </c>
      <c r="KJJ268" s="107"/>
      <c r="KJK268" s="107"/>
      <c r="KJL268" s="107"/>
      <c r="KJM268" s="107"/>
      <c r="KJN268" s="107"/>
      <c r="KJO268" s="107"/>
      <c r="KJP268" s="108"/>
      <c r="KJQ268" s="106" t="s">
        <v>181</v>
      </c>
      <c r="KJR268" s="107"/>
      <c r="KJS268" s="107"/>
      <c r="KJT268" s="107"/>
      <c r="KJU268" s="107"/>
      <c r="KJV268" s="107"/>
      <c r="KJW268" s="107"/>
      <c r="KJX268" s="108"/>
      <c r="KJY268" s="106" t="s">
        <v>181</v>
      </c>
      <c r="KJZ268" s="107"/>
      <c r="KKA268" s="107"/>
      <c r="KKB268" s="107"/>
      <c r="KKC268" s="107"/>
      <c r="KKD268" s="107"/>
      <c r="KKE268" s="107"/>
      <c r="KKF268" s="108"/>
      <c r="KKG268" s="106" t="s">
        <v>181</v>
      </c>
      <c r="KKH268" s="107"/>
      <c r="KKI268" s="107"/>
      <c r="KKJ268" s="107"/>
      <c r="KKK268" s="107"/>
      <c r="KKL268" s="107"/>
      <c r="KKM268" s="107"/>
      <c r="KKN268" s="108"/>
      <c r="KKO268" s="106" t="s">
        <v>181</v>
      </c>
      <c r="KKP268" s="107"/>
      <c r="KKQ268" s="107"/>
      <c r="KKR268" s="107"/>
      <c r="KKS268" s="107"/>
      <c r="KKT268" s="107"/>
      <c r="KKU268" s="107"/>
      <c r="KKV268" s="108"/>
      <c r="KKW268" s="106" t="s">
        <v>181</v>
      </c>
      <c r="KKX268" s="107"/>
      <c r="KKY268" s="107"/>
      <c r="KKZ268" s="107"/>
      <c r="KLA268" s="107"/>
      <c r="KLB268" s="107"/>
      <c r="KLC268" s="107"/>
      <c r="KLD268" s="108"/>
      <c r="KLE268" s="106" t="s">
        <v>181</v>
      </c>
      <c r="KLF268" s="107"/>
      <c r="KLG268" s="107"/>
      <c r="KLH268" s="107"/>
      <c r="KLI268" s="107"/>
      <c r="KLJ268" s="107"/>
      <c r="KLK268" s="107"/>
      <c r="KLL268" s="108"/>
      <c r="KLM268" s="106" t="s">
        <v>181</v>
      </c>
      <c r="KLN268" s="107"/>
      <c r="KLO268" s="107"/>
      <c r="KLP268" s="107"/>
      <c r="KLQ268" s="107"/>
      <c r="KLR268" s="107"/>
      <c r="KLS268" s="107"/>
      <c r="KLT268" s="108"/>
      <c r="KLU268" s="106" t="s">
        <v>181</v>
      </c>
      <c r="KLV268" s="107"/>
      <c r="KLW268" s="107"/>
      <c r="KLX268" s="107"/>
      <c r="KLY268" s="107"/>
      <c r="KLZ268" s="107"/>
      <c r="KMA268" s="107"/>
      <c r="KMB268" s="108"/>
      <c r="KMC268" s="106" t="s">
        <v>181</v>
      </c>
      <c r="KMD268" s="107"/>
      <c r="KME268" s="107"/>
      <c r="KMF268" s="107"/>
      <c r="KMG268" s="107"/>
      <c r="KMH268" s="107"/>
      <c r="KMI268" s="107"/>
      <c r="KMJ268" s="108"/>
      <c r="KMK268" s="106" t="s">
        <v>181</v>
      </c>
      <c r="KML268" s="107"/>
      <c r="KMM268" s="107"/>
      <c r="KMN268" s="107"/>
      <c r="KMO268" s="107"/>
      <c r="KMP268" s="107"/>
      <c r="KMQ268" s="107"/>
      <c r="KMR268" s="108"/>
      <c r="KMS268" s="106" t="s">
        <v>181</v>
      </c>
      <c r="KMT268" s="107"/>
      <c r="KMU268" s="107"/>
      <c r="KMV268" s="107"/>
      <c r="KMW268" s="107"/>
      <c r="KMX268" s="107"/>
      <c r="KMY268" s="107"/>
      <c r="KMZ268" s="108"/>
      <c r="KNA268" s="106" t="s">
        <v>181</v>
      </c>
      <c r="KNB268" s="107"/>
      <c r="KNC268" s="107"/>
      <c r="KND268" s="107"/>
      <c r="KNE268" s="107"/>
      <c r="KNF268" s="107"/>
      <c r="KNG268" s="107"/>
      <c r="KNH268" s="108"/>
      <c r="KNI268" s="106" t="s">
        <v>181</v>
      </c>
      <c r="KNJ268" s="107"/>
      <c r="KNK268" s="107"/>
      <c r="KNL268" s="107"/>
      <c r="KNM268" s="107"/>
      <c r="KNN268" s="107"/>
      <c r="KNO268" s="107"/>
      <c r="KNP268" s="108"/>
      <c r="KNQ268" s="106" t="s">
        <v>181</v>
      </c>
      <c r="KNR268" s="107"/>
      <c r="KNS268" s="107"/>
      <c r="KNT268" s="107"/>
      <c r="KNU268" s="107"/>
      <c r="KNV268" s="107"/>
      <c r="KNW268" s="107"/>
      <c r="KNX268" s="108"/>
      <c r="KNY268" s="106" t="s">
        <v>181</v>
      </c>
      <c r="KNZ268" s="107"/>
      <c r="KOA268" s="107"/>
      <c r="KOB268" s="107"/>
      <c r="KOC268" s="107"/>
      <c r="KOD268" s="107"/>
      <c r="KOE268" s="107"/>
      <c r="KOF268" s="108"/>
      <c r="KOG268" s="106" t="s">
        <v>181</v>
      </c>
      <c r="KOH268" s="107"/>
      <c r="KOI268" s="107"/>
      <c r="KOJ268" s="107"/>
      <c r="KOK268" s="107"/>
      <c r="KOL268" s="107"/>
      <c r="KOM268" s="107"/>
      <c r="KON268" s="108"/>
      <c r="KOO268" s="106" t="s">
        <v>181</v>
      </c>
      <c r="KOP268" s="107"/>
      <c r="KOQ268" s="107"/>
      <c r="KOR268" s="107"/>
      <c r="KOS268" s="107"/>
      <c r="KOT268" s="107"/>
      <c r="KOU268" s="107"/>
      <c r="KOV268" s="108"/>
      <c r="KOW268" s="106" t="s">
        <v>181</v>
      </c>
      <c r="KOX268" s="107"/>
      <c r="KOY268" s="107"/>
      <c r="KOZ268" s="107"/>
      <c r="KPA268" s="107"/>
      <c r="KPB268" s="107"/>
      <c r="KPC268" s="107"/>
      <c r="KPD268" s="108"/>
      <c r="KPE268" s="106" t="s">
        <v>181</v>
      </c>
      <c r="KPF268" s="107"/>
      <c r="KPG268" s="107"/>
      <c r="KPH268" s="107"/>
      <c r="KPI268" s="107"/>
      <c r="KPJ268" s="107"/>
      <c r="KPK268" s="107"/>
      <c r="KPL268" s="108"/>
      <c r="KPM268" s="106" t="s">
        <v>181</v>
      </c>
      <c r="KPN268" s="107"/>
      <c r="KPO268" s="107"/>
      <c r="KPP268" s="107"/>
      <c r="KPQ268" s="107"/>
      <c r="KPR268" s="107"/>
      <c r="KPS268" s="107"/>
      <c r="KPT268" s="108"/>
      <c r="KPU268" s="106" t="s">
        <v>181</v>
      </c>
      <c r="KPV268" s="107"/>
      <c r="KPW268" s="107"/>
      <c r="KPX268" s="107"/>
      <c r="KPY268" s="107"/>
      <c r="KPZ268" s="107"/>
      <c r="KQA268" s="107"/>
      <c r="KQB268" s="108"/>
      <c r="KQC268" s="106" t="s">
        <v>181</v>
      </c>
      <c r="KQD268" s="107"/>
      <c r="KQE268" s="107"/>
      <c r="KQF268" s="107"/>
      <c r="KQG268" s="107"/>
      <c r="KQH268" s="107"/>
      <c r="KQI268" s="107"/>
      <c r="KQJ268" s="108"/>
      <c r="KQK268" s="106" t="s">
        <v>181</v>
      </c>
      <c r="KQL268" s="107"/>
      <c r="KQM268" s="107"/>
      <c r="KQN268" s="107"/>
      <c r="KQO268" s="107"/>
      <c r="KQP268" s="107"/>
      <c r="KQQ268" s="107"/>
      <c r="KQR268" s="108"/>
      <c r="KQS268" s="106" t="s">
        <v>181</v>
      </c>
      <c r="KQT268" s="107"/>
      <c r="KQU268" s="107"/>
      <c r="KQV268" s="107"/>
      <c r="KQW268" s="107"/>
      <c r="KQX268" s="107"/>
      <c r="KQY268" s="107"/>
      <c r="KQZ268" s="108"/>
      <c r="KRA268" s="106" t="s">
        <v>181</v>
      </c>
      <c r="KRB268" s="107"/>
      <c r="KRC268" s="107"/>
      <c r="KRD268" s="107"/>
      <c r="KRE268" s="107"/>
      <c r="KRF268" s="107"/>
      <c r="KRG268" s="107"/>
      <c r="KRH268" s="108"/>
      <c r="KRI268" s="106" t="s">
        <v>181</v>
      </c>
      <c r="KRJ268" s="107"/>
      <c r="KRK268" s="107"/>
      <c r="KRL268" s="107"/>
      <c r="KRM268" s="107"/>
      <c r="KRN268" s="107"/>
      <c r="KRO268" s="107"/>
      <c r="KRP268" s="108"/>
      <c r="KRQ268" s="106" t="s">
        <v>181</v>
      </c>
      <c r="KRR268" s="107"/>
      <c r="KRS268" s="107"/>
      <c r="KRT268" s="107"/>
      <c r="KRU268" s="107"/>
      <c r="KRV268" s="107"/>
      <c r="KRW268" s="107"/>
      <c r="KRX268" s="108"/>
      <c r="KRY268" s="106" t="s">
        <v>181</v>
      </c>
      <c r="KRZ268" s="107"/>
      <c r="KSA268" s="107"/>
      <c r="KSB268" s="107"/>
      <c r="KSC268" s="107"/>
      <c r="KSD268" s="107"/>
      <c r="KSE268" s="107"/>
      <c r="KSF268" s="108"/>
      <c r="KSG268" s="106" t="s">
        <v>181</v>
      </c>
      <c r="KSH268" s="107"/>
      <c r="KSI268" s="107"/>
      <c r="KSJ268" s="107"/>
      <c r="KSK268" s="107"/>
      <c r="KSL268" s="107"/>
      <c r="KSM268" s="107"/>
      <c r="KSN268" s="108"/>
      <c r="KSO268" s="106" t="s">
        <v>181</v>
      </c>
      <c r="KSP268" s="107"/>
      <c r="KSQ268" s="107"/>
      <c r="KSR268" s="107"/>
      <c r="KSS268" s="107"/>
      <c r="KST268" s="107"/>
      <c r="KSU268" s="107"/>
      <c r="KSV268" s="108"/>
      <c r="KSW268" s="106" t="s">
        <v>181</v>
      </c>
      <c r="KSX268" s="107"/>
      <c r="KSY268" s="107"/>
      <c r="KSZ268" s="107"/>
      <c r="KTA268" s="107"/>
      <c r="KTB268" s="107"/>
      <c r="KTC268" s="107"/>
      <c r="KTD268" s="108"/>
      <c r="KTE268" s="106" t="s">
        <v>181</v>
      </c>
      <c r="KTF268" s="107"/>
      <c r="KTG268" s="107"/>
      <c r="KTH268" s="107"/>
      <c r="KTI268" s="107"/>
      <c r="KTJ268" s="107"/>
      <c r="KTK268" s="107"/>
      <c r="KTL268" s="108"/>
      <c r="KTM268" s="106" t="s">
        <v>181</v>
      </c>
      <c r="KTN268" s="107"/>
      <c r="KTO268" s="107"/>
      <c r="KTP268" s="107"/>
      <c r="KTQ268" s="107"/>
      <c r="KTR268" s="107"/>
      <c r="KTS268" s="107"/>
      <c r="KTT268" s="108"/>
      <c r="KTU268" s="106" t="s">
        <v>181</v>
      </c>
      <c r="KTV268" s="107"/>
      <c r="KTW268" s="107"/>
      <c r="KTX268" s="107"/>
      <c r="KTY268" s="107"/>
      <c r="KTZ268" s="107"/>
      <c r="KUA268" s="107"/>
      <c r="KUB268" s="108"/>
      <c r="KUC268" s="106" t="s">
        <v>181</v>
      </c>
      <c r="KUD268" s="107"/>
      <c r="KUE268" s="107"/>
      <c r="KUF268" s="107"/>
      <c r="KUG268" s="107"/>
      <c r="KUH268" s="107"/>
      <c r="KUI268" s="107"/>
      <c r="KUJ268" s="108"/>
      <c r="KUK268" s="106" t="s">
        <v>181</v>
      </c>
      <c r="KUL268" s="107"/>
      <c r="KUM268" s="107"/>
      <c r="KUN268" s="107"/>
      <c r="KUO268" s="107"/>
      <c r="KUP268" s="107"/>
      <c r="KUQ268" s="107"/>
      <c r="KUR268" s="108"/>
      <c r="KUS268" s="106" t="s">
        <v>181</v>
      </c>
      <c r="KUT268" s="107"/>
      <c r="KUU268" s="107"/>
      <c r="KUV268" s="107"/>
      <c r="KUW268" s="107"/>
      <c r="KUX268" s="107"/>
      <c r="KUY268" s="107"/>
      <c r="KUZ268" s="108"/>
      <c r="KVA268" s="106" t="s">
        <v>181</v>
      </c>
      <c r="KVB268" s="107"/>
      <c r="KVC268" s="107"/>
      <c r="KVD268" s="107"/>
      <c r="KVE268" s="107"/>
      <c r="KVF268" s="107"/>
      <c r="KVG268" s="107"/>
      <c r="KVH268" s="108"/>
      <c r="KVI268" s="106" t="s">
        <v>181</v>
      </c>
      <c r="KVJ268" s="107"/>
      <c r="KVK268" s="107"/>
      <c r="KVL268" s="107"/>
      <c r="KVM268" s="107"/>
      <c r="KVN268" s="107"/>
      <c r="KVO268" s="107"/>
      <c r="KVP268" s="108"/>
      <c r="KVQ268" s="106" t="s">
        <v>181</v>
      </c>
      <c r="KVR268" s="107"/>
      <c r="KVS268" s="107"/>
      <c r="KVT268" s="107"/>
      <c r="KVU268" s="107"/>
      <c r="KVV268" s="107"/>
      <c r="KVW268" s="107"/>
      <c r="KVX268" s="108"/>
      <c r="KVY268" s="106" t="s">
        <v>181</v>
      </c>
      <c r="KVZ268" s="107"/>
      <c r="KWA268" s="107"/>
      <c r="KWB268" s="107"/>
      <c r="KWC268" s="107"/>
      <c r="KWD268" s="107"/>
      <c r="KWE268" s="107"/>
      <c r="KWF268" s="108"/>
      <c r="KWG268" s="106" t="s">
        <v>181</v>
      </c>
      <c r="KWH268" s="107"/>
      <c r="KWI268" s="107"/>
      <c r="KWJ268" s="107"/>
      <c r="KWK268" s="107"/>
      <c r="KWL268" s="107"/>
      <c r="KWM268" s="107"/>
      <c r="KWN268" s="108"/>
      <c r="KWO268" s="106" t="s">
        <v>181</v>
      </c>
      <c r="KWP268" s="107"/>
      <c r="KWQ268" s="107"/>
      <c r="KWR268" s="107"/>
      <c r="KWS268" s="107"/>
      <c r="KWT268" s="107"/>
      <c r="KWU268" s="107"/>
      <c r="KWV268" s="108"/>
      <c r="KWW268" s="106" t="s">
        <v>181</v>
      </c>
      <c r="KWX268" s="107"/>
      <c r="KWY268" s="107"/>
      <c r="KWZ268" s="107"/>
      <c r="KXA268" s="107"/>
      <c r="KXB268" s="107"/>
      <c r="KXC268" s="107"/>
      <c r="KXD268" s="108"/>
      <c r="KXE268" s="106" t="s">
        <v>181</v>
      </c>
      <c r="KXF268" s="107"/>
      <c r="KXG268" s="107"/>
      <c r="KXH268" s="107"/>
      <c r="KXI268" s="107"/>
      <c r="KXJ268" s="107"/>
      <c r="KXK268" s="107"/>
      <c r="KXL268" s="108"/>
      <c r="KXM268" s="106" t="s">
        <v>181</v>
      </c>
      <c r="KXN268" s="107"/>
      <c r="KXO268" s="107"/>
      <c r="KXP268" s="107"/>
      <c r="KXQ268" s="107"/>
      <c r="KXR268" s="107"/>
      <c r="KXS268" s="107"/>
      <c r="KXT268" s="108"/>
      <c r="KXU268" s="106" t="s">
        <v>181</v>
      </c>
      <c r="KXV268" s="107"/>
      <c r="KXW268" s="107"/>
      <c r="KXX268" s="107"/>
      <c r="KXY268" s="107"/>
      <c r="KXZ268" s="107"/>
      <c r="KYA268" s="107"/>
      <c r="KYB268" s="108"/>
      <c r="KYC268" s="106" t="s">
        <v>181</v>
      </c>
      <c r="KYD268" s="107"/>
      <c r="KYE268" s="107"/>
      <c r="KYF268" s="107"/>
      <c r="KYG268" s="107"/>
      <c r="KYH268" s="107"/>
      <c r="KYI268" s="107"/>
      <c r="KYJ268" s="108"/>
      <c r="KYK268" s="106" t="s">
        <v>181</v>
      </c>
      <c r="KYL268" s="107"/>
      <c r="KYM268" s="107"/>
      <c r="KYN268" s="107"/>
      <c r="KYO268" s="107"/>
      <c r="KYP268" s="107"/>
      <c r="KYQ268" s="107"/>
      <c r="KYR268" s="108"/>
      <c r="KYS268" s="106" t="s">
        <v>181</v>
      </c>
      <c r="KYT268" s="107"/>
      <c r="KYU268" s="107"/>
      <c r="KYV268" s="107"/>
      <c r="KYW268" s="107"/>
      <c r="KYX268" s="107"/>
      <c r="KYY268" s="107"/>
      <c r="KYZ268" s="108"/>
      <c r="KZA268" s="106" t="s">
        <v>181</v>
      </c>
      <c r="KZB268" s="107"/>
      <c r="KZC268" s="107"/>
      <c r="KZD268" s="107"/>
      <c r="KZE268" s="107"/>
      <c r="KZF268" s="107"/>
      <c r="KZG268" s="107"/>
      <c r="KZH268" s="108"/>
      <c r="KZI268" s="106" t="s">
        <v>181</v>
      </c>
      <c r="KZJ268" s="107"/>
      <c r="KZK268" s="107"/>
      <c r="KZL268" s="107"/>
      <c r="KZM268" s="107"/>
      <c r="KZN268" s="107"/>
      <c r="KZO268" s="107"/>
      <c r="KZP268" s="108"/>
      <c r="KZQ268" s="106" t="s">
        <v>181</v>
      </c>
      <c r="KZR268" s="107"/>
      <c r="KZS268" s="107"/>
      <c r="KZT268" s="107"/>
      <c r="KZU268" s="107"/>
      <c r="KZV268" s="107"/>
      <c r="KZW268" s="107"/>
      <c r="KZX268" s="108"/>
      <c r="KZY268" s="106" t="s">
        <v>181</v>
      </c>
      <c r="KZZ268" s="107"/>
      <c r="LAA268" s="107"/>
      <c r="LAB268" s="107"/>
      <c r="LAC268" s="107"/>
      <c r="LAD268" s="107"/>
      <c r="LAE268" s="107"/>
      <c r="LAF268" s="108"/>
      <c r="LAG268" s="106" t="s">
        <v>181</v>
      </c>
      <c r="LAH268" s="107"/>
      <c r="LAI268" s="107"/>
      <c r="LAJ268" s="107"/>
      <c r="LAK268" s="107"/>
      <c r="LAL268" s="107"/>
      <c r="LAM268" s="107"/>
      <c r="LAN268" s="108"/>
      <c r="LAO268" s="106" t="s">
        <v>181</v>
      </c>
      <c r="LAP268" s="107"/>
      <c r="LAQ268" s="107"/>
      <c r="LAR268" s="107"/>
      <c r="LAS268" s="107"/>
      <c r="LAT268" s="107"/>
      <c r="LAU268" s="107"/>
      <c r="LAV268" s="108"/>
      <c r="LAW268" s="106" t="s">
        <v>181</v>
      </c>
      <c r="LAX268" s="107"/>
      <c r="LAY268" s="107"/>
      <c r="LAZ268" s="107"/>
      <c r="LBA268" s="107"/>
      <c r="LBB268" s="107"/>
      <c r="LBC268" s="107"/>
      <c r="LBD268" s="108"/>
      <c r="LBE268" s="106" t="s">
        <v>181</v>
      </c>
      <c r="LBF268" s="107"/>
      <c r="LBG268" s="107"/>
      <c r="LBH268" s="107"/>
      <c r="LBI268" s="107"/>
      <c r="LBJ268" s="107"/>
      <c r="LBK268" s="107"/>
      <c r="LBL268" s="108"/>
      <c r="LBM268" s="106" t="s">
        <v>181</v>
      </c>
      <c r="LBN268" s="107"/>
      <c r="LBO268" s="107"/>
      <c r="LBP268" s="107"/>
      <c r="LBQ268" s="107"/>
      <c r="LBR268" s="107"/>
      <c r="LBS268" s="107"/>
      <c r="LBT268" s="108"/>
      <c r="LBU268" s="106" t="s">
        <v>181</v>
      </c>
      <c r="LBV268" s="107"/>
      <c r="LBW268" s="107"/>
      <c r="LBX268" s="107"/>
      <c r="LBY268" s="107"/>
      <c r="LBZ268" s="107"/>
      <c r="LCA268" s="107"/>
      <c r="LCB268" s="108"/>
      <c r="LCC268" s="106" t="s">
        <v>181</v>
      </c>
      <c r="LCD268" s="107"/>
      <c r="LCE268" s="107"/>
      <c r="LCF268" s="107"/>
      <c r="LCG268" s="107"/>
      <c r="LCH268" s="107"/>
      <c r="LCI268" s="107"/>
      <c r="LCJ268" s="108"/>
      <c r="LCK268" s="106" t="s">
        <v>181</v>
      </c>
      <c r="LCL268" s="107"/>
      <c r="LCM268" s="107"/>
      <c r="LCN268" s="107"/>
      <c r="LCO268" s="107"/>
      <c r="LCP268" s="107"/>
      <c r="LCQ268" s="107"/>
      <c r="LCR268" s="108"/>
      <c r="LCS268" s="106" t="s">
        <v>181</v>
      </c>
      <c r="LCT268" s="107"/>
      <c r="LCU268" s="107"/>
      <c r="LCV268" s="107"/>
      <c r="LCW268" s="107"/>
      <c r="LCX268" s="107"/>
      <c r="LCY268" s="107"/>
      <c r="LCZ268" s="108"/>
      <c r="LDA268" s="106" t="s">
        <v>181</v>
      </c>
      <c r="LDB268" s="107"/>
      <c r="LDC268" s="107"/>
      <c r="LDD268" s="107"/>
      <c r="LDE268" s="107"/>
      <c r="LDF268" s="107"/>
      <c r="LDG268" s="107"/>
      <c r="LDH268" s="108"/>
      <c r="LDI268" s="106" t="s">
        <v>181</v>
      </c>
      <c r="LDJ268" s="107"/>
      <c r="LDK268" s="107"/>
      <c r="LDL268" s="107"/>
      <c r="LDM268" s="107"/>
      <c r="LDN268" s="107"/>
      <c r="LDO268" s="107"/>
      <c r="LDP268" s="108"/>
      <c r="LDQ268" s="106" t="s">
        <v>181</v>
      </c>
      <c r="LDR268" s="107"/>
      <c r="LDS268" s="107"/>
      <c r="LDT268" s="107"/>
      <c r="LDU268" s="107"/>
      <c r="LDV268" s="107"/>
      <c r="LDW268" s="107"/>
      <c r="LDX268" s="108"/>
      <c r="LDY268" s="106" t="s">
        <v>181</v>
      </c>
      <c r="LDZ268" s="107"/>
      <c r="LEA268" s="107"/>
      <c r="LEB268" s="107"/>
      <c r="LEC268" s="107"/>
      <c r="LED268" s="107"/>
      <c r="LEE268" s="107"/>
      <c r="LEF268" s="108"/>
      <c r="LEG268" s="106" t="s">
        <v>181</v>
      </c>
      <c r="LEH268" s="107"/>
      <c r="LEI268" s="107"/>
      <c r="LEJ268" s="107"/>
      <c r="LEK268" s="107"/>
      <c r="LEL268" s="107"/>
      <c r="LEM268" s="107"/>
      <c r="LEN268" s="108"/>
      <c r="LEO268" s="106" t="s">
        <v>181</v>
      </c>
      <c r="LEP268" s="107"/>
      <c r="LEQ268" s="107"/>
      <c r="LER268" s="107"/>
      <c r="LES268" s="107"/>
      <c r="LET268" s="107"/>
      <c r="LEU268" s="107"/>
      <c r="LEV268" s="108"/>
      <c r="LEW268" s="106" t="s">
        <v>181</v>
      </c>
      <c r="LEX268" s="107"/>
      <c r="LEY268" s="107"/>
      <c r="LEZ268" s="107"/>
      <c r="LFA268" s="107"/>
      <c r="LFB268" s="107"/>
      <c r="LFC268" s="107"/>
      <c r="LFD268" s="108"/>
      <c r="LFE268" s="106" t="s">
        <v>181</v>
      </c>
      <c r="LFF268" s="107"/>
      <c r="LFG268" s="107"/>
      <c r="LFH268" s="107"/>
      <c r="LFI268" s="107"/>
      <c r="LFJ268" s="107"/>
      <c r="LFK268" s="107"/>
      <c r="LFL268" s="108"/>
      <c r="LFM268" s="106" t="s">
        <v>181</v>
      </c>
      <c r="LFN268" s="107"/>
      <c r="LFO268" s="107"/>
      <c r="LFP268" s="107"/>
      <c r="LFQ268" s="107"/>
      <c r="LFR268" s="107"/>
      <c r="LFS268" s="107"/>
      <c r="LFT268" s="108"/>
      <c r="LFU268" s="106" t="s">
        <v>181</v>
      </c>
      <c r="LFV268" s="107"/>
      <c r="LFW268" s="107"/>
      <c r="LFX268" s="107"/>
      <c r="LFY268" s="107"/>
      <c r="LFZ268" s="107"/>
      <c r="LGA268" s="107"/>
      <c r="LGB268" s="108"/>
      <c r="LGC268" s="106" t="s">
        <v>181</v>
      </c>
      <c r="LGD268" s="107"/>
      <c r="LGE268" s="107"/>
      <c r="LGF268" s="107"/>
      <c r="LGG268" s="107"/>
      <c r="LGH268" s="107"/>
      <c r="LGI268" s="107"/>
      <c r="LGJ268" s="108"/>
      <c r="LGK268" s="106" t="s">
        <v>181</v>
      </c>
      <c r="LGL268" s="107"/>
      <c r="LGM268" s="107"/>
      <c r="LGN268" s="107"/>
      <c r="LGO268" s="107"/>
      <c r="LGP268" s="107"/>
      <c r="LGQ268" s="107"/>
      <c r="LGR268" s="108"/>
      <c r="LGS268" s="106" t="s">
        <v>181</v>
      </c>
      <c r="LGT268" s="107"/>
      <c r="LGU268" s="107"/>
      <c r="LGV268" s="107"/>
      <c r="LGW268" s="107"/>
      <c r="LGX268" s="107"/>
      <c r="LGY268" s="107"/>
      <c r="LGZ268" s="108"/>
      <c r="LHA268" s="106" t="s">
        <v>181</v>
      </c>
      <c r="LHB268" s="107"/>
      <c r="LHC268" s="107"/>
      <c r="LHD268" s="107"/>
      <c r="LHE268" s="107"/>
      <c r="LHF268" s="107"/>
      <c r="LHG268" s="107"/>
      <c r="LHH268" s="108"/>
      <c r="LHI268" s="106" t="s">
        <v>181</v>
      </c>
      <c r="LHJ268" s="107"/>
      <c r="LHK268" s="107"/>
      <c r="LHL268" s="107"/>
      <c r="LHM268" s="107"/>
      <c r="LHN268" s="107"/>
      <c r="LHO268" s="107"/>
      <c r="LHP268" s="108"/>
      <c r="LHQ268" s="106" t="s">
        <v>181</v>
      </c>
      <c r="LHR268" s="107"/>
      <c r="LHS268" s="107"/>
      <c r="LHT268" s="107"/>
      <c r="LHU268" s="107"/>
      <c r="LHV268" s="107"/>
      <c r="LHW268" s="107"/>
      <c r="LHX268" s="108"/>
      <c r="LHY268" s="106" t="s">
        <v>181</v>
      </c>
      <c r="LHZ268" s="107"/>
      <c r="LIA268" s="107"/>
      <c r="LIB268" s="107"/>
      <c r="LIC268" s="107"/>
      <c r="LID268" s="107"/>
      <c r="LIE268" s="107"/>
      <c r="LIF268" s="108"/>
      <c r="LIG268" s="106" t="s">
        <v>181</v>
      </c>
      <c r="LIH268" s="107"/>
      <c r="LII268" s="107"/>
      <c r="LIJ268" s="107"/>
      <c r="LIK268" s="107"/>
      <c r="LIL268" s="107"/>
      <c r="LIM268" s="107"/>
      <c r="LIN268" s="108"/>
      <c r="LIO268" s="106" t="s">
        <v>181</v>
      </c>
      <c r="LIP268" s="107"/>
      <c r="LIQ268" s="107"/>
      <c r="LIR268" s="107"/>
      <c r="LIS268" s="107"/>
      <c r="LIT268" s="107"/>
      <c r="LIU268" s="107"/>
      <c r="LIV268" s="108"/>
      <c r="LIW268" s="106" t="s">
        <v>181</v>
      </c>
      <c r="LIX268" s="107"/>
      <c r="LIY268" s="107"/>
      <c r="LIZ268" s="107"/>
      <c r="LJA268" s="107"/>
      <c r="LJB268" s="107"/>
      <c r="LJC268" s="107"/>
      <c r="LJD268" s="108"/>
      <c r="LJE268" s="106" t="s">
        <v>181</v>
      </c>
      <c r="LJF268" s="107"/>
      <c r="LJG268" s="107"/>
      <c r="LJH268" s="107"/>
      <c r="LJI268" s="107"/>
      <c r="LJJ268" s="107"/>
      <c r="LJK268" s="107"/>
      <c r="LJL268" s="108"/>
      <c r="LJM268" s="106" t="s">
        <v>181</v>
      </c>
      <c r="LJN268" s="107"/>
      <c r="LJO268" s="107"/>
      <c r="LJP268" s="107"/>
      <c r="LJQ268" s="107"/>
      <c r="LJR268" s="107"/>
      <c r="LJS268" s="107"/>
      <c r="LJT268" s="108"/>
      <c r="LJU268" s="106" t="s">
        <v>181</v>
      </c>
      <c r="LJV268" s="107"/>
      <c r="LJW268" s="107"/>
      <c r="LJX268" s="107"/>
      <c r="LJY268" s="107"/>
      <c r="LJZ268" s="107"/>
      <c r="LKA268" s="107"/>
      <c r="LKB268" s="108"/>
      <c r="LKC268" s="106" t="s">
        <v>181</v>
      </c>
      <c r="LKD268" s="107"/>
      <c r="LKE268" s="107"/>
      <c r="LKF268" s="107"/>
      <c r="LKG268" s="107"/>
      <c r="LKH268" s="107"/>
      <c r="LKI268" s="107"/>
      <c r="LKJ268" s="108"/>
      <c r="LKK268" s="106" t="s">
        <v>181</v>
      </c>
      <c r="LKL268" s="107"/>
      <c r="LKM268" s="107"/>
      <c r="LKN268" s="107"/>
      <c r="LKO268" s="107"/>
      <c r="LKP268" s="107"/>
      <c r="LKQ268" s="107"/>
      <c r="LKR268" s="108"/>
      <c r="LKS268" s="106" t="s">
        <v>181</v>
      </c>
      <c r="LKT268" s="107"/>
      <c r="LKU268" s="107"/>
      <c r="LKV268" s="107"/>
      <c r="LKW268" s="107"/>
      <c r="LKX268" s="107"/>
      <c r="LKY268" s="107"/>
      <c r="LKZ268" s="108"/>
      <c r="LLA268" s="106" t="s">
        <v>181</v>
      </c>
      <c r="LLB268" s="107"/>
      <c r="LLC268" s="107"/>
      <c r="LLD268" s="107"/>
      <c r="LLE268" s="107"/>
      <c r="LLF268" s="107"/>
      <c r="LLG268" s="107"/>
      <c r="LLH268" s="108"/>
      <c r="LLI268" s="106" t="s">
        <v>181</v>
      </c>
      <c r="LLJ268" s="107"/>
      <c r="LLK268" s="107"/>
      <c r="LLL268" s="107"/>
      <c r="LLM268" s="107"/>
      <c r="LLN268" s="107"/>
      <c r="LLO268" s="107"/>
      <c r="LLP268" s="108"/>
      <c r="LLQ268" s="106" t="s">
        <v>181</v>
      </c>
      <c r="LLR268" s="107"/>
      <c r="LLS268" s="107"/>
      <c r="LLT268" s="107"/>
      <c r="LLU268" s="107"/>
      <c r="LLV268" s="107"/>
      <c r="LLW268" s="107"/>
      <c r="LLX268" s="108"/>
      <c r="LLY268" s="106" t="s">
        <v>181</v>
      </c>
      <c r="LLZ268" s="107"/>
      <c r="LMA268" s="107"/>
      <c r="LMB268" s="107"/>
      <c r="LMC268" s="107"/>
      <c r="LMD268" s="107"/>
      <c r="LME268" s="107"/>
      <c r="LMF268" s="108"/>
      <c r="LMG268" s="106" t="s">
        <v>181</v>
      </c>
      <c r="LMH268" s="107"/>
      <c r="LMI268" s="107"/>
      <c r="LMJ268" s="107"/>
      <c r="LMK268" s="107"/>
      <c r="LML268" s="107"/>
      <c r="LMM268" s="107"/>
      <c r="LMN268" s="108"/>
      <c r="LMO268" s="106" t="s">
        <v>181</v>
      </c>
      <c r="LMP268" s="107"/>
      <c r="LMQ268" s="107"/>
      <c r="LMR268" s="107"/>
      <c r="LMS268" s="107"/>
      <c r="LMT268" s="107"/>
      <c r="LMU268" s="107"/>
      <c r="LMV268" s="108"/>
      <c r="LMW268" s="106" t="s">
        <v>181</v>
      </c>
      <c r="LMX268" s="107"/>
      <c r="LMY268" s="107"/>
      <c r="LMZ268" s="107"/>
      <c r="LNA268" s="107"/>
      <c r="LNB268" s="107"/>
      <c r="LNC268" s="107"/>
      <c r="LND268" s="108"/>
      <c r="LNE268" s="106" t="s">
        <v>181</v>
      </c>
      <c r="LNF268" s="107"/>
      <c r="LNG268" s="107"/>
      <c r="LNH268" s="107"/>
      <c r="LNI268" s="107"/>
      <c r="LNJ268" s="107"/>
      <c r="LNK268" s="107"/>
      <c r="LNL268" s="108"/>
      <c r="LNM268" s="106" t="s">
        <v>181</v>
      </c>
      <c r="LNN268" s="107"/>
      <c r="LNO268" s="107"/>
      <c r="LNP268" s="107"/>
      <c r="LNQ268" s="107"/>
      <c r="LNR268" s="107"/>
      <c r="LNS268" s="107"/>
      <c r="LNT268" s="108"/>
      <c r="LNU268" s="106" t="s">
        <v>181</v>
      </c>
      <c r="LNV268" s="107"/>
      <c r="LNW268" s="107"/>
      <c r="LNX268" s="107"/>
      <c r="LNY268" s="107"/>
      <c r="LNZ268" s="107"/>
      <c r="LOA268" s="107"/>
      <c r="LOB268" s="108"/>
      <c r="LOC268" s="106" t="s">
        <v>181</v>
      </c>
      <c r="LOD268" s="107"/>
      <c r="LOE268" s="107"/>
      <c r="LOF268" s="107"/>
      <c r="LOG268" s="107"/>
      <c r="LOH268" s="107"/>
      <c r="LOI268" s="107"/>
      <c r="LOJ268" s="108"/>
      <c r="LOK268" s="106" t="s">
        <v>181</v>
      </c>
      <c r="LOL268" s="107"/>
      <c r="LOM268" s="107"/>
      <c r="LON268" s="107"/>
      <c r="LOO268" s="107"/>
      <c r="LOP268" s="107"/>
      <c r="LOQ268" s="107"/>
      <c r="LOR268" s="108"/>
      <c r="LOS268" s="106" t="s">
        <v>181</v>
      </c>
      <c r="LOT268" s="107"/>
      <c r="LOU268" s="107"/>
      <c r="LOV268" s="107"/>
      <c r="LOW268" s="107"/>
      <c r="LOX268" s="107"/>
      <c r="LOY268" s="107"/>
      <c r="LOZ268" s="108"/>
      <c r="LPA268" s="106" t="s">
        <v>181</v>
      </c>
      <c r="LPB268" s="107"/>
      <c r="LPC268" s="107"/>
      <c r="LPD268" s="107"/>
      <c r="LPE268" s="107"/>
      <c r="LPF268" s="107"/>
      <c r="LPG268" s="107"/>
      <c r="LPH268" s="108"/>
      <c r="LPI268" s="106" t="s">
        <v>181</v>
      </c>
      <c r="LPJ268" s="107"/>
      <c r="LPK268" s="107"/>
      <c r="LPL268" s="107"/>
      <c r="LPM268" s="107"/>
      <c r="LPN268" s="107"/>
      <c r="LPO268" s="107"/>
      <c r="LPP268" s="108"/>
      <c r="LPQ268" s="106" t="s">
        <v>181</v>
      </c>
      <c r="LPR268" s="107"/>
      <c r="LPS268" s="107"/>
      <c r="LPT268" s="107"/>
      <c r="LPU268" s="107"/>
      <c r="LPV268" s="107"/>
      <c r="LPW268" s="107"/>
      <c r="LPX268" s="108"/>
      <c r="LPY268" s="106" t="s">
        <v>181</v>
      </c>
      <c r="LPZ268" s="107"/>
      <c r="LQA268" s="107"/>
      <c r="LQB268" s="107"/>
      <c r="LQC268" s="107"/>
      <c r="LQD268" s="107"/>
      <c r="LQE268" s="107"/>
      <c r="LQF268" s="108"/>
      <c r="LQG268" s="106" t="s">
        <v>181</v>
      </c>
      <c r="LQH268" s="107"/>
      <c r="LQI268" s="107"/>
      <c r="LQJ268" s="107"/>
      <c r="LQK268" s="107"/>
      <c r="LQL268" s="107"/>
      <c r="LQM268" s="107"/>
      <c r="LQN268" s="108"/>
      <c r="LQO268" s="106" t="s">
        <v>181</v>
      </c>
      <c r="LQP268" s="107"/>
      <c r="LQQ268" s="107"/>
      <c r="LQR268" s="107"/>
      <c r="LQS268" s="107"/>
      <c r="LQT268" s="107"/>
      <c r="LQU268" s="107"/>
      <c r="LQV268" s="108"/>
      <c r="LQW268" s="106" t="s">
        <v>181</v>
      </c>
      <c r="LQX268" s="107"/>
      <c r="LQY268" s="107"/>
      <c r="LQZ268" s="107"/>
      <c r="LRA268" s="107"/>
      <c r="LRB268" s="107"/>
      <c r="LRC268" s="107"/>
      <c r="LRD268" s="108"/>
      <c r="LRE268" s="106" t="s">
        <v>181</v>
      </c>
      <c r="LRF268" s="107"/>
      <c r="LRG268" s="107"/>
      <c r="LRH268" s="107"/>
      <c r="LRI268" s="107"/>
      <c r="LRJ268" s="107"/>
      <c r="LRK268" s="107"/>
      <c r="LRL268" s="108"/>
      <c r="LRM268" s="106" t="s">
        <v>181</v>
      </c>
      <c r="LRN268" s="107"/>
      <c r="LRO268" s="107"/>
      <c r="LRP268" s="107"/>
      <c r="LRQ268" s="107"/>
      <c r="LRR268" s="107"/>
      <c r="LRS268" s="107"/>
      <c r="LRT268" s="108"/>
      <c r="LRU268" s="106" t="s">
        <v>181</v>
      </c>
      <c r="LRV268" s="107"/>
      <c r="LRW268" s="107"/>
      <c r="LRX268" s="107"/>
      <c r="LRY268" s="107"/>
      <c r="LRZ268" s="107"/>
      <c r="LSA268" s="107"/>
      <c r="LSB268" s="108"/>
      <c r="LSC268" s="106" t="s">
        <v>181</v>
      </c>
      <c r="LSD268" s="107"/>
      <c r="LSE268" s="107"/>
      <c r="LSF268" s="107"/>
      <c r="LSG268" s="107"/>
      <c r="LSH268" s="107"/>
      <c r="LSI268" s="107"/>
      <c r="LSJ268" s="108"/>
      <c r="LSK268" s="106" t="s">
        <v>181</v>
      </c>
      <c r="LSL268" s="107"/>
      <c r="LSM268" s="107"/>
      <c r="LSN268" s="107"/>
      <c r="LSO268" s="107"/>
      <c r="LSP268" s="107"/>
      <c r="LSQ268" s="107"/>
      <c r="LSR268" s="108"/>
      <c r="LSS268" s="106" t="s">
        <v>181</v>
      </c>
      <c r="LST268" s="107"/>
      <c r="LSU268" s="107"/>
      <c r="LSV268" s="107"/>
      <c r="LSW268" s="107"/>
      <c r="LSX268" s="107"/>
      <c r="LSY268" s="107"/>
      <c r="LSZ268" s="108"/>
      <c r="LTA268" s="106" t="s">
        <v>181</v>
      </c>
      <c r="LTB268" s="107"/>
      <c r="LTC268" s="107"/>
      <c r="LTD268" s="107"/>
      <c r="LTE268" s="107"/>
      <c r="LTF268" s="107"/>
      <c r="LTG268" s="107"/>
      <c r="LTH268" s="108"/>
      <c r="LTI268" s="106" t="s">
        <v>181</v>
      </c>
      <c r="LTJ268" s="107"/>
      <c r="LTK268" s="107"/>
      <c r="LTL268" s="107"/>
      <c r="LTM268" s="107"/>
      <c r="LTN268" s="107"/>
      <c r="LTO268" s="107"/>
      <c r="LTP268" s="108"/>
      <c r="LTQ268" s="106" t="s">
        <v>181</v>
      </c>
      <c r="LTR268" s="107"/>
      <c r="LTS268" s="107"/>
      <c r="LTT268" s="107"/>
      <c r="LTU268" s="107"/>
      <c r="LTV268" s="107"/>
      <c r="LTW268" s="107"/>
      <c r="LTX268" s="108"/>
      <c r="LTY268" s="106" t="s">
        <v>181</v>
      </c>
      <c r="LTZ268" s="107"/>
      <c r="LUA268" s="107"/>
      <c r="LUB268" s="107"/>
      <c r="LUC268" s="107"/>
      <c r="LUD268" s="107"/>
      <c r="LUE268" s="107"/>
      <c r="LUF268" s="108"/>
      <c r="LUG268" s="106" t="s">
        <v>181</v>
      </c>
      <c r="LUH268" s="107"/>
      <c r="LUI268" s="107"/>
      <c r="LUJ268" s="107"/>
      <c r="LUK268" s="107"/>
      <c r="LUL268" s="107"/>
      <c r="LUM268" s="107"/>
      <c r="LUN268" s="108"/>
      <c r="LUO268" s="106" t="s">
        <v>181</v>
      </c>
      <c r="LUP268" s="107"/>
      <c r="LUQ268" s="107"/>
      <c r="LUR268" s="107"/>
      <c r="LUS268" s="107"/>
      <c r="LUT268" s="107"/>
      <c r="LUU268" s="107"/>
      <c r="LUV268" s="108"/>
      <c r="LUW268" s="106" t="s">
        <v>181</v>
      </c>
      <c r="LUX268" s="107"/>
      <c r="LUY268" s="107"/>
      <c r="LUZ268" s="107"/>
      <c r="LVA268" s="107"/>
      <c r="LVB268" s="107"/>
      <c r="LVC268" s="107"/>
      <c r="LVD268" s="108"/>
      <c r="LVE268" s="106" t="s">
        <v>181</v>
      </c>
      <c r="LVF268" s="107"/>
      <c r="LVG268" s="107"/>
      <c r="LVH268" s="107"/>
      <c r="LVI268" s="107"/>
      <c r="LVJ268" s="107"/>
      <c r="LVK268" s="107"/>
      <c r="LVL268" s="108"/>
      <c r="LVM268" s="106" t="s">
        <v>181</v>
      </c>
      <c r="LVN268" s="107"/>
      <c r="LVO268" s="107"/>
      <c r="LVP268" s="107"/>
      <c r="LVQ268" s="107"/>
      <c r="LVR268" s="107"/>
      <c r="LVS268" s="107"/>
      <c r="LVT268" s="108"/>
      <c r="LVU268" s="106" t="s">
        <v>181</v>
      </c>
      <c r="LVV268" s="107"/>
      <c r="LVW268" s="107"/>
      <c r="LVX268" s="107"/>
      <c r="LVY268" s="107"/>
      <c r="LVZ268" s="107"/>
      <c r="LWA268" s="107"/>
      <c r="LWB268" s="108"/>
      <c r="LWC268" s="106" t="s">
        <v>181</v>
      </c>
      <c r="LWD268" s="107"/>
      <c r="LWE268" s="107"/>
      <c r="LWF268" s="107"/>
      <c r="LWG268" s="107"/>
      <c r="LWH268" s="107"/>
      <c r="LWI268" s="107"/>
      <c r="LWJ268" s="108"/>
      <c r="LWK268" s="106" t="s">
        <v>181</v>
      </c>
      <c r="LWL268" s="107"/>
      <c r="LWM268" s="107"/>
      <c r="LWN268" s="107"/>
      <c r="LWO268" s="107"/>
      <c r="LWP268" s="107"/>
      <c r="LWQ268" s="107"/>
      <c r="LWR268" s="108"/>
      <c r="LWS268" s="106" t="s">
        <v>181</v>
      </c>
      <c r="LWT268" s="107"/>
      <c r="LWU268" s="107"/>
      <c r="LWV268" s="107"/>
      <c r="LWW268" s="107"/>
      <c r="LWX268" s="107"/>
      <c r="LWY268" s="107"/>
      <c r="LWZ268" s="108"/>
      <c r="LXA268" s="106" t="s">
        <v>181</v>
      </c>
      <c r="LXB268" s="107"/>
      <c r="LXC268" s="107"/>
      <c r="LXD268" s="107"/>
      <c r="LXE268" s="107"/>
      <c r="LXF268" s="107"/>
      <c r="LXG268" s="107"/>
      <c r="LXH268" s="108"/>
      <c r="LXI268" s="106" t="s">
        <v>181</v>
      </c>
      <c r="LXJ268" s="107"/>
      <c r="LXK268" s="107"/>
      <c r="LXL268" s="107"/>
      <c r="LXM268" s="107"/>
      <c r="LXN268" s="107"/>
      <c r="LXO268" s="107"/>
      <c r="LXP268" s="108"/>
      <c r="LXQ268" s="106" t="s">
        <v>181</v>
      </c>
      <c r="LXR268" s="107"/>
      <c r="LXS268" s="107"/>
      <c r="LXT268" s="107"/>
      <c r="LXU268" s="107"/>
      <c r="LXV268" s="107"/>
      <c r="LXW268" s="107"/>
      <c r="LXX268" s="108"/>
      <c r="LXY268" s="106" t="s">
        <v>181</v>
      </c>
      <c r="LXZ268" s="107"/>
      <c r="LYA268" s="107"/>
      <c r="LYB268" s="107"/>
      <c r="LYC268" s="107"/>
      <c r="LYD268" s="107"/>
      <c r="LYE268" s="107"/>
      <c r="LYF268" s="108"/>
      <c r="LYG268" s="106" t="s">
        <v>181</v>
      </c>
      <c r="LYH268" s="107"/>
      <c r="LYI268" s="107"/>
      <c r="LYJ268" s="107"/>
      <c r="LYK268" s="107"/>
      <c r="LYL268" s="107"/>
      <c r="LYM268" s="107"/>
      <c r="LYN268" s="108"/>
      <c r="LYO268" s="106" t="s">
        <v>181</v>
      </c>
      <c r="LYP268" s="107"/>
      <c r="LYQ268" s="107"/>
      <c r="LYR268" s="107"/>
      <c r="LYS268" s="107"/>
      <c r="LYT268" s="107"/>
      <c r="LYU268" s="107"/>
      <c r="LYV268" s="108"/>
      <c r="LYW268" s="106" t="s">
        <v>181</v>
      </c>
      <c r="LYX268" s="107"/>
      <c r="LYY268" s="107"/>
      <c r="LYZ268" s="107"/>
      <c r="LZA268" s="107"/>
      <c r="LZB268" s="107"/>
      <c r="LZC268" s="107"/>
      <c r="LZD268" s="108"/>
      <c r="LZE268" s="106" t="s">
        <v>181</v>
      </c>
      <c r="LZF268" s="107"/>
      <c r="LZG268" s="107"/>
      <c r="LZH268" s="107"/>
      <c r="LZI268" s="107"/>
      <c r="LZJ268" s="107"/>
      <c r="LZK268" s="107"/>
      <c r="LZL268" s="108"/>
      <c r="LZM268" s="106" t="s">
        <v>181</v>
      </c>
      <c r="LZN268" s="107"/>
      <c r="LZO268" s="107"/>
      <c r="LZP268" s="107"/>
      <c r="LZQ268" s="107"/>
      <c r="LZR268" s="107"/>
      <c r="LZS268" s="107"/>
      <c r="LZT268" s="108"/>
      <c r="LZU268" s="106" t="s">
        <v>181</v>
      </c>
      <c r="LZV268" s="107"/>
      <c r="LZW268" s="107"/>
      <c r="LZX268" s="107"/>
      <c r="LZY268" s="107"/>
      <c r="LZZ268" s="107"/>
      <c r="MAA268" s="107"/>
      <c r="MAB268" s="108"/>
      <c r="MAC268" s="106" t="s">
        <v>181</v>
      </c>
      <c r="MAD268" s="107"/>
      <c r="MAE268" s="107"/>
      <c r="MAF268" s="107"/>
      <c r="MAG268" s="107"/>
      <c r="MAH268" s="107"/>
      <c r="MAI268" s="107"/>
      <c r="MAJ268" s="108"/>
      <c r="MAK268" s="106" t="s">
        <v>181</v>
      </c>
      <c r="MAL268" s="107"/>
      <c r="MAM268" s="107"/>
      <c r="MAN268" s="107"/>
      <c r="MAO268" s="107"/>
      <c r="MAP268" s="107"/>
      <c r="MAQ268" s="107"/>
      <c r="MAR268" s="108"/>
      <c r="MAS268" s="106" t="s">
        <v>181</v>
      </c>
      <c r="MAT268" s="107"/>
      <c r="MAU268" s="107"/>
      <c r="MAV268" s="107"/>
      <c r="MAW268" s="107"/>
      <c r="MAX268" s="107"/>
      <c r="MAY268" s="107"/>
      <c r="MAZ268" s="108"/>
      <c r="MBA268" s="106" t="s">
        <v>181</v>
      </c>
      <c r="MBB268" s="107"/>
      <c r="MBC268" s="107"/>
      <c r="MBD268" s="107"/>
      <c r="MBE268" s="107"/>
      <c r="MBF268" s="107"/>
      <c r="MBG268" s="107"/>
      <c r="MBH268" s="108"/>
      <c r="MBI268" s="106" t="s">
        <v>181</v>
      </c>
      <c r="MBJ268" s="107"/>
      <c r="MBK268" s="107"/>
      <c r="MBL268" s="107"/>
      <c r="MBM268" s="107"/>
      <c r="MBN268" s="107"/>
      <c r="MBO268" s="107"/>
      <c r="MBP268" s="108"/>
      <c r="MBQ268" s="106" t="s">
        <v>181</v>
      </c>
      <c r="MBR268" s="107"/>
      <c r="MBS268" s="107"/>
      <c r="MBT268" s="107"/>
      <c r="MBU268" s="107"/>
      <c r="MBV268" s="107"/>
      <c r="MBW268" s="107"/>
      <c r="MBX268" s="108"/>
      <c r="MBY268" s="106" t="s">
        <v>181</v>
      </c>
      <c r="MBZ268" s="107"/>
      <c r="MCA268" s="107"/>
      <c r="MCB268" s="107"/>
      <c r="MCC268" s="107"/>
      <c r="MCD268" s="107"/>
      <c r="MCE268" s="107"/>
      <c r="MCF268" s="108"/>
      <c r="MCG268" s="106" t="s">
        <v>181</v>
      </c>
      <c r="MCH268" s="107"/>
      <c r="MCI268" s="107"/>
      <c r="MCJ268" s="107"/>
      <c r="MCK268" s="107"/>
      <c r="MCL268" s="107"/>
      <c r="MCM268" s="107"/>
      <c r="MCN268" s="108"/>
      <c r="MCO268" s="106" t="s">
        <v>181</v>
      </c>
      <c r="MCP268" s="107"/>
      <c r="MCQ268" s="107"/>
      <c r="MCR268" s="107"/>
      <c r="MCS268" s="107"/>
      <c r="MCT268" s="107"/>
      <c r="MCU268" s="107"/>
      <c r="MCV268" s="108"/>
      <c r="MCW268" s="106" t="s">
        <v>181</v>
      </c>
      <c r="MCX268" s="107"/>
      <c r="MCY268" s="107"/>
      <c r="MCZ268" s="107"/>
      <c r="MDA268" s="107"/>
      <c r="MDB268" s="107"/>
      <c r="MDC268" s="107"/>
      <c r="MDD268" s="108"/>
      <c r="MDE268" s="106" t="s">
        <v>181</v>
      </c>
      <c r="MDF268" s="107"/>
      <c r="MDG268" s="107"/>
      <c r="MDH268" s="107"/>
      <c r="MDI268" s="107"/>
      <c r="MDJ268" s="107"/>
      <c r="MDK268" s="107"/>
      <c r="MDL268" s="108"/>
      <c r="MDM268" s="106" t="s">
        <v>181</v>
      </c>
      <c r="MDN268" s="107"/>
      <c r="MDO268" s="107"/>
      <c r="MDP268" s="107"/>
      <c r="MDQ268" s="107"/>
      <c r="MDR268" s="107"/>
      <c r="MDS268" s="107"/>
      <c r="MDT268" s="108"/>
      <c r="MDU268" s="106" t="s">
        <v>181</v>
      </c>
      <c r="MDV268" s="107"/>
      <c r="MDW268" s="107"/>
      <c r="MDX268" s="107"/>
      <c r="MDY268" s="107"/>
      <c r="MDZ268" s="107"/>
      <c r="MEA268" s="107"/>
      <c r="MEB268" s="108"/>
      <c r="MEC268" s="106" t="s">
        <v>181</v>
      </c>
      <c r="MED268" s="107"/>
      <c r="MEE268" s="107"/>
      <c r="MEF268" s="107"/>
      <c r="MEG268" s="107"/>
      <c r="MEH268" s="107"/>
      <c r="MEI268" s="107"/>
      <c r="MEJ268" s="108"/>
      <c r="MEK268" s="106" t="s">
        <v>181</v>
      </c>
      <c r="MEL268" s="107"/>
      <c r="MEM268" s="107"/>
      <c r="MEN268" s="107"/>
      <c r="MEO268" s="107"/>
      <c r="MEP268" s="107"/>
      <c r="MEQ268" s="107"/>
      <c r="MER268" s="108"/>
      <c r="MES268" s="106" t="s">
        <v>181</v>
      </c>
      <c r="MET268" s="107"/>
      <c r="MEU268" s="107"/>
      <c r="MEV268" s="107"/>
      <c r="MEW268" s="107"/>
      <c r="MEX268" s="107"/>
      <c r="MEY268" s="107"/>
      <c r="MEZ268" s="108"/>
      <c r="MFA268" s="106" t="s">
        <v>181</v>
      </c>
      <c r="MFB268" s="107"/>
      <c r="MFC268" s="107"/>
      <c r="MFD268" s="107"/>
      <c r="MFE268" s="107"/>
      <c r="MFF268" s="107"/>
      <c r="MFG268" s="107"/>
      <c r="MFH268" s="108"/>
      <c r="MFI268" s="106" t="s">
        <v>181</v>
      </c>
      <c r="MFJ268" s="107"/>
      <c r="MFK268" s="107"/>
      <c r="MFL268" s="107"/>
      <c r="MFM268" s="107"/>
      <c r="MFN268" s="107"/>
      <c r="MFO268" s="107"/>
      <c r="MFP268" s="108"/>
      <c r="MFQ268" s="106" t="s">
        <v>181</v>
      </c>
      <c r="MFR268" s="107"/>
      <c r="MFS268" s="107"/>
      <c r="MFT268" s="107"/>
      <c r="MFU268" s="107"/>
      <c r="MFV268" s="107"/>
      <c r="MFW268" s="107"/>
      <c r="MFX268" s="108"/>
      <c r="MFY268" s="106" t="s">
        <v>181</v>
      </c>
      <c r="MFZ268" s="107"/>
      <c r="MGA268" s="107"/>
      <c r="MGB268" s="107"/>
      <c r="MGC268" s="107"/>
      <c r="MGD268" s="107"/>
      <c r="MGE268" s="107"/>
      <c r="MGF268" s="108"/>
      <c r="MGG268" s="106" t="s">
        <v>181</v>
      </c>
      <c r="MGH268" s="107"/>
      <c r="MGI268" s="107"/>
      <c r="MGJ268" s="107"/>
      <c r="MGK268" s="107"/>
      <c r="MGL268" s="107"/>
      <c r="MGM268" s="107"/>
      <c r="MGN268" s="108"/>
      <c r="MGO268" s="106" t="s">
        <v>181</v>
      </c>
      <c r="MGP268" s="107"/>
      <c r="MGQ268" s="107"/>
      <c r="MGR268" s="107"/>
      <c r="MGS268" s="107"/>
      <c r="MGT268" s="107"/>
      <c r="MGU268" s="107"/>
      <c r="MGV268" s="108"/>
      <c r="MGW268" s="106" t="s">
        <v>181</v>
      </c>
      <c r="MGX268" s="107"/>
      <c r="MGY268" s="107"/>
      <c r="MGZ268" s="107"/>
      <c r="MHA268" s="107"/>
      <c r="MHB268" s="107"/>
      <c r="MHC268" s="107"/>
      <c r="MHD268" s="108"/>
      <c r="MHE268" s="106" t="s">
        <v>181</v>
      </c>
      <c r="MHF268" s="107"/>
      <c r="MHG268" s="107"/>
      <c r="MHH268" s="107"/>
      <c r="MHI268" s="107"/>
      <c r="MHJ268" s="107"/>
      <c r="MHK268" s="107"/>
      <c r="MHL268" s="108"/>
      <c r="MHM268" s="106" t="s">
        <v>181</v>
      </c>
      <c r="MHN268" s="107"/>
      <c r="MHO268" s="107"/>
      <c r="MHP268" s="107"/>
      <c r="MHQ268" s="107"/>
      <c r="MHR268" s="107"/>
      <c r="MHS268" s="107"/>
      <c r="MHT268" s="108"/>
      <c r="MHU268" s="106" t="s">
        <v>181</v>
      </c>
      <c r="MHV268" s="107"/>
      <c r="MHW268" s="107"/>
      <c r="MHX268" s="107"/>
      <c r="MHY268" s="107"/>
      <c r="MHZ268" s="107"/>
      <c r="MIA268" s="107"/>
      <c r="MIB268" s="108"/>
      <c r="MIC268" s="106" t="s">
        <v>181</v>
      </c>
      <c r="MID268" s="107"/>
      <c r="MIE268" s="107"/>
      <c r="MIF268" s="107"/>
      <c r="MIG268" s="107"/>
      <c r="MIH268" s="107"/>
      <c r="MII268" s="107"/>
      <c r="MIJ268" s="108"/>
      <c r="MIK268" s="106" t="s">
        <v>181</v>
      </c>
      <c r="MIL268" s="107"/>
      <c r="MIM268" s="107"/>
      <c r="MIN268" s="107"/>
      <c r="MIO268" s="107"/>
      <c r="MIP268" s="107"/>
      <c r="MIQ268" s="107"/>
      <c r="MIR268" s="108"/>
      <c r="MIS268" s="106" t="s">
        <v>181</v>
      </c>
      <c r="MIT268" s="107"/>
      <c r="MIU268" s="107"/>
      <c r="MIV268" s="107"/>
      <c r="MIW268" s="107"/>
      <c r="MIX268" s="107"/>
      <c r="MIY268" s="107"/>
      <c r="MIZ268" s="108"/>
      <c r="MJA268" s="106" t="s">
        <v>181</v>
      </c>
      <c r="MJB268" s="107"/>
      <c r="MJC268" s="107"/>
      <c r="MJD268" s="107"/>
      <c r="MJE268" s="107"/>
      <c r="MJF268" s="107"/>
      <c r="MJG268" s="107"/>
      <c r="MJH268" s="108"/>
      <c r="MJI268" s="106" t="s">
        <v>181</v>
      </c>
      <c r="MJJ268" s="107"/>
      <c r="MJK268" s="107"/>
      <c r="MJL268" s="107"/>
      <c r="MJM268" s="107"/>
      <c r="MJN268" s="107"/>
      <c r="MJO268" s="107"/>
      <c r="MJP268" s="108"/>
      <c r="MJQ268" s="106" t="s">
        <v>181</v>
      </c>
      <c r="MJR268" s="107"/>
      <c r="MJS268" s="107"/>
      <c r="MJT268" s="107"/>
      <c r="MJU268" s="107"/>
      <c r="MJV268" s="107"/>
      <c r="MJW268" s="107"/>
      <c r="MJX268" s="108"/>
      <c r="MJY268" s="106" t="s">
        <v>181</v>
      </c>
      <c r="MJZ268" s="107"/>
      <c r="MKA268" s="107"/>
      <c r="MKB268" s="107"/>
      <c r="MKC268" s="107"/>
      <c r="MKD268" s="107"/>
      <c r="MKE268" s="107"/>
      <c r="MKF268" s="108"/>
      <c r="MKG268" s="106" t="s">
        <v>181</v>
      </c>
      <c r="MKH268" s="107"/>
      <c r="MKI268" s="107"/>
      <c r="MKJ268" s="107"/>
      <c r="MKK268" s="107"/>
      <c r="MKL268" s="107"/>
      <c r="MKM268" s="107"/>
      <c r="MKN268" s="108"/>
      <c r="MKO268" s="106" t="s">
        <v>181</v>
      </c>
      <c r="MKP268" s="107"/>
      <c r="MKQ268" s="107"/>
      <c r="MKR268" s="107"/>
      <c r="MKS268" s="107"/>
      <c r="MKT268" s="107"/>
      <c r="MKU268" s="107"/>
      <c r="MKV268" s="108"/>
      <c r="MKW268" s="106" t="s">
        <v>181</v>
      </c>
      <c r="MKX268" s="107"/>
      <c r="MKY268" s="107"/>
      <c r="MKZ268" s="107"/>
      <c r="MLA268" s="107"/>
      <c r="MLB268" s="107"/>
      <c r="MLC268" s="107"/>
      <c r="MLD268" s="108"/>
      <c r="MLE268" s="106" t="s">
        <v>181</v>
      </c>
      <c r="MLF268" s="107"/>
      <c r="MLG268" s="107"/>
      <c r="MLH268" s="107"/>
      <c r="MLI268" s="107"/>
      <c r="MLJ268" s="107"/>
      <c r="MLK268" s="107"/>
      <c r="MLL268" s="108"/>
      <c r="MLM268" s="106" t="s">
        <v>181</v>
      </c>
      <c r="MLN268" s="107"/>
      <c r="MLO268" s="107"/>
      <c r="MLP268" s="107"/>
      <c r="MLQ268" s="107"/>
      <c r="MLR268" s="107"/>
      <c r="MLS268" s="107"/>
      <c r="MLT268" s="108"/>
      <c r="MLU268" s="106" t="s">
        <v>181</v>
      </c>
      <c r="MLV268" s="107"/>
      <c r="MLW268" s="107"/>
      <c r="MLX268" s="107"/>
      <c r="MLY268" s="107"/>
      <c r="MLZ268" s="107"/>
      <c r="MMA268" s="107"/>
      <c r="MMB268" s="108"/>
      <c r="MMC268" s="106" t="s">
        <v>181</v>
      </c>
      <c r="MMD268" s="107"/>
      <c r="MME268" s="107"/>
      <c r="MMF268" s="107"/>
      <c r="MMG268" s="107"/>
      <c r="MMH268" s="107"/>
      <c r="MMI268" s="107"/>
      <c r="MMJ268" s="108"/>
      <c r="MMK268" s="106" t="s">
        <v>181</v>
      </c>
      <c r="MML268" s="107"/>
      <c r="MMM268" s="107"/>
      <c r="MMN268" s="107"/>
      <c r="MMO268" s="107"/>
      <c r="MMP268" s="107"/>
      <c r="MMQ268" s="107"/>
      <c r="MMR268" s="108"/>
      <c r="MMS268" s="106" t="s">
        <v>181</v>
      </c>
      <c r="MMT268" s="107"/>
      <c r="MMU268" s="107"/>
      <c r="MMV268" s="107"/>
      <c r="MMW268" s="107"/>
      <c r="MMX268" s="107"/>
      <c r="MMY268" s="107"/>
      <c r="MMZ268" s="108"/>
      <c r="MNA268" s="106" t="s">
        <v>181</v>
      </c>
      <c r="MNB268" s="107"/>
      <c r="MNC268" s="107"/>
      <c r="MND268" s="107"/>
      <c r="MNE268" s="107"/>
      <c r="MNF268" s="107"/>
      <c r="MNG268" s="107"/>
      <c r="MNH268" s="108"/>
      <c r="MNI268" s="106" t="s">
        <v>181</v>
      </c>
      <c r="MNJ268" s="107"/>
      <c r="MNK268" s="107"/>
      <c r="MNL268" s="107"/>
      <c r="MNM268" s="107"/>
      <c r="MNN268" s="107"/>
      <c r="MNO268" s="107"/>
      <c r="MNP268" s="108"/>
      <c r="MNQ268" s="106" t="s">
        <v>181</v>
      </c>
      <c r="MNR268" s="107"/>
      <c r="MNS268" s="107"/>
      <c r="MNT268" s="107"/>
      <c r="MNU268" s="107"/>
      <c r="MNV268" s="107"/>
      <c r="MNW268" s="107"/>
      <c r="MNX268" s="108"/>
      <c r="MNY268" s="106" t="s">
        <v>181</v>
      </c>
      <c r="MNZ268" s="107"/>
      <c r="MOA268" s="107"/>
      <c r="MOB268" s="107"/>
      <c r="MOC268" s="107"/>
      <c r="MOD268" s="107"/>
      <c r="MOE268" s="107"/>
      <c r="MOF268" s="108"/>
      <c r="MOG268" s="106" t="s">
        <v>181</v>
      </c>
      <c r="MOH268" s="107"/>
      <c r="MOI268" s="107"/>
      <c r="MOJ268" s="107"/>
      <c r="MOK268" s="107"/>
      <c r="MOL268" s="107"/>
      <c r="MOM268" s="107"/>
      <c r="MON268" s="108"/>
      <c r="MOO268" s="106" t="s">
        <v>181</v>
      </c>
      <c r="MOP268" s="107"/>
      <c r="MOQ268" s="107"/>
      <c r="MOR268" s="107"/>
      <c r="MOS268" s="107"/>
      <c r="MOT268" s="107"/>
      <c r="MOU268" s="107"/>
      <c r="MOV268" s="108"/>
      <c r="MOW268" s="106" t="s">
        <v>181</v>
      </c>
      <c r="MOX268" s="107"/>
      <c r="MOY268" s="107"/>
      <c r="MOZ268" s="107"/>
      <c r="MPA268" s="107"/>
      <c r="MPB268" s="107"/>
      <c r="MPC268" s="107"/>
      <c r="MPD268" s="108"/>
      <c r="MPE268" s="106" t="s">
        <v>181</v>
      </c>
      <c r="MPF268" s="107"/>
      <c r="MPG268" s="107"/>
      <c r="MPH268" s="107"/>
      <c r="MPI268" s="107"/>
      <c r="MPJ268" s="107"/>
      <c r="MPK268" s="107"/>
      <c r="MPL268" s="108"/>
      <c r="MPM268" s="106" t="s">
        <v>181</v>
      </c>
      <c r="MPN268" s="107"/>
      <c r="MPO268" s="107"/>
      <c r="MPP268" s="107"/>
      <c r="MPQ268" s="107"/>
      <c r="MPR268" s="107"/>
      <c r="MPS268" s="107"/>
      <c r="MPT268" s="108"/>
      <c r="MPU268" s="106" t="s">
        <v>181</v>
      </c>
      <c r="MPV268" s="107"/>
      <c r="MPW268" s="107"/>
      <c r="MPX268" s="107"/>
      <c r="MPY268" s="107"/>
      <c r="MPZ268" s="107"/>
      <c r="MQA268" s="107"/>
      <c r="MQB268" s="108"/>
      <c r="MQC268" s="106" t="s">
        <v>181</v>
      </c>
      <c r="MQD268" s="107"/>
      <c r="MQE268" s="107"/>
      <c r="MQF268" s="107"/>
      <c r="MQG268" s="107"/>
      <c r="MQH268" s="107"/>
      <c r="MQI268" s="107"/>
      <c r="MQJ268" s="108"/>
      <c r="MQK268" s="106" t="s">
        <v>181</v>
      </c>
      <c r="MQL268" s="107"/>
      <c r="MQM268" s="107"/>
      <c r="MQN268" s="107"/>
      <c r="MQO268" s="107"/>
      <c r="MQP268" s="107"/>
      <c r="MQQ268" s="107"/>
      <c r="MQR268" s="108"/>
      <c r="MQS268" s="106" t="s">
        <v>181</v>
      </c>
      <c r="MQT268" s="107"/>
      <c r="MQU268" s="107"/>
      <c r="MQV268" s="107"/>
      <c r="MQW268" s="107"/>
      <c r="MQX268" s="107"/>
      <c r="MQY268" s="107"/>
      <c r="MQZ268" s="108"/>
      <c r="MRA268" s="106" t="s">
        <v>181</v>
      </c>
      <c r="MRB268" s="107"/>
      <c r="MRC268" s="107"/>
      <c r="MRD268" s="107"/>
      <c r="MRE268" s="107"/>
      <c r="MRF268" s="107"/>
      <c r="MRG268" s="107"/>
      <c r="MRH268" s="108"/>
      <c r="MRI268" s="106" t="s">
        <v>181</v>
      </c>
      <c r="MRJ268" s="107"/>
      <c r="MRK268" s="107"/>
      <c r="MRL268" s="107"/>
      <c r="MRM268" s="107"/>
      <c r="MRN268" s="107"/>
      <c r="MRO268" s="107"/>
      <c r="MRP268" s="108"/>
      <c r="MRQ268" s="106" t="s">
        <v>181</v>
      </c>
      <c r="MRR268" s="107"/>
      <c r="MRS268" s="107"/>
      <c r="MRT268" s="107"/>
      <c r="MRU268" s="107"/>
      <c r="MRV268" s="107"/>
      <c r="MRW268" s="107"/>
      <c r="MRX268" s="108"/>
      <c r="MRY268" s="106" t="s">
        <v>181</v>
      </c>
      <c r="MRZ268" s="107"/>
      <c r="MSA268" s="107"/>
      <c r="MSB268" s="107"/>
      <c r="MSC268" s="107"/>
      <c r="MSD268" s="107"/>
      <c r="MSE268" s="107"/>
      <c r="MSF268" s="108"/>
      <c r="MSG268" s="106" t="s">
        <v>181</v>
      </c>
      <c r="MSH268" s="107"/>
      <c r="MSI268" s="107"/>
      <c r="MSJ268" s="107"/>
      <c r="MSK268" s="107"/>
      <c r="MSL268" s="107"/>
      <c r="MSM268" s="107"/>
      <c r="MSN268" s="108"/>
      <c r="MSO268" s="106" t="s">
        <v>181</v>
      </c>
      <c r="MSP268" s="107"/>
      <c r="MSQ268" s="107"/>
      <c r="MSR268" s="107"/>
      <c r="MSS268" s="107"/>
      <c r="MST268" s="107"/>
      <c r="MSU268" s="107"/>
      <c r="MSV268" s="108"/>
      <c r="MSW268" s="106" t="s">
        <v>181</v>
      </c>
      <c r="MSX268" s="107"/>
      <c r="MSY268" s="107"/>
      <c r="MSZ268" s="107"/>
      <c r="MTA268" s="107"/>
      <c r="MTB268" s="107"/>
      <c r="MTC268" s="107"/>
      <c r="MTD268" s="108"/>
      <c r="MTE268" s="106" t="s">
        <v>181</v>
      </c>
      <c r="MTF268" s="107"/>
      <c r="MTG268" s="107"/>
      <c r="MTH268" s="107"/>
      <c r="MTI268" s="107"/>
      <c r="MTJ268" s="107"/>
      <c r="MTK268" s="107"/>
      <c r="MTL268" s="108"/>
      <c r="MTM268" s="106" t="s">
        <v>181</v>
      </c>
      <c r="MTN268" s="107"/>
      <c r="MTO268" s="107"/>
      <c r="MTP268" s="107"/>
      <c r="MTQ268" s="107"/>
      <c r="MTR268" s="107"/>
      <c r="MTS268" s="107"/>
      <c r="MTT268" s="108"/>
      <c r="MTU268" s="106" t="s">
        <v>181</v>
      </c>
      <c r="MTV268" s="107"/>
      <c r="MTW268" s="107"/>
      <c r="MTX268" s="107"/>
      <c r="MTY268" s="107"/>
      <c r="MTZ268" s="107"/>
      <c r="MUA268" s="107"/>
      <c r="MUB268" s="108"/>
      <c r="MUC268" s="106" t="s">
        <v>181</v>
      </c>
      <c r="MUD268" s="107"/>
      <c r="MUE268" s="107"/>
      <c r="MUF268" s="107"/>
      <c r="MUG268" s="107"/>
      <c r="MUH268" s="107"/>
      <c r="MUI268" s="107"/>
      <c r="MUJ268" s="108"/>
      <c r="MUK268" s="106" t="s">
        <v>181</v>
      </c>
      <c r="MUL268" s="107"/>
      <c r="MUM268" s="107"/>
      <c r="MUN268" s="107"/>
      <c r="MUO268" s="107"/>
      <c r="MUP268" s="107"/>
      <c r="MUQ268" s="107"/>
      <c r="MUR268" s="108"/>
      <c r="MUS268" s="106" t="s">
        <v>181</v>
      </c>
      <c r="MUT268" s="107"/>
      <c r="MUU268" s="107"/>
      <c r="MUV268" s="107"/>
      <c r="MUW268" s="107"/>
      <c r="MUX268" s="107"/>
      <c r="MUY268" s="107"/>
      <c r="MUZ268" s="108"/>
      <c r="MVA268" s="106" t="s">
        <v>181</v>
      </c>
      <c r="MVB268" s="107"/>
      <c r="MVC268" s="107"/>
      <c r="MVD268" s="107"/>
      <c r="MVE268" s="107"/>
      <c r="MVF268" s="107"/>
      <c r="MVG268" s="107"/>
      <c r="MVH268" s="108"/>
      <c r="MVI268" s="106" t="s">
        <v>181</v>
      </c>
      <c r="MVJ268" s="107"/>
      <c r="MVK268" s="107"/>
      <c r="MVL268" s="107"/>
      <c r="MVM268" s="107"/>
      <c r="MVN268" s="107"/>
      <c r="MVO268" s="107"/>
      <c r="MVP268" s="108"/>
      <c r="MVQ268" s="106" t="s">
        <v>181</v>
      </c>
      <c r="MVR268" s="107"/>
      <c r="MVS268" s="107"/>
      <c r="MVT268" s="107"/>
      <c r="MVU268" s="107"/>
      <c r="MVV268" s="107"/>
      <c r="MVW268" s="107"/>
      <c r="MVX268" s="108"/>
      <c r="MVY268" s="106" t="s">
        <v>181</v>
      </c>
      <c r="MVZ268" s="107"/>
      <c r="MWA268" s="107"/>
      <c r="MWB268" s="107"/>
      <c r="MWC268" s="107"/>
      <c r="MWD268" s="107"/>
      <c r="MWE268" s="107"/>
      <c r="MWF268" s="108"/>
      <c r="MWG268" s="106" t="s">
        <v>181</v>
      </c>
      <c r="MWH268" s="107"/>
      <c r="MWI268" s="107"/>
      <c r="MWJ268" s="107"/>
      <c r="MWK268" s="107"/>
      <c r="MWL268" s="107"/>
      <c r="MWM268" s="107"/>
      <c r="MWN268" s="108"/>
      <c r="MWO268" s="106" t="s">
        <v>181</v>
      </c>
      <c r="MWP268" s="107"/>
      <c r="MWQ268" s="107"/>
      <c r="MWR268" s="107"/>
      <c r="MWS268" s="107"/>
      <c r="MWT268" s="107"/>
      <c r="MWU268" s="107"/>
      <c r="MWV268" s="108"/>
      <c r="MWW268" s="106" t="s">
        <v>181</v>
      </c>
      <c r="MWX268" s="107"/>
      <c r="MWY268" s="107"/>
      <c r="MWZ268" s="107"/>
      <c r="MXA268" s="107"/>
      <c r="MXB268" s="107"/>
      <c r="MXC268" s="107"/>
      <c r="MXD268" s="108"/>
      <c r="MXE268" s="106" t="s">
        <v>181</v>
      </c>
      <c r="MXF268" s="107"/>
      <c r="MXG268" s="107"/>
      <c r="MXH268" s="107"/>
      <c r="MXI268" s="107"/>
      <c r="MXJ268" s="107"/>
      <c r="MXK268" s="107"/>
      <c r="MXL268" s="108"/>
      <c r="MXM268" s="106" t="s">
        <v>181</v>
      </c>
      <c r="MXN268" s="107"/>
      <c r="MXO268" s="107"/>
      <c r="MXP268" s="107"/>
      <c r="MXQ268" s="107"/>
      <c r="MXR268" s="107"/>
      <c r="MXS268" s="107"/>
      <c r="MXT268" s="108"/>
      <c r="MXU268" s="106" t="s">
        <v>181</v>
      </c>
      <c r="MXV268" s="107"/>
      <c r="MXW268" s="107"/>
      <c r="MXX268" s="107"/>
      <c r="MXY268" s="107"/>
      <c r="MXZ268" s="107"/>
      <c r="MYA268" s="107"/>
      <c r="MYB268" s="108"/>
      <c r="MYC268" s="106" t="s">
        <v>181</v>
      </c>
      <c r="MYD268" s="107"/>
      <c r="MYE268" s="107"/>
      <c r="MYF268" s="107"/>
      <c r="MYG268" s="107"/>
      <c r="MYH268" s="107"/>
      <c r="MYI268" s="107"/>
      <c r="MYJ268" s="108"/>
      <c r="MYK268" s="106" t="s">
        <v>181</v>
      </c>
      <c r="MYL268" s="107"/>
      <c r="MYM268" s="107"/>
      <c r="MYN268" s="107"/>
      <c r="MYO268" s="107"/>
      <c r="MYP268" s="107"/>
      <c r="MYQ268" s="107"/>
      <c r="MYR268" s="108"/>
      <c r="MYS268" s="106" t="s">
        <v>181</v>
      </c>
      <c r="MYT268" s="107"/>
      <c r="MYU268" s="107"/>
      <c r="MYV268" s="107"/>
      <c r="MYW268" s="107"/>
      <c r="MYX268" s="107"/>
      <c r="MYY268" s="107"/>
      <c r="MYZ268" s="108"/>
      <c r="MZA268" s="106" t="s">
        <v>181</v>
      </c>
      <c r="MZB268" s="107"/>
      <c r="MZC268" s="107"/>
      <c r="MZD268" s="107"/>
      <c r="MZE268" s="107"/>
      <c r="MZF268" s="107"/>
      <c r="MZG268" s="107"/>
      <c r="MZH268" s="108"/>
      <c r="MZI268" s="106" t="s">
        <v>181</v>
      </c>
      <c r="MZJ268" s="107"/>
      <c r="MZK268" s="107"/>
      <c r="MZL268" s="107"/>
      <c r="MZM268" s="107"/>
      <c r="MZN268" s="107"/>
      <c r="MZO268" s="107"/>
      <c r="MZP268" s="108"/>
      <c r="MZQ268" s="106" t="s">
        <v>181</v>
      </c>
      <c r="MZR268" s="107"/>
      <c r="MZS268" s="107"/>
      <c r="MZT268" s="107"/>
      <c r="MZU268" s="107"/>
      <c r="MZV268" s="107"/>
      <c r="MZW268" s="107"/>
      <c r="MZX268" s="108"/>
      <c r="MZY268" s="106" t="s">
        <v>181</v>
      </c>
      <c r="MZZ268" s="107"/>
      <c r="NAA268" s="107"/>
      <c r="NAB268" s="107"/>
      <c r="NAC268" s="107"/>
      <c r="NAD268" s="107"/>
      <c r="NAE268" s="107"/>
      <c r="NAF268" s="108"/>
      <c r="NAG268" s="106" t="s">
        <v>181</v>
      </c>
      <c r="NAH268" s="107"/>
      <c r="NAI268" s="107"/>
      <c r="NAJ268" s="107"/>
      <c r="NAK268" s="107"/>
      <c r="NAL268" s="107"/>
      <c r="NAM268" s="107"/>
      <c r="NAN268" s="108"/>
      <c r="NAO268" s="106" t="s">
        <v>181</v>
      </c>
      <c r="NAP268" s="107"/>
      <c r="NAQ268" s="107"/>
      <c r="NAR268" s="107"/>
      <c r="NAS268" s="107"/>
      <c r="NAT268" s="107"/>
      <c r="NAU268" s="107"/>
      <c r="NAV268" s="108"/>
      <c r="NAW268" s="106" t="s">
        <v>181</v>
      </c>
      <c r="NAX268" s="107"/>
      <c r="NAY268" s="107"/>
      <c r="NAZ268" s="107"/>
      <c r="NBA268" s="107"/>
      <c r="NBB268" s="107"/>
      <c r="NBC268" s="107"/>
      <c r="NBD268" s="108"/>
      <c r="NBE268" s="106" t="s">
        <v>181</v>
      </c>
      <c r="NBF268" s="107"/>
      <c r="NBG268" s="107"/>
      <c r="NBH268" s="107"/>
      <c r="NBI268" s="107"/>
      <c r="NBJ268" s="107"/>
      <c r="NBK268" s="107"/>
      <c r="NBL268" s="108"/>
      <c r="NBM268" s="106" t="s">
        <v>181</v>
      </c>
      <c r="NBN268" s="107"/>
      <c r="NBO268" s="107"/>
      <c r="NBP268" s="107"/>
      <c r="NBQ268" s="107"/>
      <c r="NBR268" s="107"/>
      <c r="NBS268" s="107"/>
      <c r="NBT268" s="108"/>
      <c r="NBU268" s="106" t="s">
        <v>181</v>
      </c>
      <c r="NBV268" s="107"/>
      <c r="NBW268" s="107"/>
      <c r="NBX268" s="107"/>
      <c r="NBY268" s="107"/>
      <c r="NBZ268" s="107"/>
      <c r="NCA268" s="107"/>
      <c r="NCB268" s="108"/>
      <c r="NCC268" s="106" t="s">
        <v>181</v>
      </c>
      <c r="NCD268" s="107"/>
      <c r="NCE268" s="107"/>
      <c r="NCF268" s="107"/>
      <c r="NCG268" s="107"/>
      <c r="NCH268" s="107"/>
      <c r="NCI268" s="107"/>
      <c r="NCJ268" s="108"/>
      <c r="NCK268" s="106" t="s">
        <v>181</v>
      </c>
      <c r="NCL268" s="107"/>
      <c r="NCM268" s="107"/>
      <c r="NCN268" s="107"/>
      <c r="NCO268" s="107"/>
      <c r="NCP268" s="107"/>
      <c r="NCQ268" s="107"/>
      <c r="NCR268" s="108"/>
      <c r="NCS268" s="106" t="s">
        <v>181</v>
      </c>
      <c r="NCT268" s="107"/>
      <c r="NCU268" s="107"/>
      <c r="NCV268" s="107"/>
      <c r="NCW268" s="107"/>
      <c r="NCX268" s="107"/>
      <c r="NCY268" s="107"/>
      <c r="NCZ268" s="108"/>
      <c r="NDA268" s="106" t="s">
        <v>181</v>
      </c>
      <c r="NDB268" s="107"/>
      <c r="NDC268" s="107"/>
      <c r="NDD268" s="107"/>
      <c r="NDE268" s="107"/>
      <c r="NDF268" s="107"/>
      <c r="NDG268" s="107"/>
      <c r="NDH268" s="108"/>
      <c r="NDI268" s="106" t="s">
        <v>181</v>
      </c>
      <c r="NDJ268" s="107"/>
      <c r="NDK268" s="107"/>
      <c r="NDL268" s="107"/>
      <c r="NDM268" s="107"/>
      <c r="NDN268" s="107"/>
      <c r="NDO268" s="107"/>
      <c r="NDP268" s="108"/>
      <c r="NDQ268" s="106" t="s">
        <v>181</v>
      </c>
      <c r="NDR268" s="107"/>
      <c r="NDS268" s="107"/>
      <c r="NDT268" s="107"/>
      <c r="NDU268" s="107"/>
      <c r="NDV268" s="107"/>
      <c r="NDW268" s="107"/>
      <c r="NDX268" s="108"/>
      <c r="NDY268" s="106" t="s">
        <v>181</v>
      </c>
      <c r="NDZ268" s="107"/>
      <c r="NEA268" s="107"/>
      <c r="NEB268" s="107"/>
      <c r="NEC268" s="107"/>
      <c r="NED268" s="107"/>
      <c r="NEE268" s="107"/>
      <c r="NEF268" s="108"/>
      <c r="NEG268" s="106" t="s">
        <v>181</v>
      </c>
      <c r="NEH268" s="107"/>
      <c r="NEI268" s="107"/>
      <c r="NEJ268" s="107"/>
      <c r="NEK268" s="107"/>
      <c r="NEL268" s="107"/>
      <c r="NEM268" s="107"/>
      <c r="NEN268" s="108"/>
      <c r="NEO268" s="106" t="s">
        <v>181</v>
      </c>
      <c r="NEP268" s="107"/>
      <c r="NEQ268" s="107"/>
      <c r="NER268" s="107"/>
      <c r="NES268" s="107"/>
      <c r="NET268" s="107"/>
      <c r="NEU268" s="107"/>
      <c r="NEV268" s="108"/>
      <c r="NEW268" s="106" t="s">
        <v>181</v>
      </c>
      <c r="NEX268" s="107"/>
      <c r="NEY268" s="107"/>
      <c r="NEZ268" s="107"/>
      <c r="NFA268" s="107"/>
      <c r="NFB268" s="107"/>
      <c r="NFC268" s="107"/>
      <c r="NFD268" s="108"/>
      <c r="NFE268" s="106" t="s">
        <v>181</v>
      </c>
      <c r="NFF268" s="107"/>
      <c r="NFG268" s="107"/>
      <c r="NFH268" s="107"/>
      <c r="NFI268" s="107"/>
      <c r="NFJ268" s="107"/>
      <c r="NFK268" s="107"/>
      <c r="NFL268" s="108"/>
      <c r="NFM268" s="106" t="s">
        <v>181</v>
      </c>
      <c r="NFN268" s="107"/>
      <c r="NFO268" s="107"/>
      <c r="NFP268" s="107"/>
      <c r="NFQ268" s="107"/>
      <c r="NFR268" s="107"/>
      <c r="NFS268" s="107"/>
      <c r="NFT268" s="108"/>
      <c r="NFU268" s="106" t="s">
        <v>181</v>
      </c>
      <c r="NFV268" s="107"/>
      <c r="NFW268" s="107"/>
      <c r="NFX268" s="107"/>
      <c r="NFY268" s="107"/>
      <c r="NFZ268" s="107"/>
      <c r="NGA268" s="107"/>
      <c r="NGB268" s="108"/>
      <c r="NGC268" s="106" t="s">
        <v>181</v>
      </c>
      <c r="NGD268" s="107"/>
      <c r="NGE268" s="107"/>
      <c r="NGF268" s="107"/>
      <c r="NGG268" s="107"/>
      <c r="NGH268" s="107"/>
      <c r="NGI268" s="107"/>
      <c r="NGJ268" s="108"/>
      <c r="NGK268" s="106" t="s">
        <v>181</v>
      </c>
      <c r="NGL268" s="107"/>
      <c r="NGM268" s="107"/>
      <c r="NGN268" s="107"/>
      <c r="NGO268" s="107"/>
      <c r="NGP268" s="107"/>
      <c r="NGQ268" s="107"/>
      <c r="NGR268" s="108"/>
      <c r="NGS268" s="106" t="s">
        <v>181</v>
      </c>
      <c r="NGT268" s="107"/>
      <c r="NGU268" s="107"/>
      <c r="NGV268" s="107"/>
      <c r="NGW268" s="107"/>
      <c r="NGX268" s="107"/>
      <c r="NGY268" s="107"/>
      <c r="NGZ268" s="108"/>
      <c r="NHA268" s="106" t="s">
        <v>181</v>
      </c>
      <c r="NHB268" s="107"/>
      <c r="NHC268" s="107"/>
      <c r="NHD268" s="107"/>
      <c r="NHE268" s="107"/>
      <c r="NHF268" s="107"/>
      <c r="NHG268" s="107"/>
      <c r="NHH268" s="108"/>
      <c r="NHI268" s="106" t="s">
        <v>181</v>
      </c>
      <c r="NHJ268" s="107"/>
      <c r="NHK268" s="107"/>
      <c r="NHL268" s="107"/>
      <c r="NHM268" s="107"/>
      <c r="NHN268" s="107"/>
      <c r="NHO268" s="107"/>
      <c r="NHP268" s="108"/>
      <c r="NHQ268" s="106" t="s">
        <v>181</v>
      </c>
      <c r="NHR268" s="107"/>
      <c r="NHS268" s="107"/>
      <c r="NHT268" s="107"/>
      <c r="NHU268" s="107"/>
      <c r="NHV268" s="107"/>
      <c r="NHW268" s="107"/>
      <c r="NHX268" s="108"/>
      <c r="NHY268" s="106" t="s">
        <v>181</v>
      </c>
      <c r="NHZ268" s="107"/>
      <c r="NIA268" s="107"/>
      <c r="NIB268" s="107"/>
      <c r="NIC268" s="107"/>
      <c r="NID268" s="107"/>
      <c r="NIE268" s="107"/>
      <c r="NIF268" s="108"/>
      <c r="NIG268" s="106" t="s">
        <v>181</v>
      </c>
      <c r="NIH268" s="107"/>
      <c r="NII268" s="107"/>
      <c r="NIJ268" s="107"/>
      <c r="NIK268" s="107"/>
      <c r="NIL268" s="107"/>
      <c r="NIM268" s="107"/>
      <c r="NIN268" s="108"/>
      <c r="NIO268" s="106" t="s">
        <v>181</v>
      </c>
      <c r="NIP268" s="107"/>
      <c r="NIQ268" s="107"/>
      <c r="NIR268" s="107"/>
      <c r="NIS268" s="107"/>
      <c r="NIT268" s="107"/>
      <c r="NIU268" s="107"/>
      <c r="NIV268" s="108"/>
      <c r="NIW268" s="106" t="s">
        <v>181</v>
      </c>
      <c r="NIX268" s="107"/>
      <c r="NIY268" s="107"/>
      <c r="NIZ268" s="107"/>
      <c r="NJA268" s="107"/>
      <c r="NJB268" s="107"/>
      <c r="NJC268" s="107"/>
      <c r="NJD268" s="108"/>
      <c r="NJE268" s="106" t="s">
        <v>181</v>
      </c>
      <c r="NJF268" s="107"/>
      <c r="NJG268" s="107"/>
      <c r="NJH268" s="107"/>
      <c r="NJI268" s="107"/>
      <c r="NJJ268" s="107"/>
      <c r="NJK268" s="107"/>
      <c r="NJL268" s="108"/>
      <c r="NJM268" s="106" t="s">
        <v>181</v>
      </c>
      <c r="NJN268" s="107"/>
      <c r="NJO268" s="107"/>
      <c r="NJP268" s="107"/>
      <c r="NJQ268" s="107"/>
      <c r="NJR268" s="107"/>
      <c r="NJS268" s="107"/>
      <c r="NJT268" s="108"/>
      <c r="NJU268" s="106" t="s">
        <v>181</v>
      </c>
      <c r="NJV268" s="107"/>
      <c r="NJW268" s="107"/>
      <c r="NJX268" s="107"/>
      <c r="NJY268" s="107"/>
      <c r="NJZ268" s="107"/>
      <c r="NKA268" s="107"/>
      <c r="NKB268" s="108"/>
      <c r="NKC268" s="106" t="s">
        <v>181</v>
      </c>
      <c r="NKD268" s="107"/>
      <c r="NKE268" s="107"/>
      <c r="NKF268" s="107"/>
      <c r="NKG268" s="107"/>
      <c r="NKH268" s="107"/>
      <c r="NKI268" s="107"/>
      <c r="NKJ268" s="108"/>
      <c r="NKK268" s="106" t="s">
        <v>181</v>
      </c>
      <c r="NKL268" s="107"/>
      <c r="NKM268" s="107"/>
      <c r="NKN268" s="107"/>
      <c r="NKO268" s="107"/>
      <c r="NKP268" s="107"/>
      <c r="NKQ268" s="107"/>
      <c r="NKR268" s="108"/>
      <c r="NKS268" s="106" t="s">
        <v>181</v>
      </c>
      <c r="NKT268" s="107"/>
      <c r="NKU268" s="107"/>
      <c r="NKV268" s="107"/>
      <c r="NKW268" s="107"/>
      <c r="NKX268" s="107"/>
      <c r="NKY268" s="107"/>
      <c r="NKZ268" s="108"/>
      <c r="NLA268" s="106" t="s">
        <v>181</v>
      </c>
      <c r="NLB268" s="107"/>
      <c r="NLC268" s="107"/>
      <c r="NLD268" s="107"/>
      <c r="NLE268" s="107"/>
      <c r="NLF268" s="107"/>
      <c r="NLG268" s="107"/>
      <c r="NLH268" s="108"/>
      <c r="NLI268" s="106" t="s">
        <v>181</v>
      </c>
      <c r="NLJ268" s="107"/>
      <c r="NLK268" s="107"/>
      <c r="NLL268" s="107"/>
      <c r="NLM268" s="107"/>
      <c r="NLN268" s="107"/>
      <c r="NLO268" s="107"/>
      <c r="NLP268" s="108"/>
      <c r="NLQ268" s="106" t="s">
        <v>181</v>
      </c>
      <c r="NLR268" s="107"/>
      <c r="NLS268" s="107"/>
      <c r="NLT268" s="107"/>
      <c r="NLU268" s="107"/>
      <c r="NLV268" s="107"/>
      <c r="NLW268" s="107"/>
      <c r="NLX268" s="108"/>
      <c r="NLY268" s="106" t="s">
        <v>181</v>
      </c>
      <c r="NLZ268" s="107"/>
      <c r="NMA268" s="107"/>
      <c r="NMB268" s="107"/>
      <c r="NMC268" s="107"/>
      <c r="NMD268" s="107"/>
      <c r="NME268" s="107"/>
      <c r="NMF268" s="108"/>
      <c r="NMG268" s="106" t="s">
        <v>181</v>
      </c>
      <c r="NMH268" s="107"/>
      <c r="NMI268" s="107"/>
      <c r="NMJ268" s="107"/>
      <c r="NMK268" s="107"/>
      <c r="NML268" s="107"/>
      <c r="NMM268" s="107"/>
      <c r="NMN268" s="108"/>
      <c r="NMO268" s="106" t="s">
        <v>181</v>
      </c>
      <c r="NMP268" s="107"/>
      <c r="NMQ268" s="107"/>
      <c r="NMR268" s="107"/>
      <c r="NMS268" s="107"/>
      <c r="NMT268" s="107"/>
      <c r="NMU268" s="107"/>
      <c r="NMV268" s="108"/>
      <c r="NMW268" s="106" t="s">
        <v>181</v>
      </c>
      <c r="NMX268" s="107"/>
      <c r="NMY268" s="107"/>
      <c r="NMZ268" s="107"/>
      <c r="NNA268" s="107"/>
      <c r="NNB268" s="107"/>
      <c r="NNC268" s="107"/>
      <c r="NND268" s="108"/>
      <c r="NNE268" s="106" t="s">
        <v>181</v>
      </c>
      <c r="NNF268" s="107"/>
      <c r="NNG268" s="107"/>
      <c r="NNH268" s="107"/>
      <c r="NNI268" s="107"/>
      <c r="NNJ268" s="107"/>
      <c r="NNK268" s="107"/>
      <c r="NNL268" s="108"/>
      <c r="NNM268" s="106" t="s">
        <v>181</v>
      </c>
      <c r="NNN268" s="107"/>
      <c r="NNO268" s="107"/>
      <c r="NNP268" s="107"/>
      <c r="NNQ268" s="107"/>
      <c r="NNR268" s="107"/>
      <c r="NNS268" s="107"/>
      <c r="NNT268" s="108"/>
      <c r="NNU268" s="106" t="s">
        <v>181</v>
      </c>
      <c r="NNV268" s="107"/>
      <c r="NNW268" s="107"/>
      <c r="NNX268" s="107"/>
      <c r="NNY268" s="107"/>
      <c r="NNZ268" s="107"/>
      <c r="NOA268" s="107"/>
      <c r="NOB268" s="108"/>
      <c r="NOC268" s="106" t="s">
        <v>181</v>
      </c>
      <c r="NOD268" s="107"/>
      <c r="NOE268" s="107"/>
      <c r="NOF268" s="107"/>
      <c r="NOG268" s="107"/>
      <c r="NOH268" s="107"/>
      <c r="NOI268" s="107"/>
      <c r="NOJ268" s="108"/>
      <c r="NOK268" s="106" t="s">
        <v>181</v>
      </c>
      <c r="NOL268" s="107"/>
      <c r="NOM268" s="107"/>
      <c r="NON268" s="107"/>
      <c r="NOO268" s="107"/>
      <c r="NOP268" s="107"/>
      <c r="NOQ268" s="107"/>
      <c r="NOR268" s="108"/>
      <c r="NOS268" s="106" t="s">
        <v>181</v>
      </c>
      <c r="NOT268" s="107"/>
      <c r="NOU268" s="107"/>
      <c r="NOV268" s="107"/>
      <c r="NOW268" s="107"/>
      <c r="NOX268" s="107"/>
      <c r="NOY268" s="107"/>
      <c r="NOZ268" s="108"/>
      <c r="NPA268" s="106" t="s">
        <v>181</v>
      </c>
      <c r="NPB268" s="107"/>
      <c r="NPC268" s="107"/>
      <c r="NPD268" s="107"/>
      <c r="NPE268" s="107"/>
      <c r="NPF268" s="107"/>
      <c r="NPG268" s="107"/>
      <c r="NPH268" s="108"/>
      <c r="NPI268" s="106" t="s">
        <v>181</v>
      </c>
      <c r="NPJ268" s="107"/>
      <c r="NPK268" s="107"/>
      <c r="NPL268" s="107"/>
      <c r="NPM268" s="107"/>
      <c r="NPN268" s="107"/>
      <c r="NPO268" s="107"/>
      <c r="NPP268" s="108"/>
      <c r="NPQ268" s="106" t="s">
        <v>181</v>
      </c>
      <c r="NPR268" s="107"/>
      <c r="NPS268" s="107"/>
      <c r="NPT268" s="107"/>
      <c r="NPU268" s="107"/>
      <c r="NPV268" s="107"/>
      <c r="NPW268" s="107"/>
      <c r="NPX268" s="108"/>
      <c r="NPY268" s="106" t="s">
        <v>181</v>
      </c>
      <c r="NPZ268" s="107"/>
      <c r="NQA268" s="107"/>
      <c r="NQB268" s="107"/>
      <c r="NQC268" s="107"/>
      <c r="NQD268" s="107"/>
      <c r="NQE268" s="107"/>
      <c r="NQF268" s="108"/>
      <c r="NQG268" s="106" t="s">
        <v>181</v>
      </c>
      <c r="NQH268" s="107"/>
      <c r="NQI268" s="107"/>
      <c r="NQJ268" s="107"/>
      <c r="NQK268" s="107"/>
      <c r="NQL268" s="107"/>
      <c r="NQM268" s="107"/>
      <c r="NQN268" s="108"/>
      <c r="NQO268" s="106" t="s">
        <v>181</v>
      </c>
      <c r="NQP268" s="107"/>
      <c r="NQQ268" s="107"/>
      <c r="NQR268" s="107"/>
      <c r="NQS268" s="107"/>
      <c r="NQT268" s="107"/>
      <c r="NQU268" s="107"/>
      <c r="NQV268" s="108"/>
      <c r="NQW268" s="106" t="s">
        <v>181</v>
      </c>
      <c r="NQX268" s="107"/>
      <c r="NQY268" s="107"/>
      <c r="NQZ268" s="107"/>
      <c r="NRA268" s="107"/>
      <c r="NRB268" s="107"/>
      <c r="NRC268" s="107"/>
      <c r="NRD268" s="108"/>
      <c r="NRE268" s="106" t="s">
        <v>181</v>
      </c>
      <c r="NRF268" s="107"/>
      <c r="NRG268" s="107"/>
      <c r="NRH268" s="107"/>
      <c r="NRI268" s="107"/>
      <c r="NRJ268" s="107"/>
      <c r="NRK268" s="107"/>
      <c r="NRL268" s="108"/>
      <c r="NRM268" s="106" t="s">
        <v>181</v>
      </c>
      <c r="NRN268" s="107"/>
      <c r="NRO268" s="107"/>
      <c r="NRP268" s="107"/>
      <c r="NRQ268" s="107"/>
      <c r="NRR268" s="107"/>
      <c r="NRS268" s="107"/>
      <c r="NRT268" s="108"/>
      <c r="NRU268" s="106" t="s">
        <v>181</v>
      </c>
      <c r="NRV268" s="107"/>
      <c r="NRW268" s="107"/>
      <c r="NRX268" s="107"/>
      <c r="NRY268" s="107"/>
      <c r="NRZ268" s="107"/>
      <c r="NSA268" s="107"/>
      <c r="NSB268" s="108"/>
      <c r="NSC268" s="106" t="s">
        <v>181</v>
      </c>
      <c r="NSD268" s="107"/>
      <c r="NSE268" s="107"/>
      <c r="NSF268" s="107"/>
      <c r="NSG268" s="107"/>
      <c r="NSH268" s="107"/>
      <c r="NSI268" s="107"/>
      <c r="NSJ268" s="108"/>
      <c r="NSK268" s="106" t="s">
        <v>181</v>
      </c>
      <c r="NSL268" s="107"/>
      <c r="NSM268" s="107"/>
      <c r="NSN268" s="107"/>
      <c r="NSO268" s="107"/>
      <c r="NSP268" s="107"/>
      <c r="NSQ268" s="107"/>
      <c r="NSR268" s="108"/>
      <c r="NSS268" s="106" t="s">
        <v>181</v>
      </c>
      <c r="NST268" s="107"/>
      <c r="NSU268" s="107"/>
      <c r="NSV268" s="107"/>
      <c r="NSW268" s="107"/>
      <c r="NSX268" s="107"/>
      <c r="NSY268" s="107"/>
      <c r="NSZ268" s="108"/>
      <c r="NTA268" s="106" t="s">
        <v>181</v>
      </c>
      <c r="NTB268" s="107"/>
      <c r="NTC268" s="107"/>
      <c r="NTD268" s="107"/>
      <c r="NTE268" s="107"/>
      <c r="NTF268" s="107"/>
      <c r="NTG268" s="107"/>
      <c r="NTH268" s="108"/>
      <c r="NTI268" s="106" t="s">
        <v>181</v>
      </c>
      <c r="NTJ268" s="107"/>
      <c r="NTK268" s="107"/>
      <c r="NTL268" s="107"/>
      <c r="NTM268" s="107"/>
      <c r="NTN268" s="107"/>
      <c r="NTO268" s="107"/>
      <c r="NTP268" s="108"/>
      <c r="NTQ268" s="106" t="s">
        <v>181</v>
      </c>
      <c r="NTR268" s="107"/>
      <c r="NTS268" s="107"/>
      <c r="NTT268" s="107"/>
      <c r="NTU268" s="107"/>
      <c r="NTV268" s="107"/>
      <c r="NTW268" s="107"/>
      <c r="NTX268" s="108"/>
      <c r="NTY268" s="106" t="s">
        <v>181</v>
      </c>
      <c r="NTZ268" s="107"/>
      <c r="NUA268" s="107"/>
      <c r="NUB268" s="107"/>
      <c r="NUC268" s="107"/>
      <c r="NUD268" s="107"/>
      <c r="NUE268" s="107"/>
      <c r="NUF268" s="108"/>
      <c r="NUG268" s="106" t="s">
        <v>181</v>
      </c>
      <c r="NUH268" s="107"/>
      <c r="NUI268" s="107"/>
      <c r="NUJ268" s="107"/>
      <c r="NUK268" s="107"/>
      <c r="NUL268" s="107"/>
      <c r="NUM268" s="107"/>
      <c r="NUN268" s="108"/>
      <c r="NUO268" s="106" t="s">
        <v>181</v>
      </c>
      <c r="NUP268" s="107"/>
      <c r="NUQ268" s="107"/>
      <c r="NUR268" s="107"/>
      <c r="NUS268" s="107"/>
      <c r="NUT268" s="107"/>
      <c r="NUU268" s="107"/>
      <c r="NUV268" s="108"/>
      <c r="NUW268" s="106" t="s">
        <v>181</v>
      </c>
      <c r="NUX268" s="107"/>
      <c r="NUY268" s="107"/>
      <c r="NUZ268" s="107"/>
      <c r="NVA268" s="107"/>
      <c r="NVB268" s="107"/>
      <c r="NVC268" s="107"/>
      <c r="NVD268" s="108"/>
      <c r="NVE268" s="106" t="s">
        <v>181</v>
      </c>
      <c r="NVF268" s="107"/>
      <c r="NVG268" s="107"/>
      <c r="NVH268" s="107"/>
      <c r="NVI268" s="107"/>
      <c r="NVJ268" s="107"/>
      <c r="NVK268" s="107"/>
      <c r="NVL268" s="108"/>
      <c r="NVM268" s="106" t="s">
        <v>181</v>
      </c>
      <c r="NVN268" s="107"/>
      <c r="NVO268" s="107"/>
      <c r="NVP268" s="107"/>
      <c r="NVQ268" s="107"/>
      <c r="NVR268" s="107"/>
      <c r="NVS268" s="107"/>
      <c r="NVT268" s="108"/>
      <c r="NVU268" s="106" t="s">
        <v>181</v>
      </c>
      <c r="NVV268" s="107"/>
      <c r="NVW268" s="107"/>
      <c r="NVX268" s="107"/>
      <c r="NVY268" s="107"/>
      <c r="NVZ268" s="107"/>
      <c r="NWA268" s="107"/>
      <c r="NWB268" s="108"/>
      <c r="NWC268" s="106" t="s">
        <v>181</v>
      </c>
      <c r="NWD268" s="107"/>
      <c r="NWE268" s="107"/>
      <c r="NWF268" s="107"/>
      <c r="NWG268" s="107"/>
      <c r="NWH268" s="107"/>
      <c r="NWI268" s="107"/>
      <c r="NWJ268" s="108"/>
      <c r="NWK268" s="106" t="s">
        <v>181</v>
      </c>
      <c r="NWL268" s="107"/>
      <c r="NWM268" s="107"/>
      <c r="NWN268" s="107"/>
      <c r="NWO268" s="107"/>
      <c r="NWP268" s="107"/>
      <c r="NWQ268" s="107"/>
      <c r="NWR268" s="108"/>
      <c r="NWS268" s="106" t="s">
        <v>181</v>
      </c>
      <c r="NWT268" s="107"/>
      <c r="NWU268" s="107"/>
      <c r="NWV268" s="107"/>
      <c r="NWW268" s="107"/>
      <c r="NWX268" s="107"/>
      <c r="NWY268" s="107"/>
      <c r="NWZ268" s="108"/>
      <c r="NXA268" s="106" t="s">
        <v>181</v>
      </c>
      <c r="NXB268" s="107"/>
      <c r="NXC268" s="107"/>
      <c r="NXD268" s="107"/>
      <c r="NXE268" s="107"/>
      <c r="NXF268" s="107"/>
      <c r="NXG268" s="107"/>
      <c r="NXH268" s="108"/>
      <c r="NXI268" s="106" t="s">
        <v>181</v>
      </c>
      <c r="NXJ268" s="107"/>
      <c r="NXK268" s="107"/>
      <c r="NXL268" s="107"/>
      <c r="NXM268" s="107"/>
      <c r="NXN268" s="107"/>
      <c r="NXO268" s="107"/>
      <c r="NXP268" s="108"/>
      <c r="NXQ268" s="106" t="s">
        <v>181</v>
      </c>
      <c r="NXR268" s="107"/>
      <c r="NXS268" s="107"/>
      <c r="NXT268" s="107"/>
      <c r="NXU268" s="107"/>
      <c r="NXV268" s="107"/>
      <c r="NXW268" s="107"/>
      <c r="NXX268" s="108"/>
      <c r="NXY268" s="106" t="s">
        <v>181</v>
      </c>
      <c r="NXZ268" s="107"/>
      <c r="NYA268" s="107"/>
      <c r="NYB268" s="107"/>
      <c r="NYC268" s="107"/>
      <c r="NYD268" s="107"/>
      <c r="NYE268" s="107"/>
      <c r="NYF268" s="108"/>
      <c r="NYG268" s="106" t="s">
        <v>181</v>
      </c>
      <c r="NYH268" s="107"/>
      <c r="NYI268" s="107"/>
      <c r="NYJ268" s="107"/>
      <c r="NYK268" s="107"/>
      <c r="NYL268" s="107"/>
      <c r="NYM268" s="107"/>
      <c r="NYN268" s="108"/>
      <c r="NYO268" s="106" t="s">
        <v>181</v>
      </c>
      <c r="NYP268" s="107"/>
      <c r="NYQ268" s="107"/>
      <c r="NYR268" s="107"/>
      <c r="NYS268" s="107"/>
      <c r="NYT268" s="107"/>
      <c r="NYU268" s="107"/>
      <c r="NYV268" s="108"/>
      <c r="NYW268" s="106" t="s">
        <v>181</v>
      </c>
      <c r="NYX268" s="107"/>
      <c r="NYY268" s="107"/>
      <c r="NYZ268" s="107"/>
      <c r="NZA268" s="107"/>
      <c r="NZB268" s="107"/>
      <c r="NZC268" s="107"/>
      <c r="NZD268" s="108"/>
      <c r="NZE268" s="106" t="s">
        <v>181</v>
      </c>
      <c r="NZF268" s="107"/>
      <c r="NZG268" s="107"/>
      <c r="NZH268" s="107"/>
      <c r="NZI268" s="107"/>
      <c r="NZJ268" s="107"/>
      <c r="NZK268" s="107"/>
      <c r="NZL268" s="108"/>
      <c r="NZM268" s="106" t="s">
        <v>181</v>
      </c>
      <c r="NZN268" s="107"/>
      <c r="NZO268" s="107"/>
      <c r="NZP268" s="107"/>
      <c r="NZQ268" s="107"/>
      <c r="NZR268" s="107"/>
      <c r="NZS268" s="107"/>
      <c r="NZT268" s="108"/>
      <c r="NZU268" s="106" t="s">
        <v>181</v>
      </c>
      <c r="NZV268" s="107"/>
      <c r="NZW268" s="107"/>
      <c r="NZX268" s="107"/>
      <c r="NZY268" s="107"/>
      <c r="NZZ268" s="107"/>
      <c r="OAA268" s="107"/>
      <c r="OAB268" s="108"/>
      <c r="OAC268" s="106" t="s">
        <v>181</v>
      </c>
      <c r="OAD268" s="107"/>
      <c r="OAE268" s="107"/>
      <c r="OAF268" s="107"/>
      <c r="OAG268" s="107"/>
      <c r="OAH268" s="107"/>
      <c r="OAI268" s="107"/>
      <c r="OAJ268" s="108"/>
      <c r="OAK268" s="106" t="s">
        <v>181</v>
      </c>
      <c r="OAL268" s="107"/>
      <c r="OAM268" s="107"/>
      <c r="OAN268" s="107"/>
      <c r="OAO268" s="107"/>
      <c r="OAP268" s="107"/>
      <c r="OAQ268" s="107"/>
      <c r="OAR268" s="108"/>
      <c r="OAS268" s="106" t="s">
        <v>181</v>
      </c>
      <c r="OAT268" s="107"/>
      <c r="OAU268" s="107"/>
      <c r="OAV268" s="107"/>
      <c r="OAW268" s="107"/>
      <c r="OAX268" s="107"/>
      <c r="OAY268" s="107"/>
      <c r="OAZ268" s="108"/>
      <c r="OBA268" s="106" t="s">
        <v>181</v>
      </c>
      <c r="OBB268" s="107"/>
      <c r="OBC268" s="107"/>
      <c r="OBD268" s="107"/>
      <c r="OBE268" s="107"/>
      <c r="OBF268" s="107"/>
      <c r="OBG268" s="107"/>
      <c r="OBH268" s="108"/>
      <c r="OBI268" s="106" t="s">
        <v>181</v>
      </c>
      <c r="OBJ268" s="107"/>
      <c r="OBK268" s="107"/>
      <c r="OBL268" s="107"/>
      <c r="OBM268" s="107"/>
      <c r="OBN268" s="107"/>
      <c r="OBO268" s="107"/>
      <c r="OBP268" s="108"/>
      <c r="OBQ268" s="106" t="s">
        <v>181</v>
      </c>
      <c r="OBR268" s="107"/>
      <c r="OBS268" s="107"/>
      <c r="OBT268" s="107"/>
      <c r="OBU268" s="107"/>
      <c r="OBV268" s="107"/>
      <c r="OBW268" s="107"/>
      <c r="OBX268" s="108"/>
      <c r="OBY268" s="106" t="s">
        <v>181</v>
      </c>
      <c r="OBZ268" s="107"/>
      <c r="OCA268" s="107"/>
      <c r="OCB268" s="107"/>
      <c r="OCC268" s="107"/>
      <c r="OCD268" s="107"/>
      <c r="OCE268" s="107"/>
      <c r="OCF268" s="108"/>
      <c r="OCG268" s="106" t="s">
        <v>181</v>
      </c>
      <c r="OCH268" s="107"/>
      <c r="OCI268" s="107"/>
      <c r="OCJ268" s="107"/>
      <c r="OCK268" s="107"/>
      <c r="OCL268" s="107"/>
      <c r="OCM268" s="107"/>
      <c r="OCN268" s="108"/>
      <c r="OCO268" s="106" t="s">
        <v>181</v>
      </c>
      <c r="OCP268" s="107"/>
      <c r="OCQ268" s="107"/>
      <c r="OCR268" s="107"/>
      <c r="OCS268" s="107"/>
      <c r="OCT268" s="107"/>
      <c r="OCU268" s="107"/>
      <c r="OCV268" s="108"/>
      <c r="OCW268" s="106" t="s">
        <v>181</v>
      </c>
      <c r="OCX268" s="107"/>
      <c r="OCY268" s="107"/>
      <c r="OCZ268" s="107"/>
      <c r="ODA268" s="107"/>
      <c r="ODB268" s="107"/>
      <c r="ODC268" s="107"/>
      <c r="ODD268" s="108"/>
      <c r="ODE268" s="106" t="s">
        <v>181</v>
      </c>
      <c r="ODF268" s="107"/>
      <c r="ODG268" s="107"/>
      <c r="ODH268" s="107"/>
      <c r="ODI268" s="107"/>
      <c r="ODJ268" s="107"/>
      <c r="ODK268" s="107"/>
      <c r="ODL268" s="108"/>
      <c r="ODM268" s="106" t="s">
        <v>181</v>
      </c>
      <c r="ODN268" s="107"/>
      <c r="ODO268" s="107"/>
      <c r="ODP268" s="107"/>
      <c r="ODQ268" s="107"/>
      <c r="ODR268" s="107"/>
      <c r="ODS268" s="107"/>
      <c r="ODT268" s="108"/>
      <c r="ODU268" s="106" t="s">
        <v>181</v>
      </c>
      <c r="ODV268" s="107"/>
      <c r="ODW268" s="107"/>
      <c r="ODX268" s="107"/>
      <c r="ODY268" s="107"/>
      <c r="ODZ268" s="107"/>
      <c r="OEA268" s="107"/>
      <c r="OEB268" s="108"/>
      <c r="OEC268" s="106" t="s">
        <v>181</v>
      </c>
      <c r="OED268" s="107"/>
      <c r="OEE268" s="107"/>
      <c r="OEF268" s="107"/>
      <c r="OEG268" s="107"/>
      <c r="OEH268" s="107"/>
      <c r="OEI268" s="107"/>
      <c r="OEJ268" s="108"/>
      <c r="OEK268" s="106" t="s">
        <v>181</v>
      </c>
      <c r="OEL268" s="107"/>
      <c r="OEM268" s="107"/>
      <c r="OEN268" s="107"/>
      <c r="OEO268" s="107"/>
      <c r="OEP268" s="107"/>
      <c r="OEQ268" s="107"/>
      <c r="OER268" s="108"/>
      <c r="OES268" s="106" t="s">
        <v>181</v>
      </c>
      <c r="OET268" s="107"/>
      <c r="OEU268" s="107"/>
      <c r="OEV268" s="107"/>
      <c r="OEW268" s="107"/>
      <c r="OEX268" s="107"/>
      <c r="OEY268" s="107"/>
      <c r="OEZ268" s="108"/>
      <c r="OFA268" s="106" t="s">
        <v>181</v>
      </c>
      <c r="OFB268" s="107"/>
      <c r="OFC268" s="107"/>
      <c r="OFD268" s="107"/>
      <c r="OFE268" s="107"/>
      <c r="OFF268" s="107"/>
      <c r="OFG268" s="107"/>
      <c r="OFH268" s="108"/>
      <c r="OFI268" s="106" t="s">
        <v>181</v>
      </c>
      <c r="OFJ268" s="107"/>
      <c r="OFK268" s="107"/>
      <c r="OFL268" s="107"/>
      <c r="OFM268" s="107"/>
      <c r="OFN268" s="107"/>
      <c r="OFO268" s="107"/>
      <c r="OFP268" s="108"/>
      <c r="OFQ268" s="106" t="s">
        <v>181</v>
      </c>
      <c r="OFR268" s="107"/>
      <c r="OFS268" s="107"/>
      <c r="OFT268" s="107"/>
      <c r="OFU268" s="107"/>
      <c r="OFV268" s="107"/>
      <c r="OFW268" s="107"/>
      <c r="OFX268" s="108"/>
      <c r="OFY268" s="106" t="s">
        <v>181</v>
      </c>
      <c r="OFZ268" s="107"/>
      <c r="OGA268" s="107"/>
      <c r="OGB268" s="107"/>
      <c r="OGC268" s="107"/>
      <c r="OGD268" s="107"/>
      <c r="OGE268" s="107"/>
      <c r="OGF268" s="108"/>
      <c r="OGG268" s="106" t="s">
        <v>181</v>
      </c>
      <c r="OGH268" s="107"/>
      <c r="OGI268" s="107"/>
      <c r="OGJ268" s="107"/>
      <c r="OGK268" s="107"/>
      <c r="OGL268" s="107"/>
      <c r="OGM268" s="107"/>
      <c r="OGN268" s="108"/>
      <c r="OGO268" s="106" t="s">
        <v>181</v>
      </c>
      <c r="OGP268" s="107"/>
      <c r="OGQ268" s="107"/>
      <c r="OGR268" s="107"/>
      <c r="OGS268" s="107"/>
      <c r="OGT268" s="107"/>
      <c r="OGU268" s="107"/>
      <c r="OGV268" s="108"/>
      <c r="OGW268" s="106" t="s">
        <v>181</v>
      </c>
      <c r="OGX268" s="107"/>
      <c r="OGY268" s="107"/>
      <c r="OGZ268" s="107"/>
      <c r="OHA268" s="107"/>
      <c r="OHB268" s="107"/>
      <c r="OHC268" s="107"/>
      <c r="OHD268" s="108"/>
      <c r="OHE268" s="106" t="s">
        <v>181</v>
      </c>
      <c r="OHF268" s="107"/>
      <c r="OHG268" s="107"/>
      <c r="OHH268" s="107"/>
      <c r="OHI268" s="107"/>
      <c r="OHJ268" s="107"/>
      <c r="OHK268" s="107"/>
      <c r="OHL268" s="108"/>
      <c r="OHM268" s="106" t="s">
        <v>181</v>
      </c>
      <c r="OHN268" s="107"/>
      <c r="OHO268" s="107"/>
      <c r="OHP268" s="107"/>
      <c r="OHQ268" s="107"/>
      <c r="OHR268" s="107"/>
      <c r="OHS268" s="107"/>
      <c r="OHT268" s="108"/>
      <c r="OHU268" s="106" t="s">
        <v>181</v>
      </c>
      <c r="OHV268" s="107"/>
      <c r="OHW268" s="107"/>
      <c r="OHX268" s="107"/>
      <c r="OHY268" s="107"/>
      <c r="OHZ268" s="107"/>
      <c r="OIA268" s="107"/>
      <c r="OIB268" s="108"/>
      <c r="OIC268" s="106" t="s">
        <v>181</v>
      </c>
      <c r="OID268" s="107"/>
      <c r="OIE268" s="107"/>
      <c r="OIF268" s="107"/>
      <c r="OIG268" s="107"/>
      <c r="OIH268" s="107"/>
      <c r="OII268" s="107"/>
      <c r="OIJ268" s="108"/>
      <c r="OIK268" s="106" t="s">
        <v>181</v>
      </c>
      <c r="OIL268" s="107"/>
      <c r="OIM268" s="107"/>
      <c r="OIN268" s="107"/>
      <c r="OIO268" s="107"/>
      <c r="OIP268" s="107"/>
      <c r="OIQ268" s="107"/>
      <c r="OIR268" s="108"/>
      <c r="OIS268" s="106" t="s">
        <v>181</v>
      </c>
      <c r="OIT268" s="107"/>
      <c r="OIU268" s="107"/>
      <c r="OIV268" s="107"/>
      <c r="OIW268" s="107"/>
      <c r="OIX268" s="107"/>
      <c r="OIY268" s="107"/>
      <c r="OIZ268" s="108"/>
      <c r="OJA268" s="106" t="s">
        <v>181</v>
      </c>
      <c r="OJB268" s="107"/>
      <c r="OJC268" s="107"/>
      <c r="OJD268" s="107"/>
      <c r="OJE268" s="107"/>
      <c r="OJF268" s="107"/>
      <c r="OJG268" s="107"/>
      <c r="OJH268" s="108"/>
      <c r="OJI268" s="106" t="s">
        <v>181</v>
      </c>
      <c r="OJJ268" s="107"/>
      <c r="OJK268" s="107"/>
      <c r="OJL268" s="107"/>
      <c r="OJM268" s="107"/>
      <c r="OJN268" s="107"/>
      <c r="OJO268" s="107"/>
      <c r="OJP268" s="108"/>
      <c r="OJQ268" s="106" t="s">
        <v>181</v>
      </c>
      <c r="OJR268" s="107"/>
      <c r="OJS268" s="107"/>
      <c r="OJT268" s="107"/>
      <c r="OJU268" s="107"/>
      <c r="OJV268" s="107"/>
      <c r="OJW268" s="107"/>
      <c r="OJX268" s="108"/>
      <c r="OJY268" s="106" t="s">
        <v>181</v>
      </c>
      <c r="OJZ268" s="107"/>
      <c r="OKA268" s="107"/>
      <c r="OKB268" s="107"/>
      <c r="OKC268" s="107"/>
      <c r="OKD268" s="107"/>
      <c r="OKE268" s="107"/>
      <c r="OKF268" s="108"/>
      <c r="OKG268" s="106" t="s">
        <v>181</v>
      </c>
      <c r="OKH268" s="107"/>
      <c r="OKI268" s="107"/>
      <c r="OKJ268" s="107"/>
      <c r="OKK268" s="107"/>
      <c r="OKL268" s="107"/>
      <c r="OKM268" s="107"/>
      <c r="OKN268" s="108"/>
      <c r="OKO268" s="106" t="s">
        <v>181</v>
      </c>
      <c r="OKP268" s="107"/>
      <c r="OKQ268" s="107"/>
      <c r="OKR268" s="107"/>
      <c r="OKS268" s="107"/>
      <c r="OKT268" s="107"/>
      <c r="OKU268" s="107"/>
      <c r="OKV268" s="108"/>
      <c r="OKW268" s="106" t="s">
        <v>181</v>
      </c>
      <c r="OKX268" s="107"/>
      <c r="OKY268" s="107"/>
      <c r="OKZ268" s="107"/>
      <c r="OLA268" s="107"/>
      <c r="OLB268" s="107"/>
      <c r="OLC268" s="107"/>
      <c r="OLD268" s="108"/>
      <c r="OLE268" s="106" t="s">
        <v>181</v>
      </c>
      <c r="OLF268" s="107"/>
      <c r="OLG268" s="107"/>
      <c r="OLH268" s="107"/>
      <c r="OLI268" s="107"/>
      <c r="OLJ268" s="107"/>
      <c r="OLK268" s="107"/>
      <c r="OLL268" s="108"/>
      <c r="OLM268" s="106" t="s">
        <v>181</v>
      </c>
      <c r="OLN268" s="107"/>
      <c r="OLO268" s="107"/>
      <c r="OLP268" s="107"/>
      <c r="OLQ268" s="107"/>
      <c r="OLR268" s="107"/>
      <c r="OLS268" s="107"/>
      <c r="OLT268" s="108"/>
      <c r="OLU268" s="106" t="s">
        <v>181</v>
      </c>
      <c r="OLV268" s="107"/>
      <c r="OLW268" s="107"/>
      <c r="OLX268" s="107"/>
      <c r="OLY268" s="107"/>
      <c r="OLZ268" s="107"/>
      <c r="OMA268" s="107"/>
      <c r="OMB268" s="108"/>
      <c r="OMC268" s="106" t="s">
        <v>181</v>
      </c>
      <c r="OMD268" s="107"/>
      <c r="OME268" s="107"/>
      <c r="OMF268" s="107"/>
      <c r="OMG268" s="107"/>
      <c r="OMH268" s="107"/>
      <c r="OMI268" s="107"/>
      <c r="OMJ268" s="108"/>
      <c r="OMK268" s="106" t="s">
        <v>181</v>
      </c>
      <c r="OML268" s="107"/>
      <c r="OMM268" s="107"/>
      <c r="OMN268" s="107"/>
      <c r="OMO268" s="107"/>
      <c r="OMP268" s="107"/>
      <c r="OMQ268" s="107"/>
      <c r="OMR268" s="108"/>
      <c r="OMS268" s="106" t="s">
        <v>181</v>
      </c>
      <c r="OMT268" s="107"/>
      <c r="OMU268" s="107"/>
      <c r="OMV268" s="107"/>
      <c r="OMW268" s="107"/>
      <c r="OMX268" s="107"/>
      <c r="OMY268" s="107"/>
      <c r="OMZ268" s="108"/>
      <c r="ONA268" s="106" t="s">
        <v>181</v>
      </c>
      <c r="ONB268" s="107"/>
      <c r="ONC268" s="107"/>
      <c r="OND268" s="107"/>
      <c r="ONE268" s="107"/>
      <c r="ONF268" s="107"/>
      <c r="ONG268" s="107"/>
      <c r="ONH268" s="108"/>
      <c r="ONI268" s="106" t="s">
        <v>181</v>
      </c>
      <c r="ONJ268" s="107"/>
      <c r="ONK268" s="107"/>
      <c r="ONL268" s="107"/>
      <c r="ONM268" s="107"/>
      <c r="ONN268" s="107"/>
      <c r="ONO268" s="107"/>
      <c r="ONP268" s="108"/>
      <c r="ONQ268" s="106" t="s">
        <v>181</v>
      </c>
      <c r="ONR268" s="107"/>
      <c r="ONS268" s="107"/>
      <c r="ONT268" s="107"/>
      <c r="ONU268" s="107"/>
      <c r="ONV268" s="107"/>
      <c r="ONW268" s="107"/>
      <c r="ONX268" s="108"/>
      <c r="ONY268" s="106" t="s">
        <v>181</v>
      </c>
      <c r="ONZ268" s="107"/>
      <c r="OOA268" s="107"/>
      <c r="OOB268" s="107"/>
      <c r="OOC268" s="107"/>
      <c r="OOD268" s="107"/>
      <c r="OOE268" s="107"/>
      <c r="OOF268" s="108"/>
      <c r="OOG268" s="106" t="s">
        <v>181</v>
      </c>
      <c r="OOH268" s="107"/>
      <c r="OOI268" s="107"/>
      <c r="OOJ268" s="107"/>
      <c r="OOK268" s="107"/>
      <c r="OOL268" s="107"/>
      <c r="OOM268" s="107"/>
      <c r="OON268" s="108"/>
      <c r="OOO268" s="106" t="s">
        <v>181</v>
      </c>
      <c r="OOP268" s="107"/>
      <c r="OOQ268" s="107"/>
      <c r="OOR268" s="107"/>
      <c r="OOS268" s="107"/>
      <c r="OOT268" s="107"/>
      <c r="OOU268" s="107"/>
      <c r="OOV268" s="108"/>
      <c r="OOW268" s="106" t="s">
        <v>181</v>
      </c>
      <c r="OOX268" s="107"/>
      <c r="OOY268" s="107"/>
      <c r="OOZ268" s="107"/>
      <c r="OPA268" s="107"/>
      <c r="OPB268" s="107"/>
      <c r="OPC268" s="107"/>
      <c r="OPD268" s="108"/>
      <c r="OPE268" s="106" t="s">
        <v>181</v>
      </c>
      <c r="OPF268" s="107"/>
      <c r="OPG268" s="107"/>
      <c r="OPH268" s="107"/>
      <c r="OPI268" s="107"/>
      <c r="OPJ268" s="107"/>
      <c r="OPK268" s="107"/>
      <c r="OPL268" s="108"/>
      <c r="OPM268" s="106" t="s">
        <v>181</v>
      </c>
      <c r="OPN268" s="107"/>
      <c r="OPO268" s="107"/>
      <c r="OPP268" s="107"/>
      <c r="OPQ268" s="107"/>
      <c r="OPR268" s="107"/>
      <c r="OPS268" s="107"/>
      <c r="OPT268" s="108"/>
      <c r="OPU268" s="106" t="s">
        <v>181</v>
      </c>
      <c r="OPV268" s="107"/>
      <c r="OPW268" s="107"/>
      <c r="OPX268" s="107"/>
      <c r="OPY268" s="107"/>
      <c r="OPZ268" s="107"/>
      <c r="OQA268" s="107"/>
      <c r="OQB268" s="108"/>
      <c r="OQC268" s="106" t="s">
        <v>181</v>
      </c>
      <c r="OQD268" s="107"/>
      <c r="OQE268" s="107"/>
      <c r="OQF268" s="107"/>
      <c r="OQG268" s="107"/>
      <c r="OQH268" s="107"/>
      <c r="OQI268" s="107"/>
      <c r="OQJ268" s="108"/>
      <c r="OQK268" s="106" t="s">
        <v>181</v>
      </c>
      <c r="OQL268" s="107"/>
      <c r="OQM268" s="107"/>
      <c r="OQN268" s="107"/>
      <c r="OQO268" s="107"/>
      <c r="OQP268" s="107"/>
      <c r="OQQ268" s="107"/>
      <c r="OQR268" s="108"/>
      <c r="OQS268" s="106" t="s">
        <v>181</v>
      </c>
      <c r="OQT268" s="107"/>
      <c r="OQU268" s="107"/>
      <c r="OQV268" s="107"/>
      <c r="OQW268" s="107"/>
      <c r="OQX268" s="107"/>
      <c r="OQY268" s="107"/>
      <c r="OQZ268" s="108"/>
      <c r="ORA268" s="106" t="s">
        <v>181</v>
      </c>
      <c r="ORB268" s="107"/>
      <c r="ORC268" s="107"/>
      <c r="ORD268" s="107"/>
      <c r="ORE268" s="107"/>
      <c r="ORF268" s="107"/>
      <c r="ORG268" s="107"/>
      <c r="ORH268" s="108"/>
      <c r="ORI268" s="106" t="s">
        <v>181</v>
      </c>
      <c r="ORJ268" s="107"/>
      <c r="ORK268" s="107"/>
      <c r="ORL268" s="107"/>
      <c r="ORM268" s="107"/>
      <c r="ORN268" s="107"/>
      <c r="ORO268" s="107"/>
      <c r="ORP268" s="108"/>
      <c r="ORQ268" s="106" t="s">
        <v>181</v>
      </c>
      <c r="ORR268" s="107"/>
      <c r="ORS268" s="107"/>
      <c r="ORT268" s="107"/>
      <c r="ORU268" s="107"/>
      <c r="ORV268" s="107"/>
      <c r="ORW268" s="107"/>
      <c r="ORX268" s="108"/>
      <c r="ORY268" s="106" t="s">
        <v>181</v>
      </c>
      <c r="ORZ268" s="107"/>
      <c r="OSA268" s="107"/>
      <c r="OSB268" s="107"/>
      <c r="OSC268" s="107"/>
      <c r="OSD268" s="107"/>
      <c r="OSE268" s="107"/>
      <c r="OSF268" s="108"/>
      <c r="OSG268" s="106" t="s">
        <v>181</v>
      </c>
      <c r="OSH268" s="107"/>
      <c r="OSI268" s="107"/>
      <c r="OSJ268" s="107"/>
      <c r="OSK268" s="107"/>
      <c r="OSL268" s="107"/>
      <c r="OSM268" s="107"/>
      <c r="OSN268" s="108"/>
      <c r="OSO268" s="106" t="s">
        <v>181</v>
      </c>
      <c r="OSP268" s="107"/>
      <c r="OSQ268" s="107"/>
      <c r="OSR268" s="107"/>
      <c r="OSS268" s="107"/>
      <c r="OST268" s="107"/>
      <c r="OSU268" s="107"/>
      <c r="OSV268" s="108"/>
      <c r="OSW268" s="106" t="s">
        <v>181</v>
      </c>
      <c r="OSX268" s="107"/>
      <c r="OSY268" s="107"/>
      <c r="OSZ268" s="107"/>
      <c r="OTA268" s="107"/>
      <c r="OTB268" s="107"/>
      <c r="OTC268" s="107"/>
      <c r="OTD268" s="108"/>
      <c r="OTE268" s="106" t="s">
        <v>181</v>
      </c>
      <c r="OTF268" s="107"/>
      <c r="OTG268" s="107"/>
      <c r="OTH268" s="107"/>
      <c r="OTI268" s="107"/>
      <c r="OTJ268" s="107"/>
      <c r="OTK268" s="107"/>
      <c r="OTL268" s="108"/>
      <c r="OTM268" s="106" t="s">
        <v>181</v>
      </c>
      <c r="OTN268" s="107"/>
      <c r="OTO268" s="107"/>
      <c r="OTP268" s="107"/>
      <c r="OTQ268" s="107"/>
      <c r="OTR268" s="107"/>
      <c r="OTS268" s="107"/>
      <c r="OTT268" s="108"/>
      <c r="OTU268" s="106" t="s">
        <v>181</v>
      </c>
      <c r="OTV268" s="107"/>
      <c r="OTW268" s="107"/>
      <c r="OTX268" s="107"/>
      <c r="OTY268" s="107"/>
      <c r="OTZ268" s="107"/>
      <c r="OUA268" s="107"/>
      <c r="OUB268" s="108"/>
      <c r="OUC268" s="106" t="s">
        <v>181</v>
      </c>
      <c r="OUD268" s="107"/>
      <c r="OUE268" s="107"/>
      <c r="OUF268" s="107"/>
      <c r="OUG268" s="107"/>
      <c r="OUH268" s="107"/>
      <c r="OUI268" s="107"/>
      <c r="OUJ268" s="108"/>
      <c r="OUK268" s="106" t="s">
        <v>181</v>
      </c>
      <c r="OUL268" s="107"/>
      <c r="OUM268" s="107"/>
      <c r="OUN268" s="107"/>
      <c r="OUO268" s="107"/>
      <c r="OUP268" s="107"/>
      <c r="OUQ268" s="107"/>
      <c r="OUR268" s="108"/>
      <c r="OUS268" s="106" t="s">
        <v>181</v>
      </c>
      <c r="OUT268" s="107"/>
      <c r="OUU268" s="107"/>
      <c r="OUV268" s="107"/>
      <c r="OUW268" s="107"/>
      <c r="OUX268" s="107"/>
      <c r="OUY268" s="107"/>
      <c r="OUZ268" s="108"/>
      <c r="OVA268" s="106" t="s">
        <v>181</v>
      </c>
      <c r="OVB268" s="107"/>
      <c r="OVC268" s="107"/>
      <c r="OVD268" s="107"/>
      <c r="OVE268" s="107"/>
      <c r="OVF268" s="107"/>
      <c r="OVG268" s="107"/>
      <c r="OVH268" s="108"/>
      <c r="OVI268" s="106" t="s">
        <v>181</v>
      </c>
      <c r="OVJ268" s="107"/>
      <c r="OVK268" s="107"/>
      <c r="OVL268" s="107"/>
      <c r="OVM268" s="107"/>
      <c r="OVN268" s="107"/>
      <c r="OVO268" s="107"/>
      <c r="OVP268" s="108"/>
      <c r="OVQ268" s="106" t="s">
        <v>181</v>
      </c>
      <c r="OVR268" s="107"/>
      <c r="OVS268" s="107"/>
      <c r="OVT268" s="107"/>
      <c r="OVU268" s="107"/>
      <c r="OVV268" s="107"/>
      <c r="OVW268" s="107"/>
      <c r="OVX268" s="108"/>
      <c r="OVY268" s="106" t="s">
        <v>181</v>
      </c>
      <c r="OVZ268" s="107"/>
      <c r="OWA268" s="107"/>
      <c r="OWB268" s="107"/>
      <c r="OWC268" s="107"/>
      <c r="OWD268" s="107"/>
      <c r="OWE268" s="107"/>
      <c r="OWF268" s="108"/>
      <c r="OWG268" s="106" t="s">
        <v>181</v>
      </c>
      <c r="OWH268" s="107"/>
      <c r="OWI268" s="107"/>
      <c r="OWJ268" s="107"/>
      <c r="OWK268" s="107"/>
      <c r="OWL268" s="107"/>
      <c r="OWM268" s="107"/>
      <c r="OWN268" s="108"/>
      <c r="OWO268" s="106" t="s">
        <v>181</v>
      </c>
      <c r="OWP268" s="107"/>
      <c r="OWQ268" s="107"/>
      <c r="OWR268" s="107"/>
      <c r="OWS268" s="107"/>
      <c r="OWT268" s="107"/>
      <c r="OWU268" s="107"/>
      <c r="OWV268" s="108"/>
      <c r="OWW268" s="106" t="s">
        <v>181</v>
      </c>
      <c r="OWX268" s="107"/>
      <c r="OWY268" s="107"/>
      <c r="OWZ268" s="107"/>
      <c r="OXA268" s="107"/>
      <c r="OXB268" s="107"/>
      <c r="OXC268" s="107"/>
      <c r="OXD268" s="108"/>
      <c r="OXE268" s="106" t="s">
        <v>181</v>
      </c>
      <c r="OXF268" s="107"/>
      <c r="OXG268" s="107"/>
      <c r="OXH268" s="107"/>
      <c r="OXI268" s="107"/>
      <c r="OXJ268" s="107"/>
      <c r="OXK268" s="107"/>
      <c r="OXL268" s="108"/>
      <c r="OXM268" s="106" t="s">
        <v>181</v>
      </c>
      <c r="OXN268" s="107"/>
      <c r="OXO268" s="107"/>
      <c r="OXP268" s="107"/>
      <c r="OXQ268" s="107"/>
      <c r="OXR268" s="107"/>
      <c r="OXS268" s="107"/>
      <c r="OXT268" s="108"/>
      <c r="OXU268" s="106" t="s">
        <v>181</v>
      </c>
      <c r="OXV268" s="107"/>
      <c r="OXW268" s="107"/>
      <c r="OXX268" s="107"/>
      <c r="OXY268" s="107"/>
      <c r="OXZ268" s="107"/>
      <c r="OYA268" s="107"/>
      <c r="OYB268" s="108"/>
      <c r="OYC268" s="106" t="s">
        <v>181</v>
      </c>
      <c r="OYD268" s="107"/>
      <c r="OYE268" s="107"/>
      <c r="OYF268" s="107"/>
      <c r="OYG268" s="107"/>
      <c r="OYH268" s="107"/>
      <c r="OYI268" s="107"/>
      <c r="OYJ268" s="108"/>
      <c r="OYK268" s="106" t="s">
        <v>181</v>
      </c>
      <c r="OYL268" s="107"/>
      <c r="OYM268" s="107"/>
      <c r="OYN268" s="107"/>
      <c r="OYO268" s="107"/>
      <c r="OYP268" s="107"/>
      <c r="OYQ268" s="107"/>
      <c r="OYR268" s="108"/>
      <c r="OYS268" s="106" t="s">
        <v>181</v>
      </c>
      <c r="OYT268" s="107"/>
      <c r="OYU268" s="107"/>
      <c r="OYV268" s="107"/>
      <c r="OYW268" s="107"/>
      <c r="OYX268" s="107"/>
      <c r="OYY268" s="107"/>
      <c r="OYZ268" s="108"/>
      <c r="OZA268" s="106" t="s">
        <v>181</v>
      </c>
      <c r="OZB268" s="107"/>
      <c r="OZC268" s="107"/>
      <c r="OZD268" s="107"/>
      <c r="OZE268" s="107"/>
      <c r="OZF268" s="107"/>
      <c r="OZG268" s="107"/>
      <c r="OZH268" s="108"/>
      <c r="OZI268" s="106" t="s">
        <v>181</v>
      </c>
      <c r="OZJ268" s="107"/>
      <c r="OZK268" s="107"/>
      <c r="OZL268" s="107"/>
      <c r="OZM268" s="107"/>
      <c r="OZN268" s="107"/>
      <c r="OZO268" s="107"/>
      <c r="OZP268" s="108"/>
      <c r="OZQ268" s="106" t="s">
        <v>181</v>
      </c>
      <c r="OZR268" s="107"/>
      <c r="OZS268" s="107"/>
      <c r="OZT268" s="107"/>
      <c r="OZU268" s="107"/>
      <c r="OZV268" s="107"/>
      <c r="OZW268" s="107"/>
      <c r="OZX268" s="108"/>
      <c r="OZY268" s="106" t="s">
        <v>181</v>
      </c>
      <c r="OZZ268" s="107"/>
      <c r="PAA268" s="107"/>
      <c r="PAB268" s="107"/>
      <c r="PAC268" s="107"/>
      <c r="PAD268" s="107"/>
      <c r="PAE268" s="107"/>
      <c r="PAF268" s="108"/>
      <c r="PAG268" s="106" t="s">
        <v>181</v>
      </c>
      <c r="PAH268" s="107"/>
      <c r="PAI268" s="107"/>
      <c r="PAJ268" s="107"/>
      <c r="PAK268" s="107"/>
      <c r="PAL268" s="107"/>
      <c r="PAM268" s="107"/>
      <c r="PAN268" s="108"/>
      <c r="PAO268" s="106" t="s">
        <v>181</v>
      </c>
      <c r="PAP268" s="107"/>
      <c r="PAQ268" s="107"/>
      <c r="PAR268" s="107"/>
      <c r="PAS268" s="107"/>
      <c r="PAT268" s="107"/>
      <c r="PAU268" s="107"/>
      <c r="PAV268" s="108"/>
      <c r="PAW268" s="106" t="s">
        <v>181</v>
      </c>
      <c r="PAX268" s="107"/>
      <c r="PAY268" s="107"/>
      <c r="PAZ268" s="107"/>
      <c r="PBA268" s="107"/>
      <c r="PBB268" s="107"/>
      <c r="PBC268" s="107"/>
      <c r="PBD268" s="108"/>
      <c r="PBE268" s="106" t="s">
        <v>181</v>
      </c>
      <c r="PBF268" s="107"/>
      <c r="PBG268" s="107"/>
      <c r="PBH268" s="107"/>
      <c r="PBI268" s="107"/>
      <c r="PBJ268" s="107"/>
      <c r="PBK268" s="107"/>
      <c r="PBL268" s="108"/>
      <c r="PBM268" s="106" t="s">
        <v>181</v>
      </c>
      <c r="PBN268" s="107"/>
      <c r="PBO268" s="107"/>
      <c r="PBP268" s="107"/>
      <c r="PBQ268" s="107"/>
      <c r="PBR268" s="107"/>
      <c r="PBS268" s="107"/>
      <c r="PBT268" s="108"/>
      <c r="PBU268" s="106" t="s">
        <v>181</v>
      </c>
      <c r="PBV268" s="107"/>
      <c r="PBW268" s="107"/>
      <c r="PBX268" s="107"/>
      <c r="PBY268" s="107"/>
      <c r="PBZ268" s="107"/>
      <c r="PCA268" s="107"/>
      <c r="PCB268" s="108"/>
      <c r="PCC268" s="106" t="s">
        <v>181</v>
      </c>
      <c r="PCD268" s="107"/>
      <c r="PCE268" s="107"/>
      <c r="PCF268" s="107"/>
      <c r="PCG268" s="107"/>
      <c r="PCH268" s="107"/>
      <c r="PCI268" s="107"/>
      <c r="PCJ268" s="108"/>
      <c r="PCK268" s="106" t="s">
        <v>181</v>
      </c>
      <c r="PCL268" s="107"/>
      <c r="PCM268" s="107"/>
      <c r="PCN268" s="107"/>
      <c r="PCO268" s="107"/>
      <c r="PCP268" s="107"/>
      <c r="PCQ268" s="107"/>
      <c r="PCR268" s="108"/>
      <c r="PCS268" s="106" t="s">
        <v>181</v>
      </c>
      <c r="PCT268" s="107"/>
      <c r="PCU268" s="107"/>
      <c r="PCV268" s="107"/>
      <c r="PCW268" s="107"/>
      <c r="PCX268" s="107"/>
      <c r="PCY268" s="107"/>
      <c r="PCZ268" s="108"/>
      <c r="PDA268" s="106" t="s">
        <v>181</v>
      </c>
      <c r="PDB268" s="107"/>
      <c r="PDC268" s="107"/>
      <c r="PDD268" s="107"/>
      <c r="PDE268" s="107"/>
      <c r="PDF268" s="107"/>
      <c r="PDG268" s="107"/>
      <c r="PDH268" s="108"/>
      <c r="PDI268" s="106" t="s">
        <v>181</v>
      </c>
      <c r="PDJ268" s="107"/>
      <c r="PDK268" s="107"/>
      <c r="PDL268" s="107"/>
      <c r="PDM268" s="107"/>
      <c r="PDN268" s="107"/>
      <c r="PDO268" s="107"/>
      <c r="PDP268" s="108"/>
      <c r="PDQ268" s="106" t="s">
        <v>181</v>
      </c>
      <c r="PDR268" s="107"/>
      <c r="PDS268" s="107"/>
      <c r="PDT268" s="107"/>
      <c r="PDU268" s="107"/>
      <c r="PDV268" s="107"/>
      <c r="PDW268" s="107"/>
      <c r="PDX268" s="108"/>
      <c r="PDY268" s="106" t="s">
        <v>181</v>
      </c>
      <c r="PDZ268" s="107"/>
      <c r="PEA268" s="107"/>
      <c r="PEB268" s="107"/>
      <c r="PEC268" s="107"/>
      <c r="PED268" s="107"/>
      <c r="PEE268" s="107"/>
      <c r="PEF268" s="108"/>
      <c r="PEG268" s="106" t="s">
        <v>181</v>
      </c>
      <c r="PEH268" s="107"/>
      <c r="PEI268" s="107"/>
      <c r="PEJ268" s="107"/>
      <c r="PEK268" s="107"/>
      <c r="PEL268" s="107"/>
      <c r="PEM268" s="107"/>
      <c r="PEN268" s="108"/>
      <c r="PEO268" s="106" t="s">
        <v>181</v>
      </c>
      <c r="PEP268" s="107"/>
      <c r="PEQ268" s="107"/>
      <c r="PER268" s="107"/>
      <c r="PES268" s="107"/>
      <c r="PET268" s="107"/>
      <c r="PEU268" s="107"/>
      <c r="PEV268" s="108"/>
      <c r="PEW268" s="106" t="s">
        <v>181</v>
      </c>
      <c r="PEX268" s="107"/>
      <c r="PEY268" s="107"/>
      <c r="PEZ268" s="107"/>
      <c r="PFA268" s="107"/>
      <c r="PFB268" s="107"/>
      <c r="PFC268" s="107"/>
      <c r="PFD268" s="108"/>
      <c r="PFE268" s="106" t="s">
        <v>181</v>
      </c>
      <c r="PFF268" s="107"/>
      <c r="PFG268" s="107"/>
      <c r="PFH268" s="107"/>
      <c r="PFI268" s="107"/>
      <c r="PFJ268" s="107"/>
      <c r="PFK268" s="107"/>
      <c r="PFL268" s="108"/>
      <c r="PFM268" s="106" t="s">
        <v>181</v>
      </c>
      <c r="PFN268" s="107"/>
      <c r="PFO268" s="107"/>
      <c r="PFP268" s="107"/>
      <c r="PFQ268" s="107"/>
      <c r="PFR268" s="107"/>
      <c r="PFS268" s="107"/>
      <c r="PFT268" s="108"/>
      <c r="PFU268" s="106" t="s">
        <v>181</v>
      </c>
      <c r="PFV268" s="107"/>
      <c r="PFW268" s="107"/>
      <c r="PFX268" s="107"/>
      <c r="PFY268" s="107"/>
      <c r="PFZ268" s="107"/>
      <c r="PGA268" s="107"/>
      <c r="PGB268" s="108"/>
      <c r="PGC268" s="106" t="s">
        <v>181</v>
      </c>
      <c r="PGD268" s="107"/>
      <c r="PGE268" s="107"/>
      <c r="PGF268" s="107"/>
      <c r="PGG268" s="107"/>
      <c r="PGH268" s="107"/>
      <c r="PGI268" s="107"/>
      <c r="PGJ268" s="108"/>
      <c r="PGK268" s="106" t="s">
        <v>181</v>
      </c>
      <c r="PGL268" s="107"/>
      <c r="PGM268" s="107"/>
      <c r="PGN268" s="107"/>
      <c r="PGO268" s="107"/>
      <c r="PGP268" s="107"/>
      <c r="PGQ268" s="107"/>
      <c r="PGR268" s="108"/>
      <c r="PGS268" s="106" t="s">
        <v>181</v>
      </c>
      <c r="PGT268" s="107"/>
      <c r="PGU268" s="107"/>
      <c r="PGV268" s="107"/>
      <c r="PGW268" s="107"/>
      <c r="PGX268" s="107"/>
      <c r="PGY268" s="107"/>
      <c r="PGZ268" s="108"/>
      <c r="PHA268" s="106" t="s">
        <v>181</v>
      </c>
      <c r="PHB268" s="107"/>
      <c r="PHC268" s="107"/>
      <c r="PHD268" s="107"/>
      <c r="PHE268" s="107"/>
      <c r="PHF268" s="107"/>
      <c r="PHG268" s="107"/>
      <c r="PHH268" s="108"/>
      <c r="PHI268" s="106" t="s">
        <v>181</v>
      </c>
      <c r="PHJ268" s="107"/>
      <c r="PHK268" s="107"/>
      <c r="PHL268" s="107"/>
      <c r="PHM268" s="107"/>
      <c r="PHN268" s="107"/>
      <c r="PHO268" s="107"/>
      <c r="PHP268" s="108"/>
      <c r="PHQ268" s="106" t="s">
        <v>181</v>
      </c>
      <c r="PHR268" s="107"/>
      <c r="PHS268" s="107"/>
      <c r="PHT268" s="107"/>
      <c r="PHU268" s="107"/>
      <c r="PHV268" s="107"/>
      <c r="PHW268" s="107"/>
      <c r="PHX268" s="108"/>
      <c r="PHY268" s="106" t="s">
        <v>181</v>
      </c>
      <c r="PHZ268" s="107"/>
      <c r="PIA268" s="107"/>
      <c r="PIB268" s="107"/>
      <c r="PIC268" s="107"/>
      <c r="PID268" s="107"/>
      <c r="PIE268" s="107"/>
      <c r="PIF268" s="108"/>
      <c r="PIG268" s="106" t="s">
        <v>181</v>
      </c>
      <c r="PIH268" s="107"/>
      <c r="PII268" s="107"/>
      <c r="PIJ268" s="107"/>
      <c r="PIK268" s="107"/>
      <c r="PIL268" s="107"/>
      <c r="PIM268" s="107"/>
      <c r="PIN268" s="108"/>
      <c r="PIO268" s="106" t="s">
        <v>181</v>
      </c>
      <c r="PIP268" s="107"/>
      <c r="PIQ268" s="107"/>
      <c r="PIR268" s="107"/>
      <c r="PIS268" s="107"/>
      <c r="PIT268" s="107"/>
      <c r="PIU268" s="107"/>
      <c r="PIV268" s="108"/>
      <c r="PIW268" s="106" t="s">
        <v>181</v>
      </c>
      <c r="PIX268" s="107"/>
      <c r="PIY268" s="107"/>
      <c r="PIZ268" s="107"/>
      <c r="PJA268" s="107"/>
      <c r="PJB268" s="107"/>
      <c r="PJC268" s="107"/>
      <c r="PJD268" s="108"/>
      <c r="PJE268" s="106" t="s">
        <v>181</v>
      </c>
      <c r="PJF268" s="107"/>
      <c r="PJG268" s="107"/>
      <c r="PJH268" s="107"/>
      <c r="PJI268" s="107"/>
      <c r="PJJ268" s="107"/>
      <c r="PJK268" s="107"/>
      <c r="PJL268" s="108"/>
      <c r="PJM268" s="106" t="s">
        <v>181</v>
      </c>
      <c r="PJN268" s="107"/>
      <c r="PJO268" s="107"/>
      <c r="PJP268" s="107"/>
      <c r="PJQ268" s="107"/>
      <c r="PJR268" s="107"/>
      <c r="PJS268" s="107"/>
      <c r="PJT268" s="108"/>
      <c r="PJU268" s="106" t="s">
        <v>181</v>
      </c>
      <c r="PJV268" s="107"/>
      <c r="PJW268" s="107"/>
      <c r="PJX268" s="107"/>
      <c r="PJY268" s="107"/>
      <c r="PJZ268" s="107"/>
      <c r="PKA268" s="107"/>
      <c r="PKB268" s="108"/>
      <c r="PKC268" s="106" t="s">
        <v>181</v>
      </c>
      <c r="PKD268" s="107"/>
      <c r="PKE268" s="107"/>
      <c r="PKF268" s="107"/>
      <c r="PKG268" s="107"/>
      <c r="PKH268" s="107"/>
      <c r="PKI268" s="107"/>
      <c r="PKJ268" s="108"/>
      <c r="PKK268" s="106" t="s">
        <v>181</v>
      </c>
      <c r="PKL268" s="107"/>
      <c r="PKM268" s="107"/>
      <c r="PKN268" s="107"/>
      <c r="PKO268" s="107"/>
      <c r="PKP268" s="107"/>
      <c r="PKQ268" s="107"/>
      <c r="PKR268" s="108"/>
      <c r="PKS268" s="106" t="s">
        <v>181</v>
      </c>
      <c r="PKT268" s="107"/>
      <c r="PKU268" s="107"/>
      <c r="PKV268" s="107"/>
      <c r="PKW268" s="107"/>
      <c r="PKX268" s="107"/>
      <c r="PKY268" s="107"/>
      <c r="PKZ268" s="108"/>
      <c r="PLA268" s="106" t="s">
        <v>181</v>
      </c>
      <c r="PLB268" s="107"/>
      <c r="PLC268" s="107"/>
      <c r="PLD268" s="107"/>
      <c r="PLE268" s="107"/>
      <c r="PLF268" s="107"/>
      <c r="PLG268" s="107"/>
      <c r="PLH268" s="108"/>
      <c r="PLI268" s="106" t="s">
        <v>181</v>
      </c>
      <c r="PLJ268" s="107"/>
      <c r="PLK268" s="107"/>
      <c r="PLL268" s="107"/>
      <c r="PLM268" s="107"/>
      <c r="PLN268" s="107"/>
      <c r="PLO268" s="107"/>
      <c r="PLP268" s="108"/>
      <c r="PLQ268" s="106" t="s">
        <v>181</v>
      </c>
      <c r="PLR268" s="107"/>
      <c r="PLS268" s="107"/>
      <c r="PLT268" s="107"/>
      <c r="PLU268" s="107"/>
      <c r="PLV268" s="107"/>
      <c r="PLW268" s="107"/>
      <c r="PLX268" s="108"/>
      <c r="PLY268" s="106" t="s">
        <v>181</v>
      </c>
      <c r="PLZ268" s="107"/>
      <c r="PMA268" s="107"/>
      <c r="PMB268" s="107"/>
      <c r="PMC268" s="107"/>
      <c r="PMD268" s="107"/>
      <c r="PME268" s="107"/>
      <c r="PMF268" s="108"/>
      <c r="PMG268" s="106" t="s">
        <v>181</v>
      </c>
      <c r="PMH268" s="107"/>
      <c r="PMI268" s="107"/>
      <c r="PMJ268" s="107"/>
      <c r="PMK268" s="107"/>
      <c r="PML268" s="107"/>
      <c r="PMM268" s="107"/>
      <c r="PMN268" s="108"/>
      <c r="PMO268" s="106" t="s">
        <v>181</v>
      </c>
      <c r="PMP268" s="107"/>
      <c r="PMQ268" s="107"/>
      <c r="PMR268" s="107"/>
      <c r="PMS268" s="107"/>
      <c r="PMT268" s="107"/>
      <c r="PMU268" s="107"/>
      <c r="PMV268" s="108"/>
      <c r="PMW268" s="106" t="s">
        <v>181</v>
      </c>
      <c r="PMX268" s="107"/>
      <c r="PMY268" s="107"/>
      <c r="PMZ268" s="107"/>
      <c r="PNA268" s="107"/>
      <c r="PNB268" s="107"/>
      <c r="PNC268" s="107"/>
      <c r="PND268" s="108"/>
      <c r="PNE268" s="106" t="s">
        <v>181</v>
      </c>
      <c r="PNF268" s="107"/>
      <c r="PNG268" s="107"/>
      <c r="PNH268" s="107"/>
      <c r="PNI268" s="107"/>
      <c r="PNJ268" s="107"/>
      <c r="PNK268" s="107"/>
      <c r="PNL268" s="108"/>
      <c r="PNM268" s="106" t="s">
        <v>181</v>
      </c>
      <c r="PNN268" s="107"/>
      <c r="PNO268" s="107"/>
      <c r="PNP268" s="107"/>
      <c r="PNQ268" s="107"/>
      <c r="PNR268" s="107"/>
      <c r="PNS268" s="107"/>
      <c r="PNT268" s="108"/>
      <c r="PNU268" s="106" t="s">
        <v>181</v>
      </c>
      <c r="PNV268" s="107"/>
      <c r="PNW268" s="107"/>
      <c r="PNX268" s="107"/>
      <c r="PNY268" s="107"/>
      <c r="PNZ268" s="107"/>
      <c r="POA268" s="107"/>
      <c r="POB268" s="108"/>
      <c r="POC268" s="106" t="s">
        <v>181</v>
      </c>
      <c r="POD268" s="107"/>
      <c r="POE268" s="107"/>
      <c r="POF268" s="107"/>
      <c r="POG268" s="107"/>
      <c r="POH268" s="107"/>
      <c r="POI268" s="107"/>
      <c r="POJ268" s="108"/>
      <c r="POK268" s="106" t="s">
        <v>181</v>
      </c>
      <c r="POL268" s="107"/>
      <c r="POM268" s="107"/>
      <c r="PON268" s="107"/>
      <c r="POO268" s="107"/>
      <c r="POP268" s="107"/>
      <c r="POQ268" s="107"/>
      <c r="POR268" s="108"/>
      <c r="POS268" s="106" t="s">
        <v>181</v>
      </c>
      <c r="POT268" s="107"/>
      <c r="POU268" s="107"/>
      <c r="POV268" s="107"/>
      <c r="POW268" s="107"/>
      <c r="POX268" s="107"/>
      <c r="POY268" s="107"/>
      <c r="POZ268" s="108"/>
      <c r="PPA268" s="106" t="s">
        <v>181</v>
      </c>
      <c r="PPB268" s="107"/>
      <c r="PPC268" s="107"/>
      <c r="PPD268" s="107"/>
      <c r="PPE268" s="107"/>
      <c r="PPF268" s="107"/>
      <c r="PPG268" s="107"/>
      <c r="PPH268" s="108"/>
      <c r="PPI268" s="106" t="s">
        <v>181</v>
      </c>
      <c r="PPJ268" s="107"/>
      <c r="PPK268" s="107"/>
      <c r="PPL268" s="107"/>
      <c r="PPM268" s="107"/>
      <c r="PPN268" s="107"/>
      <c r="PPO268" s="107"/>
      <c r="PPP268" s="108"/>
      <c r="PPQ268" s="106" t="s">
        <v>181</v>
      </c>
      <c r="PPR268" s="107"/>
      <c r="PPS268" s="107"/>
      <c r="PPT268" s="107"/>
      <c r="PPU268" s="107"/>
      <c r="PPV268" s="107"/>
      <c r="PPW268" s="107"/>
      <c r="PPX268" s="108"/>
      <c r="PPY268" s="106" t="s">
        <v>181</v>
      </c>
      <c r="PPZ268" s="107"/>
      <c r="PQA268" s="107"/>
      <c r="PQB268" s="107"/>
      <c r="PQC268" s="107"/>
      <c r="PQD268" s="107"/>
      <c r="PQE268" s="107"/>
      <c r="PQF268" s="108"/>
      <c r="PQG268" s="106" t="s">
        <v>181</v>
      </c>
      <c r="PQH268" s="107"/>
      <c r="PQI268" s="107"/>
      <c r="PQJ268" s="107"/>
      <c r="PQK268" s="107"/>
      <c r="PQL268" s="107"/>
      <c r="PQM268" s="107"/>
      <c r="PQN268" s="108"/>
      <c r="PQO268" s="106" t="s">
        <v>181</v>
      </c>
      <c r="PQP268" s="107"/>
      <c r="PQQ268" s="107"/>
      <c r="PQR268" s="107"/>
      <c r="PQS268" s="107"/>
      <c r="PQT268" s="107"/>
      <c r="PQU268" s="107"/>
      <c r="PQV268" s="108"/>
      <c r="PQW268" s="106" t="s">
        <v>181</v>
      </c>
      <c r="PQX268" s="107"/>
      <c r="PQY268" s="107"/>
      <c r="PQZ268" s="107"/>
      <c r="PRA268" s="107"/>
      <c r="PRB268" s="107"/>
      <c r="PRC268" s="107"/>
      <c r="PRD268" s="108"/>
      <c r="PRE268" s="106" t="s">
        <v>181</v>
      </c>
      <c r="PRF268" s="107"/>
      <c r="PRG268" s="107"/>
      <c r="PRH268" s="107"/>
      <c r="PRI268" s="107"/>
      <c r="PRJ268" s="107"/>
      <c r="PRK268" s="107"/>
      <c r="PRL268" s="108"/>
      <c r="PRM268" s="106" t="s">
        <v>181</v>
      </c>
      <c r="PRN268" s="107"/>
      <c r="PRO268" s="107"/>
      <c r="PRP268" s="107"/>
      <c r="PRQ268" s="107"/>
      <c r="PRR268" s="107"/>
      <c r="PRS268" s="107"/>
      <c r="PRT268" s="108"/>
      <c r="PRU268" s="106" t="s">
        <v>181</v>
      </c>
      <c r="PRV268" s="107"/>
      <c r="PRW268" s="107"/>
      <c r="PRX268" s="107"/>
      <c r="PRY268" s="107"/>
      <c r="PRZ268" s="107"/>
      <c r="PSA268" s="107"/>
      <c r="PSB268" s="108"/>
      <c r="PSC268" s="106" t="s">
        <v>181</v>
      </c>
      <c r="PSD268" s="107"/>
      <c r="PSE268" s="107"/>
      <c r="PSF268" s="107"/>
      <c r="PSG268" s="107"/>
      <c r="PSH268" s="107"/>
      <c r="PSI268" s="107"/>
      <c r="PSJ268" s="108"/>
      <c r="PSK268" s="106" t="s">
        <v>181</v>
      </c>
      <c r="PSL268" s="107"/>
      <c r="PSM268" s="107"/>
      <c r="PSN268" s="107"/>
      <c r="PSO268" s="107"/>
      <c r="PSP268" s="107"/>
      <c r="PSQ268" s="107"/>
      <c r="PSR268" s="108"/>
      <c r="PSS268" s="106" t="s">
        <v>181</v>
      </c>
      <c r="PST268" s="107"/>
      <c r="PSU268" s="107"/>
      <c r="PSV268" s="107"/>
      <c r="PSW268" s="107"/>
      <c r="PSX268" s="107"/>
      <c r="PSY268" s="107"/>
      <c r="PSZ268" s="108"/>
      <c r="PTA268" s="106" t="s">
        <v>181</v>
      </c>
      <c r="PTB268" s="107"/>
      <c r="PTC268" s="107"/>
      <c r="PTD268" s="107"/>
      <c r="PTE268" s="107"/>
      <c r="PTF268" s="107"/>
      <c r="PTG268" s="107"/>
      <c r="PTH268" s="108"/>
      <c r="PTI268" s="106" t="s">
        <v>181</v>
      </c>
      <c r="PTJ268" s="107"/>
      <c r="PTK268" s="107"/>
      <c r="PTL268" s="107"/>
      <c r="PTM268" s="107"/>
      <c r="PTN268" s="107"/>
      <c r="PTO268" s="107"/>
      <c r="PTP268" s="108"/>
      <c r="PTQ268" s="106" t="s">
        <v>181</v>
      </c>
      <c r="PTR268" s="107"/>
      <c r="PTS268" s="107"/>
      <c r="PTT268" s="107"/>
      <c r="PTU268" s="107"/>
      <c r="PTV268" s="107"/>
      <c r="PTW268" s="107"/>
      <c r="PTX268" s="108"/>
      <c r="PTY268" s="106" t="s">
        <v>181</v>
      </c>
      <c r="PTZ268" s="107"/>
      <c r="PUA268" s="107"/>
      <c r="PUB268" s="107"/>
      <c r="PUC268" s="107"/>
      <c r="PUD268" s="107"/>
      <c r="PUE268" s="107"/>
      <c r="PUF268" s="108"/>
      <c r="PUG268" s="106" t="s">
        <v>181</v>
      </c>
      <c r="PUH268" s="107"/>
      <c r="PUI268" s="107"/>
      <c r="PUJ268" s="107"/>
      <c r="PUK268" s="107"/>
      <c r="PUL268" s="107"/>
      <c r="PUM268" s="107"/>
      <c r="PUN268" s="108"/>
      <c r="PUO268" s="106" t="s">
        <v>181</v>
      </c>
      <c r="PUP268" s="107"/>
      <c r="PUQ268" s="107"/>
      <c r="PUR268" s="107"/>
      <c r="PUS268" s="107"/>
      <c r="PUT268" s="107"/>
      <c r="PUU268" s="107"/>
      <c r="PUV268" s="108"/>
      <c r="PUW268" s="106" t="s">
        <v>181</v>
      </c>
      <c r="PUX268" s="107"/>
      <c r="PUY268" s="107"/>
      <c r="PUZ268" s="107"/>
      <c r="PVA268" s="107"/>
      <c r="PVB268" s="107"/>
      <c r="PVC268" s="107"/>
      <c r="PVD268" s="108"/>
      <c r="PVE268" s="106" t="s">
        <v>181</v>
      </c>
      <c r="PVF268" s="107"/>
      <c r="PVG268" s="107"/>
      <c r="PVH268" s="107"/>
      <c r="PVI268" s="107"/>
      <c r="PVJ268" s="107"/>
      <c r="PVK268" s="107"/>
      <c r="PVL268" s="108"/>
      <c r="PVM268" s="106" t="s">
        <v>181</v>
      </c>
      <c r="PVN268" s="107"/>
      <c r="PVO268" s="107"/>
      <c r="PVP268" s="107"/>
      <c r="PVQ268" s="107"/>
      <c r="PVR268" s="107"/>
      <c r="PVS268" s="107"/>
      <c r="PVT268" s="108"/>
      <c r="PVU268" s="106" t="s">
        <v>181</v>
      </c>
      <c r="PVV268" s="107"/>
      <c r="PVW268" s="107"/>
      <c r="PVX268" s="107"/>
      <c r="PVY268" s="107"/>
      <c r="PVZ268" s="107"/>
      <c r="PWA268" s="107"/>
      <c r="PWB268" s="108"/>
      <c r="PWC268" s="106" t="s">
        <v>181</v>
      </c>
      <c r="PWD268" s="107"/>
      <c r="PWE268" s="107"/>
      <c r="PWF268" s="107"/>
      <c r="PWG268" s="107"/>
      <c r="PWH268" s="107"/>
      <c r="PWI268" s="107"/>
      <c r="PWJ268" s="108"/>
      <c r="PWK268" s="106" t="s">
        <v>181</v>
      </c>
      <c r="PWL268" s="107"/>
      <c r="PWM268" s="107"/>
      <c r="PWN268" s="107"/>
      <c r="PWO268" s="107"/>
      <c r="PWP268" s="107"/>
      <c r="PWQ268" s="107"/>
      <c r="PWR268" s="108"/>
      <c r="PWS268" s="106" t="s">
        <v>181</v>
      </c>
      <c r="PWT268" s="107"/>
      <c r="PWU268" s="107"/>
      <c r="PWV268" s="107"/>
      <c r="PWW268" s="107"/>
      <c r="PWX268" s="107"/>
      <c r="PWY268" s="107"/>
      <c r="PWZ268" s="108"/>
      <c r="PXA268" s="106" t="s">
        <v>181</v>
      </c>
      <c r="PXB268" s="107"/>
      <c r="PXC268" s="107"/>
      <c r="PXD268" s="107"/>
      <c r="PXE268" s="107"/>
      <c r="PXF268" s="107"/>
      <c r="PXG268" s="107"/>
      <c r="PXH268" s="108"/>
      <c r="PXI268" s="106" t="s">
        <v>181</v>
      </c>
      <c r="PXJ268" s="107"/>
      <c r="PXK268" s="107"/>
      <c r="PXL268" s="107"/>
      <c r="PXM268" s="107"/>
      <c r="PXN268" s="107"/>
      <c r="PXO268" s="107"/>
      <c r="PXP268" s="108"/>
      <c r="PXQ268" s="106" t="s">
        <v>181</v>
      </c>
      <c r="PXR268" s="107"/>
      <c r="PXS268" s="107"/>
      <c r="PXT268" s="107"/>
      <c r="PXU268" s="107"/>
      <c r="PXV268" s="107"/>
      <c r="PXW268" s="107"/>
      <c r="PXX268" s="108"/>
      <c r="PXY268" s="106" t="s">
        <v>181</v>
      </c>
      <c r="PXZ268" s="107"/>
      <c r="PYA268" s="107"/>
      <c r="PYB268" s="107"/>
      <c r="PYC268" s="107"/>
      <c r="PYD268" s="107"/>
      <c r="PYE268" s="107"/>
      <c r="PYF268" s="108"/>
      <c r="PYG268" s="106" t="s">
        <v>181</v>
      </c>
      <c r="PYH268" s="107"/>
      <c r="PYI268" s="107"/>
      <c r="PYJ268" s="107"/>
      <c r="PYK268" s="107"/>
      <c r="PYL268" s="107"/>
      <c r="PYM268" s="107"/>
      <c r="PYN268" s="108"/>
      <c r="PYO268" s="106" t="s">
        <v>181</v>
      </c>
      <c r="PYP268" s="107"/>
      <c r="PYQ268" s="107"/>
      <c r="PYR268" s="107"/>
      <c r="PYS268" s="107"/>
      <c r="PYT268" s="107"/>
      <c r="PYU268" s="107"/>
      <c r="PYV268" s="108"/>
      <c r="PYW268" s="106" t="s">
        <v>181</v>
      </c>
      <c r="PYX268" s="107"/>
      <c r="PYY268" s="107"/>
      <c r="PYZ268" s="107"/>
      <c r="PZA268" s="107"/>
      <c r="PZB268" s="107"/>
      <c r="PZC268" s="107"/>
      <c r="PZD268" s="108"/>
      <c r="PZE268" s="106" t="s">
        <v>181</v>
      </c>
      <c r="PZF268" s="107"/>
      <c r="PZG268" s="107"/>
      <c r="PZH268" s="107"/>
      <c r="PZI268" s="107"/>
      <c r="PZJ268" s="107"/>
      <c r="PZK268" s="107"/>
      <c r="PZL268" s="108"/>
      <c r="PZM268" s="106" t="s">
        <v>181</v>
      </c>
      <c r="PZN268" s="107"/>
      <c r="PZO268" s="107"/>
      <c r="PZP268" s="107"/>
      <c r="PZQ268" s="107"/>
      <c r="PZR268" s="107"/>
      <c r="PZS268" s="107"/>
      <c r="PZT268" s="108"/>
      <c r="PZU268" s="106" t="s">
        <v>181</v>
      </c>
      <c r="PZV268" s="107"/>
      <c r="PZW268" s="107"/>
      <c r="PZX268" s="107"/>
      <c r="PZY268" s="107"/>
      <c r="PZZ268" s="107"/>
      <c r="QAA268" s="107"/>
      <c r="QAB268" s="108"/>
      <c r="QAC268" s="106" t="s">
        <v>181</v>
      </c>
      <c r="QAD268" s="107"/>
      <c r="QAE268" s="107"/>
      <c r="QAF268" s="107"/>
      <c r="QAG268" s="107"/>
      <c r="QAH268" s="107"/>
      <c r="QAI268" s="107"/>
      <c r="QAJ268" s="108"/>
      <c r="QAK268" s="106" t="s">
        <v>181</v>
      </c>
      <c r="QAL268" s="107"/>
      <c r="QAM268" s="107"/>
      <c r="QAN268" s="107"/>
      <c r="QAO268" s="107"/>
      <c r="QAP268" s="107"/>
      <c r="QAQ268" s="107"/>
      <c r="QAR268" s="108"/>
      <c r="QAS268" s="106" t="s">
        <v>181</v>
      </c>
      <c r="QAT268" s="107"/>
      <c r="QAU268" s="107"/>
      <c r="QAV268" s="107"/>
      <c r="QAW268" s="107"/>
      <c r="QAX268" s="107"/>
      <c r="QAY268" s="107"/>
      <c r="QAZ268" s="108"/>
      <c r="QBA268" s="106" t="s">
        <v>181</v>
      </c>
      <c r="QBB268" s="107"/>
      <c r="QBC268" s="107"/>
      <c r="QBD268" s="107"/>
      <c r="QBE268" s="107"/>
      <c r="QBF268" s="107"/>
      <c r="QBG268" s="107"/>
      <c r="QBH268" s="108"/>
      <c r="QBI268" s="106" t="s">
        <v>181</v>
      </c>
      <c r="QBJ268" s="107"/>
      <c r="QBK268" s="107"/>
      <c r="QBL268" s="107"/>
      <c r="QBM268" s="107"/>
      <c r="QBN268" s="107"/>
      <c r="QBO268" s="107"/>
      <c r="QBP268" s="108"/>
      <c r="QBQ268" s="106" t="s">
        <v>181</v>
      </c>
      <c r="QBR268" s="107"/>
      <c r="QBS268" s="107"/>
      <c r="QBT268" s="107"/>
      <c r="QBU268" s="107"/>
      <c r="QBV268" s="107"/>
      <c r="QBW268" s="107"/>
      <c r="QBX268" s="108"/>
      <c r="QBY268" s="106" t="s">
        <v>181</v>
      </c>
      <c r="QBZ268" s="107"/>
      <c r="QCA268" s="107"/>
      <c r="QCB268" s="107"/>
      <c r="QCC268" s="107"/>
      <c r="QCD268" s="107"/>
      <c r="QCE268" s="107"/>
      <c r="QCF268" s="108"/>
      <c r="QCG268" s="106" t="s">
        <v>181</v>
      </c>
      <c r="QCH268" s="107"/>
      <c r="QCI268" s="107"/>
      <c r="QCJ268" s="107"/>
      <c r="QCK268" s="107"/>
      <c r="QCL268" s="107"/>
      <c r="QCM268" s="107"/>
      <c r="QCN268" s="108"/>
      <c r="QCO268" s="106" t="s">
        <v>181</v>
      </c>
      <c r="QCP268" s="107"/>
      <c r="QCQ268" s="107"/>
      <c r="QCR268" s="107"/>
      <c r="QCS268" s="107"/>
      <c r="QCT268" s="107"/>
      <c r="QCU268" s="107"/>
      <c r="QCV268" s="108"/>
      <c r="QCW268" s="106" t="s">
        <v>181</v>
      </c>
      <c r="QCX268" s="107"/>
      <c r="QCY268" s="107"/>
      <c r="QCZ268" s="107"/>
      <c r="QDA268" s="107"/>
      <c r="QDB268" s="107"/>
      <c r="QDC268" s="107"/>
      <c r="QDD268" s="108"/>
      <c r="QDE268" s="106" t="s">
        <v>181</v>
      </c>
      <c r="QDF268" s="107"/>
      <c r="QDG268" s="107"/>
      <c r="QDH268" s="107"/>
      <c r="QDI268" s="107"/>
      <c r="QDJ268" s="107"/>
      <c r="QDK268" s="107"/>
      <c r="QDL268" s="108"/>
      <c r="QDM268" s="106" t="s">
        <v>181</v>
      </c>
      <c r="QDN268" s="107"/>
      <c r="QDO268" s="107"/>
      <c r="QDP268" s="107"/>
      <c r="QDQ268" s="107"/>
      <c r="QDR268" s="107"/>
      <c r="QDS268" s="107"/>
      <c r="QDT268" s="108"/>
      <c r="QDU268" s="106" t="s">
        <v>181</v>
      </c>
      <c r="QDV268" s="107"/>
      <c r="QDW268" s="107"/>
      <c r="QDX268" s="107"/>
      <c r="QDY268" s="107"/>
      <c r="QDZ268" s="107"/>
      <c r="QEA268" s="107"/>
      <c r="QEB268" s="108"/>
      <c r="QEC268" s="106" t="s">
        <v>181</v>
      </c>
      <c r="QED268" s="107"/>
      <c r="QEE268" s="107"/>
      <c r="QEF268" s="107"/>
      <c r="QEG268" s="107"/>
      <c r="QEH268" s="107"/>
      <c r="QEI268" s="107"/>
      <c r="QEJ268" s="108"/>
      <c r="QEK268" s="106" t="s">
        <v>181</v>
      </c>
      <c r="QEL268" s="107"/>
      <c r="QEM268" s="107"/>
      <c r="QEN268" s="107"/>
      <c r="QEO268" s="107"/>
      <c r="QEP268" s="107"/>
      <c r="QEQ268" s="107"/>
      <c r="QER268" s="108"/>
      <c r="QES268" s="106" t="s">
        <v>181</v>
      </c>
      <c r="QET268" s="107"/>
      <c r="QEU268" s="107"/>
      <c r="QEV268" s="107"/>
      <c r="QEW268" s="107"/>
      <c r="QEX268" s="107"/>
      <c r="QEY268" s="107"/>
      <c r="QEZ268" s="108"/>
      <c r="QFA268" s="106" t="s">
        <v>181</v>
      </c>
      <c r="QFB268" s="107"/>
      <c r="QFC268" s="107"/>
      <c r="QFD268" s="107"/>
      <c r="QFE268" s="107"/>
      <c r="QFF268" s="107"/>
      <c r="QFG268" s="107"/>
      <c r="QFH268" s="108"/>
      <c r="QFI268" s="106" t="s">
        <v>181</v>
      </c>
      <c r="QFJ268" s="107"/>
      <c r="QFK268" s="107"/>
      <c r="QFL268" s="107"/>
      <c r="QFM268" s="107"/>
      <c r="QFN268" s="107"/>
      <c r="QFO268" s="107"/>
      <c r="QFP268" s="108"/>
      <c r="QFQ268" s="106" t="s">
        <v>181</v>
      </c>
      <c r="QFR268" s="107"/>
      <c r="QFS268" s="107"/>
      <c r="QFT268" s="107"/>
      <c r="QFU268" s="107"/>
      <c r="QFV268" s="107"/>
      <c r="QFW268" s="107"/>
      <c r="QFX268" s="108"/>
      <c r="QFY268" s="106" t="s">
        <v>181</v>
      </c>
      <c r="QFZ268" s="107"/>
      <c r="QGA268" s="107"/>
      <c r="QGB268" s="107"/>
      <c r="QGC268" s="107"/>
      <c r="QGD268" s="107"/>
      <c r="QGE268" s="107"/>
      <c r="QGF268" s="108"/>
      <c r="QGG268" s="106" t="s">
        <v>181</v>
      </c>
      <c r="QGH268" s="107"/>
      <c r="QGI268" s="107"/>
      <c r="QGJ268" s="107"/>
      <c r="QGK268" s="107"/>
      <c r="QGL268" s="107"/>
      <c r="QGM268" s="107"/>
      <c r="QGN268" s="108"/>
      <c r="QGO268" s="106" t="s">
        <v>181</v>
      </c>
      <c r="QGP268" s="107"/>
      <c r="QGQ268" s="107"/>
      <c r="QGR268" s="107"/>
      <c r="QGS268" s="107"/>
      <c r="QGT268" s="107"/>
      <c r="QGU268" s="107"/>
      <c r="QGV268" s="108"/>
      <c r="QGW268" s="106" t="s">
        <v>181</v>
      </c>
      <c r="QGX268" s="107"/>
      <c r="QGY268" s="107"/>
      <c r="QGZ268" s="107"/>
      <c r="QHA268" s="107"/>
      <c r="QHB268" s="107"/>
      <c r="QHC268" s="107"/>
      <c r="QHD268" s="108"/>
      <c r="QHE268" s="106" t="s">
        <v>181</v>
      </c>
      <c r="QHF268" s="107"/>
      <c r="QHG268" s="107"/>
      <c r="QHH268" s="107"/>
      <c r="QHI268" s="107"/>
      <c r="QHJ268" s="107"/>
      <c r="QHK268" s="107"/>
      <c r="QHL268" s="108"/>
      <c r="QHM268" s="106" t="s">
        <v>181</v>
      </c>
      <c r="QHN268" s="107"/>
      <c r="QHO268" s="107"/>
      <c r="QHP268" s="107"/>
      <c r="QHQ268" s="107"/>
      <c r="QHR268" s="107"/>
      <c r="QHS268" s="107"/>
      <c r="QHT268" s="108"/>
      <c r="QHU268" s="106" t="s">
        <v>181</v>
      </c>
      <c r="QHV268" s="107"/>
      <c r="QHW268" s="107"/>
      <c r="QHX268" s="107"/>
      <c r="QHY268" s="107"/>
      <c r="QHZ268" s="107"/>
      <c r="QIA268" s="107"/>
      <c r="QIB268" s="108"/>
      <c r="QIC268" s="106" t="s">
        <v>181</v>
      </c>
      <c r="QID268" s="107"/>
      <c r="QIE268" s="107"/>
      <c r="QIF268" s="107"/>
      <c r="QIG268" s="107"/>
      <c r="QIH268" s="107"/>
      <c r="QII268" s="107"/>
      <c r="QIJ268" s="108"/>
      <c r="QIK268" s="106" t="s">
        <v>181</v>
      </c>
      <c r="QIL268" s="107"/>
      <c r="QIM268" s="107"/>
      <c r="QIN268" s="107"/>
      <c r="QIO268" s="107"/>
      <c r="QIP268" s="107"/>
      <c r="QIQ268" s="107"/>
      <c r="QIR268" s="108"/>
      <c r="QIS268" s="106" t="s">
        <v>181</v>
      </c>
      <c r="QIT268" s="107"/>
      <c r="QIU268" s="107"/>
      <c r="QIV268" s="107"/>
      <c r="QIW268" s="107"/>
      <c r="QIX268" s="107"/>
      <c r="QIY268" s="107"/>
      <c r="QIZ268" s="108"/>
      <c r="QJA268" s="106" t="s">
        <v>181</v>
      </c>
      <c r="QJB268" s="107"/>
      <c r="QJC268" s="107"/>
      <c r="QJD268" s="107"/>
      <c r="QJE268" s="107"/>
      <c r="QJF268" s="107"/>
      <c r="QJG268" s="107"/>
      <c r="QJH268" s="108"/>
      <c r="QJI268" s="106" t="s">
        <v>181</v>
      </c>
      <c r="QJJ268" s="107"/>
      <c r="QJK268" s="107"/>
      <c r="QJL268" s="107"/>
      <c r="QJM268" s="107"/>
      <c r="QJN268" s="107"/>
      <c r="QJO268" s="107"/>
      <c r="QJP268" s="108"/>
      <c r="QJQ268" s="106" t="s">
        <v>181</v>
      </c>
      <c r="QJR268" s="107"/>
      <c r="QJS268" s="107"/>
      <c r="QJT268" s="107"/>
      <c r="QJU268" s="107"/>
      <c r="QJV268" s="107"/>
      <c r="QJW268" s="107"/>
      <c r="QJX268" s="108"/>
      <c r="QJY268" s="106" t="s">
        <v>181</v>
      </c>
      <c r="QJZ268" s="107"/>
      <c r="QKA268" s="107"/>
      <c r="QKB268" s="107"/>
      <c r="QKC268" s="107"/>
      <c r="QKD268" s="107"/>
      <c r="QKE268" s="107"/>
      <c r="QKF268" s="108"/>
      <c r="QKG268" s="106" t="s">
        <v>181</v>
      </c>
      <c r="QKH268" s="107"/>
      <c r="QKI268" s="107"/>
      <c r="QKJ268" s="107"/>
      <c r="QKK268" s="107"/>
      <c r="QKL268" s="107"/>
      <c r="QKM268" s="107"/>
      <c r="QKN268" s="108"/>
      <c r="QKO268" s="106" t="s">
        <v>181</v>
      </c>
      <c r="QKP268" s="107"/>
      <c r="QKQ268" s="107"/>
      <c r="QKR268" s="107"/>
      <c r="QKS268" s="107"/>
      <c r="QKT268" s="107"/>
      <c r="QKU268" s="107"/>
      <c r="QKV268" s="108"/>
      <c r="QKW268" s="106" t="s">
        <v>181</v>
      </c>
      <c r="QKX268" s="107"/>
      <c r="QKY268" s="107"/>
      <c r="QKZ268" s="107"/>
      <c r="QLA268" s="107"/>
      <c r="QLB268" s="107"/>
      <c r="QLC268" s="107"/>
      <c r="QLD268" s="108"/>
      <c r="QLE268" s="106" t="s">
        <v>181</v>
      </c>
      <c r="QLF268" s="107"/>
      <c r="QLG268" s="107"/>
      <c r="QLH268" s="107"/>
      <c r="QLI268" s="107"/>
      <c r="QLJ268" s="107"/>
      <c r="QLK268" s="107"/>
      <c r="QLL268" s="108"/>
      <c r="QLM268" s="106" t="s">
        <v>181</v>
      </c>
      <c r="QLN268" s="107"/>
      <c r="QLO268" s="107"/>
      <c r="QLP268" s="107"/>
      <c r="QLQ268" s="107"/>
      <c r="QLR268" s="107"/>
      <c r="QLS268" s="107"/>
      <c r="QLT268" s="108"/>
      <c r="QLU268" s="106" t="s">
        <v>181</v>
      </c>
      <c r="QLV268" s="107"/>
      <c r="QLW268" s="107"/>
      <c r="QLX268" s="107"/>
      <c r="QLY268" s="107"/>
      <c r="QLZ268" s="107"/>
      <c r="QMA268" s="107"/>
      <c r="QMB268" s="108"/>
      <c r="QMC268" s="106" t="s">
        <v>181</v>
      </c>
      <c r="QMD268" s="107"/>
      <c r="QME268" s="107"/>
      <c r="QMF268" s="107"/>
      <c r="QMG268" s="107"/>
      <c r="QMH268" s="107"/>
      <c r="QMI268" s="107"/>
      <c r="QMJ268" s="108"/>
      <c r="QMK268" s="106" t="s">
        <v>181</v>
      </c>
      <c r="QML268" s="107"/>
      <c r="QMM268" s="107"/>
      <c r="QMN268" s="107"/>
      <c r="QMO268" s="107"/>
      <c r="QMP268" s="107"/>
      <c r="QMQ268" s="107"/>
      <c r="QMR268" s="108"/>
      <c r="QMS268" s="106" t="s">
        <v>181</v>
      </c>
      <c r="QMT268" s="107"/>
      <c r="QMU268" s="107"/>
      <c r="QMV268" s="107"/>
      <c r="QMW268" s="107"/>
      <c r="QMX268" s="107"/>
      <c r="QMY268" s="107"/>
      <c r="QMZ268" s="108"/>
      <c r="QNA268" s="106" t="s">
        <v>181</v>
      </c>
      <c r="QNB268" s="107"/>
      <c r="QNC268" s="107"/>
      <c r="QND268" s="107"/>
      <c r="QNE268" s="107"/>
      <c r="QNF268" s="107"/>
      <c r="QNG268" s="107"/>
      <c r="QNH268" s="108"/>
      <c r="QNI268" s="106" t="s">
        <v>181</v>
      </c>
      <c r="QNJ268" s="107"/>
      <c r="QNK268" s="107"/>
      <c r="QNL268" s="107"/>
      <c r="QNM268" s="107"/>
      <c r="QNN268" s="107"/>
      <c r="QNO268" s="107"/>
      <c r="QNP268" s="108"/>
      <c r="QNQ268" s="106" t="s">
        <v>181</v>
      </c>
      <c r="QNR268" s="107"/>
      <c r="QNS268" s="107"/>
      <c r="QNT268" s="107"/>
      <c r="QNU268" s="107"/>
      <c r="QNV268" s="107"/>
      <c r="QNW268" s="107"/>
      <c r="QNX268" s="108"/>
      <c r="QNY268" s="106" t="s">
        <v>181</v>
      </c>
      <c r="QNZ268" s="107"/>
      <c r="QOA268" s="107"/>
      <c r="QOB268" s="107"/>
      <c r="QOC268" s="107"/>
      <c r="QOD268" s="107"/>
      <c r="QOE268" s="107"/>
      <c r="QOF268" s="108"/>
      <c r="QOG268" s="106" t="s">
        <v>181</v>
      </c>
      <c r="QOH268" s="107"/>
      <c r="QOI268" s="107"/>
      <c r="QOJ268" s="107"/>
      <c r="QOK268" s="107"/>
      <c r="QOL268" s="107"/>
      <c r="QOM268" s="107"/>
      <c r="QON268" s="108"/>
      <c r="QOO268" s="106" t="s">
        <v>181</v>
      </c>
      <c r="QOP268" s="107"/>
      <c r="QOQ268" s="107"/>
      <c r="QOR268" s="107"/>
      <c r="QOS268" s="107"/>
      <c r="QOT268" s="107"/>
      <c r="QOU268" s="107"/>
      <c r="QOV268" s="108"/>
      <c r="QOW268" s="106" t="s">
        <v>181</v>
      </c>
      <c r="QOX268" s="107"/>
      <c r="QOY268" s="107"/>
      <c r="QOZ268" s="107"/>
      <c r="QPA268" s="107"/>
      <c r="QPB268" s="107"/>
      <c r="QPC268" s="107"/>
      <c r="QPD268" s="108"/>
      <c r="QPE268" s="106" t="s">
        <v>181</v>
      </c>
      <c r="QPF268" s="107"/>
      <c r="QPG268" s="107"/>
      <c r="QPH268" s="107"/>
      <c r="QPI268" s="107"/>
      <c r="QPJ268" s="107"/>
      <c r="QPK268" s="107"/>
      <c r="QPL268" s="108"/>
      <c r="QPM268" s="106" t="s">
        <v>181</v>
      </c>
      <c r="QPN268" s="107"/>
      <c r="QPO268" s="107"/>
      <c r="QPP268" s="107"/>
      <c r="QPQ268" s="107"/>
      <c r="QPR268" s="107"/>
      <c r="QPS268" s="107"/>
      <c r="QPT268" s="108"/>
      <c r="QPU268" s="106" t="s">
        <v>181</v>
      </c>
      <c r="QPV268" s="107"/>
      <c r="QPW268" s="107"/>
      <c r="QPX268" s="107"/>
      <c r="QPY268" s="107"/>
      <c r="QPZ268" s="107"/>
      <c r="QQA268" s="107"/>
      <c r="QQB268" s="108"/>
      <c r="QQC268" s="106" t="s">
        <v>181</v>
      </c>
      <c r="QQD268" s="107"/>
      <c r="QQE268" s="107"/>
      <c r="QQF268" s="107"/>
      <c r="QQG268" s="107"/>
      <c r="QQH268" s="107"/>
      <c r="QQI268" s="107"/>
      <c r="QQJ268" s="108"/>
      <c r="QQK268" s="106" t="s">
        <v>181</v>
      </c>
      <c r="QQL268" s="107"/>
      <c r="QQM268" s="107"/>
      <c r="QQN268" s="107"/>
      <c r="QQO268" s="107"/>
      <c r="QQP268" s="107"/>
      <c r="QQQ268" s="107"/>
      <c r="QQR268" s="108"/>
      <c r="QQS268" s="106" t="s">
        <v>181</v>
      </c>
      <c r="QQT268" s="107"/>
      <c r="QQU268" s="107"/>
      <c r="QQV268" s="107"/>
      <c r="QQW268" s="107"/>
      <c r="QQX268" s="107"/>
      <c r="QQY268" s="107"/>
      <c r="QQZ268" s="108"/>
      <c r="QRA268" s="106" t="s">
        <v>181</v>
      </c>
      <c r="QRB268" s="107"/>
      <c r="QRC268" s="107"/>
      <c r="QRD268" s="107"/>
      <c r="QRE268" s="107"/>
      <c r="QRF268" s="107"/>
      <c r="QRG268" s="107"/>
      <c r="QRH268" s="108"/>
      <c r="QRI268" s="106" t="s">
        <v>181</v>
      </c>
      <c r="QRJ268" s="107"/>
      <c r="QRK268" s="107"/>
      <c r="QRL268" s="107"/>
      <c r="QRM268" s="107"/>
      <c r="QRN268" s="107"/>
      <c r="QRO268" s="107"/>
      <c r="QRP268" s="108"/>
      <c r="QRQ268" s="106" t="s">
        <v>181</v>
      </c>
      <c r="QRR268" s="107"/>
      <c r="QRS268" s="107"/>
      <c r="QRT268" s="107"/>
      <c r="QRU268" s="107"/>
      <c r="QRV268" s="107"/>
      <c r="QRW268" s="107"/>
      <c r="QRX268" s="108"/>
      <c r="QRY268" s="106" t="s">
        <v>181</v>
      </c>
      <c r="QRZ268" s="107"/>
      <c r="QSA268" s="107"/>
      <c r="QSB268" s="107"/>
      <c r="QSC268" s="107"/>
      <c r="QSD268" s="107"/>
      <c r="QSE268" s="107"/>
      <c r="QSF268" s="108"/>
      <c r="QSG268" s="106" t="s">
        <v>181</v>
      </c>
      <c r="QSH268" s="107"/>
      <c r="QSI268" s="107"/>
      <c r="QSJ268" s="107"/>
      <c r="QSK268" s="107"/>
      <c r="QSL268" s="107"/>
      <c r="QSM268" s="107"/>
      <c r="QSN268" s="108"/>
      <c r="QSO268" s="106" t="s">
        <v>181</v>
      </c>
      <c r="QSP268" s="107"/>
      <c r="QSQ268" s="107"/>
      <c r="QSR268" s="107"/>
      <c r="QSS268" s="107"/>
      <c r="QST268" s="107"/>
      <c r="QSU268" s="107"/>
      <c r="QSV268" s="108"/>
      <c r="QSW268" s="106" t="s">
        <v>181</v>
      </c>
      <c r="QSX268" s="107"/>
      <c r="QSY268" s="107"/>
      <c r="QSZ268" s="107"/>
      <c r="QTA268" s="107"/>
      <c r="QTB268" s="107"/>
      <c r="QTC268" s="107"/>
      <c r="QTD268" s="108"/>
      <c r="QTE268" s="106" t="s">
        <v>181</v>
      </c>
      <c r="QTF268" s="107"/>
      <c r="QTG268" s="107"/>
      <c r="QTH268" s="107"/>
      <c r="QTI268" s="107"/>
      <c r="QTJ268" s="107"/>
      <c r="QTK268" s="107"/>
      <c r="QTL268" s="108"/>
      <c r="QTM268" s="106" t="s">
        <v>181</v>
      </c>
      <c r="QTN268" s="107"/>
      <c r="QTO268" s="107"/>
      <c r="QTP268" s="107"/>
      <c r="QTQ268" s="107"/>
      <c r="QTR268" s="107"/>
      <c r="QTS268" s="107"/>
      <c r="QTT268" s="108"/>
      <c r="QTU268" s="106" t="s">
        <v>181</v>
      </c>
      <c r="QTV268" s="107"/>
      <c r="QTW268" s="107"/>
      <c r="QTX268" s="107"/>
      <c r="QTY268" s="107"/>
      <c r="QTZ268" s="107"/>
      <c r="QUA268" s="107"/>
      <c r="QUB268" s="108"/>
      <c r="QUC268" s="106" t="s">
        <v>181</v>
      </c>
      <c r="QUD268" s="107"/>
      <c r="QUE268" s="107"/>
      <c r="QUF268" s="107"/>
      <c r="QUG268" s="107"/>
      <c r="QUH268" s="107"/>
      <c r="QUI268" s="107"/>
      <c r="QUJ268" s="108"/>
      <c r="QUK268" s="106" t="s">
        <v>181</v>
      </c>
      <c r="QUL268" s="107"/>
      <c r="QUM268" s="107"/>
      <c r="QUN268" s="107"/>
      <c r="QUO268" s="107"/>
      <c r="QUP268" s="107"/>
      <c r="QUQ268" s="107"/>
      <c r="QUR268" s="108"/>
      <c r="QUS268" s="106" t="s">
        <v>181</v>
      </c>
      <c r="QUT268" s="107"/>
      <c r="QUU268" s="107"/>
      <c r="QUV268" s="107"/>
      <c r="QUW268" s="107"/>
      <c r="QUX268" s="107"/>
      <c r="QUY268" s="107"/>
      <c r="QUZ268" s="108"/>
      <c r="QVA268" s="106" t="s">
        <v>181</v>
      </c>
      <c r="QVB268" s="107"/>
      <c r="QVC268" s="107"/>
      <c r="QVD268" s="107"/>
      <c r="QVE268" s="107"/>
      <c r="QVF268" s="107"/>
      <c r="QVG268" s="107"/>
      <c r="QVH268" s="108"/>
      <c r="QVI268" s="106" t="s">
        <v>181</v>
      </c>
      <c r="QVJ268" s="107"/>
      <c r="QVK268" s="107"/>
      <c r="QVL268" s="107"/>
      <c r="QVM268" s="107"/>
      <c r="QVN268" s="107"/>
      <c r="QVO268" s="107"/>
      <c r="QVP268" s="108"/>
      <c r="QVQ268" s="106" t="s">
        <v>181</v>
      </c>
      <c r="QVR268" s="107"/>
      <c r="QVS268" s="107"/>
      <c r="QVT268" s="107"/>
      <c r="QVU268" s="107"/>
      <c r="QVV268" s="107"/>
      <c r="QVW268" s="107"/>
      <c r="QVX268" s="108"/>
      <c r="QVY268" s="106" t="s">
        <v>181</v>
      </c>
      <c r="QVZ268" s="107"/>
      <c r="QWA268" s="107"/>
      <c r="QWB268" s="107"/>
      <c r="QWC268" s="107"/>
      <c r="QWD268" s="107"/>
      <c r="QWE268" s="107"/>
      <c r="QWF268" s="108"/>
      <c r="QWG268" s="106" t="s">
        <v>181</v>
      </c>
      <c r="QWH268" s="107"/>
      <c r="QWI268" s="107"/>
      <c r="QWJ268" s="107"/>
      <c r="QWK268" s="107"/>
      <c r="QWL268" s="107"/>
      <c r="QWM268" s="107"/>
      <c r="QWN268" s="108"/>
      <c r="QWO268" s="106" t="s">
        <v>181</v>
      </c>
      <c r="QWP268" s="107"/>
      <c r="QWQ268" s="107"/>
      <c r="QWR268" s="107"/>
      <c r="QWS268" s="107"/>
      <c r="QWT268" s="107"/>
      <c r="QWU268" s="107"/>
      <c r="QWV268" s="108"/>
      <c r="QWW268" s="106" t="s">
        <v>181</v>
      </c>
      <c r="QWX268" s="107"/>
      <c r="QWY268" s="107"/>
      <c r="QWZ268" s="107"/>
      <c r="QXA268" s="107"/>
      <c r="QXB268" s="107"/>
      <c r="QXC268" s="107"/>
      <c r="QXD268" s="108"/>
      <c r="QXE268" s="106" t="s">
        <v>181</v>
      </c>
      <c r="QXF268" s="107"/>
      <c r="QXG268" s="107"/>
      <c r="QXH268" s="107"/>
      <c r="QXI268" s="107"/>
      <c r="QXJ268" s="107"/>
      <c r="QXK268" s="107"/>
      <c r="QXL268" s="108"/>
      <c r="QXM268" s="106" t="s">
        <v>181</v>
      </c>
      <c r="QXN268" s="107"/>
      <c r="QXO268" s="107"/>
      <c r="QXP268" s="107"/>
      <c r="QXQ268" s="107"/>
      <c r="QXR268" s="107"/>
      <c r="QXS268" s="107"/>
      <c r="QXT268" s="108"/>
      <c r="QXU268" s="106" t="s">
        <v>181</v>
      </c>
      <c r="QXV268" s="107"/>
      <c r="QXW268" s="107"/>
      <c r="QXX268" s="107"/>
      <c r="QXY268" s="107"/>
      <c r="QXZ268" s="107"/>
      <c r="QYA268" s="107"/>
      <c r="QYB268" s="108"/>
      <c r="QYC268" s="106" t="s">
        <v>181</v>
      </c>
      <c r="QYD268" s="107"/>
      <c r="QYE268" s="107"/>
      <c r="QYF268" s="107"/>
      <c r="QYG268" s="107"/>
      <c r="QYH268" s="107"/>
      <c r="QYI268" s="107"/>
      <c r="QYJ268" s="108"/>
      <c r="QYK268" s="106" t="s">
        <v>181</v>
      </c>
      <c r="QYL268" s="107"/>
      <c r="QYM268" s="107"/>
      <c r="QYN268" s="107"/>
      <c r="QYO268" s="107"/>
      <c r="QYP268" s="107"/>
      <c r="QYQ268" s="107"/>
      <c r="QYR268" s="108"/>
      <c r="QYS268" s="106" t="s">
        <v>181</v>
      </c>
      <c r="QYT268" s="107"/>
      <c r="QYU268" s="107"/>
      <c r="QYV268" s="107"/>
      <c r="QYW268" s="107"/>
      <c r="QYX268" s="107"/>
      <c r="QYY268" s="107"/>
      <c r="QYZ268" s="108"/>
      <c r="QZA268" s="106" t="s">
        <v>181</v>
      </c>
      <c r="QZB268" s="107"/>
      <c r="QZC268" s="107"/>
      <c r="QZD268" s="107"/>
      <c r="QZE268" s="107"/>
      <c r="QZF268" s="107"/>
      <c r="QZG268" s="107"/>
      <c r="QZH268" s="108"/>
      <c r="QZI268" s="106" t="s">
        <v>181</v>
      </c>
      <c r="QZJ268" s="107"/>
      <c r="QZK268" s="107"/>
      <c r="QZL268" s="107"/>
      <c r="QZM268" s="107"/>
      <c r="QZN268" s="107"/>
      <c r="QZO268" s="107"/>
      <c r="QZP268" s="108"/>
      <c r="QZQ268" s="106" t="s">
        <v>181</v>
      </c>
      <c r="QZR268" s="107"/>
      <c r="QZS268" s="107"/>
      <c r="QZT268" s="107"/>
      <c r="QZU268" s="107"/>
      <c r="QZV268" s="107"/>
      <c r="QZW268" s="107"/>
      <c r="QZX268" s="108"/>
      <c r="QZY268" s="106" t="s">
        <v>181</v>
      </c>
      <c r="QZZ268" s="107"/>
      <c r="RAA268" s="107"/>
      <c r="RAB268" s="107"/>
      <c r="RAC268" s="107"/>
      <c r="RAD268" s="107"/>
      <c r="RAE268" s="107"/>
      <c r="RAF268" s="108"/>
      <c r="RAG268" s="106" t="s">
        <v>181</v>
      </c>
      <c r="RAH268" s="107"/>
      <c r="RAI268" s="107"/>
      <c r="RAJ268" s="107"/>
      <c r="RAK268" s="107"/>
      <c r="RAL268" s="107"/>
      <c r="RAM268" s="107"/>
      <c r="RAN268" s="108"/>
      <c r="RAO268" s="106" t="s">
        <v>181</v>
      </c>
      <c r="RAP268" s="107"/>
      <c r="RAQ268" s="107"/>
      <c r="RAR268" s="107"/>
      <c r="RAS268" s="107"/>
      <c r="RAT268" s="107"/>
      <c r="RAU268" s="107"/>
      <c r="RAV268" s="108"/>
      <c r="RAW268" s="106" t="s">
        <v>181</v>
      </c>
      <c r="RAX268" s="107"/>
      <c r="RAY268" s="107"/>
      <c r="RAZ268" s="107"/>
      <c r="RBA268" s="107"/>
      <c r="RBB268" s="107"/>
      <c r="RBC268" s="107"/>
      <c r="RBD268" s="108"/>
      <c r="RBE268" s="106" t="s">
        <v>181</v>
      </c>
      <c r="RBF268" s="107"/>
      <c r="RBG268" s="107"/>
      <c r="RBH268" s="107"/>
      <c r="RBI268" s="107"/>
      <c r="RBJ268" s="107"/>
      <c r="RBK268" s="107"/>
      <c r="RBL268" s="108"/>
      <c r="RBM268" s="106" t="s">
        <v>181</v>
      </c>
      <c r="RBN268" s="107"/>
      <c r="RBO268" s="107"/>
      <c r="RBP268" s="107"/>
      <c r="RBQ268" s="107"/>
      <c r="RBR268" s="107"/>
      <c r="RBS268" s="107"/>
      <c r="RBT268" s="108"/>
      <c r="RBU268" s="106" t="s">
        <v>181</v>
      </c>
      <c r="RBV268" s="107"/>
      <c r="RBW268" s="107"/>
      <c r="RBX268" s="107"/>
      <c r="RBY268" s="107"/>
      <c r="RBZ268" s="107"/>
      <c r="RCA268" s="107"/>
      <c r="RCB268" s="108"/>
      <c r="RCC268" s="106" t="s">
        <v>181</v>
      </c>
      <c r="RCD268" s="107"/>
      <c r="RCE268" s="107"/>
      <c r="RCF268" s="107"/>
      <c r="RCG268" s="107"/>
      <c r="RCH268" s="107"/>
      <c r="RCI268" s="107"/>
      <c r="RCJ268" s="108"/>
      <c r="RCK268" s="106" t="s">
        <v>181</v>
      </c>
      <c r="RCL268" s="107"/>
      <c r="RCM268" s="107"/>
      <c r="RCN268" s="107"/>
      <c r="RCO268" s="107"/>
      <c r="RCP268" s="107"/>
      <c r="RCQ268" s="107"/>
      <c r="RCR268" s="108"/>
      <c r="RCS268" s="106" t="s">
        <v>181</v>
      </c>
      <c r="RCT268" s="107"/>
      <c r="RCU268" s="107"/>
      <c r="RCV268" s="107"/>
      <c r="RCW268" s="107"/>
      <c r="RCX268" s="107"/>
      <c r="RCY268" s="107"/>
      <c r="RCZ268" s="108"/>
      <c r="RDA268" s="106" t="s">
        <v>181</v>
      </c>
      <c r="RDB268" s="107"/>
      <c r="RDC268" s="107"/>
      <c r="RDD268" s="107"/>
      <c r="RDE268" s="107"/>
      <c r="RDF268" s="107"/>
      <c r="RDG268" s="107"/>
      <c r="RDH268" s="108"/>
      <c r="RDI268" s="106" t="s">
        <v>181</v>
      </c>
      <c r="RDJ268" s="107"/>
      <c r="RDK268" s="107"/>
      <c r="RDL268" s="107"/>
      <c r="RDM268" s="107"/>
      <c r="RDN268" s="107"/>
      <c r="RDO268" s="107"/>
      <c r="RDP268" s="108"/>
      <c r="RDQ268" s="106" t="s">
        <v>181</v>
      </c>
      <c r="RDR268" s="107"/>
      <c r="RDS268" s="107"/>
      <c r="RDT268" s="107"/>
      <c r="RDU268" s="107"/>
      <c r="RDV268" s="107"/>
      <c r="RDW268" s="107"/>
      <c r="RDX268" s="108"/>
      <c r="RDY268" s="106" t="s">
        <v>181</v>
      </c>
      <c r="RDZ268" s="107"/>
      <c r="REA268" s="107"/>
      <c r="REB268" s="107"/>
      <c r="REC268" s="107"/>
      <c r="RED268" s="107"/>
      <c r="REE268" s="107"/>
      <c r="REF268" s="108"/>
      <c r="REG268" s="106" t="s">
        <v>181</v>
      </c>
      <c r="REH268" s="107"/>
      <c r="REI268" s="107"/>
      <c r="REJ268" s="107"/>
      <c r="REK268" s="107"/>
      <c r="REL268" s="107"/>
      <c r="REM268" s="107"/>
      <c r="REN268" s="108"/>
      <c r="REO268" s="106" t="s">
        <v>181</v>
      </c>
      <c r="REP268" s="107"/>
      <c r="REQ268" s="107"/>
      <c r="RER268" s="107"/>
      <c r="RES268" s="107"/>
      <c r="RET268" s="107"/>
      <c r="REU268" s="107"/>
      <c r="REV268" s="108"/>
      <c r="REW268" s="106" t="s">
        <v>181</v>
      </c>
      <c r="REX268" s="107"/>
      <c r="REY268" s="107"/>
      <c r="REZ268" s="107"/>
      <c r="RFA268" s="107"/>
      <c r="RFB268" s="107"/>
      <c r="RFC268" s="107"/>
      <c r="RFD268" s="108"/>
      <c r="RFE268" s="106" t="s">
        <v>181</v>
      </c>
      <c r="RFF268" s="107"/>
      <c r="RFG268" s="107"/>
      <c r="RFH268" s="107"/>
      <c r="RFI268" s="107"/>
      <c r="RFJ268" s="107"/>
      <c r="RFK268" s="107"/>
      <c r="RFL268" s="108"/>
      <c r="RFM268" s="106" t="s">
        <v>181</v>
      </c>
      <c r="RFN268" s="107"/>
      <c r="RFO268" s="107"/>
      <c r="RFP268" s="107"/>
      <c r="RFQ268" s="107"/>
      <c r="RFR268" s="107"/>
      <c r="RFS268" s="107"/>
      <c r="RFT268" s="108"/>
      <c r="RFU268" s="106" t="s">
        <v>181</v>
      </c>
      <c r="RFV268" s="107"/>
      <c r="RFW268" s="107"/>
      <c r="RFX268" s="107"/>
      <c r="RFY268" s="107"/>
      <c r="RFZ268" s="107"/>
      <c r="RGA268" s="107"/>
      <c r="RGB268" s="108"/>
      <c r="RGC268" s="106" t="s">
        <v>181</v>
      </c>
      <c r="RGD268" s="107"/>
      <c r="RGE268" s="107"/>
      <c r="RGF268" s="107"/>
      <c r="RGG268" s="107"/>
      <c r="RGH268" s="107"/>
      <c r="RGI268" s="107"/>
      <c r="RGJ268" s="108"/>
      <c r="RGK268" s="106" t="s">
        <v>181</v>
      </c>
      <c r="RGL268" s="107"/>
      <c r="RGM268" s="107"/>
      <c r="RGN268" s="107"/>
      <c r="RGO268" s="107"/>
      <c r="RGP268" s="107"/>
      <c r="RGQ268" s="107"/>
      <c r="RGR268" s="108"/>
      <c r="RGS268" s="106" t="s">
        <v>181</v>
      </c>
      <c r="RGT268" s="107"/>
      <c r="RGU268" s="107"/>
      <c r="RGV268" s="107"/>
      <c r="RGW268" s="107"/>
      <c r="RGX268" s="107"/>
      <c r="RGY268" s="107"/>
      <c r="RGZ268" s="108"/>
      <c r="RHA268" s="106" t="s">
        <v>181</v>
      </c>
      <c r="RHB268" s="107"/>
      <c r="RHC268" s="107"/>
      <c r="RHD268" s="107"/>
      <c r="RHE268" s="107"/>
      <c r="RHF268" s="107"/>
      <c r="RHG268" s="107"/>
      <c r="RHH268" s="108"/>
      <c r="RHI268" s="106" t="s">
        <v>181</v>
      </c>
      <c r="RHJ268" s="107"/>
      <c r="RHK268" s="107"/>
      <c r="RHL268" s="107"/>
      <c r="RHM268" s="107"/>
      <c r="RHN268" s="107"/>
      <c r="RHO268" s="107"/>
      <c r="RHP268" s="108"/>
      <c r="RHQ268" s="106" t="s">
        <v>181</v>
      </c>
      <c r="RHR268" s="107"/>
      <c r="RHS268" s="107"/>
      <c r="RHT268" s="107"/>
      <c r="RHU268" s="107"/>
      <c r="RHV268" s="107"/>
      <c r="RHW268" s="107"/>
      <c r="RHX268" s="108"/>
      <c r="RHY268" s="106" t="s">
        <v>181</v>
      </c>
      <c r="RHZ268" s="107"/>
      <c r="RIA268" s="107"/>
      <c r="RIB268" s="107"/>
      <c r="RIC268" s="107"/>
      <c r="RID268" s="107"/>
      <c r="RIE268" s="107"/>
      <c r="RIF268" s="108"/>
      <c r="RIG268" s="106" t="s">
        <v>181</v>
      </c>
      <c r="RIH268" s="107"/>
      <c r="RII268" s="107"/>
      <c r="RIJ268" s="107"/>
      <c r="RIK268" s="107"/>
      <c r="RIL268" s="107"/>
      <c r="RIM268" s="107"/>
      <c r="RIN268" s="108"/>
      <c r="RIO268" s="106" t="s">
        <v>181</v>
      </c>
      <c r="RIP268" s="107"/>
      <c r="RIQ268" s="107"/>
      <c r="RIR268" s="107"/>
      <c r="RIS268" s="107"/>
      <c r="RIT268" s="107"/>
      <c r="RIU268" s="107"/>
      <c r="RIV268" s="108"/>
      <c r="RIW268" s="106" t="s">
        <v>181</v>
      </c>
      <c r="RIX268" s="107"/>
      <c r="RIY268" s="107"/>
      <c r="RIZ268" s="107"/>
      <c r="RJA268" s="107"/>
      <c r="RJB268" s="107"/>
      <c r="RJC268" s="107"/>
      <c r="RJD268" s="108"/>
      <c r="RJE268" s="106" t="s">
        <v>181</v>
      </c>
      <c r="RJF268" s="107"/>
      <c r="RJG268" s="107"/>
      <c r="RJH268" s="107"/>
      <c r="RJI268" s="107"/>
      <c r="RJJ268" s="107"/>
      <c r="RJK268" s="107"/>
      <c r="RJL268" s="108"/>
      <c r="RJM268" s="106" t="s">
        <v>181</v>
      </c>
      <c r="RJN268" s="107"/>
      <c r="RJO268" s="107"/>
      <c r="RJP268" s="107"/>
      <c r="RJQ268" s="107"/>
      <c r="RJR268" s="107"/>
      <c r="RJS268" s="107"/>
      <c r="RJT268" s="108"/>
      <c r="RJU268" s="106" t="s">
        <v>181</v>
      </c>
      <c r="RJV268" s="107"/>
      <c r="RJW268" s="107"/>
      <c r="RJX268" s="107"/>
      <c r="RJY268" s="107"/>
      <c r="RJZ268" s="107"/>
      <c r="RKA268" s="107"/>
      <c r="RKB268" s="108"/>
      <c r="RKC268" s="106" t="s">
        <v>181</v>
      </c>
      <c r="RKD268" s="107"/>
      <c r="RKE268" s="107"/>
      <c r="RKF268" s="107"/>
      <c r="RKG268" s="107"/>
      <c r="RKH268" s="107"/>
      <c r="RKI268" s="107"/>
      <c r="RKJ268" s="108"/>
      <c r="RKK268" s="106" t="s">
        <v>181</v>
      </c>
      <c r="RKL268" s="107"/>
      <c r="RKM268" s="107"/>
      <c r="RKN268" s="107"/>
      <c r="RKO268" s="107"/>
      <c r="RKP268" s="107"/>
      <c r="RKQ268" s="107"/>
      <c r="RKR268" s="108"/>
      <c r="RKS268" s="106" t="s">
        <v>181</v>
      </c>
      <c r="RKT268" s="107"/>
      <c r="RKU268" s="107"/>
      <c r="RKV268" s="107"/>
      <c r="RKW268" s="107"/>
      <c r="RKX268" s="107"/>
      <c r="RKY268" s="107"/>
      <c r="RKZ268" s="108"/>
      <c r="RLA268" s="106" t="s">
        <v>181</v>
      </c>
      <c r="RLB268" s="107"/>
      <c r="RLC268" s="107"/>
      <c r="RLD268" s="107"/>
      <c r="RLE268" s="107"/>
      <c r="RLF268" s="107"/>
      <c r="RLG268" s="107"/>
      <c r="RLH268" s="108"/>
      <c r="RLI268" s="106" t="s">
        <v>181</v>
      </c>
      <c r="RLJ268" s="107"/>
      <c r="RLK268" s="107"/>
      <c r="RLL268" s="107"/>
      <c r="RLM268" s="107"/>
      <c r="RLN268" s="107"/>
      <c r="RLO268" s="107"/>
      <c r="RLP268" s="108"/>
      <c r="RLQ268" s="106" t="s">
        <v>181</v>
      </c>
      <c r="RLR268" s="107"/>
      <c r="RLS268" s="107"/>
      <c r="RLT268" s="107"/>
      <c r="RLU268" s="107"/>
      <c r="RLV268" s="107"/>
      <c r="RLW268" s="107"/>
      <c r="RLX268" s="108"/>
      <c r="RLY268" s="106" t="s">
        <v>181</v>
      </c>
      <c r="RLZ268" s="107"/>
      <c r="RMA268" s="107"/>
      <c r="RMB268" s="107"/>
      <c r="RMC268" s="107"/>
      <c r="RMD268" s="107"/>
      <c r="RME268" s="107"/>
      <c r="RMF268" s="108"/>
      <c r="RMG268" s="106" t="s">
        <v>181</v>
      </c>
      <c r="RMH268" s="107"/>
      <c r="RMI268" s="107"/>
      <c r="RMJ268" s="107"/>
      <c r="RMK268" s="107"/>
      <c r="RML268" s="107"/>
      <c r="RMM268" s="107"/>
      <c r="RMN268" s="108"/>
      <c r="RMO268" s="106" t="s">
        <v>181</v>
      </c>
      <c r="RMP268" s="107"/>
      <c r="RMQ268" s="107"/>
      <c r="RMR268" s="107"/>
      <c r="RMS268" s="107"/>
      <c r="RMT268" s="107"/>
      <c r="RMU268" s="107"/>
      <c r="RMV268" s="108"/>
      <c r="RMW268" s="106" t="s">
        <v>181</v>
      </c>
      <c r="RMX268" s="107"/>
      <c r="RMY268" s="107"/>
      <c r="RMZ268" s="107"/>
      <c r="RNA268" s="107"/>
      <c r="RNB268" s="107"/>
      <c r="RNC268" s="107"/>
      <c r="RND268" s="108"/>
      <c r="RNE268" s="106" t="s">
        <v>181</v>
      </c>
      <c r="RNF268" s="107"/>
      <c r="RNG268" s="107"/>
      <c r="RNH268" s="107"/>
      <c r="RNI268" s="107"/>
      <c r="RNJ268" s="107"/>
      <c r="RNK268" s="107"/>
      <c r="RNL268" s="108"/>
      <c r="RNM268" s="106" t="s">
        <v>181</v>
      </c>
      <c r="RNN268" s="107"/>
      <c r="RNO268" s="107"/>
      <c r="RNP268" s="107"/>
      <c r="RNQ268" s="107"/>
      <c r="RNR268" s="107"/>
      <c r="RNS268" s="107"/>
      <c r="RNT268" s="108"/>
      <c r="RNU268" s="106" t="s">
        <v>181</v>
      </c>
      <c r="RNV268" s="107"/>
      <c r="RNW268" s="107"/>
      <c r="RNX268" s="107"/>
      <c r="RNY268" s="107"/>
      <c r="RNZ268" s="107"/>
      <c r="ROA268" s="107"/>
      <c r="ROB268" s="108"/>
      <c r="ROC268" s="106" t="s">
        <v>181</v>
      </c>
      <c r="ROD268" s="107"/>
      <c r="ROE268" s="107"/>
      <c r="ROF268" s="107"/>
      <c r="ROG268" s="107"/>
      <c r="ROH268" s="107"/>
      <c r="ROI268" s="107"/>
      <c r="ROJ268" s="108"/>
      <c r="ROK268" s="106" t="s">
        <v>181</v>
      </c>
      <c r="ROL268" s="107"/>
      <c r="ROM268" s="107"/>
      <c r="RON268" s="107"/>
      <c r="ROO268" s="107"/>
      <c r="ROP268" s="107"/>
      <c r="ROQ268" s="107"/>
      <c r="ROR268" s="108"/>
      <c r="ROS268" s="106" t="s">
        <v>181</v>
      </c>
      <c r="ROT268" s="107"/>
      <c r="ROU268" s="107"/>
      <c r="ROV268" s="107"/>
      <c r="ROW268" s="107"/>
      <c r="ROX268" s="107"/>
      <c r="ROY268" s="107"/>
      <c r="ROZ268" s="108"/>
      <c r="RPA268" s="106" t="s">
        <v>181</v>
      </c>
      <c r="RPB268" s="107"/>
      <c r="RPC268" s="107"/>
      <c r="RPD268" s="107"/>
      <c r="RPE268" s="107"/>
      <c r="RPF268" s="107"/>
      <c r="RPG268" s="107"/>
      <c r="RPH268" s="108"/>
      <c r="RPI268" s="106" t="s">
        <v>181</v>
      </c>
      <c r="RPJ268" s="107"/>
      <c r="RPK268" s="107"/>
      <c r="RPL268" s="107"/>
      <c r="RPM268" s="107"/>
      <c r="RPN268" s="107"/>
      <c r="RPO268" s="107"/>
      <c r="RPP268" s="108"/>
      <c r="RPQ268" s="106" t="s">
        <v>181</v>
      </c>
      <c r="RPR268" s="107"/>
      <c r="RPS268" s="107"/>
      <c r="RPT268" s="107"/>
      <c r="RPU268" s="107"/>
      <c r="RPV268" s="107"/>
      <c r="RPW268" s="107"/>
      <c r="RPX268" s="108"/>
      <c r="RPY268" s="106" t="s">
        <v>181</v>
      </c>
      <c r="RPZ268" s="107"/>
      <c r="RQA268" s="107"/>
      <c r="RQB268" s="107"/>
      <c r="RQC268" s="107"/>
      <c r="RQD268" s="107"/>
      <c r="RQE268" s="107"/>
      <c r="RQF268" s="108"/>
      <c r="RQG268" s="106" t="s">
        <v>181</v>
      </c>
      <c r="RQH268" s="107"/>
      <c r="RQI268" s="107"/>
      <c r="RQJ268" s="107"/>
      <c r="RQK268" s="107"/>
      <c r="RQL268" s="107"/>
      <c r="RQM268" s="107"/>
      <c r="RQN268" s="108"/>
      <c r="RQO268" s="106" t="s">
        <v>181</v>
      </c>
      <c r="RQP268" s="107"/>
      <c r="RQQ268" s="107"/>
      <c r="RQR268" s="107"/>
      <c r="RQS268" s="107"/>
      <c r="RQT268" s="107"/>
      <c r="RQU268" s="107"/>
      <c r="RQV268" s="108"/>
      <c r="RQW268" s="106" t="s">
        <v>181</v>
      </c>
      <c r="RQX268" s="107"/>
      <c r="RQY268" s="107"/>
      <c r="RQZ268" s="107"/>
      <c r="RRA268" s="107"/>
      <c r="RRB268" s="107"/>
      <c r="RRC268" s="107"/>
      <c r="RRD268" s="108"/>
      <c r="RRE268" s="106" t="s">
        <v>181</v>
      </c>
      <c r="RRF268" s="107"/>
      <c r="RRG268" s="107"/>
      <c r="RRH268" s="107"/>
      <c r="RRI268" s="107"/>
      <c r="RRJ268" s="107"/>
      <c r="RRK268" s="107"/>
      <c r="RRL268" s="108"/>
      <c r="RRM268" s="106" t="s">
        <v>181</v>
      </c>
      <c r="RRN268" s="107"/>
      <c r="RRO268" s="107"/>
      <c r="RRP268" s="107"/>
      <c r="RRQ268" s="107"/>
      <c r="RRR268" s="107"/>
      <c r="RRS268" s="107"/>
      <c r="RRT268" s="108"/>
      <c r="RRU268" s="106" t="s">
        <v>181</v>
      </c>
      <c r="RRV268" s="107"/>
      <c r="RRW268" s="107"/>
      <c r="RRX268" s="107"/>
      <c r="RRY268" s="107"/>
      <c r="RRZ268" s="107"/>
      <c r="RSA268" s="107"/>
      <c r="RSB268" s="108"/>
      <c r="RSC268" s="106" t="s">
        <v>181</v>
      </c>
      <c r="RSD268" s="107"/>
      <c r="RSE268" s="107"/>
      <c r="RSF268" s="107"/>
      <c r="RSG268" s="107"/>
      <c r="RSH268" s="107"/>
      <c r="RSI268" s="107"/>
      <c r="RSJ268" s="108"/>
      <c r="RSK268" s="106" t="s">
        <v>181</v>
      </c>
      <c r="RSL268" s="107"/>
      <c r="RSM268" s="107"/>
      <c r="RSN268" s="107"/>
      <c r="RSO268" s="107"/>
      <c r="RSP268" s="107"/>
      <c r="RSQ268" s="107"/>
      <c r="RSR268" s="108"/>
      <c r="RSS268" s="106" t="s">
        <v>181</v>
      </c>
      <c r="RST268" s="107"/>
      <c r="RSU268" s="107"/>
      <c r="RSV268" s="107"/>
      <c r="RSW268" s="107"/>
      <c r="RSX268" s="107"/>
      <c r="RSY268" s="107"/>
      <c r="RSZ268" s="108"/>
      <c r="RTA268" s="106" t="s">
        <v>181</v>
      </c>
      <c r="RTB268" s="107"/>
      <c r="RTC268" s="107"/>
      <c r="RTD268" s="107"/>
      <c r="RTE268" s="107"/>
      <c r="RTF268" s="107"/>
      <c r="RTG268" s="107"/>
      <c r="RTH268" s="108"/>
      <c r="RTI268" s="106" t="s">
        <v>181</v>
      </c>
      <c r="RTJ268" s="107"/>
      <c r="RTK268" s="107"/>
      <c r="RTL268" s="107"/>
      <c r="RTM268" s="107"/>
      <c r="RTN268" s="107"/>
      <c r="RTO268" s="107"/>
      <c r="RTP268" s="108"/>
      <c r="RTQ268" s="106" t="s">
        <v>181</v>
      </c>
      <c r="RTR268" s="107"/>
      <c r="RTS268" s="107"/>
      <c r="RTT268" s="107"/>
      <c r="RTU268" s="107"/>
      <c r="RTV268" s="107"/>
      <c r="RTW268" s="107"/>
      <c r="RTX268" s="108"/>
      <c r="RTY268" s="106" t="s">
        <v>181</v>
      </c>
      <c r="RTZ268" s="107"/>
      <c r="RUA268" s="107"/>
      <c r="RUB268" s="107"/>
      <c r="RUC268" s="107"/>
      <c r="RUD268" s="107"/>
      <c r="RUE268" s="107"/>
      <c r="RUF268" s="108"/>
      <c r="RUG268" s="106" t="s">
        <v>181</v>
      </c>
      <c r="RUH268" s="107"/>
      <c r="RUI268" s="107"/>
      <c r="RUJ268" s="107"/>
      <c r="RUK268" s="107"/>
      <c r="RUL268" s="107"/>
      <c r="RUM268" s="107"/>
      <c r="RUN268" s="108"/>
      <c r="RUO268" s="106" t="s">
        <v>181</v>
      </c>
      <c r="RUP268" s="107"/>
      <c r="RUQ268" s="107"/>
      <c r="RUR268" s="107"/>
      <c r="RUS268" s="107"/>
      <c r="RUT268" s="107"/>
      <c r="RUU268" s="107"/>
      <c r="RUV268" s="108"/>
      <c r="RUW268" s="106" t="s">
        <v>181</v>
      </c>
      <c r="RUX268" s="107"/>
      <c r="RUY268" s="107"/>
      <c r="RUZ268" s="107"/>
      <c r="RVA268" s="107"/>
      <c r="RVB268" s="107"/>
      <c r="RVC268" s="107"/>
      <c r="RVD268" s="108"/>
      <c r="RVE268" s="106" t="s">
        <v>181</v>
      </c>
      <c r="RVF268" s="107"/>
      <c r="RVG268" s="107"/>
      <c r="RVH268" s="107"/>
      <c r="RVI268" s="107"/>
      <c r="RVJ268" s="107"/>
      <c r="RVK268" s="107"/>
      <c r="RVL268" s="108"/>
      <c r="RVM268" s="106" t="s">
        <v>181</v>
      </c>
      <c r="RVN268" s="107"/>
      <c r="RVO268" s="107"/>
      <c r="RVP268" s="107"/>
      <c r="RVQ268" s="107"/>
      <c r="RVR268" s="107"/>
      <c r="RVS268" s="107"/>
      <c r="RVT268" s="108"/>
      <c r="RVU268" s="106" t="s">
        <v>181</v>
      </c>
      <c r="RVV268" s="107"/>
      <c r="RVW268" s="107"/>
      <c r="RVX268" s="107"/>
      <c r="RVY268" s="107"/>
      <c r="RVZ268" s="107"/>
      <c r="RWA268" s="107"/>
      <c r="RWB268" s="108"/>
      <c r="RWC268" s="106" t="s">
        <v>181</v>
      </c>
      <c r="RWD268" s="107"/>
      <c r="RWE268" s="107"/>
      <c r="RWF268" s="107"/>
      <c r="RWG268" s="107"/>
      <c r="RWH268" s="107"/>
      <c r="RWI268" s="107"/>
      <c r="RWJ268" s="108"/>
      <c r="RWK268" s="106" t="s">
        <v>181</v>
      </c>
      <c r="RWL268" s="107"/>
      <c r="RWM268" s="107"/>
      <c r="RWN268" s="107"/>
      <c r="RWO268" s="107"/>
      <c r="RWP268" s="107"/>
      <c r="RWQ268" s="107"/>
      <c r="RWR268" s="108"/>
      <c r="RWS268" s="106" t="s">
        <v>181</v>
      </c>
      <c r="RWT268" s="107"/>
      <c r="RWU268" s="107"/>
      <c r="RWV268" s="107"/>
      <c r="RWW268" s="107"/>
      <c r="RWX268" s="107"/>
      <c r="RWY268" s="107"/>
      <c r="RWZ268" s="108"/>
      <c r="RXA268" s="106" t="s">
        <v>181</v>
      </c>
      <c r="RXB268" s="107"/>
      <c r="RXC268" s="107"/>
      <c r="RXD268" s="107"/>
      <c r="RXE268" s="107"/>
      <c r="RXF268" s="107"/>
      <c r="RXG268" s="107"/>
      <c r="RXH268" s="108"/>
      <c r="RXI268" s="106" t="s">
        <v>181</v>
      </c>
      <c r="RXJ268" s="107"/>
      <c r="RXK268" s="107"/>
      <c r="RXL268" s="107"/>
      <c r="RXM268" s="107"/>
      <c r="RXN268" s="107"/>
      <c r="RXO268" s="107"/>
      <c r="RXP268" s="108"/>
      <c r="RXQ268" s="106" t="s">
        <v>181</v>
      </c>
      <c r="RXR268" s="107"/>
      <c r="RXS268" s="107"/>
      <c r="RXT268" s="107"/>
      <c r="RXU268" s="107"/>
      <c r="RXV268" s="107"/>
      <c r="RXW268" s="107"/>
      <c r="RXX268" s="108"/>
      <c r="RXY268" s="106" t="s">
        <v>181</v>
      </c>
      <c r="RXZ268" s="107"/>
      <c r="RYA268" s="107"/>
      <c r="RYB268" s="107"/>
      <c r="RYC268" s="107"/>
      <c r="RYD268" s="107"/>
      <c r="RYE268" s="107"/>
      <c r="RYF268" s="108"/>
      <c r="RYG268" s="106" t="s">
        <v>181</v>
      </c>
      <c r="RYH268" s="107"/>
      <c r="RYI268" s="107"/>
      <c r="RYJ268" s="107"/>
      <c r="RYK268" s="107"/>
      <c r="RYL268" s="107"/>
      <c r="RYM268" s="107"/>
      <c r="RYN268" s="108"/>
      <c r="RYO268" s="106" t="s">
        <v>181</v>
      </c>
      <c r="RYP268" s="107"/>
      <c r="RYQ268" s="107"/>
      <c r="RYR268" s="107"/>
      <c r="RYS268" s="107"/>
      <c r="RYT268" s="107"/>
      <c r="RYU268" s="107"/>
      <c r="RYV268" s="108"/>
      <c r="RYW268" s="106" t="s">
        <v>181</v>
      </c>
      <c r="RYX268" s="107"/>
      <c r="RYY268" s="107"/>
      <c r="RYZ268" s="107"/>
      <c r="RZA268" s="107"/>
      <c r="RZB268" s="107"/>
      <c r="RZC268" s="107"/>
      <c r="RZD268" s="108"/>
      <c r="RZE268" s="106" t="s">
        <v>181</v>
      </c>
      <c r="RZF268" s="107"/>
      <c r="RZG268" s="107"/>
      <c r="RZH268" s="107"/>
      <c r="RZI268" s="107"/>
      <c r="RZJ268" s="107"/>
      <c r="RZK268" s="107"/>
      <c r="RZL268" s="108"/>
      <c r="RZM268" s="106" t="s">
        <v>181</v>
      </c>
      <c r="RZN268" s="107"/>
      <c r="RZO268" s="107"/>
      <c r="RZP268" s="107"/>
      <c r="RZQ268" s="107"/>
      <c r="RZR268" s="107"/>
      <c r="RZS268" s="107"/>
      <c r="RZT268" s="108"/>
      <c r="RZU268" s="106" t="s">
        <v>181</v>
      </c>
      <c r="RZV268" s="107"/>
      <c r="RZW268" s="107"/>
      <c r="RZX268" s="107"/>
      <c r="RZY268" s="107"/>
      <c r="RZZ268" s="107"/>
      <c r="SAA268" s="107"/>
      <c r="SAB268" s="108"/>
      <c r="SAC268" s="106" t="s">
        <v>181</v>
      </c>
      <c r="SAD268" s="107"/>
      <c r="SAE268" s="107"/>
      <c r="SAF268" s="107"/>
      <c r="SAG268" s="107"/>
      <c r="SAH268" s="107"/>
      <c r="SAI268" s="107"/>
      <c r="SAJ268" s="108"/>
      <c r="SAK268" s="106" t="s">
        <v>181</v>
      </c>
      <c r="SAL268" s="107"/>
      <c r="SAM268" s="107"/>
      <c r="SAN268" s="107"/>
      <c r="SAO268" s="107"/>
      <c r="SAP268" s="107"/>
      <c r="SAQ268" s="107"/>
      <c r="SAR268" s="108"/>
      <c r="SAS268" s="106" t="s">
        <v>181</v>
      </c>
      <c r="SAT268" s="107"/>
      <c r="SAU268" s="107"/>
      <c r="SAV268" s="107"/>
      <c r="SAW268" s="107"/>
      <c r="SAX268" s="107"/>
      <c r="SAY268" s="107"/>
      <c r="SAZ268" s="108"/>
      <c r="SBA268" s="106" t="s">
        <v>181</v>
      </c>
      <c r="SBB268" s="107"/>
      <c r="SBC268" s="107"/>
      <c r="SBD268" s="107"/>
      <c r="SBE268" s="107"/>
      <c r="SBF268" s="107"/>
      <c r="SBG268" s="107"/>
      <c r="SBH268" s="108"/>
      <c r="SBI268" s="106" t="s">
        <v>181</v>
      </c>
      <c r="SBJ268" s="107"/>
      <c r="SBK268" s="107"/>
      <c r="SBL268" s="107"/>
      <c r="SBM268" s="107"/>
      <c r="SBN268" s="107"/>
      <c r="SBO268" s="107"/>
      <c r="SBP268" s="108"/>
      <c r="SBQ268" s="106" t="s">
        <v>181</v>
      </c>
      <c r="SBR268" s="107"/>
      <c r="SBS268" s="107"/>
      <c r="SBT268" s="107"/>
      <c r="SBU268" s="107"/>
      <c r="SBV268" s="107"/>
      <c r="SBW268" s="107"/>
      <c r="SBX268" s="108"/>
      <c r="SBY268" s="106" t="s">
        <v>181</v>
      </c>
      <c r="SBZ268" s="107"/>
      <c r="SCA268" s="107"/>
      <c r="SCB268" s="107"/>
      <c r="SCC268" s="107"/>
      <c r="SCD268" s="107"/>
      <c r="SCE268" s="107"/>
      <c r="SCF268" s="108"/>
      <c r="SCG268" s="106" t="s">
        <v>181</v>
      </c>
      <c r="SCH268" s="107"/>
      <c r="SCI268" s="107"/>
      <c r="SCJ268" s="107"/>
      <c r="SCK268" s="107"/>
      <c r="SCL268" s="107"/>
      <c r="SCM268" s="107"/>
      <c r="SCN268" s="108"/>
      <c r="SCO268" s="106" t="s">
        <v>181</v>
      </c>
      <c r="SCP268" s="107"/>
      <c r="SCQ268" s="107"/>
      <c r="SCR268" s="107"/>
      <c r="SCS268" s="107"/>
      <c r="SCT268" s="107"/>
      <c r="SCU268" s="107"/>
      <c r="SCV268" s="108"/>
      <c r="SCW268" s="106" t="s">
        <v>181</v>
      </c>
      <c r="SCX268" s="107"/>
      <c r="SCY268" s="107"/>
      <c r="SCZ268" s="107"/>
      <c r="SDA268" s="107"/>
      <c r="SDB268" s="107"/>
      <c r="SDC268" s="107"/>
      <c r="SDD268" s="108"/>
      <c r="SDE268" s="106" t="s">
        <v>181</v>
      </c>
      <c r="SDF268" s="107"/>
      <c r="SDG268" s="107"/>
      <c r="SDH268" s="107"/>
      <c r="SDI268" s="107"/>
      <c r="SDJ268" s="107"/>
      <c r="SDK268" s="107"/>
      <c r="SDL268" s="108"/>
      <c r="SDM268" s="106" t="s">
        <v>181</v>
      </c>
      <c r="SDN268" s="107"/>
      <c r="SDO268" s="107"/>
      <c r="SDP268" s="107"/>
      <c r="SDQ268" s="107"/>
      <c r="SDR268" s="107"/>
      <c r="SDS268" s="107"/>
      <c r="SDT268" s="108"/>
      <c r="SDU268" s="106" t="s">
        <v>181</v>
      </c>
      <c r="SDV268" s="107"/>
      <c r="SDW268" s="107"/>
      <c r="SDX268" s="107"/>
      <c r="SDY268" s="107"/>
      <c r="SDZ268" s="107"/>
      <c r="SEA268" s="107"/>
      <c r="SEB268" s="108"/>
      <c r="SEC268" s="106" t="s">
        <v>181</v>
      </c>
      <c r="SED268" s="107"/>
      <c r="SEE268" s="107"/>
      <c r="SEF268" s="107"/>
      <c r="SEG268" s="107"/>
      <c r="SEH268" s="107"/>
      <c r="SEI268" s="107"/>
      <c r="SEJ268" s="108"/>
      <c r="SEK268" s="106" t="s">
        <v>181</v>
      </c>
      <c r="SEL268" s="107"/>
      <c r="SEM268" s="107"/>
      <c r="SEN268" s="107"/>
      <c r="SEO268" s="107"/>
      <c r="SEP268" s="107"/>
      <c r="SEQ268" s="107"/>
      <c r="SER268" s="108"/>
      <c r="SES268" s="106" t="s">
        <v>181</v>
      </c>
      <c r="SET268" s="107"/>
      <c r="SEU268" s="107"/>
      <c r="SEV268" s="107"/>
      <c r="SEW268" s="107"/>
      <c r="SEX268" s="107"/>
      <c r="SEY268" s="107"/>
      <c r="SEZ268" s="108"/>
      <c r="SFA268" s="106" t="s">
        <v>181</v>
      </c>
      <c r="SFB268" s="107"/>
      <c r="SFC268" s="107"/>
      <c r="SFD268" s="107"/>
      <c r="SFE268" s="107"/>
      <c r="SFF268" s="107"/>
      <c r="SFG268" s="107"/>
      <c r="SFH268" s="108"/>
      <c r="SFI268" s="106" t="s">
        <v>181</v>
      </c>
      <c r="SFJ268" s="107"/>
      <c r="SFK268" s="107"/>
      <c r="SFL268" s="107"/>
      <c r="SFM268" s="107"/>
      <c r="SFN268" s="107"/>
      <c r="SFO268" s="107"/>
      <c r="SFP268" s="108"/>
      <c r="SFQ268" s="106" t="s">
        <v>181</v>
      </c>
      <c r="SFR268" s="107"/>
      <c r="SFS268" s="107"/>
      <c r="SFT268" s="107"/>
      <c r="SFU268" s="107"/>
      <c r="SFV268" s="107"/>
      <c r="SFW268" s="107"/>
      <c r="SFX268" s="108"/>
      <c r="SFY268" s="106" t="s">
        <v>181</v>
      </c>
      <c r="SFZ268" s="107"/>
      <c r="SGA268" s="107"/>
      <c r="SGB268" s="107"/>
      <c r="SGC268" s="107"/>
      <c r="SGD268" s="107"/>
      <c r="SGE268" s="107"/>
      <c r="SGF268" s="108"/>
      <c r="SGG268" s="106" t="s">
        <v>181</v>
      </c>
      <c r="SGH268" s="107"/>
      <c r="SGI268" s="107"/>
      <c r="SGJ268" s="107"/>
      <c r="SGK268" s="107"/>
      <c r="SGL268" s="107"/>
      <c r="SGM268" s="107"/>
      <c r="SGN268" s="108"/>
      <c r="SGO268" s="106" t="s">
        <v>181</v>
      </c>
      <c r="SGP268" s="107"/>
      <c r="SGQ268" s="107"/>
      <c r="SGR268" s="107"/>
      <c r="SGS268" s="107"/>
      <c r="SGT268" s="107"/>
      <c r="SGU268" s="107"/>
      <c r="SGV268" s="108"/>
      <c r="SGW268" s="106" t="s">
        <v>181</v>
      </c>
      <c r="SGX268" s="107"/>
      <c r="SGY268" s="107"/>
      <c r="SGZ268" s="107"/>
      <c r="SHA268" s="107"/>
      <c r="SHB268" s="107"/>
      <c r="SHC268" s="107"/>
      <c r="SHD268" s="108"/>
      <c r="SHE268" s="106" t="s">
        <v>181</v>
      </c>
      <c r="SHF268" s="107"/>
      <c r="SHG268" s="107"/>
      <c r="SHH268" s="107"/>
      <c r="SHI268" s="107"/>
      <c r="SHJ268" s="107"/>
      <c r="SHK268" s="107"/>
      <c r="SHL268" s="108"/>
      <c r="SHM268" s="106" t="s">
        <v>181</v>
      </c>
      <c r="SHN268" s="107"/>
      <c r="SHO268" s="107"/>
      <c r="SHP268" s="107"/>
      <c r="SHQ268" s="107"/>
      <c r="SHR268" s="107"/>
      <c r="SHS268" s="107"/>
      <c r="SHT268" s="108"/>
      <c r="SHU268" s="106" t="s">
        <v>181</v>
      </c>
      <c r="SHV268" s="107"/>
      <c r="SHW268" s="107"/>
      <c r="SHX268" s="107"/>
      <c r="SHY268" s="107"/>
      <c r="SHZ268" s="107"/>
      <c r="SIA268" s="107"/>
      <c r="SIB268" s="108"/>
      <c r="SIC268" s="106" t="s">
        <v>181</v>
      </c>
      <c r="SID268" s="107"/>
      <c r="SIE268" s="107"/>
      <c r="SIF268" s="107"/>
      <c r="SIG268" s="107"/>
      <c r="SIH268" s="107"/>
      <c r="SII268" s="107"/>
      <c r="SIJ268" s="108"/>
      <c r="SIK268" s="106" t="s">
        <v>181</v>
      </c>
      <c r="SIL268" s="107"/>
      <c r="SIM268" s="107"/>
      <c r="SIN268" s="107"/>
      <c r="SIO268" s="107"/>
      <c r="SIP268" s="107"/>
      <c r="SIQ268" s="107"/>
      <c r="SIR268" s="108"/>
      <c r="SIS268" s="106" t="s">
        <v>181</v>
      </c>
      <c r="SIT268" s="107"/>
      <c r="SIU268" s="107"/>
      <c r="SIV268" s="107"/>
      <c r="SIW268" s="107"/>
      <c r="SIX268" s="107"/>
      <c r="SIY268" s="107"/>
      <c r="SIZ268" s="108"/>
      <c r="SJA268" s="106" t="s">
        <v>181</v>
      </c>
      <c r="SJB268" s="107"/>
      <c r="SJC268" s="107"/>
      <c r="SJD268" s="107"/>
      <c r="SJE268" s="107"/>
      <c r="SJF268" s="107"/>
      <c r="SJG268" s="107"/>
      <c r="SJH268" s="108"/>
      <c r="SJI268" s="106" t="s">
        <v>181</v>
      </c>
      <c r="SJJ268" s="107"/>
      <c r="SJK268" s="107"/>
      <c r="SJL268" s="107"/>
      <c r="SJM268" s="107"/>
      <c r="SJN268" s="107"/>
      <c r="SJO268" s="107"/>
      <c r="SJP268" s="108"/>
      <c r="SJQ268" s="106" t="s">
        <v>181</v>
      </c>
      <c r="SJR268" s="107"/>
      <c r="SJS268" s="107"/>
      <c r="SJT268" s="107"/>
      <c r="SJU268" s="107"/>
      <c r="SJV268" s="107"/>
      <c r="SJW268" s="107"/>
      <c r="SJX268" s="108"/>
      <c r="SJY268" s="106" t="s">
        <v>181</v>
      </c>
      <c r="SJZ268" s="107"/>
      <c r="SKA268" s="107"/>
      <c r="SKB268" s="107"/>
      <c r="SKC268" s="107"/>
      <c r="SKD268" s="107"/>
      <c r="SKE268" s="107"/>
      <c r="SKF268" s="108"/>
      <c r="SKG268" s="106" t="s">
        <v>181</v>
      </c>
      <c r="SKH268" s="107"/>
      <c r="SKI268" s="107"/>
      <c r="SKJ268" s="107"/>
      <c r="SKK268" s="107"/>
      <c r="SKL268" s="107"/>
      <c r="SKM268" s="107"/>
      <c r="SKN268" s="108"/>
      <c r="SKO268" s="106" t="s">
        <v>181</v>
      </c>
      <c r="SKP268" s="107"/>
      <c r="SKQ268" s="107"/>
      <c r="SKR268" s="107"/>
      <c r="SKS268" s="107"/>
      <c r="SKT268" s="107"/>
      <c r="SKU268" s="107"/>
      <c r="SKV268" s="108"/>
      <c r="SKW268" s="106" t="s">
        <v>181</v>
      </c>
      <c r="SKX268" s="107"/>
      <c r="SKY268" s="107"/>
      <c r="SKZ268" s="107"/>
      <c r="SLA268" s="107"/>
      <c r="SLB268" s="107"/>
      <c r="SLC268" s="107"/>
      <c r="SLD268" s="108"/>
      <c r="SLE268" s="106" t="s">
        <v>181</v>
      </c>
      <c r="SLF268" s="107"/>
      <c r="SLG268" s="107"/>
      <c r="SLH268" s="107"/>
      <c r="SLI268" s="107"/>
      <c r="SLJ268" s="107"/>
      <c r="SLK268" s="107"/>
      <c r="SLL268" s="108"/>
      <c r="SLM268" s="106" t="s">
        <v>181</v>
      </c>
      <c r="SLN268" s="107"/>
      <c r="SLO268" s="107"/>
      <c r="SLP268" s="107"/>
      <c r="SLQ268" s="107"/>
      <c r="SLR268" s="107"/>
      <c r="SLS268" s="107"/>
      <c r="SLT268" s="108"/>
      <c r="SLU268" s="106" t="s">
        <v>181</v>
      </c>
      <c r="SLV268" s="107"/>
      <c r="SLW268" s="107"/>
      <c r="SLX268" s="107"/>
      <c r="SLY268" s="107"/>
      <c r="SLZ268" s="107"/>
      <c r="SMA268" s="107"/>
      <c r="SMB268" s="108"/>
      <c r="SMC268" s="106" t="s">
        <v>181</v>
      </c>
      <c r="SMD268" s="107"/>
      <c r="SME268" s="107"/>
      <c r="SMF268" s="107"/>
      <c r="SMG268" s="107"/>
      <c r="SMH268" s="107"/>
      <c r="SMI268" s="107"/>
      <c r="SMJ268" s="108"/>
      <c r="SMK268" s="106" t="s">
        <v>181</v>
      </c>
      <c r="SML268" s="107"/>
      <c r="SMM268" s="107"/>
      <c r="SMN268" s="107"/>
      <c r="SMO268" s="107"/>
      <c r="SMP268" s="107"/>
      <c r="SMQ268" s="107"/>
      <c r="SMR268" s="108"/>
      <c r="SMS268" s="106" t="s">
        <v>181</v>
      </c>
      <c r="SMT268" s="107"/>
      <c r="SMU268" s="107"/>
      <c r="SMV268" s="107"/>
      <c r="SMW268" s="107"/>
      <c r="SMX268" s="107"/>
      <c r="SMY268" s="107"/>
      <c r="SMZ268" s="108"/>
      <c r="SNA268" s="106" t="s">
        <v>181</v>
      </c>
      <c r="SNB268" s="107"/>
      <c r="SNC268" s="107"/>
      <c r="SND268" s="107"/>
      <c r="SNE268" s="107"/>
      <c r="SNF268" s="107"/>
      <c r="SNG268" s="107"/>
      <c r="SNH268" s="108"/>
      <c r="SNI268" s="106" t="s">
        <v>181</v>
      </c>
      <c r="SNJ268" s="107"/>
      <c r="SNK268" s="107"/>
      <c r="SNL268" s="107"/>
      <c r="SNM268" s="107"/>
      <c r="SNN268" s="107"/>
      <c r="SNO268" s="107"/>
      <c r="SNP268" s="108"/>
      <c r="SNQ268" s="106" t="s">
        <v>181</v>
      </c>
      <c r="SNR268" s="107"/>
      <c r="SNS268" s="107"/>
      <c r="SNT268" s="107"/>
      <c r="SNU268" s="107"/>
      <c r="SNV268" s="107"/>
      <c r="SNW268" s="107"/>
      <c r="SNX268" s="108"/>
      <c r="SNY268" s="106" t="s">
        <v>181</v>
      </c>
      <c r="SNZ268" s="107"/>
      <c r="SOA268" s="107"/>
      <c r="SOB268" s="107"/>
      <c r="SOC268" s="107"/>
      <c r="SOD268" s="107"/>
      <c r="SOE268" s="107"/>
      <c r="SOF268" s="108"/>
      <c r="SOG268" s="106" t="s">
        <v>181</v>
      </c>
      <c r="SOH268" s="107"/>
      <c r="SOI268" s="107"/>
      <c r="SOJ268" s="107"/>
      <c r="SOK268" s="107"/>
      <c r="SOL268" s="107"/>
      <c r="SOM268" s="107"/>
      <c r="SON268" s="108"/>
      <c r="SOO268" s="106" t="s">
        <v>181</v>
      </c>
      <c r="SOP268" s="107"/>
      <c r="SOQ268" s="107"/>
      <c r="SOR268" s="107"/>
      <c r="SOS268" s="107"/>
      <c r="SOT268" s="107"/>
      <c r="SOU268" s="107"/>
      <c r="SOV268" s="108"/>
      <c r="SOW268" s="106" t="s">
        <v>181</v>
      </c>
      <c r="SOX268" s="107"/>
      <c r="SOY268" s="107"/>
      <c r="SOZ268" s="107"/>
      <c r="SPA268" s="107"/>
      <c r="SPB268" s="107"/>
      <c r="SPC268" s="107"/>
      <c r="SPD268" s="108"/>
      <c r="SPE268" s="106" t="s">
        <v>181</v>
      </c>
      <c r="SPF268" s="107"/>
      <c r="SPG268" s="107"/>
      <c r="SPH268" s="107"/>
      <c r="SPI268" s="107"/>
      <c r="SPJ268" s="107"/>
      <c r="SPK268" s="107"/>
      <c r="SPL268" s="108"/>
      <c r="SPM268" s="106" t="s">
        <v>181</v>
      </c>
      <c r="SPN268" s="107"/>
      <c r="SPO268" s="107"/>
      <c r="SPP268" s="107"/>
      <c r="SPQ268" s="107"/>
      <c r="SPR268" s="107"/>
      <c r="SPS268" s="107"/>
      <c r="SPT268" s="108"/>
      <c r="SPU268" s="106" t="s">
        <v>181</v>
      </c>
      <c r="SPV268" s="107"/>
      <c r="SPW268" s="107"/>
      <c r="SPX268" s="107"/>
      <c r="SPY268" s="107"/>
      <c r="SPZ268" s="107"/>
      <c r="SQA268" s="107"/>
      <c r="SQB268" s="108"/>
      <c r="SQC268" s="106" t="s">
        <v>181</v>
      </c>
      <c r="SQD268" s="107"/>
      <c r="SQE268" s="107"/>
      <c r="SQF268" s="107"/>
      <c r="SQG268" s="107"/>
      <c r="SQH268" s="107"/>
      <c r="SQI268" s="107"/>
      <c r="SQJ268" s="108"/>
      <c r="SQK268" s="106" t="s">
        <v>181</v>
      </c>
      <c r="SQL268" s="107"/>
      <c r="SQM268" s="107"/>
      <c r="SQN268" s="107"/>
      <c r="SQO268" s="107"/>
      <c r="SQP268" s="107"/>
      <c r="SQQ268" s="107"/>
      <c r="SQR268" s="108"/>
      <c r="SQS268" s="106" t="s">
        <v>181</v>
      </c>
      <c r="SQT268" s="107"/>
      <c r="SQU268" s="107"/>
      <c r="SQV268" s="107"/>
      <c r="SQW268" s="107"/>
      <c r="SQX268" s="107"/>
      <c r="SQY268" s="107"/>
      <c r="SQZ268" s="108"/>
      <c r="SRA268" s="106" t="s">
        <v>181</v>
      </c>
      <c r="SRB268" s="107"/>
      <c r="SRC268" s="107"/>
      <c r="SRD268" s="107"/>
      <c r="SRE268" s="107"/>
      <c r="SRF268" s="107"/>
      <c r="SRG268" s="107"/>
      <c r="SRH268" s="108"/>
      <c r="SRI268" s="106" t="s">
        <v>181</v>
      </c>
      <c r="SRJ268" s="107"/>
      <c r="SRK268" s="107"/>
      <c r="SRL268" s="107"/>
      <c r="SRM268" s="107"/>
      <c r="SRN268" s="107"/>
      <c r="SRO268" s="107"/>
      <c r="SRP268" s="108"/>
      <c r="SRQ268" s="106" t="s">
        <v>181</v>
      </c>
      <c r="SRR268" s="107"/>
      <c r="SRS268" s="107"/>
      <c r="SRT268" s="107"/>
      <c r="SRU268" s="107"/>
      <c r="SRV268" s="107"/>
      <c r="SRW268" s="107"/>
      <c r="SRX268" s="108"/>
      <c r="SRY268" s="106" t="s">
        <v>181</v>
      </c>
      <c r="SRZ268" s="107"/>
      <c r="SSA268" s="107"/>
      <c r="SSB268" s="107"/>
      <c r="SSC268" s="107"/>
      <c r="SSD268" s="107"/>
      <c r="SSE268" s="107"/>
      <c r="SSF268" s="108"/>
      <c r="SSG268" s="106" t="s">
        <v>181</v>
      </c>
      <c r="SSH268" s="107"/>
      <c r="SSI268" s="107"/>
      <c r="SSJ268" s="107"/>
      <c r="SSK268" s="107"/>
      <c r="SSL268" s="107"/>
      <c r="SSM268" s="107"/>
      <c r="SSN268" s="108"/>
      <c r="SSO268" s="106" t="s">
        <v>181</v>
      </c>
      <c r="SSP268" s="107"/>
      <c r="SSQ268" s="107"/>
      <c r="SSR268" s="107"/>
      <c r="SSS268" s="107"/>
      <c r="SST268" s="107"/>
      <c r="SSU268" s="107"/>
      <c r="SSV268" s="108"/>
      <c r="SSW268" s="106" t="s">
        <v>181</v>
      </c>
      <c r="SSX268" s="107"/>
      <c r="SSY268" s="107"/>
      <c r="SSZ268" s="107"/>
      <c r="STA268" s="107"/>
      <c r="STB268" s="107"/>
      <c r="STC268" s="107"/>
      <c r="STD268" s="108"/>
      <c r="STE268" s="106" t="s">
        <v>181</v>
      </c>
      <c r="STF268" s="107"/>
      <c r="STG268" s="107"/>
      <c r="STH268" s="107"/>
      <c r="STI268" s="107"/>
      <c r="STJ268" s="107"/>
      <c r="STK268" s="107"/>
      <c r="STL268" s="108"/>
      <c r="STM268" s="106" t="s">
        <v>181</v>
      </c>
      <c r="STN268" s="107"/>
      <c r="STO268" s="107"/>
      <c r="STP268" s="107"/>
      <c r="STQ268" s="107"/>
      <c r="STR268" s="107"/>
      <c r="STS268" s="107"/>
      <c r="STT268" s="108"/>
      <c r="STU268" s="106" t="s">
        <v>181</v>
      </c>
      <c r="STV268" s="107"/>
      <c r="STW268" s="107"/>
      <c r="STX268" s="107"/>
      <c r="STY268" s="107"/>
      <c r="STZ268" s="107"/>
      <c r="SUA268" s="107"/>
      <c r="SUB268" s="108"/>
      <c r="SUC268" s="106" t="s">
        <v>181</v>
      </c>
      <c r="SUD268" s="107"/>
      <c r="SUE268" s="107"/>
      <c r="SUF268" s="107"/>
      <c r="SUG268" s="107"/>
      <c r="SUH268" s="107"/>
      <c r="SUI268" s="107"/>
      <c r="SUJ268" s="108"/>
      <c r="SUK268" s="106" t="s">
        <v>181</v>
      </c>
      <c r="SUL268" s="107"/>
      <c r="SUM268" s="107"/>
      <c r="SUN268" s="107"/>
      <c r="SUO268" s="107"/>
      <c r="SUP268" s="107"/>
      <c r="SUQ268" s="107"/>
      <c r="SUR268" s="108"/>
      <c r="SUS268" s="106" t="s">
        <v>181</v>
      </c>
      <c r="SUT268" s="107"/>
      <c r="SUU268" s="107"/>
      <c r="SUV268" s="107"/>
      <c r="SUW268" s="107"/>
      <c r="SUX268" s="107"/>
      <c r="SUY268" s="107"/>
      <c r="SUZ268" s="108"/>
      <c r="SVA268" s="106" t="s">
        <v>181</v>
      </c>
      <c r="SVB268" s="107"/>
      <c r="SVC268" s="107"/>
      <c r="SVD268" s="107"/>
      <c r="SVE268" s="107"/>
      <c r="SVF268" s="107"/>
      <c r="SVG268" s="107"/>
      <c r="SVH268" s="108"/>
      <c r="SVI268" s="106" t="s">
        <v>181</v>
      </c>
      <c r="SVJ268" s="107"/>
      <c r="SVK268" s="107"/>
      <c r="SVL268" s="107"/>
      <c r="SVM268" s="107"/>
      <c r="SVN268" s="107"/>
      <c r="SVO268" s="107"/>
      <c r="SVP268" s="108"/>
      <c r="SVQ268" s="106" t="s">
        <v>181</v>
      </c>
      <c r="SVR268" s="107"/>
      <c r="SVS268" s="107"/>
      <c r="SVT268" s="107"/>
      <c r="SVU268" s="107"/>
      <c r="SVV268" s="107"/>
      <c r="SVW268" s="107"/>
      <c r="SVX268" s="108"/>
      <c r="SVY268" s="106" t="s">
        <v>181</v>
      </c>
      <c r="SVZ268" s="107"/>
      <c r="SWA268" s="107"/>
      <c r="SWB268" s="107"/>
      <c r="SWC268" s="107"/>
      <c r="SWD268" s="107"/>
      <c r="SWE268" s="107"/>
      <c r="SWF268" s="108"/>
      <c r="SWG268" s="106" t="s">
        <v>181</v>
      </c>
      <c r="SWH268" s="107"/>
      <c r="SWI268" s="107"/>
      <c r="SWJ268" s="107"/>
      <c r="SWK268" s="107"/>
      <c r="SWL268" s="107"/>
      <c r="SWM268" s="107"/>
      <c r="SWN268" s="108"/>
      <c r="SWO268" s="106" t="s">
        <v>181</v>
      </c>
      <c r="SWP268" s="107"/>
      <c r="SWQ268" s="107"/>
      <c r="SWR268" s="107"/>
      <c r="SWS268" s="107"/>
      <c r="SWT268" s="107"/>
      <c r="SWU268" s="107"/>
      <c r="SWV268" s="108"/>
      <c r="SWW268" s="106" t="s">
        <v>181</v>
      </c>
      <c r="SWX268" s="107"/>
      <c r="SWY268" s="107"/>
      <c r="SWZ268" s="107"/>
      <c r="SXA268" s="107"/>
      <c r="SXB268" s="107"/>
      <c r="SXC268" s="107"/>
      <c r="SXD268" s="108"/>
      <c r="SXE268" s="106" t="s">
        <v>181</v>
      </c>
      <c r="SXF268" s="107"/>
      <c r="SXG268" s="107"/>
      <c r="SXH268" s="107"/>
      <c r="SXI268" s="107"/>
      <c r="SXJ268" s="107"/>
      <c r="SXK268" s="107"/>
      <c r="SXL268" s="108"/>
      <c r="SXM268" s="106" t="s">
        <v>181</v>
      </c>
      <c r="SXN268" s="107"/>
      <c r="SXO268" s="107"/>
      <c r="SXP268" s="107"/>
      <c r="SXQ268" s="107"/>
      <c r="SXR268" s="107"/>
      <c r="SXS268" s="107"/>
      <c r="SXT268" s="108"/>
      <c r="SXU268" s="106" t="s">
        <v>181</v>
      </c>
      <c r="SXV268" s="107"/>
      <c r="SXW268" s="107"/>
      <c r="SXX268" s="107"/>
      <c r="SXY268" s="107"/>
      <c r="SXZ268" s="107"/>
      <c r="SYA268" s="107"/>
      <c r="SYB268" s="108"/>
      <c r="SYC268" s="106" t="s">
        <v>181</v>
      </c>
      <c r="SYD268" s="107"/>
      <c r="SYE268" s="107"/>
      <c r="SYF268" s="107"/>
      <c r="SYG268" s="107"/>
      <c r="SYH268" s="107"/>
      <c r="SYI268" s="107"/>
      <c r="SYJ268" s="108"/>
      <c r="SYK268" s="106" t="s">
        <v>181</v>
      </c>
      <c r="SYL268" s="107"/>
      <c r="SYM268" s="107"/>
      <c r="SYN268" s="107"/>
      <c r="SYO268" s="107"/>
      <c r="SYP268" s="107"/>
      <c r="SYQ268" s="107"/>
      <c r="SYR268" s="108"/>
      <c r="SYS268" s="106" t="s">
        <v>181</v>
      </c>
      <c r="SYT268" s="107"/>
      <c r="SYU268" s="107"/>
      <c r="SYV268" s="107"/>
      <c r="SYW268" s="107"/>
      <c r="SYX268" s="107"/>
      <c r="SYY268" s="107"/>
      <c r="SYZ268" s="108"/>
      <c r="SZA268" s="106" t="s">
        <v>181</v>
      </c>
      <c r="SZB268" s="107"/>
      <c r="SZC268" s="107"/>
      <c r="SZD268" s="107"/>
      <c r="SZE268" s="107"/>
      <c r="SZF268" s="107"/>
      <c r="SZG268" s="107"/>
      <c r="SZH268" s="108"/>
      <c r="SZI268" s="106" t="s">
        <v>181</v>
      </c>
      <c r="SZJ268" s="107"/>
      <c r="SZK268" s="107"/>
      <c r="SZL268" s="107"/>
      <c r="SZM268" s="107"/>
      <c r="SZN268" s="107"/>
      <c r="SZO268" s="107"/>
      <c r="SZP268" s="108"/>
      <c r="SZQ268" s="106" t="s">
        <v>181</v>
      </c>
      <c r="SZR268" s="107"/>
      <c r="SZS268" s="107"/>
      <c r="SZT268" s="107"/>
      <c r="SZU268" s="107"/>
      <c r="SZV268" s="107"/>
      <c r="SZW268" s="107"/>
      <c r="SZX268" s="108"/>
      <c r="SZY268" s="106" t="s">
        <v>181</v>
      </c>
      <c r="SZZ268" s="107"/>
      <c r="TAA268" s="107"/>
      <c r="TAB268" s="107"/>
      <c r="TAC268" s="107"/>
      <c r="TAD268" s="107"/>
      <c r="TAE268" s="107"/>
      <c r="TAF268" s="108"/>
      <c r="TAG268" s="106" t="s">
        <v>181</v>
      </c>
      <c r="TAH268" s="107"/>
      <c r="TAI268" s="107"/>
      <c r="TAJ268" s="107"/>
      <c r="TAK268" s="107"/>
      <c r="TAL268" s="107"/>
      <c r="TAM268" s="107"/>
      <c r="TAN268" s="108"/>
      <c r="TAO268" s="106" t="s">
        <v>181</v>
      </c>
      <c r="TAP268" s="107"/>
      <c r="TAQ268" s="107"/>
      <c r="TAR268" s="107"/>
      <c r="TAS268" s="107"/>
      <c r="TAT268" s="107"/>
      <c r="TAU268" s="107"/>
      <c r="TAV268" s="108"/>
      <c r="TAW268" s="106" t="s">
        <v>181</v>
      </c>
      <c r="TAX268" s="107"/>
      <c r="TAY268" s="107"/>
      <c r="TAZ268" s="107"/>
      <c r="TBA268" s="107"/>
      <c r="TBB268" s="107"/>
      <c r="TBC268" s="107"/>
      <c r="TBD268" s="108"/>
      <c r="TBE268" s="106" t="s">
        <v>181</v>
      </c>
      <c r="TBF268" s="107"/>
      <c r="TBG268" s="107"/>
      <c r="TBH268" s="107"/>
      <c r="TBI268" s="107"/>
      <c r="TBJ268" s="107"/>
      <c r="TBK268" s="107"/>
      <c r="TBL268" s="108"/>
      <c r="TBM268" s="106" t="s">
        <v>181</v>
      </c>
      <c r="TBN268" s="107"/>
      <c r="TBO268" s="107"/>
      <c r="TBP268" s="107"/>
      <c r="TBQ268" s="107"/>
      <c r="TBR268" s="107"/>
      <c r="TBS268" s="107"/>
      <c r="TBT268" s="108"/>
      <c r="TBU268" s="106" t="s">
        <v>181</v>
      </c>
      <c r="TBV268" s="107"/>
      <c r="TBW268" s="107"/>
      <c r="TBX268" s="107"/>
      <c r="TBY268" s="107"/>
      <c r="TBZ268" s="107"/>
      <c r="TCA268" s="107"/>
      <c r="TCB268" s="108"/>
      <c r="TCC268" s="106" t="s">
        <v>181</v>
      </c>
      <c r="TCD268" s="107"/>
      <c r="TCE268" s="107"/>
      <c r="TCF268" s="107"/>
      <c r="TCG268" s="107"/>
      <c r="TCH268" s="107"/>
      <c r="TCI268" s="107"/>
      <c r="TCJ268" s="108"/>
      <c r="TCK268" s="106" t="s">
        <v>181</v>
      </c>
      <c r="TCL268" s="107"/>
      <c r="TCM268" s="107"/>
      <c r="TCN268" s="107"/>
      <c r="TCO268" s="107"/>
      <c r="TCP268" s="107"/>
      <c r="TCQ268" s="107"/>
      <c r="TCR268" s="108"/>
      <c r="TCS268" s="106" t="s">
        <v>181</v>
      </c>
      <c r="TCT268" s="107"/>
      <c r="TCU268" s="107"/>
      <c r="TCV268" s="107"/>
      <c r="TCW268" s="107"/>
      <c r="TCX268" s="107"/>
      <c r="TCY268" s="107"/>
      <c r="TCZ268" s="108"/>
      <c r="TDA268" s="106" t="s">
        <v>181</v>
      </c>
      <c r="TDB268" s="107"/>
      <c r="TDC268" s="107"/>
      <c r="TDD268" s="107"/>
      <c r="TDE268" s="107"/>
      <c r="TDF268" s="107"/>
      <c r="TDG268" s="107"/>
      <c r="TDH268" s="108"/>
      <c r="TDI268" s="106" t="s">
        <v>181</v>
      </c>
      <c r="TDJ268" s="107"/>
      <c r="TDK268" s="107"/>
      <c r="TDL268" s="107"/>
      <c r="TDM268" s="107"/>
      <c r="TDN268" s="107"/>
      <c r="TDO268" s="107"/>
      <c r="TDP268" s="108"/>
      <c r="TDQ268" s="106" t="s">
        <v>181</v>
      </c>
      <c r="TDR268" s="107"/>
      <c r="TDS268" s="107"/>
      <c r="TDT268" s="107"/>
      <c r="TDU268" s="107"/>
      <c r="TDV268" s="107"/>
      <c r="TDW268" s="107"/>
      <c r="TDX268" s="108"/>
      <c r="TDY268" s="106" t="s">
        <v>181</v>
      </c>
      <c r="TDZ268" s="107"/>
      <c r="TEA268" s="107"/>
      <c r="TEB268" s="107"/>
      <c r="TEC268" s="107"/>
      <c r="TED268" s="107"/>
      <c r="TEE268" s="107"/>
      <c r="TEF268" s="108"/>
      <c r="TEG268" s="106" t="s">
        <v>181</v>
      </c>
      <c r="TEH268" s="107"/>
      <c r="TEI268" s="107"/>
      <c r="TEJ268" s="107"/>
      <c r="TEK268" s="107"/>
      <c r="TEL268" s="107"/>
      <c r="TEM268" s="107"/>
      <c r="TEN268" s="108"/>
      <c r="TEO268" s="106" t="s">
        <v>181</v>
      </c>
      <c r="TEP268" s="107"/>
      <c r="TEQ268" s="107"/>
      <c r="TER268" s="107"/>
      <c r="TES268" s="107"/>
      <c r="TET268" s="107"/>
      <c r="TEU268" s="107"/>
      <c r="TEV268" s="108"/>
      <c r="TEW268" s="106" t="s">
        <v>181</v>
      </c>
      <c r="TEX268" s="107"/>
      <c r="TEY268" s="107"/>
      <c r="TEZ268" s="107"/>
      <c r="TFA268" s="107"/>
      <c r="TFB268" s="107"/>
      <c r="TFC268" s="107"/>
      <c r="TFD268" s="108"/>
      <c r="TFE268" s="106" t="s">
        <v>181</v>
      </c>
      <c r="TFF268" s="107"/>
      <c r="TFG268" s="107"/>
      <c r="TFH268" s="107"/>
      <c r="TFI268" s="107"/>
      <c r="TFJ268" s="107"/>
      <c r="TFK268" s="107"/>
      <c r="TFL268" s="108"/>
      <c r="TFM268" s="106" t="s">
        <v>181</v>
      </c>
      <c r="TFN268" s="107"/>
      <c r="TFO268" s="107"/>
      <c r="TFP268" s="107"/>
      <c r="TFQ268" s="107"/>
      <c r="TFR268" s="107"/>
      <c r="TFS268" s="107"/>
      <c r="TFT268" s="108"/>
      <c r="TFU268" s="106" t="s">
        <v>181</v>
      </c>
      <c r="TFV268" s="107"/>
      <c r="TFW268" s="107"/>
      <c r="TFX268" s="107"/>
      <c r="TFY268" s="107"/>
      <c r="TFZ268" s="107"/>
      <c r="TGA268" s="107"/>
      <c r="TGB268" s="108"/>
      <c r="TGC268" s="106" t="s">
        <v>181</v>
      </c>
      <c r="TGD268" s="107"/>
      <c r="TGE268" s="107"/>
      <c r="TGF268" s="107"/>
      <c r="TGG268" s="107"/>
      <c r="TGH268" s="107"/>
      <c r="TGI268" s="107"/>
      <c r="TGJ268" s="108"/>
      <c r="TGK268" s="106" t="s">
        <v>181</v>
      </c>
      <c r="TGL268" s="107"/>
      <c r="TGM268" s="107"/>
      <c r="TGN268" s="107"/>
      <c r="TGO268" s="107"/>
      <c r="TGP268" s="107"/>
      <c r="TGQ268" s="107"/>
      <c r="TGR268" s="108"/>
      <c r="TGS268" s="106" t="s">
        <v>181</v>
      </c>
      <c r="TGT268" s="107"/>
      <c r="TGU268" s="107"/>
      <c r="TGV268" s="107"/>
      <c r="TGW268" s="107"/>
      <c r="TGX268" s="107"/>
      <c r="TGY268" s="107"/>
      <c r="TGZ268" s="108"/>
      <c r="THA268" s="106" t="s">
        <v>181</v>
      </c>
      <c r="THB268" s="107"/>
      <c r="THC268" s="107"/>
      <c r="THD268" s="107"/>
      <c r="THE268" s="107"/>
      <c r="THF268" s="107"/>
      <c r="THG268" s="107"/>
      <c r="THH268" s="108"/>
      <c r="THI268" s="106" t="s">
        <v>181</v>
      </c>
      <c r="THJ268" s="107"/>
      <c r="THK268" s="107"/>
      <c r="THL268" s="107"/>
      <c r="THM268" s="107"/>
      <c r="THN268" s="107"/>
      <c r="THO268" s="107"/>
      <c r="THP268" s="108"/>
      <c r="THQ268" s="106" t="s">
        <v>181</v>
      </c>
      <c r="THR268" s="107"/>
      <c r="THS268" s="107"/>
      <c r="THT268" s="107"/>
      <c r="THU268" s="107"/>
      <c r="THV268" s="107"/>
      <c r="THW268" s="107"/>
      <c r="THX268" s="108"/>
      <c r="THY268" s="106" t="s">
        <v>181</v>
      </c>
      <c r="THZ268" s="107"/>
      <c r="TIA268" s="107"/>
      <c r="TIB268" s="107"/>
      <c r="TIC268" s="107"/>
      <c r="TID268" s="107"/>
      <c r="TIE268" s="107"/>
      <c r="TIF268" s="108"/>
      <c r="TIG268" s="106" t="s">
        <v>181</v>
      </c>
      <c r="TIH268" s="107"/>
      <c r="TII268" s="107"/>
      <c r="TIJ268" s="107"/>
      <c r="TIK268" s="107"/>
      <c r="TIL268" s="107"/>
      <c r="TIM268" s="107"/>
      <c r="TIN268" s="108"/>
      <c r="TIO268" s="106" t="s">
        <v>181</v>
      </c>
      <c r="TIP268" s="107"/>
      <c r="TIQ268" s="107"/>
      <c r="TIR268" s="107"/>
      <c r="TIS268" s="107"/>
      <c r="TIT268" s="107"/>
      <c r="TIU268" s="107"/>
      <c r="TIV268" s="108"/>
      <c r="TIW268" s="106" t="s">
        <v>181</v>
      </c>
      <c r="TIX268" s="107"/>
      <c r="TIY268" s="107"/>
      <c r="TIZ268" s="107"/>
      <c r="TJA268" s="107"/>
      <c r="TJB268" s="107"/>
      <c r="TJC268" s="107"/>
      <c r="TJD268" s="108"/>
      <c r="TJE268" s="106" t="s">
        <v>181</v>
      </c>
      <c r="TJF268" s="107"/>
      <c r="TJG268" s="107"/>
      <c r="TJH268" s="107"/>
      <c r="TJI268" s="107"/>
      <c r="TJJ268" s="107"/>
      <c r="TJK268" s="107"/>
      <c r="TJL268" s="108"/>
      <c r="TJM268" s="106" t="s">
        <v>181</v>
      </c>
      <c r="TJN268" s="107"/>
      <c r="TJO268" s="107"/>
      <c r="TJP268" s="107"/>
      <c r="TJQ268" s="107"/>
      <c r="TJR268" s="107"/>
      <c r="TJS268" s="107"/>
      <c r="TJT268" s="108"/>
      <c r="TJU268" s="106" t="s">
        <v>181</v>
      </c>
      <c r="TJV268" s="107"/>
      <c r="TJW268" s="107"/>
      <c r="TJX268" s="107"/>
      <c r="TJY268" s="107"/>
      <c r="TJZ268" s="107"/>
      <c r="TKA268" s="107"/>
      <c r="TKB268" s="108"/>
      <c r="TKC268" s="106" t="s">
        <v>181</v>
      </c>
      <c r="TKD268" s="107"/>
      <c r="TKE268" s="107"/>
      <c r="TKF268" s="107"/>
      <c r="TKG268" s="107"/>
      <c r="TKH268" s="107"/>
      <c r="TKI268" s="107"/>
      <c r="TKJ268" s="108"/>
      <c r="TKK268" s="106" t="s">
        <v>181</v>
      </c>
      <c r="TKL268" s="107"/>
      <c r="TKM268" s="107"/>
      <c r="TKN268" s="107"/>
      <c r="TKO268" s="107"/>
      <c r="TKP268" s="107"/>
      <c r="TKQ268" s="107"/>
      <c r="TKR268" s="108"/>
      <c r="TKS268" s="106" t="s">
        <v>181</v>
      </c>
      <c r="TKT268" s="107"/>
      <c r="TKU268" s="107"/>
      <c r="TKV268" s="107"/>
      <c r="TKW268" s="107"/>
      <c r="TKX268" s="107"/>
      <c r="TKY268" s="107"/>
      <c r="TKZ268" s="108"/>
      <c r="TLA268" s="106" t="s">
        <v>181</v>
      </c>
      <c r="TLB268" s="107"/>
      <c r="TLC268" s="107"/>
      <c r="TLD268" s="107"/>
      <c r="TLE268" s="107"/>
      <c r="TLF268" s="107"/>
      <c r="TLG268" s="107"/>
      <c r="TLH268" s="108"/>
      <c r="TLI268" s="106" t="s">
        <v>181</v>
      </c>
      <c r="TLJ268" s="107"/>
      <c r="TLK268" s="107"/>
      <c r="TLL268" s="107"/>
      <c r="TLM268" s="107"/>
      <c r="TLN268" s="107"/>
      <c r="TLO268" s="107"/>
      <c r="TLP268" s="108"/>
      <c r="TLQ268" s="106" t="s">
        <v>181</v>
      </c>
      <c r="TLR268" s="107"/>
      <c r="TLS268" s="107"/>
      <c r="TLT268" s="107"/>
      <c r="TLU268" s="107"/>
      <c r="TLV268" s="107"/>
      <c r="TLW268" s="107"/>
      <c r="TLX268" s="108"/>
      <c r="TLY268" s="106" t="s">
        <v>181</v>
      </c>
      <c r="TLZ268" s="107"/>
      <c r="TMA268" s="107"/>
      <c r="TMB268" s="107"/>
      <c r="TMC268" s="107"/>
      <c r="TMD268" s="107"/>
      <c r="TME268" s="107"/>
      <c r="TMF268" s="108"/>
      <c r="TMG268" s="106" t="s">
        <v>181</v>
      </c>
      <c r="TMH268" s="107"/>
      <c r="TMI268" s="107"/>
      <c r="TMJ268" s="107"/>
      <c r="TMK268" s="107"/>
      <c r="TML268" s="107"/>
      <c r="TMM268" s="107"/>
      <c r="TMN268" s="108"/>
      <c r="TMO268" s="106" t="s">
        <v>181</v>
      </c>
      <c r="TMP268" s="107"/>
      <c r="TMQ268" s="107"/>
      <c r="TMR268" s="107"/>
      <c r="TMS268" s="107"/>
      <c r="TMT268" s="107"/>
      <c r="TMU268" s="107"/>
      <c r="TMV268" s="108"/>
      <c r="TMW268" s="106" t="s">
        <v>181</v>
      </c>
      <c r="TMX268" s="107"/>
      <c r="TMY268" s="107"/>
      <c r="TMZ268" s="107"/>
      <c r="TNA268" s="107"/>
      <c r="TNB268" s="107"/>
      <c r="TNC268" s="107"/>
      <c r="TND268" s="108"/>
      <c r="TNE268" s="106" t="s">
        <v>181</v>
      </c>
      <c r="TNF268" s="107"/>
      <c r="TNG268" s="107"/>
      <c r="TNH268" s="107"/>
      <c r="TNI268" s="107"/>
      <c r="TNJ268" s="107"/>
      <c r="TNK268" s="107"/>
      <c r="TNL268" s="108"/>
      <c r="TNM268" s="106" t="s">
        <v>181</v>
      </c>
      <c r="TNN268" s="107"/>
      <c r="TNO268" s="107"/>
      <c r="TNP268" s="107"/>
      <c r="TNQ268" s="107"/>
      <c r="TNR268" s="107"/>
      <c r="TNS268" s="107"/>
      <c r="TNT268" s="108"/>
      <c r="TNU268" s="106" t="s">
        <v>181</v>
      </c>
      <c r="TNV268" s="107"/>
      <c r="TNW268" s="107"/>
      <c r="TNX268" s="107"/>
      <c r="TNY268" s="107"/>
      <c r="TNZ268" s="107"/>
      <c r="TOA268" s="107"/>
      <c r="TOB268" s="108"/>
      <c r="TOC268" s="106" t="s">
        <v>181</v>
      </c>
      <c r="TOD268" s="107"/>
      <c r="TOE268" s="107"/>
      <c r="TOF268" s="107"/>
      <c r="TOG268" s="107"/>
      <c r="TOH268" s="107"/>
      <c r="TOI268" s="107"/>
      <c r="TOJ268" s="108"/>
      <c r="TOK268" s="106" t="s">
        <v>181</v>
      </c>
      <c r="TOL268" s="107"/>
      <c r="TOM268" s="107"/>
      <c r="TON268" s="107"/>
      <c r="TOO268" s="107"/>
      <c r="TOP268" s="107"/>
      <c r="TOQ268" s="107"/>
      <c r="TOR268" s="108"/>
      <c r="TOS268" s="106" t="s">
        <v>181</v>
      </c>
      <c r="TOT268" s="107"/>
      <c r="TOU268" s="107"/>
      <c r="TOV268" s="107"/>
      <c r="TOW268" s="107"/>
      <c r="TOX268" s="107"/>
      <c r="TOY268" s="107"/>
      <c r="TOZ268" s="108"/>
      <c r="TPA268" s="106" t="s">
        <v>181</v>
      </c>
      <c r="TPB268" s="107"/>
      <c r="TPC268" s="107"/>
      <c r="TPD268" s="107"/>
      <c r="TPE268" s="107"/>
      <c r="TPF268" s="107"/>
      <c r="TPG268" s="107"/>
      <c r="TPH268" s="108"/>
      <c r="TPI268" s="106" t="s">
        <v>181</v>
      </c>
      <c r="TPJ268" s="107"/>
      <c r="TPK268" s="107"/>
      <c r="TPL268" s="107"/>
      <c r="TPM268" s="107"/>
      <c r="TPN268" s="107"/>
      <c r="TPO268" s="107"/>
      <c r="TPP268" s="108"/>
      <c r="TPQ268" s="106" t="s">
        <v>181</v>
      </c>
      <c r="TPR268" s="107"/>
      <c r="TPS268" s="107"/>
      <c r="TPT268" s="107"/>
      <c r="TPU268" s="107"/>
      <c r="TPV268" s="107"/>
      <c r="TPW268" s="107"/>
      <c r="TPX268" s="108"/>
      <c r="TPY268" s="106" t="s">
        <v>181</v>
      </c>
      <c r="TPZ268" s="107"/>
      <c r="TQA268" s="107"/>
      <c r="TQB268" s="107"/>
      <c r="TQC268" s="107"/>
      <c r="TQD268" s="107"/>
      <c r="TQE268" s="107"/>
      <c r="TQF268" s="108"/>
      <c r="TQG268" s="106" t="s">
        <v>181</v>
      </c>
      <c r="TQH268" s="107"/>
      <c r="TQI268" s="107"/>
      <c r="TQJ268" s="107"/>
      <c r="TQK268" s="107"/>
      <c r="TQL268" s="107"/>
      <c r="TQM268" s="107"/>
      <c r="TQN268" s="108"/>
      <c r="TQO268" s="106" t="s">
        <v>181</v>
      </c>
      <c r="TQP268" s="107"/>
      <c r="TQQ268" s="107"/>
      <c r="TQR268" s="107"/>
      <c r="TQS268" s="107"/>
      <c r="TQT268" s="107"/>
      <c r="TQU268" s="107"/>
      <c r="TQV268" s="108"/>
      <c r="TQW268" s="106" t="s">
        <v>181</v>
      </c>
      <c r="TQX268" s="107"/>
      <c r="TQY268" s="107"/>
      <c r="TQZ268" s="107"/>
      <c r="TRA268" s="107"/>
      <c r="TRB268" s="107"/>
      <c r="TRC268" s="107"/>
      <c r="TRD268" s="108"/>
      <c r="TRE268" s="106" t="s">
        <v>181</v>
      </c>
      <c r="TRF268" s="107"/>
      <c r="TRG268" s="107"/>
      <c r="TRH268" s="107"/>
      <c r="TRI268" s="107"/>
      <c r="TRJ268" s="107"/>
      <c r="TRK268" s="107"/>
      <c r="TRL268" s="108"/>
      <c r="TRM268" s="106" t="s">
        <v>181</v>
      </c>
      <c r="TRN268" s="107"/>
      <c r="TRO268" s="107"/>
      <c r="TRP268" s="107"/>
      <c r="TRQ268" s="107"/>
      <c r="TRR268" s="107"/>
      <c r="TRS268" s="107"/>
      <c r="TRT268" s="108"/>
      <c r="TRU268" s="106" t="s">
        <v>181</v>
      </c>
      <c r="TRV268" s="107"/>
      <c r="TRW268" s="107"/>
      <c r="TRX268" s="107"/>
      <c r="TRY268" s="107"/>
      <c r="TRZ268" s="107"/>
      <c r="TSA268" s="107"/>
      <c r="TSB268" s="108"/>
      <c r="TSC268" s="106" t="s">
        <v>181</v>
      </c>
      <c r="TSD268" s="107"/>
      <c r="TSE268" s="107"/>
      <c r="TSF268" s="107"/>
      <c r="TSG268" s="107"/>
      <c r="TSH268" s="107"/>
      <c r="TSI268" s="107"/>
      <c r="TSJ268" s="108"/>
      <c r="TSK268" s="106" t="s">
        <v>181</v>
      </c>
      <c r="TSL268" s="107"/>
      <c r="TSM268" s="107"/>
      <c r="TSN268" s="107"/>
      <c r="TSO268" s="107"/>
      <c r="TSP268" s="107"/>
      <c r="TSQ268" s="107"/>
      <c r="TSR268" s="108"/>
      <c r="TSS268" s="106" t="s">
        <v>181</v>
      </c>
      <c r="TST268" s="107"/>
      <c r="TSU268" s="107"/>
      <c r="TSV268" s="107"/>
      <c r="TSW268" s="107"/>
      <c r="TSX268" s="107"/>
      <c r="TSY268" s="107"/>
      <c r="TSZ268" s="108"/>
      <c r="TTA268" s="106" t="s">
        <v>181</v>
      </c>
      <c r="TTB268" s="107"/>
      <c r="TTC268" s="107"/>
      <c r="TTD268" s="107"/>
      <c r="TTE268" s="107"/>
      <c r="TTF268" s="107"/>
      <c r="TTG268" s="107"/>
      <c r="TTH268" s="108"/>
      <c r="TTI268" s="106" t="s">
        <v>181</v>
      </c>
      <c r="TTJ268" s="107"/>
      <c r="TTK268" s="107"/>
      <c r="TTL268" s="107"/>
      <c r="TTM268" s="107"/>
      <c r="TTN268" s="107"/>
      <c r="TTO268" s="107"/>
      <c r="TTP268" s="108"/>
      <c r="TTQ268" s="106" t="s">
        <v>181</v>
      </c>
      <c r="TTR268" s="107"/>
      <c r="TTS268" s="107"/>
      <c r="TTT268" s="107"/>
      <c r="TTU268" s="107"/>
      <c r="TTV268" s="107"/>
      <c r="TTW268" s="107"/>
      <c r="TTX268" s="108"/>
      <c r="TTY268" s="106" t="s">
        <v>181</v>
      </c>
      <c r="TTZ268" s="107"/>
      <c r="TUA268" s="107"/>
      <c r="TUB268" s="107"/>
      <c r="TUC268" s="107"/>
      <c r="TUD268" s="107"/>
      <c r="TUE268" s="107"/>
      <c r="TUF268" s="108"/>
      <c r="TUG268" s="106" t="s">
        <v>181</v>
      </c>
      <c r="TUH268" s="107"/>
      <c r="TUI268" s="107"/>
      <c r="TUJ268" s="107"/>
      <c r="TUK268" s="107"/>
      <c r="TUL268" s="107"/>
      <c r="TUM268" s="107"/>
      <c r="TUN268" s="108"/>
      <c r="TUO268" s="106" t="s">
        <v>181</v>
      </c>
      <c r="TUP268" s="107"/>
      <c r="TUQ268" s="107"/>
      <c r="TUR268" s="107"/>
      <c r="TUS268" s="107"/>
      <c r="TUT268" s="107"/>
      <c r="TUU268" s="107"/>
      <c r="TUV268" s="108"/>
      <c r="TUW268" s="106" t="s">
        <v>181</v>
      </c>
      <c r="TUX268" s="107"/>
      <c r="TUY268" s="107"/>
      <c r="TUZ268" s="107"/>
      <c r="TVA268" s="107"/>
      <c r="TVB268" s="107"/>
      <c r="TVC268" s="107"/>
      <c r="TVD268" s="108"/>
      <c r="TVE268" s="106" t="s">
        <v>181</v>
      </c>
      <c r="TVF268" s="107"/>
      <c r="TVG268" s="107"/>
      <c r="TVH268" s="107"/>
      <c r="TVI268" s="107"/>
      <c r="TVJ268" s="107"/>
      <c r="TVK268" s="107"/>
      <c r="TVL268" s="108"/>
      <c r="TVM268" s="106" t="s">
        <v>181</v>
      </c>
      <c r="TVN268" s="107"/>
      <c r="TVO268" s="107"/>
      <c r="TVP268" s="107"/>
      <c r="TVQ268" s="107"/>
      <c r="TVR268" s="107"/>
      <c r="TVS268" s="107"/>
      <c r="TVT268" s="108"/>
      <c r="TVU268" s="106" t="s">
        <v>181</v>
      </c>
      <c r="TVV268" s="107"/>
      <c r="TVW268" s="107"/>
      <c r="TVX268" s="107"/>
      <c r="TVY268" s="107"/>
      <c r="TVZ268" s="107"/>
      <c r="TWA268" s="107"/>
      <c r="TWB268" s="108"/>
      <c r="TWC268" s="106" t="s">
        <v>181</v>
      </c>
      <c r="TWD268" s="107"/>
      <c r="TWE268" s="107"/>
      <c r="TWF268" s="107"/>
      <c r="TWG268" s="107"/>
      <c r="TWH268" s="107"/>
      <c r="TWI268" s="107"/>
      <c r="TWJ268" s="108"/>
      <c r="TWK268" s="106" t="s">
        <v>181</v>
      </c>
      <c r="TWL268" s="107"/>
      <c r="TWM268" s="107"/>
      <c r="TWN268" s="107"/>
      <c r="TWO268" s="107"/>
      <c r="TWP268" s="107"/>
      <c r="TWQ268" s="107"/>
      <c r="TWR268" s="108"/>
      <c r="TWS268" s="106" t="s">
        <v>181</v>
      </c>
      <c r="TWT268" s="107"/>
      <c r="TWU268" s="107"/>
      <c r="TWV268" s="107"/>
      <c r="TWW268" s="107"/>
      <c r="TWX268" s="107"/>
      <c r="TWY268" s="107"/>
      <c r="TWZ268" s="108"/>
      <c r="TXA268" s="106" t="s">
        <v>181</v>
      </c>
      <c r="TXB268" s="107"/>
      <c r="TXC268" s="107"/>
      <c r="TXD268" s="107"/>
      <c r="TXE268" s="107"/>
      <c r="TXF268" s="107"/>
      <c r="TXG268" s="107"/>
      <c r="TXH268" s="108"/>
      <c r="TXI268" s="106" t="s">
        <v>181</v>
      </c>
      <c r="TXJ268" s="107"/>
      <c r="TXK268" s="107"/>
      <c r="TXL268" s="107"/>
      <c r="TXM268" s="107"/>
      <c r="TXN268" s="107"/>
      <c r="TXO268" s="107"/>
      <c r="TXP268" s="108"/>
      <c r="TXQ268" s="106" t="s">
        <v>181</v>
      </c>
      <c r="TXR268" s="107"/>
      <c r="TXS268" s="107"/>
      <c r="TXT268" s="107"/>
      <c r="TXU268" s="107"/>
      <c r="TXV268" s="107"/>
      <c r="TXW268" s="107"/>
      <c r="TXX268" s="108"/>
      <c r="TXY268" s="106" t="s">
        <v>181</v>
      </c>
      <c r="TXZ268" s="107"/>
      <c r="TYA268" s="107"/>
      <c r="TYB268" s="107"/>
      <c r="TYC268" s="107"/>
      <c r="TYD268" s="107"/>
      <c r="TYE268" s="107"/>
      <c r="TYF268" s="108"/>
      <c r="TYG268" s="106" t="s">
        <v>181</v>
      </c>
      <c r="TYH268" s="107"/>
      <c r="TYI268" s="107"/>
      <c r="TYJ268" s="107"/>
      <c r="TYK268" s="107"/>
      <c r="TYL268" s="107"/>
      <c r="TYM268" s="107"/>
      <c r="TYN268" s="108"/>
      <c r="TYO268" s="106" t="s">
        <v>181</v>
      </c>
      <c r="TYP268" s="107"/>
      <c r="TYQ268" s="107"/>
      <c r="TYR268" s="107"/>
      <c r="TYS268" s="107"/>
      <c r="TYT268" s="107"/>
      <c r="TYU268" s="107"/>
      <c r="TYV268" s="108"/>
      <c r="TYW268" s="106" t="s">
        <v>181</v>
      </c>
      <c r="TYX268" s="107"/>
      <c r="TYY268" s="107"/>
      <c r="TYZ268" s="107"/>
      <c r="TZA268" s="107"/>
      <c r="TZB268" s="107"/>
      <c r="TZC268" s="107"/>
      <c r="TZD268" s="108"/>
      <c r="TZE268" s="106" t="s">
        <v>181</v>
      </c>
      <c r="TZF268" s="107"/>
      <c r="TZG268" s="107"/>
      <c r="TZH268" s="107"/>
      <c r="TZI268" s="107"/>
      <c r="TZJ268" s="107"/>
      <c r="TZK268" s="107"/>
      <c r="TZL268" s="108"/>
      <c r="TZM268" s="106" t="s">
        <v>181</v>
      </c>
      <c r="TZN268" s="107"/>
      <c r="TZO268" s="107"/>
      <c r="TZP268" s="107"/>
      <c r="TZQ268" s="107"/>
      <c r="TZR268" s="107"/>
      <c r="TZS268" s="107"/>
      <c r="TZT268" s="108"/>
      <c r="TZU268" s="106" t="s">
        <v>181</v>
      </c>
      <c r="TZV268" s="107"/>
      <c r="TZW268" s="107"/>
      <c r="TZX268" s="107"/>
      <c r="TZY268" s="107"/>
      <c r="TZZ268" s="107"/>
      <c r="UAA268" s="107"/>
      <c r="UAB268" s="108"/>
      <c r="UAC268" s="106" t="s">
        <v>181</v>
      </c>
      <c r="UAD268" s="107"/>
      <c r="UAE268" s="107"/>
      <c r="UAF268" s="107"/>
      <c r="UAG268" s="107"/>
      <c r="UAH268" s="107"/>
      <c r="UAI268" s="107"/>
      <c r="UAJ268" s="108"/>
      <c r="UAK268" s="106" t="s">
        <v>181</v>
      </c>
      <c r="UAL268" s="107"/>
      <c r="UAM268" s="107"/>
      <c r="UAN268" s="107"/>
      <c r="UAO268" s="107"/>
      <c r="UAP268" s="107"/>
      <c r="UAQ268" s="107"/>
      <c r="UAR268" s="108"/>
      <c r="UAS268" s="106" t="s">
        <v>181</v>
      </c>
      <c r="UAT268" s="107"/>
      <c r="UAU268" s="107"/>
      <c r="UAV268" s="107"/>
      <c r="UAW268" s="107"/>
      <c r="UAX268" s="107"/>
      <c r="UAY268" s="107"/>
      <c r="UAZ268" s="108"/>
      <c r="UBA268" s="106" t="s">
        <v>181</v>
      </c>
      <c r="UBB268" s="107"/>
      <c r="UBC268" s="107"/>
      <c r="UBD268" s="107"/>
      <c r="UBE268" s="107"/>
      <c r="UBF268" s="107"/>
      <c r="UBG268" s="107"/>
      <c r="UBH268" s="108"/>
      <c r="UBI268" s="106" t="s">
        <v>181</v>
      </c>
      <c r="UBJ268" s="107"/>
      <c r="UBK268" s="107"/>
      <c r="UBL268" s="107"/>
      <c r="UBM268" s="107"/>
      <c r="UBN268" s="107"/>
      <c r="UBO268" s="107"/>
      <c r="UBP268" s="108"/>
      <c r="UBQ268" s="106" t="s">
        <v>181</v>
      </c>
      <c r="UBR268" s="107"/>
      <c r="UBS268" s="107"/>
      <c r="UBT268" s="107"/>
      <c r="UBU268" s="107"/>
      <c r="UBV268" s="107"/>
      <c r="UBW268" s="107"/>
      <c r="UBX268" s="108"/>
      <c r="UBY268" s="106" t="s">
        <v>181</v>
      </c>
      <c r="UBZ268" s="107"/>
      <c r="UCA268" s="107"/>
      <c r="UCB268" s="107"/>
      <c r="UCC268" s="107"/>
      <c r="UCD268" s="107"/>
      <c r="UCE268" s="107"/>
      <c r="UCF268" s="108"/>
      <c r="UCG268" s="106" t="s">
        <v>181</v>
      </c>
      <c r="UCH268" s="107"/>
      <c r="UCI268" s="107"/>
      <c r="UCJ268" s="107"/>
      <c r="UCK268" s="107"/>
      <c r="UCL268" s="107"/>
      <c r="UCM268" s="107"/>
      <c r="UCN268" s="108"/>
      <c r="UCO268" s="106" t="s">
        <v>181</v>
      </c>
      <c r="UCP268" s="107"/>
      <c r="UCQ268" s="107"/>
      <c r="UCR268" s="107"/>
      <c r="UCS268" s="107"/>
      <c r="UCT268" s="107"/>
      <c r="UCU268" s="107"/>
      <c r="UCV268" s="108"/>
      <c r="UCW268" s="106" t="s">
        <v>181</v>
      </c>
      <c r="UCX268" s="107"/>
      <c r="UCY268" s="107"/>
      <c r="UCZ268" s="107"/>
      <c r="UDA268" s="107"/>
      <c r="UDB268" s="107"/>
      <c r="UDC268" s="107"/>
      <c r="UDD268" s="108"/>
      <c r="UDE268" s="106" t="s">
        <v>181</v>
      </c>
      <c r="UDF268" s="107"/>
      <c r="UDG268" s="107"/>
      <c r="UDH268" s="107"/>
      <c r="UDI268" s="107"/>
      <c r="UDJ268" s="107"/>
      <c r="UDK268" s="107"/>
      <c r="UDL268" s="108"/>
      <c r="UDM268" s="106" t="s">
        <v>181</v>
      </c>
      <c r="UDN268" s="107"/>
      <c r="UDO268" s="107"/>
      <c r="UDP268" s="107"/>
      <c r="UDQ268" s="107"/>
      <c r="UDR268" s="107"/>
      <c r="UDS268" s="107"/>
      <c r="UDT268" s="108"/>
      <c r="UDU268" s="106" t="s">
        <v>181</v>
      </c>
      <c r="UDV268" s="107"/>
      <c r="UDW268" s="107"/>
      <c r="UDX268" s="107"/>
      <c r="UDY268" s="107"/>
      <c r="UDZ268" s="107"/>
      <c r="UEA268" s="107"/>
      <c r="UEB268" s="108"/>
      <c r="UEC268" s="106" t="s">
        <v>181</v>
      </c>
      <c r="UED268" s="107"/>
      <c r="UEE268" s="107"/>
      <c r="UEF268" s="107"/>
      <c r="UEG268" s="107"/>
      <c r="UEH268" s="107"/>
      <c r="UEI268" s="107"/>
      <c r="UEJ268" s="108"/>
      <c r="UEK268" s="106" t="s">
        <v>181</v>
      </c>
      <c r="UEL268" s="107"/>
      <c r="UEM268" s="107"/>
      <c r="UEN268" s="107"/>
      <c r="UEO268" s="107"/>
      <c r="UEP268" s="107"/>
      <c r="UEQ268" s="107"/>
      <c r="UER268" s="108"/>
      <c r="UES268" s="106" t="s">
        <v>181</v>
      </c>
      <c r="UET268" s="107"/>
      <c r="UEU268" s="107"/>
      <c r="UEV268" s="107"/>
      <c r="UEW268" s="107"/>
      <c r="UEX268" s="107"/>
      <c r="UEY268" s="107"/>
      <c r="UEZ268" s="108"/>
      <c r="UFA268" s="106" t="s">
        <v>181</v>
      </c>
      <c r="UFB268" s="107"/>
      <c r="UFC268" s="107"/>
      <c r="UFD268" s="107"/>
      <c r="UFE268" s="107"/>
      <c r="UFF268" s="107"/>
      <c r="UFG268" s="107"/>
      <c r="UFH268" s="108"/>
      <c r="UFI268" s="106" t="s">
        <v>181</v>
      </c>
      <c r="UFJ268" s="107"/>
      <c r="UFK268" s="107"/>
      <c r="UFL268" s="107"/>
      <c r="UFM268" s="107"/>
      <c r="UFN268" s="107"/>
      <c r="UFO268" s="107"/>
      <c r="UFP268" s="108"/>
      <c r="UFQ268" s="106" t="s">
        <v>181</v>
      </c>
      <c r="UFR268" s="107"/>
      <c r="UFS268" s="107"/>
      <c r="UFT268" s="107"/>
      <c r="UFU268" s="107"/>
      <c r="UFV268" s="107"/>
      <c r="UFW268" s="107"/>
      <c r="UFX268" s="108"/>
      <c r="UFY268" s="106" t="s">
        <v>181</v>
      </c>
      <c r="UFZ268" s="107"/>
      <c r="UGA268" s="107"/>
      <c r="UGB268" s="107"/>
      <c r="UGC268" s="107"/>
      <c r="UGD268" s="107"/>
      <c r="UGE268" s="107"/>
      <c r="UGF268" s="108"/>
      <c r="UGG268" s="106" t="s">
        <v>181</v>
      </c>
      <c r="UGH268" s="107"/>
      <c r="UGI268" s="107"/>
      <c r="UGJ268" s="107"/>
      <c r="UGK268" s="107"/>
      <c r="UGL268" s="107"/>
      <c r="UGM268" s="107"/>
      <c r="UGN268" s="108"/>
      <c r="UGO268" s="106" t="s">
        <v>181</v>
      </c>
      <c r="UGP268" s="107"/>
      <c r="UGQ268" s="107"/>
      <c r="UGR268" s="107"/>
      <c r="UGS268" s="107"/>
      <c r="UGT268" s="107"/>
      <c r="UGU268" s="107"/>
      <c r="UGV268" s="108"/>
      <c r="UGW268" s="106" t="s">
        <v>181</v>
      </c>
      <c r="UGX268" s="107"/>
      <c r="UGY268" s="107"/>
      <c r="UGZ268" s="107"/>
      <c r="UHA268" s="107"/>
      <c r="UHB268" s="107"/>
      <c r="UHC268" s="107"/>
      <c r="UHD268" s="108"/>
      <c r="UHE268" s="106" t="s">
        <v>181</v>
      </c>
      <c r="UHF268" s="107"/>
      <c r="UHG268" s="107"/>
      <c r="UHH268" s="107"/>
      <c r="UHI268" s="107"/>
      <c r="UHJ268" s="107"/>
      <c r="UHK268" s="107"/>
      <c r="UHL268" s="108"/>
      <c r="UHM268" s="106" t="s">
        <v>181</v>
      </c>
      <c r="UHN268" s="107"/>
      <c r="UHO268" s="107"/>
      <c r="UHP268" s="107"/>
      <c r="UHQ268" s="107"/>
      <c r="UHR268" s="107"/>
      <c r="UHS268" s="107"/>
      <c r="UHT268" s="108"/>
      <c r="UHU268" s="106" t="s">
        <v>181</v>
      </c>
      <c r="UHV268" s="107"/>
      <c r="UHW268" s="107"/>
      <c r="UHX268" s="107"/>
      <c r="UHY268" s="107"/>
      <c r="UHZ268" s="107"/>
      <c r="UIA268" s="107"/>
      <c r="UIB268" s="108"/>
      <c r="UIC268" s="106" t="s">
        <v>181</v>
      </c>
      <c r="UID268" s="107"/>
      <c r="UIE268" s="107"/>
      <c r="UIF268" s="107"/>
      <c r="UIG268" s="107"/>
      <c r="UIH268" s="107"/>
      <c r="UII268" s="107"/>
      <c r="UIJ268" s="108"/>
      <c r="UIK268" s="106" t="s">
        <v>181</v>
      </c>
      <c r="UIL268" s="107"/>
      <c r="UIM268" s="107"/>
      <c r="UIN268" s="107"/>
      <c r="UIO268" s="107"/>
      <c r="UIP268" s="107"/>
      <c r="UIQ268" s="107"/>
      <c r="UIR268" s="108"/>
      <c r="UIS268" s="106" t="s">
        <v>181</v>
      </c>
      <c r="UIT268" s="107"/>
      <c r="UIU268" s="107"/>
      <c r="UIV268" s="107"/>
      <c r="UIW268" s="107"/>
      <c r="UIX268" s="107"/>
      <c r="UIY268" s="107"/>
      <c r="UIZ268" s="108"/>
      <c r="UJA268" s="106" t="s">
        <v>181</v>
      </c>
      <c r="UJB268" s="107"/>
      <c r="UJC268" s="107"/>
      <c r="UJD268" s="107"/>
      <c r="UJE268" s="107"/>
      <c r="UJF268" s="107"/>
      <c r="UJG268" s="107"/>
      <c r="UJH268" s="108"/>
      <c r="UJI268" s="106" t="s">
        <v>181</v>
      </c>
      <c r="UJJ268" s="107"/>
      <c r="UJK268" s="107"/>
      <c r="UJL268" s="107"/>
      <c r="UJM268" s="107"/>
      <c r="UJN268" s="107"/>
      <c r="UJO268" s="107"/>
      <c r="UJP268" s="108"/>
      <c r="UJQ268" s="106" t="s">
        <v>181</v>
      </c>
      <c r="UJR268" s="107"/>
      <c r="UJS268" s="107"/>
      <c r="UJT268" s="107"/>
      <c r="UJU268" s="107"/>
      <c r="UJV268" s="107"/>
      <c r="UJW268" s="107"/>
      <c r="UJX268" s="108"/>
      <c r="UJY268" s="106" t="s">
        <v>181</v>
      </c>
      <c r="UJZ268" s="107"/>
      <c r="UKA268" s="107"/>
      <c r="UKB268" s="107"/>
      <c r="UKC268" s="107"/>
      <c r="UKD268" s="107"/>
      <c r="UKE268" s="107"/>
      <c r="UKF268" s="108"/>
      <c r="UKG268" s="106" t="s">
        <v>181</v>
      </c>
      <c r="UKH268" s="107"/>
      <c r="UKI268" s="107"/>
      <c r="UKJ268" s="107"/>
      <c r="UKK268" s="107"/>
      <c r="UKL268" s="107"/>
      <c r="UKM268" s="107"/>
      <c r="UKN268" s="108"/>
      <c r="UKO268" s="106" t="s">
        <v>181</v>
      </c>
      <c r="UKP268" s="107"/>
      <c r="UKQ268" s="107"/>
      <c r="UKR268" s="107"/>
      <c r="UKS268" s="107"/>
      <c r="UKT268" s="107"/>
      <c r="UKU268" s="107"/>
      <c r="UKV268" s="108"/>
      <c r="UKW268" s="106" t="s">
        <v>181</v>
      </c>
      <c r="UKX268" s="107"/>
      <c r="UKY268" s="107"/>
      <c r="UKZ268" s="107"/>
      <c r="ULA268" s="107"/>
      <c r="ULB268" s="107"/>
      <c r="ULC268" s="107"/>
      <c r="ULD268" s="108"/>
      <c r="ULE268" s="106" t="s">
        <v>181</v>
      </c>
      <c r="ULF268" s="107"/>
      <c r="ULG268" s="107"/>
      <c r="ULH268" s="107"/>
      <c r="ULI268" s="107"/>
      <c r="ULJ268" s="107"/>
      <c r="ULK268" s="107"/>
      <c r="ULL268" s="108"/>
      <c r="ULM268" s="106" t="s">
        <v>181</v>
      </c>
      <c r="ULN268" s="107"/>
      <c r="ULO268" s="107"/>
      <c r="ULP268" s="107"/>
      <c r="ULQ268" s="107"/>
      <c r="ULR268" s="107"/>
      <c r="ULS268" s="107"/>
      <c r="ULT268" s="108"/>
      <c r="ULU268" s="106" t="s">
        <v>181</v>
      </c>
      <c r="ULV268" s="107"/>
      <c r="ULW268" s="107"/>
      <c r="ULX268" s="107"/>
      <c r="ULY268" s="107"/>
      <c r="ULZ268" s="107"/>
      <c r="UMA268" s="107"/>
      <c r="UMB268" s="108"/>
      <c r="UMC268" s="106" t="s">
        <v>181</v>
      </c>
      <c r="UMD268" s="107"/>
      <c r="UME268" s="107"/>
      <c r="UMF268" s="107"/>
      <c r="UMG268" s="107"/>
      <c r="UMH268" s="107"/>
      <c r="UMI268" s="107"/>
      <c r="UMJ268" s="108"/>
      <c r="UMK268" s="106" t="s">
        <v>181</v>
      </c>
      <c r="UML268" s="107"/>
      <c r="UMM268" s="107"/>
      <c r="UMN268" s="107"/>
      <c r="UMO268" s="107"/>
      <c r="UMP268" s="107"/>
      <c r="UMQ268" s="107"/>
      <c r="UMR268" s="108"/>
      <c r="UMS268" s="106" t="s">
        <v>181</v>
      </c>
      <c r="UMT268" s="107"/>
      <c r="UMU268" s="107"/>
      <c r="UMV268" s="107"/>
      <c r="UMW268" s="107"/>
      <c r="UMX268" s="107"/>
      <c r="UMY268" s="107"/>
      <c r="UMZ268" s="108"/>
      <c r="UNA268" s="106" t="s">
        <v>181</v>
      </c>
      <c r="UNB268" s="107"/>
      <c r="UNC268" s="107"/>
      <c r="UND268" s="107"/>
      <c r="UNE268" s="107"/>
      <c r="UNF268" s="107"/>
      <c r="UNG268" s="107"/>
      <c r="UNH268" s="108"/>
      <c r="UNI268" s="106" t="s">
        <v>181</v>
      </c>
      <c r="UNJ268" s="107"/>
      <c r="UNK268" s="107"/>
      <c r="UNL268" s="107"/>
      <c r="UNM268" s="107"/>
      <c r="UNN268" s="107"/>
      <c r="UNO268" s="107"/>
      <c r="UNP268" s="108"/>
      <c r="UNQ268" s="106" t="s">
        <v>181</v>
      </c>
      <c r="UNR268" s="107"/>
      <c r="UNS268" s="107"/>
      <c r="UNT268" s="107"/>
      <c r="UNU268" s="107"/>
      <c r="UNV268" s="107"/>
      <c r="UNW268" s="107"/>
      <c r="UNX268" s="108"/>
      <c r="UNY268" s="106" t="s">
        <v>181</v>
      </c>
      <c r="UNZ268" s="107"/>
      <c r="UOA268" s="107"/>
      <c r="UOB268" s="107"/>
      <c r="UOC268" s="107"/>
      <c r="UOD268" s="107"/>
      <c r="UOE268" s="107"/>
      <c r="UOF268" s="108"/>
      <c r="UOG268" s="106" t="s">
        <v>181</v>
      </c>
      <c r="UOH268" s="107"/>
      <c r="UOI268" s="107"/>
      <c r="UOJ268" s="107"/>
      <c r="UOK268" s="107"/>
      <c r="UOL268" s="107"/>
      <c r="UOM268" s="107"/>
      <c r="UON268" s="108"/>
      <c r="UOO268" s="106" t="s">
        <v>181</v>
      </c>
      <c r="UOP268" s="107"/>
      <c r="UOQ268" s="107"/>
      <c r="UOR268" s="107"/>
      <c r="UOS268" s="107"/>
      <c r="UOT268" s="107"/>
      <c r="UOU268" s="107"/>
      <c r="UOV268" s="108"/>
      <c r="UOW268" s="106" t="s">
        <v>181</v>
      </c>
      <c r="UOX268" s="107"/>
      <c r="UOY268" s="107"/>
      <c r="UOZ268" s="107"/>
      <c r="UPA268" s="107"/>
      <c r="UPB268" s="107"/>
      <c r="UPC268" s="107"/>
      <c r="UPD268" s="108"/>
      <c r="UPE268" s="106" t="s">
        <v>181</v>
      </c>
      <c r="UPF268" s="107"/>
      <c r="UPG268" s="107"/>
      <c r="UPH268" s="107"/>
      <c r="UPI268" s="107"/>
      <c r="UPJ268" s="107"/>
      <c r="UPK268" s="107"/>
      <c r="UPL268" s="108"/>
      <c r="UPM268" s="106" t="s">
        <v>181</v>
      </c>
      <c r="UPN268" s="107"/>
      <c r="UPO268" s="107"/>
      <c r="UPP268" s="107"/>
      <c r="UPQ268" s="107"/>
      <c r="UPR268" s="107"/>
      <c r="UPS268" s="107"/>
      <c r="UPT268" s="108"/>
      <c r="UPU268" s="106" t="s">
        <v>181</v>
      </c>
      <c r="UPV268" s="107"/>
      <c r="UPW268" s="107"/>
      <c r="UPX268" s="107"/>
      <c r="UPY268" s="107"/>
      <c r="UPZ268" s="107"/>
      <c r="UQA268" s="107"/>
      <c r="UQB268" s="108"/>
      <c r="UQC268" s="106" t="s">
        <v>181</v>
      </c>
      <c r="UQD268" s="107"/>
      <c r="UQE268" s="107"/>
      <c r="UQF268" s="107"/>
      <c r="UQG268" s="107"/>
      <c r="UQH268" s="107"/>
      <c r="UQI268" s="107"/>
      <c r="UQJ268" s="108"/>
      <c r="UQK268" s="106" t="s">
        <v>181</v>
      </c>
      <c r="UQL268" s="107"/>
      <c r="UQM268" s="107"/>
      <c r="UQN268" s="107"/>
      <c r="UQO268" s="107"/>
      <c r="UQP268" s="107"/>
      <c r="UQQ268" s="107"/>
      <c r="UQR268" s="108"/>
      <c r="UQS268" s="106" t="s">
        <v>181</v>
      </c>
      <c r="UQT268" s="107"/>
      <c r="UQU268" s="107"/>
      <c r="UQV268" s="107"/>
      <c r="UQW268" s="107"/>
      <c r="UQX268" s="107"/>
      <c r="UQY268" s="107"/>
      <c r="UQZ268" s="108"/>
      <c r="URA268" s="106" t="s">
        <v>181</v>
      </c>
      <c r="URB268" s="107"/>
      <c r="URC268" s="107"/>
      <c r="URD268" s="107"/>
      <c r="URE268" s="107"/>
      <c r="URF268" s="107"/>
      <c r="URG268" s="107"/>
      <c r="URH268" s="108"/>
      <c r="URI268" s="106" t="s">
        <v>181</v>
      </c>
      <c r="URJ268" s="107"/>
      <c r="URK268" s="107"/>
      <c r="URL268" s="107"/>
      <c r="URM268" s="107"/>
      <c r="URN268" s="107"/>
      <c r="URO268" s="107"/>
      <c r="URP268" s="108"/>
      <c r="URQ268" s="106" t="s">
        <v>181</v>
      </c>
      <c r="URR268" s="107"/>
      <c r="URS268" s="107"/>
      <c r="URT268" s="107"/>
      <c r="URU268" s="107"/>
      <c r="URV268" s="107"/>
      <c r="URW268" s="107"/>
      <c r="URX268" s="108"/>
      <c r="URY268" s="106" t="s">
        <v>181</v>
      </c>
      <c r="URZ268" s="107"/>
      <c r="USA268" s="107"/>
      <c r="USB268" s="107"/>
      <c r="USC268" s="107"/>
      <c r="USD268" s="107"/>
      <c r="USE268" s="107"/>
      <c r="USF268" s="108"/>
      <c r="USG268" s="106" t="s">
        <v>181</v>
      </c>
      <c r="USH268" s="107"/>
      <c r="USI268" s="107"/>
      <c r="USJ268" s="107"/>
      <c r="USK268" s="107"/>
      <c r="USL268" s="107"/>
      <c r="USM268" s="107"/>
      <c r="USN268" s="108"/>
      <c r="USO268" s="106" t="s">
        <v>181</v>
      </c>
      <c r="USP268" s="107"/>
      <c r="USQ268" s="107"/>
      <c r="USR268" s="107"/>
      <c r="USS268" s="107"/>
      <c r="UST268" s="107"/>
      <c r="USU268" s="107"/>
      <c r="USV268" s="108"/>
      <c r="USW268" s="106" t="s">
        <v>181</v>
      </c>
      <c r="USX268" s="107"/>
      <c r="USY268" s="107"/>
      <c r="USZ268" s="107"/>
      <c r="UTA268" s="107"/>
      <c r="UTB268" s="107"/>
      <c r="UTC268" s="107"/>
      <c r="UTD268" s="108"/>
      <c r="UTE268" s="106" t="s">
        <v>181</v>
      </c>
      <c r="UTF268" s="107"/>
      <c r="UTG268" s="107"/>
      <c r="UTH268" s="107"/>
      <c r="UTI268" s="107"/>
      <c r="UTJ268" s="107"/>
      <c r="UTK268" s="107"/>
      <c r="UTL268" s="108"/>
      <c r="UTM268" s="106" t="s">
        <v>181</v>
      </c>
      <c r="UTN268" s="107"/>
      <c r="UTO268" s="107"/>
      <c r="UTP268" s="107"/>
      <c r="UTQ268" s="107"/>
      <c r="UTR268" s="107"/>
      <c r="UTS268" s="107"/>
      <c r="UTT268" s="108"/>
      <c r="UTU268" s="106" t="s">
        <v>181</v>
      </c>
      <c r="UTV268" s="107"/>
      <c r="UTW268" s="107"/>
      <c r="UTX268" s="107"/>
      <c r="UTY268" s="107"/>
      <c r="UTZ268" s="107"/>
      <c r="UUA268" s="107"/>
      <c r="UUB268" s="108"/>
      <c r="UUC268" s="106" t="s">
        <v>181</v>
      </c>
      <c r="UUD268" s="107"/>
      <c r="UUE268" s="107"/>
      <c r="UUF268" s="107"/>
      <c r="UUG268" s="107"/>
      <c r="UUH268" s="107"/>
      <c r="UUI268" s="107"/>
      <c r="UUJ268" s="108"/>
      <c r="UUK268" s="106" t="s">
        <v>181</v>
      </c>
      <c r="UUL268" s="107"/>
      <c r="UUM268" s="107"/>
      <c r="UUN268" s="107"/>
      <c r="UUO268" s="107"/>
      <c r="UUP268" s="107"/>
      <c r="UUQ268" s="107"/>
      <c r="UUR268" s="108"/>
      <c r="UUS268" s="106" t="s">
        <v>181</v>
      </c>
      <c r="UUT268" s="107"/>
      <c r="UUU268" s="107"/>
      <c r="UUV268" s="107"/>
      <c r="UUW268" s="107"/>
      <c r="UUX268" s="107"/>
      <c r="UUY268" s="107"/>
      <c r="UUZ268" s="108"/>
      <c r="UVA268" s="106" t="s">
        <v>181</v>
      </c>
      <c r="UVB268" s="107"/>
      <c r="UVC268" s="107"/>
      <c r="UVD268" s="107"/>
      <c r="UVE268" s="107"/>
      <c r="UVF268" s="107"/>
      <c r="UVG268" s="107"/>
      <c r="UVH268" s="108"/>
      <c r="UVI268" s="106" t="s">
        <v>181</v>
      </c>
      <c r="UVJ268" s="107"/>
      <c r="UVK268" s="107"/>
      <c r="UVL268" s="107"/>
      <c r="UVM268" s="107"/>
      <c r="UVN268" s="107"/>
      <c r="UVO268" s="107"/>
      <c r="UVP268" s="108"/>
      <c r="UVQ268" s="106" t="s">
        <v>181</v>
      </c>
      <c r="UVR268" s="107"/>
      <c r="UVS268" s="107"/>
      <c r="UVT268" s="107"/>
      <c r="UVU268" s="107"/>
      <c r="UVV268" s="107"/>
      <c r="UVW268" s="107"/>
      <c r="UVX268" s="108"/>
      <c r="UVY268" s="106" t="s">
        <v>181</v>
      </c>
      <c r="UVZ268" s="107"/>
      <c r="UWA268" s="107"/>
      <c r="UWB268" s="107"/>
      <c r="UWC268" s="107"/>
      <c r="UWD268" s="107"/>
      <c r="UWE268" s="107"/>
      <c r="UWF268" s="108"/>
      <c r="UWG268" s="106" t="s">
        <v>181</v>
      </c>
      <c r="UWH268" s="107"/>
      <c r="UWI268" s="107"/>
      <c r="UWJ268" s="107"/>
      <c r="UWK268" s="107"/>
      <c r="UWL268" s="107"/>
      <c r="UWM268" s="107"/>
      <c r="UWN268" s="108"/>
      <c r="UWO268" s="106" t="s">
        <v>181</v>
      </c>
      <c r="UWP268" s="107"/>
      <c r="UWQ268" s="107"/>
      <c r="UWR268" s="107"/>
      <c r="UWS268" s="107"/>
      <c r="UWT268" s="107"/>
      <c r="UWU268" s="107"/>
      <c r="UWV268" s="108"/>
      <c r="UWW268" s="106" t="s">
        <v>181</v>
      </c>
      <c r="UWX268" s="107"/>
      <c r="UWY268" s="107"/>
      <c r="UWZ268" s="107"/>
      <c r="UXA268" s="107"/>
      <c r="UXB268" s="107"/>
      <c r="UXC268" s="107"/>
      <c r="UXD268" s="108"/>
      <c r="UXE268" s="106" t="s">
        <v>181</v>
      </c>
      <c r="UXF268" s="107"/>
      <c r="UXG268" s="107"/>
      <c r="UXH268" s="107"/>
      <c r="UXI268" s="107"/>
      <c r="UXJ268" s="107"/>
      <c r="UXK268" s="107"/>
      <c r="UXL268" s="108"/>
      <c r="UXM268" s="106" t="s">
        <v>181</v>
      </c>
      <c r="UXN268" s="107"/>
      <c r="UXO268" s="107"/>
      <c r="UXP268" s="107"/>
      <c r="UXQ268" s="107"/>
      <c r="UXR268" s="107"/>
      <c r="UXS268" s="107"/>
      <c r="UXT268" s="108"/>
      <c r="UXU268" s="106" t="s">
        <v>181</v>
      </c>
      <c r="UXV268" s="107"/>
      <c r="UXW268" s="107"/>
      <c r="UXX268" s="107"/>
      <c r="UXY268" s="107"/>
      <c r="UXZ268" s="107"/>
      <c r="UYA268" s="107"/>
      <c r="UYB268" s="108"/>
      <c r="UYC268" s="106" t="s">
        <v>181</v>
      </c>
      <c r="UYD268" s="107"/>
      <c r="UYE268" s="107"/>
      <c r="UYF268" s="107"/>
      <c r="UYG268" s="107"/>
      <c r="UYH268" s="107"/>
      <c r="UYI268" s="107"/>
      <c r="UYJ268" s="108"/>
      <c r="UYK268" s="106" t="s">
        <v>181</v>
      </c>
      <c r="UYL268" s="107"/>
      <c r="UYM268" s="107"/>
      <c r="UYN268" s="107"/>
      <c r="UYO268" s="107"/>
      <c r="UYP268" s="107"/>
      <c r="UYQ268" s="107"/>
      <c r="UYR268" s="108"/>
      <c r="UYS268" s="106" t="s">
        <v>181</v>
      </c>
      <c r="UYT268" s="107"/>
      <c r="UYU268" s="107"/>
      <c r="UYV268" s="107"/>
      <c r="UYW268" s="107"/>
      <c r="UYX268" s="107"/>
      <c r="UYY268" s="107"/>
      <c r="UYZ268" s="108"/>
      <c r="UZA268" s="106" t="s">
        <v>181</v>
      </c>
      <c r="UZB268" s="107"/>
      <c r="UZC268" s="107"/>
      <c r="UZD268" s="107"/>
      <c r="UZE268" s="107"/>
      <c r="UZF268" s="107"/>
      <c r="UZG268" s="107"/>
      <c r="UZH268" s="108"/>
      <c r="UZI268" s="106" t="s">
        <v>181</v>
      </c>
      <c r="UZJ268" s="107"/>
      <c r="UZK268" s="107"/>
      <c r="UZL268" s="107"/>
      <c r="UZM268" s="107"/>
      <c r="UZN268" s="107"/>
      <c r="UZO268" s="107"/>
      <c r="UZP268" s="108"/>
      <c r="UZQ268" s="106" t="s">
        <v>181</v>
      </c>
      <c r="UZR268" s="107"/>
      <c r="UZS268" s="107"/>
      <c r="UZT268" s="107"/>
      <c r="UZU268" s="107"/>
      <c r="UZV268" s="107"/>
      <c r="UZW268" s="107"/>
      <c r="UZX268" s="108"/>
      <c r="UZY268" s="106" t="s">
        <v>181</v>
      </c>
      <c r="UZZ268" s="107"/>
      <c r="VAA268" s="107"/>
      <c r="VAB268" s="107"/>
      <c r="VAC268" s="107"/>
      <c r="VAD268" s="107"/>
      <c r="VAE268" s="107"/>
      <c r="VAF268" s="108"/>
      <c r="VAG268" s="106" t="s">
        <v>181</v>
      </c>
      <c r="VAH268" s="107"/>
      <c r="VAI268" s="107"/>
      <c r="VAJ268" s="107"/>
      <c r="VAK268" s="107"/>
      <c r="VAL268" s="107"/>
      <c r="VAM268" s="107"/>
      <c r="VAN268" s="108"/>
      <c r="VAO268" s="106" t="s">
        <v>181</v>
      </c>
      <c r="VAP268" s="107"/>
      <c r="VAQ268" s="107"/>
      <c r="VAR268" s="107"/>
      <c r="VAS268" s="107"/>
      <c r="VAT268" s="107"/>
      <c r="VAU268" s="107"/>
      <c r="VAV268" s="108"/>
      <c r="VAW268" s="106" t="s">
        <v>181</v>
      </c>
      <c r="VAX268" s="107"/>
      <c r="VAY268" s="107"/>
      <c r="VAZ268" s="107"/>
      <c r="VBA268" s="107"/>
      <c r="VBB268" s="107"/>
      <c r="VBC268" s="107"/>
      <c r="VBD268" s="108"/>
      <c r="VBE268" s="106" t="s">
        <v>181</v>
      </c>
      <c r="VBF268" s="107"/>
      <c r="VBG268" s="107"/>
      <c r="VBH268" s="107"/>
      <c r="VBI268" s="107"/>
      <c r="VBJ268" s="107"/>
      <c r="VBK268" s="107"/>
      <c r="VBL268" s="108"/>
      <c r="VBM268" s="106" t="s">
        <v>181</v>
      </c>
      <c r="VBN268" s="107"/>
      <c r="VBO268" s="107"/>
      <c r="VBP268" s="107"/>
      <c r="VBQ268" s="107"/>
      <c r="VBR268" s="107"/>
      <c r="VBS268" s="107"/>
      <c r="VBT268" s="108"/>
      <c r="VBU268" s="106" t="s">
        <v>181</v>
      </c>
      <c r="VBV268" s="107"/>
      <c r="VBW268" s="107"/>
      <c r="VBX268" s="107"/>
      <c r="VBY268" s="107"/>
      <c r="VBZ268" s="107"/>
      <c r="VCA268" s="107"/>
      <c r="VCB268" s="108"/>
      <c r="VCC268" s="106" t="s">
        <v>181</v>
      </c>
      <c r="VCD268" s="107"/>
      <c r="VCE268" s="107"/>
      <c r="VCF268" s="107"/>
      <c r="VCG268" s="107"/>
      <c r="VCH268" s="107"/>
      <c r="VCI268" s="107"/>
      <c r="VCJ268" s="108"/>
      <c r="VCK268" s="106" t="s">
        <v>181</v>
      </c>
      <c r="VCL268" s="107"/>
      <c r="VCM268" s="107"/>
      <c r="VCN268" s="107"/>
      <c r="VCO268" s="107"/>
      <c r="VCP268" s="107"/>
      <c r="VCQ268" s="107"/>
      <c r="VCR268" s="108"/>
      <c r="VCS268" s="106" t="s">
        <v>181</v>
      </c>
      <c r="VCT268" s="107"/>
      <c r="VCU268" s="107"/>
      <c r="VCV268" s="107"/>
      <c r="VCW268" s="107"/>
      <c r="VCX268" s="107"/>
      <c r="VCY268" s="107"/>
      <c r="VCZ268" s="108"/>
      <c r="VDA268" s="106" t="s">
        <v>181</v>
      </c>
      <c r="VDB268" s="107"/>
      <c r="VDC268" s="107"/>
      <c r="VDD268" s="107"/>
      <c r="VDE268" s="107"/>
      <c r="VDF268" s="107"/>
      <c r="VDG268" s="107"/>
      <c r="VDH268" s="108"/>
      <c r="VDI268" s="106" t="s">
        <v>181</v>
      </c>
      <c r="VDJ268" s="107"/>
      <c r="VDK268" s="107"/>
      <c r="VDL268" s="107"/>
      <c r="VDM268" s="107"/>
      <c r="VDN268" s="107"/>
      <c r="VDO268" s="107"/>
      <c r="VDP268" s="108"/>
      <c r="VDQ268" s="106" t="s">
        <v>181</v>
      </c>
      <c r="VDR268" s="107"/>
      <c r="VDS268" s="107"/>
      <c r="VDT268" s="107"/>
      <c r="VDU268" s="107"/>
      <c r="VDV268" s="107"/>
      <c r="VDW268" s="107"/>
      <c r="VDX268" s="108"/>
      <c r="VDY268" s="106" t="s">
        <v>181</v>
      </c>
      <c r="VDZ268" s="107"/>
      <c r="VEA268" s="107"/>
      <c r="VEB268" s="107"/>
      <c r="VEC268" s="107"/>
      <c r="VED268" s="107"/>
      <c r="VEE268" s="107"/>
      <c r="VEF268" s="108"/>
      <c r="VEG268" s="106" t="s">
        <v>181</v>
      </c>
      <c r="VEH268" s="107"/>
      <c r="VEI268" s="107"/>
      <c r="VEJ268" s="107"/>
      <c r="VEK268" s="107"/>
      <c r="VEL268" s="107"/>
      <c r="VEM268" s="107"/>
      <c r="VEN268" s="108"/>
      <c r="VEO268" s="106" t="s">
        <v>181</v>
      </c>
      <c r="VEP268" s="107"/>
      <c r="VEQ268" s="107"/>
      <c r="VER268" s="107"/>
      <c r="VES268" s="107"/>
      <c r="VET268" s="107"/>
      <c r="VEU268" s="107"/>
      <c r="VEV268" s="108"/>
      <c r="VEW268" s="106" t="s">
        <v>181</v>
      </c>
      <c r="VEX268" s="107"/>
      <c r="VEY268" s="107"/>
      <c r="VEZ268" s="107"/>
      <c r="VFA268" s="107"/>
      <c r="VFB268" s="107"/>
      <c r="VFC268" s="107"/>
      <c r="VFD268" s="108"/>
      <c r="VFE268" s="106" t="s">
        <v>181</v>
      </c>
      <c r="VFF268" s="107"/>
      <c r="VFG268" s="107"/>
      <c r="VFH268" s="107"/>
      <c r="VFI268" s="107"/>
      <c r="VFJ268" s="107"/>
      <c r="VFK268" s="107"/>
      <c r="VFL268" s="108"/>
      <c r="VFM268" s="106" t="s">
        <v>181</v>
      </c>
      <c r="VFN268" s="107"/>
      <c r="VFO268" s="107"/>
      <c r="VFP268" s="107"/>
      <c r="VFQ268" s="107"/>
      <c r="VFR268" s="107"/>
      <c r="VFS268" s="107"/>
      <c r="VFT268" s="108"/>
      <c r="VFU268" s="106" t="s">
        <v>181</v>
      </c>
      <c r="VFV268" s="107"/>
      <c r="VFW268" s="107"/>
      <c r="VFX268" s="107"/>
      <c r="VFY268" s="107"/>
      <c r="VFZ268" s="107"/>
      <c r="VGA268" s="107"/>
      <c r="VGB268" s="108"/>
      <c r="VGC268" s="106" t="s">
        <v>181</v>
      </c>
      <c r="VGD268" s="107"/>
      <c r="VGE268" s="107"/>
      <c r="VGF268" s="107"/>
      <c r="VGG268" s="107"/>
      <c r="VGH268" s="107"/>
      <c r="VGI268" s="107"/>
      <c r="VGJ268" s="108"/>
      <c r="VGK268" s="106" t="s">
        <v>181</v>
      </c>
      <c r="VGL268" s="107"/>
      <c r="VGM268" s="107"/>
      <c r="VGN268" s="107"/>
      <c r="VGO268" s="107"/>
      <c r="VGP268" s="107"/>
      <c r="VGQ268" s="107"/>
      <c r="VGR268" s="108"/>
      <c r="VGS268" s="106" t="s">
        <v>181</v>
      </c>
      <c r="VGT268" s="107"/>
      <c r="VGU268" s="107"/>
      <c r="VGV268" s="107"/>
      <c r="VGW268" s="107"/>
      <c r="VGX268" s="107"/>
      <c r="VGY268" s="107"/>
      <c r="VGZ268" s="108"/>
      <c r="VHA268" s="106" t="s">
        <v>181</v>
      </c>
      <c r="VHB268" s="107"/>
      <c r="VHC268" s="107"/>
      <c r="VHD268" s="107"/>
      <c r="VHE268" s="107"/>
      <c r="VHF268" s="107"/>
      <c r="VHG268" s="107"/>
      <c r="VHH268" s="108"/>
      <c r="VHI268" s="106" t="s">
        <v>181</v>
      </c>
      <c r="VHJ268" s="107"/>
      <c r="VHK268" s="107"/>
      <c r="VHL268" s="107"/>
      <c r="VHM268" s="107"/>
      <c r="VHN268" s="107"/>
      <c r="VHO268" s="107"/>
      <c r="VHP268" s="108"/>
      <c r="VHQ268" s="106" t="s">
        <v>181</v>
      </c>
      <c r="VHR268" s="107"/>
      <c r="VHS268" s="107"/>
      <c r="VHT268" s="107"/>
      <c r="VHU268" s="107"/>
      <c r="VHV268" s="107"/>
      <c r="VHW268" s="107"/>
      <c r="VHX268" s="108"/>
      <c r="VHY268" s="106" t="s">
        <v>181</v>
      </c>
      <c r="VHZ268" s="107"/>
      <c r="VIA268" s="107"/>
      <c r="VIB268" s="107"/>
      <c r="VIC268" s="107"/>
      <c r="VID268" s="107"/>
      <c r="VIE268" s="107"/>
      <c r="VIF268" s="108"/>
      <c r="VIG268" s="106" t="s">
        <v>181</v>
      </c>
      <c r="VIH268" s="107"/>
      <c r="VII268" s="107"/>
      <c r="VIJ268" s="107"/>
      <c r="VIK268" s="107"/>
      <c r="VIL268" s="107"/>
      <c r="VIM268" s="107"/>
      <c r="VIN268" s="108"/>
      <c r="VIO268" s="106" t="s">
        <v>181</v>
      </c>
      <c r="VIP268" s="107"/>
      <c r="VIQ268" s="107"/>
      <c r="VIR268" s="107"/>
      <c r="VIS268" s="107"/>
      <c r="VIT268" s="107"/>
      <c r="VIU268" s="107"/>
      <c r="VIV268" s="108"/>
      <c r="VIW268" s="106" t="s">
        <v>181</v>
      </c>
      <c r="VIX268" s="107"/>
      <c r="VIY268" s="107"/>
      <c r="VIZ268" s="107"/>
      <c r="VJA268" s="107"/>
      <c r="VJB268" s="107"/>
      <c r="VJC268" s="107"/>
      <c r="VJD268" s="108"/>
      <c r="VJE268" s="106" t="s">
        <v>181</v>
      </c>
      <c r="VJF268" s="107"/>
      <c r="VJG268" s="107"/>
      <c r="VJH268" s="107"/>
      <c r="VJI268" s="107"/>
      <c r="VJJ268" s="107"/>
      <c r="VJK268" s="107"/>
      <c r="VJL268" s="108"/>
      <c r="VJM268" s="106" t="s">
        <v>181</v>
      </c>
      <c r="VJN268" s="107"/>
      <c r="VJO268" s="107"/>
      <c r="VJP268" s="107"/>
      <c r="VJQ268" s="107"/>
      <c r="VJR268" s="107"/>
      <c r="VJS268" s="107"/>
      <c r="VJT268" s="108"/>
      <c r="VJU268" s="106" t="s">
        <v>181</v>
      </c>
      <c r="VJV268" s="107"/>
      <c r="VJW268" s="107"/>
      <c r="VJX268" s="107"/>
      <c r="VJY268" s="107"/>
      <c r="VJZ268" s="107"/>
      <c r="VKA268" s="107"/>
      <c r="VKB268" s="108"/>
      <c r="VKC268" s="106" t="s">
        <v>181</v>
      </c>
      <c r="VKD268" s="107"/>
      <c r="VKE268" s="107"/>
      <c r="VKF268" s="107"/>
      <c r="VKG268" s="107"/>
      <c r="VKH268" s="107"/>
      <c r="VKI268" s="107"/>
      <c r="VKJ268" s="108"/>
      <c r="VKK268" s="106" t="s">
        <v>181</v>
      </c>
      <c r="VKL268" s="107"/>
      <c r="VKM268" s="107"/>
      <c r="VKN268" s="107"/>
      <c r="VKO268" s="107"/>
      <c r="VKP268" s="107"/>
      <c r="VKQ268" s="107"/>
      <c r="VKR268" s="108"/>
      <c r="VKS268" s="106" t="s">
        <v>181</v>
      </c>
      <c r="VKT268" s="107"/>
      <c r="VKU268" s="107"/>
      <c r="VKV268" s="107"/>
      <c r="VKW268" s="107"/>
      <c r="VKX268" s="107"/>
      <c r="VKY268" s="107"/>
      <c r="VKZ268" s="108"/>
      <c r="VLA268" s="106" t="s">
        <v>181</v>
      </c>
      <c r="VLB268" s="107"/>
      <c r="VLC268" s="107"/>
      <c r="VLD268" s="107"/>
      <c r="VLE268" s="107"/>
      <c r="VLF268" s="107"/>
      <c r="VLG268" s="107"/>
      <c r="VLH268" s="108"/>
      <c r="VLI268" s="106" t="s">
        <v>181</v>
      </c>
      <c r="VLJ268" s="107"/>
      <c r="VLK268" s="107"/>
      <c r="VLL268" s="107"/>
      <c r="VLM268" s="107"/>
      <c r="VLN268" s="107"/>
      <c r="VLO268" s="107"/>
      <c r="VLP268" s="108"/>
      <c r="VLQ268" s="106" t="s">
        <v>181</v>
      </c>
      <c r="VLR268" s="107"/>
      <c r="VLS268" s="107"/>
      <c r="VLT268" s="107"/>
      <c r="VLU268" s="107"/>
      <c r="VLV268" s="107"/>
      <c r="VLW268" s="107"/>
      <c r="VLX268" s="108"/>
      <c r="VLY268" s="106" t="s">
        <v>181</v>
      </c>
      <c r="VLZ268" s="107"/>
      <c r="VMA268" s="107"/>
      <c r="VMB268" s="107"/>
      <c r="VMC268" s="107"/>
      <c r="VMD268" s="107"/>
      <c r="VME268" s="107"/>
      <c r="VMF268" s="108"/>
      <c r="VMG268" s="106" t="s">
        <v>181</v>
      </c>
      <c r="VMH268" s="107"/>
      <c r="VMI268" s="107"/>
      <c r="VMJ268" s="107"/>
      <c r="VMK268" s="107"/>
      <c r="VML268" s="107"/>
      <c r="VMM268" s="107"/>
      <c r="VMN268" s="108"/>
      <c r="VMO268" s="106" t="s">
        <v>181</v>
      </c>
      <c r="VMP268" s="107"/>
      <c r="VMQ268" s="107"/>
      <c r="VMR268" s="107"/>
      <c r="VMS268" s="107"/>
      <c r="VMT268" s="107"/>
      <c r="VMU268" s="107"/>
      <c r="VMV268" s="108"/>
      <c r="VMW268" s="106" t="s">
        <v>181</v>
      </c>
      <c r="VMX268" s="107"/>
      <c r="VMY268" s="107"/>
      <c r="VMZ268" s="107"/>
      <c r="VNA268" s="107"/>
      <c r="VNB268" s="107"/>
      <c r="VNC268" s="107"/>
      <c r="VND268" s="108"/>
      <c r="VNE268" s="106" t="s">
        <v>181</v>
      </c>
      <c r="VNF268" s="107"/>
      <c r="VNG268" s="107"/>
      <c r="VNH268" s="107"/>
      <c r="VNI268" s="107"/>
      <c r="VNJ268" s="107"/>
      <c r="VNK268" s="107"/>
      <c r="VNL268" s="108"/>
      <c r="VNM268" s="106" t="s">
        <v>181</v>
      </c>
      <c r="VNN268" s="107"/>
      <c r="VNO268" s="107"/>
      <c r="VNP268" s="107"/>
      <c r="VNQ268" s="107"/>
      <c r="VNR268" s="107"/>
      <c r="VNS268" s="107"/>
      <c r="VNT268" s="108"/>
      <c r="VNU268" s="106" t="s">
        <v>181</v>
      </c>
      <c r="VNV268" s="107"/>
      <c r="VNW268" s="107"/>
      <c r="VNX268" s="107"/>
      <c r="VNY268" s="107"/>
      <c r="VNZ268" s="107"/>
      <c r="VOA268" s="107"/>
      <c r="VOB268" s="108"/>
      <c r="VOC268" s="106" t="s">
        <v>181</v>
      </c>
      <c r="VOD268" s="107"/>
      <c r="VOE268" s="107"/>
      <c r="VOF268" s="107"/>
      <c r="VOG268" s="107"/>
      <c r="VOH268" s="107"/>
      <c r="VOI268" s="107"/>
      <c r="VOJ268" s="108"/>
      <c r="VOK268" s="106" t="s">
        <v>181</v>
      </c>
      <c r="VOL268" s="107"/>
      <c r="VOM268" s="107"/>
      <c r="VON268" s="107"/>
      <c r="VOO268" s="107"/>
      <c r="VOP268" s="107"/>
      <c r="VOQ268" s="107"/>
      <c r="VOR268" s="108"/>
      <c r="VOS268" s="106" t="s">
        <v>181</v>
      </c>
      <c r="VOT268" s="107"/>
      <c r="VOU268" s="107"/>
      <c r="VOV268" s="107"/>
      <c r="VOW268" s="107"/>
      <c r="VOX268" s="107"/>
      <c r="VOY268" s="107"/>
      <c r="VOZ268" s="108"/>
      <c r="VPA268" s="106" t="s">
        <v>181</v>
      </c>
      <c r="VPB268" s="107"/>
      <c r="VPC268" s="107"/>
      <c r="VPD268" s="107"/>
      <c r="VPE268" s="107"/>
      <c r="VPF268" s="107"/>
      <c r="VPG268" s="107"/>
      <c r="VPH268" s="108"/>
      <c r="VPI268" s="106" t="s">
        <v>181</v>
      </c>
      <c r="VPJ268" s="107"/>
      <c r="VPK268" s="107"/>
      <c r="VPL268" s="107"/>
      <c r="VPM268" s="107"/>
      <c r="VPN268" s="107"/>
      <c r="VPO268" s="107"/>
      <c r="VPP268" s="108"/>
      <c r="VPQ268" s="106" t="s">
        <v>181</v>
      </c>
      <c r="VPR268" s="107"/>
      <c r="VPS268" s="107"/>
      <c r="VPT268" s="107"/>
      <c r="VPU268" s="107"/>
      <c r="VPV268" s="107"/>
      <c r="VPW268" s="107"/>
      <c r="VPX268" s="108"/>
      <c r="VPY268" s="106" t="s">
        <v>181</v>
      </c>
      <c r="VPZ268" s="107"/>
      <c r="VQA268" s="107"/>
      <c r="VQB268" s="107"/>
      <c r="VQC268" s="107"/>
      <c r="VQD268" s="107"/>
      <c r="VQE268" s="107"/>
      <c r="VQF268" s="108"/>
      <c r="VQG268" s="106" t="s">
        <v>181</v>
      </c>
      <c r="VQH268" s="107"/>
      <c r="VQI268" s="107"/>
      <c r="VQJ268" s="107"/>
      <c r="VQK268" s="107"/>
      <c r="VQL268" s="107"/>
      <c r="VQM268" s="107"/>
      <c r="VQN268" s="108"/>
      <c r="VQO268" s="106" t="s">
        <v>181</v>
      </c>
      <c r="VQP268" s="107"/>
      <c r="VQQ268" s="107"/>
      <c r="VQR268" s="107"/>
      <c r="VQS268" s="107"/>
      <c r="VQT268" s="107"/>
      <c r="VQU268" s="107"/>
      <c r="VQV268" s="108"/>
      <c r="VQW268" s="106" t="s">
        <v>181</v>
      </c>
      <c r="VQX268" s="107"/>
      <c r="VQY268" s="107"/>
      <c r="VQZ268" s="107"/>
      <c r="VRA268" s="107"/>
      <c r="VRB268" s="107"/>
      <c r="VRC268" s="107"/>
      <c r="VRD268" s="108"/>
      <c r="VRE268" s="106" t="s">
        <v>181</v>
      </c>
      <c r="VRF268" s="107"/>
      <c r="VRG268" s="107"/>
      <c r="VRH268" s="107"/>
      <c r="VRI268" s="107"/>
      <c r="VRJ268" s="107"/>
      <c r="VRK268" s="107"/>
      <c r="VRL268" s="108"/>
      <c r="VRM268" s="106" t="s">
        <v>181</v>
      </c>
      <c r="VRN268" s="107"/>
      <c r="VRO268" s="107"/>
      <c r="VRP268" s="107"/>
      <c r="VRQ268" s="107"/>
      <c r="VRR268" s="107"/>
      <c r="VRS268" s="107"/>
      <c r="VRT268" s="108"/>
      <c r="VRU268" s="106" t="s">
        <v>181</v>
      </c>
      <c r="VRV268" s="107"/>
      <c r="VRW268" s="107"/>
      <c r="VRX268" s="107"/>
      <c r="VRY268" s="107"/>
      <c r="VRZ268" s="107"/>
      <c r="VSA268" s="107"/>
      <c r="VSB268" s="108"/>
      <c r="VSC268" s="106" t="s">
        <v>181</v>
      </c>
      <c r="VSD268" s="107"/>
      <c r="VSE268" s="107"/>
      <c r="VSF268" s="107"/>
      <c r="VSG268" s="107"/>
      <c r="VSH268" s="107"/>
      <c r="VSI268" s="107"/>
      <c r="VSJ268" s="108"/>
      <c r="VSK268" s="106" t="s">
        <v>181</v>
      </c>
      <c r="VSL268" s="107"/>
      <c r="VSM268" s="107"/>
      <c r="VSN268" s="107"/>
      <c r="VSO268" s="107"/>
      <c r="VSP268" s="107"/>
      <c r="VSQ268" s="107"/>
      <c r="VSR268" s="108"/>
      <c r="VSS268" s="106" t="s">
        <v>181</v>
      </c>
      <c r="VST268" s="107"/>
      <c r="VSU268" s="107"/>
      <c r="VSV268" s="107"/>
      <c r="VSW268" s="107"/>
      <c r="VSX268" s="107"/>
      <c r="VSY268" s="107"/>
      <c r="VSZ268" s="108"/>
      <c r="VTA268" s="106" t="s">
        <v>181</v>
      </c>
      <c r="VTB268" s="107"/>
      <c r="VTC268" s="107"/>
      <c r="VTD268" s="107"/>
      <c r="VTE268" s="107"/>
      <c r="VTF268" s="107"/>
      <c r="VTG268" s="107"/>
      <c r="VTH268" s="108"/>
      <c r="VTI268" s="106" t="s">
        <v>181</v>
      </c>
      <c r="VTJ268" s="107"/>
      <c r="VTK268" s="107"/>
      <c r="VTL268" s="107"/>
      <c r="VTM268" s="107"/>
      <c r="VTN268" s="107"/>
      <c r="VTO268" s="107"/>
      <c r="VTP268" s="108"/>
      <c r="VTQ268" s="106" t="s">
        <v>181</v>
      </c>
      <c r="VTR268" s="107"/>
      <c r="VTS268" s="107"/>
      <c r="VTT268" s="107"/>
      <c r="VTU268" s="107"/>
      <c r="VTV268" s="107"/>
      <c r="VTW268" s="107"/>
      <c r="VTX268" s="108"/>
      <c r="VTY268" s="106" t="s">
        <v>181</v>
      </c>
      <c r="VTZ268" s="107"/>
      <c r="VUA268" s="107"/>
      <c r="VUB268" s="107"/>
      <c r="VUC268" s="107"/>
      <c r="VUD268" s="107"/>
      <c r="VUE268" s="107"/>
      <c r="VUF268" s="108"/>
      <c r="VUG268" s="106" t="s">
        <v>181</v>
      </c>
      <c r="VUH268" s="107"/>
      <c r="VUI268" s="107"/>
      <c r="VUJ268" s="107"/>
      <c r="VUK268" s="107"/>
      <c r="VUL268" s="107"/>
      <c r="VUM268" s="107"/>
      <c r="VUN268" s="108"/>
      <c r="VUO268" s="106" t="s">
        <v>181</v>
      </c>
      <c r="VUP268" s="107"/>
      <c r="VUQ268" s="107"/>
      <c r="VUR268" s="107"/>
      <c r="VUS268" s="107"/>
      <c r="VUT268" s="107"/>
      <c r="VUU268" s="107"/>
      <c r="VUV268" s="108"/>
      <c r="VUW268" s="106" t="s">
        <v>181</v>
      </c>
      <c r="VUX268" s="107"/>
      <c r="VUY268" s="107"/>
      <c r="VUZ268" s="107"/>
      <c r="VVA268" s="107"/>
      <c r="VVB268" s="107"/>
      <c r="VVC268" s="107"/>
      <c r="VVD268" s="108"/>
      <c r="VVE268" s="106" t="s">
        <v>181</v>
      </c>
      <c r="VVF268" s="107"/>
      <c r="VVG268" s="107"/>
      <c r="VVH268" s="107"/>
      <c r="VVI268" s="107"/>
      <c r="VVJ268" s="107"/>
      <c r="VVK268" s="107"/>
      <c r="VVL268" s="108"/>
      <c r="VVM268" s="106" t="s">
        <v>181</v>
      </c>
      <c r="VVN268" s="107"/>
      <c r="VVO268" s="107"/>
      <c r="VVP268" s="107"/>
      <c r="VVQ268" s="107"/>
      <c r="VVR268" s="107"/>
      <c r="VVS268" s="107"/>
      <c r="VVT268" s="108"/>
      <c r="VVU268" s="106" t="s">
        <v>181</v>
      </c>
      <c r="VVV268" s="107"/>
      <c r="VVW268" s="107"/>
      <c r="VVX268" s="107"/>
      <c r="VVY268" s="107"/>
      <c r="VVZ268" s="107"/>
      <c r="VWA268" s="107"/>
      <c r="VWB268" s="108"/>
      <c r="VWC268" s="106" t="s">
        <v>181</v>
      </c>
      <c r="VWD268" s="107"/>
      <c r="VWE268" s="107"/>
      <c r="VWF268" s="107"/>
      <c r="VWG268" s="107"/>
      <c r="VWH268" s="107"/>
      <c r="VWI268" s="107"/>
      <c r="VWJ268" s="108"/>
      <c r="VWK268" s="106" t="s">
        <v>181</v>
      </c>
      <c r="VWL268" s="107"/>
      <c r="VWM268" s="107"/>
      <c r="VWN268" s="107"/>
      <c r="VWO268" s="107"/>
      <c r="VWP268" s="107"/>
      <c r="VWQ268" s="107"/>
      <c r="VWR268" s="108"/>
      <c r="VWS268" s="106" t="s">
        <v>181</v>
      </c>
      <c r="VWT268" s="107"/>
      <c r="VWU268" s="107"/>
      <c r="VWV268" s="107"/>
      <c r="VWW268" s="107"/>
      <c r="VWX268" s="107"/>
      <c r="VWY268" s="107"/>
      <c r="VWZ268" s="108"/>
      <c r="VXA268" s="106" t="s">
        <v>181</v>
      </c>
      <c r="VXB268" s="107"/>
      <c r="VXC268" s="107"/>
      <c r="VXD268" s="107"/>
      <c r="VXE268" s="107"/>
      <c r="VXF268" s="107"/>
      <c r="VXG268" s="107"/>
      <c r="VXH268" s="108"/>
      <c r="VXI268" s="106" t="s">
        <v>181</v>
      </c>
      <c r="VXJ268" s="107"/>
      <c r="VXK268" s="107"/>
      <c r="VXL268" s="107"/>
      <c r="VXM268" s="107"/>
      <c r="VXN268" s="107"/>
      <c r="VXO268" s="107"/>
      <c r="VXP268" s="108"/>
      <c r="VXQ268" s="106" t="s">
        <v>181</v>
      </c>
      <c r="VXR268" s="107"/>
      <c r="VXS268" s="107"/>
      <c r="VXT268" s="107"/>
      <c r="VXU268" s="107"/>
      <c r="VXV268" s="107"/>
      <c r="VXW268" s="107"/>
      <c r="VXX268" s="108"/>
      <c r="VXY268" s="106" t="s">
        <v>181</v>
      </c>
      <c r="VXZ268" s="107"/>
      <c r="VYA268" s="107"/>
      <c r="VYB268" s="107"/>
      <c r="VYC268" s="107"/>
      <c r="VYD268" s="107"/>
      <c r="VYE268" s="107"/>
      <c r="VYF268" s="108"/>
      <c r="VYG268" s="106" t="s">
        <v>181</v>
      </c>
      <c r="VYH268" s="107"/>
      <c r="VYI268" s="107"/>
      <c r="VYJ268" s="107"/>
      <c r="VYK268" s="107"/>
      <c r="VYL268" s="107"/>
      <c r="VYM268" s="107"/>
      <c r="VYN268" s="108"/>
      <c r="VYO268" s="106" t="s">
        <v>181</v>
      </c>
      <c r="VYP268" s="107"/>
      <c r="VYQ268" s="107"/>
      <c r="VYR268" s="107"/>
      <c r="VYS268" s="107"/>
      <c r="VYT268" s="107"/>
      <c r="VYU268" s="107"/>
      <c r="VYV268" s="108"/>
      <c r="VYW268" s="106" t="s">
        <v>181</v>
      </c>
      <c r="VYX268" s="107"/>
      <c r="VYY268" s="107"/>
      <c r="VYZ268" s="107"/>
      <c r="VZA268" s="107"/>
      <c r="VZB268" s="107"/>
      <c r="VZC268" s="107"/>
      <c r="VZD268" s="108"/>
      <c r="VZE268" s="106" t="s">
        <v>181</v>
      </c>
      <c r="VZF268" s="107"/>
      <c r="VZG268" s="107"/>
      <c r="VZH268" s="107"/>
      <c r="VZI268" s="107"/>
      <c r="VZJ268" s="107"/>
      <c r="VZK268" s="107"/>
      <c r="VZL268" s="108"/>
      <c r="VZM268" s="106" t="s">
        <v>181</v>
      </c>
      <c r="VZN268" s="107"/>
      <c r="VZO268" s="107"/>
      <c r="VZP268" s="107"/>
      <c r="VZQ268" s="107"/>
      <c r="VZR268" s="107"/>
      <c r="VZS268" s="107"/>
      <c r="VZT268" s="108"/>
      <c r="VZU268" s="106" t="s">
        <v>181</v>
      </c>
      <c r="VZV268" s="107"/>
      <c r="VZW268" s="107"/>
      <c r="VZX268" s="107"/>
      <c r="VZY268" s="107"/>
      <c r="VZZ268" s="107"/>
      <c r="WAA268" s="107"/>
      <c r="WAB268" s="108"/>
      <c r="WAC268" s="106" t="s">
        <v>181</v>
      </c>
      <c r="WAD268" s="107"/>
      <c r="WAE268" s="107"/>
      <c r="WAF268" s="107"/>
      <c r="WAG268" s="107"/>
      <c r="WAH268" s="107"/>
      <c r="WAI268" s="107"/>
      <c r="WAJ268" s="108"/>
      <c r="WAK268" s="106" t="s">
        <v>181</v>
      </c>
      <c r="WAL268" s="107"/>
      <c r="WAM268" s="107"/>
      <c r="WAN268" s="107"/>
      <c r="WAO268" s="107"/>
      <c r="WAP268" s="107"/>
      <c r="WAQ268" s="107"/>
      <c r="WAR268" s="108"/>
      <c r="WAS268" s="106" t="s">
        <v>181</v>
      </c>
      <c r="WAT268" s="107"/>
      <c r="WAU268" s="107"/>
      <c r="WAV268" s="107"/>
      <c r="WAW268" s="107"/>
      <c r="WAX268" s="107"/>
      <c r="WAY268" s="107"/>
      <c r="WAZ268" s="108"/>
      <c r="WBA268" s="106" t="s">
        <v>181</v>
      </c>
      <c r="WBB268" s="107"/>
      <c r="WBC268" s="107"/>
      <c r="WBD268" s="107"/>
      <c r="WBE268" s="107"/>
      <c r="WBF268" s="107"/>
      <c r="WBG268" s="107"/>
      <c r="WBH268" s="108"/>
      <c r="WBI268" s="106" t="s">
        <v>181</v>
      </c>
      <c r="WBJ268" s="107"/>
      <c r="WBK268" s="107"/>
      <c r="WBL268" s="107"/>
      <c r="WBM268" s="107"/>
      <c r="WBN268" s="107"/>
      <c r="WBO268" s="107"/>
      <c r="WBP268" s="108"/>
      <c r="WBQ268" s="106" t="s">
        <v>181</v>
      </c>
      <c r="WBR268" s="107"/>
      <c r="WBS268" s="107"/>
      <c r="WBT268" s="107"/>
      <c r="WBU268" s="107"/>
      <c r="WBV268" s="107"/>
      <c r="WBW268" s="107"/>
      <c r="WBX268" s="108"/>
      <c r="WBY268" s="106" t="s">
        <v>181</v>
      </c>
      <c r="WBZ268" s="107"/>
      <c r="WCA268" s="107"/>
      <c r="WCB268" s="107"/>
      <c r="WCC268" s="107"/>
      <c r="WCD268" s="107"/>
      <c r="WCE268" s="107"/>
      <c r="WCF268" s="108"/>
      <c r="WCG268" s="106" t="s">
        <v>181</v>
      </c>
      <c r="WCH268" s="107"/>
      <c r="WCI268" s="107"/>
      <c r="WCJ268" s="107"/>
      <c r="WCK268" s="107"/>
      <c r="WCL268" s="107"/>
      <c r="WCM268" s="107"/>
      <c r="WCN268" s="108"/>
      <c r="WCO268" s="106" t="s">
        <v>181</v>
      </c>
      <c r="WCP268" s="107"/>
      <c r="WCQ268" s="107"/>
      <c r="WCR268" s="107"/>
      <c r="WCS268" s="107"/>
      <c r="WCT268" s="107"/>
      <c r="WCU268" s="107"/>
      <c r="WCV268" s="108"/>
      <c r="WCW268" s="106" t="s">
        <v>181</v>
      </c>
      <c r="WCX268" s="107"/>
      <c r="WCY268" s="107"/>
      <c r="WCZ268" s="107"/>
      <c r="WDA268" s="107"/>
      <c r="WDB268" s="107"/>
      <c r="WDC268" s="107"/>
      <c r="WDD268" s="108"/>
      <c r="WDE268" s="106" t="s">
        <v>181</v>
      </c>
      <c r="WDF268" s="107"/>
      <c r="WDG268" s="107"/>
      <c r="WDH268" s="107"/>
      <c r="WDI268" s="107"/>
      <c r="WDJ268" s="107"/>
      <c r="WDK268" s="107"/>
      <c r="WDL268" s="108"/>
      <c r="WDM268" s="106" t="s">
        <v>181</v>
      </c>
      <c r="WDN268" s="107"/>
      <c r="WDO268" s="107"/>
      <c r="WDP268" s="107"/>
      <c r="WDQ268" s="107"/>
      <c r="WDR268" s="107"/>
      <c r="WDS268" s="107"/>
      <c r="WDT268" s="108"/>
      <c r="WDU268" s="106" t="s">
        <v>181</v>
      </c>
      <c r="WDV268" s="107"/>
      <c r="WDW268" s="107"/>
      <c r="WDX268" s="107"/>
      <c r="WDY268" s="107"/>
      <c r="WDZ268" s="107"/>
      <c r="WEA268" s="107"/>
      <c r="WEB268" s="108"/>
      <c r="WEC268" s="106" t="s">
        <v>181</v>
      </c>
      <c r="WED268" s="107"/>
      <c r="WEE268" s="107"/>
      <c r="WEF268" s="107"/>
      <c r="WEG268" s="107"/>
      <c r="WEH268" s="107"/>
      <c r="WEI268" s="107"/>
      <c r="WEJ268" s="108"/>
      <c r="WEK268" s="106" t="s">
        <v>181</v>
      </c>
      <c r="WEL268" s="107"/>
      <c r="WEM268" s="107"/>
      <c r="WEN268" s="107"/>
      <c r="WEO268" s="107"/>
      <c r="WEP268" s="107"/>
      <c r="WEQ268" s="107"/>
      <c r="WER268" s="108"/>
      <c r="WES268" s="106" t="s">
        <v>181</v>
      </c>
      <c r="WET268" s="107"/>
      <c r="WEU268" s="107"/>
      <c r="WEV268" s="107"/>
      <c r="WEW268" s="107"/>
      <c r="WEX268" s="107"/>
      <c r="WEY268" s="107"/>
      <c r="WEZ268" s="108"/>
      <c r="WFA268" s="106" t="s">
        <v>181</v>
      </c>
      <c r="WFB268" s="107"/>
      <c r="WFC268" s="107"/>
      <c r="WFD268" s="107"/>
      <c r="WFE268" s="107"/>
      <c r="WFF268" s="107"/>
      <c r="WFG268" s="107"/>
      <c r="WFH268" s="108"/>
      <c r="WFI268" s="106" t="s">
        <v>181</v>
      </c>
      <c r="WFJ268" s="107"/>
      <c r="WFK268" s="107"/>
      <c r="WFL268" s="107"/>
      <c r="WFM268" s="107"/>
      <c r="WFN268" s="107"/>
      <c r="WFO268" s="107"/>
      <c r="WFP268" s="108"/>
      <c r="WFQ268" s="106" t="s">
        <v>181</v>
      </c>
      <c r="WFR268" s="107"/>
      <c r="WFS268" s="107"/>
      <c r="WFT268" s="107"/>
      <c r="WFU268" s="107"/>
      <c r="WFV268" s="107"/>
      <c r="WFW268" s="107"/>
      <c r="WFX268" s="108"/>
      <c r="WFY268" s="106" t="s">
        <v>181</v>
      </c>
      <c r="WFZ268" s="107"/>
      <c r="WGA268" s="107"/>
      <c r="WGB268" s="107"/>
      <c r="WGC268" s="107"/>
      <c r="WGD268" s="107"/>
      <c r="WGE268" s="107"/>
      <c r="WGF268" s="108"/>
      <c r="WGG268" s="106" t="s">
        <v>181</v>
      </c>
      <c r="WGH268" s="107"/>
      <c r="WGI268" s="107"/>
      <c r="WGJ268" s="107"/>
      <c r="WGK268" s="107"/>
      <c r="WGL268" s="107"/>
      <c r="WGM268" s="107"/>
      <c r="WGN268" s="108"/>
      <c r="WGO268" s="106" t="s">
        <v>181</v>
      </c>
      <c r="WGP268" s="107"/>
      <c r="WGQ268" s="107"/>
      <c r="WGR268" s="107"/>
      <c r="WGS268" s="107"/>
      <c r="WGT268" s="107"/>
      <c r="WGU268" s="107"/>
      <c r="WGV268" s="108"/>
      <c r="WGW268" s="106" t="s">
        <v>181</v>
      </c>
      <c r="WGX268" s="107"/>
      <c r="WGY268" s="107"/>
      <c r="WGZ268" s="107"/>
      <c r="WHA268" s="107"/>
      <c r="WHB268" s="107"/>
      <c r="WHC268" s="107"/>
      <c r="WHD268" s="108"/>
      <c r="WHE268" s="106" t="s">
        <v>181</v>
      </c>
      <c r="WHF268" s="107"/>
      <c r="WHG268" s="107"/>
      <c r="WHH268" s="107"/>
      <c r="WHI268" s="107"/>
      <c r="WHJ268" s="107"/>
      <c r="WHK268" s="107"/>
      <c r="WHL268" s="108"/>
      <c r="WHM268" s="106" t="s">
        <v>181</v>
      </c>
      <c r="WHN268" s="107"/>
      <c r="WHO268" s="107"/>
      <c r="WHP268" s="107"/>
      <c r="WHQ268" s="107"/>
      <c r="WHR268" s="107"/>
      <c r="WHS268" s="107"/>
      <c r="WHT268" s="108"/>
      <c r="WHU268" s="106" t="s">
        <v>181</v>
      </c>
      <c r="WHV268" s="107"/>
      <c r="WHW268" s="107"/>
      <c r="WHX268" s="107"/>
      <c r="WHY268" s="107"/>
      <c r="WHZ268" s="107"/>
      <c r="WIA268" s="107"/>
      <c r="WIB268" s="108"/>
      <c r="WIC268" s="106" t="s">
        <v>181</v>
      </c>
      <c r="WID268" s="107"/>
      <c r="WIE268" s="107"/>
      <c r="WIF268" s="107"/>
      <c r="WIG268" s="107"/>
      <c r="WIH268" s="107"/>
      <c r="WII268" s="107"/>
      <c r="WIJ268" s="108"/>
      <c r="WIK268" s="106" t="s">
        <v>181</v>
      </c>
      <c r="WIL268" s="107"/>
      <c r="WIM268" s="107"/>
      <c r="WIN268" s="107"/>
      <c r="WIO268" s="107"/>
      <c r="WIP268" s="107"/>
      <c r="WIQ268" s="107"/>
      <c r="WIR268" s="108"/>
      <c r="WIS268" s="106" t="s">
        <v>181</v>
      </c>
      <c r="WIT268" s="107"/>
      <c r="WIU268" s="107"/>
      <c r="WIV268" s="107"/>
      <c r="WIW268" s="107"/>
      <c r="WIX268" s="107"/>
      <c r="WIY268" s="107"/>
      <c r="WIZ268" s="108"/>
      <c r="WJA268" s="106" t="s">
        <v>181</v>
      </c>
      <c r="WJB268" s="107"/>
      <c r="WJC268" s="107"/>
      <c r="WJD268" s="107"/>
      <c r="WJE268" s="107"/>
      <c r="WJF268" s="107"/>
      <c r="WJG268" s="107"/>
      <c r="WJH268" s="108"/>
      <c r="WJI268" s="106" t="s">
        <v>181</v>
      </c>
      <c r="WJJ268" s="107"/>
      <c r="WJK268" s="107"/>
      <c r="WJL268" s="107"/>
      <c r="WJM268" s="107"/>
      <c r="WJN268" s="107"/>
      <c r="WJO268" s="107"/>
      <c r="WJP268" s="108"/>
      <c r="WJQ268" s="106" t="s">
        <v>181</v>
      </c>
      <c r="WJR268" s="107"/>
      <c r="WJS268" s="107"/>
      <c r="WJT268" s="107"/>
      <c r="WJU268" s="107"/>
      <c r="WJV268" s="107"/>
      <c r="WJW268" s="107"/>
      <c r="WJX268" s="108"/>
      <c r="WJY268" s="106" t="s">
        <v>181</v>
      </c>
      <c r="WJZ268" s="107"/>
      <c r="WKA268" s="107"/>
      <c r="WKB268" s="107"/>
      <c r="WKC268" s="107"/>
      <c r="WKD268" s="107"/>
      <c r="WKE268" s="107"/>
      <c r="WKF268" s="108"/>
      <c r="WKG268" s="106" t="s">
        <v>181</v>
      </c>
      <c r="WKH268" s="107"/>
      <c r="WKI268" s="107"/>
      <c r="WKJ268" s="107"/>
      <c r="WKK268" s="107"/>
      <c r="WKL268" s="107"/>
      <c r="WKM268" s="107"/>
      <c r="WKN268" s="108"/>
      <c r="WKO268" s="106" t="s">
        <v>181</v>
      </c>
      <c r="WKP268" s="107"/>
      <c r="WKQ268" s="107"/>
      <c r="WKR268" s="107"/>
      <c r="WKS268" s="107"/>
      <c r="WKT268" s="107"/>
      <c r="WKU268" s="107"/>
      <c r="WKV268" s="108"/>
      <c r="WKW268" s="106" t="s">
        <v>181</v>
      </c>
      <c r="WKX268" s="107"/>
      <c r="WKY268" s="107"/>
      <c r="WKZ268" s="107"/>
      <c r="WLA268" s="107"/>
      <c r="WLB268" s="107"/>
      <c r="WLC268" s="107"/>
      <c r="WLD268" s="108"/>
      <c r="WLE268" s="106" t="s">
        <v>181</v>
      </c>
      <c r="WLF268" s="107"/>
      <c r="WLG268" s="107"/>
      <c r="WLH268" s="107"/>
      <c r="WLI268" s="107"/>
      <c r="WLJ268" s="107"/>
      <c r="WLK268" s="107"/>
      <c r="WLL268" s="108"/>
      <c r="WLM268" s="106" t="s">
        <v>181</v>
      </c>
      <c r="WLN268" s="107"/>
      <c r="WLO268" s="107"/>
      <c r="WLP268" s="107"/>
      <c r="WLQ268" s="107"/>
      <c r="WLR268" s="107"/>
      <c r="WLS268" s="107"/>
      <c r="WLT268" s="108"/>
      <c r="WLU268" s="106" t="s">
        <v>181</v>
      </c>
      <c r="WLV268" s="107"/>
      <c r="WLW268" s="107"/>
      <c r="WLX268" s="107"/>
      <c r="WLY268" s="107"/>
      <c r="WLZ268" s="107"/>
      <c r="WMA268" s="107"/>
      <c r="WMB268" s="108"/>
      <c r="WMC268" s="106" t="s">
        <v>181</v>
      </c>
      <c r="WMD268" s="107"/>
      <c r="WME268" s="107"/>
      <c r="WMF268" s="107"/>
      <c r="WMG268" s="107"/>
      <c r="WMH268" s="107"/>
      <c r="WMI268" s="107"/>
      <c r="WMJ268" s="108"/>
      <c r="WMK268" s="106" t="s">
        <v>181</v>
      </c>
      <c r="WML268" s="107"/>
      <c r="WMM268" s="107"/>
      <c r="WMN268" s="107"/>
      <c r="WMO268" s="107"/>
      <c r="WMP268" s="107"/>
      <c r="WMQ268" s="107"/>
      <c r="WMR268" s="108"/>
      <c r="WMS268" s="106" t="s">
        <v>181</v>
      </c>
      <c r="WMT268" s="107"/>
      <c r="WMU268" s="107"/>
      <c r="WMV268" s="107"/>
      <c r="WMW268" s="107"/>
      <c r="WMX268" s="107"/>
      <c r="WMY268" s="107"/>
      <c r="WMZ268" s="108"/>
      <c r="WNA268" s="106" t="s">
        <v>181</v>
      </c>
      <c r="WNB268" s="107"/>
      <c r="WNC268" s="107"/>
      <c r="WND268" s="107"/>
      <c r="WNE268" s="107"/>
      <c r="WNF268" s="107"/>
      <c r="WNG268" s="107"/>
      <c r="WNH268" s="108"/>
      <c r="WNI268" s="106" t="s">
        <v>181</v>
      </c>
      <c r="WNJ268" s="107"/>
      <c r="WNK268" s="107"/>
      <c r="WNL268" s="107"/>
      <c r="WNM268" s="107"/>
      <c r="WNN268" s="107"/>
      <c r="WNO268" s="107"/>
      <c r="WNP268" s="108"/>
      <c r="WNQ268" s="106" t="s">
        <v>181</v>
      </c>
      <c r="WNR268" s="107"/>
      <c r="WNS268" s="107"/>
      <c r="WNT268" s="107"/>
      <c r="WNU268" s="107"/>
      <c r="WNV268" s="107"/>
      <c r="WNW268" s="107"/>
      <c r="WNX268" s="108"/>
      <c r="WNY268" s="106" t="s">
        <v>181</v>
      </c>
      <c r="WNZ268" s="107"/>
      <c r="WOA268" s="107"/>
      <c r="WOB268" s="107"/>
      <c r="WOC268" s="107"/>
      <c r="WOD268" s="107"/>
      <c r="WOE268" s="107"/>
      <c r="WOF268" s="108"/>
      <c r="WOG268" s="106" t="s">
        <v>181</v>
      </c>
      <c r="WOH268" s="107"/>
      <c r="WOI268" s="107"/>
      <c r="WOJ268" s="107"/>
      <c r="WOK268" s="107"/>
      <c r="WOL268" s="107"/>
      <c r="WOM268" s="107"/>
      <c r="WON268" s="108"/>
      <c r="WOO268" s="106" t="s">
        <v>181</v>
      </c>
      <c r="WOP268" s="107"/>
      <c r="WOQ268" s="107"/>
      <c r="WOR268" s="107"/>
      <c r="WOS268" s="107"/>
      <c r="WOT268" s="107"/>
      <c r="WOU268" s="107"/>
      <c r="WOV268" s="108"/>
      <c r="WOW268" s="106" t="s">
        <v>181</v>
      </c>
      <c r="WOX268" s="107"/>
      <c r="WOY268" s="107"/>
      <c r="WOZ268" s="107"/>
      <c r="WPA268" s="107"/>
      <c r="WPB268" s="107"/>
      <c r="WPC268" s="107"/>
      <c r="WPD268" s="108"/>
      <c r="WPE268" s="106" t="s">
        <v>181</v>
      </c>
      <c r="WPF268" s="107"/>
      <c r="WPG268" s="107"/>
      <c r="WPH268" s="107"/>
      <c r="WPI268" s="107"/>
      <c r="WPJ268" s="107"/>
      <c r="WPK268" s="107"/>
      <c r="WPL268" s="108"/>
      <c r="WPM268" s="106" t="s">
        <v>181</v>
      </c>
      <c r="WPN268" s="107"/>
      <c r="WPO268" s="107"/>
      <c r="WPP268" s="107"/>
      <c r="WPQ268" s="107"/>
      <c r="WPR268" s="107"/>
      <c r="WPS268" s="107"/>
      <c r="WPT268" s="108"/>
      <c r="WPU268" s="106" t="s">
        <v>181</v>
      </c>
      <c r="WPV268" s="107"/>
      <c r="WPW268" s="107"/>
      <c r="WPX268" s="107"/>
      <c r="WPY268" s="107"/>
      <c r="WPZ268" s="107"/>
      <c r="WQA268" s="107"/>
      <c r="WQB268" s="108"/>
      <c r="WQC268" s="106" t="s">
        <v>181</v>
      </c>
      <c r="WQD268" s="107"/>
      <c r="WQE268" s="107"/>
      <c r="WQF268" s="107"/>
      <c r="WQG268" s="107"/>
      <c r="WQH268" s="107"/>
      <c r="WQI268" s="107"/>
      <c r="WQJ268" s="108"/>
      <c r="WQK268" s="106" t="s">
        <v>181</v>
      </c>
      <c r="WQL268" s="107"/>
      <c r="WQM268" s="107"/>
      <c r="WQN268" s="107"/>
      <c r="WQO268" s="107"/>
      <c r="WQP268" s="107"/>
      <c r="WQQ268" s="107"/>
      <c r="WQR268" s="108"/>
      <c r="WQS268" s="106" t="s">
        <v>181</v>
      </c>
      <c r="WQT268" s="107"/>
      <c r="WQU268" s="107"/>
      <c r="WQV268" s="107"/>
      <c r="WQW268" s="107"/>
      <c r="WQX268" s="107"/>
      <c r="WQY268" s="107"/>
      <c r="WQZ268" s="108"/>
      <c r="WRA268" s="106" t="s">
        <v>181</v>
      </c>
      <c r="WRB268" s="107"/>
      <c r="WRC268" s="107"/>
      <c r="WRD268" s="107"/>
      <c r="WRE268" s="107"/>
      <c r="WRF268" s="107"/>
      <c r="WRG268" s="107"/>
      <c r="WRH268" s="108"/>
      <c r="WRI268" s="106" t="s">
        <v>181</v>
      </c>
      <c r="WRJ268" s="107"/>
      <c r="WRK268" s="107"/>
      <c r="WRL268" s="107"/>
      <c r="WRM268" s="107"/>
      <c r="WRN268" s="107"/>
      <c r="WRO268" s="107"/>
      <c r="WRP268" s="108"/>
      <c r="WRQ268" s="106" t="s">
        <v>181</v>
      </c>
      <c r="WRR268" s="107"/>
      <c r="WRS268" s="107"/>
      <c r="WRT268" s="107"/>
      <c r="WRU268" s="107"/>
      <c r="WRV268" s="107"/>
      <c r="WRW268" s="107"/>
      <c r="WRX268" s="108"/>
      <c r="WRY268" s="106" t="s">
        <v>181</v>
      </c>
      <c r="WRZ268" s="107"/>
      <c r="WSA268" s="107"/>
      <c r="WSB268" s="107"/>
      <c r="WSC268" s="107"/>
      <c r="WSD268" s="107"/>
      <c r="WSE268" s="107"/>
      <c r="WSF268" s="108"/>
      <c r="WSG268" s="106" t="s">
        <v>181</v>
      </c>
      <c r="WSH268" s="107"/>
      <c r="WSI268" s="107"/>
      <c r="WSJ268" s="107"/>
      <c r="WSK268" s="107"/>
      <c r="WSL268" s="107"/>
      <c r="WSM268" s="107"/>
      <c r="WSN268" s="108"/>
      <c r="WSO268" s="106" t="s">
        <v>181</v>
      </c>
      <c r="WSP268" s="107"/>
      <c r="WSQ268" s="107"/>
      <c r="WSR268" s="107"/>
      <c r="WSS268" s="107"/>
      <c r="WST268" s="107"/>
      <c r="WSU268" s="107"/>
      <c r="WSV268" s="108"/>
      <c r="WSW268" s="106" t="s">
        <v>181</v>
      </c>
      <c r="WSX268" s="107"/>
      <c r="WSY268" s="107"/>
      <c r="WSZ268" s="107"/>
      <c r="WTA268" s="107"/>
      <c r="WTB268" s="107"/>
      <c r="WTC268" s="107"/>
      <c r="WTD268" s="108"/>
      <c r="WTE268" s="106" t="s">
        <v>181</v>
      </c>
      <c r="WTF268" s="107"/>
      <c r="WTG268" s="107"/>
      <c r="WTH268" s="107"/>
      <c r="WTI268" s="107"/>
      <c r="WTJ268" s="107"/>
      <c r="WTK268" s="107"/>
      <c r="WTL268" s="108"/>
      <c r="WTM268" s="106" t="s">
        <v>181</v>
      </c>
      <c r="WTN268" s="107"/>
      <c r="WTO268" s="107"/>
      <c r="WTP268" s="107"/>
      <c r="WTQ268" s="107"/>
      <c r="WTR268" s="107"/>
      <c r="WTS268" s="107"/>
      <c r="WTT268" s="108"/>
      <c r="WTU268" s="106" t="s">
        <v>181</v>
      </c>
      <c r="WTV268" s="107"/>
      <c r="WTW268" s="107"/>
      <c r="WTX268" s="107"/>
      <c r="WTY268" s="107"/>
      <c r="WTZ268" s="107"/>
      <c r="WUA268" s="107"/>
      <c r="WUB268" s="108"/>
      <c r="WUC268" s="106" t="s">
        <v>181</v>
      </c>
      <c r="WUD268" s="107"/>
      <c r="WUE268" s="107"/>
      <c r="WUF268" s="107"/>
      <c r="WUG268" s="107"/>
      <c r="WUH268" s="107"/>
      <c r="WUI268" s="107"/>
      <c r="WUJ268" s="108"/>
      <c r="WUK268" s="106" t="s">
        <v>181</v>
      </c>
      <c r="WUL268" s="107"/>
      <c r="WUM268" s="107"/>
      <c r="WUN268" s="107"/>
      <c r="WUO268" s="107"/>
      <c r="WUP268" s="107"/>
      <c r="WUQ268" s="107"/>
      <c r="WUR268" s="108"/>
      <c r="WUS268" s="106" t="s">
        <v>181</v>
      </c>
      <c r="WUT268" s="107"/>
      <c r="WUU268" s="107"/>
      <c r="WUV268" s="107"/>
      <c r="WUW268" s="107"/>
      <c r="WUX268" s="107"/>
      <c r="WUY268" s="107"/>
      <c r="WUZ268" s="108"/>
      <c r="WVA268" s="106" t="s">
        <v>181</v>
      </c>
      <c r="WVB268" s="107"/>
      <c r="WVC268" s="107"/>
      <c r="WVD268" s="107"/>
      <c r="WVE268" s="107"/>
      <c r="WVF268" s="107"/>
      <c r="WVG268" s="107"/>
      <c r="WVH268" s="108"/>
      <c r="WVI268" s="106" t="s">
        <v>181</v>
      </c>
      <c r="WVJ268" s="107"/>
      <c r="WVK268" s="107"/>
      <c r="WVL268" s="107"/>
      <c r="WVM268" s="107"/>
      <c r="WVN268" s="107"/>
      <c r="WVO268" s="107"/>
      <c r="WVP268" s="108"/>
      <c r="WVQ268" s="106" t="s">
        <v>181</v>
      </c>
      <c r="WVR268" s="107"/>
      <c r="WVS268" s="107"/>
      <c r="WVT268" s="107"/>
      <c r="WVU268" s="107"/>
      <c r="WVV268" s="107"/>
      <c r="WVW268" s="107"/>
      <c r="WVX268" s="108"/>
      <c r="WVY268" s="106" t="s">
        <v>181</v>
      </c>
      <c r="WVZ268" s="107"/>
      <c r="WWA268" s="107"/>
      <c r="WWB268" s="107"/>
      <c r="WWC268" s="107"/>
      <c r="WWD268" s="107"/>
      <c r="WWE268" s="107"/>
      <c r="WWF268" s="108"/>
      <c r="WWG268" s="106" t="s">
        <v>181</v>
      </c>
      <c r="WWH268" s="107"/>
      <c r="WWI268" s="107"/>
      <c r="WWJ268" s="107"/>
      <c r="WWK268" s="107"/>
      <c r="WWL268" s="107"/>
      <c r="WWM268" s="107"/>
      <c r="WWN268" s="108"/>
      <c r="WWO268" s="106" t="s">
        <v>181</v>
      </c>
      <c r="WWP268" s="107"/>
      <c r="WWQ268" s="107"/>
      <c r="WWR268" s="107"/>
      <c r="WWS268" s="107"/>
      <c r="WWT268" s="107"/>
      <c r="WWU268" s="107"/>
      <c r="WWV268" s="108"/>
      <c r="WWW268" s="106" t="s">
        <v>181</v>
      </c>
      <c r="WWX268" s="107"/>
      <c r="WWY268" s="107"/>
      <c r="WWZ268" s="107"/>
      <c r="WXA268" s="107"/>
      <c r="WXB268" s="107"/>
      <c r="WXC268" s="107"/>
      <c r="WXD268" s="108"/>
      <c r="WXE268" s="106" t="s">
        <v>181</v>
      </c>
      <c r="WXF268" s="107"/>
      <c r="WXG268" s="107"/>
      <c r="WXH268" s="107"/>
      <c r="WXI268" s="107"/>
      <c r="WXJ268" s="107"/>
      <c r="WXK268" s="107"/>
      <c r="WXL268" s="108"/>
      <c r="WXM268" s="106" t="s">
        <v>181</v>
      </c>
      <c r="WXN268" s="107"/>
      <c r="WXO268" s="107"/>
      <c r="WXP268" s="107"/>
      <c r="WXQ268" s="107"/>
      <c r="WXR268" s="107"/>
      <c r="WXS268" s="107"/>
      <c r="WXT268" s="108"/>
      <c r="WXU268" s="106" t="s">
        <v>181</v>
      </c>
      <c r="WXV268" s="107"/>
      <c r="WXW268" s="107"/>
      <c r="WXX268" s="107"/>
      <c r="WXY268" s="107"/>
      <c r="WXZ268" s="107"/>
      <c r="WYA268" s="107"/>
      <c r="WYB268" s="108"/>
      <c r="WYC268" s="106" t="s">
        <v>181</v>
      </c>
      <c r="WYD268" s="107"/>
      <c r="WYE268" s="107"/>
      <c r="WYF268" s="107"/>
      <c r="WYG268" s="107"/>
      <c r="WYH268" s="107"/>
      <c r="WYI268" s="107"/>
      <c r="WYJ268" s="108"/>
      <c r="WYK268" s="106" t="s">
        <v>181</v>
      </c>
      <c r="WYL268" s="107"/>
      <c r="WYM268" s="107"/>
      <c r="WYN268" s="107"/>
      <c r="WYO268" s="107"/>
      <c r="WYP268" s="107"/>
      <c r="WYQ268" s="107"/>
      <c r="WYR268" s="108"/>
      <c r="WYS268" s="106" t="s">
        <v>181</v>
      </c>
      <c r="WYT268" s="107"/>
      <c r="WYU268" s="107"/>
      <c r="WYV268" s="107"/>
      <c r="WYW268" s="107"/>
      <c r="WYX268" s="107"/>
      <c r="WYY268" s="107"/>
      <c r="WYZ268" s="108"/>
      <c r="WZA268" s="106" t="s">
        <v>181</v>
      </c>
      <c r="WZB268" s="107"/>
      <c r="WZC268" s="107"/>
      <c r="WZD268" s="107"/>
      <c r="WZE268" s="107"/>
      <c r="WZF268" s="107"/>
      <c r="WZG268" s="107"/>
      <c r="WZH268" s="108"/>
      <c r="WZI268" s="106" t="s">
        <v>181</v>
      </c>
      <c r="WZJ268" s="107"/>
      <c r="WZK268" s="107"/>
      <c r="WZL268" s="107"/>
      <c r="WZM268" s="107"/>
      <c r="WZN268" s="107"/>
      <c r="WZO268" s="107"/>
      <c r="WZP268" s="108"/>
      <c r="WZQ268" s="106" t="s">
        <v>181</v>
      </c>
      <c r="WZR268" s="107"/>
      <c r="WZS268" s="107"/>
      <c r="WZT268" s="107"/>
      <c r="WZU268" s="107"/>
      <c r="WZV268" s="107"/>
      <c r="WZW268" s="107"/>
      <c r="WZX268" s="108"/>
      <c r="WZY268" s="106" t="s">
        <v>181</v>
      </c>
      <c r="WZZ268" s="107"/>
      <c r="XAA268" s="107"/>
      <c r="XAB268" s="107"/>
      <c r="XAC268" s="107"/>
      <c r="XAD268" s="107"/>
      <c r="XAE268" s="107"/>
      <c r="XAF268" s="108"/>
      <c r="XAG268" s="106" t="s">
        <v>181</v>
      </c>
      <c r="XAH268" s="107"/>
      <c r="XAI268" s="107"/>
      <c r="XAJ268" s="107"/>
      <c r="XAK268" s="107"/>
      <c r="XAL268" s="107"/>
      <c r="XAM268" s="107"/>
      <c r="XAN268" s="108"/>
      <c r="XAO268" s="106" t="s">
        <v>181</v>
      </c>
      <c r="XAP268" s="107"/>
      <c r="XAQ268" s="107"/>
      <c r="XAR268" s="107"/>
      <c r="XAS268" s="107"/>
      <c r="XAT268" s="107"/>
      <c r="XAU268" s="107"/>
      <c r="XAV268" s="108"/>
      <c r="XAW268" s="106" t="s">
        <v>181</v>
      </c>
      <c r="XAX268" s="107"/>
      <c r="XAY268" s="107"/>
      <c r="XAZ268" s="107"/>
      <c r="XBA268" s="107"/>
      <c r="XBB268" s="107"/>
      <c r="XBC268" s="107"/>
      <c r="XBD268" s="108"/>
      <c r="XBE268" s="106" t="s">
        <v>181</v>
      </c>
      <c r="XBF268" s="107"/>
      <c r="XBG268" s="107"/>
      <c r="XBH268" s="107"/>
      <c r="XBI268" s="107"/>
      <c r="XBJ268" s="107"/>
      <c r="XBK268" s="107"/>
      <c r="XBL268" s="108"/>
      <c r="XBM268" s="106" t="s">
        <v>181</v>
      </c>
      <c r="XBN268" s="107"/>
      <c r="XBO268" s="107"/>
      <c r="XBP268" s="107"/>
      <c r="XBQ268" s="107"/>
      <c r="XBR268" s="107"/>
      <c r="XBS268" s="107"/>
      <c r="XBT268" s="108"/>
      <c r="XBU268" s="106" t="s">
        <v>181</v>
      </c>
      <c r="XBV268" s="107"/>
      <c r="XBW268" s="107"/>
      <c r="XBX268" s="107"/>
      <c r="XBY268" s="107"/>
      <c r="XBZ268" s="107"/>
      <c r="XCA268" s="107"/>
      <c r="XCB268" s="108"/>
      <c r="XCC268" s="106" t="s">
        <v>181</v>
      </c>
      <c r="XCD268" s="107"/>
      <c r="XCE268" s="107"/>
      <c r="XCF268" s="107"/>
      <c r="XCG268" s="107"/>
      <c r="XCH268" s="107"/>
      <c r="XCI268" s="107"/>
      <c r="XCJ268" s="108"/>
      <c r="XCK268" s="106" t="s">
        <v>181</v>
      </c>
      <c r="XCL268" s="107"/>
      <c r="XCM268" s="107"/>
      <c r="XCN268" s="107"/>
      <c r="XCO268" s="107"/>
      <c r="XCP268" s="107"/>
      <c r="XCQ268" s="107"/>
      <c r="XCR268" s="108"/>
      <c r="XCS268" s="106" t="s">
        <v>181</v>
      </c>
      <c r="XCT268" s="107"/>
      <c r="XCU268" s="107"/>
      <c r="XCV268" s="107"/>
      <c r="XCW268" s="107"/>
      <c r="XCX268" s="107"/>
      <c r="XCY268" s="107"/>
      <c r="XCZ268" s="108"/>
      <c r="XDA268" s="106" t="s">
        <v>181</v>
      </c>
      <c r="XDB268" s="107"/>
      <c r="XDC268" s="107"/>
      <c r="XDD268" s="107"/>
      <c r="XDE268" s="107"/>
      <c r="XDF268" s="107"/>
      <c r="XDG268" s="107"/>
      <c r="XDH268" s="108"/>
      <c r="XDI268" s="106" t="s">
        <v>181</v>
      </c>
      <c r="XDJ268" s="107"/>
      <c r="XDK268" s="107"/>
      <c r="XDL268" s="107"/>
      <c r="XDM268" s="107"/>
      <c r="XDN268" s="107"/>
      <c r="XDO268" s="107"/>
      <c r="XDP268" s="108"/>
      <c r="XDQ268" s="106" t="s">
        <v>181</v>
      </c>
      <c r="XDR268" s="107"/>
      <c r="XDS268" s="107"/>
      <c r="XDT268" s="107"/>
      <c r="XDU268" s="107"/>
      <c r="XDV268" s="107"/>
      <c r="XDW268" s="107"/>
      <c r="XDX268" s="108"/>
      <c r="XDY268" s="106" t="s">
        <v>181</v>
      </c>
      <c r="XDZ268" s="107"/>
      <c r="XEA268" s="107"/>
      <c r="XEB268" s="107"/>
      <c r="XEC268" s="107"/>
      <c r="XED268" s="107"/>
      <c r="XEE268" s="107"/>
      <c r="XEF268" s="108"/>
      <c r="XEG268" s="106" t="s">
        <v>181</v>
      </c>
      <c r="XEH268" s="107"/>
      <c r="XEI268" s="107"/>
      <c r="XEJ268" s="107"/>
      <c r="XEK268" s="107"/>
      <c r="XEL268" s="107"/>
      <c r="XEM268" s="107"/>
      <c r="XEN268" s="108"/>
      <c r="XEO268" s="106" t="s">
        <v>181</v>
      </c>
      <c r="XEP268" s="107"/>
      <c r="XEQ268" s="107"/>
      <c r="XER268" s="107"/>
      <c r="XES268" s="107"/>
      <c r="XET268" s="107"/>
      <c r="XEU268" s="107"/>
      <c r="XEV268" s="108"/>
      <c r="XEW268" s="106" t="s">
        <v>181</v>
      </c>
      <c r="XEX268" s="106"/>
      <c r="XEY268" s="106"/>
      <c r="XEZ268" s="106"/>
      <c r="XFA268" s="106"/>
      <c r="XFB268" s="106"/>
      <c r="XFC268" s="106"/>
      <c r="XFD268" s="106"/>
    </row>
    <row r="269" spans="1:16384" s="37" customFormat="1" ht="15.75" customHeight="1" x14ac:dyDescent="0.25">
      <c r="A269" s="106" t="s">
        <v>202</v>
      </c>
      <c r="B269" s="104"/>
      <c r="C269" s="104"/>
      <c r="D269" s="104"/>
      <c r="E269" s="104"/>
      <c r="F269" s="104"/>
      <c r="G269" s="104"/>
      <c r="H269" s="105"/>
      <c r="I269" s="36"/>
      <c r="N269" s="36"/>
    </row>
    <row r="270" spans="1:16384" s="37" customFormat="1" hidden="1" x14ac:dyDescent="0.25">
      <c r="A270" s="106" t="s">
        <v>210</v>
      </c>
      <c r="B270" s="107"/>
      <c r="C270" s="107"/>
      <c r="D270" s="107"/>
      <c r="E270" s="107"/>
      <c r="F270" s="107"/>
      <c r="G270" s="107"/>
      <c r="H270" s="108"/>
      <c r="I270" s="36"/>
    </row>
    <row r="271" spans="1:16384" s="37" customFormat="1" ht="15.75" hidden="1" customHeight="1" x14ac:dyDescent="0.25">
      <c r="A271" s="95">
        <v>1</v>
      </c>
      <c r="B271" s="96"/>
      <c r="C271" s="52">
        <v>2</v>
      </c>
      <c r="D271" s="42">
        <f>(51.63+3.13*0.9+3.23*0.6+1.62)*10.764</f>
        <v>624.36581999999999</v>
      </c>
      <c r="E271" s="42">
        <v>0</v>
      </c>
      <c r="F271" s="42">
        <f>D271*1.56</f>
        <v>974.01067920000003</v>
      </c>
      <c r="G271" s="97" t="str">
        <f>A270</f>
        <v>6th, 8th to 11th Floor For Residential</v>
      </c>
      <c r="H271" s="98"/>
      <c r="I271" s="36"/>
      <c r="J271" s="57">
        <f>3.05*4.25+2.15*2.45+3.05*3.5+2.15*1.2+1.2*2.15+1.65*0.9+0.82*0.9+3.2*1.2</f>
        <v>40.127999999999986</v>
      </c>
      <c r="K271" s="37">
        <f>4.85*3.05+3.05*2.45+3.05*3.05+2.15*2.6+1.45*2.1+1.45*2.1+0.95*1.15+0.95*1.6+1.1*1+1.62*1+3.13*0.9+3.23*0.6</f>
        <v>53.335000000000008</v>
      </c>
    </row>
    <row r="272" spans="1:16384" s="37" customFormat="1" ht="15.75" hidden="1" customHeight="1" x14ac:dyDescent="0.25">
      <c r="A272" s="95">
        <v>2</v>
      </c>
      <c r="B272" s="96"/>
      <c r="C272" s="52">
        <v>1</v>
      </c>
      <c r="D272" s="42">
        <f>(39.29+3.2*1.2)*10.764</f>
        <v>464.25131999999991</v>
      </c>
      <c r="E272" s="42">
        <v>0</v>
      </c>
      <c r="F272" s="42">
        <f>D272*1.56</f>
        <v>724.23205919999987</v>
      </c>
      <c r="G272" s="99"/>
      <c r="H272" s="100"/>
      <c r="I272" s="36"/>
      <c r="J272" s="57"/>
    </row>
    <row r="273" spans="1:11" s="37" customFormat="1" ht="15.75" hidden="1" customHeight="1" x14ac:dyDescent="0.25">
      <c r="A273" s="95">
        <v>3</v>
      </c>
      <c r="B273" s="96"/>
      <c r="C273" s="129" t="s">
        <v>211</v>
      </c>
      <c r="D273" s="130"/>
      <c r="E273" s="130"/>
      <c r="F273" s="131"/>
      <c r="G273" s="99"/>
      <c r="H273" s="100"/>
      <c r="I273" s="36"/>
      <c r="J273" s="57"/>
    </row>
    <row r="274" spans="1:11" s="37" customFormat="1" ht="15.75" hidden="1" customHeight="1" x14ac:dyDescent="0.25">
      <c r="A274" s="95">
        <v>4</v>
      </c>
      <c r="B274" s="96"/>
      <c r="C274" s="132"/>
      <c r="D274" s="133"/>
      <c r="E274" s="133"/>
      <c r="F274" s="134"/>
      <c r="G274" s="99"/>
      <c r="H274" s="100"/>
      <c r="I274" s="36"/>
      <c r="J274" s="57"/>
    </row>
    <row r="275" spans="1:11" s="37" customFormat="1" ht="15.75" hidden="1" customHeight="1" x14ac:dyDescent="0.25">
      <c r="A275" s="95">
        <v>5</v>
      </c>
      <c r="B275" s="96"/>
      <c r="C275" s="132"/>
      <c r="D275" s="133"/>
      <c r="E275" s="133"/>
      <c r="F275" s="134"/>
      <c r="G275" s="99"/>
      <c r="H275" s="100"/>
      <c r="I275" s="36"/>
      <c r="J275" s="57"/>
    </row>
    <row r="276" spans="1:11" s="37" customFormat="1" ht="15.75" hidden="1" customHeight="1" x14ac:dyDescent="0.25">
      <c r="A276" s="95">
        <v>6</v>
      </c>
      <c r="B276" s="96"/>
      <c r="C276" s="135"/>
      <c r="D276" s="136"/>
      <c r="E276" s="136"/>
      <c r="F276" s="137"/>
      <c r="G276" s="99"/>
      <c r="H276" s="100"/>
      <c r="I276" s="36"/>
      <c r="J276" s="57"/>
    </row>
    <row r="277" spans="1:11" s="37" customFormat="1" ht="15.75" hidden="1" customHeight="1" x14ac:dyDescent="0.25">
      <c r="A277" s="95">
        <v>7</v>
      </c>
      <c r="B277" s="96"/>
      <c r="C277" s="52">
        <v>1</v>
      </c>
      <c r="D277" s="42">
        <f>(40.68+2.85*1.2)*10.764</f>
        <v>474.69239999999996</v>
      </c>
      <c r="E277" s="42">
        <v>0</v>
      </c>
      <c r="F277" s="42">
        <f>D277*1.56</f>
        <v>740.52014399999996</v>
      </c>
      <c r="G277" s="99"/>
      <c r="H277" s="100"/>
      <c r="I277" s="36"/>
      <c r="J277" s="57"/>
    </row>
    <row r="278" spans="1:11" s="37" customFormat="1" ht="15.75" hidden="1" customHeight="1" x14ac:dyDescent="0.25">
      <c r="A278" s="95">
        <v>8</v>
      </c>
      <c r="B278" s="96"/>
      <c r="C278" s="52">
        <v>1</v>
      </c>
      <c r="D278" s="42">
        <f>(40.68+2.85*1.2)*10.764</f>
        <v>474.69239999999996</v>
      </c>
      <c r="E278" s="42">
        <v>0</v>
      </c>
      <c r="F278" s="42">
        <f>D278*1.56</f>
        <v>740.52014399999996</v>
      </c>
      <c r="G278" s="99"/>
      <c r="H278" s="100"/>
      <c r="I278" s="36"/>
      <c r="J278" s="57"/>
    </row>
    <row r="279" spans="1:11" s="37" customFormat="1" ht="15.75" hidden="1" customHeight="1" x14ac:dyDescent="0.25">
      <c r="A279" s="95">
        <v>9</v>
      </c>
      <c r="B279" s="96"/>
      <c r="C279" s="52">
        <v>1</v>
      </c>
      <c r="D279" s="42">
        <f>(39.29+3.2*1.2)*10.764</f>
        <v>464.25131999999991</v>
      </c>
      <c r="E279" s="42">
        <v>0</v>
      </c>
      <c r="F279" s="42">
        <f>D279*1.56</f>
        <v>724.23205919999987</v>
      </c>
      <c r="G279" s="99"/>
      <c r="H279" s="100"/>
      <c r="I279" s="36"/>
      <c r="J279" s="57"/>
    </row>
    <row r="280" spans="1:11" s="37" customFormat="1" ht="15.75" hidden="1" customHeight="1" x14ac:dyDescent="0.25">
      <c r="A280" s="95">
        <v>10</v>
      </c>
      <c r="B280" s="96"/>
      <c r="C280" s="52">
        <v>2</v>
      </c>
      <c r="D280" s="42">
        <f>(51.63+3.13*0.9+3.23*0.6+1.62)*10.764</f>
        <v>624.36581999999999</v>
      </c>
      <c r="E280" s="42">
        <v>0</v>
      </c>
      <c r="F280" s="42">
        <f>D280*1.56</f>
        <v>974.01067920000003</v>
      </c>
      <c r="G280" s="101"/>
      <c r="H280" s="102"/>
      <c r="I280" s="36"/>
      <c r="J280" s="57"/>
    </row>
    <row r="281" spans="1:11" s="37" customFormat="1" hidden="1" x14ac:dyDescent="0.25">
      <c r="A281" s="106" t="s">
        <v>212</v>
      </c>
      <c r="B281" s="107"/>
      <c r="C281" s="107"/>
      <c r="D281" s="107"/>
      <c r="E281" s="107"/>
      <c r="F281" s="107"/>
      <c r="G281" s="107"/>
      <c r="H281" s="108"/>
      <c r="I281" s="36"/>
    </row>
    <row r="282" spans="1:11" s="37" customFormat="1" ht="15.75" hidden="1" customHeight="1" x14ac:dyDescent="0.25">
      <c r="A282" s="68">
        <v>1</v>
      </c>
      <c r="B282" s="68"/>
      <c r="C282" s="52">
        <v>2</v>
      </c>
      <c r="D282" s="42">
        <f>(51.63+3.13*0.9+3.23*0.6+1.62)*10.764</f>
        <v>624.36581999999999</v>
      </c>
      <c r="E282" s="42">
        <v>0</v>
      </c>
      <c r="F282" s="42">
        <f>D282*1.56</f>
        <v>974.01067920000003</v>
      </c>
      <c r="G282" s="111" t="str">
        <f>A281</f>
        <v>7th &amp; 12th (Part Refuge Area)</v>
      </c>
      <c r="H282" s="111"/>
      <c r="I282" s="36"/>
      <c r="J282" s="57">
        <f>3.05*4.25+2.15*2.45+3.05*3.5+2.15*1.2+1.2*2.15+1.65*0.9+0.82*0.9+3.2*1.2</f>
        <v>40.127999999999986</v>
      </c>
      <c r="K282" s="37">
        <f>4.85*3.05+3.05*2.45+3.05*3.05+2.15*2.6+1.45*2.1+1.45*2.1+0.95*1.15+0.95*1.6+1.1*1+1.62*1+3.13*0.9+3.23*0.6</f>
        <v>53.335000000000008</v>
      </c>
    </row>
    <row r="283" spans="1:11" s="37" customFormat="1" ht="15.75" hidden="1" customHeight="1" x14ac:dyDescent="0.25">
      <c r="A283" s="68">
        <v>2</v>
      </c>
      <c r="B283" s="68"/>
      <c r="C283" s="52">
        <v>1</v>
      </c>
      <c r="D283" s="42">
        <f>(39.29+3.2*1.2)*10.764</f>
        <v>464.25131999999991</v>
      </c>
      <c r="E283" s="42">
        <v>0</v>
      </c>
      <c r="F283" s="42">
        <f>D283*1.56</f>
        <v>724.23205919999987</v>
      </c>
      <c r="G283" s="111"/>
      <c r="H283" s="111"/>
      <c r="I283" s="36"/>
      <c r="J283" s="57"/>
    </row>
    <row r="284" spans="1:11" s="37" customFormat="1" ht="15.75" hidden="1" customHeight="1" x14ac:dyDescent="0.25">
      <c r="A284" s="68">
        <v>3</v>
      </c>
      <c r="B284" s="68"/>
      <c r="C284" s="112" t="s">
        <v>211</v>
      </c>
      <c r="D284" s="112"/>
      <c r="E284" s="112"/>
      <c r="F284" s="112"/>
      <c r="G284" s="111"/>
      <c r="H284" s="111"/>
      <c r="I284" s="36"/>
      <c r="J284" s="57"/>
    </row>
    <row r="285" spans="1:11" s="37" customFormat="1" ht="15.75" hidden="1" customHeight="1" x14ac:dyDescent="0.25">
      <c r="A285" s="68">
        <v>4</v>
      </c>
      <c r="B285" s="68"/>
      <c r="C285" s="112"/>
      <c r="D285" s="112"/>
      <c r="E285" s="112"/>
      <c r="F285" s="112"/>
      <c r="G285" s="111"/>
      <c r="H285" s="111"/>
      <c r="I285" s="36"/>
      <c r="J285" s="57"/>
    </row>
    <row r="286" spans="1:11" s="37" customFormat="1" ht="15.75" hidden="1" customHeight="1" x14ac:dyDescent="0.25">
      <c r="A286" s="68">
        <v>5</v>
      </c>
      <c r="B286" s="68"/>
      <c r="C286" s="112"/>
      <c r="D286" s="112"/>
      <c r="E286" s="112"/>
      <c r="F286" s="112"/>
      <c r="G286" s="111"/>
      <c r="H286" s="111"/>
      <c r="I286" s="36"/>
      <c r="J286" s="57"/>
    </row>
    <row r="287" spans="1:11" s="37" customFormat="1" ht="15.75" hidden="1" customHeight="1" x14ac:dyDescent="0.25">
      <c r="A287" s="68">
        <v>6</v>
      </c>
      <c r="B287" s="68"/>
      <c r="C287" s="112"/>
      <c r="D287" s="112"/>
      <c r="E287" s="112"/>
      <c r="F287" s="112"/>
      <c r="G287" s="111"/>
      <c r="H287" s="111"/>
      <c r="I287" s="36"/>
      <c r="J287" s="57"/>
    </row>
    <row r="288" spans="1:11" s="37" customFormat="1" ht="15.75" hidden="1" customHeight="1" x14ac:dyDescent="0.25">
      <c r="A288" s="68">
        <v>7</v>
      </c>
      <c r="B288" s="68"/>
      <c r="C288" s="112" t="s">
        <v>213</v>
      </c>
      <c r="D288" s="112"/>
      <c r="E288" s="112"/>
      <c r="F288" s="112"/>
      <c r="G288" s="111"/>
      <c r="H288" s="111"/>
      <c r="I288" s="36"/>
      <c r="J288" s="57"/>
    </row>
    <row r="289" spans="1:10" s="37" customFormat="1" ht="15.75" hidden="1" customHeight="1" x14ac:dyDescent="0.25">
      <c r="A289" s="68">
        <v>8</v>
      </c>
      <c r="B289" s="68"/>
      <c r="C289" s="112"/>
      <c r="D289" s="112"/>
      <c r="E289" s="112"/>
      <c r="F289" s="112"/>
      <c r="G289" s="111"/>
      <c r="H289" s="111"/>
      <c r="I289" s="36"/>
      <c r="J289" s="57"/>
    </row>
    <row r="290" spans="1:10" s="37" customFormat="1" ht="15.75" hidden="1" customHeight="1" x14ac:dyDescent="0.25">
      <c r="A290" s="68">
        <v>9</v>
      </c>
      <c r="B290" s="68"/>
      <c r="C290" s="52">
        <v>1</v>
      </c>
      <c r="D290" s="42">
        <f>(39.29+3.2*1.2)*10.764</f>
        <v>464.25131999999991</v>
      </c>
      <c r="E290" s="42">
        <v>0</v>
      </c>
      <c r="F290" s="42">
        <f>D290*1.56</f>
        <v>724.23205919999987</v>
      </c>
      <c r="G290" s="111"/>
      <c r="H290" s="111"/>
      <c r="I290" s="36"/>
      <c r="J290" s="57"/>
    </row>
    <row r="291" spans="1:10" s="37" customFormat="1" ht="15.75" hidden="1" customHeight="1" x14ac:dyDescent="0.25">
      <c r="A291" s="68">
        <v>10</v>
      </c>
      <c r="B291" s="68"/>
      <c r="C291" s="52">
        <v>2</v>
      </c>
      <c r="D291" s="42">
        <f>(51.63+3.13*0.9+3.23*0.6+1.62)*10.764</f>
        <v>624.36581999999999</v>
      </c>
      <c r="E291" s="42">
        <v>0</v>
      </c>
      <c r="F291" s="42">
        <f>D291*1.56</f>
        <v>974.01067920000003</v>
      </c>
      <c r="G291" s="111"/>
      <c r="H291" s="111"/>
      <c r="I291" s="36"/>
      <c r="J291" s="57"/>
    </row>
    <row r="292" spans="1:10" s="37" customFormat="1" x14ac:dyDescent="0.25">
      <c r="A292" s="125" t="s">
        <v>247</v>
      </c>
      <c r="B292" s="125"/>
      <c r="C292" s="125"/>
      <c r="D292" s="125"/>
      <c r="E292" s="125"/>
      <c r="F292" s="125"/>
      <c r="G292" s="125"/>
      <c r="H292" s="125"/>
      <c r="I292" s="36"/>
    </row>
    <row r="293" spans="1:10" s="37" customFormat="1" ht="15.75" customHeight="1" x14ac:dyDescent="0.25">
      <c r="A293" s="68">
        <v>1</v>
      </c>
      <c r="B293" s="68"/>
      <c r="C293" s="52">
        <v>2</v>
      </c>
      <c r="D293" s="42">
        <f>(51.63+3.13*0.9+3.23*0.6+1.62)*10.764</f>
        <v>624.36581999999999</v>
      </c>
      <c r="E293" s="42">
        <v>0</v>
      </c>
      <c r="F293" s="42">
        <f>D293*1.56</f>
        <v>974.01067920000003</v>
      </c>
      <c r="G293" s="111" t="str">
        <f>A292</f>
        <v>11th Floor (Part Terrace Area)</v>
      </c>
      <c r="H293" s="111"/>
      <c r="I293" s="36"/>
      <c r="J293" s="57">
        <f>F293/D293</f>
        <v>1.56</v>
      </c>
    </row>
    <row r="294" spans="1:10" s="37" customFormat="1" ht="15.75" customHeight="1" x14ac:dyDescent="0.25">
      <c r="A294" s="68">
        <v>2</v>
      </c>
      <c r="B294" s="68"/>
      <c r="C294" s="52">
        <v>1</v>
      </c>
      <c r="D294" s="42">
        <f>(39.29+3.2*1.2)*10.764</f>
        <v>464.25131999999991</v>
      </c>
      <c r="E294" s="42">
        <v>0</v>
      </c>
      <c r="F294" s="42">
        <f>D294*1.56</f>
        <v>724.23205919999987</v>
      </c>
      <c r="G294" s="111"/>
      <c r="H294" s="111"/>
      <c r="I294" s="36"/>
      <c r="J294" s="57">
        <f t="shared" ref="J294:J300" si="13">F294/D294</f>
        <v>1.56</v>
      </c>
    </row>
    <row r="295" spans="1:10" s="37" customFormat="1" ht="15.75" customHeight="1" x14ac:dyDescent="0.25">
      <c r="A295" s="68">
        <v>3</v>
      </c>
      <c r="B295" s="68"/>
      <c r="C295" s="52">
        <v>1</v>
      </c>
      <c r="D295" s="42">
        <f>(39.29+3.2*1.2)*10.764</f>
        <v>464.25131999999991</v>
      </c>
      <c r="E295" s="42">
        <v>0</v>
      </c>
      <c r="F295" s="42">
        <f t="shared" ref="F295:F302" si="14">D295*1.56</f>
        <v>724.23205919999987</v>
      </c>
      <c r="G295" s="111"/>
      <c r="H295" s="111"/>
      <c r="I295" s="36"/>
      <c r="J295" s="57">
        <f t="shared" si="13"/>
        <v>1.56</v>
      </c>
    </row>
    <row r="296" spans="1:10" s="37" customFormat="1" ht="15.75" customHeight="1" x14ac:dyDescent="0.25">
      <c r="A296" s="68">
        <v>4</v>
      </c>
      <c r="B296" s="68"/>
      <c r="C296" s="52">
        <v>2</v>
      </c>
      <c r="D296" s="42">
        <f>(62.91+3.05*1.5+1.85)*10.764</f>
        <v>746.32193999999993</v>
      </c>
      <c r="E296" s="42">
        <v>0</v>
      </c>
      <c r="F296" s="42">
        <f t="shared" si="14"/>
        <v>1164.2622263999999</v>
      </c>
      <c r="G296" s="111"/>
      <c r="H296" s="111"/>
      <c r="I296" s="36"/>
      <c r="J296" s="57">
        <f t="shared" si="13"/>
        <v>1.56</v>
      </c>
    </row>
    <row r="297" spans="1:10" s="37" customFormat="1" ht="15.75" customHeight="1" x14ac:dyDescent="0.25">
      <c r="A297" s="68">
        <v>5</v>
      </c>
      <c r="B297" s="68"/>
      <c r="C297" s="52">
        <v>2</v>
      </c>
      <c r="D297" s="42">
        <f>(62.91+3.05*1.5+1.85)*10.764</f>
        <v>746.32193999999993</v>
      </c>
      <c r="E297" s="42">
        <v>0</v>
      </c>
      <c r="F297" s="42">
        <f t="shared" si="14"/>
        <v>1164.2622263999999</v>
      </c>
      <c r="G297" s="111"/>
      <c r="H297" s="111"/>
      <c r="I297" s="36"/>
      <c r="J297" s="57">
        <f t="shared" si="13"/>
        <v>1.56</v>
      </c>
    </row>
    <row r="298" spans="1:10" s="37" customFormat="1" ht="15.75" customHeight="1" x14ac:dyDescent="0.25">
      <c r="A298" s="68">
        <v>6</v>
      </c>
      <c r="B298" s="68"/>
      <c r="C298" s="52">
        <v>1</v>
      </c>
      <c r="D298" s="42">
        <f>(39.29+3.2*1.2)*10.764</f>
        <v>464.25131999999991</v>
      </c>
      <c r="E298" s="42">
        <v>0</v>
      </c>
      <c r="F298" s="42">
        <f t="shared" si="14"/>
        <v>724.23205919999987</v>
      </c>
      <c r="G298" s="111"/>
      <c r="H298" s="111"/>
      <c r="I298" s="36"/>
      <c r="J298" s="57">
        <f t="shared" si="13"/>
        <v>1.56</v>
      </c>
    </row>
    <row r="299" spans="1:10" s="37" customFormat="1" ht="15.75" customHeight="1" x14ac:dyDescent="0.25">
      <c r="A299" s="68">
        <v>7</v>
      </c>
      <c r="B299" s="68"/>
      <c r="C299" s="52">
        <v>1</v>
      </c>
      <c r="D299" s="42">
        <f>(40.68+2.85*1.2)*10.764</f>
        <v>474.69239999999996</v>
      </c>
      <c r="E299" s="42">
        <v>0</v>
      </c>
      <c r="F299" s="42">
        <f t="shared" si="14"/>
        <v>740.52014399999996</v>
      </c>
      <c r="G299" s="111"/>
      <c r="H299" s="111"/>
      <c r="I299" s="36"/>
      <c r="J299" s="57">
        <f t="shared" si="13"/>
        <v>1.56</v>
      </c>
    </row>
    <row r="300" spans="1:10" s="37" customFormat="1" ht="15.75" customHeight="1" x14ac:dyDescent="0.25">
      <c r="A300" s="68">
        <v>8</v>
      </c>
      <c r="B300" s="68"/>
      <c r="C300" s="52">
        <v>1</v>
      </c>
      <c r="D300" s="42">
        <f>(40.68+2.85*1.2)*10.764</f>
        <v>474.69239999999996</v>
      </c>
      <c r="E300" s="42">
        <v>0</v>
      </c>
      <c r="F300" s="42">
        <f t="shared" si="14"/>
        <v>740.52014399999996</v>
      </c>
      <c r="G300" s="111"/>
      <c r="H300" s="111"/>
      <c r="I300" s="36"/>
      <c r="J300" s="57">
        <f t="shared" si="13"/>
        <v>1.56</v>
      </c>
    </row>
    <row r="301" spans="1:10" s="37" customFormat="1" ht="15.75" customHeight="1" x14ac:dyDescent="0.25">
      <c r="A301" s="68">
        <v>9</v>
      </c>
      <c r="B301" s="68"/>
      <c r="C301" s="52">
        <v>1</v>
      </c>
      <c r="D301" s="42">
        <f>(39.29+3.2*1.2)*10.764</f>
        <v>464.25131999999991</v>
      </c>
      <c r="E301" s="42">
        <v>0</v>
      </c>
      <c r="F301" s="42">
        <f t="shared" si="14"/>
        <v>724.23205919999987</v>
      </c>
      <c r="G301" s="111"/>
      <c r="H301" s="111"/>
      <c r="I301" s="36"/>
      <c r="J301" s="57"/>
    </row>
    <row r="302" spans="1:10" s="37" customFormat="1" ht="15.75" customHeight="1" x14ac:dyDescent="0.25">
      <c r="A302" s="68">
        <v>10</v>
      </c>
      <c r="B302" s="68"/>
      <c r="C302" s="52">
        <v>2</v>
      </c>
      <c r="D302" s="42">
        <f>(51.63+3.13*0.9+3.23*0.6+1.62)*10.764</f>
        <v>624.36581999999999</v>
      </c>
      <c r="E302" s="42">
        <v>0</v>
      </c>
      <c r="F302" s="42">
        <f t="shared" si="14"/>
        <v>974.01067920000003</v>
      </c>
      <c r="G302" s="111"/>
      <c r="H302" s="111"/>
      <c r="I302" s="36"/>
      <c r="J302" s="57"/>
    </row>
    <row r="303" spans="1:10" s="37" customFormat="1" x14ac:dyDescent="0.25">
      <c r="A303" s="125" t="s">
        <v>246</v>
      </c>
      <c r="B303" s="125"/>
      <c r="C303" s="125"/>
      <c r="D303" s="125"/>
      <c r="E303" s="125"/>
      <c r="F303" s="125"/>
      <c r="G303" s="125"/>
      <c r="H303" s="125"/>
      <c r="I303" s="36">
        <f>4+4+4+4+3</f>
        <v>19</v>
      </c>
    </row>
    <row r="304" spans="1:10" s="37" customFormat="1" ht="15.75" customHeight="1" x14ac:dyDescent="0.25">
      <c r="A304" s="68">
        <v>1</v>
      </c>
      <c r="B304" s="68"/>
      <c r="C304" s="52">
        <v>2</v>
      </c>
      <c r="D304" s="42">
        <f>(51.63+3.13*0.9+3.23*0.6+1.62)*10.764</f>
        <v>624.36581999999999</v>
      </c>
      <c r="E304" s="42">
        <v>0</v>
      </c>
      <c r="F304" s="42">
        <f>D304*1.56</f>
        <v>974.01067920000003</v>
      </c>
      <c r="G304" s="111" t="str">
        <f>A303</f>
        <v>13th to 16th, 18th to 21st, 23rd to 26th, 28th to 31st, 33rd to 35th Floor</v>
      </c>
      <c r="H304" s="111"/>
      <c r="I304" s="36"/>
      <c r="J304" s="57">
        <f>F304/D304</f>
        <v>1.56</v>
      </c>
    </row>
    <row r="305" spans="1:10" s="37" customFormat="1" ht="15.75" customHeight="1" x14ac:dyDescent="0.25">
      <c r="A305" s="68">
        <v>2</v>
      </c>
      <c r="B305" s="68"/>
      <c r="C305" s="52">
        <v>1</v>
      </c>
      <c r="D305" s="42">
        <f>(39.29+3.2*1.2)*10.764</f>
        <v>464.25131999999991</v>
      </c>
      <c r="E305" s="42">
        <v>0</v>
      </c>
      <c r="F305" s="42">
        <f>D305*1.56</f>
        <v>724.23205919999987</v>
      </c>
      <c r="G305" s="111"/>
      <c r="H305" s="111"/>
      <c r="I305" s="36"/>
      <c r="J305" s="57">
        <f t="shared" ref="J305:J311" si="15">F305/D305</f>
        <v>1.56</v>
      </c>
    </row>
    <row r="306" spans="1:10" s="37" customFormat="1" ht="15.75" customHeight="1" x14ac:dyDescent="0.25">
      <c r="A306" s="68">
        <v>3</v>
      </c>
      <c r="B306" s="68"/>
      <c r="C306" s="52">
        <v>1</v>
      </c>
      <c r="D306" s="42">
        <f>(39.29+3.2*1.2)*10.764</f>
        <v>464.25131999999991</v>
      </c>
      <c r="E306" s="42">
        <v>0</v>
      </c>
      <c r="F306" s="42">
        <f t="shared" ref="F306:F313" si="16">D306*1.56</f>
        <v>724.23205919999987</v>
      </c>
      <c r="G306" s="111"/>
      <c r="H306" s="111"/>
      <c r="I306" s="36"/>
      <c r="J306" s="57">
        <f t="shared" si="15"/>
        <v>1.56</v>
      </c>
    </row>
    <row r="307" spans="1:10" s="37" customFormat="1" ht="15.75" customHeight="1" x14ac:dyDescent="0.25">
      <c r="A307" s="68">
        <v>4</v>
      </c>
      <c r="B307" s="68"/>
      <c r="C307" s="52">
        <v>2</v>
      </c>
      <c r="D307" s="42">
        <f>(62.91+3.05*1.5+1.85)*10.764</f>
        <v>746.32193999999993</v>
      </c>
      <c r="E307" s="42">
        <v>0</v>
      </c>
      <c r="F307" s="42">
        <f t="shared" si="16"/>
        <v>1164.2622263999999</v>
      </c>
      <c r="G307" s="111"/>
      <c r="H307" s="111"/>
      <c r="I307" s="36"/>
      <c r="J307" s="57">
        <f t="shared" si="15"/>
        <v>1.56</v>
      </c>
    </row>
    <row r="308" spans="1:10" s="37" customFormat="1" ht="15.75" customHeight="1" x14ac:dyDescent="0.25">
      <c r="A308" s="68">
        <v>5</v>
      </c>
      <c r="B308" s="68"/>
      <c r="C308" s="52">
        <v>2</v>
      </c>
      <c r="D308" s="42">
        <f>(62.91+3.05*1.5+1.85)*10.764</f>
        <v>746.32193999999993</v>
      </c>
      <c r="E308" s="42">
        <v>0</v>
      </c>
      <c r="F308" s="42">
        <f t="shared" si="16"/>
        <v>1164.2622263999999</v>
      </c>
      <c r="G308" s="111"/>
      <c r="H308" s="111"/>
      <c r="I308" s="36"/>
      <c r="J308" s="57">
        <f t="shared" si="15"/>
        <v>1.56</v>
      </c>
    </row>
    <row r="309" spans="1:10" s="37" customFormat="1" ht="15.75" customHeight="1" x14ac:dyDescent="0.25">
      <c r="A309" s="68">
        <v>6</v>
      </c>
      <c r="B309" s="68"/>
      <c r="C309" s="52">
        <v>1</v>
      </c>
      <c r="D309" s="42">
        <f>(39.29+3.2*1.2)*10.764</f>
        <v>464.25131999999991</v>
      </c>
      <c r="E309" s="42">
        <v>0</v>
      </c>
      <c r="F309" s="42">
        <f t="shared" si="16"/>
        <v>724.23205919999987</v>
      </c>
      <c r="G309" s="111"/>
      <c r="H309" s="111"/>
      <c r="I309" s="36"/>
      <c r="J309" s="57">
        <f t="shared" si="15"/>
        <v>1.56</v>
      </c>
    </row>
    <row r="310" spans="1:10" s="37" customFormat="1" ht="15.75" customHeight="1" x14ac:dyDescent="0.25">
      <c r="A310" s="68">
        <v>7</v>
      </c>
      <c r="B310" s="68"/>
      <c r="C310" s="52">
        <v>1</v>
      </c>
      <c r="D310" s="42">
        <f>(40.68+2.85*1.2)*10.764</f>
        <v>474.69239999999996</v>
      </c>
      <c r="E310" s="42">
        <v>0</v>
      </c>
      <c r="F310" s="42">
        <f t="shared" si="16"/>
        <v>740.52014399999996</v>
      </c>
      <c r="G310" s="111"/>
      <c r="H310" s="111"/>
      <c r="I310" s="36"/>
      <c r="J310" s="57">
        <f t="shared" si="15"/>
        <v>1.56</v>
      </c>
    </row>
    <row r="311" spans="1:10" s="37" customFormat="1" ht="15.75" customHeight="1" x14ac:dyDescent="0.25">
      <c r="A311" s="68">
        <v>8</v>
      </c>
      <c r="B311" s="68"/>
      <c r="C311" s="52">
        <v>1</v>
      </c>
      <c r="D311" s="42">
        <f>(40.68+2.85*1.2)*10.764</f>
        <v>474.69239999999996</v>
      </c>
      <c r="E311" s="42">
        <v>0</v>
      </c>
      <c r="F311" s="42">
        <f t="shared" si="16"/>
        <v>740.52014399999996</v>
      </c>
      <c r="G311" s="111"/>
      <c r="H311" s="111"/>
      <c r="I311" s="36"/>
      <c r="J311" s="57">
        <f t="shared" si="15"/>
        <v>1.56</v>
      </c>
    </row>
    <row r="312" spans="1:10" s="37" customFormat="1" ht="15.75" customHeight="1" x14ac:dyDescent="0.25">
      <c r="A312" s="68">
        <v>9</v>
      </c>
      <c r="B312" s="68"/>
      <c r="C312" s="52">
        <v>1</v>
      </c>
      <c r="D312" s="42">
        <f>(39.29+3.2*1.2)*10.764</f>
        <v>464.25131999999991</v>
      </c>
      <c r="E312" s="42">
        <v>0</v>
      </c>
      <c r="F312" s="42">
        <f t="shared" si="16"/>
        <v>724.23205919999987</v>
      </c>
      <c r="G312" s="111"/>
      <c r="H312" s="111"/>
      <c r="I312" s="36"/>
      <c r="J312" s="57"/>
    </row>
    <row r="313" spans="1:10" s="37" customFormat="1" ht="15.75" customHeight="1" x14ac:dyDescent="0.25">
      <c r="A313" s="68">
        <v>10</v>
      </c>
      <c r="B313" s="68"/>
      <c r="C313" s="52">
        <v>2</v>
      </c>
      <c r="D313" s="42">
        <f>(51.63+3.13*0.9+3.23*0.6+1.62)*10.764</f>
        <v>624.36581999999999</v>
      </c>
      <c r="E313" s="42">
        <v>0</v>
      </c>
      <c r="F313" s="42">
        <f t="shared" si="16"/>
        <v>974.01067920000003</v>
      </c>
      <c r="G313" s="111"/>
      <c r="H313" s="111"/>
      <c r="I313" s="36"/>
      <c r="J313" s="57"/>
    </row>
    <row r="314" spans="1:10" s="37" customFormat="1" hidden="1" x14ac:dyDescent="0.25">
      <c r="A314" s="106" t="s">
        <v>215</v>
      </c>
      <c r="B314" s="107"/>
      <c r="C314" s="107"/>
      <c r="D314" s="107"/>
      <c r="E314" s="107"/>
      <c r="F314" s="107"/>
      <c r="G314" s="107"/>
      <c r="H314" s="108"/>
      <c r="I314" s="36"/>
    </row>
    <row r="315" spans="1:10" s="37" customFormat="1" ht="15.75" hidden="1" customHeight="1" x14ac:dyDescent="0.25">
      <c r="A315" s="95">
        <v>1</v>
      </c>
      <c r="B315" s="96"/>
      <c r="C315" s="52">
        <v>2</v>
      </c>
      <c r="D315" s="42">
        <f>(51.18)*10.764</f>
        <v>550.90152</v>
      </c>
      <c r="E315" s="42">
        <v>0</v>
      </c>
      <c r="F315" s="42">
        <f>D315*1.56</f>
        <v>859.40637120000008</v>
      </c>
      <c r="G315" s="97" t="str">
        <f>A314</f>
        <v>17th, 22nd, 27th &amp; 32nd Floor For Residential</v>
      </c>
      <c r="H315" s="98"/>
      <c r="I315" s="36"/>
      <c r="J315" s="57">
        <f>F315/D315</f>
        <v>1.56</v>
      </c>
    </row>
    <row r="316" spans="1:10" s="37" customFormat="1" ht="15.75" hidden="1" customHeight="1" x14ac:dyDescent="0.25">
      <c r="A316" s="95">
        <v>2</v>
      </c>
      <c r="B316" s="96"/>
      <c r="C316" s="52">
        <v>1</v>
      </c>
      <c r="D316" s="42">
        <f>(39.6)*10.764</f>
        <v>426.25439999999998</v>
      </c>
      <c r="E316" s="42">
        <v>0</v>
      </c>
      <c r="F316" s="42">
        <f>D316*1.56</f>
        <v>664.956864</v>
      </c>
      <c r="G316" s="99"/>
      <c r="H316" s="100"/>
      <c r="I316" s="36"/>
      <c r="J316" s="57">
        <f t="shared" ref="J316:J322" si="17">F316/D316</f>
        <v>1.56</v>
      </c>
    </row>
    <row r="317" spans="1:10" s="37" customFormat="1" ht="15.75" hidden="1" customHeight="1" x14ac:dyDescent="0.25">
      <c r="A317" s="95">
        <v>3</v>
      </c>
      <c r="B317" s="96"/>
      <c r="C317" s="52">
        <v>1</v>
      </c>
      <c r="D317" s="42">
        <f>(39.6)*10.764</f>
        <v>426.25439999999998</v>
      </c>
      <c r="E317" s="42">
        <v>0</v>
      </c>
      <c r="F317" s="42">
        <f t="shared" ref="F317:F324" si="18">D317*1.56</f>
        <v>664.956864</v>
      </c>
      <c r="G317" s="99"/>
      <c r="H317" s="100"/>
      <c r="I317" s="36"/>
      <c r="J317" s="57">
        <f t="shared" si="17"/>
        <v>1.56</v>
      </c>
    </row>
    <row r="318" spans="1:10" s="37" customFormat="1" ht="15.75" hidden="1" customHeight="1" x14ac:dyDescent="0.25">
      <c r="A318" s="95">
        <v>4</v>
      </c>
      <c r="B318" s="96"/>
      <c r="C318" s="52">
        <v>2</v>
      </c>
      <c r="D318" s="42">
        <f>(61.99)*10.764</f>
        <v>667.26035999999999</v>
      </c>
      <c r="E318" s="42">
        <v>0</v>
      </c>
      <c r="F318" s="42">
        <f t="shared" si="18"/>
        <v>1040.9261616000001</v>
      </c>
      <c r="G318" s="99"/>
      <c r="H318" s="100"/>
      <c r="I318" s="36"/>
      <c r="J318" s="57">
        <f t="shared" si="17"/>
        <v>1.5600000000000003</v>
      </c>
    </row>
    <row r="319" spans="1:10" s="37" customFormat="1" ht="15.75" hidden="1" customHeight="1" x14ac:dyDescent="0.25">
      <c r="A319" s="95">
        <v>5</v>
      </c>
      <c r="B319" s="96"/>
      <c r="C319" s="52">
        <v>2</v>
      </c>
      <c r="D319" s="42">
        <f>(61.99)*10.764</f>
        <v>667.26035999999999</v>
      </c>
      <c r="E319" s="42">
        <v>0</v>
      </c>
      <c r="F319" s="42">
        <f t="shared" si="18"/>
        <v>1040.9261616000001</v>
      </c>
      <c r="G319" s="99"/>
      <c r="H319" s="100"/>
      <c r="I319" s="36"/>
      <c r="J319" s="57">
        <f t="shared" si="17"/>
        <v>1.5600000000000003</v>
      </c>
    </row>
    <row r="320" spans="1:10" s="37" customFormat="1" ht="15.75" hidden="1" customHeight="1" x14ac:dyDescent="0.25">
      <c r="A320" s="95">
        <v>6</v>
      </c>
      <c r="B320" s="96"/>
      <c r="C320" s="52">
        <v>1</v>
      </c>
      <c r="D320" s="42">
        <f>(39.6)*10.764</f>
        <v>426.25439999999998</v>
      </c>
      <c r="E320" s="42">
        <v>0</v>
      </c>
      <c r="F320" s="42">
        <f t="shared" si="18"/>
        <v>664.956864</v>
      </c>
      <c r="G320" s="99"/>
      <c r="H320" s="100"/>
      <c r="I320" s="36"/>
      <c r="J320" s="57">
        <f t="shared" si="17"/>
        <v>1.56</v>
      </c>
    </row>
    <row r="321" spans="1:16384" s="37" customFormat="1" ht="15.75" hidden="1" customHeight="1" x14ac:dyDescent="0.25">
      <c r="A321" s="95">
        <v>7</v>
      </c>
      <c r="B321" s="96"/>
      <c r="C321" s="52">
        <v>1</v>
      </c>
      <c r="D321" s="42">
        <f>(41.04)*10.764</f>
        <v>441.75455999999997</v>
      </c>
      <c r="E321" s="42">
        <v>0</v>
      </c>
      <c r="F321" s="42">
        <f t="shared" si="18"/>
        <v>689.13711360000002</v>
      </c>
      <c r="G321" s="99"/>
      <c r="H321" s="100"/>
      <c r="I321" s="36"/>
      <c r="J321" s="57">
        <f t="shared" si="17"/>
        <v>1.56</v>
      </c>
    </row>
    <row r="322" spans="1:16384" s="37" customFormat="1" ht="15.75" hidden="1" customHeight="1" x14ac:dyDescent="0.25">
      <c r="A322" s="95">
        <v>8</v>
      </c>
      <c r="B322" s="96"/>
      <c r="C322" s="113" t="s">
        <v>187</v>
      </c>
      <c r="D322" s="114"/>
      <c r="E322" s="114"/>
      <c r="F322" s="115"/>
      <c r="G322" s="99"/>
      <c r="H322" s="100"/>
      <c r="I322" s="36"/>
      <c r="J322" s="57" t="e">
        <f t="shared" si="17"/>
        <v>#DIV/0!</v>
      </c>
    </row>
    <row r="323" spans="1:16384" s="37" customFormat="1" ht="15.75" hidden="1" customHeight="1" x14ac:dyDescent="0.25">
      <c r="A323" s="95">
        <v>9</v>
      </c>
      <c r="B323" s="96"/>
      <c r="C323" s="52">
        <v>1</v>
      </c>
      <c r="D323" s="42">
        <f>(39.6)*10.764</f>
        <v>426.25439999999998</v>
      </c>
      <c r="E323" s="42">
        <v>0</v>
      </c>
      <c r="F323" s="42">
        <f t="shared" si="18"/>
        <v>664.956864</v>
      </c>
      <c r="G323" s="99"/>
      <c r="H323" s="100"/>
      <c r="I323" s="36"/>
      <c r="J323" s="57"/>
    </row>
    <row r="324" spans="1:16384" s="37" customFormat="1" ht="15.75" hidden="1" customHeight="1" x14ac:dyDescent="0.25">
      <c r="A324" s="95">
        <v>10</v>
      </c>
      <c r="B324" s="96"/>
      <c r="C324" s="52">
        <v>2</v>
      </c>
      <c r="D324" s="42">
        <f>(51.18)*10.764</f>
        <v>550.90152</v>
      </c>
      <c r="E324" s="42">
        <v>0</v>
      </c>
      <c r="F324" s="42">
        <f t="shared" si="18"/>
        <v>859.40637120000008</v>
      </c>
      <c r="G324" s="101"/>
      <c r="H324" s="102"/>
      <c r="I324" s="36"/>
      <c r="J324" s="57"/>
    </row>
    <row r="325" spans="1:16384" s="37" customFormat="1" x14ac:dyDescent="0.25">
      <c r="A325" s="258" t="s">
        <v>235</v>
      </c>
      <c r="B325" s="259"/>
      <c r="C325" s="259"/>
      <c r="D325" s="259"/>
      <c r="E325" s="259"/>
      <c r="F325" s="259"/>
      <c r="G325" s="259"/>
      <c r="H325" s="260"/>
      <c r="I325" s="36"/>
      <c r="N325" s="36"/>
    </row>
    <row r="326" spans="1:16384" s="37" customFormat="1" x14ac:dyDescent="0.25">
      <c r="A326" s="106" t="s">
        <v>236</v>
      </c>
      <c r="B326" s="107"/>
      <c r="C326" s="107"/>
      <c r="D326" s="107"/>
      <c r="E326" s="107"/>
      <c r="F326" s="107"/>
      <c r="G326" s="107"/>
      <c r="H326" s="108"/>
      <c r="J326" s="36"/>
    </row>
    <row r="327" spans="1:16384" s="37" customFormat="1" x14ac:dyDescent="0.25">
      <c r="A327" s="106" t="s">
        <v>180</v>
      </c>
      <c r="B327" s="107"/>
      <c r="C327" s="107"/>
      <c r="D327" s="107"/>
      <c r="E327" s="107"/>
      <c r="F327" s="107"/>
      <c r="G327" s="107"/>
      <c r="H327" s="108"/>
      <c r="J327" s="36"/>
    </row>
    <row r="328" spans="1:16384" s="37" customFormat="1" x14ac:dyDescent="0.25">
      <c r="A328" s="106" t="s">
        <v>181</v>
      </c>
      <c r="B328" s="107"/>
      <c r="C328" s="107"/>
      <c r="D328" s="107"/>
      <c r="E328" s="107"/>
      <c r="F328" s="107"/>
      <c r="G328" s="107"/>
      <c r="H328" s="108"/>
      <c r="J328" s="36"/>
    </row>
    <row r="329" spans="1:16384" s="37" customFormat="1" ht="15.75" customHeight="1" x14ac:dyDescent="0.25">
      <c r="A329" s="106" t="s">
        <v>199</v>
      </c>
      <c r="B329" s="104"/>
      <c r="C329" s="104"/>
      <c r="D329" s="104"/>
      <c r="E329" s="104"/>
      <c r="F329" s="104"/>
      <c r="G329" s="104"/>
      <c r="H329" s="104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1"/>
      <c r="W329" s="141"/>
      <c r="X329" s="141"/>
      <c r="Y329" s="141"/>
      <c r="Z329" s="141"/>
      <c r="AA329" s="141"/>
      <c r="AB329" s="141"/>
      <c r="AC329" s="141"/>
      <c r="AD329" s="141"/>
      <c r="AE329" s="141"/>
      <c r="AF329" s="141"/>
      <c r="AG329" s="141"/>
      <c r="AH329" s="141"/>
      <c r="AI329" s="141"/>
      <c r="AJ329" s="141"/>
      <c r="AK329" s="141"/>
      <c r="AL329" s="141"/>
      <c r="AM329" s="141"/>
      <c r="AN329" s="141"/>
      <c r="AO329" s="141"/>
      <c r="AP329" s="141"/>
      <c r="AQ329" s="141"/>
      <c r="AR329" s="141"/>
      <c r="AS329" s="141"/>
      <c r="AT329" s="141"/>
      <c r="AU329" s="141"/>
      <c r="AV329" s="141"/>
      <c r="AW329" s="141"/>
      <c r="AX329" s="141"/>
      <c r="AY329" s="141"/>
      <c r="AZ329" s="141"/>
      <c r="BA329" s="141"/>
      <c r="BB329" s="141"/>
      <c r="BC329" s="141"/>
      <c r="BD329" s="141"/>
      <c r="BE329" s="141"/>
      <c r="BF329" s="141"/>
      <c r="BG329" s="141"/>
      <c r="BH329" s="141"/>
      <c r="BI329" s="141"/>
      <c r="BJ329" s="141"/>
      <c r="BK329" s="141"/>
      <c r="BL329" s="141"/>
      <c r="BM329" s="141"/>
      <c r="BN329" s="141"/>
      <c r="BO329" s="141"/>
      <c r="BP329" s="141"/>
      <c r="BQ329" s="141"/>
      <c r="BR329" s="141"/>
      <c r="BS329" s="141"/>
      <c r="BT329" s="141"/>
      <c r="BU329" s="141"/>
      <c r="BV329" s="141"/>
      <c r="BW329" s="141"/>
      <c r="BX329" s="141"/>
      <c r="BY329" s="141"/>
      <c r="BZ329" s="141"/>
      <c r="CA329" s="141"/>
      <c r="CB329" s="141"/>
      <c r="CC329" s="141"/>
      <c r="CD329" s="141"/>
      <c r="CE329" s="141"/>
      <c r="CF329" s="141"/>
      <c r="CG329" s="141"/>
      <c r="CH329" s="141"/>
      <c r="CI329" s="141"/>
      <c r="CJ329" s="141"/>
      <c r="CK329" s="141"/>
      <c r="CL329" s="141"/>
      <c r="CM329" s="141"/>
      <c r="CN329" s="141"/>
      <c r="CO329" s="141"/>
      <c r="CP329" s="141"/>
      <c r="CQ329" s="141"/>
      <c r="CR329" s="141"/>
      <c r="CS329" s="141"/>
      <c r="CT329" s="141"/>
      <c r="CU329" s="141"/>
      <c r="CV329" s="141"/>
      <c r="CW329" s="141"/>
      <c r="CX329" s="141"/>
      <c r="CY329" s="141"/>
      <c r="CZ329" s="141"/>
      <c r="DA329" s="141"/>
      <c r="DB329" s="141"/>
      <c r="DC329" s="141"/>
      <c r="DD329" s="141"/>
      <c r="DE329" s="141"/>
      <c r="DF329" s="141"/>
      <c r="DG329" s="141"/>
      <c r="DH329" s="141"/>
      <c r="DI329" s="141"/>
      <c r="DJ329" s="141"/>
      <c r="DK329" s="141"/>
      <c r="DL329" s="141"/>
      <c r="DM329" s="141"/>
      <c r="DN329" s="141"/>
      <c r="DO329" s="141"/>
      <c r="DP329" s="141"/>
      <c r="DQ329" s="141"/>
      <c r="DR329" s="141"/>
      <c r="DS329" s="141"/>
      <c r="DT329" s="141"/>
      <c r="DU329" s="141"/>
      <c r="DV329" s="141"/>
      <c r="DW329" s="141"/>
      <c r="DX329" s="141"/>
      <c r="DY329" s="141"/>
      <c r="DZ329" s="141"/>
      <c r="EA329" s="141"/>
      <c r="EB329" s="141"/>
      <c r="EC329" s="141"/>
      <c r="ED329" s="141"/>
      <c r="EE329" s="141"/>
      <c r="EF329" s="141"/>
      <c r="EG329" s="141"/>
      <c r="EH329" s="141"/>
      <c r="EI329" s="141"/>
      <c r="EJ329" s="141"/>
      <c r="EK329" s="141"/>
      <c r="EL329" s="141"/>
      <c r="EM329" s="141"/>
      <c r="EN329" s="141"/>
      <c r="EO329" s="141"/>
      <c r="EP329" s="141"/>
      <c r="EQ329" s="141"/>
      <c r="ER329" s="141"/>
      <c r="ES329" s="141"/>
      <c r="ET329" s="141"/>
      <c r="EU329" s="141"/>
      <c r="EV329" s="141"/>
      <c r="EW329" s="141"/>
      <c r="EX329" s="141"/>
      <c r="EY329" s="141"/>
      <c r="EZ329" s="141"/>
      <c r="FA329" s="141"/>
      <c r="FB329" s="141"/>
      <c r="FC329" s="141"/>
      <c r="FD329" s="141"/>
      <c r="FE329" s="141"/>
      <c r="FF329" s="141"/>
      <c r="FG329" s="141"/>
      <c r="FH329" s="141"/>
      <c r="FI329" s="141"/>
      <c r="FJ329" s="141"/>
      <c r="FK329" s="141"/>
      <c r="FL329" s="141"/>
      <c r="FM329" s="141"/>
      <c r="FN329" s="141"/>
      <c r="FO329" s="141"/>
      <c r="FP329" s="141"/>
      <c r="FQ329" s="141"/>
      <c r="FR329" s="141"/>
      <c r="FS329" s="141"/>
      <c r="FT329" s="141"/>
      <c r="FU329" s="141"/>
      <c r="FV329" s="141"/>
      <c r="FW329" s="141"/>
      <c r="FX329" s="141"/>
      <c r="FY329" s="141"/>
      <c r="FZ329" s="141"/>
      <c r="GA329" s="141"/>
      <c r="GB329" s="141"/>
      <c r="GC329" s="141"/>
      <c r="GD329" s="141"/>
      <c r="GE329" s="141"/>
      <c r="GF329" s="141"/>
      <c r="GG329" s="141"/>
      <c r="GH329" s="141"/>
      <c r="GI329" s="141"/>
      <c r="GJ329" s="141"/>
      <c r="GK329" s="141"/>
      <c r="GL329" s="141"/>
      <c r="GM329" s="141"/>
      <c r="GN329" s="141"/>
      <c r="GO329" s="141"/>
      <c r="GP329" s="141"/>
      <c r="GQ329" s="141"/>
      <c r="GR329" s="141"/>
      <c r="GS329" s="141"/>
      <c r="GT329" s="141"/>
      <c r="GU329" s="141"/>
      <c r="GV329" s="141"/>
      <c r="GW329" s="141"/>
      <c r="GX329" s="141"/>
      <c r="GY329" s="141"/>
      <c r="GZ329" s="141"/>
      <c r="HA329" s="141"/>
      <c r="HB329" s="141"/>
      <c r="HC329" s="141"/>
      <c r="HD329" s="141"/>
      <c r="HE329" s="141"/>
      <c r="HF329" s="141"/>
      <c r="HG329" s="141"/>
      <c r="HH329" s="141"/>
      <c r="HI329" s="141"/>
      <c r="HJ329" s="141"/>
      <c r="HK329" s="141"/>
      <c r="HL329" s="141"/>
      <c r="HM329" s="141"/>
      <c r="HN329" s="141"/>
      <c r="HO329" s="141"/>
      <c r="HP329" s="141"/>
      <c r="HQ329" s="141"/>
      <c r="HR329" s="141"/>
      <c r="HS329" s="141"/>
      <c r="HT329" s="141"/>
      <c r="HU329" s="141"/>
      <c r="HV329" s="141"/>
      <c r="HW329" s="141"/>
      <c r="HX329" s="141"/>
      <c r="HY329" s="141"/>
      <c r="HZ329" s="141"/>
      <c r="IA329" s="141"/>
      <c r="IB329" s="141"/>
      <c r="IC329" s="141"/>
      <c r="ID329" s="141"/>
      <c r="IE329" s="141"/>
      <c r="IF329" s="141"/>
      <c r="IG329" s="141"/>
      <c r="IH329" s="141"/>
      <c r="II329" s="141"/>
      <c r="IJ329" s="141"/>
      <c r="IK329" s="141"/>
      <c r="IL329" s="141"/>
      <c r="IM329" s="141"/>
      <c r="IN329" s="141"/>
      <c r="IO329" s="141"/>
      <c r="IP329" s="141"/>
      <c r="IQ329" s="141"/>
      <c r="IR329" s="141"/>
      <c r="IS329" s="141"/>
      <c r="IT329" s="141"/>
      <c r="IU329" s="141"/>
      <c r="IV329" s="141"/>
      <c r="IW329" s="141"/>
      <c r="IX329" s="141"/>
      <c r="IY329" s="141"/>
      <c r="IZ329" s="141"/>
      <c r="JA329" s="141"/>
      <c r="JB329" s="141"/>
      <c r="JC329" s="141"/>
      <c r="JD329" s="141"/>
      <c r="JE329" s="141"/>
      <c r="JF329" s="141"/>
      <c r="JG329" s="141"/>
      <c r="JH329" s="141"/>
      <c r="JI329" s="141"/>
      <c r="JJ329" s="141"/>
      <c r="JK329" s="141"/>
      <c r="JL329" s="141"/>
      <c r="JM329" s="141"/>
      <c r="JN329" s="141"/>
      <c r="JO329" s="141"/>
      <c r="JP329" s="141"/>
      <c r="JQ329" s="141"/>
      <c r="JR329" s="141"/>
      <c r="JS329" s="141"/>
      <c r="JT329" s="141"/>
      <c r="JU329" s="141"/>
      <c r="JV329" s="141"/>
      <c r="JW329" s="141"/>
      <c r="JX329" s="141"/>
      <c r="JY329" s="141"/>
      <c r="JZ329" s="141"/>
      <c r="KA329" s="141"/>
      <c r="KB329" s="141"/>
      <c r="KC329" s="141"/>
      <c r="KD329" s="141"/>
      <c r="KE329" s="141"/>
      <c r="KF329" s="141"/>
      <c r="KG329" s="141"/>
      <c r="KH329" s="141"/>
      <c r="KI329" s="141"/>
      <c r="KJ329" s="141"/>
      <c r="KK329" s="141"/>
      <c r="KL329" s="141"/>
      <c r="KM329" s="141"/>
      <c r="KN329" s="141"/>
      <c r="KO329" s="141"/>
      <c r="KP329" s="141"/>
      <c r="KQ329" s="141"/>
      <c r="KR329" s="141"/>
      <c r="KS329" s="141"/>
      <c r="KT329" s="141"/>
      <c r="KU329" s="141"/>
      <c r="KV329" s="141"/>
      <c r="KW329" s="141"/>
      <c r="KX329" s="141"/>
      <c r="KY329" s="141"/>
      <c r="KZ329" s="141"/>
      <c r="LA329" s="141"/>
      <c r="LB329" s="141"/>
      <c r="LC329" s="141"/>
      <c r="LD329" s="141"/>
      <c r="LE329" s="141"/>
      <c r="LF329" s="141"/>
      <c r="LG329" s="141"/>
      <c r="LH329" s="141"/>
      <c r="LI329" s="141"/>
      <c r="LJ329" s="141"/>
      <c r="LK329" s="141"/>
      <c r="LL329" s="141"/>
      <c r="LM329" s="141"/>
      <c r="LN329" s="141"/>
      <c r="LO329" s="141"/>
      <c r="LP329" s="141"/>
      <c r="LQ329" s="141"/>
      <c r="LR329" s="141"/>
      <c r="LS329" s="141"/>
      <c r="LT329" s="141"/>
      <c r="LU329" s="141"/>
      <c r="LV329" s="141"/>
      <c r="LW329" s="141"/>
      <c r="LX329" s="141"/>
      <c r="LY329" s="141"/>
      <c r="LZ329" s="141"/>
      <c r="MA329" s="141"/>
      <c r="MB329" s="141"/>
      <c r="MC329" s="141"/>
      <c r="MD329" s="141"/>
      <c r="ME329" s="141"/>
      <c r="MF329" s="141"/>
      <c r="MG329" s="141"/>
      <c r="MH329" s="141"/>
      <c r="MI329" s="141"/>
      <c r="MJ329" s="141"/>
      <c r="MK329" s="141"/>
      <c r="ML329" s="141"/>
      <c r="MM329" s="141"/>
      <c r="MN329" s="141"/>
      <c r="MO329" s="141"/>
      <c r="MP329" s="141"/>
      <c r="MQ329" s="141"/>
      <c r="MR329" s="141"/>
      <c r="MS329" s="141"/>
      <c r="MT329" s="141"/>
      <c r="MU329" s="141"/>
      <c r="MV329" s="141"/>
      <c r="MW329" s="141"/>
      <c r="MX329" s="141"/>
      <c r="MY329" s="141"/>
      <c r="MZ329" s="141"/>
      <c r="NA329" s="141"/>
      <c r="NB329" s="141"/>
      <c r="NC329" s="141"/>
      <c r="ND329" s="141"/>
      <c r="NE329" s="141"/>
      <c r="NF329" s="141"/>
      <c r="NG329" s="141"/>
      <c r="NH329" s="141"/>
      <c r="NI329" s="141"/>
      <c r="NJ329" s="141"/>
      <c r="NK329" s="141"/>
      <c r="NL329" s="141"/>
      <c r="NM329" s="141"/>
      <c r="NN329" s="141"/>
      <c r="NO329" s="141"/>
      <c r="NP329" s="141"/>
      <c r="NQ329" s="141"/>
      <c r="NR329" s="141"/>
      <c r="NS329" s="141"/>
      <c r="NT329" s="141"/>
      <c r="NU329" s="141"/>
      <c r="NV329" s="141"/>
      <c r="NW329" s="141"/>
      <c r="NX329" s="141"/>
      <c r="NY329" s="141"/>
      <c r="NZ329" s="141"/>
      <c r="OA329" s="141"/>
      <c r="OB329" s="141"/>
      <c r="OC329" s="141"/>
      <c r="OD329" s="141"/>
      <c r="OE329" s="141"/>
      <c r="OF329" s="141"/>
      <c r="OG329" s="141"/>
      <c r="OH329" s="141"/>
      <c r="OI329" s="141"/>
      <c r="OJ329" s="141"/>
      <c r="OK329" s="141"/>
      <c r="OL329" s="141"/>
      <c r="OM329" s="141"/>
      <c r="ON329" s="141"/>
      <c r="OO329" s="141"/>
      <c r="OP329" s="141"/>
      <c r="OQ329" s="141"/>
      <c r="OR329" s="141"/>
      <c r="OS329" s="141"/>
      <c r="OT329" s="141"/>
      <c r="OU329" s="141"/>
      <c r="OV329" s="141"/>
      <c r="OW329" s="141"/>
      <c r="OX329" s="141"/>
      <c r="OY329" s="141"/>
      <c r="OZ329" s="141"/>
      <c r="PA329" s="141"/>
      <c r="PB329" s="141"/>
      <c r="PC329" s="141"/>
      <c r="PD329" s="141"/>
      <c r="PE329" s="141"/>
      <c r="PF329" s="141"/>
      <c r="PG329" s="141"/>
      <c r="PH329" s="141"/>
      <c r="PI329" s="141"/>
      <c r="PJ329" s="141"/>
      <c r="PK329" s="141"/>
      <c r="PL329" s="141"/>
      <c r="PM329" s="141"/>
      <c r="PN329" s="141"/>
      <c r="PO329" s="141"/>
      <c r="PP329" s="141"/>
      <c r="PQ329" s="141"/>
      <c r="PR329" s="141"/>
      <c r="PS329" s="141"/>
      <c r="PT329" s="141"/>
      <c r="PU329" s="141"/>
      <c r="PV329" s="141"/>
      <c r="PW329" s="141"/>
      <c r="PX329" s="141"/>
      <c r="PY329" s="141"/>
      <c r="PZ329" s="141"/>
      <c r="QA329" s="141"/>
      <c r="QB329" s="141"/>
      <c r="QC329" s="141"/>
      <c r="QD329" s="141"/>
      <c r="QE329" s="141"/>
      <c r="QF329" s="141"/>
      <c r="QG329" s="141"/>
      <c r="QH329" s="141"/>
      <c r="QI329" s="141"/>
      <c r="QJ329" s="141"/>
      <c r="QK329" s="141"/>
      <c r="QL329" s="141"/>
      <c r="QM329" s="141"/>
      <c r="QN329" s="141"/>
      <c r="QO329" s="141"/>
      <c r="QP329" s="141"/>
      <c r="QQ329" s="141"/>
      <c r="QR329" s="141"/>
      <c r="QS329" s="141"/>
      <c r="QT329" s="141"/>
      <c r="QU329" s="141"/>
      <c r="QV329" s="141"/>
      <c r="QW329" s="141"/>
      <c r="QX329" s="141"/>
      <c r="QY329" s="141"/>
      <c r="QZ329" s="141"/>
      <c r="RA329" s="141"/>
      <c r="RB329" s="141"/>
      <c r="RC329" s="141"/>
      <c r="RD329" s="141"/>
      <c r="RE329" s="141"/>
      <c r="RF329" s="141"/>
      <c r="RG329" s="141"/>
      <c r="RH329" s="141"/>
      <c r="RI329" s="141"/>
      <c r="RJ329" s="141"/>
      <c r="RK329" s="141"/>
      <c r="RL329" s="141"/>
      <c r="RM329" s="141"/>
      <c r="RN329" s="141"/>
      <c r="RO329" s="141"/>
      <c r="RP329" s="141"/>
      <c r="RQ329" s="141"/>
      <c r="RR329" s="141"/>
      <c r="RS329" s="141"/>
      <c r="RT329" s="141"/>
      <c r="RU329" s="141"/>
      <c r="RV329" s="141"/>
      <c r="RW329" s="141"/>
      <c r="RX329" s="141"/>
      <c r="RY329" s="141"/>
      <c r="RZ329" s="141"/>
      <c r="SA329" s="141"/>
      <c r="SB329" s="141"/>
      <c r="SC329" s="141"/>
      <c r="SD329" s="141"/>
      <c r="SE329" s="141"/>
      <c r="SF329" s="141"/>
      <c r="SG329" s="141"/>
      <c r="SH329" s="141"/>
      <c r="SI329" s="141"/>
      <c r="SJ329" s="141"/>
      <c r="SK329" s="141"/>
      <c r="SL329" s="141"/>
      <c r="SM329" s="141"/>
      <c r="SN329" s="141"/>
      <c r="SO329" s="141"/>
      <c r="SP329" s="141"/>
      <c r="SQ329" s="141"/>
      <c r="SR329" s="141"/>
      <c r="SS329" s="141"/>
      <c r="ST329" s="141"/>
      <c r="SU329" s="141"/>
      <c r="SV329" s="141"/>
      <c r="SW329" s="141"/>
      <c r="SX329" s="141"/>
      <c r="SY329" s="141"/>
      <c r="SZ329" s="141"/>
      <c r="TA329" s="141"/>
      <c r="TB329" s="141"/>
      <c r="TC329" s="141"/>
      <c r="TD329" s="141"/>
      <c r="TE329" s="141"/>
      <c r="TF329" s="141"/>
      <c r="TG329" s="141"/>
      <c r="TH329" s="141"/>
      <c r="TI329" s="141"/>
      <c r="TJ329" s="141"/>
      <c r="TK329" s="141"/>
      <c r="TL329" s="141"/>
      <c r="TM329" s="141"/>
      <c r="TN329" s="141"/>
      <c r="TO329" s="141"/>
      <c r="TP329" s="141"/>
      <c r="TQ329" s="141"/>
      <c r="TR329" s="141"/>
      <c r="TS329" s="141"/>
      <c r="TT329" s="141"/>
      <c r="TU329" s="141"/>
      <c r="TV329" s="141"/>
      <c r="TW329" s="141"/>
      <c r="TX329" s="141"/>
      <c r="TY329" s="141"/>
      <c r="TZ329" s="141"/>
      <c r="UA329" s="141"/>
      <c r="UB329" s="141"/>
      <c r="UC329" s="141"/>
      <c r="UD329" s="141"/>
      <c r="UE329" s="141"/>
      <c r="UF329" s="141"/>
      <c r="UG329" s="141"/>
      <c r="UH329" s="141"/>
      <c r="UI329" s="141"/>
      <c r="UJ329" s="141"/>
      <c r="UK329" s="141"/>
      <c r="UL329" s="141"/>
      <c r="UM329" s="141"/>
      <c r="UN329" s="141"/>
      <c r="UO329" s="141"/>
      <c r="UP329" s="141"/>
      <c r="UQ329" s="141"/>
      <c r="UR329" s="141"/>
      <c r="US329" s="141"/>
      <c r="UT329" s="141"/>
      <c r="UU329" s="141"/>
      <c r="UV329" s="141"/>
      <c r="UW329" s="141"/>
      <c r="UX329" s="141"/>
      <c r="UY329" s="141"/>
      <c r="UZ329" s="141"/>
      <c r="VA329" s="141"/>
      <c r="VB329" s="141"/>
      <c r="VC329" s="141"/>
      <c r="VD329" s="141"/>
      <c r="VE329" s="141"/>
      <c r="VF329" s="141"/>
      <c r="VG329" s="141"/>
      <c r="VH329" s="141"/>
      <c r="VI329" s="141"/>
      <c r="VJ329" s="141"/>
      <c r="VK329" s="141"/>
      <c r="VL329" s="141"/>
      <c r="VM329" s="141"/>
      <c r="VN329" s="141"/>
      <c r="VO329" s="141"/>
      <c r="VP329" s="141"/>
      <c r="VQ329" s="141"/>
      <c r="VR329" s="141"/>
      <c r="VS329" s="141"/>
      <c r="VT329" s="141"/>
      <c r="VU329" s="141"/>
      <c r="VV329" s="141"/>
      <c r="VW329" s="141"/>
      <c r="VX329" s="141"/>
      <c r="VY329" s="141"/>
      <c r="VZ329" s="141"/>
      <c r="WA329" s="141"/>
      <c r="WB329" s="141"/>
      <c r="WC329" s="141"/>
      <c r="WD329" s="141"/>
      <c r="WE329" s="141"/>
      <c r="WF329" s="141"/>
      <c r="WG329" s="141"/>
      <c r="WH329" s="141"/>
      <c r="WI329" s="141"/>
      <c r="WJ329" s="141"/>
      <c r="WK329" s="141"/>
      <c r="WL329" s="141"/>
      <c r="WM329" s="141"/>
      <c r="WN329" s="141"/>
      <c r="WO329" s="141"/>
      <c r="WP329" s="141"/>
      <c r="WQ329" s="141"/>
      <c r="WR329" s="141"/>
      <c r="WS329" s="141"/>
      <c r="WT329" s="141"/>
      <c r="WU329" s="141"/>
      <c r="WV329" s="141"/>
      <c r="WW329" s="141"/>
      <c r="WX329" s="141"/>
      <c r="WY329" s="141"/>
      <c r="WZ329" s="141"/>
      <c r="XA329" s="141"/>
      <c r="XB329" s="141"/>
      <c r="XC329" s="141"/>
      <c r="XD329" s="141"/>
      <c r="XE329" s="141"/>
      <c r="XF329" s="141"/>
      <c r="XG329" s="141"/>
      <c r="XH329" s="141"/>
      <c r="XI329" s="141"/>
      <c r="XJ329" s="141"/>
      <c r="XK329" s="141"/>
      <c r="XL329" s="141"/>
      <c r="XM329" s="141"/>
      <c r="XN329" s="141"/>
      <c r="XO329" s="141"/>
      <c r="XP329" s="141"/>
      <c r="XQ329" s="141"/>
      <c r="XR329" s="141"/>
      <c r="XS329" s="141"/>
      <c r="XT329" s="141"/>
      <c r="XU329" s="141"/>
      <c r="XV329" s="141"/>
      <c r="XW329" s="141"/>
      <c r="XX329" s="141"/>
      <c r="XY329" s="141"/>
      <c r="XZ329" s="141"/>
      <c r="YA329" s="141"/>
      <c r="YB329" s="141"/>
      <c r="YC329" s="141"/>
      <c r="YD329" s="141"/>
      <c r="YE329" s="141"/>
      <c r="YF329" s="141"/>
      <c r="YG329" s="141"/>
      <c r="YH329" s="141"/>
      <c r="YI329" s="141"/>
      <c r="YJ329" s="141"/>
      <c r="YK329" s="141"/>
      <c r="YL329" s="141"/>
      <c r="YM329" s="141"/>
      <c r="YN329" s="141"/>
      <c r="YO329" s="141"/>
      <c r="YP329" s="141"/>
      <c r="YQ329" s="141"/>
      <c r="YR329" s="141"/>
      <c r="YS329" s="141"/>
      <c r="YT329" s="141"/>
      <c r="YU329" s="141"/>
      <c r="YV329" s="141"/>
      <c r="YW329" s="141"/>
      <c r="YX329" s="141"/>
      <c r="YY329" s="141"/>
      <c r="YZ329" s="141"/>
      <c r="ZA329" s="141"/>
      <c r="ZB329" s="141"/>
      <c r="ZC329" s="141"/>
      <c r="ZD329" s="141"/>
      <c r="ZE329" s="141"/>
      <c r="ZF329" s="141"/>
      <c r="ZG329" s="141"/>
      <c r="ZH329" s="141"/>
      <c r="ZI329" s="141"/>
      <c r="ZJ329" s="141"/>
      <c r="ZK329" s="141"/>
      <c r="ZL329" s="141"/>
      <c r="ZM329" s="141"/>
      <c r="ZN329" s="141"/>
      <c r="ZO329" s="141"/>
      <c r="ZP329" s="141"/>
      <c r="ZQ329" s="141"/>
      <c r="ZR329" s="141"/>
      <c r="ZS329" s="141"/>
      <c r="ZT329" s="141"/>
      <c r="ZU329" s="141"/>
      <c r="ZV329" s="141"/>
      <c r="ZW329" s="141"/>
      <c r="ZX329" s="141"/>
      <c r="ZY329" s="141"/>
      <c r="ZZ329" s="141"/>
      <c r="AAA329" s="141"/>
      <c r="AAB329" s="141"/>
      <c r="AAC329" s="141"/>
      <c r="AAD329" s="141"/>
      <c r="AAE329" s="141"/>
      <c r="AAF329" s="141"/>
      <c r="AAG329" s="141"/>
      <c r="AAH329" s="141"/>
      <c r="AAI329" s="141"/>
      <c r="AAJ329" s="141"/>
      <c r="AAK329" s="141"/>
      <c r="AAL329" s="141"/>
      <c r="AAM329" s="141"/>
      <c r="AAN329" s="141"/>
      <c r="AAO329" s="141"/>
      <c r="AAP329" s="141"/>
      <c r="AAQ329" s="141"/>
      <c r="AAR329" s="141"/>
      <c r="AAS329" s="141"/>
      <c r="AAT329" s="141"/>
      <c r="AAU329" s="141"/>
      <c r="AAV329" s="141"/>
      <c r="AAW329" s="141"/>
      <c r="AAX329" s="141"/>
      <c r="AAY329" s="141"/>
      <c r="AAZ329" s="141"/>
      <c r="ABA329" s="141"/>
      <c r="ABB329" s="141"/>
      <c r="ABC329" s="141"/>
      <c r="ABD329" s="141"/>
      <c r="ABE329" s="141"/>
      <c r="ABF329" s="141"/>
      <c r="ABG329" s="141"/>
      <c r="ABH329" s="141"/>
      <c r="ABI329" s="141"/>
      <c r="ABJ329" s="141"/>
      <c r="ABK329" s="141"/>
      <c r="ABL329" s="141"/>
      <c r="ABM329" s="141"/>
      <c r="ABN329" s="141"/>
      <c r="ABO329" s="141"/>
      <c r="ABP329" s="141"/>
      <c r="ABQ329" s="141"/>
      <c r="ABR329" s="141"/>
      <c r="ABS329" s="141"/>
      <c r="ABT329" s="141"/>
      <c r="ABU329" s="141"/>
      <c r="ABV329" s="141"/>
      <c r="ABW329" s="141"/>
      <c r="ABX329" s="141"/>
      <c r="ABY329" s="141"/>
      <c r="ABZ329" s="141"/>
      <c r="ACA329" s="141"/>
      <c r="ACB329" s="141"/>
      <c r="ACC329" s="141"/>
      <c r="ACD329" s="141"/>
      <c r="ACE329" s="141"/>
      <c r="ACF329" s="141"/>
      <c r="ACG329" s="141"/>
      <c r="ACH329" s="141"/>
      <c r="ACI329" s="141"/>
      <c r="ACJ329" s="141"/>
      <c r="ACK329" s="141"/>
      <c r="ACL329" s="141"/>
      <c r="ACM329" s="141"/>
      <c r="ACN329" s="141"/>
      <c r="ACO329" s="141"/>
      <c r="ACP329" s="141"/>
      <c r="ACQ329" s="141"/>
      <c r="ACR329" s="141"/>
      <c r="ACS329" s="141"/>
      <c r="ACT329" s="141"/>
      <c r="ACU329" s="141"/>
      <c r="ACV329" s="141"/>
      <c r="ACW329" s="141"/>
      <c r="ACX329" s="141"/>
      <c r="ACY329" s="141"/>
      <c r="ACZ329" s="141"/>
      <c r="ADA329" s="141"/>
      <c r="ADB329" s="141"/>
      <c r="ADC329" s="141"/>
      <c r="ADD329" s="141"/>
      <c r="ADE329" s="141"/>
      <c r="ADF329" s="141"/>
      <c r="ADG329" s="141"/>
      <c r="ADH329" s="141"/>
      <c r="ADI329" s="141"/>
      <c r="ADJ329" s="141"/>
      <c r="ADK329" s="141"/>
      <c r="ADL329" s="141"/>
      <c r="ADM329" s="141"/>
      <c r="ADN329" s="141"/>
      <c r="ADO329" s="141"/>
      <c r="ADP329" s="141"/>
      <c r="ADQ329" s="141"/>
      <c r="ADR329" s="141"/>
      <c r="ADS329" s="141"/>
      <c r="ADT329" s="141"/>
      <c r="ADU329" s="141"/>
      <c r="ADV329" s="141"/>
      <c r="ADW329" s="141"/>
      <c r="ADX329" s="141"/>
      <c r="ADY329" s="141"/>
      <c r="ADZ329" s="141"/>
      <c r="AEA329" s="141"/>
      <c r="AEB329" s="141"/>
      <c r="AEC329" s="141"/>
      <c r="AED329" s="141"/>
      <c r="AEE329" s="141"/>
      <c r="AEF329" s="141"/>
      <c r="AEG329" s="141"/>
      <c r="AEH329" s="141"/>
      <c r="AEI329" s="141"/>
      <c r="AEJ329" s="141"/>
      <c r="AEK329" s="141"/>
      <c r="AEL329" s="141"/>
      <c r="AEM329" s="141"/>
      <c r="AEN329" s="141"/>
      <c r="AEO329" s="141"/>
      <c r="AEP329" s="141"/>
      <c r="AEQ329" s="141"/>
      <c r="AER329" s="141"/>
      <c r="AES329" s="141"/>
      <c r="AET329" s="141"/>
      <c r="AEU329" s="141"/>
      <c r="AEV329" s="141"/>
      <c r="AEW329" s="141"/>
      <c r="AEX329" s="141"/>
      <c r="AEY329" s="141"/>
      <c r="AEZ329" s="141"/>
      <c r="AFA329" s="141"/>
      <c r="AFB329" s="141"/>
      <c r="AFC329" s="141"/>
      <c r="AFD329" s="141"/>
      <c r="AFE329" s="141"/>
      <c r="AFF329" s="141"/>
      <c r="AFG329" s="141"/>
      <c r="AFH329" s="141"/>
      <c r="AFI329" s="141"/>
      <c r="AFJ329" s="141"/>
      <c r="AFK329" s="141"/>
      <c r="AFL329" s="141"/>
      <c r="AFM329" s="141"/>
      <c r="AFN329" s="141"/>
      <c r="AFO329" s="141"/>
      <c r="AFP329" s="141"/>
      <c r="AFQ329" s="141"/>
      <c r="AFR329" s="141"/>
      <c r="AFS329" s="141"/>
      <c r="AFT329" s="141"/>
      <c r="AFU329" s="141"/>
      <c r="AFV329" s="141"/>
      <c r="AFW329" s="141"/>
      <c r="AFX329" s="141"/>
      <c r="AFY329" s="141"/>
      <c r="AFZ329" s="141"/>
      <c r="AGA329" s="141"/>
      <c r="AGB329" s="141"/>
      <c r="AGC329" s="141"/>
      <c r="AGD329" s="141"/>
      <c r="AGE329" s="141"/>
      <c r="AGF329" s="141"/>
      <c r="AGG329" s="141"/>
      <c r="AGH329" s="141"/>
      <c r="AGI329" s="141"/>
      <c r="AGJ329" s="141"/>
      <c r="AGK329" s="141"/>
      <c r="AGL329" s="141"/>
      <c r="AGM329" s="141"/>
      <c r="AGN329" s="141"/>
      <c r="AGO329" s="141"/>
      <c r="AGP329" s="141"/>
      <c r="AGQ329" s="141"/>
      <c r="AGR329" s="141"/>
      <c r="AGS329" s="141"/>
      <c r="AGT329" s="141"/>
      <c r="AGU329" s="141"/>
      <c r="AGV329" s="141"/>
      <c r="AGW329" s="141"/>
      <c r="AGX329" s="141"/>
      <c r="AGY329" s="141"/>
      <c r="AGZ329" s="141"/>
      <c r="AHA329" s="141"/>
      <c r="AHB329" s="141"/>
      <c r="AHC329" s="141"/>
      <c r="AHD329" s="141"/>
      <c r="AHE329" s="141"/>
      <c r="AHF329" s="141"/>
      <c r="AHG329" s="141"/>
      <c r="AHH329" s="141"/>
      <c r="AHI329" s="141"/>
      <c r="AHJ329" s="141"/>
      <c r="AHK329" s="141"/>
      <c r="AHL329" s="141"/>
      <c r="AHM329" s="141"/>
      <c r="AHN329" s="141"/>
      <c r="AHO329" s="141"/>
      <c r="AHP329" s="141"/>
      <c r="AHQ329" s="141"/>
      <c r="AHR329" s="141"/>
      <c r="AHS329" s="141"/>
      <c r="AHT329" s="141"/>
      <c r="AHU329" s="141"/>
      <c r="AHV329" s="141"/>
      <c r="AHW329" s="141"/>
      <c r="AHX329" s="141"/>
      <c r="AHY329" s="141"/>
      <c r="AHZ329" s="141"/>
      <c r="AIA329" s="141"/>
      <c r="AIB329" s="141"/>
      <c r="AIC329" s="141"/>
      <c r="AID329" s="141"/>
      <c r="AIE329" s="141"/>
      <c r="AIF329" s="141"/>
      <c r="AIG329" s="141"/>
      <c r="AIH329" s="141"/>
      <c r="AII329" s="141"/>
      <c r="AIJ329" s="141"/>
      <c r="AIK329" s="141"/>
      <c r="AIL329" s="141"/>
      <c r="AIM329" s="141"/>
      <c r="AIN329" s="141"/>
      <c r="AIO329" s="141"/>
      <c r="AIP329" s="141"/>
      <c r="AIQ329" s="141"/>
      <c r="AIR329" s="141"/>
      <c r="AIS329" s="141"/>
      <c r="AIT329" s="141"/>
      <c r="AIU329" s="141"/>
      <c r="AIV329" s="141"/>
      <c r="AIW329" s="141"/>
      <c r="AIX329" s="141"/>
      <c r="AIY329" s="141"/>
      <c r="AIZ329" s="141"/>
      <c r="AJA329" s="141"/>
      <c r="AJB329" s="141"/>
      <c r="AJC329" s="141"/>
      <c r="AJD329" s="141"/>
      <c r="AJE329" s="141"/>
      <c r="AJF329" s="141"/>
      <c r="AJG329" s="141"/>
      <c r="AJH329" s="141"/>
      <c r="AJI329" s="141"/>
      <c r="AJJ329" s="141"/>
      <c r="AJK329" s="141"/>
      <c r="AJL329" s="141"/>
      <c r="AJM329" s="141"/>
      <c r="AJN329" s="141"/>
      <c r="AJO329" s="141"/>
      <c r="AJP329" s="141"/>
      <c r="AJQ329" s="141"/>
      <c r="AJR329" s="141"/>
      <c r="AJS329" s="141"/>
      <c r="AJT329" s="141"/>
      <c r="AJU329" s="141"/>
      <c r="AJV329" s="141"/>
      <c r="AJW329" s="141"/>
      <c r="AJX329" s="141"/>
      <c r="AJY329" s="141"/>
      <c r="AJZ329" s="141"/>
      <c r="AKA329" s="141"/>
      <c r="AKB329" s="141"/>
      <c r="AKC329" s="141"/>
      <c r="AKD329" s="141"/>
      <c r="AKE329" s="141"/>
      <c r="AKF329" s="141"/>
      <c r="AKG329" s="141"/>
      <c r="AKH329" s="141"/>
      <c r="AKI329" s="141"/>
      <c r="AKJ329" s="141"/>
      <c r="AKK329" s="141"/>
      <c r="AKL329" s="141"/>
      <c r="AKM329" s="141"/>
      <c r="AKN329" s="141"/>
      <c r="AKO329" s="141"/>
      <c r="AKP329" s="141"/>
      <c r="AKQ329" s="141"/>
      <c r="AKR329" s="141"/>
      <c r="AKS329" s="141"/>
      <c r="AKT329" s="141"/>
      <c r="AKU329" s="141"/>
      <c r="AKV329" s="141"/>
      <c r="AKW329" s="141"/>
      <c r="AKX329" s="141"/>
      <c r="AKY329" s="141"/>
      <c r="AKZ329" s="141"/>
      <c r="ALA329" s="141"/>
      <c r="ALB329" s="141"/>
      <c r="ALC329" s="141"/>
      <c r="ALD329" s="141"/>
      <c r="ALE329" s="141"/>
      <c r="ALF329" s="141"/>
      <c r="ALG329" s="141"/>
      <c r="ALH329" s="141"/>
      <c r="ALI329" s="141"/>
      <c r="ALJ329" s="141"/>
      <c r="ALK329" s="141"/>
      <c r="ALL329" s="141"/>
      <c r="ALM329" s="141"/>
      <c r="ALN329" s="141"/>
      <c r="ALO329" s="141"/>
      <c r="ALP329" s="141"/>
      <c r="ALQ329" s="141"/>
      <c r="ALR329" s="141"/>
      <c r="ALS329" s="141"/>
      <c r="ALT329" s="141"/>
      <c r="ALU329" s="141"/>
      <c r="ALV329" s="141"/>
      <c r="ALW329" s="141"/>
      <c r="ALX329" s="141"/>
      <c r="ALY329" s="141"/>
      <c r="ALZ329" s="141"/>
      <c r="AMA329" s="141"/>
      <c r="AMB329" s="141"/>
      <c r="AMC329" s="141"/>
      <c r="AMD329" s="141"/>
      <c r="AME329" s="141"/>
      <c r="AMF329" s="141"/>
      <c r="AMG329" s="141"/>
      <c r="AMH329" s="141"/>
      <c r="AMI329" s="141"/>
      <c r="AMJ329" s="141"/>
      <c r="AMK329" s="141"/>
      <c r="AML329" s="141"/>
      <c r="AMM329" s="141"/>
      <c r="AMN329" s="141"/>
      <c r="AMO329" s="141"/>
      <c r="AMP329" s="141"/>
      <c r="AMQ329" s="141"/>
      <c r="AMR329" s="141"/>
      <c r="AMS329" s="141"/>
      <c r="AMT329" s="141"/>
      <c r="AMU329" s="141"/>
      <c r="AMV329" s="141"/>
      <c r="AMW329" s="141"/>
      <c r="AMX329" s="141"/>
      <c r="AMY329" s="141"/>
      <c r="AMZ329" s="141"/>
      <c r="ANA329" s="141"/>
      <c r="ANB329" s="141"/>
      <c r="ANC329" s="141"/>
      <c r="AND329" s="141"/>
      <c r="ANE329" s="141"/>
      <c r="ANF329" s="141"/>
      <c r="ANG329" s="141"/>
      <c r="ANH329" s="141"/>
      <c r="ANI329" s="141"/>
      <c r="ANJ329" s="141"/>
      <c r="ANK329" s="141"/>
      <c r="ANL329" s="141"/>
      <c r="ANM329" s="141"/>
      <c r="ANN329" s="141"/>
      <c r="ANO329" s="141"/>
      <c r="ANP329" s="141"/>
      <c r="ANQ329" s="141"/>
      <c r="ANR329" s="141"/>
      <c r="ANS329" s="141"/>
      <c r="ANT329" s="141"/>
      <c r="ANU329" s="141"/>
      <c r="ANV329" s="141"/>
      <c r="ANW329" s="141"/>
      <c r="ANX329" s="141"/>
      <c r="ANY329" s="141"/>
      <c r="ANZ329" s="141"/>
      <c r="AOA329" s="141"/>
      <c r="AOB329" s="141"/>
      <c r="AOC329" s="141"/>
      <c r="AOD329" s="141"/>
      <c r="AOE329" s="141"/>
      <c r="AOF329" s="141"/>
      <c r="AOG329" s="141"/>
      <c r="AOH329" s="141"/>
      <c r="AOI329" s="141"/>
      <c r="AOJ329" s="141"/>
      <c r="AOK329" s="141"/>
      <c r="AOL329" s="141"/>
      <c r="AOM329" s="141"/>
      <c r="AON329" s="141"/>
      <c r="AOO329" s="141"/>
      <c r="AOP329" s="141"/>
      <c r="AOQ329" s="141"/>
      <c r="AOR329" s="141"/>
      <c r="AOS329" s="141"/>
      <c r="AOT329" s="141"/>
      <c r="AOU329" s="141"/>
      <c r="AOV329" s="141"/>
      <c r="AOW329" s="141"/>
      <c r="AOX329" s="141"/>
      <c r="AOY329" s="141"/>
      <c r="AOZ329" s="141"/>
      <c r="APA329" s="141"/>
      <c r="APB329" s="141"/>
      <c r="APC329" s="141"/>
      <c r="APD329" s="141"/>
      <c r="APE329" s="141"/>
      <c r="APF329" s="141"/>
      <c r="APG329" s="141"/>
      <c r="APH329" s="141"/>
      <c r="API329" s="141"/>
      <c r="APJ329" s="141"/>
      <c r="APK329" s="141"/>
      <c r="APL329" s="141"/>
      <c r="APM329" s="141"/>
      <c r="APN329" s="141"/>
      <c r="APO329" s="141"/>
      <c r="APP329" s="141"/>
      <c r="APQ329" s="141"/>
      <c r="APR329" s="141"/>
      <c r="APS329" s="141"/>
      <c r="APT329" s="141"/>
      <c r="APU329" s="141"/>
      <c r="APV329" s="141"/>
      <c r="APW329" s="141"/>
      <c r="APX329" s="141"/>
      <c r="APY329" s="141"/>
      <c r="APZ329" s="141"/>
      <c r="AQA329" s="141"/>
      <c r="AQB329" s="141"/>
      <c r="AQC329" s="141"/>
      <c r="AQD329" s="141"/>
      <c r="AQE329" s="141"/>
      <c r="AQF329" s="141"/>
      <c r="AQG329" s="141"/>
      <c r="AQH329" s="141"/>
      <c r="AQI329" s="141"/>
      <c r="AQJ329" s="141"/>
      <c r="AQK329" s="141"/>
      <c r="AQL329" s="141"/>
      <c r="AQM329" s="141"/>
      <c r="AQN329" s="141"/>
      <c r="AQO329" s="141"/>
      <c r="AQP329" s="141"/>
      <c r="AQQ329" s="141"/>
      <c r="AQR329" s="141"/>
      <c r="AQS329" s="141"/>
      <c r="AQT329" s="141"/>
      <c r="AQU329" s="141"/>
      <c r="AQV329" s="141"/>
      <c r="AQW329" s="141"/>
      <c r="AQX329" s="141"/>
      <c r="AQY329" s="141"/>
      <c r="AQZ329" s="141"/>
      <c r="ARA329" s="141"/>
      <c r="ARB329" s="141"/>
      <c r="ARC329" s="141"/>
      <c r="ARD329" s="141"/>
      <c r="ARE329" s="141"/>
      <c r="ARF329" s="141"/>
      <c r="ARG329" s="141"/>
      <c r="ARH329" s="141"/>
      <c r="ARI329" s="141"/>
      <c r="ARJ329" s="141"/>
      <c r="ARK329" s="141"/>
      <c r="ARL329" s="141"/>
      <c r="ARM329" s="141"/>
      <c r="ARN329" s="141"/>
      <c r="ARO329" s="141"/>
      <c r="ARP329" s="141"/>
      <c r="ARQ329" s="141"/>
      <c r="ARR329" s="141"/>
      <c r="ARS329" s="141"/>
      <c r="ART329" s="141"/>
      <c r="ARU329" s="141"/>
      <c r="ARV329" s="141"/>
      <c r="ARW329" s="141"/>
      <c r="ARX329" s="141"/>
      <c r="ARY329" s="141"/>
      <c r="ARZ329" s="141"/>
      <c r="ASA329" s="141"/>
      <c r="ASB329" s="141"/>
      <c r="ASC329" s="141"/>
      <c r="ASD329" s="141"/>
      <c r="ASE329" s="141"/>
      <c r="ASF329" s="141"/>
      <c r="ASG329" s="141"/>
      <c r="ASH329" s="141"/>
      <c r="ASI329" s="141"/>
      <c r="ASJ329" s="141"/>
      <c r="ASK329" s="141"/>
      <c r="ASL329" s="141"/>
      <c r="ASM329" s="141"/>
      <c r="ASN329" s="141"/>
      <c r="ASO329" s="141"/>
      <c r="ASP329" s="141"/>
      <c r="ASQ329" s="141"/>
      <c r="ASR329" s="141"/>
      <c r="ASS329" s="141"/>
      <c r="AST329" s="141"/>
      <c r="ASU329" s="141"/>
      <c r="ASV329" s="141"/>
      <c r="ASW329" s="141"/>
      <c r="ASX329" s="141"/>
      <c r="ASY329" s="141"/>
      <c r="ASZ329" s="141"/>
      <c r="ATA329" s="141"/>
      <c r="ATB329" s="141"/>
      <c r="ATC329" s="141"/>
      <c r="ATD329" s="141"/>
      <c r="ATE329" s="141"/>
      <c r="ATF329" s="141"/>
      <c r="ATG329" s="141"/>
      <c r="ATH329" s="141"/>
      <c r="ATI329" s="141"/>
      <c r="ATJ329" s="141"/>
      <c r="ATK329" s="141"/>
      <c r="ATL329" s="141"/>
      <c r="ATM329" s="141"/>
      <c r="ATN329" s="141"/>
      <c r="ATO329" s="141"/>
      <c r="ATP329" s="141"/>
      <c r="ATQ329" s="141"/>
      <c r="ATR329" s="141"/>
      <c r="ATS329" s="141"/>
      <c r="ATT329" s="141"/>
      <c r="ATU329" s="141"/>
      <c r="ATV329" s="141"/>
      <c r="ATW329" s="141"/>
      <c r="ATX329" s="141"/>
      <c r="ATY329" s="141"/>
      <c r="ATZ329" s="141"/>
      <c r="AUA329" s="141"/>
      <c r="AUB329" s="141"/>
      <c r="AUC329" s="141"/>
      <c r="AUD329" s="141"/>
      <c r="AUE329" s="141"/>
      <c r="AUF329" s="141"/>
      <c r="AUG329" s="141"/>
      <c r="AUH329" s="141"/>
      <c r="AUI329" s="141"/>
      <c r="AUJ329" s="141"/>
      <c r="AUK329" s="141"/>
      <c r="AUL329" s="141"/>
      <c r="AUM329" s="141"/>
      <c r="AUN329" s="141"/>
      <c r="AUO329" s="141"/>
      <c r="AUP329" s="141"/>
      <c r="AUQ329" s="141"/>
      <c r="AUR329" s="141"/>
      <c r="AUS329" s="141"/>
      <c r="AUT329" s="141"/>
      <c r="AUU329" s="141"/>
      <c r="AUV329" s="141"/>
      <c r="AUW329" s="141"/>
      <c r="AUX329" s="141"/>
      <c r="AUY329" s="141"/>
      <c r="AUZ329" s="141"/>
      <c r="AVA329" s="141"/>
      <c r="AVB329" s="141"/>
      <c r="AVC329" s="141"/>
      <c r="AVD329" s="141"/>
      <c r="AVE329" s="141"/>
      <c r="AVF329" s="141"/>
      <c r="AVG329" s="141"/>
      <c r="AVH329" s="141"/>
      <c r="AVI329" s="141"/>
      <c r="AVJ329" s="141"/>
      <c r="AVK329" s="141"/>
      <c r="AVL329" s="141"/>
      <c r="AVM329" s="141"/>
      <c r="AVN329" s="141"/>
      <c r="AVO329" s="141"/>
      <c r="AVP329" s="141"/>
      <c r="AVQ329" s="141"/>
      <c r="AVR329" s="141"/>
      <c r="AVS329" s="141"/>
      <c r="AVT329" s="141"/>
      <c r="AVU329" s="141"/>
      <c r="AVV329" s="141"/>
      <c r="AVW329" s="141"/>
      <c r="AVX329" s="141"/>
      <c r="AVY329" s="141"/>
      <c r="AVZ329" s="141"/>
      <c r="AWA329" s="141"/>
      <c r="AWB329" s="141"/>
      <c r="AWC329" s="141"/>
      <c r="AWD329" s="141"/>
      <c r="AWE329" s="141"/>
      <c r="AWF329" s="141"/>
      <c r="AWG329" s="141"/>
      <c r="AWH329" s="141"/>
      <c r="AWI329" s="141"/>
      <c r="AWJ329" s="141"/>
      <c r="AWK329" s="141"/>
      <c r="AWL329" s="141"/>
      <c r="AWM329" s="141"/>
      <c r="AWN329" s="141"/>
      <c r="AWO329" s="141"/>
      <c r="AWP329" s="141"/>
      <c r="AWQ329" s="141"/>
      <c r="AWR329" s="141"/>
      <c r="AWS329" s="141"/>
      <c r="AWT329" s="141"/>
      <c r="AWU329" s="141"/>
      <c r="AWV329" s="141"/>
      <c r="AWW329" s="141"/>
      <c r="AWX329" s="141"/>
      <c r="AWY329" s="141"/>
      <c r="AWZ329" s="141"/>
      <c r="AXA329" s="141"/>
      <c r="AXB329" s="141"/>
      <c r="AXC329" s="141"/>
      <c r="AXD329" s="141"/>
      <c r="AXE329" s="141"/>
      <c r="AXF329" s="141"/>
      <c r="AXG329" s="141"/>
      <c r="AXH329" s="141"/>
      <c r="AXI329" s="141"/>
      <c r="AXJ329" s="141"/>
      <c r="AXK329" s="141"/>
      <c r="AXL329" s="141"/>
      <c r="AXM329" s="141"/>
      <c r="AXN329" s="141"/>
      <c r="AXO329" s="141"/>
      <c r="AXP329" s="141"/>
      <c r="AXQ329" s="141"/>
      <c r="AXR329" s="141"/>
      <c r="AXS329" s="141"/>
      <c r="AXT329" s="141"/>
      <c r="AXU329" s="141"/>
      <c r="AXV329" s="141"/>
      <c r="AXW329" s="141"/>
      <c r="AXX329" s="141"/>
      <c r="AXY329" s="141"/>
      <c r="AXZ329" s="141"/>
      <c r="AYA329" s="141"/>
      <c r="AYB329" s="141"/>
      <c r="AYC329" s="141"/>
      <c r="AYD329" s="141"/>
      <c r="AYE329" s="141"/>
      <c r="AYF329" s="141"/>
      <c r="AYG329" s="141"/>
      <c r="AYH329" s="141"/>
      <c r="AYI329" s="141"/>
      <c r="AYJ329" s="141"/>
      <c r="AYK329" s="141"/>
      <c r="AYL329" s="141"/>
      <c r="AYM329" s="141"/>
      <c r="AYN329" s="141"/>
      <c r="AYO329" s="141"/>
      <c r="AYP329" s="141"/>
      <c r="AYQ329" s="141"/>
      <c r="AYR329" s="141"/>
      <c r="AYS329" s="141"/>
      <c r="AYT329" s="141"/>
      <c r="AYU329" s="141"/>
      <c r="AYV329" s="141"/>
      <c r="AYW329" s="141"/>
      <c r="AYX329" s="141"/>
      <c r="AYY329" s="141"/>
      <c r="AYZ329" s="141"/>
      <c r="AZA329" s="141"/>
      <c r="AZB329" s="141"/>
      <c r="AZC329" s="141"/>
      <c r="AZD329" s="141"/>
      <c r="AZE329" s="141"/>
      <c r="AZF329" s="141"/>
      <c r="AZG329" s="141"/>
      <c r="AZH329" s="141"/>
      <c r="AZI329" s="141"/>
      <c r="AZJ329" s="141"/>
      <c r="AZK329" s="141"/>
      <c r="AZL329" s="141"/>
      <c r="AZM329" s="141"/>
      <c r="AZN329" s="141"/>
      <c r="AZO329" s="141"/>
      <c r="AZP329" s="141"/>
      <c r="AZQ329" s="141"/>
      <c r="AZR329" s="141"/>
      <c r="AZS329" s="141"/>
      <c r="AZT329" s="141"/>
      <c r="AZU329" s="141"/>
      <c r="AZV329" s="141"/>
      <c r="AZW329" s="141"/>
      <c r="AZX329" s="141"/>
      <c r="AZY329" s="141"/>
      <c r="AZZ329" s="141"/>
      <c r="BAA329" s="141"/>
      <c r="BAB329" s="141"/>
      <c r="BAC329" s="141"/>
      <c r="BAD329" s="141"/>
      <c r="BAE329" s="141"/>
      <c r="BAF329" s="141"/>
      <c r="BAG329" s="141"/>
      <c r="BAH329" s="141"/>
      <c r="BAI329" s="141"/>
      <c r="BAJ329" s="141"/>
      <c r="BAK329" s="141"/>
      <c r="BAL329" s="141"/>
      <c r="BAM329" s="141"/>
      <c r="BAN329" s="141"/>
      <c r="BAO329" s="141"/>
      <c r="BAP329" s="141"/>
      <c r="BAQ329" s="141"/>
      <c r="BAR329" s="141"/>
      <c r="BAS329" s="141"/>
      <c r="BAT329" s="141"/>
      <c r="BAU329" s="141"/>
      <c r="BAV329" s="141"/>
      <c r="BAW329" s="141"/>
      <c r="BAX329" s="141"/>
      <c r="BAY329" s="141"/>
      <c r="BAZ329" s="141"/>
      <c r="BBA329" s="141"/>
      <c r="BBB329" s="141"/>
      <c r="BBC329" s="141"/>
      <c r="BBD329" s="141"/>
      <c r="BBE329" s="141"/>
      <c r="BBF329" s="141"/>
      <c r="BBG329" s="141"/>
      <c r="BBH329" s="141"/>
      <c r="BBI329" s="141"/>
      <c r="BBJ329" s="141"/>
      <c r="BBK329" s="141"/>
      <c r="BBL329" s="141"/>
      <c r="BBM329" s="141"/>
      <c r="BBN329" s="141"/>
      <c r="BBO329" s="141"/>
      <c r="BBP329" s="141"/>
      <c r="BBQ329" s="141"/>
      <c r="BBR329" s="141"/>
      <c r="BBS329" s="141"/>
      <c r="BBT329" s="141"/>
      <c r="BBU329" s="141"/>
      <c r="BBV329" s="141"/>
      <c r="BBW329" s="141"/>
      <c r="BBX329" s="141"/>
      <c r="BBY329" s="141"/>
      <c r="BBZ329" s="141"/>
      <c r="BCA329" s="141"/>
      <c r="BCB329" s="141"/>
      <c r="BCC329" s="141"/>
      <c r="BCD329" s="141"/>
      <c r="BCE329" s="141"/>
      <c r="BCF329" s="141"/>
      <c r="BCG329" s="141"/>
      <c r="BCH329" s="141"/>
      <c r="BCI329" s="141"/>
      <c r="BCJ329" s="141"/>
      <c r="BCK329" s="141"/>
      <c r="BCL329" s="141"/>
      <c r="BCM329" s="141"/>
      <c r="BCN329" s="141"/>
      <c r="BCO329" s="141"/>
      <c r="BCP329" s="141"/>
      <c r="BCQ329" s="141"/>
      <c r="BCR329" s="141"/>
      <c r="BCS329" s="141"/>
      <c r="BCT329" s="141"/>
      <c r="BCU329" s="141"/>
      <c r="BCV329" s="141"/>
      <c r="BCW329" s="141"/>
      <c r="BCX329" s="141"/>
      <c r="BCY329" s="141"/>
      <c r="BCZ329" s="141"/>
      <c r="BDA329" s="141"/>
      <c r="BDB329" s="141"/>
      <c r="BDC329" s="141"/>
      <c r="BDD329" s="141"/>
      <c r="BDE329" s="141"/>
      <c r="BDF329" s="141"/>
      <c r="BDG329" s="141"/>
      <c r="BDH329" s="141"/>
      <c r="BDI329" s="141"/>
      <c r="BDJ329" s="141"/>
      <c r="BDK329" s="141"/>
      <c r="BDL329" s="141"/>
      <c r="BDM329" s="141"/>
      <c r="BDN329" s="141"/>
      <c r="BDO329" s="141"/>
      <c r="BDP329" s="141"/>
      <c r="BDQ329" s="141"/>
      <c r="BDR329" s="141"/>
      <c r="BDS329" s="141"/>
      <c r="BDT329" s="141"/>
      <c r="BDU329" s="141"/>
      <c r="BDV329" s="141"/>
      <c r="BDW329" s="141"/>
      <c r="BDX329" s="141"/>
      <c r="BDY329" s="141"/>
      <c r="BDZ329" s="141"/>
      <c r="BEA329" s="141"/>
      <c r="BEB329" s="141"/>
      <c r="BEC329" s="141"/>
      <c r="BED329" s="141"/>
      <c r="BEE329" s="141"/>
      <c r="BEF329" s="141"/>
      <c r="BEG329" s="141"/>
      <c r="BEH329" s="141"/>
      <c r="BEI329" s="141"/>
      <c r="BEJ329" s="141"/>
      <c r="BEK329" s="141"/>
      <c r="BEL329" s="141"/>
      <c r="BEM329" s="141"/>
      <c r="BEN329" s="141"/>
      <c r="BEO329" s="141"/>
      <c r="BEP329" s="141"/>
      <c r="BEQ329" s="141"/>
      <c r="BER329" s="141"/>
      <c r="BES329" s="141"/>
      <c r="BET329" s="141"/>
      <c r="BEU329" s="141"/>
      <c r="BEV329" s="141"/>
      <c r="BEW329" s="141"/>
      <c r="BEX329" s="141"/>
      <c r="BEY329" s="141"/>
      <c r="BEZ329" s="141"/>
      <c r="BFA329" s="141"/>
      <c r="BFB329" s="141"/>
      <c r="BFC329" s="141"/>
      <c r="BFD329" s="141"/>
      <c r="BFE329" s="141"/>
      <c r="BFF329" s="141"/>
      <c r="BFG329" s="141"/>
      <c r="BFH329" s="141"/>
      <c r="BFI329" s="141"/>
      <c r="BFJ329" s="141"/>
      <c r="BFK329" s="141"/>
      <c r="BFL329" s="141"/>
      <c r="BFM329" s="141"/>
      <c r="BFN329" s="141"/>
      <c r="BFO329" s="141"/>
      <c r="BFP329" s="141"/>
      <c r="BFQ329" s="141"/>
      <c r="BFR329" s="141"/>
      <c r="BFS329" s="141"/>
      <c r="BFT329" s="141"/>
      <c r="BFU329" s="141"/>
      <c r="BFV329" s="141"/>
      <c r="BFW329" s="141"/>
      <c r="BFX329" s="141"/>
      <c r="BFY329" s="141"/>
      <c r="BFZ329" s="141"/>
      <c r="BGA329" s="141"/>
      <c r="BGB329" s="141"/>
      <c r="BGC329" s="141"/>
      <c r="BGD329" s="141"/>
      <c r="BGE329" s="141"/>
      <c r="BGF329" s="141"/>
      <c r="BGG329" s="141"/>
      <c r="BGH329" s="141"/>
      <c r="BGI329" s="141"/>
      <c r="BGJ329" s="141"/>
      <c r="BGK329" s="141"/>
      <c r="BGL329" s="141"/>
      <c r="BGM329" s="141"/>
      <c r="BGN329" s="141"/>
      <c r="BGO329" s="141"/>
      <c r="BGP329" s="141"/>
      <c r="BGQ329" s="141"/>
      <c r="BGR329" s="141"/>
      <c r="BGS329" s="141"/>
      <c r="BGT329" s="141"/>
      <c r="BGU329" s="141"/>
      <c r="BGV329" s="141"/>
      <c r="BGW329" s="141"/>
      <c r="BGX329" s="141"/>
      <c r="BGY329" s="141"/>
      <c r="BGZ329" s="141"/>
      <c r="BHA329" s="141"/>
      <c r="BHB329" s="141"/>
      <c r="BHC329" s="141"/>
      <c r="BHD329" s="141"/>
      <c r="BHE329" s="141"/>
      <c r="BHF329" s="141"/>
      <c r="BHG329" s="141"/>
      <c r="BHH329" s="141"/>
      <c r="BHI329" s="141"/>
      <c r="BHJ329" s="141"/>
      <c r="BHK329" s="141"/>
      <c r="BHL329" s="141"/>
      <c r="BHM329" s="141"/>
      <c r="BHN329" s="141"/>
      <c r="BHO329" s="141"/>
      <c r="BHP329" s="141"/>
      <c r="BHQ329" s="141"/>
      <c r="BHR329" s="141"/>
      <c r="BHS329" s="141"/>
      <c r="BHT329" s="141"/>
      <c r="BHU329" s="141"/>
      <c r="BHV329" s="141"/>
      <c r="BHW329" s="141"/>
      <c r="BHX329" s="141"/>
      <c r="BHY329" s="141"/>
      <c r="BHZ329" s="141"/>
      <c r="BIA329" s="141"/>
      <c r="BIB329" s="141"/>
      <c r="BIC329" s="141"/>
      <c r="BID329" s="141"/>
      <c r="BIE329" s="141"/>
      <c r="BIF329" s="141"/>
      <c r="BIG329" s="141"/>
      <c r="BIH329" s="141"/>
      <c r="BII329" s="141"/>
      <c r="BIJ329" s="141"/>
      <c r="BIK329" s="141"/>
      <c r="BIL329" s="141"/>
      <c r="BIM329" s="141"/>
      <c r="BIN329" s="141"/>
      <c r="BIO329" s="141"/>
      <c r="BIP329" s="141"/>
      <c r="BIQ329" s="141"/>
      <c r="BIR329" s="141"/>
      <c r="BIS329" s="141"/>
      <c r="BIT329" s="141"/>
      <c r="BIU329" s="141"/>
      <c r="BIV329" s="141"/>
      <c r="BIW329" s="141"/>
      <c r="BIX329" s="141"/>
      <c r="BIY329" s="141"/>
      <c r="BIZ329" s="141"/>
      <c r="BJA329" s="141"/>
      <c r="BJB329" s="141"/>
      <c r="BJC329" s="141"/>
      <c r="BJD329" s="141"/>
      <c r="BJE329" s="141"/>
      <c r="BJF329" s="141"/>
      <c r="BJG329" s="141"/>
      <c r="BJH329" s="141"/>
      <c r="BJI329" s="141"/>
      <c r="BJJ329" s="141"/>
      <c r="BJK329" s="141"/>
      <c r="BJL329" s="141"/>
      <c r="BJM329" s="141"/>
      <c r="BJN329" s="141"/>
      <c r="BJO329" s="141"/>
      <c r="BJP329" s="141"/>
      <c r="BJQ329" s="141"/>
      <c r="BJR329" s="141"/>
      <c r="BJS329" s="141"/>
      <c r="BJT329" s="141"/>
      <c r="BJU329" s="141"/>
      <c r="BJV329" s="141"/>
      <c r="BJW329" s="141"/>
      <c r="BJX329" s="141"/>
      <c r="BJY329" s="141"/>
      <c r="BJZ329" s="141"/>
      <c r="BKA329" s="141"/>
      <c r="BKB329" s="141"/>
      <c r="BKC329" s="141"/>
      <c r="BKD329" s="141"/>
      <c r="BKE329" s="141"/>
      <c r="BKF329" s="141"/>
      <c r="BKG329" s="141"/>
      <c r="BKH329" s="141"/>
      <c r="BKI329" s="141"/>
      <c r="BKJ329" s="141"/>
      <c r="BKK329" s="141"/>
      <c r="BKL329" s="141"/>
      <c r="BKM329" s="141"/>
      <c r="BKN329" s="141"/>
      <c r="BKO329" s="141"/>
      <c r="BKP329" s="141"/>
      <c r="BKQ329" s="141"/>
      <c r="BKR329" s="141"/>
      <c r="BKS329" s="141"/>
      <c r="BKT329" s="141"/>
      <c r="BKU329" s="141"/>
      <c r="BKV329" s="141"/>
      <c r="BKW329" s="141"/>
      <c r="BKX329" s="141"/>
      <c r="BKY329" s="141"/>
      <c r="BKZ329" s="141"/>
      <c r="BLA329" s="141"/>
      <c r="BLB329" s="141"/>
      <c r="BLC329" s="141"/>
      <c r="BLD329" s="141"/>
      <c r="BLE329" s="141"/>
      <c r="BLF329" s="141"/>
      <c r="BLG329" s="141"/>
      <c r="BLH329" s="141"/>
      <c r="BLI329" s="141"/>
      <c r="BLJ329" s="141"/>
      <c r="BLK329" s="141"/>
      <c r="BLL329" s="141"/>
      <c r="BLM329" s="141"/>
      <c r="BLN329" s="141"/>
      <c r="BLO329" s="141"/>
      <c r="BLP329" s="141"/>
      <c r="BLQ329" s="141"/>
      <c r="BLR329" s="141"/>
      <c r="BLS329" s="141"/>
      <c r="BLT329" s="141"/>
      <c r="BLU329" s="141"/>
      <c r="BLV329" s="141"/>
      <c r="BLW329" s="141"/>
      <c r="BLX329" s="141"/>
      <c r="BLY329" s="141"/>
      <c r="BLZ329" s="141"/>
      <c r="BMA329" s="141"/>
      <c r="BMB329" s="141"/>
      <c r="BMC329" s="141"/>
      <c r="BMD329" s="141"/>
      <c r="BME329" s="141"/>
      <c r="BMF329" s="141"/>
      <c r="BMG329" s="141"/>
      <c r="BMH329" s="141"/>
      <c r="BMI329" s="141"/>
      <c r="BMJ329" s="141"/>
      <c r="BMK329" s="141"/>
      <c r="BML329" s="141"/>
      <c r="BMM329" s="141"/>
      <c r="BMN329" s="141"/>
      <c r="BMO329" s="141"/>
      <c r="BMP329" s="141"/>
      <c r="BMQ329" s="141"/>
      <c r="BMR329" s="141"/>
      <c r="BMS329" s="141"/>
      <c r="BMT329" s="141"/>
      <c r="BMU329" s="141"/>
      <c r="BMV329" s="141"/>
      <c r="BMW329" s="141"/>
      <c r="BMX329" s="141"/>
      <c r="BMY329" s="141"/>
      <c r="BMZ329" s="141"/>
      <c r="BNA329" s="141"/>
      <c r="BNB329" s="141"/>
      <c r="BNC329" s="141"/>
      <c r="BND329" s="141"/>
      <c r="BNE329" s="141"/>
      <c r="BNF329" s="141"/>
      <c r="BNG329" s="141"/>
      <c r="BNH329" s="141"/>
      <c r="BNI329" s="141"/>
      <c r="BNJ329" s="141"/>
      <c r="BNK329" s="141"/>
      <c r="BNL329" s="141"/>
      <c r="BNM329" s="141"/>
      <c r="BNN329" s="141"/>
      <c r="BNO329" s="141"/>
      <c r="BNP329" s="141"/>
      <c r="BNQ329" s="141"/>
      <c r="BNR329" s="141"/>
      <c r="BNS329" s="141"/>
      <c r="BNT329" s="141"/>
      <c r="BNU329" s="141"/>
      <c r="BNV329" s="141"/>
      <c r="BNW329" s="141"/>
      <c r="BNX329" s="141"/>
      <c r="BNY329" s="141"/>
      <c r="BNZ329" s="141"/>
      <c r="BOA329" s="141"/>
      <c r="BOB329" s="141"/>
      <c r="BOC329" s="141"/>
      <c r="BOD329" s="141"/>
      <c r="BOE329" s="141"/>
      <c r="BOF329" s="141"/>
      <c r="BOG329" s="141"/>
      <c r="BOH329" s="141"/>
      <c r="BOI329" s="141"/>
      <c r="BOJ329" s="141"/>
      <c r="BOK329" s="141"/>
      <c r="BOL329" s="141"/>
      <c r="BOM329" s="141"/>
      <c r="BON329" s="141"/>
      <c r="BOO329" s="141"/>
      <c r="BOP329" s="141"/>
      <c r="BOQ329" s="141"/>
      <c r="BOR329" s="141"/>
      <c r="BOS329" s="141"/>
      <c r="BOT329" s="141"/>
      <c r="BOU329" s="141"/>
      <c r="BOV329" s="141"/>
      <c r="BOW329" s="141"/>
      <c r="BOX329" s="141"/>
      <c r="BOY329" s="141"/>
      <c r="BOZ329" s="141"/>
      <c r="BPA329" s="141"/>
      <c r="BPB329" s="141"/>
      <c r="BPC329" s="141"/>
      <c r="BPD329" s="141"/>
      <c r="BPE329" s="141"/>
      <c r="BPF329" s="141"/>
      <c r="BPG329" s="141"/>
      <c r="BPH329" s="141"/>
      <c r="BPI329" s="141"/>
      <c r="BPJ329" s="141"/>
      <c r="BPK329" s="141"/>
      <c r="BPL329" s="141"/>
      <c r="BPM329" s="141"/>
      <c r="BPN329" s="141"/>
      <c r="BPO329" s="141"/>
      <c r="BPP329" s="141"/>
      <c r="BPQ329" s="141"/>
      <c r="BPR329" s="141"/>
      <c r="BPS329" s="141"/>
      <c r="BPT329" s="141"/>
      <c r="BPU329" s="141"/>
      <c r="BPV329" s="141"/>
      <c r="BPW329" s="141"/>
      <c r="BPX329" s="141"/>
      <c r="BPY329" s="141"/>
      <c r="BPZ329" s="141"/>
      <c r="BQA329" s="141"/>
      <c r="BQB329" s="141"/>
      <c r="BQC329" s="141"/>
      <c r="BQD329" s="141"/>
      <c r="BQE329" s="141"/>
      <c r="BQF329" s="141"/>
      <c r="BQG329" s="141"/>
      <c r="BQH329" s="141"/>
      <c r="BQI329" s="141"/>
      <c r="BQJ329" s="141"/>
      <c r="BQK329" s="141"/>
      <c r="BQL329" s="141"/>
      <c r="BQM329" s="141"/>
      <c r="BQN329" s="141"/>
      <c r="BQO329" s="141"/>
      <c r="BQP329" s="141"/>
      <c r="BQQ329" s="141"/>
      <c r="BQR329" s="141"/>
      <c r="BQS329" s="141"/>
      <c r="BQT329" s="141"/>
      <c r="BQU329" s="141"/>
      <c r="BQV329" s="141"/>
      <c r="BQW329" s="141"/>
      <c r="BQX329" s="141"/>
      <c r="BQY329" s="141"/>
      <c r="BQZ329" s="141"/>
      <c r="BRA329" s="141"/>
      <c r="BRB329" s="141"/>
      <c r="BRC329" s="141"/>
      <c r="BRD329" s="141"/>
      <c r="BRE329" s="141"/>
      <c r="BRF329" s="141"/>
      <c r="BRG329" s="141"/>
      <c r="BRH329" s="141"/>
      <c r="BRI329" s="141"/>
      <c r="BRJ329" s="141"/>
      <c r="BRK329" s="141"/>
      <c r="BRL329" s="141"/>
      <c r="BRM329" s="141"/>
      <c r="BRN329" s="141"/>
      <c r="BRO329" s="141"/>
      <c r="BRP329" s="141"/>
      <c r="BRQ329" s="141"/>
      <c r="BRR329" s="141"/>
      <c r="BRS329" s="141"/>
      <c r="BRT329" s="141"/>
      <c r="BRU329" s="141"/>
      <c r="BRV329" s="141"/>
      <c r="BRW329" s="141"/>
      <c r="BRX329" s="141"/>
      <c r="BRY329" s="141"/>
      <c r="BRZ329" s="141"/>
      <c r="BSA329" s="141"/>
      <c r="BSB329" s="141"/>
      <c r="BSC329" s="141"/>
      <c r="BSD329" s="141"/>
      <c r="BSE329" s="141"/>
      <c r="BSF329" s="141"/>
      <c r="BSG329" s="141"/>
      <c r="BSH329" s="141"/>
      <c r="BSI329" s="141"/>
      <c r="BSJ329" s="141"/>
      <c r="BSK329" s="141"/>
      <c r="BSL329" s="141"/>
      <c r="BSM329" s="141"/>
      <c r="BSN329" s="141"/>
      <c r="BSO329" s="141"/>
      <c r="BSP329" s="141"/>
      <c r="BSQ329" s="141"/>
      <c r="BSR329" s="141"/>
      <c r="BSS329" s="141"/>
      <c r="BST329" s="141"/>
      <c r="BSU329" s="141"/>
      <c r="BSV329" s="141"/>
      <c r="BSW329" s="141"/>
      <c r="BSX329" s="141"/>
      <c r="BSY329" s="141"/>
      <c r="BSZ329" s="141"/>
      <c r="BTA329" s="141"/>
      <c r="BTB329" s="141"/>
      <c r="BTC329" s="141"/>
      <c r="BTD329" s="141"/>
      <c r="BTE329" s="141"/>
      <c r="BTF329" s="141"/>
      <c r="BTG329" s="141"/>
      <c r="BTH329" s="141"/>
      <c r="BTI329" s="141"/>
      <c r="BTJ329" s="141"/>
      <c r="BTK329" s="141"/>
      <c r="BTL329" s="141"/>
      <c r="BTM329" s="141"/>
      <c r="BTN329" s="141"/>
      <c r="BTO329" s="141"/>
      <c r="BTP329" s="141"/>
      <c r="BTQ329" s="141"/>
      <c r="BTR329" s="141"/>
      <c r="BTS329" s="141"/>
      <c r="BTT329" s="141"/>
      <c r="BTU329" s="141"/>
      <c r="BTV329" s="141"/>
      <c r="BTW329" s="141"/>
      <c r="BTX329" s="141"/>
      <c r="BTY329" s="141"/>
      <c r="BTZ329" s="141"/>
      <c r="BUA329" s="141"/>
      <c r="BUB329" s="141"/>
      <c r="BUC329" s="141"/>
      <c r="BUD329" s="141"/>
      <c r="BUE329" s="141"/>
      <c r="BUF329" s="141"/>
      <c r="BUG329" s="141"/>
      <c r="BUH329" s="141"/>
      <c r="BUI329" s="141"/>
      <c r="BUJ329" s="141"/>
      <c r="BUK329" s="141"/>
      <c r="BUL329" s="141"/>
      <c r="BUM329" s="141"/>
      <c r="BUN329" s="141"/>
      <c r="BUO329" s="141"/>
      <c r="BUP329" s="141"/>
      <c r="BUQ329" s="141"/>
      <c r="BUR329" s="141"/>
      <c r="BUS329" s="141"/>
      <c r="BUT329" s="141"/>
      <c r="BUU329" s="141"/>
      <c r="BUV329" s="141"/>
      <c r="BUW329" s="141"/>
      <c r="BUX329" s="141"/>
      <c r="BUY329" s="141"/>
      <c r="BUZ329" s="141"/>
      <c r="BVA329" s="141"/>
      <c r="BVB329" s="141"/>
      <c r="BVC329" s="141"/>
      <c r="BVD329" s="141"/>
      <c r="BVE329" s="141"/>
      <c r="BVF329" s="141"/>
      <c r="BVG329" s="141"/>
      <c r="BVH329" s="141"/>
      <c r="BVI329" s="141"/>
      <c r="BVJ329" s="141"/>
      <c r="BVK329" s="141"/>
      <c r="BVL329" s="141"/>
      <c r="BVM329" s="141"/>
      <c r="BVN329" s="141"/>
      <c r="BVO329" s="141"/>
      <c r="BVP329" s="141"/>
      <c r="BVQ329" s="141"/>
      <c r="BVR329" s="141"/>
      <c r="BVS329" s="141"/>
      <c r="BVT329" s="141"/>
      <c r="BVU329" s="141"/>
      <c r="BVV329" s="141"/>
      <c r="BVW329" s="141"/>
      <c r="BVX329" s="141"/>
      <c r="BVY329" s="141"/>
      <c r="BVZ329" s="141"/>
      <c r="BWA329" s="141"/>
      <c r="BWB329" s="141"/>
      <c r="BWC329" s="141"/>
      <c r="BWD329" s="141"/>
      <c r="BWE329" s="141"/>
      <c r="BWF329" s="141"/>
      <c r="BWG329" s="141"/>
      <c r="BWH329" s="141"/>
      <c r="BWI329" s="141"/>
      <c r="BWJ329" s="141"/>
      <c r="BWK329" s="141"/>
      <c r="BWL329" s="141"/>
      <c r="BWM329" s="141"/>
      <c r="BWN329" s="141"/>
      <c r="BWO329" s="141"/>
      <c r="BWP329" s="141"/>
      <c r="BWQ329" s="141"/>
      <c r="BWR329" s="141"/>
      <c r="BWS329" s="141"/>
      <c r="BWT329" s="141"/>
      <c r="BWU329" s="141"/>
      <c r="BWV329" s="141"/>
      <c r="BWW329" s="141"/>
      <c r="BWX329" s="141"/>
      <c r="BWY329" s="141"/>
      <c r="BWZ329" s="141"/>
      <c r="BXA329" s="141"/>
      <c r="BXB329" s="141"/>
      <c r="BXC329" s="141"/>
      <c r="BXD329" s="141"/>
      <c r="BXE329" s="141"/>
      <c r="BXF329" s="141"/>
      <c r="BXG329" s="141"/>
      <c r="BXH329" s="141"/>
      <c r="BXI329" s="141"/>
      <c r="BXJ329" s="141"/>
      <c r="BXK329" s="141"/>
      <c r="BXL329" s="141"/>
      <c r="BXM329" s="141"/>
      <c r="BXN329" s="141"/>
      <c r="BXO329" s="141"/>
      <c r="BXP329" s="141"/>
      <c r="BXQ329" s="141"/>
      <c r="BXR329" s="141"/>
      <c r="BXS329" s="141"/>
      <c r="BXT329" s="141"/>
      <c r="BXU329" s="141"/>
      <c r="BXV329" s="141"/>
      <c r="BXW329" s="141"/>
      <c r="BXX329" s="141"/>
      <c r="BXY329" s="141"/>
      <c r="BXZ329" s="141"/>
      <c r="BYA329" s="141"/>
      <c r="BYB329" s="141"/>
      <c r="BYC329" s="141"/>
      <c r="BYD329" s="141"/>
      <c r="BYE329" s="141"/>
      <c r="BYF329" s="141"/>
      <c r="BYG329" s="141"/>
      <c r="BYH329" s="141"/>
      <c r="BYI329" s="141"/>
      <c r="BYJ329" s="141"/>
      <c r="BYK329" s="141"/>
      <c r="BYL329" s="141"/>
      <c r="BYM329" s="141"/>
      <c r="BYN329" s="141"/>
      <c r="BYO329" s="141"/>
      <c r="BYP329" s="141"/>
      <c r="BYQ329" s="141"/>
      <c r="BYR329" s="141"/>
      <c r="BYS329" s="141"/>
      <c r="BYT329" s="141"/>
      <c r="BYU329" s="141"/>
      <c r="BYV329" s="141"/>
      <c r="BYW329" s="141"/>
      <c r="BYX329" s="141"/>
      <c r="BYY329" s="141"/>
      <c r="BYZ329" s="141"/>
      <c r="BZA329" s="141"/>
      <c r="BZB329" s="141"/>
      <c r="BZC329" s="141"/>
      <c r="BZD329" s="141"/>
      <c r="BZE329" s="141"/>
      <c r="BZF329" s="141"/>
      <c r="BZG329" s="141"/>
      <c r="BZH329" s="141"/>
      <c r="BZI329" s="141"/>
      <c r="BZJ329" s="141"/>
      <c r="BZK329" s="141"/>
      <c r="BZL329" s="141"/>
      <c r="BZM329" s="141"/>
      <c r="BZN329" s="141"/>
      <c r="BZO329" s="141"/>
      <c r="BZP329" s="141"/>
      <c r="BZQ329" s="141"/>
      <c r="BZR329" s="141"/>
      <c r="BZS329" s="141"/>
      <c r="BZT329" s="141"/>
      <c r="BZU329" s="141"/>
      <c r="BZV329" s="141"/>
      <c r="BZW329" s="141"/>
      <c r="BZX329" s="141"/>
      <c r="BZY329" s="141"/>
      <c r="BZZ329" s="141"/>
      <c r="CAA329" s="141"/>
      <c r="CAB329" s="141"/>
      <c r="CAC329" s="141"/>
      <c r="CAD329" s="141"/>
      <c r="CAE329" s="141"/>
      <c r="CAF329" s="141"/>
      <c r="CAG329" s="141"/>
      <c r="CAH329" s="141"/>
      <c r="CAI329" s="141"/>
      <c r="CAJ329" s="141"/>
      <c r="CAK329" s="141"/>
      <c r="CAL329" s="141"/>
      <c r="CAM329" s="141"/>
      <c r="CAN329" s="141"/>
      <c r="CAO329" s="141"/>
      <c r="CAP329" s="141"/>
      <c r="CAQ329" s="141"/>
      <c r="CAR329" s="141"/>
      <c r="CAS329" s="141"/>
      <c r="CAT329" s="141"/>
      <c r="CAU329" s="141"/>
      <c r="CAV329" s="141"/>
      <c r="CAW329" s="141"/>
      <c r="CAX329" s="141"/>
      <c r="CAY329" s="141"/>
      <c r="CAZ329" s="141"/>
      <c r="CBA329" s="141"/>
      <c r="CBB329" s="141"/>
      <c r="CBC329" s="141"/>
      <c r="CBD329" s="141"/>
      <c r="CBE329" s="141"/>
      <c r="CBF329" s="141"/>
      <c r="CBG329" s="141"/>
      <c r="CBH329" s="141"/>
      <c r="CBI329" s="141"/>
      <c r="CBJ329" s="141"/>
      <c r="CBK329" s="141"/>
      <c r="CBL329" s="141"/>
      <c r="CBM329" s="141"/>
      <c r="CBN329" s="141"/>
      <c r="CBO329" s="141"/>
      <c r="CBP329" s="141"/>
      <c r="CBQ329" s="141"/>
      <c r="CBR329" s="141"/>
      <c r="CBS329" s="141"/>
      <c r="CBT329" s="141"/>
      <c r="CBU329" s="141"/>
      <c r="CBV329" s="141"/>
      <c r="CBW329" s="141"/>
      <c r="CBX329" s="141"/>
      <c r="CBY329" s="141"/>
      <c r="CBZ329" s="141"/>
      <c r="CCA329" s="141"/>
      <c r="CCB329" s="141"/>
      <c r="CCC329" s="141"/>
      <c r="CCD329" s="141"/>
      <c r="CCE329" s="141"/>
      <c r="CCF329" s="141"/>
      <c r="CCG329" s="141"/>
      <c r="CCH329" s="141"/>
      <c r="CCI329" s="141"/>
      <c r="CCJ329" s="141"/>
      <c r="CCK329" s="141"/>
      <c r="CCL329" s="141"/>
      <c r="CCM329" s="141"/>
      <c r="CCN329" s="141"/>
      <c r="CCO329" s="141"/>
      <c r="CCP329" s="141"/>
      <c r="CCQ329" s="141"/>
      <c r="CCR329" s="141"/>
      <c r="CCS329" s="141"/>
      <c r="CCT329" s="141"/>
      <c r="CCU329" s="141"/>
      <c r="CCV329" s="141"/>
      <c r="CCW329" s="141"/>
      <c r="CCX329" s="141"/>
      <c r="CCY329" s="141"/>
      <c r="CCZ329" s="141"/>
      <c r="CDA329" s="141"/>
      <c r="CDB329" s="141"/>
      <c r="CDC329" s="141"/>
      <c r="CDD329" s="141"/>
      <c r="CDE329" s="141"/>
      <c r="CDF329" s="141"/>
      <c r="CDG329" s="141"/>
      <c r="CDH329" s="141"/>
      <c r="CDI329" s="141"/>
      <c r="CDJ329" s="141"/>
      <c r="CDK329" s="141"/>
      <c r="CDL329" s="141"/>
      <c r="CDM329" s="141"/>
      <c r="CDN329" s="141"/>
      <c r="CDO329" s="141"/>
      <c r="CDP329" s="141"/>
      <c r="CDQ329" s="141"/>
      <c r="CDR329" s="141"/>
      <c r="CDS329" s="141"/>
      <c r="CDT329" s="141"/>
      <c r="CDU329" s="141"/>
      <c r="CDV329" s="141"/>
      <c r="CDW329" s="141"/>
      <c r="CDX329" s="141"/>
      <c r="CDY329" s="141"/>
      <c r="CDZ329" s="141"/>
      <c r="CEA329" s="141"/>
      <c r="CEB329" s="141"/>
      <c r="CEC329" s="141"/>
      <c r="CED329" s="141"/>
      <c r="CEE329" s="141"/>
      <c r="CEF329" s="141"/>
      <c r="CEG329" s="141"/>
      <c r="CEH329" s="141"/>
      <c r="CEI329" s="141"/>
      <c r="CEJ329" s="141"/>
      <c r="CEK329" s="141"/>
      <c r="CEL329" s="141"/>
      <c r="CEM329" s="141"/>
      <c r="CEN329" s="141"/>
      <c r="CEO329" s="141"/>
      <c r="CEP329" s="141"/>
      <c r="CEQ329" s="141"/>
      <c r="CER329" s="141"/>
      <c r="CES329" s="141"/>
      <c r="CET329" s="141"/>
      <c r="CEU329" s="141"/>
      <c r="CEV329" s="141"/>
      <c r="CEW329" s="141"/>
      <c r="CEX329" s="141"/>
      <c r="CEY329" s="141"/>
      <c r="CEZ329" s="141"/>
      <c r="CFA329" s="141"/>
      <c r="CFB329" s="141"/>
      <c r="CFC329" s="141"/>
      <c r="CFD329" s="141"/>
      <c r="CFE329" s="141"/>
      <c r="CFF329" s="141"/>
      <c r="CFG329" s="141"/>
      <c r="CFH329" s="141"/>
      <c r="CFI329" s="141"/>
      <c r="CFJ329" s="141"/>
      <c r="CFK329" s="141"/>
      <c r="CFL329" s="141"/>
      <c r="CFM329" s="141"/>
      <c r="CFN329" s="141"/>
      <c r="CFO329" s="141"/>
      <c r="CFP329" s="141"/>
      <c r="CFQ329" s="141"/>
      <c r="CFR329" s="141"/>
      <c r="CFS329" s="141"/>
      <c r="CFT329" s="141"/>
      <c r="CFU329" s="141"/>
      <c r="CFV329" s="141"/>
      <c r="CFW329" s="141"/>
      <c r="CFX329" s="141"/>
      <c r="CFY329" s="141"/>
      <c r="CFZ329" s="141"/>
      <c r="CGA329" s="141"/>
      <c r="CGB329" s="141"/>
      <c r="CGC329" s="141"/>
      <c r="CGD329" s="141"/>
      <c r="CGE329" s="141"/>
      <c r="CGF329" s="141"/>
      <c r="CGG329" s="141"/>
      <c r="CGH329" s="141"/>
      <c r="CGI329" s="141"/>
      <c r="CGJ329" s="141"/>
      <c r="CGK329" s="141"/>
      <c r="CGL329" s="141"/>
      <c r="CGM329" s="141"/>
      <c r="CGN329" s="141"/>
      <c r="CGO329" s="141"/>
      <c r="CGP329" s="141"/>
      <c r="CGQ329" s="141"/>
      <c r="CGR329" s="141"/>
      <c r="CGS329" s="141"/>
      <c r="CGT329" s="141"/>
      <c r="CGU329" s="141"/>
      <c r="CGV329" s="141"/>
      <c r="CGW329" s="141"/>
      <c r="CGX329" s="141"/>
      <c r="CGY329" s="141"/>
      <c r="CGZ329" s="141"/>
      <c r="CHA329" s="141"/>
      <c r="CHB329" s="141"/>
      <c r="CHC329" s="141"/>
      <c r="CHD329" s="141"/>
      <c r="CHE329" s="141"/>
      <c r="CHF329" s="141"/>
      <c r="CHG329" s="141"/>
      <c r="CHH329" s="141"/>
      <c r="CHI329" s="141"/>
      <c r="CHJ329" s="141"/>
      <c r="CHK329" s="141"/>
      <c r="CHL329" s="141"/>
      <c r="CHM329" s="141"/>
      <c r="CHN329" s="141"/>
      <c r="CHO329" s="141"/>
      <c r="CHP329" s="141"/>
      <c r="CHQ329" s="141"/>
      <c r="CHR329" s="141"/>
      <c r="CHS329" s="141"/>
      <c r="CHT329" s="141"/>
      <c r="CHU329" s="141"/>
      <c r="CHV329" s="141"/>
      <c r="CHW329" s="141"/>
      <c r="CHX329" s="141"/>
      <c r="CHY329" s="141"/>
      <c r="CHZ329" s="141"/>
      <c r="CIA329" s="141"/>
      <c r="CIB329" s="141"/>
      <c r="CIC329" s="141"/>
      <c r="CID329" s="141"/>
      <c r="CIE329" s="141"/>
      <c r="CIF329" s="141"/>
      <c r="CIG329" s="141"/>
      <c r="CIH329" s="141"/>
      <c r="CII329" s="141"/>
      <c r="CIJ329" s="141"/>
      <c r="CIK329" s="141"/>
      <c r="CIL329" s="141"/>
      <c r="CIM329" s="141"/>
      <c r="CIN329" s="141"/>
      <c r="CIO329" s="141"/>
      <c r="CIP329" s="141"/>
      <c r="CIQ329" s="141"/>
      <c r="CIR329" s="141"/>
      <c r="CIS329" s="141"/>
      <c r="CIT329" s="141"/>
      <c r="CIU329" s="141"/>
      <c r="CIV329" s="141"/>
      <c r="CIW329" s="141"/>
      <c r="CIX329" s="141"/>
      <c r="CIY329" s="141"/>
      <c r="CIZ329" s="141"/>
      <c r="CJA329" s="141"/>
      <c r="CJB329" s="141"/>
      <c r="CJC329" s="141"/>
      <c r="CJD329" s="141"/>
      <c r="CJE329" s="141"/>
      <c r="CJF329" s="141"/>
      <c r="CJG329" s="141"/>
      <c r="CJH329" s="141"/>
      <c r="CJI329" s="141"/>
      <c r="CJJ329" s="141"/>
      <c r="CJK329" s="141"/>
      <c r="CJL329" s="141"/>
      <c r="CJM329" s="141"/>
      <c r="CJN329" s="141"/>
      <c r="CJO329" s="141"/>
      <c r="CJP329" s="141"/>
      <c r="CJQ329" s="141"/>
      <c r="CJR329" s="141"/>
      <c r="CJS329" s="141"/>
      <c r="CJT329" s="141"/>
      <c r="CJU329" s="141"/>
      <c r="CJV329" s="141"/>
      <c r="CJW329" s="141"/>
      <c r="CJX329" s="141"/>
      <c r="CJY329" s="141"/>
      <c r="CJZ329" s="141"/>
      <c r="CKA329" s="141"/>
      <c r="CKB329" s="141"/>
      <c r="CKC329" s="141"/>
      <c r="CKD329" s="141"/>
      <c r="CKE329" s="141"/>
      <c r="CKF329" s="141"/>
      <c r="CKG329" s="141"/>
      <c r="CKH329" s="141"/>
      <c r="CKI329" s="141"/>
      <c r="CKJ329" s="141"/>
      <c r="CKK329" s="141"/>
      <c r="CKL329" s="141"/>
      <c r="CKM329" s="141"/>
      <c r="CKN329" s="141"/>
      <c r="CKO329" s="141"/>
      <c r="CKP329" s="141"/>
      <c r="CKQ329" s="141"/>
      <c r="CKR329" s="141"/>
      <c r="CKS329" s="141"/>
      <c r="CKT329" s="141"/>
      <c r="CKU329" s="141"/>
      <c r="CKV329" s="141"/>
      <c r="CKW329" s="141"/>
      <c r="CKX329" s="141"/>
      <c r="CKY329" s="141"/>
      <c r="CKZ329" s="141"/>
      <c r="CLA329" s="141"/>
      <c r="CLB329" s="141"/>
      <c r="CLC329" s="141"/>
      <c r="CLD329" s="141"/>
      <c r="CLE329" s="141"/>
      <c r="CLF329" s="141"/>
      <c r="CLG329" s="141"/>
      <c r="CLH329" s="141"/>
      <c r="CLI329" s="141"/>
      <c r="CLJ329" s="141"/>
      <c r="CLK329" s="141"/>
      <c r="CLL329" s="141"/>
      <c r="CLM329" s="141"/>
      <c r="CLN329" s="141"/>
      <c r="CLO329" s="141"/>
      <c r="CLP329" s="141"/>
      <c r="CLQ329" s="141"/>
      <c r="CLR329" s="141"/>
      <c r="CLS329" s="141"/>
      <c r="CLT329" s="141"/>
      <c r="CLU329" s="141"/>
      <c r="CLV329" s="141"/>
      <c r="CLW329" s="141"/>
      <c r="CLX329" s="141"/>
      <c r="CLY329" s="141"/>
      <c r="CLZ329" s="141"/>
      <c r="CMA329" s="141"/>
      <c r="CMB329" s="141"/>
      <c r="CMC329" s="141"/>
      <c r="CMD329" s="141"/>
      <c r="CME329" s="141"/>
      <c r="CMF329" s="141"/>
      <c r="CMG329" s="141"/>
      <c r="CMH329" s="141"/>
      <c r="CMI329" s="141"/>
      <c r="CMJ329" s="141"/>
      <c r="CMK329" s="141"/>
      <c r="CML329" s="141"/>
      <c r="CMM329" s="141"/>
      <c r="CMN329" s="141"/>
      <c r="CMO329" s="141"/>
      <c r="CMP329" s="141"/>
      <c r="CMQ329" s="141"/>
      <c r="CMR329" s="141"/>
      <c r="CMS329" s="141"/>
      <c r="CMT329" s="141"/>
      <c r="CMU329" s="141"/>
      <c r="CMV329" s="141"/>
      <c r="CMW329" s="141"/>
      <c r="CMX329" s="141"/>
      <c r="CMY329" s="141"/>
      <c r="CMZ329" s="141"/>
      <c r="CNA329" s="141"/>
      <c r="CNB329" s="141"/>
      <c r="CNC329" s="141"/>
      <c r="CND329" s="141"/>
      <c r="CNE329" s="141"/>
      <c r="CNF329" s="141"/>
      <c r="CNG329" s="141"/>
      <c r="CNH329" s="141"/>
      <c r="CNI329" s="141"/>
      <c r="CNJ329" s="141"/>
      <c r="CNK329" s="141"/>
      <c r="CNL329" s="141"/>
      <c r="CNM329" s="141"/>
      <c r="CNN329" s="141"/>
      <c r="CNO329" s="141"/>
      <c r="CNP329" s="141"/>
      <c r="CNQ329" s="141"/>
      <c r="CNR329" s="141"/>
      <c r="CNS329" s="141"/>
      <c r="CNT329" s="141"/>
      <c r="CNU329" s="141"/>
      <c r="CNV329" s="141"/>
      <c r="CNW329" s="141"/>
      <c r="CNX329" s="141"/>
      <c r="CNY329" s="141"/>
      <c r="CNZ329" s="141"/>
      <c r="COA329" s="141"/>
      <c r="COB329" s="141"/>
      <c r="COC329" s="141"/>
      <c r="COD329" s="141"/>
      <c r="COE329" s="141"/>
      <c r="COF329" s="141"/>
      <c r="COG329" s="141"/>
      <c r="COH329" s="141"/>
      <c r="COI329" s="141"/>
      <c r="COJ329" s="141"/>
      <c r="COK329" s="141"/>
      <c r="COL329" s="141"/>
      <c r="COM329" s="141"/>
      <c r="CON329" s="141"/>
      <c r="COO329" s="141"/>
      <c r="COP329" s="141"/>
      <c r="COQ329" s="141"/>
      <c r="COR329" s="141"/>
      <c r="COS329" s="141"/>
      <c r="COT329" s="141"/>
      <c r="COU329" s="141"/>
      <c r="COV329" s="141"/>
      <c r="COW329" s="141"/>
      <c r="COX329" s="141"/>
      <c r="COY329" s="141"/>
      <c r="COZ329" s="141"/>
      <c r="CPA329" s="141"/>
      <c r="CPB329" s="141"/>
      <c r="CPC329" s="141"/>
      <c r="CPD329" s="141"/>
      <c r="CPE329" s="141"/>
      <c r="CPF329" s="141"/>
      <c r="CPG329" s="141"/>
      <c r="CPH329" s="141"/>
      <c r="CPI329" s="141"/>
      <c r="CPJ329" s="141"/>
      <c r="CPK329" s="141"/>
      <c r="CPL329" s="141"/>
      <c r="CPM329" s="141"/>
      <c r="CPN329" s="141"/>
      <c r="CPO329" s="141"/>
      <c r="CPP329" s="141"/>
      <c r="CPQ329" s="141"/>
      <c r="CPR329" s="141"/>
      <c r="CPS329" s="141"/>
      <c r="CPT329" s="141"/>
      <c r="CPU329" s="141"/>
      <c r="CPV329" s="141"/>
      <c r="CPW329" s="141"/>
      <c r="CPX329" s="141"/>
      <c r="CPY329" s="141"/>
      <c r="CPZ329" s="141"/>
      <c r="CQA329" s="141"/>
      <c r="CQB329" s="141"/>
      <c r="CQC329" s="141"/>
      <c r="CQD329" s="141"/>
      <c r="CQE329" s="141"/>
      <c r="CQF329" s="141"/>
      <c r="CQG329" s="141"/>
      <c r="CQH329" s="141"/>
      <c r="CQI329" s="141"/>
      <c r="CQJ329" s="141"/>
      <c r="CQK329" s="141"/>
      <c r="CQL329" s="141"/>
      <c r="CQM329" s="141"/>
      <c r="CQN329" s="141"/>
      <c r="CQO329" s="141"/>
      <c r="CQP329" s="141"/>
      <c r="CQQ329" s="141"/>
      <c r="CQR329" s="141"/>
      <c r="CQS329" s="141"/>
      <c r="CQT329" s="141"/>
      <c r="CQU329" s="141"/>
      <c r="CQV329" s="141"/>
      <c r="CQW329" s="141"/>
      <c r="CQX329" s="141"/>
      <c r="CQY329" s="141"/>
      <c r="CQZ329" s="141"/>
      <c r="CRA329" s="141"/>
      <c r="CRB329" s="141"/>
      <c r="CRC329" s="141"/>
      <c r="CRD329" s="141"/>
      <c r="CRE329" s="141"/>
      <c r="CRF329" s="141"/>
      <c r="CRG329" s="141"/>
      <c r="CRH329" s="141"/>
      <c r="CRI329" s="141"/>
      <c r="CRJ329" s="141"/>
      <c r="CRK329" s="141"/>
      <c r="CRL329" s="141"/>
      <c r="CRM329" s="141"/>
      <c r="CRN329" s="141"/>
      <c r="CRO329" s="141"/>
      <c r="CRP329" s="141"/>
      <c r="CRQ329" s="141"/>
      <c r="CRR329" s="141"/>
      <c r="CRS329" s="141"/>
      <c r="CRT329" s="141"/>
      <c r="CRU329" s="141"/>
      <c r="CRV329" s="141"/>
      <c r="CRW329" s="141"/>
      <c r="CRX329" s="141"/>
      <c r="CRY329" s="141"/>
      <c r="CRZ329" s="141"/>
      <c r="CSA329" s="141"/>
      <c r="CSB329" s="141"/>
      <c r="CSC329" s="141"/>
      <c r="CSD329" s="141"/>
      <c r="CSE329" s="141"/>
      <c r="CSF329" s="141"/>
      <c r="CSG329" s="141"/>
      <c r="CSH329" s="141"/>
      <c r="CSI329" s="141"/>
      <c r="CSJ329" s="141"/>
      <c r="CSK329" s="141"/>
      <c r="CSL329" s="141"/>
      <c r="CSM329" s="141"/>
      <c r="CSN329" s="141"/>
      <c r="CSO329" s="141"/>
      <c r="CSP329" s="141"/>
      <c r="CSQ329" s="141"/>
      <c r="CSR329" s="141"/>
      <c r="CSS329" s="141"/>
      <c r="CST329" s="141"/>
      <c r="CSU329" s="141"/>
      <c r="CSV329" s="141"/>
      <c r="CSW329" s="141"/>
      <c r="CSX329" s="141"/>
      <c r="CSY329" s="141"/>
      <c r="CSZ329" s="141"/>
      <c r="CTA329" s="141"/>
      <c r="CTB329" s="141"/>
      <c r="CTC329" s="141"/>
      <c r="CTD329" s="141"/>
      <c r="CTE329" s="141"/>
      <c r="CTF329" s="141"/>
      <c r="CTG329" s="141"/>
      <c r="CTH329" s="141"/>
      <c r="CTI329" s="141"/>
      <c r="CTJ329" s="141"/>
      <c r="CTK329" s="141"/>
      <c r="CTL329" s="141"/>
      <c r="CTM329" s="141"/>
      <c r="CTN329" s="141"/>
      <c r="CTO329" s="141"/>
      <c r="CTP329" s="141"/>
      <c r="CTQ329" s="141"/>
      <c r="CTR329" s="141"/>
      <c r="CTS329" s="141"/>
      <c r="CTT329" s="141"/>
      <c r="CTU329" s="141"/>
      <c r="CTV329" s="141"/>
      <c r="CTW329" s="141"/>
      <c r="CTX329" s="141"/>
      <c r="CTY329" s="141"/>
      <c r="CTZ329" s="141"/>
      <c r="CUA329" s="141"/>
      <c r="CUB329" s="141"/>
      <c r="CUC329" s="141"/>
      <c r="CUD329" s="141"/>
      <c r="CUE329" s="141"/>
      <c r="CUF329" s="141"/>
      <c r="CUG329" s="141"/>
      <c r="CUH329" s="141"/>
      <c r="CUI329" s="141"/>
      <c r="CUJ329" s="141"/>
      <c r="CUK329" s="141"/>
      <c r="CUL329" s="141"/>
      <c r="CUM329" s="141"/>
      <c r="CUN329" s="141"/>
      <c r="CUO329" s="141"/>
      <c r="CUP329" s="141"/>
      <c r="CUQ329" s="141"/>
      <c r="CUR329" s="141"/>
      <c r="CUS329" s="141"/>
      <c r="CUT329" s="141"/>
      <c r="CUU329" s="141"/>
      <c r="CUV329" s="141"/>
      <c r="CUW329" s="141"/>
      <c r="CUX329" s="141"/>
      <c r="CUY329" s="141"/>
      <c r="CUZ329" s="141"/>
      <c r="CVA329" s="141"/>
      <c r="CVB329" s="141"/>
      <c r="CVC329" s="141"/>
      <c r="CVD329" s="141"/>
      <c r="CVE329" s="141"/>
      <c r="CVF329" s="141"/>
      <c r="CVG329" s="141"/>
      <c r="CVH329" s="141"/>
      <c r="CVI329" s="141"/>
      <c r="CVJ329" s="141"/>
      <c r="CVK329" s="141"/>
      <c r="CVL329" s="141"/>
      <c r="CVM329" s="141"/>
      <c r="CVN329" s="141"/>
      <c r="CVO329" s="141"/>
      <c r="CVP329" s="141"/>
      <c r="CVQ329" s="141"/>
      <c r="CVR329" s="141"/>
      <c r="CVS329" s="141"/>
      <c r="CVT329" s="141"/>
      <c r="CVU329" s="141"/>
      <c r="CVV329" s="141"/>
      <c r="CVW329" s="141"/>
      <c r="CVX329" s="141"/>
      <c r="CVY329" s="141"/>
      <c r="CVZ329" s="141"/>
      <c r="CWA329" s="141"/>
      <c r="CWB329" s="141"/>
      <c r="CWC329" s="141"/>
      <c r="CWD329" s="141"/>
      <c r="CWE329" s="141"/>
      <c r="CWF329" s="141"/>
      <c r="CWG329" s="141"/>
      <c r="CWH329" s="141"/>
      <c r="CWI329" s="141"/>
      <c r="CWJ329" s="141"/>
      <c r="CWK329" s="141"/>
      <c r="CWL329" s="141"/>
      <c r="CWM329" s="141"/>
      <c r="CWN329" s="141"/>
      <c r="CWO329" s="141"/>
      <c r="CWP329" s="141"/>
      <c r="CWQ329" s="141"/>
      <c r="CWR329" s="141"/>
      <c r="CWS329" s="141"/>
      <c r="CWT329" s="141"/>
      <c r="CWU329" s="141"/>
      <c r="CWV329" s="141"/>
      <c r="CWW329" s="141"/>
      <c r="CWX329" s="141"/>
      <c r="CWY329" s="141"/>
      <c r="CWZ329" s="141"/>
      <c r="CXA329" s="141"/>
      <c r="CXB329" s="141"/>
      <c r="CXC329" s="141"/>
      <c r="CXD329" s="141"/>
      <c r="CXE329" s="141"/>
      <c r="CXF329" s="141"/>
      <c r="CXG329" s="141"/>
      <c r="CXH329" s="141"/>
      <c r="CXI329" s="141"/>
      <c r="CXJ329" s="141"/>
      <c r="CXK329" s="141"/>
      <c r="CXL329" s="141"/>
      <c r="CXM329" s="141"/>
      <c r="CXN329" s="141"/>
      <c r="CXO329" s="141"/>
      <c r="CXP329" s="141"/>
      <c r="CXQ329" s="141"/>
      <c r="CXR329" s="141"/>
      <c r="CXS329" s="141"/>
      <c r="CXT329" s="141"/>
      <c r="CXU329" s="141"/>
      <c r="CXV329" s="141"/>
      <c r="CXW329" s="141"/>
      <c r="CXX329" s="141"/>
      <c r="CXY329" s="141"/>
      <c r="CXZ329" s="141"/>
      <c r="CYA329" s="141"/>
      <c r="CYB329" s="141"/>
      <c r="CYC329" s="141"/>
      <c r="CYD329" s="141"/>
      <c r="CYE329" s="141"/>
      <c r="CYF329" s="141"/>
      <c r="CYG329" s="141"/>
      <c r="CYH329" s="141"/>
      <c r="CYI329" s="141"/>
      <c r="CYJ329" s="141"/>
      <c r="CYK329" s="141"/>
      <c r="CYL329" s="141"/>
      <c r="CYM329" s="141"/>
      <c r="CYN329" s="141"/>
      <c r="CYO329" s="141"/>
      <c r="CYP329" s="141"/>
      <c r="CYQ329" s="141"/>
      <c r="CYR329" s="141"/>
      <c r="CYS329" s="141"/>
      <c r="CYT329" s="141"/>
      <c r="CYU329" s="141"/>
      <c r="CYV329" s="141"/>
      <c r="CYW329" s="141"/>
      <c r="CYX329" s="141"/>
      <c r="CYY329" s="141"/>
      <c r="CYZ329" s="141"/>
      <c r="CZA329" s="141"/>
      <c r="CZB329" s="141"/>
      <c r="CZC329" s="141"/>
      <c r="CZD329" s="141"/>
      <c r="CZE329" s="141"/>
      <c r="CZF329" s="141"/>
      <c r="CZG329" s="141"/>
      <c r="CZH329" s="141"/>
      <c r="CZI329" s="141"/>
      <c r="CZJ329" s="141"/>
      <c r="CZK329" s="141"/>
      <c r="CZL329" s="141"/>
      <c r="CZM329" s="141"/>
      <c r="CZN329" s="141"/>
      <c r="CZO329" s="141"/>
      <c r="CZP329" s="141"/>
      <c r="CZQ329" s="141"/>
      <c r="CZR329" s="141"/>
      <c r="CZS329" s="141"/>
      <c r="CZT329" s="141"/>
      <c r="CZU329" s="141"/>
      <c r="CZV329" s="141"/>
      <c r="CZW329" s="141"/>
      <c r="CZX329" s="141"/>
      <c r="CZY329" s="141"/>
      <c r="CZZ329" s="141"/>
      <c r="DAA329" s="141"/>
      <c r="DAB329" s="141"/>
      <c r="DAC329" s="141"/>
      <c r="DAD329" s="141"/>
      <c r="DAE329" s="141"/>
      <c r="DAF329" s="141"/>
      <c r="DAG329" s="141"/>
      <c r="DAH329" s="141"/>
      <c r="DAI329" s="141"/>
      <c r="DAJ329" s="141"/>
      <c r="DAK329" s="141"/>
      <c r="DAL329" s="141"/>
      <c r="DAM329" s="141"/>
      <c r="DAN329" s="141"/>
      <c r="DAO329" s="141"/>
      <c r="DAP329" s="141"/>
      <c r="DAQ329" s="141"/>
      <c r="DAR329" s="141"/>
      <c r="DAS329" s="141"/>
      <c r="DAT329" s="141"/>
      <c r="DAU329" s="141"/>
      <c r="DAV329" s="141"/>
      <c r="DAW329" s="141"/>
      <c r="DAX329" s="141"/>
      <c r="DAY329" s="141"/>
      <c r="DAZ329" s="141"/>
      <c r="DBA329" s="141"/>
      <c r="DBB329" s="141"/>
      <c r="DBC329" s="141"/>
      <c r="DBD329" s="141"/>
      <c r="DBE329" s="141"/>
      <c r="DBF329" s="141"/>
      <c r="DBG329" s="141"/>
      <c r="DBH329" s="141"/>
      <c r="DBI329" s="141"/>
      <c r="DBJ329" s="141"/>
      <c r="DBK329" s="141"/>
      <c r="DBL329" s="141"/>
      <c r="DBM329" s="141"/>
      <c r="DBN329" s="141"/>
      <c r="DBO329" s="141"/>
      <c r="DBP329" s="141"/>
      <c r="DBQ329" s="141"/>
      <c r="DBR329" s="141"/>
      <c r="DBS329" s="141"/>
      <c r="DBT329" s="141"/>
      <c r="DBU329" s="141"/>
      <c r="DBV329" s="141"/>
      <c r="DBW329" s="141"/>
      <c r="DBX329" s="141"/>
      <c r="DBY329" s="141"/>
      <c r="DBZ329" s="141"/>
      <c r="DCA329" s="141"/>
      <c r="DCB329" s="141"/>
      <c r="DCC329" s="141"/>
      <c r="DCD329" s="141"/>
      <c r="DCE329" s="141"/>
      <c r="DCF329" s="141"/>
      <c r="DCG329" s="141"/>
      <c r="DCH329" s="141"/>
      <c r="DCI329" s="141"/>
      <c r="DCJ329" s="141"/>
      <c r="DCK329" s="141"/>
      <c r="DCL329" s="141"/>
      <c r="DCM329" s="141"/>
      <c r="DCN329" s="141"/>
      <c r="DCO329" s="141"/>
      <c r="DCP329" s="141"/>
      <c r="DCQ329" s="141"/>
      <c r="DCR329" s="141"/>
      <c r="DCS329" s="141"/>
      <c r="DCT329" s="141"/>
      <c r="DCU329" s="141"/>
      <c r="DCV329" s="141"/>
      <c r="DCW329" s="141"/>
      <c r="DCX329" s="141"/>
      <c r="DCY329" s="141"/>
      <c r="DCZ329" s="141"/>
      <c r="DDA329" s="141"/>
      <c r="DDB329" s="141"/>
      <c r="DDC329" s="141"/>
      <c r="DDD329" s="141"/>
      <c r="DDE329" s="141"/>
      <c r="DDF329" s="141"/>
      <c r="DDG329" s="141"/>
      <c r="DDH329" s="141"/>
      <c r="DDI329" s="141"/>
      <c r="DDJ329" s="141"/>
      <c r="DDK329" s="141"/>
      <c r="DDL329" s="141"/>
      <c r="DDM329" s="141"/>
      <c r="DDN329" s="141"/>
      <c r="DDO329" s="141"/>
      <c r="DDP329" s="141"/>
      <c r="DDQ329" s="141"/>
      <c r="DDR329" s="141"/>
      <c r="DDS329" s="141"/>
      <c r="DDT329" s="141"/>
      <c r="DDU329" s="141"/>
      <c r="DDV329" s="141"/>
      <c r="DDW329" s="141"/>
      <c r="DDX329" s="141"/>
      <c r="DDY329" s="141"/>
      <c r="DDZ329" s="141"/>
      <c r="DEA329" s="141"/>
      <c r="DEB329" s="141"/>
      <c r="DEC329" s="141"/>
      <c r="DED329" s="141"/>
      <c r="DEE329" s="141"/>
      <c r="DEF329" s="141"/>
      <c r="DEG329" s="141"/>
      <c r="DEH329" s="141"/>
      <c r="DEI329" s="141"/>
      <c r="DEJ329" s="141"/>
      <c r="DEK329" s="141"/>
      <c r="DEL329" s="141"/>
      <c r="DEM329" s="141"/>
      <c r="DEN329" s="141"/>
      <c r="DEO329" s="141"/>
      <c r="DEP329" s="141"/>
      <c r="DEQ329" s="141"/>
      <c r="DER329" s="141"/>
      <c r="DES329" s="141"/>
      <c r="DET329" s="141"/>
      <c r="DEU329" s="141"/>
      <c r="DEV329" s="141"/>
      <c r="DEW329" s="141"/>
      <c r="DEX329" s="141"/>
      <c r="DEY329" s="141"/>
      <c r="DEZ329" s="141"/>
      <c r="DFA329" s="141"/>
      <c r="DFB329" s="141"/>
      <c r="DFC329" s="141"/>
      <c r="DFD329" s="141"/>
      <c r="DFE329" s="141"/>
      <c r="DFF329" s="141"/>
      <c r="DFG329" s="141"/>
      <c r="DFH329" s="141"/>
      <c r="DFI329" s="141"/>
      <c r="DFJ329" s="141"/>
      <c r="DFK329" s="141"/>
      <c r="DFL329" s="141"/>
      <c r="DFM329" s="141"/>
      <c r="DFN329" s="141"/>
      <c r="DFO329" s="141"/>
      <c r="DFP329" s="141"/>
      <c r="DFQ329" s="141"/>
      <c r="DFR329" s="141"/>
      <c r="DFS329" s="141"/>
      <c r="DFT329" s="141"/>
      <c r="DFU329" s="141"/>
      <c r="DFV329" s="141"/>
      <c r="DFW329" s="141"/>
      <c r="DFX329" s="141"/>
      <c r="DFY329" s="141"/>
      <c r="DFZ329" s="141"/>
      <c r="DGA329" s="141"/>
      <c r="DGB329" s="141"/>
      <c r="DGC329" s="141"/>
      <c r="DGD329" s="141"/>
      <c r="DGE329" s="141"/>
      <c r="DGF329" s="141"/>
      <c r="DGG329" s="141"/>
      <c r="DGH329" s="141"/>
      <c r="DGI329" s="141"/>
      <c r="DGJ329" s="141"/>
      <c r="DGK329" s="141"/>
      <c r="DGL329" s="141"/>
      <c r="DGM329" s="141"/>
      <c r="DGN329" s="141"/>
      <c r="DGO329" s="141"/>
      <c r="DGP329" s="141"/>
      <c r="DGQ329" s="141"/>
      <c r="DGR329" s="141"/>
      <c r="DGS329" s="141"/>
      <c r="DGT329" s="141"/>
      <c r="DGU329" s="141"/>
      <c r="DGV329" s="141"/>
      <c r="DGW329" s="141"/>
      <c r="DGX329" s="141"/>
      <c r="DGY329" s="141"/>
      <c r="DGZ329" s="141"/>
      <c r="DHA329" s="141"/>
      <c r="DHB329" s="141"/>
      <c r="DHC329" s="141"/>
      <c r="DHD329" s="141"/>
      <c r="DHE329" s="141"/>
      <c r="DHF329" s="141"/>
      <c r="DHG329" s="141"/>
      <c r="DHH329" s="141"/>
      <c r="DHI329" s="141"/>
      <c r="DHJ329" s="141"/>
      <c r="DHK329" s="141"/>
      <c r="DHL329" s="141"/>
      <c r="DHM329" s="141"/>
      <c r="DHN329" s="141"/>
      <c r="DHO329" s="141"/>
      <c r="DHP329" s="141"/>
      <c r="DHQ329" s="141"/>
      <c r="DHR329" s="141"/>
      <c r="DHS329" s="141"/>
      <c r="DHT329" s="141"/>
      <c r="DHU329" s="141"/>
      <c r="DHV329" s="141"/>
      <c r="DHW329" s="141"/>
      <c r="DHX329" s="141"/>
      <c r="DHY329" s="141"/>
      <c r="DHZ329" s="141"/>
      <c r="DIA329" s="141"/>
      <c r="DIB329" s="141"/>
      <c r="DIC329" s="141"/>
      <c r="DID329" s="141"/>
      <c r="DIE329" s="141"/>
      <c r="DIF329" s="141"/>
      <c r="DIG329" s="141"/>
      <c r="DIH329" s="141"/>
      <c r="DII329" s="141"/>
      <c r="DIJ329" s="141"/>
      <c r="DIK329" s="141"/>
      <c r="DIL329" s="141"/>
      <c r="DIM329" s="141"/>
      <c r="DIN329" s="141"/>
      <c r="DIO329" s="141"/>
      <c r="DIP329" s="141"/>
      <c r="DIQ329" s="141"/>
      <c r="DIR329" s="141"/>
      <c r="DIS329" s="141"/>
      <c r="DIT329" s="141"/>
      <c r="DIU329" s="141"/>
      <c r="DIV329" s="141"/>
      <c r="DIW329" s="141"/>
      <c r="DIX329" s="141"/>
      <c r="DIY329" s="141"/>
      <c r="DIZ329" s="141"/>
      <c r="DJA329" s="141"/>
      <c r="DJB329" s="141"/>
      <c r="DJC329" s="141"/>
      <c r="DJD329" s="141"/>
      <c r="DJE329" s="141"/>
      <c r="DJF329" s="141"/>
      <c r="DJG329" s="141"/>
      <c r="DJH329" s="141"/>
      <c r="DJI329" s="141"/>
      <c r="DJJ329" s="141"/>
      <c r="DJK329" s="141"/>
      <c r="DJL329" s="141"/>
      <c r="DJM329" s="141"/>
      <c r="DJN329" s="141"/>
      <c r="DJO329" s="141"/>
      <c r="DJP329" s="141"/>
      <c r="DJQ329" s="141"/>
      <c r="DJR329" s="141"/>
      <c r="DJS329" s="141"/>
      <c r="DJT329" s="141"/>
      <c r="DJU329" s="141"/>
      <c r="DJV329" s="141"/>
      <c r="DJW329" s="141"/>
      <c r="DJX329" s="141"/>
      <c r="DJY329" s="141"/>
      <c r="DJZ329" s="141"/>
      <c r="DKA329" s="141"/>
      <c r="DKB329" s="141"/>
      <c r="DKC329" s="141"/>
      <c r="DKD329" s="141"/>
      <c r="DKE329" s="141"/>
      <c r="DKF329" s="141"/>
      <c r="DKG329" s="141"/>
      <c r="DKH329" s="141"/>
      <c r="DKI329" s="141"/>
      <c r="DKJ329" s="141"/>
      <c r="DKK329" s="141"/>
      <c r="DKL329" s="141"/>
      <c r="DKM329" s="141"/>
      <c r="DKN329" s="141"/>
      <c r="DKO329" s="141"/>
      <c r="DKP329" s="141"/>
      <c r="DKQ329" s="141"/>
      <c r="DKR329" s="141"/>
      <c r="DKS329" s="141"/>
      <c r="DKT329" s="141"/>
      <c r="DKU329" s="141"/>
      <c r="DKV329" s="141"/>
      <c r="DKW329" s="141"/>
      <c r="DKX329" s="141"/>
      <c r="DKY329" s="141"/>
      <c r="DKZ329" s="141"/>
      <c r="DLA329" s="141"/>
      <c r="DLB329" s="141"/>
      <c r="DLC329" s="141"/>
      <c r="DLD329" s="141"/>
      <c r="DLE329" s="141"/>
      <c r="DLF329" s="141"/>
      <c r="DLG329" s="141"/>
      <c r="DLH329" s="141"/>
      <c r="DLI329" s="141"/>
      <c r="DLJ329" s="141"/>
      <c r="DLK329" s="141"/>
      <c r="DLL329" s="141"/>
      <c r="DLM329" s="141"/>
      <c r="DLN329" s="141"/>
      <c r="DLO329" s="141"/>
      <c r="DLP329" s="141"/>
      <c r="DLQ329" s="141"/>
      <c r="DLR329" s="141"/>
      <c r="DLS329" s="141"/>
      <c r="DLT329" s="141"/>
      <c r="DLU329" s="141"/>
      <c r="DLV329" s="141"/>
      <c r="DLW329" s="141"/>
      <c r="DLX329" s="141"/>
      <c r="DLY329" s="141"/>
      <c r="DLZ329" s="141"/>
      <c r="DMA329" s="141"/>
      <c r="DMB329" s="141"/>
      <c r="DMC329" s="141"/>
      <c r="DMD329" s="141"/>
      <c r="DME329" s="141"/>
      <c r="DMF329" s="141"/>
      <c r="DMG329" s="141"/>
      <c r="DMH329" s="141"/>
      <c r="DMI329" s="141"/>
      <c r="DMJ329" s="141"/>
      <c r="DMK329" s="141"/>
      <c r="DML329" s="141"/>
      <c r="DMM329" s="141"/>
      <c r="DMN329" s="141"/>
      <c r="DMO329" s="141"/>
      <c r="DMP329" s="141"/>
      <c r="DMQ329" s="141"/>
      <c r="DMR329" s="141"/>
      <c r="DMS329" s="141"/>
      <c r="DMT329" s="141"/>
      <c r="DMU329" s="141"/>
      <c r="DMV329" s="141"/>
      <c r="DMW329" s="141"/>
      <c r="DMX329" s="141"/>
      <c r="DMY329" s="141"/>
      <c r="DMZ329" s="141"/>
      <c r="DNA329" s="141"/>
      <c r="DNB329" s="141"/>
      <c r="DNC329" s="141"/>
      <c r="DND329" s="141"/>
      <c r="DNE329" s="141"/>
      <c r="DNF329" s="141"/>
      <c r="DNG329" s="141"/>
      <c r="DNH329" s="141"/>
      <c r="DNI329" s="141"/>
      <c r="DNJ329" s="141"/>
      <c r="DNK329" s="141"/>
      <c r="DNL329" s="141"/>
      <c r="DNM329" s="141"/>
      <c r="DNN329" s="141"/>
      <c r="DNO329" s="141"/>
      <c r="DNP329" s="141"/>
      <c r="DNQ329" s="141"/>
      <c r="DNR329" s="141"/>
      <c r="DNS329" s="141"/>
      <c r="DNT329" s="141"/>
      <c r="DNU329" s="141"/>
      <c r="DNV329" s="141"/>
      <c r="DNW329" s="141"/>
      <c r="DNX329" s="141"/>
      <c r="DNY329" s="141"/>
      <c r="DNZ329" s="141"/>
      <c r="DOA329" s="141"/>
      <c r="DOB329" s="141"/>
      <c r="DOC329" s="141"/>
      <c r="DOD329" s="141"/>
      <c r="DOE329" s="141"/>
      <c r="DOF329" s="141"/>
      <c r="DOG329" s="141"/>
      <c r="DOH329" s="141"/>
      <c r="DOI329" s="141"/>
      <c r="DOJ329" s="141"/>
      <c r="DOK329" s="141"/>
      <c r="DOL329" s="141"/>
      <c r="DOM329" s="141"/>
      <c r="DON329" s="141"/>
      <c r="DOO329" s="141"/>
      <c r="DOP329" s="141"/>
      <c r="DOQ329" s="141"/>
      <c r="DOR329" s="141"/>
      <c r="DOS329" s="141"/>
      <c r="DOT329" s="141"/>
      <c r="DOU329" s="141"/>
      <c r="DOV329" s="141"/>
      <c r="DOW329" s="141"/>
      <c r="DOX329" s="141"/>
      <c r="DOY329" s="141"/>
      <c r="DOZ329" s="141"/>
      <c r="DPA329" s="141"/>
      <c r="DPB329" s="141"/>
      <c r="DPC329" s="141"/>
      <c r="DPD329" s="141"/>
      <c r="DPE329" s="141"/>
      <c r="DPF329" s="141"/>
      <c r="DPG329" s="141"/>
      <c r="DPH329" s="141"/>
      <c r="DPI329" s="141"/>
      <c r="DPJ329" s="141"/>
      <c r="DPK329" s="141"/>
      <c r="DPL329" s="141"/>
      <c r="DPM329" s="141"/>
      <c r="DPN329" s="141"/>
      <c r="DPO329" s="141"/>
      <c r="DPP329" s="141"/>
      <c r="DPQ329" s="141"/>
      <c r="DPR329" s="141"/>
      <c r="DPS329" s="141"/>
      <c r="DPT329" s="141"/>
      <c r="DPU329" s="141"/>
      <c r="DPV329" s="141"/>
      <c r="DPW329" s="141"/>
      <c r="DPX329" s="141"/>
      <c r="DPY329" s="141"/>
      <c r="DPZ329" s="141"/>
      <c r="DQA329" s="141"/>
      <c r="DQB329" s="141"/>
      <c r="DQC329" s="141"/>
      <c r="DQD329" s="141"/>
      <c r="DQE329" s="141"/>
      <c r="DQF329" s="141"/>
      <c r="DQG329" s="141"/>
      <c r="DQH329" s="141"/>
      <c r="DQI329" s="141"/>
      <c r="DQJ329" s="141"/>
      <c r="DQK329" s="141"/>
      <c r="DQL329" s="141"/>
      <c r="DQM329" s="141"/>
      <c r="DQN329" s="141"/>
      <c r="DQO329" s="141"/>
      <c r="DQP329" s="141"/>
      <c r="DQQ329" s="141"/>
      <c r="DQR329" s="141"/>
      <c r="DQS329" s="141"/>
      <c r="DQT329" s="141"/>
      <c r="DQU329" s="141"/>
      <c r="DQV329" s="141"/>
      <c r="DQW329" s="141"/>
      <c r="DQX329" s="141"/>
      <c r="DQY329" s="141"/>
      <c r="DQZ329" s="141"/>
      <c r="DRA329" s="141"/>
      <c r="DRB329" s="141"/>
      <c r="DRC329" s="141"/>
      <c r="DRD329" s="141"/>
      <c r="DRE329" s="141"/>
      <c r="DRF329" s="141"/>
      <c r="DRG329" s="141"/>
      <c r="DRH329" s="141"/>
      <c r="DRI329" s="141"/>
      <c r="DRJ329" s="141"/>
      <c r="DRK329" s="141"/>
      <c r="DRL329" s="141"/>
      <c r="DRM329" s="141"/>
      <c r="DRN329" s="141"/>
      <c r="DRO329" s="141"/>
      <c r="DRP329" s="141"/>
      <c r="DRQ329" s="141"/>
      <c r="DRR329" s="141"/>
      <c r="DRS329" s="141"/>
      <c r="DRT329" s="141"/>
      <c r="DRU329" s="141"/>
      <c r="DRV329" s="141"/>
      <c r="DRW329" s="141"/>
      <c r="DRX329" s="141"/>
      <c r="DRY329" s="141"/>
      <c r="DRZ329" s="141"/>
      <c r="DSA329" s="141"/>
      <c r="DSB329" s="141"/>
      <c r="DSC329" s="141"/>
      <c r="DSD329" s="141"/>
      <c r="DSE329" s="141"/>
      <c r="DSF329" s="141"/>
      <c r="DSG329" s="141"/>
      <c r="DSH329" s="141"/>
      <c r="DSI329" s="141"/>
      <c r="DSJ329" s="141"/>
      <c r="DSK329" s="141"/>
      <c r="DSL329" s="141"/>
      <c r="DSM329" s="141"/>
      <c r="DSN329" s="141"/>
      <c r="DSO329" s="141"/>
      <c r="DSP329" s="141"/>
      <c r="DSQ329" s="141"/>
      <c r="DSR329" s="141"/>
      <c r="DSS329" s="141"/>
      <c r="DST329" s="141"/>
      <c r="DSU329" s="141"/>
      <c r="DSV329" s="141"/>
      <c r="DSW329" s="141"/>
      <c r="DSX329" s="141"/>
      <c r="DSY329" s="141"/>
      <c r="DSZ329" s="141"/>
      <c r="DTA329" s="141"/>
      <c r="DTB329" s="141"/>
      <c r="DTC329" s="141"/>
      <c r="DTD329" s="141"/>
      <c r="DTE329" s="141"/>
      <c r="DTF329" s="141"/>
      <c r="DTG329" s="141"/>
      <c r="DTH329" s="141"/>
      <c r="DTI329" s="141"/>
      <c r="DTJ329" s="141"/>
      <c r="DTK329" s="141"/>
      <c r="DTL329" s="141"/>
      <c r="DTM329" s="141"/>
      <c r="DTN329" s="141"/>
      <c r="DTO329" s="141"/>
      <c r="DTP329" s="141"/>
      <c r="DTQ329" s="141"/>
      <c r="DTR329" s="141"/>
      <c r="DTS329" s="141"/>
      <c r="DTT329" s="141"/>
      <c r="DTU329" s="141"/>
      <c r="DTV329" s="141"/>
      <c r="DTW329" s="141"/>
      <c r="DTX329" s="141"/>
      <c r="DTY329" s="141"/>
      <c r="DTZ329" s="141"/>
      <c r="DUA329" s="141"/>
      <c r="DUB329" s="141"/>
      <c r="DUC329" s="141"/>
      <c r="DUD329" s="141"/>
      <c r="DUE329" s="141"/>
      <c r="DUF329" s="141"/>
      <c r="DUG329" s="141"/>
      <c r="DUH329" s="141"/>
      <c r="DUI329" s="141"/>
      <c r="DUJ329" s="141"/>
      <c r="DUK329" s="141"/>
      <c r="DUL329" s="141"/>
      <c r="DUM329" s="141"/>
      <c r="DUN329" s="141"/>
      <c r="DUO329" s="141"/>
      <c r="DUP329" s="141"/>
      <c r="DUQ329" s="141"/>
      <c r="DUR329" s="141"/>
      <c r="DUS329" s="141"/>
      <c r="DUT329" s="141"/>
      <c r="DUU329" s="141"/>
      <c r="DUV329" s="141"/>
      <c r="DUW329" s="141"/>
      <c r="DUX329" s="141"/>
      <c r="DUY329" s="141"/>
      <c r="DUZ329" s="141"/>
      <c r="DVA329" s="141"/>
      <c r="DVB329" s="141"/>
      <c r="DVC329" s="141"/>
      <c r="DVD329" s="141"/>
      <c r="DVE329" s="141"/>
      <c r="DVF329" s="141"/>
      <c r="DVG329" s="141"/>
      <c r="DVH329" s="141"/>
      <c r="DVI329" s="141"/>
      <c r="DVJ329" s="141"/>
      <c r="DVK329" s="141"/>
      <c r="DVL329" s="141"/>
      <c r="DVM329" s="141"/>
      <c r="DVN329" s="141"/>
      <c r="DVO329" s="141"/>
      <c r="DVP329" s="141"/>
      <c r="DVQ329" s="141"/>
      <c r="DVR329" s="141"/>
      <c r="DVS329" s="141"/>
      <c r="DVT329" s="141"/>
      <c r="DVU329" s="141"/>
      <c r="DVV329" s="141"/>
      <c r="DVW329" s="141"/>
      <c r="DVX329" s="141"/>
      <c r="DVY329" s="141"/>
      <c r="DVZ329" s="141"/>
      <c r="DWA329" s="141"/>
      <c r="DWB329" s="141"/>
      <c r="DWC329" s="141"/>
      <c r="DWD329" s="141"/>
      <c r="DWE329" s="141"/>
      <c r="DWF329" s="141"/>
      <c r="DWG329" s="141"/>
      <c r="DWH329" s="141"/>
      <c r="DWI329" s="141"/>
      <c r="DWJ329" s="141"/>
      <c r="DWK329" s="141"/>
      <c r="DWL329" s="141"/>
      <c r="DWM329" s="141"/>
      <c r="DWN329" s="141"/>
      <c r="DWO329" s="141"/>
      <c r="DWP329" s="141"/>
      <c r="DWQ329" s="141"/>
      <c r="DWR329" s="141"/>
      <c r="DWS329" s="141"/>
      <c r="DWT329" s="141"/>
      <c r="DWU329" s="141"/>
      <c r="DWV329" s="141"/>
      <c r="DWW329" s="141"/>
      <c r="DWX329" s="141"/>
      <c r="DWY329" s="141"/>
      <c r="DWZ329" s="141"/>
      <c r="DXA329" s="141"/>
      <c r="DXB329" s="141"/>
      <c r="DXC329" s="141"/>
      <c r="DXD329" s="141"/>
      <c r="DXE329" s="141"/>
      <c r="DXF329" s="141"/>
      <c r="DXG329" s="141"/>
      <c r="DXH329" s="141"/>
      <c r="DXI329" s="141"/>
      <c r="DXJ329" s="141"/>
      <c r="DXK329" s="141"/>
      <c r="DXL329" s="141"/>
      <c r="DXM329" s="141"/>
      <c r="DXN329" s="141"/>
      <c r="DXO329" s="141"/>
      <c r="DXP329" s="141"/>
      <c r="DXQ329" s="141"/>
      <c r="DXR329" s="141"/>
      <c r="DXS329" s="141"/>
      <c r="DXT329" s="141"/>
      <c r="DXU329" s="141"/>
      <c r="DXV329" s="141"/>
      <c r="DXW329" s="141"/>
      <c r="DXX329" s="141"/>
      <c r="DXY329" s="141"/>
      <c r="DXZ329" s="141"/>
      <c r="DYA329" s="141"/>
      <c r="DYB329" s="141"/>
      <c r="DYC329" s="141"/>
      <c r="DYD329" s="141"/>
      <c r="DYE329" s="141"/>
      <c r="DYF329" s="141"/>
      <c r="DYG329" s="141"/>
      <c r="DYH329" s="141"/>
      <c r="DYI329" s="141"/>
      <c r="DYJ329" s="141"/>
      <c r="DYK329" s="141"/>
      <c r="DYL329" s="141"/>
      <c r="DYM329" s="141"/>
      <c r="DYN329" s="141"/>
      <c r="DYO329" s="141"/>
      <c r="DYP329" s="141"/>
      <c r="DYQ329" s="141"/>
      <c r="DYR329" s="141"/>
      <c r="DYS329" s="141"/>
      <c r="DYT329" s="141"/>
      <c r="DYU329" s="141"/>
      <c r="DYV329" s="141"/>
      <c r="DYW329" s="141"/>
      <c r="DYX329" s="141"/>
      <c r="DYY329" s="141"/>
      <c r="DYZ329" s="141"/>
      <c r="DZA329" s="141"/>
      <c r="DZB329" s="141"/>
      <c r="DZC329" s="141"/>
      <c r="DZD329" s="141"/>
      <c r="DZE329" s="141"/>
      <c r="DZF329" s="141"/>
      <c r="DZG329" s="141"/>
      <c r="DZH329" s="141"/>
      <c r="DZI329" s="141"/>
      <c r="DZJ329" s="141"/>
      <c r="DZK329" s="141"/>
      <c r="DZL329" s="141"/>
      <c r="DZM329" s="141"/>
      <c r="DZN329" s="141"/>
      <c r="DZO329" s="141"/>
      <c r="DZP329" s="141"/>
      <c r="DZQ329" s="141"/>
      <c r="DZR329" s="141"/>
      <c r="DZS329" s="141"/>
      <c r="DZT329" s="141"/>
      <c r="DZU329" s="141"/>
      <c r="DZV329" s="141"/>
      <c r="DZW329" s="141"/>
      <c r="DZX329" s="141"/>
      <c r="DZY329" s="141"/>
      <c r="DZZ329" s="141"/>
      <c r="EAA329" s="141"/>
      <c r="EAB329" s="141"/>
      <c r="EAC329" s="141"/>
      <c r="EAD329" s="141"/>
      <c r="EAE329" s="141"/>
      <c r="EAF329" s="141"/>
      <c r="EAG329" s="141"/>
      <c r="EAH329" s="141"/>
      <c r="EAI329" s="141"/>
      <c r="EAJ329" s="141"/>
      <c r="EAK329" s="141"/>
      <c r="EAL329" s="141"/>
      <c r="EAM329" s="141"/>
      <c r="EAN329" s="141"/>
      <c r="EAO329" s="141"/>
      <c r="EAP329" s="141"/>
      <c r="EAQ329" s="141"/>
      <c r="EAR329" s="141"/>
      <c r="EAS329" s="141"/>
      <c r="EAT329" s="141"/>
      <c r="EAU329" s="141"/>
      <c r="EAV329" s="141"/>
      <c r="EAW329" s="141"/>
      <c r="EAX329" s="141"/>
      <c r="EAY329" s="141"/>
      <c r="EAZ329" s="141"/>
      <c r="EBA329" s="141"/>
      <c r="EBB329" s="141"/>
      <c r="EBC329" s="141"/>
      <c r="EBD329" s="141"/>
      <c r="EBE329" s="141"/>
      <c r="EBF329" s="141"/>
      <c r="EBG329" s="141"/>
      <c r="EBH329" s="141"/>
      <c r="EBI329" s="141"/>
      <c r="EBJ329" s="141"/>
      <c r="EBK329" s="141"/>
      <c r="EBL329" s="141"/>
      <c r="EBM329" s="141"/>
      <c r="EBN329" s="141"/>
      <c r="EBO329" s="141"/>
      <c r="EBP329" s="141"/>
      <c r="EBQ329" s="141"/>
      <c r="EBR329" s="141"/>
      <c r="EBS329" s="141"/>
      <c r="EBT329" s="141"/>
      <c r="EBU329" s="141"/>
      <c r="EBV329" s="141"/>
      <c r="EBW329" s="141"/>
      <c r="EBX329" s="141"/>
      <c r="EBY329" s="141"/>
      <c r="EBZ329" s="141"/>
      <c r="ECA329" s="141"/>
      <c r="ECB329" s="141"/>
      <c r="ECC329" s="141"/>
      <c r="ECD329" s="141"/>
      <c r="ECE329" s="141"/>
      <c r="ECF329" s="141"/>
      <c r="ECG329" s="141"/>
      <c r="ECH329" s="141"/>
      <c r="ECI329" s="141"/>
      <c r="ECJ329" s="141"/>
      <c r="ECK329" s="141"/>
      <c r="ECL329" s="141"/>
      <c r="ECM329" s="141"/>
      <c r="ECN329" s="141"/>
      <c r="ECO329" s="141"/>
      <c r="ECP329" s="141"/>
      <c r="ECQ329" s="141"/>
      <c r="ECR329" s="141"/>
      <c r="ECS329" s="141"/>
      <c r="ECT329" s="141"/>
      <c r="ECU329" s="141"/>
      <c r="ECV329" s="141"/>
      <c r="ECW329" s="141"/>
      <c r="ECX329" s="141"/>
      <c r="ECY329" s="141"/>
      <c r="ECZ329" s="141"/>
      <c r="EDA329" s="141"/>
      <c r="EDB329" s="141"/>
      <c r="EDC329" s="141"/>
      <c r="EDD329" s="141"/>
      <c r="EDE329" s="141"/>
      <c r="EDF329" s="141"/>
      <c r="EDG329" s="141"/>
      <c r="EDH329" s="141"/>
      <c r="EDI329" s="141"/>
      <c r="EDJ329" s="141"/>
      <c r="EDK329" s="141"/>
      <c r="EDL329" s="141"/>
      <c r="EDM329" s="141"/>
      <c r="EDN329" s="141"/>
      <c r="EDO329" s="141"/>
      <c r="EDP329" s="141"/>
      <c r="EDQ329" s="141"/>
      <c r="EDR329" s="141"/>
      <c r="EDS329" s="141"/>
      <c r="EDT329" s="141"/>
      <c r="EDU329" s="141"/>
      <c r="EDV329" s="141"/>
      <c r="EDW329" s="141"/>
      <c r="EDX329" s="141"/>
      <c r="EDY329" s="141"/>
      <c r="EDZ329" s="141"/>
      <c r="EEA329" s="141"/>
      <c r="EEB329" s="141"/>
      <c r="EEC329" s="141"/>
      <c r="EED329" s="141"/>
      <c r="EEE329" s="141"/>
      <c r="EEF329" s="141"/>
      <c r="EEG329" s="141"/>
      <c r="EEH329" s="141"/>
      <c r="EEI329" s="141"/>
      <c r="EEJ329" s="141"/>
      <c r="EEK329" s="141"/>
      <c r="EEL329" s="141"/>
      <c r="EEM329" s="141"/>
      <c r="EEN329" s="141"/>
      <c r="EEO329" s="141"/>
      <c r="EEP329" s="141"/>
      <c r="EEQ329" s="141"/>
      <c r="EER329" s="141"/>
      <c r="EES329" s="141"/>
      <c r="EET329" s="141"/>
      <c r="EEU329" s="141"/>
      <c r="EEV329" s="141"/>
      <c r="EEW329" s="141"/>
      <c r="EEX329" s="141"/>
      <c r="EEY329" s="141"/>
      <c r="EEZ329" s="141"/>
      <c r="EFA329" s="141"/>
      <c r="EFB329" s="141"/>
      <c r="EFC329" s="141"/>
      <c r="EFD329" s="141"/>
      <c r="EFE329" s="141"/>
      <c r="EFF329" s="141"/>
      <c r="EFG329" s="141"/>
      <c r="EFH329" s="141"/>
      <c r="EFI329" s="141"/>
      <c r="EFJ329" s="141"/>
      <c r="EFK329" s="141"/>
      <c r="EFL329" s="141"/>
      <c r="EFM329" s="141"/>
      <c r="EFN329" s="141"/>
      <c r="EFO329" s="141"/>
      <c r="EFP329" s="141"/>
      <c r="EFQ329" s="141"/>
      <c r="EFR329" s="141"/>
      <c r="EFS329" s="141"/>
      <c r="EFT329" s="141"/>
      <c r="EFU329" s="141"/>
      <c r="EFV329" s="141"/>
      <c r="EFW329" s="141"/>
      <c r="EFX329" s="141"/>
      <c r="EFY329" s="141"/>
      <c r="EFZ329" s="141"/>
      <c r="EGA329" s="141"/>
      <c r="EGB329" s="141"/>
      <c r="EGC329" s="141"/>
      <c r="EGD329" s="141"/>
      <c r="EGE329" s="141"/>
      <c r="EGF329" s="141"/>
      <c r="EGG329" s="141"/>
      <c r="EGH329" s="141"/>
      <c r="EGI329" s="141"/>
      <c r="EGJ329" s="141"/>
      <c r="EGK329" s="141"/>
      <c r="EGL329" s="141"/>
      <c r="EGM329" s="141"/>
      <c r="EGN329" s="141"/>
      <c r="EGO329" s="141"/>
      <c r="EGP329" s="141"/>
      <c r="EGQ329" s="141"/>
      <c r="EGR329" s="141"/>
      <c r="EGS329" s="141"/>
      <c r="EGT329" s="141"/>
      <c r="EGU329" s="141"/>
      <c r="EGV329" s="141"/>
      <c r="EGW329" s="141"/>
      <c r="EGX329" s="141"/>
      <c r="EGY329" s="141"/>
      <c r="EGZ329" s="141"/>
      <c r="EHA329" s="141"/>
      <c r="EHB329" s="141"/>
      <c r="EHC329" s="141"/>
      <c r="EHD329" s="141"/>
      <c r="EHE329" s="141"/>
      <c r="EHF329" s="141"/>
      <c r="EHG329" s="141"/>
      <c r="EHH329" s="141"/>
      <c r="EHI329" s="141"/>
      <c r="EHJ329" s="141"/>
      <c r="EHK329" s="141"/>
      <c r="EHL329" s="141"/>
      <c r="EHM329" s="141"/>
      <c r="EHN329" s="141"/>
      <c r="EHO329" s="141"/>
      <c r="EHP329" s="141"/>
      <c r="EHQ329" s="141"/>
      <c r="EHR329" s="141"/>
      <c r="EHS329" s="141"/>
      <c r="EHT329" s="141"/>
      <c r="EHU329" s="141"/>
      <c r="EHV329" s="141"/>
      <c r="EHW329" s="141"/>
      <c r="EHX329" s="141"/>
      <c r="EHY329" s="141"/>
      <c r="EHZ329" s="141"/>
      <c r="EIA329" s="141"/>
      <c r="EIB329" s="141"/>
      <c r="EIC329" s="141"/>
      <c r="EID329" s="141"/>
      <c r="EIE329" s="141"/>
      <c r="EIF329" s="141"/>
      <c r="EIG329" s="141"/>
      <c r="EIH329" s="141"/>
      <c r="EII329" s="141"/>
      <c r="EIJ329" s="141"/>
      <c r="EIK329" s="141"/>
      <c r="EIL329" s="141"/>
      <c r="EIM329" s="141"/>
      <c r="EIN329" s="141"/>
      <c r="EIO329" s="141"/>
      <c r="EIP329" s="141"/>
      <c r="EIQ329" s="141"/>
      <c r="EIR329" s="141"/>
      <c r="EIS329" s="141"/>
      <c r="EIT329" s="141"/>
      <c r="EIU329" s="141"/>
      <c r="EIV329" s="141"/>
      <c r="EIW329" s="141"/>
      <c r="EIX329" s="141"/>
      <c r="EIY329" s="141"/>
      <c r="EIZ329" s="141"/>
      <c r="EJA329" s="141"/>
      <c r="EJB329" s="141"/>
      <c r="EJC329" s="141"/>
      <c r="EJD329" s="141"/>
      <c r="EJE329" s="141"/>
      <c r="EJF329" s="141"/>
      <c r="EJG329" s="141"/>
      <c r="EJH329" s="141"/>
      <c r="EJI329" s="141"/>
      <c r="EJJ329" s="141"/>
      <c r="EJK329" s="141"/>
      <c r="EJL329" s="141"/>
      <c r="EJM329" s="141"/>
      <c r="EJN329" s="141"/>
      <c r="EJO329" s="141"/>
      <c r="EJP329" s="141"/>
      <c r="EJQ329" s="141"/>
      <c r="EJR329" s="141"/>
      <c r="EJS329" s="141"/>
      <c r="EJT329" s="141"/>
      <c r="EJU329" s="141"/>
      <c r="EJV329" s="141"/>
      <c r="EJW329" s="141"/>
      <c r="EJX329" s="141"/>
      <c r="EJY329" s="141"/>
      <c r="EJZ329" s="141"/>
      <c r="EKA329" s="141"/>
      <c r="EKB329" s="141"/>
      <c r="EKC329" s="141"/>
      <c r="EKD329" s="141"/>
      <c r="EKE329" s="141"/>
      <c r="EKF329" s="141"/>
      <c r="EKG329" s="141"/>
      <c r="EKH329" s="141"/>
      <c r="EKI329" s="141"/>
      <c r="EKJ329" s="141"/>
      <c r="EKK329" s="141"/>
      <c r="EKL329" s="141"/>
      <c r="EKM329" s="141"/>
      <c r="EKN329" s="141"/>
      <c r="EKO329" s="141"/>
      <c r="EKP329" s="141"/>
      <c r="EKQ329" s="141"/>
      <c r="EKR329" s="141"/>
      <c r="EKS329" s="141"/>
      <c r="EKT329" s="141"/>
      <c r="EKU329" s="141"/>
      <c r="EKV329" s="141"/>
      <c r="EKW329" s="141"/>
      <c r="EKX329" s="141"/>
      <c r="EKY329" s="141"/>
      <c r="EKZ329" s="141"/>
      <c r="ELA329" s="141"/>
      <c r="ELB329" s="141"/>
      <c r="ELC329" s="141"/>
      <c r="ELD329" s="141"/>
      <c r="ELE329" s="141"/>
      <c r="ELF329" s="141"/>
      <c r="ELG329" s="141"/>
      <c r="ELH329" s="141"/>
      <c r="ELI329" s="141"/>
      <c r="ELJ329" s="141"/>
      <c r="ELK329" s="141"/>
      <c r="ELL329" s="141"/>
      <c r="ELM329" s="141"/>
      <c r="ELN329" s="141"/>
      <c r="ELO329" s="141"/>
      <c r="ELP329" s="141"/>
      <c r="ELQ329" s="141"/>
      <c r="ELR329" s="141"/>
      <c r="ELS329" s="141"/>
      <c r="ELT329" s="141"/>
      <c r="ELU329" s="141"/>
      <c r="ELV329" s="141"/>
      <c r="ELW329" s="141"/>
      <c r="ELX329" s="141"/>
      <c r="ELY329" s="141"/>
      <c r="ELZ329" s="141"/>
      <c r="EMA329" s="141"/>
      <c r="EMB329" s="141"/>
      <c r="EMC329" s="141"/>
      <c r="EMD329" s="141"/>
      <c r="EME329" s="141"/>
      <c r="EMF329" s="141"/>
      <c r="EMG329" s="141"/>
      <c r="EMH329" s="141"/>
      <c r="EMI329" s="141"/>
      <c r="EMJ329" s="141"/>
      <c r="EMK329" s="141"/>
      <c r="EML329" s="141"/>
      <c r="EMM329" s="141"/>
      <c r="EMN329" s="141"/>
      <c r="EMO329" s="141"/>
      <c r="EMP329" s="141"/>
      <c r="EMQ329" s="141"/>
      <c r="EMR329" s="141"/>
      <c r="EMS329" s="141"/>
      <c r="EMT329" s="141"/>
      <c r="EMU329" s="141"/>
      <c r="EMV329" s="141"/>
      <c r="EMW329" s="141"/>
      <c r="EMX329" s="141"/>
      <c r="EMY329" s="141"/>
      <c r="EMZ329" s="141"/>
      <c r="ENA329" s="141"/>
      <c r="ENB329" s="141"/>
      <c r="ENC329" s="141"/>
      <c r="END329" s="141"/>
      <c r="ENE329" s="141"/>
      <c r="ENF329" s="141"/>
      <c r="ENG329" s="141"/>
      <c r="ENH329" s="141"/>
      <c r="ENI329" s="141"/>
      <c r="ENJ329" s="141"/>
      <c r="ENK329" s="141"/>
      <c r="ENL329" s="141"/>
      <c r="ENM329" s="141"/>
      <c r="ENN329" s="141"/>
      <c r="ENO329" s="141"/>
      <c r="ENP329" s="141"/>
      <c r="ENQ329" s="141"/>
      <c r="ENR329" s="141"/>
      <c r="ENS329" s="141"/>
      <c r="ENT329" s="141"/>
      <c r="ENU329" s="141"/>
      <c r="ENV329" s="141"/>
      <c r="ENW329" s="141"/>
      <c r="ENX329" s="141"/>
      <c r="ENY329" s="141"/>
      <c r="ENZ329" s="141"/>
      <c r="EOA329" s="141"/>
      <c r="EOB329" s="141"/>
      <c r="EOC329" s="141"/>
      <c r="EOD329" s="141"/>
      <c r="EOE329" s="141"/>
      <c r="EOF329" s="141"/>
      <c r="EOG329" s="141"/>
      <c r="EOH329" s="141"/>
      <c r="EOI329" s="141"/>
      <c r="EOJ329" s="141"/>
      <c r="EOK329" s="141"/>
      <c r="EOL329" s="141"/>
      <c r="EOM329" s="141"/>
      <c r="EON329" s="141"/>
      <c r="EOO329" s="141"/>
      <c r="EOP329" s="141"/>
      <c r="EOQ329" s="141"/>
      <c r="EOR329" s="141"/>
      <c r="EOS329" s="141"/>
      <c r="EOT329" s="141"/>
      <c r="EOU329" s="141"/>
      <c r="EOV329" s="141"/>
      <c r="EOW329" s="141"/>
      <c r="EOX329" s="141"/>
      <c r="EOY329" s="141"/>
      <c r="EOZ329" s="141"/>
      <c r="EPA329" s="141"/>
      <c r="EPB329" s="141"/>
      <c r="EPC329" s="141"/>
      <c r="EPD329" s="141"/>
      <c r="EPE329" s="141"/>
      <c r="EPF329" s="141"/>
      <c r="EPG329" s="141"/>
      <c r="EPH329" s="141"/>
      <c r="EPI329" s="141"/>
      <c r="EPJ329" s="141"/>
      <c r="EPK329" s="141"/>
      <c r="EPL329" s="141"/>
      <c r="EPM329" s="141"/>
      <c r="EPN329" s="141"/>
      <c r="EPO329" s="141"/>
      <c r="EPP329" s="141"/>
      <c r="EPQ329" s="141"/>
      <c r="EPR329" s="141"/>
      <c r="EPS329" s="141"/>
      <c r="EPT329" s="141"/>
      <c r="EPU329" s="141"/>
      <c r="EPV329" s="141"/>
      <c r="EPW329" s="141"/>
      <c r="EPX329" s="141"/>
      <c r="EPY329" s="141"/>
      <c r="EPZ329" s="141"/>
      <c r="EQA329" s="141"/>
      <c r="EQB329" s="141"/>
      <c r="EQC329" s="141"/>
      <c r="EQD329" s="141"/>
      <c r="EQE329" s="141"/>
      <c r="EQF329" s="141"/>
      <c r="EQG329" s="141"/>
      <c r="EQH329" s="141"/>
      <c r="EQI329" s="141"/>
      <c r="EQJ329" s="141"/>
      <c r="EQK329" s="141"/>
      <c r="EQL329" s="141"/>
      <c r="EQM329" s="141"/>
      <c r="EQN329" s="141"/>
      <c r="EQO329" s="141"/>
      <c r="EQP329" s="141"/>
      <c r="EQQ329" s="141"/>
      <c r="EQR329" s="141"/>
      <c r="EQS329" s="141"/>
      <c r="EQT329" s="141"/>
      <c r="EQU329" s="141"/>
      <c r="EQV329" s="141"/>
      <c r="EQW329" s="141"/>
      <c r="EQX329" s="141"/>
      <c r="EQY329" s="141"/>
      <c r="EQZ329" s="141"/>
      <c r="ERA329" s="141"/>
      <c r="ERB329" s="141"/>
      <c r="ERC329" s="141"/>
      <c r="ERD329" s="141"/>
      <c r="ERE329" s="141"/>
      <c r="ERF329" s="141"/>
      <c r="ERG329" s="141"/>
      <c r="ERH329" s="141"/>
      <c r="ERI329" s="141"/>
      <c r="ERJ329" s="141"/>
      <c r="ERK329" s="141"/>
      <c r="ERL329" s="141"/>
      <c r="ERM329" s="141"/>
      <c r="ERN329" s="141"/>
      <c r="ERO329" s="141"/>
      <c r="ERP329" s="141"/>
      <c r="ERQ329" s="141"/>
      <c r="ERR329" s="141"/>
      <c r="ERS329" s="141"/>
      <c r="ERT329" s="141"/>
      <c r="ERU329" s="141"/>
      <c r="ERV329" s="141"/>
      <c r="ERW329" s="141"/>
      <c r="ERX329" s="141"/>
      <c r="ERY329" s="141"/>
      <c r="ERZ329" s="141"/>
      <c r="ESA329" s="141"/>
      <c r="ESB329" s="141"/>
      <c r="ESC329" s="141"/>
      <c r="ESD329" s="141"/>
      <c r="ESE329" s="141"/>
      <c r="ESF329" s="141"/>
      <c r="ESG329" s="141"/>
      <c r="ESH329" s="141"/>
      <c r="ESI329" s="141"/>
      <c r="ESJ329" s="141"/>
      <c r="ESK329" s="141"/>
      <c r="ESL329" s="141"/>
      <c r="ESM329" s="141"/>
      <c r="ESN329" s="141"/>
      <c r="ESO329" s="141"/>
      <c r="ESP329" s="141"/>
      <c r="ESQ329" s="141"/>
      <c r="ESR329" s="141"/>
      <c r="ESS329" s="141"/>
      <c r="EST329" s="141"/>
      <c r="ESU329" s="141"/>
      <c r="ESV329" s="141"/>
      <c r="ESW329" s="141"/>
      <c r="ESX329" s="141"/>
      <c r="ESY329" s="141"/>
      <c r="ESZ329" s="141"/>
      <c r="ETA329" s="141"/>
      <c r="ETB329" s="141"/>
      <c r="ETC329" s="141"/>
      <c r="ETD329" s="141"/>
      <c r="ETE329" s="141"/>
      <c r="ETF329" s="141"/>
      <c r="ETG329" s="141"/>
      <c r="ETH329" s="141"/>
      <c r="ETI329" s="141"/>
      <c r="ETJ329" s="141"/>
      <c r="ETK329" s="141"/>
      <c r="ETL329" s="141"/>
      <c r="ETM329" s="141"/>
      <c r="ETN329" s="141"/>
      <c r="ETO329" s="141"/>
      <c r="ETP329" s="141"/>
      <c r="ETQ329" s="141"/>
      <c r="ETR329" s="141"/>
      <c r="ETS329" s="141"/>
      <c r="ETT329" s="141"/>
      <c r="ETU329" s="141"/>
      <c r="ETV329" s="141"/>
      <c r="ETW329" s="141"/>
      <c r="ETX329" s="141"/>
      <c r="ETY329" s="141"/>
      <c r="ETZ329" s="141"/>
      <c r="EUA329" s="141"/>
      <c r="EUB329" s="141"/>
      <c r="EUC329" s="141"/>
      <c r="EUD329" s="141"/>
      <c r="EUE329" s="141"/>
      <c r="EUF329" s="141"/>
      <c r="EUG329" s="141"/>
      <c r="EUH329" s="141"/>
      <c r="EUI329" s="141"/>
      <c r="EUJ329" s="141"/>
      <c r="EUK329" s="141"/>
      <c r="EUL329" s="141"/>
      <c r="EUM329" s="141"/>
      <c r="EUN329" s="141"/>
      <c r="EUO329" s="141"/>
      <c r="EUP329" s="141"/>
      <c r="EUQ329" s="141"/>
      <c r="EUR329" s="141"/>
      <c r="EUS329" s="141"/>
      <c r="EUT329" s="141"/>
      <c r="EUU329" s="141"/>
      <c r="EUV329" s="141"/>
      <c r="EUW329" s="141"/>
      <c r="EUX329" s="141"/>
      <c r="EUY329" s="141"/>
      <c r="EUZ329" s="141"/>
      <c r="EVA329" s="141"/>
      <c r="EVB329" s="141"/>
      <c r="EVC329" s="141"/>
      <c r="EVD329" s="141"/>
      <c r="EVE329" s="141"/>
      <c r="EVF329" s="141"/>
      <c r="EVG329" s="141"/>
      <c r="EVH329" s="141"/>
      <c r="EVI329" s="141"/>
      <c r="EVJ329" s="141"/>
      <c r="EVK329" s="141"/>
      <c r="EVL329" s="141"/>
      <c r="EVM329" s="141"/>
      <c r="EVN329" s="141"/>
      <c r="EVO329" s="141"/>
      <c r="EVP329" s="141"/>
      <c r="EVQ329" s="141"/>
      <c r="EVR329" s="141"/>
      <c r="EVS329" s="141"/>
      <c r="EVT329" s="141"/>
      <c r="EVU329" s="141"/>
      <c r="EVV329" s="141"/>
      <c r="EVW329" s="141"/>
      <c r="EVX329" s="141"/>
      <c r="EVY329" s="141"/>
      <c r="EVZ329" s="141"/>
      <c r="EWA329" s="141"/>
      <c r="EWB329" s="141"/>
      <c r="EWC329" s="141"/>
      <c r="EWD329" s="141"/>
      <c r="EWE329" s="141"/>
      <c r="EWF329" s="141"/>
      <c r="EWG329" s="141"/>
      <c r="EWH329" s="141"/>
      <c r="EWI329" s="141"/>
      <c r="EWJ329" s="141"/>
      <c r="EWK329" s="141"/>
      <c r="EWL329" s="141"/>
      <c r="EWM329" s="141"/>
      <c r="EWN329" s="141"/>
      <c r="EWO329" s="141"/>
      <c r="EWP329" s="141"/>
      <c r="EWQ329" s="141"/>
      <c r="EWR329" s="141"/>
      <c r="EWS329" s="141"/>
      <c r="EWT329" s="141"/>
      <c r="EWU329" s="141"/>
      <c r="EWV329" s="141"/>
      <c r="EWW329" s="141"/>
      <c r="EWX329" s="141"/>
      <c r="EWY329" s="141"/>
      <c r="EWZ329" s="141"/>
      <c r="EXA329" s="141"/>
      <c r="EXB329" s="141"/>
      <c r="EXC329" s="141"/>
      <c r="EXD329" s="141"/>
      <c r="EXE329" s="141"/>
      <c r="EXF329" s="141"/>
      <c r="EXG329" s="141"/>
      <c r="EXH329" s="141"/>
      <c r="EXI329" s="141"/>
      <c r="EXJ329" s="141"/>
      <c r="EXK329" s="141"/>
      <c r="EXL329" s="141"/>
      <c r="EXM329" s="141"/>
      <c r="EXN329" s="141"/>
      <c r="EXO329" s="141"/>
      <c r="EXP329" s="141"/>
      <c r="EXQ329" s="141"/>
      <c r="EXR329" s="141"/>
      <c r="EXS329" s="141"/>
      <c r="EXT329" s="141"/>
      <c r="EXU329" s="141"/>
      <c r="EXV329" s="141"/>
      <c r="EXW329" s="141"/>
      <c r="EXX329" s="141"/>
      <c r="EXY329" s="141"/>
      <c r="EXZ329" s="141"/>
      <c r="EYA329" s="141"/>
      <c r="EYB329" s="141"/>
      <c r="EYC329" s="141"/>
      <c r="EYD329" s="141"/>
      <c r="EYE329" s="141"/>
      <c r="EYF329" s="141"/>
      <c r="EYG329" s="141"/>
      <c r="EYH329" s="141"/>
      <c r="EYI329" s="141"/>
      <c r="EYJ329" s="141"/>
      <c r="EYK329" s="141"/>
      <c r="EYL329" s="141"/>
      <c r="EYM329" s="141"/>
      <c r="EYN329" s="141"/>
      <c r="EYO329" s="141"/>
      <c r="EYP329" s="141"/>
      <c r="EYQ329" s="141"/>
      <c r="EYR329" s="141"/>
      <c r="EYS329" s="141"/>
      <c r="EYT329" s="141"/>
      <c r="EYU329" s="141"/>
      <c r="EYV329" s="141"/>
      <c r="EYW329" s="141"/>
      <c r="EYX329" s="141"/>
      <c r="EYY329" s="141"/>
      <c r="EYZ329" s="141"/>
      <c r="EZA329" s="141"/>
      <c r="EZB329" s="141"/>
      <c r="EZC329" s="141"/>
      <c r="EZD329" s="141"/>
      <c r="EZE329" s="141"/>
      <c r="EZF329" s="141"/>
      <c r="EZG329" s="141"/>
      <c r="EZH329" s="141"/>
      <c r="EZI329" s="141"/>
      <c r="EZJ329" s="141"/>
      <c r="EZK329" s="141"/>
      <c r="EZL329" s="141"/>
      <c r="EZM329" s="141"/>
      <c r="EZN329" s="141"/>
      <c r="EZO329" s="141"/>
      <c r="EZP329" s="141"/>
      <c r="EZQ329" s="141"/>
      <c r="EZR329" s="141"/>
      <c r="EZS329" s="141"/>
      <c r="EZT329" s="141"/>
      <c r="EZU329" s="141"/>
      <c r="EZV329" s="141"/>
      <c r="EZW329" s="141"/>
      <c r="EZX329" s="141"/>
      <c r="EZY329" s="141"/>
      <c r="EZZ329" s="141"/>
      <c r="FAA329" s="141"/>
      <c r="FAB329" s="141"/>
      <c r="FAC329" s="141"/>
      <c r="FAD329" s="141"/>
      <c r="FAE329" s="141"/>
      <c r="FAF329" s="141"/>
      <c r="FAG329" s="141"/>
      <c r="FAH329" s="141"/>
      <c r="FAI329" s="141"/>
      <c r="FAJ329" s="141"/>
      <c r="FAK329" s="141"/>
      <c r="FAL329" s="141"/>
      <c r="FAM329" s="141"/>
      <c r="FAN329" s="141"/>
      <c r="FAO329" s="141"/>
      <c r="FAP329" s="141"/>
      <c r="FAQ329" s="141"/>
      <c r="FAR329" s="141"/>
      <c r="FAS329" s="141"/>
      <c r="FAT329" s="141"/>
      <c r="FAU329" s="141"/>
      <c r="FAV329" s="141"/>
      <c r="FAW329" s="141"/>
      <c r="FAX329" s="141"/>
      <c r="FAY329" s="141"/>
      <c r="FAZ329" s="141"/>
      <c r="FBA329" s="141"/>
      <c r="FBB329" s="141"/>
      <c r="FBC329" s="141"/>
      <c r="FBD329" s="141"/>
      <c r="FBE329" s="141"/>
      <c r="FBF329" s="141"/>
      <c r="FBG329" s="141"/>
      <c r="FBH329" s="141"/>
      <c r="FBI329" s="141"/>
      <c r="FBJ329" s="141"/>
      <c r="FBK329" s="141"/>
      <c r="FBL329" s="141"/>
      <c r="FBM329" s="141"/>
      <c r="FBN329" s="141"/>
      <c r="FBO329" s="141"/>
      <c r="FBP329" s="141"/>
      <c r="FBQ329" s="141"/>
      <c r="FBR329" s="141"/>
      <c r="FBS329" s="141"/>
      <c r="FBT329" s="141"/>
      <c r="FBU329" s="141"/>
      <c r="FBV329" s="141"/>
      <c r="FBW329" s="141"/>
      <c r="FBX329" s="141"/>
      <c r="FBY329" s="141"/>
      <c r="FBZ329" s="141"/>
      <c r="FCA329" s="141"/>
      <c r="FCB329" s="141"/>
      <c r="FCC329" s="141"/>
      <c r="FCD329" s="141"/>
      <c r="FCE329" s="141"/>
      <c r="FCF329" s="141"/>
      <c r="FCG329" s="141"/>
      <c r="FCH329" s="141"/>
      <c r="FCI329" s="141"/>
      <c r="FCJ329" s="141"/>
      <c r="FCK329" s="141"/>
      <c r="FCL329" s="141"/>
      <c r="FCM329" s="141"/>
      <c r="FCN329" s="141"/>
      <c r="FCO329" s="141"/>
      <c r="FCP329" s="141"/>
      <c r="FCQ329" s="141"/>
      <c r="FCR329" s="141"/>
      <c r="FCS329" s="141"/>
      <c r="FCT329" s="141"/>
      <c r="FCU329" s="141"/>
      <c r="FCV329" s="141"/>
      <c r="FCW329" s="141"/>
      <c r="FCX329" s="141"/>
      <c r="FCY329" s="141"/>
      <c r="FCZ329" s="141"/>
      <c r="FDA329" s="141"/>
      <c r="FDB329" s="141"/>
      <c r="FDC329" s="141"/>
      <c r="FDD329" s="141"/>
      <c r="FDE329" s="141"/>
      <c r="FDF329" s="141"/>
      <c r="FDG329" s="141"/>
      <c r="FDH329" s="141"/>
      <c r="FDI329" s="141"/>
      <c r="FDJ329" s="141"/>
      <c r="FDK329" s="141"/>
      <c r="FDL329" s="141"/>
      <c r="FDM329" s="141"/>
      <c r="FDN329" s="141"/>
      <c r="FDO329" s="141"/>
      <c r="FDP329" s="141"/>
      <c r="FDQ329" s="141"/>
      <c r="FDR329" s="141"/>
      <c r="FDS329" s="141"/>
      <c r="FDT329" s="141"/>
      <c r="FDU329" s="141"/>
      <c r="FDV329" s="141"/>
      <c r="FDW329" s="141"/>
      <c r="FDX329" s="141"/>
      <c r="FDY329" s="141"/>
      <c r="FDZ329" s="141"/>
      <c r="FEA329" s="141"/>
      <c r="FEB329" s="141"/>
      <c r="FEC329" s="141"/>
      <c r="FED329" s="141"/>
      <c r="FEE329" s="141"/>
      <c r="FEF329" s="141"/>
      <c r="FEG329" s="141"/>
      <c r="FEH329" s="141"/>
      <c r="FEI329" s="141"/>
      <c r="FEJ329" s="141"/>
      <c r="FEK329" s="141"/>
      <c r="FEL329" s="141"/>
      <c r="FEM329" s="141"/>
      <c r="FEN329" s="141"/>
      <c r="FEO329" s="141"/>
      <c r="FEP329" s="141"/>
      <c r="FEQ329" s="141"/>
      <c r="FER329" s="141"/>
      <c r="FES329" s="141"/>
      <c r="FET329" s="141"/>
      <c r="FEU329" s="141"/>
      <c r="FEV329" s="141"/>
      <c r="FEW329" s="141"/>
      <c r="FEX329" s="141"/>
      <c r="FEY329" s="141"/>
      <c r="FEZ329" s="141"/>
      <c r="FFA329" s="141"/>
      <c r="FFB329" s="141"/>
      <c r="FFC329" s="141"/>
      <c r="FFD329" s="141"/>
      <c r="FFE329" s="141"/>
      <c r="FFF329" s="141"/>
      <c r="FFG329" s="141"/>
      <c r="FFH329" s="141"/>
      <c r="FFI329" s="141"/>
      <c r="FFJ329" s="141"/>
      <c r="FFK329" s="141"/>
      <c r="FFL329" s="141"/>
      <c r="FFM329" s="141"/>
      <c r="FFN329" s="141"/>
      <c r="FFO329" s="141"/>
      <c r="FFP329" s="141"/>
      <c r="FFQ329" s="141"/>
      <c r="FFR329" s="141"/>
      <c r="FFS329" s="141"/>
      <c r="FFT329" s="141"/>
      <c r="FFU329" s="141"/>
      <c r="FFV329" s="141"/>
      <c r="FFW329" s="141"/>
      <c r="FFX329" s="141"/>
      <c r="FFY329" s="141"/>
      <c r="FFZ329" s="141"/>
      <c r="FGA329" s="141"/>
      <c r="FGB329" s="141"/>
      <c r="FGC329" s="141"/>
      <c r="FGD329" s="141"/>
      <c r="FGE329" s="141"/>
      <c r="FGF329" s="141"/>
      <c r="FGG329" s="141"/>
      <c r="FGH329" s="141"/>
      <c r="FGI329" s="141"/>
      <c r="FGJ329" s="141"/>
      <c r="FGK329" s="141"/>
      <c r="FGL329" s="141"/>
      <c r="FGM329" s="141"/>
      <c r="FGN329" s="141"/>
      <c r="FGO329" s="141"/>
      <c r="FGP329" s="141"/>
      <c r="FGQ329" s="141"/>
      <c r="FGR329" s="141"/>
      <c r="FGS329" s="141"/>
      <c r="FGT329" s="141"/>
      <c r="FGU329" s="141"/>
      <c r="FGV329" s="141"/>
      <c r="FGW329" s="141"/>
      <c r="FGX329" s="141"/>
      <c r="FGY329" s="141"/>
      <c r="FGZ329" s="141"/>
      <c r="FHA329" s="141"/>
      <c r="FHB329" s="141"/>
      <c r="FHC329" s="141"/>
      <c r="FHD329" s="141"/>
      <c r="FHE329" s="141"/>
      <c r="FHF329" s="141"/>
      <c r="FHG329" s="141"/>
      <c r="FHH329" s="141"/>
      <c r="FHI329" s="141"/>
      <c r="FHJ329" s="141"/>
      <c r="FHK329" s="141"/>
      <c r="FHL329" s="141"/>
      <c r="FHM329" s="141"/>
      <c r="FHN329" s="141"/>
      <c r="FHO329" s="141"/>
      <c r="FHP329" s="141"/>
      <c r="FHQ329" s="141"/>
      <c r="FHR329" s="141"/>
      <c r="FHS329" s="141"/>
      <c r="FHT329" s="141"/>
      <c r="FHU329" s="141"/>
      <c r="FHV329" s="141"/>
      <c r="FHW329" s="141"/>
      <c r="FHX329" s="141"/>
      <c r="FHY329" s="141"/>
      <c r="FHZ329" s="141"/>
      <c r="FIA329" s="141"/>
      <c r="FIB329" s="141"/>
      <c r="FIC329" s="141"/>
      <c r="FID329" s="141"/>
      <c r="FIE329" s="141"/>
      <c r="FIF329" s="141"/>
      <c r="FIG329" s="141"/>
      <c r="FIH329" s="141"/>
      <c r="FII329" s="141"/>
      <c r="FIJ329" s="141"/>
      <c r="FIK329" s="141"/>
      <c r="FIL329" s="141"/>
      <c r="FIM329" s="141"/>
      <c r="FIN329" s="141"/>
      <c r="FIO329" s="141"/>
      <c r="FIP329" s="141"/>
      <c r="FIQ329" s="141"/>
      <c r="FIR329" s="141"/>
      <c r="FIS329" s="141"/>
      <c r="FIT329" s="141"/>
      <c r="FIU329" s="141"/>
      <c r="FIV329" s="141"/>
      <c r="FIW329" s="141"/>
      <c r="FIX329" s="141"/>
      <c r="FIY329" s="141"/>
      <c r="FIZ329" s="141"/>
      <c r="FJA329" s="141"/>
      <c r="FJB329" s="141"/>
      <c r="FJC329" s="141"/>
      <c r="FJD329" s="141"/>
      <c r="FJE329" s="141"/>
      <c r="FJF329" s="141"/>
      <c r="FJG329" s="141"/>
      <c r="FJH329" s="141"/>
      <c r="FJI329" s="141"/>
      <c r="FJJ329" s="141"/>
      <c r="FJK329" s="141"/>
      <c r="FJL329" s="141"/>
      <c r="FJM329" s="141"/>
      <c r="FJN329" s="141"/>
      <c r="FJO329" s="141"/>
      <c r="FJP329" s="141"/>
      <c r="FJQ329" s="141"/>
      <c r="FJR329" s="141"/>
      <c r="FJS329" s="141"/>
      <c r="FJT329" s="141"/>
      <c r="FJU329" s="141"/>
      <c r="FJV329" s="141"/>
      <c r="FJW329" s="141"/>
      <c r="FJX329" s="141"/>
      <c r="FJY329" s="141"/>
      <c r="FJZ329" s="141"/>
      <c r="FKA329" s="141"/>
      <c r="FKB329" s="141"/>
      <c r="FKC329" s="141"/>
      <c r="FKD329" s="141"/>
      <c r="FKE329" s="141"/>
      <c r="FKF329" s="141"/>
      <c r="FKG329" s="141"/>
      <c r="FKH329" s="141"/>
      <c r="FKI329" s="141"/>
      <c r="FKJ329" s="141"/>
      <c r="FKK329" s="141"/>
      <c r="FKL329" s="141"/>
      <c r="FKM329" s="141"/>
      <c r="FKN329" s="141"/>
      <c r="FKO329" s="141"/>
      <c r="FKP329" s="141"/>
      <c r="FKQ329" s="141"/>
      <c r="FKR329" s="141"/>
      <c r="FKS329" s="141"/>
      <c r="FKT329" s="141"/>
      <c r="FKU329" s="141"/>
      <c r="FKV329" s="141"/>
      <c r="FKW329" s="141"/>
      <c r="FKX329" s="141"/>
      <c r="FKY329" s="141"/>
      <c r="FKZ329" s="141"/>
      <c r="FLA329" s="141"/>
      <c r="FLB329" s="141"/>
      <c r="FLC329" s="141"/>
      <c r="FLD329" s="141"/>
      <c r="FLE329" s="141"/>
      <c r="FLF329" s="141"/>
      <c r="FLG329" s="141"/>
      <c r="FLH329" s="141"/>
      <c r="FLI329" s="141"/>
      <c r="FLJ329" s="141"/>
      <c r="FLK329" s="141"/>
      <c r="FLL329" s="141"/>
      <c r="FLM329" s="141"/>
      <c r="FLN329" s="141"/>
      <c r="FLO329" s="141"/>
      <c r="FLP329" s="141"/>
      <c r="FLQ329" s="141"/>
      <c r="FLR329" s="141"/>
      <c r="FLS329" s="141"/>
      <c r="FLT329" s="141"/>
      <c r="FLU329" s="141"/>
      <c r="FLV329" s="141"/>
      <c r="FLW329" s="141"/>
      <c r="FLX329" s="141"/>
      <c r="FLY329" s="141"/>
      <c r="FLZ329" s="141"/>
      <c r="FMA329" s="141"/>
      <c r="FMB329" s="141"/>
      <c r="FMC329" s="141"/>
      <c r="FMD329" s="141"/>
      <c r="FME329" s="141"/>
      <c r="FMF329" s="141"/>
      <c r="FMG329" s="141"/>
      <c r="FMH329" s="141"/>
      <c r="FMI329" s="141"/>
      <c r="FMJ329" s="141"/>
      <c r="FMK329" s="141"/>
      <c r="FML329" s="141"/>
      <c r="FMM329" s="141"/>
      <c r="FMN329" s="141"/>
      <c r="FMO329" s="141"/>
      <c r="FMP329" s="141"/>
      <c r="FMQ329" s="141"/>
      <c r="FMR329" s="141"/>
      <c r="FMS329" s="141"/>
      <c r="FMT329" s="141"/>
      <c r="FMU329" s="141"/>
      <c r="FMV329" s="141"/>
      <c r="FMW329" s="141"/>
      <c r="FMX329" s="141"/>
      <c r="FMY329" s="141"/>
      <c r="FMZ329" s="141"/>
      <c r="FNA329" s="141"/>
      <c r="FNB329" s="141"/>
      <c r="FNC329" s="141"/>
      <c r="FND329" s="141"/>
      <c r="FNE329" s="141"/>
      <c r="FNF329" s="141"/>
      <c r="FNG329" s="141"/>
      <c r="FNH329" s="141"/>
      <c r="FNI329" s="141"/>
      <c r="FNJ329" s="141"/>
      <c r="FNK329" s="141"/>
      <c r="FNL329" s="141"/>
      <c r="FNM329" s="141"/>
      <c r="FNN329" s="141"/>
      <c r="FNO329" s="141"/>
      <c r="FNP329" s="141"/>
      <c r="FNQ329" s="141"/>
      <c r="FNR329" s="141"/>
      <c r="FNS329" s="141"/>
      <c r="FNT329" s="141"/>
      <c r="FNU329" s="141"/>
      <c r="FNV329" s="141"/>
      <c r="FNW329" s="141"/>
      <c r="FNX329" s="141"/>
      <c r="FNY329" s="141"/>
      <c r="FNZ329" s="141"/>
      <c r="FOA329" s="141"/>
      <c r="FOB329" s="141"/>
      <c r="FOC329" s="141"/>
      <c r="FOD329" s="141"/>
      <c r="FOE329" s="141"/>
      <c r="FOF329" s="141"/>
      <c r="FOG329" s="141"/>
      <c r="FOH329" s="141"/>
      <c r="FOI329" s="141"/>
      <c r="FOJ329" s="141"/>
      <c r="FOK329" s="141"/>
      <c r="FOL329" s="141"/>
      <c r="FOM329" s="141"/>
      <c r="FON329" s="141"/>
      <c r="FOO329" s="141"/>
      <c r="FOP329" s="141"/>
      <c r="FOQ329" s="141"/>
      <c r="FOR329" s="141"/>
      <c r="FOS329" s="141"/>
      <c r="FOT329" s="141"/>
      <c r="FOU329" s="141"/>
      <c r="FOV329" s="141"/>
      <c r="FOW329" s="141"/>
      <c r="FOX329" s="141"/>
      <c r="FOY329" s="141"/>
      <c r="FOZ329" s="141"/>
      <c r="FPA329" s="141"/>
      <c r="FPB329" s="141"/>
      <c r="FPC329" s="141"/>
      <c r="FPD329" s="141"/>
      <c r="FPE329" s="141"/>
      <c r="FPF329" s="141"/>
      <c r="FPG329" s="141"/>
      <c r="FPH329" s="141"/>
      <c r="FPI329" s="141"/>
      <c r="FPJ329" s="141"/>
      <c r="FPK329" s="141"/>
      <c r="FPL329" s="141"/>
      <c r="FPM329" s="141"/>
      <c r="FPN329" s="141"/>
      <c r="FPO329" s="141"/>
      <c r="FPP329" s="141"/>
      <c r="FPQ329" s="141"/>
      <c r="FPR329" s="141"/>
      <c r="FPS329" s="141"/>
      <c r="FPT329" s="141"/>
      <c r="FPU329" s="141"/>
      <c r="FPV329" s="141"/>
      <c r="FPW329" s="141"/>
      <c r="FPX329" s="141"/>
      <c r="FPY329" s="141"/>
      <c r="FPZ329" s="141"/>
      <c r="FQA329" s="141"/>
      <c r="FQB329" s="141"/>
      <c r="FQC329" s="141"/>
      <c r="FQD329" s="141"/>
      <c r="FQE329" s="141"/>
      <c r="FQF329" s="141"/>
      <c r="FQG329" s="141"/>
      <c r="FQH329" s="141"/>
      <c r="FQI329" s="141"/>
      <c r="FQJ329" s="141"/>
      <c r="FQK329" s="141"/>
      <c r="FQL329" s="141"/>
      <c r="FQM329" s="141"/>
      <c r="FQN329" s="141"/>
      <c r="FQO329" s="141"/>
      <c r="FQP329" s="141"/>
      <c r="FQQ329" s="141"/>
      <c r="FQR329" s="141"/>
      <c r="FQS329" s="141"/>
      <c r="FQT329" s="141"/>
      <c r="FQU329" s="141"/>
      <c r="FQV329" s="141"/>
      <c r="FQW329" s="141"/>
      <c r="FQX329" s="141"/>
      <c r="FQY329" s="141"/>
      <c r="FQZ329" s="141"/>
      <c r="FRA329" s="141"/>
      <c r="FRB329" s="141"/>
      <c r="FRC329" s="141"/>
      <c r="FRD329" s="141"/>
      <c r="FRE329" s="141"/>
      <c r="FRF329" s="141"/>
      <c r="FRG329" s="141"/>
      <c r="FRH329" s="141"/>
      <c r="FRI329" s="141"/>
      <c r="FRJ329" s="141"/>
      <c r="FRK329" s="141"/>
      <c r="FRL329" s="141"/>
      <c r="FRM329" s="141"/>
      <c r="FRN329" s="141"/>
      <c r="FRO329" s="141"/>
      <c r="FRP329" s="141"/>
      <c r="FRQ329" s="141"/>
      <c r="FRR329" s="141"/>
      <c r="FRS329" s="141"/>
      <c r="FRT329" s="141"/>
      <c r="FRU329" s="141"/>
      <c r="FRV329" s="141"/>
      <c r="FRW329" s="141"/>
      <c r="FRX329" s="141"/>
      <c r="FRY329" s="141"/>
      <c r="FRZ329" s="141"/>
      <c r="FSA329" s="141"/>
      <c r="FSB329" s="141"/>
      <c r="FSC329" s="141"/>
      <c r="FSD329" s="141"/>
      <c r="FSE329" s="141"/>
      <c r="FSF329" s="141"/>
      <c r="FSG329" s="141"/>
      <c r="FSH329" s="141"/>
      <c r="FSI329" s="141"/>
      <c r="FSJ329" s="141"/>
      <c r="FSK329" s="141"/>
      <c r="FSL329" s="141"/>
      <c r="FSM329" s="141"/>
      <c r="FSN329" s="141"/>
      <c r="FSO329" s="141"/>
      <c r="FSP329" s="141"/>
      <c r="FSQ329" s="141"/>
      <c r="FSR329" s="141"/>
      <c r="FSS329" s="141"/>
      <c r="FST329" s="141"/>
      <c r="FSU329" s="141"/>
      <c r="FSV329" s="141"/>
      <c r="FSW329" s="141"/>
      <c r="FSX329" s="141"/>
      <c r="FSY329" s="141"/>
      <c r="FSZ329" s="141"/>
      <c r="FTA329" s="141"/>
      <c r="FTB329" s="141"/>
      <c r="FTC329" s="141"/>
      <c r="FTD329" s="141"/>
      <c r="FTE329" s="141"/>
      <c r="FTF329" s="141"/>
      <c r="FTG329" s="141"/>
      <c r="FTH329" s="141"/>
      <c r="FTI329" s="141"/>
      <c r="FTJ329" s="141"/>
      <c r="FTK329" s="141"/>
      <c r="FTL329" s="141"/>
      <c r="FTM329" s="141"/>
      <c r="FTN329" s="141"/>
      <c r="FTO329" s="141"/>
      <c r="FTP329" s="141"/>
      <c r="FTQ329" s="141"/>
      <c r="FTR329" s="141"/>
      <c r="FTS329" s="141"/>
      <c r="FTT329" s="141"/>
      <c r="FTU329" s="141"/>
      <c r="FTV329" s="141"/>
      <c r="FTW329" s="141"/>
      <c r="FTX329" s="141"/>
      <c r="FTY329" s="141"/>
      <c r="FTZ329" s="141"/>
      <c r="FUA329" s="141"/>
      <c r="FUB329" s="141"/>
      <c r="FUC329" s="141"/>
      <c r="FUD329" s="141"/>
      <c r="FUE329" s="141"/>
      <c r="FUF329" s="141"/>
      <c r="FUG329" s="141"/>
      <c r="FUH329" s="141"/>
      <c r="FUI329" s="141"/>
      <c r="FUJ329" s="141"/>
      <c r="FUK329" s="141"/>
      <c r="FUL329" s="141"/>
      <c r="FUM329" s="141"/>
      <c r="FUN329" s="141"/>
      <c r="FUO329" s="141"/>
      <c r="FUP329" s="141"/>
      <c r="FUQ329" s="141"/>
      <c r="FUR329" s="141"/>
      <c r="FUS329" s="141"/>
      <c r="FUT329" s="141"/>
      <c r="FUU329" s="141"/>
      <c r="FUV329" s="141"/>
      <c r="FUW329" s="141"/>
      <c r="FUX329" s="141"/>
      <c r="FUY329" s="141"/>
      <c r="FUZ329" s="141"/>
      <c r="FVA329" s="141"/>
      <c r="FVB329" s="141"/>
      <c r="FVC329" s="141"/>
      <c r="FVD329" s="141"/>
      <c r="FVE329" s="141"/>
      <c r="FVF329" s="141"/>
      <c r="FVG329" s="141"/>
      <c r="FVH329" s="141"/>
      <c r="FVI329" s="141"/>
      <c r="FVJ329" s="141"/>
      <c r="FVK329" s="141"/>
      <c r="FVL329" s="141"/>
      <c r="FVM329" s="141"/>
      <c r="FVN329" s="141"/>
      <c r="FVO329" s="141"/>
      <c r="FVP329" s="141"/>
      <c r="FVQ329" s="141"/>
      <c r="FVR329" s="141"/>
      <c r="FVS329" s="141"/>
      <c r="FVT329" s="141"/>
      <c r="FVU329" s="141"/>
      <c r="FVV329" s="141"/>
      <c r="FVW329" s="141"/>
      <c r="FVX329" s="141"/>
      <c r="FVY329" s="141"/>
      <c r="FVZ329" s="141"/>
      <c r="FWA329" s="141"/>
      <c r="FWB329" s="141"/>
      <c r="FWC329" s="141"/>
      <c r="FWD329" s="141"/>
      <c r="FWE329" s="141"/>
      <c r="FWF329" s="141"/>
      <c r="FWG329" s="141"/>
      <c r="FWH329" s="141"/>
      <c r="FWI329" s="141"/>
      <c r="FWJ329" s="141"/>
      <c r="FWK329" s="141"/>
      <c r="FWL329" s="141"/>
      <c r="FWM329" s="141"/>
      <c r="FWN329" s="141"/>
      <c r="FWO329" s="141"/>
      <c r="FWP329" s="141"/>
      <c r="FWQ329" s="141"/>
      <c r="FWR329" s="141"/>
      <c r="FWS329" s="141"/>
      <c r="FWT329" s="141"/>
      <c r="FWU329" s="141"/>
      <c r="FWV329" s="141"/>
      <c r="FWW329" s="141"/>
      <c r="FWX329" s="141"/>
      <c r="FWY329" s="141"/>
      <c r="FWZ329" s="141"/>
      <c r="FXA329" s="141"/>
      <c r="FXB329" s="141"/>
      <c r="FXC329" s="141"/>
      <c r="FXD329" s="141"/>
      <c r="FXE329" s="141"/>
      <c r="FXF329" s="141"/>
      <c r="FXG329" s="141"/>
      <c r="FXH329" s="141"/>
      <c r="FXI329" s="141"/>
      <c r="FXJ329" s="141"/>
      <c r="FXK329" s="141"/>
      <c r="FXL329" s="141"/>
      <c r="FXM329" s="141"/>
      <c r="FXN329" s="141"/>
      <c r="FXO329" s="141"/>
      <c r="FXP329" s="141"/>
      <c r="FXQ329" s="141"/>
      <c r="FXR329" s="141"/>
      <c r="FXS329" s="141"/>
      <c r="FXT329" s="141"/>
      <c r="FXU329" s="141"/>
      <c r="FXV329" s="141"/>
      <c r="FXW329" s="141"/>
      <c r="FXX329" s="141"/>
      <c r="FXY329" s="141"/>
      <c r="FXZ329" s="141"/>
      <c r="FYA329" s="141"/>
      <c r="FYB329" s="141"/>
      <c r="FYC329" s="141"/>
      <c r="FYD329" s="141"/>
      <c r="FYE329" s="141"/>
      <c r="FYF329" s="141"/>
      <c r="FYG329" s="141"/>
      <c r="FYH329" s="141"/>
      <c r="FYI329" s="141"/>
      <c r="FYJ329" s="141"/>
      <c r="FYK329" s="141"/>
      <c r="FYL329" s="141"/>
      <c r="FYM329" s="141"/>
      <c r="FYN329" s="141"/>
      <c r="FYO329" s="141"/>
      <c r="FYP329" s="141"/>
      <c r="FYQ329" s="141"/>
      <c r="FYR329" s="141"/>
      <c r="FYS329" s="141"/>
      <c r="FYT329" s="141"/>
      <c r="FYU329" s="141"/>
      <c r="FYV329" s="141"/>
      <c r="FYW329" s="141"/>
      <c r="FYX329" s="141"/>
      <c r="FYY329" s="141"/>
      <c r="FYZ329" s="141"/>
      <c r="FZA329" s="141"/>
      <c r="FZB329" s="141"/>
      <c r="FZC329" s="141"/>
      <c r="FZD329" s="141"/>
      <c r="FZE329" s="141"/>
      <c r="FZF329" s="141"/>
      <c r="FZG329" s="141"/>
      <c r="FZH329" s="141"/>
      <c r="FZI329" s="141"/>
      <c r="FZJ329" s="141"/>
      <c r="FZK329" s="141"/>
      <c r="FZL329" s="141"/>
      <c r="FZM329" s="141"/>
      <c r="FZN329" s="141"/>
      <c r="FZO329" s="141"/>
      <c r="FZP329" s="141"/>
      <c r="FZQ329" s="141"/>
      <c r="FZR329" s="141"/>
      <c r="FZS329" s="141"/>
      <c r="FZT329" s="141"/>
      <c r="FZU329" s="141"/>
      <c r="FZV329" s="141"/>
      <c r="FZW329" s="141"/>
      <c r="FZX329" s="141"/>
      <c r="FZY329" s="141"/>
      <c r="FZZ329" s="141"/>
      <c r="GAA329" s="141"/>
      <c r="GAB329" s="141"/>
      <c r="GAC329" s="141"/>
      <c r="GAD329" s="141"/>
      <c r="GAE329" s="141"/>
      <c r="GAF329" s="141"/>
      <c r="GAG329" s="141"/>
      <c r="GAH329" s="141"/>
      <c r="GAI329" s="141"/>
      <c r="GAJ329" s="141"/>
      <c r="GAK329" s="141"/>
      <c r="GAL329" s="141"/>
      <c r="GAM329" s="141"/>
      <c r="GAN329" s="141"/>
      <c r="GAO329" s="141"/>
      <c r="GAP329" s="141"/>
      <c r="GAQ329" s="141"/>
      <c r="GAR329" s="141"/>
      <c r="GAS329" s="141"/>
      <c r="GAT329" s="141"/>
      <c r="GAU329" s="141"/>
      <c r="GAV329" s="141"/>
      <c r="GAW329" s="141"/>
      <c r="GAX329" s="141"/>
      <c r="GAY329" s="141"/>
      <c r="GAZ329" s="141"/>
      <c r="GBA329" s="141"/>
      <c r="GBB329" s="141"/>
      <c r="GBC329" s="141"/>
      <c r="GBD329" s="141"/>
      <c r="GBE329" s="141"/>
      <c r="GBF329" s="141"/>
      <c r="GBG329" s="141"/>
      <c r="GBH329" s="141"/>
      <c r="GBI329" s="141"/>
      <c r="GBJ329" s="141"/>
      <c r="GBK329" s="141"/>
      <c r="GBL329" s="141"/>
      <c r="GBM329" s="141"/>
      <c r="GBN329" s="141"/>
      <c r="GBO329" s="141"/>
      <c r="GBP329" s="141"/>
      <c r="GBQ329" s="141"/>
      <c r="GBR329" s="141"/>
      <c r="GBS329" s="141"/>
      <c r="GBT329" s="141"/>
      <c r="GBU329" s="141"/>
      <c r="GBV329" s="141"/>
      <c r="GBW329" s="141"/>
      <c r="GBX329" s="141"/>
      <c r="GBY329" s="141"/>
      <c r="GBZ329" s="141"/>
      <c r="GCA329" s="141"/>
      <c r="GCB329" s="141"/>
      <c r="GCC329" s="141"/>
      <c r="GCD329" s="141"/>
      <c r="GCE329" s="141"/>
      <c r="GCF329" s="141"/>
      <c r="GCG329" s="141"/>
      <c r="GCH329" s="141"/>
      <c r="GCI329" s="141"/>
      <c r="GCJ329" s="141"/>
      <c r="GCK329" s="141"/>
      <c r="GCL329" s="141"/>
      <c r="GCM329" s="141"/>
      <c r="GCN329" s="141"/>
      <c r="GCO329" s="141"/>
      <c r="GCP329" s="141"/>
      <c r="GCQ329" s="141"/>
      <c r="GCR329" s="141"/>
      <c r="GCS329" s="141"/>
      <c r="GCT329" s="141"/>
      <c r="GCU329" s="141"/>
      <c r="GCV329" s="141"/>
      <c r="GCW329" s="141"/>
      <c r="GCX329" s="141"/>
      <c r="GCY329" s="141"/>
      <c r="GCZ329" s="141"/>
      <c r="GDA329" s="141"/>
      <c r="GDB329" s="141"/>
      <c r="GDC329" s="141"/>
      <c r="GDD329" s="141"/>
      <c r="GDE329" s="141"/>
      <c r="GDF329" s="141"/>
      <c r="GDG329" s="141"/>
      <c r="GDH329" s="141"/>
      <c r="GDI329" s="141"/>
      <c r="GDJ329" s="141"/>
      <c r="GDK329" s="141"/>
      <c r="GDL329" s="141"/>
      <c r="GDM329" s="141"/>
      <c r="GDN329" s="141"/>
      <c r="GDO329" s="141"/>
      <c r="GDP329" s="141"/>
      <c r="GDQ329" s="141"/>
      <c r="GDR329" s="141"/>
      <c r="GDS329" s="141"/>
      <c r="GDT329" s="141"/>
      <c r="GDU329" s="141"/>
      <c r="GDV329" s="141"/>
      <c r="GDW329" s="141"/>
      <c r="GDX329" s="141"/>
      <c r="GDY329" s="141"/>
      <c r="GDZ329" s="141"/>
      <c r="GEA329" s="141"/>
      <c r="GEB329" s="141"/>
      <c r="GEC329" s="141"/>
      <c r="GED329" s="141"/>
      <c r="GEE329" s="141"/>
      <c r="GEF329" s="141"/>
      <c r="GEG329" s="141"/>
      <c r="GEH329" s="141"/>
      <c r="GEI329" s="141"/>
      <c r="GEJ329" s="141"/>
      <c r="GEK329" s="141"/>
      <c r="GEL329" s="141"/>
      <c r="GEM329" s="141"/>
      <c r="GEN329" s="141"/>
      <c r="GEO329" s="141"/>
      <c r="GEP329" s="141"/>
      <c r="GEQ329" s="141"/>
      <c r="GER329" s="141"/>
      <c r="GES329" s="141"/>
      <c r="GET329" s="141"/>
      <c r="GEU329" s="141"/>
      <c r="GEV329" s="141"/>
      <c r="GEW329" s="141"/>
      <c r="GEX329" s="141"/>
      <c r="GEY329" s="141"/>
      <c r="GEZ329" s="141"/>
      <c r="GFA329" s="141"/>
      <c r="GFB329" s="141"/>
      <c r="GFC329" s="141"/>
      <c r="GFD329" s="141"/>
      <c r="GFE329" s="141"/>
      <c r="GFF329" s="141"/>
      <c r="GFG329" s="141"/>
      <c r="GFH329" s="141"/>
      <c r="GFI329" s="141"/>
      <c r="GFJ329" s="141"/>
      <c r="GFK329" s="141"/>
      <c r="GFL329" s="141"/>
      <c r="GFM329" s="141"/>
      <c r="GFN329" s="141"/>
      <c r="GFO329" s="141"/>
      <c r="GFP329" s="141"/>
      <c r="GFQ329" s="141"/>
      <c r="GFR329" s="141"/>
      <c r="GFS329" s="141"/>
      <c r="GFT329" s="141"/>
      <c r="GFU329" s="141"/>
      <c r="GFV329" s="141"/>
      <c r="GFW329" s="141"/>
      <c r="GFX329" s="141"/>
      <c r="GFY329" s="141"/>
      <c r="GFZ329" s="141"/>
      <c r="GGA329" s="141"/>
      <c r="GGB329" s="141"/>
      <c r="GGC329" s="141"/>
      <c r="GGD329" s="141"/>
      <c r="GGE329" s="141"/>
      <c r="GGF329" s="141"/>
      <c r="GGG329" s="141"/>
      <c r="GGH329" s="141"/>
      <c r="GGI329" s="141"/>
      <c r="GGJ329" s="141"/>
      <c r="GGK329" s="141"/>
      <c r="GGL329" s="141"/>
      <c r="GGM329" s="141"/>
      <c r="GGN329" s="141"/>
      <c r="GGO329" s="141"/>
      <c r="GGP329" s="141"/>
      <c r="GGQ329" s="141"/>
      <c r="GGR329" s="141"/>
      <c r="GGS329" s="141"/>
      <c r="GGT329" s="141"/>
      <c r="GGU329" s="141"/>
      <c r="GGV329" s="141"/>
      <c r="GGW329" s="141"/>
      <c r="GGX329" s="141"/>
      <c r="GGY329" s="141"/>
      <c r="GGZ329" s="141"/>
      <c r="GHA329" s="141"/>
      <c r="GHB329" s="141"/>
      <c r="GHC329" s="141"/>
      <c r="GHD329" s="141"/>
      <c r="GHE329" s="141"/>
      <c r="GHF329" s="141"/>
      <c r="GHG329" s="141"/>
      <c r="GHH329" s="141"/>
      <c r="GHI329" s="141"/>
      <c r="GHJ329" s="141"/>
      <c r="GHK329" s="141"/>
      <c r="GHL329" s="141"/>
      <c r="GHM329" s="141"/>
      <c r="GHN329" s="141"/>
      <c r="GHO329" s="141"/>
      <c r="GHP329" s="141"/>
      <c r="GHQ329" s="141"/>
      <c r="GHR329" s="141"/>
      <c r="GHS329" s="141"/>
      <c r="GHT329" s="141"/>
      <c r="GHU329" s="141"/>
      <c r="GHV329" s="141"/>
      <c r="GHW329" s="141"/>
      <c r="GHX329" s="141"/>
      <c r="GHY329" s="141"/>
      <c r="GHZ329" s="141"/>
      <c r="GIA329" s="141"/>
      <c r="GIB329" s="141"/>
      <c r="GIC329" s="141"/>
      <c r="GID329" s="141"/>
      <c r="GIE329" s="141"/>
      <c r="GIF329" s="141"/>
      <c r="GIG329" s="141"/>
      <c r="GIH329" s="141"/>
      <c r="GII329" s="141"/>
      <c r="GIJ329" s="141"/>
      <c r="GIK329" s="141"/>
      <c r="GIL329" s="141"/>
      <c r="GIM329" s="141"/>
      <c r="GIN329" s="141"/>
      <c r="GIO329" s="141"/>
      <c r="GIP329" s="141"/>
      <c r="GIQ329" s="141"/>
      <c r="GIR329" s="141"/>
      <c r="GIS329" s="141"/>
      <c r="GIT329" s="141"/>
      <c r="GIU329" s="141"/>
      <c r="GIV329" s="141"/>
      <c r="GIW329" s="141"/>
      <c r="GIX329" s="141"/>
      <c r="GIY329" s="141"/>
      <c r="GIZ329" s="141"/>
      <c r="GJA329" s="141"/>
      <c r="GJB329" s="141"/>
      <c r="GJC329" s="141"/>
      <c r="GJD329" s="141"/>
      <c r="GJE329" s="141"/>
      <c r="GJF329" s="141"/>
      <c r="GJG329" s="141"/>
      <c r="GJH329" s="141"/>
      <c r="GJI329" s="141"/>
      <c r="GJJ329" s="141"/>
      <c r="GJK329" s="141"/>
      <c r="GJL329" s="141"/>
      <c r="GJM329" s="141"/>
      <c r="GJN329" s="141"/>
      <c r="GJO329" s="141"/>
      <c r="GJP329" s="141"/>
      <c r="GJQ329" s="141"/>
      <c r="GJR329" s="141"/>
      <c r="GJS329" s="141"/>
      <c r="GJT329" s="141"/>
      <c r="GJU329" s="141"/>
      <c r="GJV329" s="141"/>
      <c r="GJW329" s="141"/>
      <c r="GJX329" s="141"/>
      <c r="GJY329" s="141"/>
      <c r="GJZ329" s="141"/>
      <c r="GKA329" s="141"/>
      <c r="GKB329" s="141"/>
      <c r="GKC329" s="141"/>
      <c r="GKD329" s="141"/>
      <c r="GKE329" s="141"/>
      <c r="GKF329" s="141"/>
      <c r="GKG329" s="141"/>
      <c r="GKH329" s="141"/>
      <c r="GKI329" s="141"/>
      <c r="GKJ329" s="141"/>
      <c r="GKK329" s="141"/>
      <c r="GKL329" s="141"/>
      <c r="GKM329" s="141"/>
      <c r="GKN329" s="141"/>
      <c r="GKO329" s="141"/>
      <c r="GKP329" s="141"/>
      <c r="GKQ329" s="141"/>
      <c r="GKR329" s="141"/>
      <c r="GKS329" s="141"/>
      <c r="GKT329" s="141"/>
      <c r="GKU329" s="141"/>
      <c r="GKV329" s="141"/>
      <c r="GKW329" s="141"/>
      <c r="GKX329" s="141"/>
      <c r="GKY329" s="141"/>
      <c r="GKZ329" s="141"/>
      <c r="GLA329" s="141"/>
      <c r="GLB329" s="141"/>
      <c r="GLC329" s="141"/>
      <c r="GLD329" s="141"/>
      <c r="GLE329" s="141"/>
      <c r="GLF329" s="141"/>
      <c r="GLG329" s="141"/>
      <c r="GLH329" s="141"/>
      <c r="GLI329" s="141"/>
      <c r="GLJ329" s="141"/>
      <c r="GLK329" s="141"/>
      <c r="GLL329" s="141"/>
      <c r="GLM329" s="141"/>
      <c r="GLN329" s="141"/>
      <c r="GLO329" s="141"/>
      <c r="GLP329" s="141"/>
      <c r="GLQ329" s="141"/>
      <c r="GLR329" s="141"/>
      <c r="GLS329" s="141"/>
      <c r="GLT329" s="141"/>
      <c r="GLU329" s="141"/>
      <c r="GLV329" s="141"/>
      <c r="GLW329" s="141"/>
      <c r="GLX329" s="141"/>
      <c r="GLY329" s="141"/>
      <c r="GLZ329" s="141"/>
      <c r="GMA329" s="141"/>
      <c r="GMB329" s="141"/>
      <c r="GMC329" s="141"/>
      <c r="GMD329" s="141"/>
      <c r="GME329" s="141"/>
      <c r="GMF329" s="141"/>
      <c r="GMG329" s="141"/>
      <c r="GMH329" s="141"/>
      <c r="GMI329" s="141"/>
      <c r="GMJ329" s="141"/>
      <c r="GMK329" s="141"/>
      <c r="GML329" s="141"/>
      <c r="GMM329" s="141"/>
      <c r="GMN329" s="141"/>
      <c r="GMO329" s="141"/>
      <c r="GMP329" s="141"/>
      <c r="GMQ329" s="141"/>
      <c r="GMR329" s="141"/>
      <c r="GMS329" s="141"/>
      <c r="GMT329" s="141"/>
      <c r="GMU329" s="141"/>
      <c r="GMV329" s="141"/>
      <c r="GMW329" s="141"/>
      <c r="GMX329" s="141"/>
      <c r="GMY329" s="141"/>
      <c r="GMZ329" s="141"/>
      <c r="GNA329" s="141"/>
      <c r="GNB329" s="141"/>
      <c r="GNC329" s="141"/>
      <c r="GND329" s="141"/>
      <c r="GNE329" s="141"/>
      <c r="GNF329" s="141"/>
      <c r="GNG329" s="141"/>
      <c r="GNH329" s="141"/>
      <c r="GNI329" s="141"/>
      <c r="GNJ329" s="141"/>
      <c r="GNK329" s="141"/>
      <c r="GNL329" s="141"/>
      <c r="GNM329" s="141"/>
      <c r="GNN329" s="141"/>
      <c r="GNO329" s="141"/>
      <c r="GNP329" s="141"/>
      <c r="GNQ329" s="141"/>
      <c r="GNR329" s="141"/>
      <c r="GNS329" s="141"/>
      <c r="GNT329" s="141"/>
      <c r="GNU329" s="141"/>
      <c r="GNV329" s="141"/>
      <c r="GNW329" s="141"/>
      <c r="GNX329" s="141"/>
      <c r="GNY329" s="141"/>
      <c r="GNZ329" s="141"/>
      <c r="GOA329" s="141"/>
      <c r="GOB329" s="141"/>
      <c r="GOC329" s="141"/>
      <c r="GOD329" s="141"/>
      <c r="GOE329" s="141"/>
      <c r="GOF329" s="141"/>
      <c r="GOG329" s="141"/>
      <c r="GOH329" s="141"/>
      <c r="GOI329" s="141"/>
      <c r="GOJ329" s="141"/>
      <c r="GOK329" s="141"/>
      <c r="GOL329" s="141"/>
      <c r="GOM329" s="141"/>
      <c r="GON329" s="141"/>
      <c r="GOO329" s="141"/>
      <c r="GOP329" s="141"/>
      <c r="GOQ329" s="141"/>
      <c r="GOR329" s="141"/>
      <c r="GOS329" s="141"/>
      <c r="GOT329" s="141"/>
      <c r="GOU329" s="141"/>
      <c r="GOV329" s="141"/>
      <c r="GOW329" s="141"/>
      <c r="GOX329" s="141"/>
      <c r="GOY329" s="141"/>
      <c r="GOZ329" s="141"/>
      <c r="GPA329" s="141"/>
      <c r="GPB329" s="141"/>
      <c r="GPC329" s="141"/>
      <c r="GPD329" s="141"/>
      <c r="GPE329" s="141"/>
      <c r="GPF329" s="141"/>
      <c r="GPG329" s="141"/>
      <c r="GPH329" s="141"/>
      <c r="GPI329" s="141"/>
      <c r="GPJ329" s="141"/>
      <c r="GPK329" s="141"/>
      <c r="GPL329" s="141"/>
      <c r="GPM329" s="141"/>
      <c r="GPN329" s="141"/>
      <c r="GPO329" s="141"/>
      <c r="GPP329" s="141"/>
      <c r="GPQ329" s="141"/>
      <c r="GPR329" s="141"/>
      <c r="GPS329" s="141"/>
      <c r="GPT329" s="141"/>
      <c r="GPU329" s="141"/>
      <c r="GPV329" s="141"/>
      <c r="GPW329" s="141"/>
      <c r="GPX329" s="141"/>
      <c r="GPY329" s="141"/>
      <c r="GPZ329" s="141"/>
      <c r="GQA329" s="141"/>
      <c r="GQB329" s="141"/>
      <c r="GQC329" s="141"/>
      <c r="GQD329" s="141"/>
      <c r="GQE329" s="141"/>
      <c r="GQF329" s="141"/>
      <c r="GQG329" s="141"/>
      <c r="GQH329" s="141"/>
      <c r="GQI329" s="141"/>
      <c r="GQJ329" s="141"/>
      <c r="GQK329" s="141"/>
      <c r="GQL329" s="141"/>
      <c r="GQM329" s="141"/>
      <c r="GQN329" s="141"/>
      <c r="GQO329" s="141"/>
      <c r="GQP329" s="141"/>
      <c r="GQQ329" s="141"/>
      <c r="GQR329" s="141"/>
      <c r="GQS329" s="141"/>
      <c r="GQT329" s="141"/>
      <c r="GQU329" s="141"/>
      <c r="GQV329" s="141"/>
      <c r="GQW329" s="141"/>
      <c r="GQX329" s="141"/>
      <c r="GQY329" s="141"/>
      <c r="GQZ329" s="141"/>
      <c r="GRA329" s="141"/>
      <c r="GRB329" s="141"/>
      <c r="GRC329" s="141"/>
      <c r="GRD329" s="141"/>
      <c r="GRE329" s="141"/>
      <c r="GRF329" s="141"/>
      <c r="GRG329" s="141"/>
      <c r="GRH329" s="141"/>
      <c r="GRI329" s="141"/>
      <c r="GRJ329" s="141"/>
      <c r="GRK329" s="141"/>
      <c r="GRL329" s="141"/>
      <c r="GRM329" s="141"/>
      <c r="GRN329" s="141"/>
      <c r="GRO329" s="141"/>
      <c r="GRP329" s="141"/>
      <c r="GRQ329" s="141"/>
      <c r="GRR329" s="141"/>
      <c r="GRS329" s="141"/>
      <c r="GRT329" s="141"/>
      <c r="GRU329" s="141"/>
      <c r="GRV329" s="141"/>
      <c r="GRW329" s="141"/>
      <c r="GRX329" s="141"/>
      <c r="GRY329" s="141"/>
      <c r="GRZ329" s="141"/>
      <c r="GSA329" s="141"/>
      <c r="GSB329" s="141"/>
      <c r="GSC329" s="141"/>
      <c r="GSD329" s="141"/>
      <c r="GSE329" s="141"/>
      <c r="GSF329" s="141"/>
      <c r="GSG329" s="141"/>
      <c r="GSH329" s="141"/>
      <c r="GSI329" s="141"/>
      <c r="GSJ329" s="141"/>
      <c r="GSK329" s="141"/>
      <c r="GSL329" s="141"/>
      <c r="GSM329" s="141"/>
      <c r="GSN329" s="141"/>
      <c r="GSO329" s="141"/>
      <c r="GSP329" s="141"/>
      <c r="GSQ329" s="141"/>
      <c r="GSR329" s="141"/>
      <c r="GSS329" s="141"/>
      <c r="GST329" s="141"/>
      <c r="GSU329" s="141"/>
      <c r="GSV329" s="141"/>
      <c r="GSW329" s="141"/>
      <c r="GSX329" s="141"/>
      <c r="GSY329" s="141"/>
      <c r="GSZ329" s="141"/>
      <c r="GTA329" s="141"/>
      <c r="GTB329" s="141"/>
      <c r="GTC329" s="141"/>
      <c r="GTD329" s="141"/>
      <c r="GTE329" s="141"/>
      <c r="GTF329" s="141"/>
      <c r="GTG329" s="141"/>
      <c r="GTH329" s="141"/>
      <c r="GTI329" s="141"/>
      <c r="GTJ329" s="141"/>
      <c r="GTK329" s="141"/>
      <c r="GTL329" s="141"/>
      <c r="GTM329" s="141"/>
      <c r="GTN329" s="141"/>
      <c r="GTO329" s="141"/>
      <c r="GTP329" s="141"/>
      <c r="GTQ329" s="141"/>
      <c r="GTR329" s="141"/>
      <c r="GTS329" s="141"/>
      <c r="GTT329" s="141"/>
      <c r="GTU329" s="141"/>
      <c r="GTV329" s="141"/>
      <c r="GTW329" s="141"/>
      <c r="GTX329" s="141"/>
      <c r="GTY329" s="141"/>
      <c r="GTZ329" s="141"/>
      <c r="GUA329" s="141"/>
      <c r="GUB329" s="141"/>
      <c r="GUC329" s="141"/>
      <c r="GUD329" s="141"/>
      <c r="GUE329" s="141"/>
      <c r="GUF329" s="141"/>
      <c r="GUG329" s="141"/>
      <c r="GUH329" s="141"/>
      <c r="GUI329" s="141"/>
      <c r="GUJ329" s="141"/>
      <c r="GUK329" s="141"/>
      <c r="GUL329" s="141"/>
      <c r="GUM329" s="141"/>
      <c r="GUN329" s="141"/>
      <c r="GUO329" s="141"/>
      <c r="GUP329" s="141"/>
      <c r="GUQ329" s="141"/>
      <c r="GUR329" s="141"/>
      <c r="GUS329" s="141"/>
      <c r="GUT329" s="141"/>
      <c r="GUU329" s="141"/>
      <c r="GUV329" s="141"/>
      <c r="GUW329" s="141"/>
      <c r="GUX329" s="141"/>
      <c r="GUY329" s="141"/>
      <c r="GUZ329" s="141"/>
      <c r="GVA329" s="141"/>
      <c r="GVB329" s="141"/>
      <c r="GVC329" s="141"/>
      <c r="GVD329" s="141"/>
      <c r="GVE329" s="141"/>
      <c r="GVF329" s="141"/>
      <c r="GVG329" s="141"/>
      <c r="GVH329" s="141"/>
      <c r="GVI329" s="141"/>
      <c r="GVJ329" s="141"/>
      <c r="GVK329" s="141"/>
      <c r="GVL329" s="141"/>
      <c r="GVM329" s="141"/>
      <c r="GVN329" s="141"/>
      <c r="GVO329" s="141"/>
      <c r="GVP329" s="141"/>
      <c r="GVQ329" s="141"/>
      <c r="GVR329" s="141"/>
      <c r="GVS329" s="141"/>
      <c r="GVT329" s="141"/>
      <c r="GVU329" s="141"/>
      <c r="GVV329" s="141"/>
      <c r="GVW329" s="141"/>
      <c r="GVX329" s="141"/>
      <c r="GVY329" s="141"/>
      <c r="GVZ329" s="141"/>
      <c r="GWA329" s="141"/>
      <c r="GWB329" s="141"/>
      <c r="GWC329" s="141"/>
      <c r="GWD329" s="141"/>
      <c r="GWE329" s="141"/>
      <c r="GWF329" s="141"/>
      <c r="GWG329" s="141"/>
      <c r="GWH329" s="141"/>
      <c r="GWI329" s="141"/>
      <c r="GWJ329" s="141"/>
      <c r="GWK329" s="141"/>
      <c r="GWL329" s="141"/>
      <c r="GWM329" s="141"/>
      <c r="GWN329" s="141"/>
      <c r="GWO329" s="141"/>
      <c r="GWP329" s="141"/>
      <c r="GWQ329" s="141"/>
      <c r="GWR329" s="141"/>
      <c r="GWS329" s="141"/>
      <c r="GWT329" s="141"/>
      <c r="GWU329" s="141"/>
      <c r="GWV329" s="141"/>
      <c r="GWW329" s="141"/>
      <c r="GWX329" s="141"/>
      <c r="GWY329" s="141"/>
      <c r="GWZ329" s="141"/>
      <c r="GXA329" s="141"/>
      <c r="GXB329" s="141"/>
      <c r="GXC329" s="141"/>
      <c r="GXD329" s="141"/>
      <c r="GXE329" s="141"/>
      <c r="GXF329" s="141"/>
      <c r="GXG329" s="141"/>
      <c r="GXH329" s="141"/>
      <c r="GXI329" s="141"/>
      <c r="GXJ329" s="141"/>
      <c r="GXK329" s="141"/>
      <c r="GXL329" s="141"/>
      <c r="GXM329" s="141"/>
      <c r="GXN329" s="141"/>
      <c r="GXO329" s="141"/>
      <c r="GXP329" s="141"/>
      <c r="GXQ329" s="141"/>
      <c r="GXR329" s="141"/>
      <c r="GXS329" s="141"/>
      <c r="GXT329" s="141"/>
      <c r="GXU329" s="141"/>
      <c r="GXV329" s="141"/>
      <c r="GXW329" s="141"/>
      <c r="GXX329" s="141"/>
      <c r="GXY329" s="141"/>
      <c r="GXZ329" s="141"/>
      <c r="GYA329" s="141"/>
      <c r="GYB329" s="141"/>
      <c r="GYC329" s="141"/>
      <c r="GYD329" s="141"/>
      <c r="GYE329" s="141"/>
      <c r="GYF329" s="141"/>
      <c r="GYG329" s="141"/>
      <c r="GYH329" s="141"/>
      <c r="GYI329" s="141"/>
      <c r="GYJ329" s="141"/>
      <c r="GYK329" s="141"/>
      <c r="GYL329" s="141"/>
      <c r="GYM329" s="141"/>
      <c r="GYN329" s="141"/>
      <c r="GYO329" s="141"/>
      <c r="GYP329" s="141"/>
      <c r="GYQ329" s="141"/>
      <c r="GYR329" s="141"/>
      <c r="GYS329" s="141"/>
      <c r="GYT329" s="141"/>
      <c r="GYU329" s="141"/>
      <c r="GYV329" s="141"/>
      <c r="GYW329" s="141"/>
      <c r="GYX329" s="141"/>
      <c r="GYY329" s="141"/>
      <c r="GYZ329" s="141"/>
      <c r="GZA329" s="141"/>
      <c r="GZB329" s="141"/>
      <c r="GZC329" s="141"/>
      <c r="GZD329" s="141"/>
      <c r="GZE329" s="141"/>
      <c r="GZF329" s="141"/>
      <c r="GZG329" s="141"/>
      <c r="GZH329" s="141"/>
      <c r="GZI329" s="141"/>
      <c r="GZJ329" s="141"/>
      <c r="GZK329" s="141"/>
      <c r="GZL329" s="141"/>
      <c r="GZM329" s="141"/>
      <c r="GZN329" s="141"/>
      <c r="GZO329" s="141"/>
      <c r="GZP329" s="141"/>
      <c r="GZQ329" s="141"/>
      <c r="GZR329" s="141"/>
      <c r="GZS329" s="141"/>
      <c r="GZT329" s="141"/>
      <c r="GZU329" s="141"/>
      <c r="GZV329" s="141"/>
      <c r="GZW329" s="141"/>
      <c r="GZX329" s="141"/>
      <c r="GZY329" s="141"/>
      <c r="GZZ329" s="141"/>
      <c r="HAA329" s="141"/>
      <c r="HAB329" s="141"/>
      <c r="HAC329" s="141"/>
      <c r="HAD329" s="141"/>
      <c r="HAE329" s="141"/>
      <c r="HAF329" s="141"/>
      <c r="HAG329" s="141"/>
      <c r="HAH329" s="141"/>
      <c r="HAI329" s="141"/>
      <c r="HAJ329" s="141"/>
      <c r="HAK329" s="141"/>
      <c r="HAL329" s="141"/>
      <c r="HAM329" s="141"/>
      <c r="HAN329" s="141"/>
      <c r="HAO329" s="141"/>
      <c r="HAP329" s="141"/>
      <c r="HAQ329" s="141"/>
      <c r="HAR329" s="141"/>
      <c r="HAS329" s="141"/>
      <c r="HAT329" s="141"/>
      <c r="HAU329" s="141"/>
      <c r="HAV329" s="141"/>
      <c r="HAW329" s="141"/>
      <c r="HAX329" s="141"/>
      <c r="HAY329" s="141"/>
      <c r="HAZ329" s="141"/>
      <c r="HBA329" s="141"/>
      <c r="HBB329" s="141"/>
      <c r="HBC329" s="141"/>
      <c r="HBD329" s="141"/>
      <c r="HBE329" s="141"/>
      <c r="HBF329" s="141"/>
      <c r="HBG329" s="141"/>
      <c r="HBH329" s="141"/>
      <c r="HBI329" s="141"/>
      <c r="HBJ329" s="141"/>
      <c r="HBK329" s="141"/>
      <c r="HBL329" s="141"/>
      <c r="HBM329" s="141"/>
      <c r="HBN329" s="141"/>
      <c r="HBO329" s="141"/>
      <c r="HBP329" s="141"/>
      <c r="HBQ329" s="141"/>
      <c r="HBR329" s="141"/>
      <c r="HBS329" s="141"/>
      <c r="HBT329" s="141"/>
      <c r="HBU329" s="141"/>
      <c r="HBV329" s="141"/>
      <c r="HBW329" s="141"/>
      <c r="HBX329" s="141"/>
      <c r="HBY329" s="141"/>
      <c r="HBZ329" s="141"/>
      <c r="HCA329" s="141"/>
      <c r="HCB329" s="141"/>
      <c r="HCC329" s="141"/>
      <c r="HCD329" s="141"/>
      <c r="HCE329" s="141"/>
      <c r="HCF329" s="141"/>
      <c r="HCG329" s="141"/>
      <c r="HCH329" s="141"/>
      <c r="HCI329" s="141"/>
      <c r="HCJ329" s="141"/>
      <c r="HCK329" s="141"/>
      <c r="HCL329" s="141"/>
      <c r="HCM329" s="141"/>
      <c r="HCN329" s="141"/>
      <c r="HCO329" s="141"/>
      <c r="HCP329" s="141"/>
      <c r="HCQ329" s="141"/>
      <c r="HCR329" s="141"/>
      <c r="HCS329" s="141"/>
      <c r="HCT329" s="141"/>
      <c r="HCU329" s="141"/>
      <c r="HCV329" s="141"/>
      <c r="HCW329" s="141"/>
      <c r="HCX329" s="141"/>
      <c r="HCY329" s="141"/>
      <c r="HCZ329" s="141"/>
      <c r="HDA329" s="141"/>
      <c r="HDB329" s="141"/>
      <c r="HDC329" s="141"/>
      <c r="HDD329" s="141"/>
      <c r="HDE329" s="141"/>
      <c r="HDF329" s="141"/>
      <c r="HDG329" s="141"/>
      <c r="HDH329" s="141"/>
      <c r="HDI329" s="141"/>
      <c r="HDJ329" s="141"/>
      <c r="HDK329" s="141"/>
      <c r="HDL329" s="141"/>
      <c r="HDM329" s="141"/>
      <c r="HDN329" s="141"/>
      <c r="HDO329" s="141"/>
      <c r="HDP329" s="141"/>
      <c r="HDQ329" s="141"/>
      <c r="HDR329" s="141"/>
      <c r="HDS329" s="141"/>
      <c r="HDT329" s="141"/>
      <c r="HDU329" s="141"/>
      <c r="HDV329" s="141"/>
      <c r="HDW329" s="141"/>
      <c r="HDX329" s="141"/>
      <c r="HDY329" s="141"/>
      <c r="HDZ329" s="141"/>
      <c r="HEA329" s="141"/>
      <c r="HEB329" s="141"/>
      <c r="HEC329" s="141"/>
      <c r="HED329" s="141"/>
      <c r="HEE329" s="141"/>
      <c r="HEF329" s="141"/>
      <c r="HEG329" s="141"/>
      <c r="HEH329" s="141"/>
      <c r="HEI329" s="141"/>
      <c r="HEJ329" s="141"/>
      <c r="HEK329" s="141"/>
      <c r="HEL329" s="141"/>
      <c r="HEM329" s="141"/>
      <c r="HEN329" s="141"/>
      <c r="HEO329" s="141"/>
      <c r="HEP329" s="141"/>
      <c r="HEQ329" s="141"/>
      <c r="HER329" s="141"/>
      <c r="HES329" s="141"/>
      <c r="HET329" s="141"/>
      <c r="HEU329" s="141"/>
      <c r="HEV329" s="141"/>
      <c r="HEW329" s="141"/>
      <c r="HEX329" s="141"/>
      <c r="HEY329" s="141"/>
      <c r="HEZ329" s="141"/>
      <c r="HFA329" s="141"/>
      <c r="HFB329" s="141"/>
      <c r="HFC329" s="141"/>
      <c r="HFD329" s="141"/>
      <c r="HFE329" s="141"/>
      <c r="HFF329" s="141"/>
      <c r="HFG329" s="141"/>
      <c r="HFH329" s="141"/>
      <c r="HFI329" s="141"/>
      <c r="HFJ329" s="141"/>
      <c r="HFK329" s="141"/>
      <c r="HFL329" s="141"/>
      <c r="HFM329" s="141"/>
      <c r="HFN329" s="141"/>
      <c r="HFO329" s="141"/>
      <c r="HFP329" s="141"/>
      <c r="HFQ329" s="141"/>
      <c r="HFR329" s="141"/>
      <c r="HFS329" s="141"/>
      <c r="HFT329" s="141"/>
      <c r="HFU329" s="141"/>
      <c r="HFV329" s="141"/>
      <c r="HFW329" s="141"/>
      <c r="HFX329" s="141"/>
      <c r="HFY329" s="141"/>
      <c r="HFZ329" s="141"/>
      <c r="HGA329" s="141"/>
      <c r="HGB329" s="141"/>
      <c r="HGC329" s="141"/>
      <c r="HGD329" s="141"/>
      <c r="HGE329" s="141"/>
      <c r="HGF329" s="141"/>
      <c r="HGG329" s="141"/>
      <c r="HGH329" s="141"/>
      <c r="HGI329" s="141"/>
      <c r="HGJ329" s="141"/>
      <c r="HGK329" s="141"/>
      <c r="HGL329" s="141"/>
      <c r="HGM329" s="141"/>
      <c r="HGN329" s="141"/>
      <c r="HGO329" s="141"/>
      <c r="HGP329" s="141"/>
      <c r="HGQ329" s="141"/>
      <c r="HGR329" s="141"/>
      <c r="HGS329" s="141"/>
      <c r="HGT329" s="141"/>
      <c r="HGU329" s="141"/>
      <c r="HGV329" s="141"/>
      <c r="HGW329" s="141"/>
      <c r="HGX329" s="141"/>
      <c r="HGY329" s="141"/>
      <c r="HGZ329" s="141"/>
      <c r="HHA329" s="141"/>
      <c r="HHB329" s="141"/>
      <c r="HHC329" s="141"/>
      <c r="HHD329" s="141"/>
      <c r="HHE329" s="141"/>
      <c r="HHF329" s="141"/>
      <c r="HHG329" s="141"/>
      <c r="HHH329" s="141"/>
      <c r="HHI329" s="141"/>
      <c r="HHJ329" s="141"/>
      <c r="HHK329" s="141"/>
      <c r="HHL329" s="141"/>
      <c r="HHM329" s="141"/>
      <c r="HHN329" s="141"/>
      <c r="HHO329" s="141"/>
      <c r="HHP329" s="141"/>
      <c r="HHQ329" s="141"/>
      <c r="HHR329" s="141"/>
      <c r="HHS329" s="141"/>
      <c r="HHT329" s="141"/>
      <c r="HHU329" s="141"/>
      <c r="HHV329" s="141"/>
      <c r="HHW329" s="141"/>
      <c r="HHX329" s="141"/>
      <c r="HHY329" s="141"/>
      <c r="HHZ329" s="141"/>
      <c r="HIA329" s="141"/>
      <c r="HIB329" s="141"/>
      <c r="HIC329" s="141"/>
      <c r="HID329" s="141"/>
      <c r="HIE329" s="141"/>
      <c r="HIF329" s="141"/>
      <c r="HIG329" s="141"/>
      <c r="HIH329" s="141"/>
      <c r="HII329" s="141"/>
      <c r="HIJ329" s="141"/>
      <c r="HIK329" s="141"/>
      <c r="HIL329" s="141"/>
      <c r="HIM329" s="141"/>
      <c r="HIN329" s="141"/>
      <c r="HIO329" s="141"/>
      <c r="HIP329" s="141"/>
      <c r="HIQ329" s="141"/>
      <c r="HIR329" s="141"/>
      <c r="HIS329" s="141"/>
      <c r="HIT329" s="141"/>
      <c r="HIU329" s="141"/>
      <c r="HIV329" s="141"/>
      <c r="HIW329" s="141"/>
      <c r="HIX329" s="141"/>
      <c r="HIY329" s="141"/>
      <c r="HIZ329" s="141"/>
      <c r="HJA329" s="141"/>
      <c r="HJB329" s="141"/>
      <c r="HJC329" s="141"/>
      <c r="HJD329" s="141"/>
      <c r="HJE329" s="141"/>
      <c r="HJF329" s="141"/>
      <c r="HJG329" s="141"/>
      <c r="HJH329" s="141"/>
      <c r="HJI329" s="141"/>
      <c r="HJJ329" s="141"/>
      <c r="HJK329" s="141"/>
      <c r="HJL329" s="141"/>
      <c r="HJM329" s="141"/>
      <c r="HJN329" s="141"/>
      <c r="HJO329" s="141"/>
      <c r="HJP329" s="141"/>
      <c r="HJQ329" s="141"/>
      <c r="HJR329" s="141"/>
      <c r="HJS329" s="141"/>
      <c r="HJT329" s="141"/>
      <c r="HJU329" s="141"/>
      <c r="HJV329" s="141"/>
      <c r="HJW329" s="141"/>
      <c r="HJX329" s="141"/>
      <c r="HJY329" s="141"/>
      <c r="HJZ329" s="141"/>
      <c r="HKA329" s="141"/>
      <c r="HKB329" s="141"/>
      <c r="HKC329" s="141"/>
      <c r="HKD329" s="141"/>
      <c r="HKE329" s="141"/>
      <c r="HKF329" s="141"/>
      <c r="HKG329" s="141"/>
      <c r="HKH329" s="141"/>
      <c r="HKI329" s="141"/>
      <c r="HKJ329" s="141"/>
      <c r="HKK329" s="141"/>
      <c r="HKL329" s="141"/>
      <c r="HKM329" s="141"/>
      <c r="HKN329" s="141"/>
      <c r="HKO329" s="141"/>
      <c r="HKP329" s="141"/>
      <c r="HKQ329" s="141"/>
      <c r="HKR329" s="141"/>
      <c r="HKS329" s="141"/>
      <c r="HKT329" s="141"/>
      <c r="HKU329" s="141"/>
      <c r="HKV329" s="141"/>
      <c r="HKW329" s="141"/>
      <c r="HKX329" s="141"/>
      <c r="HKY329" s="141"/>
      <c r="HKZ329" s="141"/>
      <c r="HLA329" s="141"/>
      <c r="HLB329" s="141"/>
      <c r="HLC329" s="141"/>
      <c r="HLD329" s="141"/>
      <c r="HLE329" s="141"/>
      <c r="HLF329" s="141"/>
      <c r="HLG329" s="141"/>
      <c r="HLH329" s="141"/>
      <c r="HLI329" s="141"/>
      <c r="HLJ329" s="141"/>
      <c r="HLK329" s="141"/>
      <c r="HLL329" s="141"/>
      <c r="HLM329" s="141"/>
      <c r="HLN329" s="141"/>
      <c r="HLO329" s="141"/>
      <c r="HLP329" s="141"/>
      <c r="HLQ329" s="141"/>
      <c r="HLR329" s="141"/>
      <c r="HLS329" s="141"/>
      <c r="HLT329" s="141"/>
      <c r="HLU329" s="141"/>
      <c r="HLV329" s="141"/>
      <c r="HLW329" s="141"/>
      <c r="HLX329" s="141"/>
      <c r="HLY329" s="141"/>
      <c r="HLZ329" s="141"/>
      <c r="HMA329" s="141"/>
      <c r="HMB329" s="141"/>
      <c r="HMC329" s="141"/>
      <c r="HMD329" s="141"/>
      <c r="HME329" s="141"/>
      <c r="HMF329" s="141"/>
      <c r="HMG329" s="141"/>
      <c r="HMH329" s="141"/>
      <c r="HMI329" s="141"/>
      <c r="HMJ329" s="141"/>
      <c r="HMK329" s="141"/>
      <c r="HML329" s="141"/>
      <c r="HMM329" s="141"/>
      <c r="HMN329" s="141"/>
      <c r="HMO329" s="141"/>
      <c r="HMP329" s="141"/>
      <c r="HMQ329" s="141"/>
      <c r="HMR329" s="141"/>
      <c r="HMS329" s="141"/>
      <c r="HMT329" s="141"/>
      <c r="HMU329" s="141"/>
      <c r="HMV329" s="141"/>
      <c r="HMW329" s="141"/>
      <c r="HMX329" s="141"/>
      <c r="HMY329" s="141"/>
      <c r="HMZ329" s="141"/>
      <c r="HNA329" s="141"/>
      <c r="HNB329" s="141"/>
      <c r="HNC329" s="141"/>
      <c r="HND329" s="141"/>
      <c r="HNE329" s="141"/>
      <c r="HNF329" s="141"/>
      <c r="HNG329" s="141"/>
      <c r="HNH329" s="141"/>
      <c r="HNI329" s="141"/>
      <c r="HNJ329" s="141"/>
      <c r="HNK329" s="141"/>
      <c r="HNL329" s="141"/>
      <c r="HNM329" s="141"/>
      <c r="HNN329" s="141"/>
      <c r="HNO329" s="141"/>
      <c r="HNP329" s="141"/>
      <c r="HNQ329" s="141"/>
      <c r="HNR329" s="141"/>
      <c r="HNS329" s="141"/>
      <c r="HNT329" s="141"/>
      <c r="HNU329" s="141"/>
      <c r="HNV329" s="141"/>
      <c r="HNW329" s="141"/>
      <c r="HNX329" s="141"/>
      <c r="HNY329" s="141"/>
      <c r="HNZ329" s="141"/>
      <c r="HOA329" s="141"/>
      <c r="HOB329" s="141"/>
      <c r="HOC329" s="141"/>
      <c r="HOD329" s="141"/>
      <c r="HOE329" s="141"/>
      <c r="HOF329" s="141"/>
      <c r="HOG329" s="141"/>
      <c r="HOH329" s="141"/>
      <c r="HOI329" s="141"/>
      <c r="HOJ329" s="141"/>
      <c r="HOK329" s="141"/>
      <c r="HOL329" s="141"/>
      <c r="HOM329" s="141"/>
      <c r="HON329" s="141"/>
      <c r="HOO329" s="141"/>
      <c r="HOP329" s="141"/>
      <c r="HOQ329" s="141"/>
      <c r="HOR329" s="141"/>
      <c r="HOS329" s="141"/>
      <c r="HOT329" s="141"/>
      <c r="HOU329" s="141"/>
      <c r="HOV329" s="141"/>
      <c r="HOW329" s="141"/>
      <c r="HOX329" s="141"/>
      <c r="HOY329" s="141"/>
      <c r="HOZ329" s="141"/>
      <c r="HPA329" s="141"/>
      <c r="HPB329" s="141"/>
      <c r="HPC329" s="141"/>
      <c r="HPD329" s="141"/>
      <c r="HPE329" s="141"/>
      <c r="HPF329" s="141"/>
      <c r="HPG329" s="141"/>
      <c r="HPH329" s="141"/>
      <c r="HPI329" s="141"/>
      <c r="HPJ329" s="141"/>
      <c r="HPK329" s="141"/>
      <c r="HPL329" s="141"/>
      <c r="HPM329" s="141"/>
      <c r="HPN329" s="141"/>
      <c r="HPO329" s="141"/>
      <c r="HPP329" s="141"/>
      <c r="HPQ329" s="141"/>
      <c r="HPR329" s="141"/>
      <c r="HPS329" s="141"/>
      <c r="HPT329" s="141"/>
      <c r="HPU329" s="141"/>
      <c r="HPV329" s="141"/>
      <c r="HPW329" s="141"/>
      <c r="HPX329" s="141"/>
      <c r="HPY329" s="141"/>
      <c r="HPZ329" s="141"/>
      <c r="HQA329" s="141"/>
      <c r="HQB329" s="141"/>
      <c r="HQC329" s="141"/>
      <c r="HQD329" s="141"/>
      <c r="HQE329" s="141"/>
      <c r="HQF329" s="141"/>
      <c r="HQG329" s="141"/>
      <c r="HQH329" s="141"/>
      <c r="HQI329" s="141"/>
      <c r="HQJ329" s="141"/>
      <c r="HQK329" s="141"/>
      <c r="HQL329" s="141"/>
      <c r="HQM329" s="141"/>
      <c r="HQN329" s="141"/>
      <c r="HQO329" s="141"/>
      <c r="HQP329" s="141"/>
      <c r="HQQ329" s="141"/>
      <c r="HQR329" s="141"/>
      <c r="HQS329" s="141"/>
      <c r="HQT329" s="141"/>
      <c r="HQU329" s="141"/>
      <c r="HQV329" s="141"/>
      <c r="HQW329" s="141"/>
      <c r="HQX329" s="141"/>
      <c r="HQY329" s="141"/>
      <c r="HQZ329" s="141"/>
      <c r="HRA329" s="141"/>
      <c r="HRB329" s="141"/>
      <c r="HRC329" s="141"/>
      <c r="HRD329" s="141"/>
      <c r="HRE329" s="141"/>
      <c r="HRF329" s="141"/>
      <c r="HRG329" s="141"/>
      <c r="HRH329" s="141"/>
      <c r="HRI329" s="141"/>
      <c r="HRJ329" s="141"/>
      <c r="HRK329" s="141"/>
      <c r="HRL329" s="141"/>
      <c r="HRM329" s="141"/>
      <c r="HRN329" s="141"/>
      <c r="HRO329" s="141"/>
      <c r="HRP329" s="141"/>
      <c r="HRQ329" s="141"/>
      <c r="HRR329" s="141"/>
      <c r="HRS329" s="141"/>
      <c r="HRT329" s="141"/>
      <c r="HRU329" s="141"/>
      <c r="HRV329" s="141"/>
      <c r="HRW329" s="141"/>
      <c r="HRX329" s="141"/>
      <c r="HRY329" s="141"/>
      <c r="HRZ329" s="141"/>
      <c r="HSA329" s="141"/>
      <c r="HSB329" s="141"/>
      <c r="HSC329" s="141"/>
      <c r="HSD329" s="141"/>
      <c r="HSE329" s="141"/>
      <c r="HSF329" s="141"/>
      <c r="HSG329" s="141"/>
      <c r="HSH329" s="141"/>
      <c r="HSI329" s="141"/>
      <c r="HSJ329" s="141"/>
      <c r="HSK329" s="141"/>
      <c r="HSL329" s="141"/>
      <c r="HSM329" s="141"/>
      <c r="HSN329" s="141"/>
      <c r="HSO329" s="141"/>
      <c r="HSP329" s="141"/>
      <c r="HSQ329" s="141"/>
      <c r="HSR329" s="141"/>
      <c r="HSS329" s="141"/>
      <c r="HST329" s="141"/>
      <c r="HSU329" s="141"/>
      <c r="HSV329" s="141"/>
      <c r="HSW329" s="141"/>
      <c r="HSX329" s="141"/>
      <c r="HSY329" s="141"/>
      <c r="HSZ329" s="141"/>
      <c r="HTA329" s="141"/>
      <c r="HTB329" s="141"/>
      <c r="HTC329" s="141"/>
      <c r="HTD329" s="141"/>
      <c r="HTE329" s="141"/>
      <c r="HTF329" s="141"/>
      <c r="HTG329" s="141"/>
      <c r="HTH329" s="141"/>
      <c r="HTI329" s="141"/>
      <c r="HTJ329" s="141"/>
      <c r="HTK329" s="141"/>
      <c r="HTL329" s="141"/>
      <c r="HTM329" s="141"/>
      <c r="HTN329" s="141"/>
      <c r="HTO329" s="141"/>
      <c r="HTP329" s="141"/>
      <c r="HTQ329" s="141"/>
      <c r="HTR329" s="141"/>
      <c r="HTS329" s="141"/>
      <c r="HTT329" s="141"/>
      <c r="HTU329" s="141"/>
      <c r="HTV329" s="141"/>
      <c r="HTW329" s="141"/>
      <c r="HTX329" s="141"/>
      <c r="HTY329" s="141"/>
      <c r="HTZ329" s="141"/>
      <c r="HUA329" s="141"/>
      <c r="HUB329" s="141"/>
      <c r="HUC329" s="141"/>
      <c r="HUD329" s="141"/>
      <c r="HUE329" s="141"/>
      <c r="HUF329" s="141"/>
      <c r="HUG329" s="141"/>
      <c r="HUH329" s="141"/>
      <c r="HUI329" s="141"/>
      <c r="HUJ329" s="141"/>
      <c r="HUK329" s="141"/>
      <c r="HUL329" s="141"/>
      <c r="HUM329" s="141"/>
      <c r="HUN329" s="141"/>
      <c r="HUO329" s="141"/>
      <c r="HUP329" s="141"/>
      <c r="HUQ329" s="141"/>
      <c r="HUR329" s="141"/>
      <c r="HUS329" s="141"/>
      <c r="HUT329" s="141"/>
      <c r="HUU329" s="141"/>
      <c r="HUV329" s="141"/>
      <c r="HUW329" s="141"/>
      <c r="HUX329" s="141"/>
      <c r="HUY329" s="141"/>
      <c r="HUZ329" s="141"/>
      <c r="HVA329" s="141"/>
      <c r="HVB329" s="141"/>
      <c r="HVC329" s="141"/>
      <c r="HVD329" s="141"/>
      <c r="HVE329" s="141"/>
      <c r="HVF329" s="141"/>
      <c r="HVG329" s="141"/>
      <c r="HVH329" s="141"/>
      <c r="HVI329" s="141"/>
      <c r="HVJ329" s="141"/>
      <c r="HVK329" s="141"/>
      <c r="HVL329" s="141"/>
      <c r="HVM329" s="141"/>
      <c r="HVN329" s="141"/>
      <c r="HVO329" s="141"/>
      <c r="HVP329" s="141"/>
      <c r="HVQ329" s="141"/>
      <c r="HVR329" s="141"/>
      <c r="HVS329" s="141"/>
      <c r="HVT329" s="141"/>
      <c r="HVU329" s="141"/>
      <c r="HVV329" s="141"/>
      <c r="HVW329" s="141"/>
      <c r="HVX329" s="141"/>
      <c r="HVY329" s="141"/>
      <c r="HVZ329" s="141"/>
      <c r="HWA329" s="141"/>
      <c r="HWB329" s="141"/>
      <c r="HWC329" s="141"/>
      <c r="HWD329" s="141"/>
      <c r="HWE329" s="141"/>
      <c r="HWF329" s="141"/>
      <c r="HWG329" s="141"/>
      <c r="HWH329" s="141"/>
      <c r="HWI329" s="141"/>
      <c r="HWJ329" s="141"/>
      <c r="HWK329" s="141"/>
      <c r="HWL329" s="141"/>
      <c r="HWM329" s="141"/>
      <c r="HWN329" s="141"/>
      <c r="HWO329" s="141"/>
      <c r="HWP329" s="141"/>
      <c r="HWQ329" s="141"/>
      <c r="HWR329" s="141"/>
      <c r="HWS329" s="141"/>
      <c r="HWT329" s="141"/>
      <c r="HWU329" s="141"/>
      <c r="HWV329" s="141"/>
      <c r="HWW329" s="141"/>
      <c r="HWX329" s="141"/>
      <c r="HWY329" s="141"/>
      <c r="HWZ329" s="141"/>
      <c r="HXA329" s="141"/>
      <c r="HXB329" s="141"/>
      <c r="HXC329" s="141"/>
      <c r="HXD329" s="141"/>
      <c r="HXE329" s="141"/>
      <c r="HXF329" s="141"/>
      <c r="HXG329" s="141"/>
      <c r="HXH329" s="141"/>
      <c r="HXI329" s="141"/>
      <c r="HXJ329" s="141"/>
      <c r="HXK329" s="141"/>
      <c r="HXL329" s="141"/>
      <c r="HXM329" s="141"/>
      <c r="HXN329" s="141"/>
      <c r="HXO329" s="141"/>
      <c r="HXP329" s="141"/>
      <c r="HXQ329" s="141"/>
      <c r="HXR329" s="141"/>
      <c r="HXS329" s="141"/>
      <c r="HXT329" s="141"/>
      <c r="HXU329" s="141"/>
      <c r="HXV329" s="141"/>
      <c r="HXW329" s="141"/>
      <c r="HXX329" s="141"/>
      <c r="HXY329" s="141"/>
      <c r="HXZ329" s="141"/>
      <c r="HYA329" s="141"/>
      <c r="HYB329" s="141"/>
      <c r="HYC329" s="141"/>
      <c r="HYD329" s="141"/>
      <c r="HYE329" s="141"/>
      <c r="HYF329" s="141"/>
      <c r="HYG329" s="141"/>
      <c r="HYH329" s="141"/>
      <c r="HYI329" s="141"/>
      <c r="HYJ329" s="141"/>
      <c r="HYK329" s="141"/>
      <c r="HYL329" s="141"/>
      <c r="HYM329" s="141"/>
      <c r="HYN329" s="141"/>
      <c r="HYO329" s="141"/>
      <c r="HYP329" s="141"/>
      <c r="HYQ329" s="141"/>
      <c r="HYR329" s="141"/>
      <c r="HYS329" s="141"/>
      <c r="HYT329" s="141"/>
      <c r="HYU329" s="141"/>
      <c r="HYV329" s="141"/>
      <c r="HYW329" s="141"/>
      <c r="HYX329" s="141"/>
      <c r="HYY329" s="141"/>
      <c r="HYZ329" s="141"/>
      <c r="HZA329" s="141"/>
      <c r="HZB329" s="141"/>
      <c r="HZC329" s="141"/>
      <c r="HZD329" s="141"/>
      <c r="HZE329" s="141"/>
      <c r="HZF329" s="141"/>
      <c r="HZG329" s="141"/>
      <c r="HZH329" s="141"/>
      <c r="HZI329" s="141"/>
      <c r="HZJ329" s="141"/>
      <c r="HZK329" s="141"/>
      <c r="HZL329" s="141"/>
      <c r="HZM329" s="141"/>
      <c r="HZN329" s="141"/>
      <c r="HZO329" s="141"/>
      <c r="HZP329" s="141"/>
      <c r="HZQ329" s="141"/>
      <c r="HZR329" s="141"/>
      <c r="HZS329" s="141"/>
      <c r="HZT329" s="141"/>
      <c r="HZU329" s="141"/>
      <c r="HZV329" s="141"/>
      <c r="HZW329" s="141"/>
      <c r="HZX329" s="141"/>
      <c r="HZY329" s="141"/>
      <c r="HZZ329" s="141"/>
      <c r="IAA329" s="141"/>
      <c r="IAB329" s="141"/>
      <c r="IAC329" s="141"/>
      <c r="IAD329" s="141"/>
      <c r="IAE329" s="141"/>
      <c r="IAF329" s="141"/>
      <c r="IAG329" s="141"/>
      <c r="IAH329" s="141"/>
      <c r="IAI329" s="141"/>
      <c r="IAJ329" s="141"/>
      <c r="IAK329" s="141"/>
      <c r="IAL329" s="141"/>
      <c r="IAM329" s="141"/>
      <c r="IAN329" s="141"/>
      <c r="IAO329" s="141"/>
      <c r="IAP329" s="141"/>
      <c r="IAQ329" s="141"/>
      <c r="IAR329" s="141"/>
      <c r="IAS329" s="141"/>
      <c r="IAT329" s="141"/>
      <c r="IAU329" s="141"/>
      <c r="IAV329" s="141"/>
      <c r="IAW329" s="141"/>
      <c r="IAX329" s="141"/>
      <c r="IAY329" s="141"/>
      <c r="IAZ329" s="141"/>
      <c r="IBA329" s="141"/>
      <c r="IBB329" s="141"/>
      <c r="IBC329" s="141"/>
      <c r="IBD329" s="141"/>
      <c r="IBE329" s="141"/>
      <c r="IBF329" s="141"/>
      <c r="IBG329" s="141"/>
      <c r="IBH329" s="141"/>
      <c r="IBI329" s="141"/>
      <c r="IBJ329" s="141"/>
      <c r="IBK329" s="141"/>
      <c r="IBL329" s="141"/>
      <c r="IBM329" s="141"/>
      <c r="IBN329" s="141"/>
      <c r="IBO329" s="141"/>
      <c r="IBP329" s="141"/>
      <c r="IBQ329" s="141"/>
      <c r="IBR329" s="141"/>
      <c r="IBS329" s="141"/>
      <c r="IBT329" s="141"/>
      <c r="IBU329" s="141"/>
      <c r="IBV329" s="141"/>
      <c r="IBW329" s="141"/>
      <c r="IBX329" s="141"/>
      <c r="IBY329" s="141"/>
      <c r="IBZ329" s="141"/>
      <c r="ICA329" s="141"/>
      <c r="ICB329" s="141"/>
      <c r="ICC329" s="141"/>
      <c r="ICD329" s="141"/>
      <c r="ICE329" s="141"/>
      <c r="ICF329" s="141"/>
      <c r="ICG329" s="141"/>
      <c r="ICH329" s="141"/>
      <c r="ICI329" s="141"/>
      <c r="ICJ329" s="141"/>
      <c r="ICK329" s="141"/>
      <c r="ICL329" s="141"/>
      <c r="ICM329" s="141"/>
      <c r="ICN329" s="141"/>
      <c r="ICO329" s="141"/>
      <c r="ICP329" s="141"/>
      <c r="ICQ329" s="141"/>
      <c r="ICR329" s="141"/>
      <c r="ICS329" s="141"/>
      <c r="ICT329" s="141"/>
      <c r="ICU329" s="141"/>
      <c r="ICV329" s="141"/>
      <c r="ICW329" s="141"/>
      <c r="ICX329" s="141"/>
      <c r="ICY329" s="141"/>
      <c r="ICZ329" s="141"/>
      <c r="IDA329" s="141"/>
      <c r="IDB329" s="141"/>
      <c r="IDC329" s="141"/>
      <c r="IDD329" s="141"/>
      <c r="IDE329" s="141"/>
      <c r="IDF329" s="141"/>
      <c r="IDG329" s="141"/>
      <c r="IDH329" s="141"/>
      <c r="IDI329" s="141"/>
      <c r="IDJ329" s="141"/>
      <c r="IDK329" s="141"/>
      <c r="IDL329" s="141"/>
      <c r="IDM329" s="141"/>
      <c r="IDN329" s="141"/>
      <c r="IDO329" s="141"/>
      <c r="IDP329" s="141"/>
      <c r="IDQ329" s="141"/>
      <c r="IDR329" s="141"/>
      <c r="IDS329" s="141"/>
      <c r="IDT329" s="141"/>
      <c r="IDU329" s="141"/>
      <c r="IDV329" s="141"/>
      <c r="IDW329" s="141"/>
      <c r="IDX329" s="141"/>
      <c r="IDY329" s="141"/>
      <c r="IDZ329" s="141"/>
      <c r="IEA329" s="141"/>
      <c r="IEB329" s="141"/>
      <c r="IEC329" s="141"/>
      <c r="IED329" s="141"/>
      <c r="IEE329" s="141"/>
      <c r="IEF329" s="141"/>
      <c r="IEG329" s="141"/>
      <c r="IEH329" s="141"/>
      <c r="IEI329" s="141"/>
      <c r="IEJ329" s="141"/>
      <c r="IEK329" s="141"/>
      <c r="IEL329" s="141"/>
      <c r="IEM329" s="141"/>
      <c r="IEN329" s="141"/>
      <c r="IEO329" s="141"/>
      <c r="IEP329" s="141"/>
      <c r="IEQ329" s="141"/>
      <c r="IER329" s="141"/>
      <c r="IES329" s="141"/>
      <c r="IET329" s="141"/>
      <c r="IEU329" s="141"/>
      <c r="IEV329" s="141"/>
      <c r="IEW329" s="141"/>
      <c r="IEX329" s="141"/>
      <c r="IEY329" s="141"/>
      <c r="IEZ329" s="141"/>
      <c r="IFA329" s="141"/>
      <c r="IFB329" s="141"/>
      <c r="IFC329" s="141"/>
      <c r="IFD329" s="141"/>
      <c r="IFE329" s="141"/>
      <c r="IFF329" s="141"/>
      <c r="IFG329" s="141"/>
      <c r="IFH329" s="141"/>
      <c r="IFI329" s="141"/>
      <c r="IFJ329" s="141"/>
      <c r="IFK329" s="141"/>
      <c r="IFL329" s="141"/>
      <c r="IFM329" s="141"/>
      <c r="IFN329" s="141"/>
      <c r="IFO329" s="141"/>
      <c r="IFP329" s="141"/>
      <c r="IFQ329" s="141"/>
      <c r="IFR329" s="141"/>
      <c r="IFS329" s="141"/>
      <c r="IFT329" s="141"/>
      <c r="IFU329" s="141"/>
      <c r="IFV329" s="141"/>
      <c r="IFW329" s="141"/>
      <c r="IFX329" s="141"/>
      <c r="IFY329" s="141"/>
      <c r="IFZ329" s="141"/>
      <c r="IGA329" s="141"/>
      <c r="IGB329" s="141"/>
      <c r="IGC329" s="141"/>
      <c r="IGD329" s="141"/>
      <c r="IGE329" s="141"/>
      <c r="IGF329" s="141"/>
      <c r="IGG329" s="141"/>
      <c r="IGH329" s="141"/>
      <c r="IGI329" s="141"/>
      <c r="IGJ329" s="141"/>
      <c r="IGK329" s="141"/>
      <c r="IGL329" s="141"/>
      <c r="IGM329" s="141"/>
      <c r="IGN329" s="141"/>
      <c r="IGO329" s="141"/>
      <c r="IGP329" s="141"/>
      <c r="IGQ329" s="141"/>
      <c r="IGR329" s="141"/>
      <c r="IGS329" s="141"/>
      <c r="IGT329" s="141"/>
      <c r="IGU329" s="141"/>
      <c r="IGV329" s="141"/>
      <c r="IGW329" s="141"/>
      <c r="IGX329" s="141"/>
      <c r="IGY329" s="141"/>
      <c r="IGZ329" s="141"/>
      <c r="IHA329" s="141"/>
      <c r="IHB329" s="141"/>
      <c r="IHC329" s="141"/>
      <c r="IHD329" s="141"/>
      <c r="IHE329" s="141"/>
      <c r="IHF329" s="141"/>
      <c r="IHG329" s="141"/>
      <c r="IHH329" s="141"/>
      <c r="IHI329" s="141"/>
      <c r="IHJ329" s="141"/>
      <c r="IHK329" s="141"/>
      <c r="IHL329" s="141"/>
      <c r="IHM329" s="141"/>
      <c r="IHN329" s="141"/>
      <c r="IHO329" s="141"/>
      <c r="IHP329" s="141"/>
      <c r="IHQ329" s="141"/>
      <c r="IHR329" s="141"/>
      <c r="IHS329" s="141"/>
      <c r="IHT329" s="141"/>
      <c r="IHU329" s="141"/>
      <c r="IHV329" s="141"/>
      <c r="IHW329" s="141"/>
      <c r="IHX329" s="141"/>
      <c r="IHY329" s="141"/>
      <c r="IHZ329" s="141"/>
      <c r="IIA329" s="141"/>
      <c r="IIB329" s="141"/>
      <c r="IIC329" s="141"/>
      <c r="IID329" s="141"/>
      <c r="IIE329" s="141"/>
      <c r="IIF329" s="141"/>
      <c r="IIG329" s="141"/>
      <c r="IIH329" s="141"/>
      <c r="III329" s="141"/>
      <c r="IIJ329" s="141"/>
      <c r="IIK329" s="141"/>
      <c r="IIL329" s="141"/>
      <c r="IIM329" s="141"/>
      <c r="IIN329" s="141"/>
      <c r="IIO329" s="141"/>
      <c r="IIP329" s="141"/>
      <c r="IIQ329" s="141"/>
      <c r="IIR329" s="141"/>
      <c r="IIS329" s="141"/>
      <c r="IIT329" s="141"/>
      <c r="IIU329" s="141"/>
      <c r="IIV329" s="141"/>
      <c r="IIW329" s="141"/>
      <c r="IIX329" s="141"/>
      <c r="IIY329" s="141"/>
      <c r="IIZ329" s="141"/>
      <c r="IJA329" s="141"/>
      <c r="IJB329" s="141"/>
      <c r="IJC329" s="141"/>
      <c r="IJD329" s="141"/>
      <c r="IJE329" s="141"/>
      <c r="IJF329" s="141"/>
      <c r="IJG329" s="141"/>
      <c r="IJH329" s="141"/>
      <c r="IJI329" s="141"/>
      <c r="IJJ329" s="141"/>
      <c r="IJK329" s="141"/>
      <c r="IJL329" s="141"/>
      <c r="IJM329" s="141"/>
      <c r="IJN329" s="141"/>
      <c r="IJO329" s="141"/>
      <c r="IJP329" s="141"/>
      <c r="IJQ329" s="141"/>
      <c r="IJR329" s="141"/>
      <c r="IJS329" s="141"/>
      <c r="IJT329" s="141"/>
      <c r="IJU329" s="141"/>
      <c r="IJV329" s="141"/>
      <c r="IJW329" s="141"/>
      <c r="IJX329" s="141"/>
      <c r="IJY329" s="141"/>
      <c r="IJZ329" s="141"/>
      <c r="IKA329" s="141"/>
      <c r="IKB329" s="141"/>
      <c r="IKC329" s="141"/>
      <c r="IKD329" s="141"/>
      <c r="IKE329" s="141"/>
      <c r="IKF329" s="141"/>
      <c r="IKG329" s="141"/>
      <c r="IKH329" s="141"/>
      <c r="IKI329" s="141"/>
      <c r="IKJ329" s="141"/>
      <c r="IKK329" s="141"/>
      <c r="IKL329" s="141"/>
      <c r="IKM329" s="141"/>
      <c r="IKN329" s="141"/>
      <c r="IKO329" s="141"/>
      <c r="IKP329" s="141"/>
      <c r="IKQ329" s="141"/>
      <c r="IKR329" s="141"/>
      <c r="IKS329" s="141"/>
      <c r="IKT329" s="141"/>
      <c r="IKU329" s="141"/>
      <c r="IKV329" s="141"/>
      <c r="IKW329" s="141"/>
      <c r="IKX329" s="141"/>
      <c r="IKY329" s="141"/>
      <c r="IKZ329" s="141"/>
      <c r="ILA329" s="141"/>
      <c r="ILB329" s="141"/>
      <c r="ILC329" s="141"/>
      <c r="ILD329" s="141"/>
      <c r="ILE329" s="141"/>
      <c r="ILF329" s="141"/>
      <c r="ILG329" s="141"/>
      <c r="ILH329" s="141"/>
      <c r="ILI329" s="141"/>
      <c r="ILJ329" s="141"/>
      <c r="ILK329" s="141"/>
      <c r="ILL329" s="141"/>
      <c r="ILM329" s="141"/>
      <c r="ILN329" s="141"/>
      <c r="ILO329" s="141"/>
      <c r="ILP329" s="141"/>
      <c r="ILQ329" s="141"/>
      <c r="ILR329" s="141"/>
      <c r="ILS329" s="141"/>
      <c r="ILT329" s="141"/>
      <c r="ILU329" s="141"/>
      <c r="ILV329" s="141"/>
      <c r="ILW329" s="141"/>
      <c r="ILX329" s="141"/>
      <c r="ILY329" s="141"/>
      <c r="ILZ329" s="141"/>
      <c r="IMA329" s="141"/>
      <c r="IMB329" s="141"/>
      <c r="IMC329" s="141"/>
      <c r="IMD329" s="141"/>
      <c r="IME329" s="141"/>
      <c r="IMF329" s="141"/>
      <c r="IMG329" s="141"/>
      <c r="IMH329" s="141"/>
      <c r="IMI329" s="141"/>
      <c r="IMJ329" s="141"/>
      <c r="IMK329" s="141"/>
      <c r="IML329" s="141"/>
      <c r="IMM329" s="141"/>
      <c r="IMN329" s="141"/>
      <c r="IMO329" s="141"/>
      <c r="IMP329" s="141"/>
      <c r="IMQ329" s="141"/>
      <c r="IMR329" s="141"/>
      <c r="IMS329" s="141"/>
      <c r="IMT329" s="141"/>
      <c r="IMU329" s="141"/>
      <c r="IMV329" s="141"/>
      <c r="IMW329" s="141"/>
      <c r="IMX329" s="141"/>
      <c r="IMY329" s="141"/>
      <c r="IMZ329" s="141"/>
      <c r="INA329" s="141"/>
      <c r="INB329" s="141"/>
      <c r="INC329" s="141"/>
      <c r="IND329" s="141"/>
      <c r="INE329" s="141"/>
      <c r="INF329" s="141"/>
      <c r="ING329" s="141"/>
      <c r="INH329" s="141"/>
      <c r="INI329" s="141"/>
      <c r="INJ329" s="141"/>
      <c r="INK329" s="141"/>
      <c r="INL329" s="141"/>
      <c r="INM329" s="141"/>
      <c r="INN329" s="141"/>
      <c r="INO329" s="141"/>
      <c r="INP329" s="141"/>
      <c r="INQ329" s="141"/>
      <c r="INR329" s="141"/>
      <c r="INS329" s="141"/>
      <c r="INT329" s="141"/>
      <c r="INU329" s="141"/>
      <c r="INV329" s="141"/>
      <c r="INW329" s="141"/>
      <c r="INX329" s="141"/>
      <c r="INY329" s="141"/>
      <c r="INZ329" s="141"/>
      <c r="IOA329" s="141"/>
      <c r="IOB329" s="141"/>
      <c r="IOC329" s="141"/>
      <c r="IOD329" s="141"/>
      <c r="IOE329" s="141"/>
      <c r="IOF329" s="141"/>
      <c r="IOG329" s="141"/>
      <c r="IOH329" s="141"/>
      <c r="IOI329" s="141"/>
      <c r="IOJ329" s="141"/>
      <c r="IOK329" s="141"/>
      <c r="IOL329" s="141"/>
      <c r="IOM329" s="141"/>
      <c r="ION329" s="141"/>
      <c r="IOO329" s="141"/>
      <c r="IOP329" s="141"/>
      <c r="IOQ329" s="141"/>
      <c r="IOR329" s="141"/>
      <c r="IOS329" s="141"/>
      <c r="IOT329" s="141"/>
      <c r="IOU329" s="141"/>
      <c r="IOV329" s="141"/>
      <c r="IOW329" s="141"/>
      <c r="IOX329" s="141"/>
      <c r="IOY329" s="141"/>
      <c r="IOZ329" s="141"/>
      <c r="IPA329" s="141"/>
      <c r="IPB329" s="141"/>
      <c r="IPC329" s="141"/>
      <c r="IPD329" s="141"/>
      <c r="IPE329" s="141"/>
      <c r="IPF329" s="141"/>
      <c r="IPG329" s="141"/>
      <c r="IPH329" s="141"/>
      <c r="IPI329" s="141"/>
      <c r="IPJ329" s="141"/>
      <c r="IPK329" s="141"/>
      <c r="IPL329" s="141"/>
      <c r="IPM329" s="141"/>
      <c r="IPN329" s="141"/>
      <c r="IPO329" s="141"/>
      <c r="IPP329" s="141"/>
      <c r="IPQ329" s="141"/>
      <c r="IPR329" s="141"/>
      <c r="IPS329" s="141"/>
      <c r="IPT329" s="141"/>
      <c r="IPU329" s="141"/>
      <c r="IPV329" s="141"/>
      <c r="IPW329" s="141"/>
      <c r="IPX329" s="141"/>
      <c r="IPY329" s="141"/>
      <c r="IPZ329" s="141"/>
      <c r="IQA329" s="141"/>
      <c r="IQB329" s="141"/>
      <c r="IQC329" s="141"/>
      <c r="IQD329" s="141"/>
      <c r="IQE329" s="141"/>
      <c r="IQF329" s="141"/>
      <c r="IQG329" s="141"/>
      <c r="IQH329" s="141"/>
      <c r="IQI329" s="141"/>
      <c r="IQJ329" s="141"/>
      <c r="IQK329" s="141"/>
      <c r="IQL329" s="141"/>
      <c r="IQM329" s="141"/>
      <c r="IQN329" s="141"/>
      <c r="IQO329" s="141"/>
      <c r="IQP329" s="141"/>
      <c r="IQQ329" s="141"/>
      <c r="IQR329" s="141"/>
      <c r="IQS329" s="141"/>
      <c r="IQT329" s="141"/>
      <c r="IQU329" s="141"/>
      <c r="IQV329" s="141"/>
      <c r="IQW329" s="141"/>
      <c r="IQX329" s="141"/>
      <c r="IQY329" s="141"/>
      <c r="IQZ329" s="141"/>
      <c r="IRA329" s="141"/>
      <c r="IRB329" s="141"/>
      <c r="IRC329" s="141"/>
      <c r="IRD329" s="141"/>
      <c r="IRE329" s="141"/>
      <c r="IRF329" s="141"/>
      <c r="IRG329" s="141"/>
      <c r="IRH329" s="141"/>
      <c r="IRI329" s="141"/>
      <c r="IRJ329" s="141"/>
      <c r="IRK329" s="141"/>
      <c r="IRL329" s="141"/>
      <c r="IRM329" s="141"/>
      <c r="IRN329" s="141"/>
      <c r="IRO329" s="141"/>
      <c r="IRP329" s="141"/>
      <c r="IRQ329" s="141"/>
      <c r="IRR329" s="141"/>
      <c r="IRS329" s="141"/>
      <c r="IRT329" s="141"/>
      <c r="IRU329" s="141"/>
      <c r="IRV329" s="141"/>
      <c r="IRW329" s="141"/>
      <c r="IRX329" s="141"/>
      <c r="IRY329" s="141"/>
      <c r="IRZ329" s="141"/>
      <c r="ISA329" s="141"/>
      <c r="ISB329" s="141"/>
      <c r="ISC329" s="141"/>
      <c r="ISD329" s="141"/>
      <c r="ISE329" s="141"/>
      <c r="ISF329" s="141"/>
      <c r="ISG329" s="141"/>
      <c r="ISH329" s="141"/>
      <c r="ISI329" s="141"/>
      <c r="ISJ329" s="141"/>
      <c r="ISK329" s="141"/>
      <c r="ISL329" s="141"/>
      <c r="ISM329" s="141"/>
      <c r="ISN329" s="141"/>
      <c r="ISO329" s="141"/>
      <c r="ISP329" s="141"/>
      <c r="ISQ329" s="141"/>
      <c r="ISR329" s="141"/>
      <c r="ISS329" s="141"/>
      <c r="IST329" s="141"/>
      <c r="ISU329" s="141"/>
      <c r="ISV329" s="141"/>
      <c r="ISW329" s="141"/>
      <c r="ISX329" s="141"/>
      <c r="ISY329" s="141"/>
      <c r="ISZ329" s="141"/>
      <c r="ITA329" s="141"/>
      <c r="ITB329" s="141"/>
      <c r="ITC329" s="141"/>
      <c r="ITD329" s="141"/>
      <c r="ITE329" s="141"/>
      <c r="ITF329" s="141"/>
      <c r="ITG329" s="141"/>
      <c r="ITH329" s="141"/>
      <c r="ITI329" s="141"/>
      <c r="ITJ329" s="141"/>
      <c r="ITK329" s="141"/>
      <c r="ITL329" s="141"/>
      <c r="ITM329" s="141"/>
      <c r="ITN329" s="141"/>
      <c r="ITO329" s="141"/>
      <c r="ITP329" s="141"/>
      <c r="ITQ329" s="141"/>
      <c r="ITR329" s="141"/>
      <c r="ITS329" s="141"/>
      <c r="ITT329" s="141"/>
      <c r="ITU329" s="141"/>
      <c r="ITV329" s="141"/>
      <c r="ITW329" s="141"/>
      <c r="ITX329" s="141"/>
      <c r="ITY329" s="141"/>
      <c r="ITZ329" s="141"/>
      <c r="IUA329" s="141"/>
      <c r="IUB329" s="141"/>
      <c r="IUC329" s="141"/>
      <c r="IUD329" s="141"/>
      <c r="IUE329" s="141"/>
      <c r="IUF329" s="141"/>
      <c r="IUG329" s="141"/>
      <c r="IUH329" s="141"/>
      <c r="IUI329" s="141"/>
      <c r="IUJ329" s="141"/>
      <c r="IUK329" s="141"/>
      <c r="IUL329" s="141"/>
      <c r="IUM329" s="141"/>
      <c r="IUN329" s="141"/>
      <c r="IUO329" s="141"/>
      <c r="IUP329" s="141"/>
      <c r="IUQ329" s="141"/>
      <c r="IUR329" s="141"/>
      <c r="IUS329" s="141"/>
      <c r="IUT329" s="141"/>
      <c r="IUU329" s="141"/>
      <c r="IUV329" s="141"/>
      <c r="IUW329" s="141"/>
      <c r="IUX329" s="141"/>
      <c r="IUY329" s="141"/>
      <c r="IUZ329" s="141"/>
      <c r="IVA329" s="141"/>
      <c r="IVB329" s="141"/>
      <c r="IVC329" s="141"/>
      <c r="IVD329" s="141"/>
      <c r="IVE329" s="141"/>
      <c r="IVF329" s="141"/>
      <c r="IVG329" s="141"/>
      <c r="IVH329" s="141"/>
      <c r="IVI329" s="141"/>
      <c r="IVJ329" s="141"/>
      <c r="IVK329" s="141"/>
      <c r="IVL329" s="141"/>
      <c r="IVM329" s="141"/>
      <c r="IVN329" s="141"/>
      <c r="IVO329" s="141"/>
      <c r="IVP329" s="141"/>
      <c r="IVQ329" s="141"/>
      <c r="IVR329" s="141"/>
      <c r="IVS329" s="141"/>
      <c r="IVT329" s="141"/>
      <c r="IVU329" s="141"/>
      <c r="IVV329" s="141"/>
      <c r="IVW329" s="141"/>
      <c r="IVX329" s="141"/>
      <c r="IVY329" s="141"/>
      <c r="IVZ329" s="141"/>
      <c r="IWA329" s="141"/>
      <c r="IWB329" s="141"/>
      <c r="IWC329" s="141"/>
      <c r="IWD329" s="141"/>
      <c r="IWE329" s="141"/>
      <c r="IWF329" s="141"/>
      <c r="IWG329" s="141"/>
      <c r="IWH329" s="141"/>
      <c r="IWI329" s="141"/>
      <c r="IWJ329" s="141"/>
      <c r="IWK329" s="141"/>
      <c r="IWL329" s="141"/>
      <c r="IWM329" s="141"/>
      <c r="IWN329" s="141"/>
      <c r="IWO329" s="141"/>
      <c r="IWP329" s="141"/>
      <c r="IWQ329" s="141"/>
      <c r="IWR329" s="141"/>
      <c r="IWS329" s="141"/>
      <c r="IWT329" s="141"/>
      <c r="IWU329" s="141"/>
      <c r="IWV329" s="141"/>
      <c r="IWW329" s="141"/>
      <c r="IWX329" s="141"/>
      <c r="IWY329" s="141"/>
      <c r="IWZ329" s="141"/>
      <c r="IXA329" s="141"/>
      <c r="IXB329" s="141"/>
      <c r="IXC329" s="141"/>
      <c r="IXD329" s="141"/>
      <c r="IXE329" s="141"/>
      <c r="IXF329" s="141"/>
      <c r="IXG329" s="141"/>
      <c r="IXH329" s="141"/>
      <c r="IXI329" s="141"/>
      <c r="IXJ329" s="141"/>
      <c r="IXK329" s="141"/>
      <c r="IXL329" s="141"/>
      <c r="IXM329" s="141"/>
      <c r="IXN329" s="141"/>
      <c r="IXO329" s="141"/>
      <c r="IXP329" s="141"/>
      <c r="IXQ329" s="141"/>
      <c r="IXR329" s="141"/>
      <c r="IXS329" s="141"/>
      <c r="IXT329" s="141"/>
      <c r="IXU329" s="141"/>
      <c r="IXV329" s="141"/>
      <c r="IXW329" s="141"/>
      <c r="IXX329" s="141"/>
      <c r="IXY329" s="141"/>
      <c r="IXZ329" s="141"/>
      <c r="IYA329" s="141"/>
      <c r="IYB329" s="141"/>
      <c r="IYC329" s="141"/>
      <c r="IYD329" s="141"/>
      <c r="IYE329" s="141"/>
      <c r="IYF329" s="141"/>
      <c r="IYG329" s="141"/>
      <c r="IYH329" s="141"/>
      <c r="IYI329" s="141"/>
      <c r="IYJ329" s="141"/>
      <c r="IYK329" s="141"/>
      <c r="IYL329" s="141"/>
      <c r="IYM329" s="141"/>
      <c r="IYN329" s="141"/>
      <c r="IYO329" s="141"/>
      <c r="IYP329" s="141"/>
      <c r="IYQ329" s="141"/>
      <c r="IYR329" s="141"/>
      <c r="IYS329" s="141"/>
      <c r="IYT329" s="141"/>
      <c r="IYU329" s="141"/>
      <c r="IYV329" s="141"/>
      <c r="IYW329" s="141"/>
      <c r="IYX329" s="141"/>
      <c r="IYY329" s="141"/>
      <c r="IYZ329" s="141"/>
      <c r="IZA329" s="141"/>
      <c r="IZB329" s="141"/>
      <c r="IZC329" s="141"/>
      <c r="IZD329" s="141"/>
      <c r="IZE329" s="141"/>
      <c r="IZF329" s="141"/>
      <c r="IZG329" s="141"/>
      <c r="IZH329" s="141"/>
      <c r="IZI329" s="141"/>
      <c r="IZJ329" s="141"/>
      <c r="IZK329" s="141"/>
      <c r="IZL329" s="141"/>
      <c r="IZM329" s="141"/>
      <c r="IZN329" s="141"/>
      <c r="IZO329" s="141"/>
      <c r="IZP329" s="141"/>
      <c r="IZQ329" s="141"/>
      <c r="IZR329" s="141"/>
      <c r="IZS329" s="141"/>
      <c r="IZT329" s="141"/>
      <c r="IZU329" s="141"/>
      <c r="IZV329" s="141"/>
      <c r="IZW329" s="141"/>
      <c r="IZX329" s="141"/>
      <c r="IZY329" s="141"/>
      <c r="IZZ329" s="141"/>
      <c r="JAA329" s="141"/>
      <c r="JAB329" s="141"/>
      <c r="JAC329" s="141"/>
      <c r="JAD329" s="141"/>
      <c r="JAE329" s="141"/>
      <c r="JAF329" s="141"/>
      <c r="JAG329" s="141"/>
      <c r="JAH329" s="141"/>
      <c r="JAI329" s="141"/>
      <c r="JAJ329" s="141"/>
      <c r="JAK329" s="141"/>
      <c r="JAL329" s="141"/>
      <c r="JAM329" s="141"/>
      <c r="JAN329" s="141"/>
      <c r="JAO329" s="141"/>
      <c r="JAP329" s="141"/>
      <c r="JAQ329" s="141"/>
      <c r="JAR329" s="141"/>
      <c r="JAS329" s="141"/>
      <c r="JAT329" s="141"/>
      <c r="JAU329" s="141"/>
      <c r="JAV329" s="141"/>
      <c r="JAW329" s="141"/>
      <c r="JAX329" s="141"/>
      <c r="JAY329" s="141"/>
      <c r="JAZ329" s="141"/>
      <c r="JBA329" s="141"/>
      <c r="JBB329" s="141"/>
      <c r="JBC329" s="141"/>
      <c r="JBD329" s="141"/>
      <c r="JBE329" s="141"/>
      <c r="JBF329" s="141"/>
      <c r="JBG329" s="141"/>
      <c r="JBH329" s="141"/>
      <c r="JBI329" s="141"/>
      <c r="JBJ329" s="141"/>
      <c r="JBK329" s="141"/>
      <c r="JBL329" s="141"/>
      <c r="JBM329" s="141"/>
      <c r="JBN329" s="141"/>
      <c r="JBO329" s="141"/>
      <c r="JBP329" s="141"/>
      <c r="JBQ329" s="141"/>
      <c r="JBR329" s="141"/>
      <c r="JBS329" s="141"/>
      <c r="JBT329" s="141"/>
      <c r="JBU329" s="141"/>
      <c r="JBV329" s="141"/>
      <c r="JBW329" s="141"/>
      <c r="JBX329" s="141"/>
      <c r="JBY329" s="141"/>
      <c r="JBZ329" s="141"/>
      <c r="JCA329" s="141"/>
      <c r="JCB329" s="141"/>
      <c r="JCC329" s="141"/>
      <c r="JCD329" s="141"/>
      <c r="JCE329" s="141"/>
      <c r="JCF329" s="141"/>
      <c r="JCG329" s="141"/>
      <c r="JCH329" s="141"/>
      <c r="JCI329" s="141"/>
      <c r="JCJ329" s="141"/>
      <c r="JCK329" s="141"/>
      <c r="JCL329" s="141"/>
      <c r="JCM329" s="141"/>
      <c r="JCN329" s="141"/>
      <c r="JCO329" s="141"/>
      <c r="JCP329" s="141"/>
      <c r="JCQ329" s="141"/>
      <c r="JCR329" s="141"/>
      <c r="JCS329" s="141"/>
      <c r="JCT329" s="141"/>
      <c r="JCU329" s="141"/>
      <c r="JCV329" s="141"/>
      <c r="JCW329" s="141"/>
      <c r="JCX329" s="141"/>
      <c r="JCY329" s="141"/>
      <c r="JCZ329" s="141"/>
      <c r="JDA329" s="141"/>
      <c r="JDB329" s="141"/>
      <c r="JDC329" s="141"/>
      <c r="JDD329" s="141"/>
      <c r="JDE329" s="141"/>
      <c r="JDF329" s="141"/>
      <c r="JDG329" s="141"/>
      <c r="JDH329" s="141"/>
      <c r="JDI329" s="141"/>
      <c r="JDJ329" s="141"/>
      <c r="JDK329" s="141"/>
      <c r="JDL329" s="141"/>
      <c r="JDM329" s="141"/>
      <c r="JDN329" s="141"/>
      <c r="JDO329" s="141"/>
      <c r="JDP329" s="141"/>
      <c r="JDQ329" s="141"/>
      <c r="JDR329" s="141"/>
      <c r="JDS329" s="141"/>
      <c r="JDT329" s="141"/>
      <c r="JDU329" s="141"/>
      <c r="JDV329" s="141"/>
      <c r="JDW329" s="141"/>
      <c r="JDX329" s="141"/>
      <c r="JDY329" s="141"/>
      <c r="JDZ329" s="141"/>
      <c r="JEA329" s="141"/>
      <c r="JEB329" s="141"/>
      <c r="JEC329" s="141"/>
      <c r="JED329" s="141"/>
      <c r="JEE329" s="141"/>
      <c r="JEF329" s="141"/>
      <c r="JEG329" s="141"/>
      <c r="JEH329" s="141"/>
      <c r="JEI329" s="141"/>
      <c r="JEJ329" s="141"/>
      <c r="JEK329" s="141"/>
      <c r="JEL329" s="141"/>
      <c r="JEM329" s="141"/>
      <c r="JEN329" s="141"/>
      <c r="JEO329" s="141"/>
      <c r="JEP329" s="141"/>
      <c r="JEQ329" s="141"/>
      <c r="JER329" s="141"/>
      <c r="JES329" s="141"/>
      <c r="JET329" s="141"/>
      <c r="JEU329" s="141"/>
      <c r="JEV329" s="141"/>
      <c r="JEW329" s="141"/>
      <c r="JEX329" s="141"/>
      <c r="JEY329" s="141"/>
      <c r="JEZ329" s="141"/>
      <c r="JFA329" s="141"/>
      <c r="JFB329" s="141"/>
      <c r="JFC329" s="141"/>
      <c r="JFD329" s="141"/>
      <c r="JFE329" s="141"/>
      <c r="JFF329" s="141"/>
      <c r="JFG329" s="141"/>
      <c r="JFH329" s="141"/>
      <c r="JFI329" s="141"/>
      <c r="JFJ329" s="141"/>
      <c r="JFK329" s="141"/>
      <c r="JFL329" s="141"/>
      <c r="JFM329" s="141"/>
      <c r="JFN329" s="141"/>
      <c r="JFO329" s="141"/>
      <c r="JFP329" s="141"/>
      <c r="JFQ329" s="141"/>
      <c r="JFR329" s="141"/>
      <c r="JFS329" s="141"/>
      <c r="JFT329" s="141"/>
      <c r="JFU329" s="141"/>
      <c r="JFV329" s="141"/>
      <c r="JFW329" s="141"/>
      <c r="JFX329" s="141"/>
      <c r="JFY329" s="141"/>
      <c r="JFZ329" s="141"/>
      <c r="JGA329" s="141"/>
      <c r="JGB329" s="141"/>
      <c r="JGC329" s="141"/>
      <c r="JGD329" s="141"/>
      <c r="JGE329" s="141"/>
      <c r="JGF329" s="141"/>
      <c r="JGG329" s="141"/>
      <c r="JGH329" s="141"/>
      <c r="JGI329" s="141"/>
      <c r="JGJ329" s="141"/>
      <c r="JGK329" s="141"/>
      <c r="JGL329" s="141"/>
      <c r="JGM329" s="141"/>
      <c r="JGN329" s="141"/>
      <c r="JGO329" s="141"/>
      <c r="JGP329" s="141"/>
      <c r="JGQ329" s="141"/>
      <c r="JGR329" s="141"/>
      <c r="JGS329" s="141"/>
      <c r="JGT329" s="141"/>
      <c r="JGU329" s="141"/>
      <c r="JGV329" s="141"/>
      <c r="JGW329" s="141"/>
      <c r="JGX329" s="141"/>
      <c r="JGY329" s="141"/>
      <c r="JGZ329" s="141"/>
      <c r="JHA329" s="141"/>
      <c r="JHB329" s="141"/>
      <c r="JHC329" s="141"/>
      <c r="JHD329" s="141"/>
      <c r="JHE329" s="141"/>
      <c r="JHF329" s="141"/>
      <c r="JHG329" s="141"/>
      <c r="JHH329" s="141"/>
      <c r="JHI329" s="141"/>
      <c r="JHJ329" s="141"/>
      <c r="JHK329" s="141"/>
      <c r="JHL329" s="141"/>
      <c r="JHM329" s="141"/>
      <c r="JHN329" s="141"/>
      <c r="JHO329" s="141"/>
      <c r="JHP329" s="141"/>
      <c r="JHQ329" s="141"/>
      <c r="JHR329" s="141"/>
      <c r="JHS329" s="141"/>
      <c r="JHT329" s="141"/>
      <c r="JHU329" s="141"/>
      <c r="JHV329" s="141"/>
      <c r="JHW329" s="141"/>
      <c r="JHX329" s="141"/>
      <c r="JHY329" s="141"/>
      <c r="JHZ329" s="141"/>
      <c r="JIA329" s="141"/>
      <c r="JIB329" s="141"/>
      <c r="JIC329" s="141"/>
      <c r="JID329" s="141"/>
      <c r="JIE329" s="141"/>
      <c r="JIF329" s="141"/>
      <c r="JIG329" s="141"/>
      <c r="JIH329" s="141"/>
      <c r="JII329" s="141"/>
      <c r="JIJ329" s="141"/>
      <c r="JIK329" s="141"/>
      <c r="JIL329" s="141"/>
      <c r="JIM329" s="141"/>
      <c r="JIN329" s="141"/>
      <c r="JIO329" s="141"/>
      <c r="JIP329" s="141"/>
      <c r="JIQ329" s="141"/>
      <c r="JIR329" s="141"/>
      <c r="JIS329" s="141"/>
      <c r="JIT329" s="141"/>
      <c r="JIU329" s="141"/>
      <c r="JIV329" s="141"/>
      <c r="JIW329" s="141"/>
      <c r="JIX329" s="141"/>
      <c r="JIY329" s="141"/>
      <c r="JIZ329" s="141"/>
      <c r="JJA329" s="141"/>
      <c r="JJB329" s="141"/>
      <c r="JJC329" s="141"/>
      <c r="JJD329" s="141"/>
      <c r="JJE329" s="141"/>
      <c r="JJF329" s="141"/>
      <c r="JJG329" s="141"/>
      <c r="JJH329" s="141"/>
      <c r="JJI329" s="141"/>
      <c r="JJJ329" s="141"/>
      <c r="JJK329" s="141"/>
      <c r="JJL329" s="141"/>
      <c r="JJM329" s="141"/>
      <c r="JJN329" s="141"/>
      <c r="JJO329" s="141"/>
      <c r="JJP329" s="141"/>
      <c r="JJQ329" s="141"/>
      <c r="JJR329" s="141"/>
      <c r="JJS329" s="141"/>
      <c r="JJT329" s="141"/>
      <c r="JJU329" s="141"/>
      <c r="JJV329" s="141"/>
      <c r="JJW329" s="141"/>
      <c r="JJX329" s="141"/>
      <c r="JJY329" s="141"/>
      <c r="JJZ329" s="141"/>
      <c r="JKA329" s="141"/>
      <c r="JKB329" s="141"/>
      <c r="JKC329" s="141"/>
      <c r="JKD329" s="141"/>
      <c r="JKE329" s="141"/>
      <c r="JKF329" s="141"/>
      <c r="JKG329" s="141"/>
      <c r="JKH329" s="141"/>
      <c r="JKI329" s="141"/>
      <c r="JKJ329" s="141"/>
      <c r="JKK329" s="141"/>
      <c r="JKL329" s="141"/>
      <c r="JKM329" s="141"/>
      <c r="JKN329" s="141"/>
      <c r="JKO329" s="141"/>
      <c r="JKP329" s="141"/>
      <c r="JKQ329" s="141"/>
      <c r="JKR329" s="141"/>
      <c r="JKS329" s="141"/>
      <c r="JKT329" s="141"/>
      <c r="JKU329" s="141"/>
      <c r="JKV329" s="141"/>
      <c r="JKW329" s="141"/>
      <c r="JKX329" s="141"/>
      <c r="JKY329" s="141"/>
      <c r="JKZ329" s="141"/>
      <c r="JLA329" s="141"/>
      <c r="JLB329" s="141"/>
      <c r="JLC329" s="141"/>
      <c r="JLD329" s="141"/>
      <c r="JLE329" s="141"/>
      <c r="JLF329" s="141"/>
      <c r="JLG329" s="141"/>
      <c r="JLH329" s="141"/>
      <c r="JLI329" s="141"/>
      <c r="JLJ329" s="141"/>
      <c r="JLK329" s="141"/>
      <c r="JLL329" s="141"/>
      <c r="JLM329" s="141"/>
      <c r="JLN329" s="141"/>
      <c r="JLO329" s="141"/>
      <c r="JLP329" s="141"/>
      <c r="JLQ329" s="141"/>
      <c r="JLR329" s="141"/>
      <c r="JLS329" s="141"/>
      <c r="JLT329" s="141"/>
      <c r="JLU329" s="141"/>
      <c r="JLV329" s="141"/>
      <c r="JLW329" s="141"/>
      <c r="JLX329" s="141"/>
      <c r="JLY329" s="141"/>
      <c r="JLZ329" s="141"/>
      <c r="JMA329" s="141"/>
      <c r="JMB329" s="141"/>
      <c r="JMC329" s="141"/>
      <c r="JMD329" s="141"/>
      <c r="JME329" s="141"/>
      <c r="JMF329" s="141"/>
      <c r="JMG329" s="141"/>
      <c r="JMH329" s="141"/>
      <c r="JMI329" s="141"/>
      <c r="JMJ329" s="141"/>
      <c r="JMK329" s="141"/>
      <c r="JML329" s="141"/>
      <c r="JMM329" s="141"/>
      <c r="JMN329" s="141"/>
      <c r="JMO329" s="141"/>
      <c r="JMP329" s="141"/>
      <c r="JMQ329" s="141"/>
      <c r="JMR329" s="141"/>
      <c r="JMS329" s="141"/>
      <c r="JMT329" s="141"/>
      <c r="JMU329" s="141"/>
      <c r="JMV329" s="141"/>
      <c r="JMW329" s="141"/>
      <c r="JMX329" s="141"/>
      <c r="JMY329" s="141"/>
      <c r="JMZ329" s="141"/>
      <c r="JNA329" s="141"/>
      <c r="JNB329" s="141"/>
      <c r="JNC329" s="141"/>
      <c r="JND329" s="141"/>
      <c r="JNE329" s="141"/>
      <c r="JNF329" s="141"/>
      <c r="JNG329" s="141"/>
      <c r="JNH329" s="141"/>
      <c r="JNI329" s="141"/>
      <c r="JNJ329" s="141"/>
      <c r="JNK329" s="141"/>
      <c r="JNL329" s="141"/>
      <c r="JNM329" s="141"/>
      <c r="JNN329" s="141"/>
      <c r="JNO329" s="141"/>
      <c r="JNP329" s="141"/>
      <c r="JNQ329" s="141"/>
      <c r="JNR329" s="141"/>
      <c r="JNS329" s="141"/>
      <c r="JNT329" s="141"/>
      <c r="JNU329" s="141"/>
      <c r="JNV329" s="141"/>
      <c r="JNW329" s="141"/>
      <c r="JNX329" s="141"/>
      <c r="JNY329" s="141"/>
      <c r="JNZ329" s="141"/>
      <c r="JOA329" s="141"/>
      <c r="JOB329" s="141"/>
      <c r="JOC329" s="141"/>
      <c r="JOD329" s="141"/>
      <c r="JOE329" s="141"/>
      <c r="JOF329" s="141"/>
      <c r="JOG329" s="141"/>
      <c r="JOH329" s="141"/>
      <c r="JOI329" s="141"/>
      <c r="JOJ329" s="141"/>
      <c r="JOK329" s="141"/>
      <c r="JOL329" s="141"/>
      <c r="JOM329" s="141"/>
      <c r="JON329" s="141"/>
      <c r="JOO329" s="141"/>
      <c r="JOP329" s="141"/>
      <c r="JOQ329" s="141"/>
      <c r="JOR329" s="141"/>
      <c r="JOS329" s="141"/>
      <c r="JOT329" s="141"/>
      <c r="JOU329" s="141"/>
      <c r="JOV329" s="141"/>
      <c r="JOW329" s="141"/>
      <c r="JOX329" s="141"/>
      <c r="JOY329" s="141"/>
      <c r="JOZ329" s="141"/>
      <c r="JPA329" s="141"/>
      <c r="JPB329" s="141"/>
      <c r="JPC329" s="141"/>
      <c r="JPD329" s="141"/>
      <c r="JPE329" s="141"/>
      <c r="JPF329" s="141"/>
      <c r="JPG329" s="141"/>
      <c r="JPH329" s="141"/>
      <c r="JPI329" s="141"/>
      <c r="JPJ329" s="141"/>
      <c r="JPK329" s="141"/>
      <c r="JPL329" s="141"/>
      <c r="JPM329" s="141"/>
      <c r="JPN329" s="141"/>
      <c r="JPO329" s="141"/>
      <c r="JPP329" s="141"/>
      <c r="JPQ329" s="141"/>
      <c r="JPR329" s="141"/>
      <c r="JPS329" s="141"/>
      <c r="JPT329" s="141"/>
      <c r="JPU329" s="141"/>
      <c r="JPV329" s="141"/>
      <c r="JPW329" s="141"/>
      <c r="JPX329" s="141"/>
      <c r="JPY329" s="141"/>
      <c r="JPZ329" s="141"/>
      <c r="JQA329" s="141"/>
      <c r="JQB329" s="141"/>
      <c r="JQC329" s="141"/>
      <c r="JQD329" s="141"/>
      <c r="JQE329" s="141"/>
      <c r="JQF329" s="141"/>
      <c r="JQG329" s="141"/>
      <c r="JQH329" s="141"/>
      <c r="JQI329" s="141"/>
      <c r="JQJ329" s="141"/>
      <c r="JQK329" s="141"/>
      <c r="JQL329" s="141"/>
      <c r="JQM329" s="141"/>
      <c r="JQN329" s="141"/>
      <c r="JQO329" s="141"/>
      <c r="JQP329" s="141"/>
      <c r="JQQ329" s="141"/>
      <c r="JQR329" s="141"/>
      <c r="JQS329" s="141"/>
      <c r="JQT329" s="141"/>
      <c r="JQU329" s="141"/>
      <c r="JQV329" s="141"/>
      <c r="JQW329" s="141"/>
      <c r="JQX329" s="141"/>
      <c r="JQY329" s="141"/>
      <c r="JQZ329" s="141"/>
      <c r="JRA329" s="141"/>
      <c r="JRB329" s="141"/>
      <c r="JRC329" s="141"/>
      <c r="JRD329" s="141"/>
      <c r="JRE329" s="141"/>
      <c r="JRF329" s="141"/>
      <c r="JRG329" s="141"/>
      <c r="JRH329" s="141"/>
      <c r="JRI329" s="141"/>
      <c r="JRJ329" s="141"/>
      <c r="JRK329" s="141"/>
      <c r="JRL329" s="141"/>
      <c r="JRM329" s="141"/>
      <c r="JRN329" s="141"/>
      <c r="JRO329" s="141"/>
      <c r="JRP329" s="141"/>
      <c r="JRQ329" s="141"/>
      <c r="JRR329" s="141"/>
      <c r="JRS329" s="141"/>
      <c r="JRT329" s="141"/>
      <c r="JRU329" s="141"/>
      <c r="JRV329" s="141"/>
      <c r="JRW329" s="141"/>
      <c r="JRX329" s="141"/>
      <c r="JRY329" s="141"/>
      <c r="JRZ329" s="141"/>
      <c r="JSA329" s="141"/>
      <c r="JSB329" s="141"/>
      <c r="JSC329" s="141"/>
      <c r="JSD329" s="141"/>
      <c r="JSE329" s="141"/>
      <c r="JSF329" s="141"/>
      <c r="JSG329" s="141"/>
      <c r="JSH329" s="141"/>
      <c r="JSI329" s="141"/>
      <c r="JSJ329" s="141"/>
      <c r="JSK329" s="141"/>
      <c r="JSL329" s="141"/>
      <c r="JSM329" s="141"/>
      <c r="JSN329" s="141"/>
      <c r="JSO329" s="141"/>
      <c r="JSP329" s="141"/>
      <c r="JSQ329" s="141"/>
      <c r="JSR329" s="141"/>
      <c r="JSS329" s="141"/>
      <c r="JST329" s="141"/>
      <c r="JSU329" s="141"/>
      <c r="JSV329" s="141"/>
      <c r="JSW329" s="141"/>
      <c r="JSX329" s="141"/>
      <c r="JSY329" s="141"/>
      <c r="JSZ329" s="141"/>
      <c r="JTA329" s="141"/>
      <c r="JTB329" s="141"/>
      <c r="JTC329" s="141"/>
      <c r="JTD329" s="141"/>
      <c r="JTE329" s="141"/>
      <c r="JTF329" s="141"/>
      <c r="JTG329" s="141"/>
      <c r="JTH329" s="141"/>
      <c r="JTI329" s="141"/>
      <c r="JTJ329" s="141"/>
      <c r="JTK329" s="141"/>
      <c r="JTL329" s="141"/>
      <c r="JTM329" s="141"/>
      <c r="JTN329" s="141"/>
      <c r="JTO329" s="141"/>
      <c r="JTP329" s="141"/>
      <c r="JTQ329" s="141"/>
      <c r="JTR329" s="141"/>
      <c r="JTS329" s="141"/>
      <c r="JTT329" s="141"/>
      <c r="JTU329" s="141"/>
      <c r="JTV329" s="141"/>
      <c r="JTW329" s="141"/>
      <c r="JTX329" s="141"/>
      <c r="JTY329" s="141"/>
      <c r="JTZ329" s="141"/>
      <c r="JUA329" s="141"/>
      <c r="JUB329" s="141"/>
      <c r="JUC329" s="141"/>
      <c r="JUD329" s="141"/>
      <c r="JUE329" s="141"/>
      <c r="JUF329" s="141"/>
      <c r="JUG329" s="141"/>
      <c r="JUH329" s="141"/>
      <c r="JUI329" s="141"/>
      <c r="JUJ329" s="141"/>
      <c r="JUK329" s="141"/>
      <c r="JUL329" s="141"/>
      <c r="JUM329" s="141"/>
      <c r="JUN329" s="141"/>
      <c r="JUO329" s="141"/>
      <c r="JUP329" s="141"/>
      <c r="JUQ329" s="141"/>
      <c r="JUR329" s="141"/>
      <c r="JUS329" s="141"/>
      <c r="JUT329" s="141"/>
      <c r="JUU329" s="141"/>
      <c r="JUV329" s="141"/>
      <c r="JUW329" s="141"/>
      <c r="JUX329" s="141"/>
      <c r="JUY329" s="141"/>
      <c r="JUZ329" s="141"/>
      <c r="JVA329" s="141"/>
      <c r="JVB329" s="141"/>
      <c r="JVC329" s="141"/>
      <c r="JVD329" s="141"/>
      <c r="JVE329" s="141"/>
      <c r="JVF329" s="141"/>
      <c r="JVG329" s="141"/>
      <c r="JVH329" s="141"/>
      <c r="JVI329" s="141"/>
      <c r="JVJ329" s="141"/>
      <c r="JVK329" s="141"/>
      <c r="JVL329" s="141"/>
      <c r="JVM329" s="141"/>
      <c r="JVN329" s="141"/>
      <c r="JVO329" s="141"/>
      <c r="JVP329" s="141"/>
      <c r="JVQ329" s="141"/>
      <c r="JVR329" s="141"/>
      <c r="JVS329" s="141"/>
      <c r="JVT329" s="141"/>
      <c r="JVU329" s="141"/>
      <c r="JVV329" s="141"/>
      <c r="JVW329" s="141"/>
      <c r="JVX329" s="141"/>
      <c r="JVY329" s="141"/>
      <c r="JVZ329" s="141"/>
      <c r="JWA329" s="141"/>
      <c r="JWB329" s="141"/>
      <c r="JWC329" s="141"/>
      <c r="JWD329" s="141"/>
      <c r="JWE329" s="141"/>
      <c r="JWF329" s="141"/>
      <c r="JWG329" s="141"/>
      <c r="JWH329" s="141"/>
      <c r="JWI329" s="141"/>
      <c r="JWJ329" s="141"/>
      <c r="JWK329" s="141"/>
      <c r="JWL329" s="141"/>
      <c r="JWM329" s="141"/>
      <c r="JWN329" s="141"/>
      <c r="JWO329" s="141"/>
      <c r="JWP329" s="141"/>
      <c r="JWQ329" s="141"/>
      <c r="JWR329" s="141"/>
      <c r="JWS329" s="141"/>
      <c r="JWT329" s="141"/>
      <c r="JWU329" s="141"/>
      <c r="JWV329" s="141"/>
      <c r="JWW329" s="141"/>
      <c r="JWX329" s="141"/>
      <c r="JWY329" s="141"/>
      <c r="JWZ329" s="141"/>
      <c r="JXA329" s="141"/>
      <c r="JXB329" s="141"/>
      <c r="JXC329" s="141"/>
      <c r="JXD329" s="141"/>
      <c r="JXE329" s="141"/>
      <c r="JXF329" s="141"/>
      <c r="JXG329" s="141"/>
      <c r="JXH329" s="141"/>
      <c r="JXI329" s="141"/>
      <c r="JXJ329" s="141"/>
      <c r="JXK329" s="141"/>
      <c r="JXL329" s="141"/>
      <c r="JXM329" s="141"/>
      <c r="JXN329" s="141"/>
      <c r="JXO329" s="141"/>
      <c r="JXP329" s="141"/>
      <c r="JXQ329" s="141"/>
      <c r="JXR329" s="141"/>
      <c r="JXS329" s="141"/>
      <c r="JXT329" s="141"/>
      <c r="JXU329" s="141"/>
      <c r="JXV329" s="141"/>
      <c r="JXW329" s="141"/>
      <c r="JXX329" s="141"/>
      <c r="JXY329" s="141"/>
      <c r="JXZ329" s="141"/>
      <c r="JYA329" s="141"/>
      <c r="JYB329" s="141"/>
      <c r="JYC329" s="141"/>
      <c r="JYD329" s="141"/>
      <c r="JYE329" s="141"/>
      <c r="JYF329" s="141"/>
      <c r="JYG329" s="141"/>
      <c r="JYH329" s="141"/>
      <c r="JYI329" s="141"/>
      <c r="JYJ329" s="141"/>
      <c r="JYK329" s="141"/>
      <c r="JYL329" s="141"/>
      <c r="JYM329" s="141"/>
      <c r="JYN329" s="141"/>
      <c r="JYO329" s="141"/>
      <c r="JYP329" s="141"/>
      <c r="JYQ329" s="141"/>
      <c r="JYR329" s="141"/>
      <c r="JYS329" s="141"/>
      <c r="JYT329" s="141"/>
      <c r="JYU329" s="141"/>
      <c r="JYV329" s="141"/>
      <c r="JYW329" s="141"/>
      <c r="JYX329" s="141"/>
      <c r="JYY329" s="141"/>
      <c r="JYZ329" s="141"/>
      <c r="JZA329" s="141"/>
      <c r="JZB329" s="141"/>
      <c r="JZC329" s="141"/>
      <c r="JZD329" s="141"/>
      <c r="JZE329" s="141"/>
      <c r="JZF329" s="141"/>
      <c r="JZG329" s="141"/>
      <c r="JZH329" s="141"/>
      <c r="JZI329" s="141"/>
      <c r="JZJ329" s="141"/>
      <c r="JZK329" s="141"/>
      <c r="JZL329" s="141"/>
      <c r="JZM329" s="141"/>
      <c r="JZN329" s="141"/>
      <c r="JZO329" s="141"/>
      <c r="JZP329" s="141"/>
      <c r="JZQ329" s="141"/>
      <c r="JZR329" s="141"/>
      <c r="JZS329" s="141"/>
      <c r="JZT329" s="141"/>
      <c r="JZU329" s="141"/>
      <c r="JZV329" s="141"/>
      <c r="JZW329" s="141"/>
      <c r="JZX329" s="141"/>
      <c r="JZY329" s="141"/>
      <c r="JZZ329" s="141"/>
      <c r="KAA329" s="141"/>
      <c r="KAB329" s="141"/>
      <c r="KAC329" s="141"/>
      <c r="KAD329" s="141"/>
      <c r="KAE329" s="141"/>
      <c r="KAF329" s="141"/>
      <c r="KAG329" s="141"/>
      <c r="KAH329" s="141"/>
      <c r="KAI329" s="141"/>
      <c r="KAJ329" s="141"/>
      <c r="KAK329" s="141"/>
      <c r="KAL329" s="141"/>
      <c r="KAM329" s="141"/>
      <c r="KAN329" s="141"/>
      <c r="KAO329" s="141"/>
      <c r="KAP329" s="141"/>
      <c r="KAQ329" s="141"/>
      <c r="KAR329" s="141"/>
      <c r="KAS329" s="141"/>
      <c r="KAT329" s="141"/>
      <c r="KAU329" s="141"/>
      <c r="KAV329" s="141"/>
      <c r="KAW329" s="141"/>
      <c r="KAX329" s="141"/>
      <c r="KAY329" s="141"/>
      <c r="KAZ329" s="141"/>
      <c r="KBA329" s="141"/>
      <c r="KBB329" s="141"/>
      <c r="KBC329" s="141"/>
      <c r="KBD329" s="141"/>
      <c r="KBE329" s="141"/>
      <c r="KBF329" s="141"/>
      <c r="KBG329" s="141"/>
      <c r="KBH329" s="141"/>
      <c r="KBI329" s="141"/>
      <c r="KBJ329" s="141"/>
      <c r="KBK329" s="141"/>
      <c r="KBL329" s="141"/>
      <c r="KBM329" s="141"/>
      <c r="KBN329" s="141"/>
      <c r="KBO329" s="141"/>
      <c r="KBP329" s="141"/>
      <c r="KBQ329" s="141"/>
      <c r="KBR329" s="141"/>
      <c r="KBS329" s="141"/>
      <c r="KBT329" s="141"/>
      <c r="KBU329" s="141"/>
      <c r="KBV329" s="141"/>
      <c r="KBW329" s="141"/>
      <c r="KBX329" s="141"/>
      <c r="KBY329" s="141"/>
      <c r="KBZ329" s="141"/>
      <c r="KCA329" s="141"/>
      <c r="KCB329" s="141"/>
      <c r="KCC329" s="141"/>
      <c r="KCD329" s="141"/>
      <c r="KCE329" s="141"/>
      <c r="KCF329" s="141"/>
      <c r="KCG329" s="141"/>
      <c r="KCH329" s="141"/>
      <c r="KCI329" s="141"/>
      <c r="KCJ329" s="141"/>
      <c r="KCK329" s="141"/>
      <c r="KCL329" s="141"/>
      <c r="KCM329" s="141"/>
      <c r="KCN329" s="141"/>
      <c r="KCO329" s="141"/>
      <c r="KCP329" s="141"/>
      <c r="KCQ329" s="141"/>
      <c r="KCR329" s="141"/>
      <c r="KCS329" s="141"/>
      <c r="KCT329" s="141"/>
      <c r="KCU329" s="141"/>
      <c r="KCV329" s="141"/>
      <c r="KCW329" s="141"/>
      <c r="KCX329" s="141"/>
      <c r="KCY329" s="141"/>
      <c r="KCZ329" s="141"/>
      <c r="KDA329" s="141"/>
      <c r="KDB329" s="141"/>
      <c r="KDC329" s="141"/>
      <c r="KDD329" s="141"/>
      <c r="KDE329" s="141"/>
      <c r="KDF329" s="141"/>
      <c r="KDG329" s="141"/>
      <c r="KDH329" s="141"/>
      <c r="KDI329" s="141"/>
      <c r="KDJ329" s="141"/>
      <c r="KDK329" s="141"/>
      <c r="KDL329" s="141"/>
      <c r="KDM329" s="141"/>
      <c r="KDN329" s="141"/>
      <c r="KDO329" s="141"/>
      <c r="KDP329" s="141"/>
      <c r="KDQ329" s="141"/>
      <c r="KDR329" s="141"/>
      <c r="KDS329" s="141"/>
      <c r="KDT329" s="141"/>
      <c r="KDU329" s="141"/>
      <c r="KDV329" s="141"/>
      <c r="KDW329" s="141"/>
      <c r="KDX329" s="141"/>
      <c r="KDY329" s="141"/>
      <c r="KDZ329" s="141"/>
      <c r="KEA329" s="141"/>
      <c r="KEB329" s="141"/>
      <c r="KEC329" s="141"/>
      <c r="KED329" s="141"/>
      <c r="KEE329" s="141"/>
      <c r="KEF329" s="141"/>
      <c r="KEG329" s="141"/>
      <c r="KEH329" s="141"/>
      <c r="KEI329" s="141"/>
      <c r="KEJ329" s="141"/>
      <c r="KEK329" s="141"/>
      <c r="KEL329" s="141"/>
      <c r="KEM329" s="141"/>
      <c r="KEN329" s="141"/>
      <c r="KEO329" s="141"/>
      <c r="KEP329" s="141"/>
      <c r="KEQ329" s="141"/>
      <c r="KER329" s="141"/>
      <c r="KES329" s="141"/>
      <c r="KET329" s="141"/>
      <c r="KEU329" s="141"/>
      <c r="KEV329" s="141"/>
      <c r="KEW329" s="141"/>
      <c r="KEX329" s="141"/>
      <c r="KEY329" s="141"/>
      <c r="KEZ329" s="141"/>
      <c r="KFA329" s="141"/>
      <c r="KFB329" s="141"/>
      <c r="KFC329" s="141"/>
      <c r="KFD329" s="141"/>
      <c r="KFE329" s="141"/>
      <c r="KFF329" s="141"/>
      <c r="KFG329" s="141"/>
      <c r="KFH329" s="141"/>
      <c r="KFI329" s="141"/>
      <c r="KFJ329" s="141"/>
      <c r="KFK329" s="141"/>
      <c r="KFL329" s="141"/>
      <c r="KFM329" s="141"/>
      <c r="KFN329" s="141"/>
      <c r="KFO329" s="141"/>
      <c r="KFP329" s="141"/>
      <c r="KFQ329" s="141"/>
      <c r="KFR329" s="141"/>
      <c r="KFS329" s="141"/>
      <c r="KFT329" s="141"/>
      <c r="KFU329" s="141"/>
      <c r="KFV329" s="141"/>
      <c r="KFW329" s="141"/>
      <c r="KFX329" s="141"/>
      <c r="KFY329" s="141"/>
      <c r="KFZ329" s="141"/>
      <c r="KGA329" s="141"/>
      <c r="KGB329" s="141"/>
      <c r="KGC329" s="141"/>
      <c r="KGD329" s="141"/>
      <c r="KGE329" s="141"/>
      <c r="KGF329" s="141"/>
      <c r="KGG329" s="141"/>
      <c r="KGH329" s="141"/>
      <c r="KGI329" s="141"/>
      <c r="KGJ329" s="141"/>
      <c r="KGK329" s="141"/>
      <c r="KGL329" s="141"/>
      <c r="KGM329" s="141"/>
      <c r="KGN329" s="141"/>
      <c r="KGO329" s="141"/>
      <c r="KGP329" s="141"/>
      <c r="KGQ329" s="141"/>
      <c r="KGR329" s="141"/>
      <c r="KGS329" s="141"/>
      <c r="KGT329" s="141"/>
      <c r="KGU329" s="141"/>
      <c r="KGV329" s="141"/>
      <c r="KGW329" s="141"/>
      <c r="KGX329" s="141"/>
      <c r="KGY329" s="141"/>
      <c r="KGZ329" s="141"/>
      <c r="KHA329" s="141"/>
      <c r="KHB329" s="141"/>
      <c r="KHC329" s="141"/>
      <c r="KHD329" s="141"/>
      <c r="KHE329" s="141"/>
      <c r="KHF329" s="141"/>
      <c r="KHG329" s="141"/>
      <c r="KHH329" s="141"/>
      <c r="KHI329" s="141"/>
      <c r="KHJ329" s="141"/>
      <c r="KHK329" s="141"/>
      <c r="KHL329" s="141"/>
      <c r="KHM329" s="141"/>
      <c r="KHN329" s="141"/>
      <c r="KHO329" s="141"/>
      <c r="KHP329" s="141"/>
      <c r="KHQ329" s="141"/>
      <c r="KHR329" s="141"/>
      <c r="KHS329" s="141"/>
      <c r="KHT329" s="141"/>
      <c r="KHU329" s="141"/>
      <c r="KHV329" s="141"/>
      <c r="KHW329" s="141"/>
      <c r="KHX329" s="141"/>
      <c r="KHY329" s="141"/>
      <c r="KHZ329" s="141"/>
      <c r="KIA329" s="141"/>
      <c r="KIB329" s="141"/>
      <c r="KIC329" s="141"/>
      <c r="KID329" s="141"/>
      <c r="KIE329" s="141"/>
      <c r="KIF329" s="141"/>
      <c r="KIG329" s="141"/>
      <c r="KIH329" s="141"/>
      <c r="KII329" s="141"/>
      <c r="KIJ329" s="141"/>
      <c r="KIK329" s="141"/>
      <c r="KIL329" s="141"/>
      <c r="KIM329" s="141"/>
      <c r="KIN329" s="141"/>
      <c r="KIO329" s="141"/>
      <c r="KIP329" s="141"/>
      <c r="KIQ329" s="141"/>
      <c r="KIR329" s="141"/>
      <c r="KIS329" s="141"/>
      <c r="KIT329" s="141"/>
      <c r="KIU329" s="141"/>
      <c r="KIV329" s="141"/>
      <c r="KIW329" s="141"/>
      <c r="KIX329" s="141"/>
      <c r="KIY329" s="141"/>
      <c r="KIZ329" s="141"/>
      <c r="KJA329" s="141"/>
      <c r="KJB329" s="141"/>
      <c r="KJC329" s="141"/>
      <c r="KJD329" s="141"/>
      <c r="KJE329" s="141"/>
      <c r="KJF329" s="141"/>
      <c r="KJG329" s="141"/>
      <c r="KJH329" s="141"/>
      <c r="KJI329" s="141"/>
      <c r="KJJ329" s="141"/>
      <c r="KJK329" s="141"/>
      <c r="KJL329" s="141"/>
      <c r="KJM329" s="141"/>
      <c r="KJN329" s="141"/>
      <c r="KJO329" s="141"/>
      <c r="KJP329" s="141"/>
      <c r="KJQ329" s="141"/>
      <c r="KJR329" s="141"/>
      <c r="KJS329" s="141"/>
      <c r="KJT329" s="141"/>
      <c r="KJU329" s="141"/>
      <c r="KJV329" s="141"/>
      <c r="KJW329" s="141"/>
      <c r="KJX329" s="141"/>
      <c r="KJY329" s="141"/>
      <c r="KJZ329" s="141"/>
      <c r="KKA329" s="141"/>
      <c r="KKB329" s="141"/>
      <c r="KKC329" s="141"/>
      <c r="KKD329" s="141"/>
      <c r="KKE329" s="141"/>
      <c r="KKF329" s="141"/>
      <c r="KKG329" s="141"/>
      <c r="KKH329" s="141"/>
      <c r="KKI329" s="141"/>
      <c r="KKJ329" s="141"/>
      <c r="KKK329" s="141"/>
      <c r="KKL329" s="141"/>
      <c r="KKM329" s="141"/>
      <c r="KKN329" s="141"/>
      <c r="KKO329" s="141"/>
      <c r="KKP329" s="141"/>
      <c r="KKQ329" s="141"/>
      <c r="KKR329" s="141"/>
      <c r="KKS329" s="141"/>
      <c r="KKT329" s="141"/>
      <c r="KKU329" s="141"/>
      <c r="KKV329" s="141"/>
      <c r="KKW329" s="141"/>
      <c r="KKX329" s="141"/>
      <c r="KKY329" s="141"/>
      <c r="KKZ329" s="141"/>
      <c r="KLA329" s="141"/>
      <c r="KLB329" s="141"/>
      <c r="KLC329" s="141"/>
      <c r="KLD329" s="141"/>
      <c r="KLE329" s="141"/>
      <c r="KLF329" s="141"/>
      <c r="KLG329" s="141"/>
      <c r="KLH329" s="141"/>
      <c r="KLI329" s="141"/>
      <c r="KLJ329" s="141"/>
      <c r="KLK329" s="141"/>
      <c r="KLL329" s="141"/>
      <c r="KLM329" s="141"/>
      <c r="KLN329" s="141"/>
      <c r="KLO329" s="141"/>
      <c r="KLP329" s="141"/>
      <c r="KLQ329" s="141"/>
      <c r="KLR329" s="141"/>
      <c r="KLS329" s="141"/>
      <c r="KLT329" s="141"/>
      <c r="KLU329" s="141"/>
      <c r="KLV329" s="141"/>
      <c r="KLW329" s="141"/>
      <c r="KLX329" s="141"/>
      <c r="KLY329" s="141"/>
      <c r="KLZ329" s="141"/>
      <c r="KMA329" s="141"/>
      <c r="KMB329" s="141"/>
      <c r="KMC329" s="141"/>
      <c r="KMD329" s="141"/>
      <c r="KME329" s="141"/>
      <c r="KMF329" s="141"/>
      <c r="KMG329" s="141"/>
      <c r="KMH329" s="141"/>
      <c r="KMI329" s="141"/>
      <c r="KMJ329" s="141"/>
      <c r="KMK329" s="141"/>
      <c r="KML329" s="141"/>
      <c r="KMM329" s="141"/>
      <c r="KMN329" s="141"/>
      <c r="KMO329" s="141"/>
      <c r="KMP329" s="141"/>
      <c r="KMQ329" s="141"/>
      <c r="KMR329" s="141"/>
      <c r="KMS329" s="141"/>
      <c r="KMT329" s="141"/>
      <c r="KMU329" s="141"/>
      <c r="KMV329" s="141"/>
      <c r="KMW329" s="141"/>
      <c r="KMX329" s="141"/>
      <c r="KMY329" s="141"/>
      <c r="KMZ329" s="141"/>
      <c r="KNA329" s="141"/>
      <c r="KNB329" s="141"/>
      <c r="KNC329" s="141"/>
      <c r="KND329" s="141"/>
      <c r="KNE329" s="141"/>
      <c r="KNF329" s="141"/>
      <c r="KNG329" s="141"/>
      <c r="KNH329" s="141"/>
      <c r="KNI329" s="141"/>
      <c r="KNJ329" s="141"/>
      <c r="KNK329" s="141"/>
      <c r="KNL329" s="141"/>
      <c r="KNM329" s="141"/>
      <c r="KNN329" s="141"/>
      <c r="KNO329" s="141"/>
      <c r="KNP329" s="141"/>
      <c r="KNQ329" s="141"/>
      <c r="KNR329" s="141"/>
      <c r="KNS329" s="141"/>
      <c r="KNT329" s="141"/>
      <c r="KNU329" s="141"/>
      <c r="KNV329" s="141"/>
      <c r="KNW329" s="141"/>
      <c r="KNX329" s="141"/>
      <c r="KNY329" s="141"/>
      <c r="KNZ329" s="141"/>
      <c r="KOA329" s="141"/>
      <c r="KOB329" s="141"/>
      <c r="KOC329" s="141"/>
      <c r="KOD329" s="141"/>
      <c r="KOE329" s="141"/>
      <c r="KOF329" s="141"/>
      <c r="KOG329" s="141"/>
      <c r="KOH329" s="141"/>
      <c r="KOI329" s="141"/>
      <c r="KOJ329" s="141"/>
      <c r="KOK329" s="141"/>
      <c r="KOL329" s="141"/>
      <c r="KOM329" s="141"/>
      <c r="KON329" s="141"/>
      <c r="KOO329" s="141"/>
      <c r="KOP329" s="141"/>
      <c r="KOQ329" s="141"/>
      <c r="KOR329" s="141"/>
      <c r="KOS329" s="141"/>
      <c r="KOT329" s="141"/>
      <c r="KOU329" s="141"/>
      <c r="KOV329" s="141"/>
      <c r="KOW329" s="141"/>
      <c r="KOX329" s="141"/>
      <c r="KOY329" s="141"/>
      <c r="KOZ329" s="141"/>
      <c r="KPA329" s="141"/>
      <c r="KPB329" s="141"/>
      <c r="KPC329" s="141"/>
      <c r="KPD329" s="141"/>
      <c r="KPE329" s="141"/>
      <c r="KPF329" s="141"/>
      <c r="KPG329" s="141"/>
      <c r="KPH329" s="141"/>
      <c r="KPI329" s="141"/>
      <c r="KPJ329" s="141"/>
      <c r="KPK329" s="141"/>
      <c r="KPL329" s="141"/>
      <c r="KPM329" s="141"/>
      <c r="KPN329" s="141"/>
      <c r="KPO329" s="141"/>
      <c r="KPP329" s="141"/>
      <c r="KPQ329" s="141"/>
      <c r="KPR329" s="141"/>
      <c r="KPS329" s="141"/>
      <c r="KPT329" s="141"/>
      <c r="KPU329" s="141"/>
      <c r="KPV329" s="141"/>
      <c r="KPW329" s="141"/>
      <c r="KPX329" s="141"/>
      <c r="KPY329" s="141"/>
      <c r="KPZ329" s="141"/>
      <c r="KQA329" s="141"/>
      <c r="KQB329" s="141"/>
      <c r="KQC329" s="141"/>
      <c r="KQD329" s="141"/>
      <c r="KQE329" s="141"/>
      <c r="KQF329" s="141"/>
      <c r="KQG329" s="141"/>
      <c r="KQH329" s="141"/>
      <c r="KQI329" s="141"/>
      <c r="KQJ329" s="141"/>
      <c r="KQK329" s="141"/>
      <c r="KQL329" s="141"/>
      <c r="KQM329" s="141"/>
      <c r="KQN329" s="141"/>
      <c r="KQO329" s="141"/>
      <c r="KQP329" s="141"/>
      <c r="KQQ329" s="141"/>
      <c r="KQR329" s="141"/>
      <c r="KQS329" s="141"/>
      <c r="KQT329" s="141"/>
      <c r="KQU329" s="141"/>
      <c r="KQV329" s="141"/>
      <c r="KQW329" s="141"/>
      <c r="KQX329" s="141"/>
      <c r="KQY329" s="141"/>
      <c r="KQZ329" s="141"/>
      <c r="KRA329" s="141"/>
      <c r="KRB329" s="141"/>
      <c r="KRC329" s="141"/>
      <c r="KRD329" s="141"/>
      <c r="KRE329" s="141"/>
      <c r="KRF329" s="141"/>
      <c r="KRG329" s="141"/>
      <c r="KRH329" s="141"/>
      <c r="KRI329" s="141"/>
      <c r="KRJ329" s="141"/>
      <c r="KRK329" s="141"/>
      <c r="KRL329" s="141"/>
      <c r="KRM329" s="141"/>
      <c r="KRN329" s="141"/>
      <c r="KRO329" s="141"/>
      <c r="KRP329" s="141"/>
      <c r="KRQ329" s="141"/>
      <c r="KRR329" s="141"/>
      <c r="KRS329" s="141"/>
      <c r="KRT329" s="141"/>
      <c r="KRU329" s="141"/>
      <c r="KRV329" s="141"/>
      <c r="KRW329" s="141"/>
      <c r="KRX329" s="141"/>
      <c r="KRY329" s="141"/>
      <c r="KRZ329" s="141"/>
      <c r="KSA329" s="141"/>
      <c r="KSB329" s="141"/>
      <c r="KSC329" s="141"/>
      <c r="KSD329" s="141"/>
      <c r="KSE329" s="141"/>
      <c r="KSF329" s="141"/>
      <c r="KSG329" s="141"/>
      <c r="KSH329" s="141"/>
      <c r="KSI329" s="141"/>
      <c r="KSJ329" s="141"/>
      <c r="KSK329" s="141"/>
      <c r="KSL329" s="141"/>
      <c r="KSM329" s="141"/>
      <c r="KSN329" s="141"/>
      <c r="KSO329" s="141"/>
      <c r="KSP329" s="141"/>
      <c r="KSQ329" s="141"/>
      <c r="KSR329" s="141"/>
      <c r="KSS329" s="141"/>
      <c r="KST329" s="141"/>
      <c r="KSU329" s="141"/>
      <c r="KSV329" s="141"/>
      <c r="KSW329" s="141"/>
      <c r="KSX329" s="141"/>
      <c r="KSY329" s="141"/>
      <c r="KSZ329" s="141"/>
      <c r="KTA329" s="141"/>
      <c r="KTB329" s="141"/>
      <c r="KTC329" s="141"/>
      <c r="KTD329" s="141"/>
      <c r="KTE329" s="141"/>
      <c r="KTF329" s="141"/>
      <c r="KTG329" s="141"/>
      <c r="KTH329" s="141"/>
      <c r="KTI329" s="141"/>
      <c r="KTJ329" s="141"/>
      <c r="KTK329" s="141"/>
      <c r="KTL329" s="141"/>
      <c r="KTM329" s="141"/>
      <c r="KTN329" s="141"/>
      <c r="KTO329" s="141"/>
      <c r="KTP329" s="141"/>
      <c r="KTQ329" s="141"/>
      <c r="KTR329" s="141"/>
      <c r="KTS329" s="141"/>
      <c r="KTT329" s="141"/>
      <c r="KTU329" s="141"/>
      <c r="KTV329" s="141"/>
      <c r="KTW329" s="141"/>
      <c r="KTX329" s="141"/>
      <c r="KTY329" s="141"/>
      <c r="KTZ329" s="141"/>
      <c r="KUA329" s="141"/>
      <c r="KUB329" s="141"/>
      <c r="KUC329" s="141"/>
      <c r="KUD329" s="141"/>
      <c r="KUE329" s="141"/>
      <c r="KUF329" s="141"/>
      <c r="KUG329" s="141"/>
      <c r="KUH329" s="141"/>
      <c r="KUI329" s="141"/>
      <c r="KUJ329" s="141"/>
      <c r="KUK329" s="141"/>
      <c r="KUL329" s="141"/>
      <c r="KUM329" s="141"/>
      <c r="KUN329" s="141"/>
      <c r="KUO329" s="141"/>
      <c r="KUP329" s="141"/>
      <c r="KUQ329" s="141"/>
      <c r="KUR329" s="141"/>
      <c r="KUS329" s="141"/>
      <c r="KUT329" s="141"/>
      <c r="KUU329" s="141"/>
      <c r="KUV329" s="141"/>
      <c r="KUW329" s="141"/>
      <c r="KUX329" s="141"/>
      <c r="KUY329" s="141"/>
      <c r="KUZ329" s="141"/>
      <c r="KVA329" s="141"/>
      <c r="KVB329" s="141"/>
      <c r="KVC329" s="141"/>
      <c r="KVD329" s="141"/>
      <c r="KVE329" s="141"/>
      <c r="KVF329" s="141"/>
      <c r="KVG329" s="141"/>
      <c r="KVH329" s="141"/>
      <c r="KVI329" s="141"/>
      <c r="KVJ329" s="141"/>
      <c r="KVK329" s="141"/>
      <c r="KVL329" s="141"/>
      <c r="KVM329" s="141"/>
      <c r="KVN329" s="141"/>
      <c r="KVO329" s="141"/>
      <c r="KVP329" s="141"/>
      <c r="KVQ329" s="141"/>
      <c r="KVR329" s="141"/>
      <c r="KVS329" s="141"/>
      <c r="KVT329" s="141"/>
      <c r="KVU329" s="141"/>
      <c r="KVV329" s="141"/>
      <c r="KVW329" s="141"/>
      <c r="KVX329" s="141"/>
      <c r="KVY329" s="141"/>
      <c r="KVZ329" s="141"/>
      <c r="KWA329" s="141"/>
      <c r="KWB329" s="141"/>
      <c r="KWC329" s="141"/>
      <c r="KWD329" s="141"/>
      <c r="KWE329" s="141"/>
      <c r="KWF329" s="141"/>
      <c r="KWG329" s="141"/>
      <c r="KWH329" s="141"/>
      <c r="KWI329" s="141"/>
      <c r="KWJ329" s="141"/>
      <c r="KWK329" s="141"/>
      <c r="KWL329" s="141"/>
      <c r="KWM329" s="141"/>
      <c r="KWN329" s="141"/>
      <c r="KWO329" s="141"/>
      <c r="KWP329" s="141"/>
      <c r="KWQ329" s="141"/>
      <c r="KWR329" s="141"/>
      <c r="KWS329" s="141"/>
      <c r="KWT329" s="141"/>
      <c r="KWU329" s="141"/>
      <c r="KWV329" s="141"/>
      <c r="KWW329" s="141"/>
      <c r="KWX329" s="141"/>
      <c r="KWY329" s="141"/>
      <c r="KWZ329" s="141"/>
      <c r="KXA329" s="141"/>
      <c r="KXB329" s="141"/>
      <c r="KXC329" s="141"/>
      <c r="KXD329" s="141"/>
      <c r="KXE329" s="141"/>
      <c r="KXF329" s="141"/>
      <c r="KXG329" s="141"/>
      <c r="KXH329" s="141"/>
      <c r="KXI329" s="141"/>
      <c r="KXJ329" s="141"/>
      <c r="KXK329" s="141"/>
      <c r="KXL329" s="141"/>
      <c r="KXM329" s="141"/>
      <c r="KXN329" s="141"/>
      <c r="KXO329" s="141"/>
      <c r="KXP329" s="141"/>
      <c r="KXQ329" s="141"/>
      <c r="KXR329" s="141"/>
      <c r="KXS329" s="141"/>
      <c r="KXT329" s="141"/>
      <c r="KXU329" s="141"/>
      <c r="KXV329" s="141"/>
      <c r="KXW329" s="141"/>
      <c r="KXX329" s="141"/>
      <c r="KXY329" s="141"/>
      <c r="KXZ329" s="141"/>
      <c r="KYA329" s="141"/>
      <c r="KYB329" s="141"/>
      <c r="KYC329" s="141"/>
      <c r="KYD329" s="141"/>
      <c r="KYE329" s="141"/>
      <c r="KYF329" s="141"/>
      <c r="KYG329" s="141"/>
      <c r="KYH329" s="141"/>
      <c r="KYI329" s="141"/>
      <c r="KYJ329" s="141"/>
      <c r="KYK329" s="141"/>
      <c r="KYL329" s="141"/>
      <c r="KYM329" s="141"/>
      <c r="KYN329" s="141"/>
      <c r="KYO329" s="141"/>
      <c r="KYP329" s="141"/>
      <c r="KYQ329" s="141"/>
      <c r="KYR329" s="141"/>
      <c r="KYS329" s="141"/>
      <c r="KYT329" s="141"/>
      <c r="KYU329" s="141"/>
      <c r="KYV329" s="141"/>
      <c r="KYW329" s="141"/>
      <c r="KYX329" s="141"/>
      <c r="KYY329" s="141"/>
      <c r="KYZ329" s="141"/>
      <c r="KZA329" s="141"/>
      <c r="KZB329" s="141"/>
      <c r="KZC329" s="141"/>
      <c r="KZD329" s="141"/>
      <c r="KZE329" s="141"/>
      <c r="KZF329" s="141"/>
      <c r="KZG329" s="141"/>
      <c r="KZH329" s="141"/>
      <c r="KZI329" s="141"/>
      <c r="KZJ329" s="141"/>
      <c r="KZK329" s="141"/>
      <c r="KZL329" s="141"/>
      <c r="KZM329" s="141"/>
      <c r="KZN329" s="141"/>
      <c r="KZO329" s="141"/>
      <c r="KZP329" s="141"/>
      <c r="KZQ329" s="141"/>
      <c r="KZR329" s="141"/>
      <c r="KZS329" s="141"/>
      <c r="KZT329" s="141"/>
      <c r="KZU329" s="141"/>
      <c r="KZV329" s="141"/>
      <c r="KZW329" s="141"/>
      <c r="KZX329" s="141"/>
      <c r="KZY329" s="141"/>
      <c r="KZZ329" s="141"/>
      <c r="LAA329" s="141"/>
      <c r="LAB329" s="141"/>
      <c r="LAC329" s="141"/>
      <c r="LAD329" s="141"/>
      <c r="LAE329" s="141"/>
      <c r="LAF329" s="141"/>
      <c r="LAG329" s="141"/>
      <c r="LAH329" s="141"/>
      <c r="LAI329" s="141"/>
      <c r="LAJ329" s="141"/>
      <c r="LAK329" s="141"/>
      <c r="LAL329" s="141"/>
      <c r="LAM329" s="141"/>
      <c r="LAN329" s="141"/>
      <c r="LAO329" s="141"/>
      <c r="LAP329" s="141"/>
      <c r="LAQ329" s="141"/>
      <c r="LAR329" s="141"/>
      <c r="LAS329" s="141"/>
      <c r="LAT329" s="141"/>
      <c r="LAU329" s="141"/>
      <c r="LAV329" s="141"/>
      <c r="LAW329" s="141"/>
      <c r="LAX329" s="141"/>
      <c r="LAY329" s="141"/>
      <c r="LAZ329" s="141"/>
      <c r="LBA329" s="141"/>
      <c r="LBB329" s="141"/>
      <c r="LBC329" s="141"/>
      <c r="LBD329" s="141"/>
      <c r="LBE329" s="141"/>
      <c r="LBF329" s="141"/>
      <c r="LBG329" s="141"/>
      <c r="LBH329" s="141"/>
      <c r="LBI329" s="141"/>
      <c r="LBJ329" s="141"/>
      <c r="LBK329" s="141"/>
      <c r="LBL329" s="141"/>
      <c r="LBM329" s="141"/>
      <c r="LBN329" s="141"/>
      <c r="LBO329" s="141"/>
      <c r="LBP329" s="141"/>
      <c r="LBQ329" s="141"/>
      <c r="LBR329" s="141"/>
      <c r="LBS329" s="141"/>
      <c r="LBT329" s="141"/>
      <c r="LBU329" s="141"/>
      <c r="LBV329" s="141"/>
      <c r="LBW329" s="141"/>
      <c r="LBX329" s="141"/>
      <c r="LBY329" s="141"/>
      <c r="LBZ329" s="141"/>
      <c r="LCA329" s="141"/>
      <c r="LCB329" s="141"/>
      <c r="LCC329" s="141"/>
      <c r="LCD329" s="141"/>
      <c r="LCE329" s="141"/>
      <c r="LCF329" s="141"/>
      <c r="LCG329" s="141"/>
      <c r="LCH329" s="141"/>
      <c r="LCI329" s="141"/>
      <c r="LCJ329" s="141"/>
      <c r="LCK329" s="141"/>
      <c r="LCL329" s="141"/>
      <c r="LCM329" s="141"/>
      <c r="LCN329" s="141"/>
      <c r="LCO329" s="141"/>
      <c r="LCP329" s="141"/>
      <c r="LCQ329" s="141"/>
      <c r="LCR329" s="141"/>
      <c r="LCS329" s="141"/>
      <c r="LCT329" s="141"/>
      <c r="LCU329" s="141"/>
      <c r="LCV329" s="141"/>
      <c r="LCW329" s="141"/>
      <c r="LCX329" s="141"/>
      <c r="LCY329" s="141"/>
      <c r="LCZ329" s="141"/>
      <c r="LDA329" s="141"/>
      <c r="LDB329" s="141"/>
      <c r="LDC329" s="141"/>
      <c r="LDD329" s="141"/>
      <c r="LDE329" s="141"/>
      <c r="LDF329" s="141"/>
      <c r="LDG329" s="141"/>
      <c r="LDH329" s="141"/>
      <c r="LDI329" s="141"/>
      <c r="LDJ329" s="141"/>
      <c r="LDK329" s="141"/>
      <c r="LDL329" s="141"/>
      <c r="LDM329" s="141"/>
      <c r="LDN329" s="141"/>
      <c r="LDO329" s="141"/>
      <c r="LDP329" s="141"/>
      <c r="LDQ329" s="141"/>
      <c r="LDR329" s="141"/>
      <c r="LDS329" s="141"/>
      <c r="LDT329" s="141"/>
      <c r="LDU329" s="141"/>
      <c r="LDV329" s="141"/>
      <c r="LDW329" s="141"/>
      <c r="LDX329" s="141"/>
      <c r="LDY329" s="141"/>
      <c r="LDZ329" s="141"/>
      <c r="LEA329" s="141"/>
      <c r="LEB329" s="141"/>
      <c r="LEC329" s="141"/>
      <c r="LED329" s="141"/>
      <c r="LEE329" s="141"/>
      <c r="LEF329" s="141"/>
      <c r="LEG329" s="141"/>
      <c r="LEH329" s="141"/>
      <c r="LEI329" s="141"/>
      <c r="LEJ329" s="141"/>
      <c r="LEK329" s="141"/>
      <c r="LEL329" s="141"/>
      <c r="LEM329" s="141"/>
      <c r="LEN329" s="141"/>
      <c r="LEO329" s="141"/>
      <c r="LEP329" s="141"/>
      <c r="LEQ329" s="141"/>
      <c r="LER329" s="141"/>
      <c r="LES329" s="141"/>
      <c r="LET329" s="141"/>
      <c r="LEU329" s="141"/>
      <c r="LEV329" s="141"/>
      <c r="LEW329" s="141"/>
      <c r="LEX329" s="141"/>
      <c r="LEY329" s="141"/>
      <c r="LEZ329" s="141"/>
      <c r="LFA329" s="141"/>
      <c r="LFB329" s="141"/>
      <c r="LFC329" s="141"/>
      <c r="LFD329" s="141"/>
      <c r="LFE329" s="141"/>
      <c r="LFF329" s="141"/>
      <c r="LFG329" s="141"/>
      <c r="LFH329" s="141"/>
      <c r="LFI329" s="141"/>
      <c r="LFJ329" s="141"/>
      <c r="LFK329" s="141"/>
      <c r="LFL329" s="141"/>
      <c r="LFM329" s="141"/>
      <c r="LFN329" s="141"/>
      <c r="LFO329" s="141"/>
      <c r="LFP329" s="141"/>
      <c r="LFQ329" s="141"/>
      <c r="LFR329" s="141"/>
      <c r="LFS329" s="141"/>
      <c r="LFT329" s="141"/>
      <c r="LFU329" s="141"/>
      <c r="LFV329" s="141"/>
      <c r="LFW329" s="141"/>
      <c r="LFX329" s="141"/>
      <c r="LFY329" s="141"/>
      <c r="LFZ329" s="141"/>
      <c r="LGA329" s="141"/>
      <c r="LGB329" s="141"/>
      <c r="LGC329" s="141"/>
      <c r="LGD329" s="141"/>
      <c r="LGE329" s="141"/>
      <c r="LGF329" s="141"/>
      <c r="LGG329" s="141"/>
      <c r="LGH329" s="141"/>
      <c r="LGI329" s="141"/>
      <c r="LGJ329" s="141"/>
      <c r="LGK329" s="141"/>
      <c r="LGL329" s="141"/>
      <c r="LGM329" s="141"/>
      <c r="LGN329" s="141"/>
      <c r="LGO329" s="141"/>
      <c r="LGP329" s="141"/>
      <c r="LGQ329" s="141"/>
      <c r="LGR329" s="141"/>
      <c r="LGS329" s="141"/>
      <c r="LGT329" s="141"/>
      <c r="LGU329" s="141"/>
      <c r="LGV329" s="141"/>
      <c r="LGW329" s="141"/>
      <c r="LGX329" s="141"/>
      <c r="LGY329" s="141"/>
      <c r="LGZ329" s="141"/>
      <c r="LHA329" s="141"/>
      <c r="LHB329" s="141"/>
      <c r="LHC329" s="141"/>
      <c r="LHD329" s="141"/>
      <c r="LHE329" s="141"/>
      <c r="LHF329" s="141"/>
      <c r="LHG329" s="141"/>
      <c r="LHH329" s="141"/>
      <c r="LHI329" s="141"/>
      <c r="LHJ329" s="141"/>
      <c r="LHK329" s="141"/>
      <c r="LHL329" s="141"/>
      <c r="LHM329" s="141"/>
      <c r="LHN329" s="141"/>
      <c r="LHO329" s="141"/>
      <c r="LHP329" s="141"/>
      <c r="LHQ329" s="141"/>
      <c r="LHR329" s="141"/>
      <c r="LHS329" s="141"/>
      <c r="LHT329" s="141"/>
      <c r="LHU329" s="141"/>
      <c r="LHV329" s="141"/>
      <c r="LHW329" s="141"/>
      <c r="LHX329" s="141"/>
      <c r="LHY329" s="141"/>
      <c r="LHZ329" s="141"/>
      <c r="LIA329" s="141"/>
      <c r="LIB329" s="141"/>
      <c r="LIC329" s="141"/>
      <c r="LID329" s="141"/>
      <c r="LIE329" s="141"/>
      <c r="LIF329" s="141"/>
      <c r="LIG329" s="141"/>
      <c r="LIH329" s="141"/>
      <c r="LII329" s="141"/>
      <c r="LIJ329" s="141"/>
      <c r="LIK329" s="141"/>
      <c r="LIL329" s="141"/>
      <c r="LIM329" s="141"/>
      <c r="LIN329" s="141"/>
      <c r="LIO329" s="141"/>
      <c r="LIP329" s="141"/>
      <c r="LIQ329" s="141"/>
      <c r="LIR329" s="141"/>
      <c r="LIS329" s="141"/>
      <c r="LIT329" s="141"/>
      <c r="LIU329" s="141"/>
      <c r="LIV329" s="141"/>
      <c r="LIW329" s="141"/>
      <c r="LIX329" s="141"/>
      <c r="LIY329" s="141"/>
      <c r="LIZ329" s="141"/>
      <c r="LJA329" s="141"/>
      <c r="LJB329" s="141"/>
      <c r="LJC329" s="141"/>
      <c r="LJD329" s="141"/>
      <c r="LJE329" s="141"/>
      <c r="LJF329" s="141"/>
      <c r="LJG329" s="141"/>
      <c r="LJH329" s="141"/>
      <c r="LJI329" s="141"/>
      <c r="LJJ329" s="141"/>
      <c r="LJK329" s="141"/>
      <c r="LJL329" s="141"/>
      <c r="LJM329" s="141"/>
      <c r="LJN329" s="141"/>
      <c r="LJO329" s="141"/>
      <c r="LJP329" s="141"/>
      <c r="LJQ329" s="141"/>
      <c r="LJR329" s="141"/>
      <c r="LJS329" s="141"/>
      <c r="LJT329" s="141"/>
      <c r="LJU329" s="141"/>
      <c r="LJV329" s="141"/>
      <c r="LJW329" s="141"/>
      <c r="LJX329" s="141"/>
      <c r="LJY329" s="141"/>
      <c r="LJZ329" s="141"/>
      <c r="LKA329" s="141"/>
      <c r="LKB329" s="141"/>
      <c r="LKC329" s="141"/>
      <c r="LKD329" s="141"/>
      <c r="LKE329" s="141"/>
      <c r="LKF329" s="141"/>
      <c r="LKG329" s="141"/>
      <c r="LKH329" s="141"/>
      <c r="LKI329" s="141"/>
      <c r="LKJ329" s="141"/>
      <c r="LKK329" s="141"/>
      <c r="LKL329" s="141"/>
      <c r="LKM329" s="141"/>
      <c r="LKN329" s="141"/>
      <c r="LKO329" s="141"/>
      <c r="LKP329" s="141"/>
      <c r="LKQ329" s="141"/>
      <c r="LKR329" s="141"/>
      <c r="LKS329" s="141"/>
      <c r="LKT329" s="141"/>
      <c r="LKU329" s="141"/>
      <c r="LKV329" s="141"/>
      <c r="LKW329" s="141"/>
      <c r="LKX329" s="141"/>
      <c r="LKY329" s="141"/>
      <c r="LKZ329" s="141"/>
      <c r="LLA329" s="141"/>
      <c r="LLB329" s="141"/>
      <c r="LLC329" s="141"/>
      <c r="LLD329" s="141"/>
      <c r="LLE329" s="141"/>
      <c r="LLF329" s="141"/>
      <c r="LLG329" s="141"/>
      <c r="LLH329" s="141"/>
      <c r="LLI329" s="141"/>
      <c r="LLJ329" s="141"/>
      <c r="LLK329" s="141"/>
      <c r="LLL329" s="141"/>
      <c r="LLM329" s="141"/>
      <c r="LLN329" s="141"/>
      <c r="LLO329" s="141"/>
      <c r="LLP329" s="141"/>
      <c r="LLQ329" s="141"/>
      <c r="LLR329" s="141"/>
      <c r="LLS329" s="141"/>
      <c r="LLT329" s="141"/>
      <c r="LLU329" s="141"/>
      <c r="LLV329" s="141"/>
      <c r="LLW329" s="141"/>
      <c r="LLX329" s="141"/>
      <c r="LLY329" s="141"/>
      <c r="LLZ329" s="141"/>
      <c r="LMA329" s="141"/>
      <c r="LMB329" s="141"/>
      <c r="LMC329" s="141"/>
      <c r="LMD329" s="141"/>
      <c r="LME329" s="141"/>
      <c r="LMF329" s="141"/>
      <c r="LMG329" s="141"/>
      <c r="LMH329" s="141"/>
      <c r="LMI329" s="141"/>
      <c r="LMJ329" s="141"/>
      <c r="LMK329" s="141"/>
      <c r="LML329" s="141"/>
      <c r="LMM329" s="141"/>
      <c r="LMN329" s="141"/>
      <c r="LMO329" s="141"/>
      <c r="LMP329" s="141"/>
      <c r="LMQ329" s="141"/>
      <c r="LMR329" s="141"/>
      <c r="LMS329" s="141"/>
      <c r="LMT329" s="141"/>
      <c r="LMU329" s="141"/>
      <c r="LMV329" s="141"/>
      <c r="LMW329" s="141"/>
      <c r="LMX329" s="141"/>
      <c r="LMY329" s="141"/>
      <c r="LMZ329" s="141"/>
      <c r="LNA329" s="141"/>
      <c r="LNB329" s="141"/>
      <c r="LNC329" s="141"/>
      <c r="LND329" s="141"/>
      <c r="LNE329" s="141"/>
      <c r="LNF329" s="141"/>
      <c r="LNG329" s="141"/>
      <c r="LNH329" s="141"/>
      <c r="LNI329" s="141"/>
      <c r="LNJ329" s="141"/>
      <c r="LNK329" s="141"/>
      <c r="LNL329" s="141"/>
      <c r="LNM329" s="141"/>
      <c r="LNN329" s="141"/>
      <c r="LNO329" s="141"/>
      <c r="LNP329" s="141"/>
      <c r="LNQ329" s="141"/>
      <c r="LNR329" s="141"/>
      <c r="LNS329" s="141"/>
      <c r="LNT329" s="141"/>
      <c r="LNU329" s="141"/>
      <c r="LNV329" s="141"/>
      <c r="LNW329" s="141"/>
      <c r="LNX329" s="141"/>
      <c r="LNY329" s="141"/>
      <c r="LNZ329" s="141"/>
      <c r="LOA329" s="141"/>
      <c r="LOB329" s="141"/>
      <c r="LOC329" s="141"/>
      <c r="LOD329" s="141"/>
      <c r="LOE329" s="141"/>
      <c r="LOF329" s="141"/>
      <c r="LOG329" s="141"/>
      <c r="LOH329" s="141"/>
      <c r="LOI329" s="141"/>
      <c r="LOJ329" s="141"/>
      <c r="LOK329" s="141"/>
      <c r="LOL329" s="141"/>
      <c r="LOM329" s="141"/>
      <c r="LON329" s="141"/>
      <c r="LOO329" s="141"/>
      <c r="LOP329" s="141"/>
      <c r="LOQ329" s="141"/>
      <c r="LOR329" s="141"/>
      <c r="LOS329" s="141"/>
      <c r="LOT329" s="141"/>
      <c r="LOU329" s="141"/>
      <c r="LOV329" s="141"/>
      <c r="LOW329" s="141"/>
      <c r="LOX329" s="141"/>
      <c r="LOY329" s="141"/>
      <c r="LOZ329" s="141"/>
      <c r="LPA329" s="141"/>
      <c r="LPB329" s="141"/>
      <c r="LPC329" s="141"/>
      <c r="LPD329" s="141"/>
      <c r="LPE329" s="141"/>
      <c r="LPF329" s="141"/>
      <c r="LPG329" s="141"/>
      <c r="LPH329" s="141"/>
      <c r="LPI329" s="141"/>
      <c r="LPJ329" s="141"/>
      <c r="LPK329" s="141"/>
      <c r="LPL329" s="141"/>
      <c r="LPM329" s="141"/>
      <c r="LPN329" s="141"/>
      <c r="LPO329" s="141"/>
      <c r="LPP329" s="141"/>
      <c r="LPQ329" s="141"/>
      <c r="LPR329" s="141"/>
      <c r="LPS329" s="141"/>
      <c r="LPT329" s="141"/>
      <c r="LPU329" s="141"/>
      <c r="LPV329" s="141"/>
      <c r="LPW329" s="141"/>
      <c r="LPX329" s="141"/>
      <c r="LPY329" s="141"/>
      <c r="LPZ329" s="141"/>
      <c r="LQA329" s="141"/>
      <c r="LQB329" s="141"/>
      <c r="LQC329" s="141"/>
      <c r="LQD329" s="141"/>
      <c r="LQE329" s="141"/>
      <c r="LQF329" s="141"/>
      <c r="LQG329" s="141"/>
      <c r="LQH329" s="141"/>
      <c r="LQI329" s="141"/>
      <c r="LQJ329" s="141"/>
      <c r="LQK329" s="141"/>
      <c r="LQL329" s="141"/>
      <c r="LQM329" s="141"/>
      <c r="LQN329" s="141"/>
      <c r="LQO329" s="141"/>
      <c r="LQP329" s="141"/>
      <c r="LQQ329" s="141"/>
      <c r="LQR329" s="141"/>
      <c r="LQS329" s="141"/>
      <c r="LQT329" s="141"/>
      <c r="LQU329" s="141"/>
      <c r="LQV329" s="141"/>
      <c r="LQW329" s="141"/>
      <c r="LQX329" s="141"/>
      <c r="LQY329" s="141"/>
      <c r="LQZ329" s="141"/>
      <c r="LRA329" s="141"/>
      <c r="LRB329" s="141"/>
      <c r="LRC329" s="141"/>
      <c r="LRD329" s="141"/>
      <c r="LRE329" s="141"/>
      <c r="LRF329" s="141"/>
      <c r="LRG329" s="141"/>
      <c r="LRH329" s="141"/>
      <c r="LRI329" s="141"/>
      <c r="LRJ329" s="141"/>
      <c r="LRK329" s="141"/>
      <c r="LRL329" s="141"/>
      <c r="LRM329" s="141"/>
      <c r="LRN329" s="141"/>
      <c r="LRO329" s="141"/>
      <c r="LRP329" s="141"/>
      <c r="LRQ329" s="141"/>
      <c r="LRR329" s="141"/>
      <c r="LRS329" s="141"/>
      <c r="LRT329" s="141"/>
      <c r="LRU329" s="141"/>
      <c r="LRV329" s="141"/>
      <c r="LRW329" s="141"/>
      <c r="LRX329" s="141"/>
      <c r="LRY329" s="141"/>
      <c r="LRZ329" s="141"/>
      <c r="LSA329" s="141"/>
      <c r="LSB329" s="141"/>
      <c r="LSC329" s="141"/>
      <c r="LSD329" s="141"/>
      <c r="LSE329" s="141"/>
      <c r="LSF329" s="141"/>
      <c r="LSG329" s="141"/>
      <c r="LSH329" s="141"/>
      <c r="LSI329" s="141"/>
      <c r="LSJ329" s="141"/>
      <c r="LSK329" s="141"/>
      <c r="LSL329" s="141"/>
      <c r="LSM329" s="141"/>
      <c r="LSN329" s="141"/>
      <c r="LSO329" s="141"/>
      <c r="LSP329" s="141"/>
      <c r="LSQ329" s="141"/>
      <c r="LSR329" s="141"/>
      <c r="LSS329" s="141"/>
      <c r="LST329" s="141"/>
      <c r="LSU329" s="141"/>
      <c r="LSV329" s="141"/>
      <c r="LSW329" s="141"/>
      <c r="LSX329" s="141"/>
      <c r="LSY329" s="141"/>
      <c r="LSZ329" s="141"/>
      <c r="LTA329" s="141"/>
      <c r="LTB329" s="141"/>
      <c r="LTC329" s="141"/>
      <c r="LTD329" s="141"/>
      <c r="LTE329" s="141"/>
      <c r="LTF329" s="141"/>
      <c r="LTG329" s="141"/>
      <c r="LTH329" s="141"/>
      <c r="LTI329" s="141"/>
      <c r="LTJ329" s="141"/>
      <c r="LTK329" s="141"/>
      <c r="LTL329" s="141"/>
      <c r="LTM329" s="141"/>
      <c r="LTN329" s="141"/>
      <c r="LTO329" s="141"/>
      <c r="LTP329" s="141"/>
      <c r="LTQ329" s="141"/>
      <c r="LTR329" s="141"/>
      <c r="LTS329" s="141"/>
      <c r="LTT329" s="141"/>
      <c r="LTU329" s="141"/>
      <c r="LTV329" s="141"/>
      <c r="LTW329" s="141"/>
      <c r="LTX329" s="141"/>
      <c r="LTY329" s="141"/>
      <c r="LTZ329" s="141"/>
      <c r="LUA329" s="141"/>
      <c r="LUB329" s="141"/>
      <c r="LUC329" s="141"/>
      <c r="LUD329" s="141"/>
      <c r="LUE329" s="141"/>
      <c r="LUF329" s="141"/>
      <c r="LUG329" s="141"/>
      <c r="LUH329" s="141"/>
      <c r="LUI329" s="141"/>
      <c r="LUJ329" s="141"/>
      <c r="LUK329" s="141"/>
      <c r="LUL329" s="141"/>
      <c r="LUM329" s="141"/>
      <c r="LUN329" s="141"/>
      <c r="LUO329" s="141"/>
      <c r="LUP329" s="141"/>
      <c r="LUQ329" s="141"/>
      <c r="LUR329" s="141"/>
      <c r="LUS329" s="141"/>
      <c r="LUT329" s="141"/>
      <c r="LUU329" s="141"/>
      <c r="LUV329" s="141"/>
      <c r="LUW329" s="141"/>
      <c r="LUX329" s="141"/>
      <c r="LUY329" s="141"/>
      <c r="LUZ329" s="141"/>
      <c r="LVA329" s="141"/>
      <c r="LVB329" s="141"/>
      <c r="LVC329" s="141"/>
      <c r="LVD329" s="141"/>
      <c r="LVE329" s="141"/>
      <c r="LVF329" s="141"/>
      <c r="LVG329" s="141"/>
      <c r="LVH329" s="141"/>
      <c r="LVI329" s="141"/>
      <c r="LVJ329" s="141"/>
      <c r="LVK329" s="141"/>
      <c r="LVL329" s="141"/>
      <c r="LVM329" s="141"/>
      <c r="LVN329" s="141"/>
      <c r="LVO329" s="141"/>
      <c r="LVP329" s="141"/>
      <c r="LVQ329" s="141"/>
      <c r="LVR329" s="141"/>
      <c r="LVS329" s="141"/>
      <c r="LVT329" s="141"/>
      <c r="LVU329" s="141"/>
      <c r="LVV329" s="141"/>
      <c r="LVW329" s="141"/>
      <c r="LVX329" s="141"/>
      <c r="LVY329" s="141"/>
      <c r="LVZ329" s="141"/>
      <c r="LWA329" s="141"/>
      <c r="LWB329" s="141"/>
      <c r="LWC329" s="141"/>
      <c r="LWD329" s="141"/>
      <c r="LWE329" s="141"/>
      <c r="LWF329" s="141"/>
      <c r="LWG329" s="141"/>
      <c r="LWH329" s="141"/>
      <c r="LWI329" s="141"/>
      <c r="LWJ329" s="141"/>
      <c r="LWK329" s="141"/>
      <c r="LWL329" s="141"/>
      <c r="LWM329" s="141"/>
      <c r="LWN329" s="141"/>
      <c r="LWO329" s="141"/>
      <c r="LWP329" s="141"/>
      <c r="LWQ329" s="141"/>
      <c r="LWR329" s="141"/>
      <c r="LWS329" s="141"/>
      <c r="LWT329" s="141"/>
      <c r="LWU329" s="141"/>
      <c r="LWV329" s="141"/>
      <c r="LWW329" s="141"/>
      <c r="LWX329" s="141"/>
      <c r="LWY329" s="141"/>
      <c r="LWZ329" s="141"/>
      <c r="LXA329" s="141"/>
      <c r="LXB329" s="141"/>
      <c r="LXC329" s="141"/>
      <c r="LXD329" s="141"/>
      <c r="LXE329" s="141"/>
      <c r="LXF329" s="141"/>
      <c r="LXG329" s="141"/>
      <c r="LXH329" s="141"/>
      <c r="LXI329" s="141"/>
      <c r="LXJ329" s="141"/>
      <c r="LXK329" s="141"/>
      <c r="LXL329" s="141"/>
      <c r="LXM329" s="141"/>
      <c r="LXN329" s="141"/>
      <c r="LXO329" s="141"/>
      <c r="LXP329" s="141"/>
      <c r="LXQ329" s="141"/>
      <c r="LXR329" s="141"/>
      <c r="LXS329" s="141"/>
      <c r="LXT329" s="141"/>
      <c r="LXU329" s="141"/>
      <c r="LXV329" s="141"/>
      <c r="LXW329" s="141"/>
      <c r="LXX329" s="141"/>
      <c r="LXY329" s="141"/>
      <c r="LXZ329" s="141"/>
      <c r="LYA329" s="141"/>
      <c r="LYB329" s="141"/>
      <c r="LYC329" s="141"/>
      <c r="LYD329" s="141"/>
      <c r="LYE329" s="141"/>
      <c r="LYF329" s="141"/>
      <c r="LYG329" s="141"/>
      <c r="LYH329" s="141"/>
      <c r="LYI329" s="141"/>
      <c r="LYJ329" s="141"/>
      <c r="LYK329" s="141"/>
      <c r="LYL329" s="141"/>
      <c r="LYM329" s="141"/>
      <c r="LYN329" s="141"/>
      <c r="LYO329" s="141"/>
      <c r="LYP329" s="141"/>
      <c r="LYQ329" s="141"/>
      <c r="LYR329" s="141"/>
      <c r="LYS329" s="141"/>
      <c r="LYT329" s="141"/>
      <c r="LYU329" s="141"/>
      <c r="LYV329" s="141"/>
      <c r="LYW329" s="141"/>
      <c r="LYX329" s="141"/>
      <c r="LYY329" s="141"/>
      <c r="LYZ329" s="141"/>
      <c r="LZA329" s="141"/>
      <c r="LZB329" s="141"/>
      <c r="LZC329" s="141"/>
      <c r="LZD329" s="141"/>
      <c r="LZE329" s="141"/>
      <c r="LZF329" s="141"/>
      <c r="LZG329" s="141"/>
      <c r="LZH329" s="141"/>
      <c r="LZI329" s="141"/>
      <c r="LZJ329" s="141"/>
      <c r="LZK329" s="141"/>
      <c r="LZL329" s="141"/>
      <c r="LZM329" s="141"/>
      <c r="LZN329" s="141"/>
      <c r="LZO329" s="141"/>
      <c r="LZP329" s="141"/>
      <c r="LZQ329" s="141"/>
      <c r="LZR329" s="141"/>
      <c r="LZS329" s="141"/>
      <c r="LZT329" s="141"/>
      <c r="LZU329" s="141"/>
      <c r="LZV329" s="141"/>
      <c r="LZW329" s="141"/>
      <c r="LZX329" s="141"/>
      <c r="LZY329" s="141"/>
      <c r="LZZ329" s="141"/>
      <c r="MAA329" s="141"/>
      <c r="MAB329" s="141"/>
      <c r="MAC329" s="141"/>
      <c r="MAD329" s="141"/>
      <c r="MAE329" s="141"/>
      <c r="MAF329" s="141"/>
      <c r="MAG329" s="141"/>
      <c r="MAH329" s="141"/>
      <c r="MAI329" s="141"/>
      <c r="MAJ329" s="141"/>
      <c r="MAK329" s="141"/>
      <c r="MAL329" s="141"/>
      <c r="MAM329" s="141"/>
      <c r="MAN329" s="141"/>
      <c r="MAO329" s="141"/>
      <c r="MAP329" s="141"/>
      <c r="MAQ329" s="141"/>
      <c r="MAR329" s="141"/>
      <c r="MAS329" s="141"/>
      <c r="MAT329" s="141"/>
      <c r="MAU329" s="141"/>
      <c r="MAV329" s="141"/>
      <c r="MAW329" s="141"/>
      <c r="MAX329" s="141"/>
      <c r="MAY329" s="141"/>
      <c r="MAZ329" s="141"/>
      <c r="MBA329" s="141"/>
      <c r="MBB329" s="141"/>
      <c r="MBC329" s="141"/>
      <c r="MBD329" s="141"/>
      <c r="MBE329" s="141"/>
      <c r="MBF329" s="141"/>
      <c r="MBG329" s="141"/>
      <c r="MBH329" s="141"/>
      <c r="MBI329" s="141"/>
      <c r="MBJ329" s="141"/>
      <c r="MBK329" s="141"/>
      <c r="MBL329" s="141"/>
      <c r="MBM329" s="141"/>
      <c r="MBN329" s="141"/>
      <c r="MBO329" s="141"/>
      <c r="MBP329" s="141"/>
      <c r="MBQ329" s="141"/>
      <c r="MBR329" s="141"/>
      <c r="MBS329" s="141"/>
      <c r="MBT329" s="141"/>
      <c r="MBU329" s="141"/>
      <c r="MBV329" s="141"/>
      <c r="MBW329" s="141"/>
      <c r="MBX329" s="141"/>
      <c r="MBY329" s="141"/>
      <c r="MBZ329" s="141"/>
      <c r="MCA329" s="141"/>
      <c r="MCB329" s="141"/>
      <c r="MCC329" s="141"/>
      <c r="MCD329" s="141"/>
      <c r="MCE329" s="141"/>
      <c r="MCF329" s="141"/>
      <c r="MCG329" s="141"/>
      <c r="MCH329" s="141"/>
      <c r="MCI329" s="141"/>
      <c r="MCJ329" s="141"/>
      <c r="MCK329" s="141"/>
      <c r="MCL329" s="141"/>
      <c r="MCM329" s="141"/>
      <c r="MCN329" s="141"/>
      <c r="MCO329" s="141"/>
      <c r="MCP329" s="141"/>
      <c r="MCQ329" s="141"/>
      <c r="MCR329" s="141"/>
      <c r="MCS329" s="141"/>
      <c r="MCT329" s="141"/>
      <c r="MCU329" s="141"/>
      <c r="MCV329" s="141"/>
      <c r="MCW329" s="141"/>
      <c r="MCX329" s="141"/>
      <c r="MCY329" s="141"/>
      <c r="MCZ329" s="141"/>
      <c r="MDA329" s="141"/>
      <c r="MDB329" s="141"/>
      <c r="MDC329" s="141"/>
      <c r="MDD329" s="141"/>
      <c r="MDE329" s="141"/>
      <c r="MDF329" s="141"/>
      <c r="MDG329" s="141"/>
      <c r="MDH329" s="141"/>
      <c r="MDI329" s="141"/>
      <c r="MDJ329" s="141"/>
      <c r="MDK329" s="141"/>
      <c r="MDL329" s="141"/>
      <c r="MDM329" s="141"/>
      <c r="MDN329" s="141"/>
      <c r="MDO329" s="141"/>
      <c r="MDP329" s="141"/>
      <c r="MDQ329" s="141"/>
      <c r="MDR329" s="141"/>
      <c r="MDS329" s="141"/>
      <c r="MDT329" s="141"/>
      <c r="MDU329" s="141"/>
      <c r="MDV329" s="141"/>
      <c r="MDW329" s="141"/>
      <c r="MDX329" s="141"/>
      <c r="MDY329" s="141"/>
      <c r="MDZ329" s="141"/>
      <c r="MEA329" s="141"/>
      <c r="MEB329" s="141"/>
      <c r="MEC329" s="141"/>
      <c r="MED329" s="141"/>
      <c r="MEE329" s="141"/>
      <c r="MEF329" s="141"/>
      <c r="MEG329" s="141"/>
      <c r="MEH329" s="141"/>
      <c r="MEI329" s="141"/>
      <c r="MEJ329" s="141"/>
      <c r="MEK329" s="141"/>
      <c r="MEL329" s="141"/>
      <c r="MEM329" s="141"/>
      <c r="MEN329" s="141"/>
      <c r="MEO329" s="141"/>
      <c r="MEP329" s="141"/>
      <c r="MEQ329" s="141"/>
      <c r="MER329" s="141"/>
      <c r="MES329" s="141"/>
      <c r="MET329" s="141"/>
      <c r="MEU329" s="141"/>
      <c r="MEV329" s="141"/>
      <c r="MEW329" s="141"/>
      <c r="MEX329" s="141"/>
      <c r="MEY329" s="141"/>
      <c r="MEZ329" s="141"/>
      <c r="MFA329" s="141"/>
      <c r="MFB329" s="141"/>
      <c r="MFC329" s="141"/>
      <c r="MFD329" s="141"/>
      <c r="MFE329" s="141"/>
      <c r="MFF329" s="141"/>
      <c r="MFG329" s="141"/>
      <c r="MFH329" s="141"/>
      <c r="MFI329" s="141"/>
      <c r="MFJ329" s="141"/>
      <c r="MFK329" s="141"/>
      <c r="MFL329" s="141"/>
      <c r="MFM329" s="141"/>
      <c r="MFN329" s="141"/>
      <c r="MFO329" s="141"/>
      <c r="MFP329" s="141"/>
      <c r="MFQ329" s="141"/>
      <c r="MFR329" s="141"/>
      <c r="MFS329" s="141"/>
      <c r="MFT329" s="141"/>
      <c r="MFU329" s="141"/>
      <c r="MFV329" s="141"/>
      <c r="MFW329" s="141"/>
      <c r="MFX329" s="141"/>
      <c r="MFY329" s="141"/>
      <c r="MFZ329" s="141"/>
      <c r="MGA329" s="141"/>
      <c r="MGB329" s="141"/>
      <c r="MGC329" s="141"/>
      <c r="MGD329" s="141"/>
      <c r="MGE329" s="141"/>
      <c r="MGF329" s="141"/>
      <c r="MGG329" s="141"/>
      <c r="MGH329" s="141"/>
      <c r="MGI329" s="141"/>
      <c r="MGJ329" s="141"/>
      <c r="MGK329" s="141"/>
      <c r="MGL329" s="141"/>
      <c r="MGM329" s="141"/>
      <c r="MGN329" s="141"/>
      <c r="MGO329" s="141"/>
      <c r="MGP329" s="141"/>
      <c r="MGQ329" s="141"/>
      <c r="MGR329" s="141"/>
      <c r="MGS329" s="141"/>
      <c r="MGT329" s="141"/>
      <c r="MGU329" s="141"/>
      <c r="MGV329" s="141"/>
      <c r="MGW329" s="141"/>
      <c r="MGX329" s="141"/>
      <c r="MGY329" s="141"/>
      <c r="MGZ329" s="141"/>
      <c r="MHA329" s="141"/>
      <c r="MHB329" s="141"/>
      <c r="MHC329" s="141"/>
      <c r="MHD329" s="141"/>
      <c r="MHE329" s="141"/>
      <c r="MHF329" s="141"/>
      <c r="MHG329" s="141"/>
      <c r="MHH329" s="141"/>
      <c r="MHI329" s="141"/>
      <c r="MHJ329" s="141"/>
      <c r="MHK329" s="141"/>
      <c r="MHL329" s="141"/>
      <c r="MHM329" s="141"/>
      <c r="MHN329" s="141"/>
      <c r="MHO329" s="141"/>
      <c r="MHP329" s="141"/>
      <c r="MHQ329" s="141"/>
      <c r="MHR329" s="141"/>
      <c r="MHS329" s="141"/>
      <c r="MHT329" s="141"/>
      <c r="MHU329" s="141"/>
      <c r="MHV329" s="141"/>
      <c r="MHW329" s="141"/>
      <c r="MHX329" s="141"/>
      <c r="MHY329" s="141"/>
      <c r="MHZ329" s="141"/>
      <c r="MIA329" s="141"/>
      <c r="MIB329" s="141"/>
      <c r="MIC329" s="141"/>
      <c r="MID329" s="141"/>
      <c r="MIE329" s="141"/>
      <c r="MIF329" s="141"/>
      <c r="MIG329" s="141"/>
      <c r="MIH329" s="141"/>
      <c r="MII329" s="141"/>
      <c r="MIJ329" s="141"/>
      <c r="MIK329" s="141"/>
      <c r="MIL329" s="141"/>
      <c r="MIM329" s="141"/>
      <c r="MIN329" s="141"/>
      <c r="MIO329" s="141"/>
      <c r="MIP329" s="141"/>
      <c r="MIQ329" s="141"/>
      <c r="MIR329" s="141"/>
      <c r="MIS329" s="141"/>
      <c r="MIT329" s="141"/>
      <c r="MIU329" s="141"/>
      <c r="MIV329" s="141"/>
      <c r="MIW329" s="141"/>
      <c r="MIX329" s="141"/>
      <c r="MIY329" s="141"/>
      <c r="MIZ329" s="141"/>
      <c r="MJA329" s="141"/>
      <c r="MJB329" s="141"/>
      <c r="MJC329" s="141"/>
      <c r="MJD329" s="141"/>
      <c r="MJE329" s="141"/>
      <c r="MJF329" s="141"/>
      <c r="MJG329" s="141"/>
      <c r="MJH329" s="141"/>
      <c r="MJI329" s="141"/>
      <c r="MJJ329" s="141"/>
      <c r="MJK329" s="141"/>
      <c r="MJL329" s="141"/>
      <c r="MJM329" s="141"/>
      <c r="MJN329" s="141"/>
      <c r="MJO329" s="141"/>
      <c r="MJP329" s="141"/>
      <c r="MJQ329" s="141"/>
      <c r="MJR329" s="141"/>
      <c r="MJS329" s="141"/>
      <c r="MJT329" s="141"/>
      <c r="MJU329" s="141"/>
      <c r="MJV329" s="141"/>
      <c r="MJW329" s="141"/>
      <c r="MJX329" s="141"/>
      <c r="MJY329" s="141"/>
      <c r="MJZ329" s="141"/>
      <c r="MKA329" s="141"/>
      <c r="MKB329" s="141"/>
      <c r="MKC329" s="141"/>
      <c r="MKD329" s="141"/>
      <c r="MKE329" s="141"/>
      <c r="MKF329" s="141"/>
      <c r="MKG329" s="141"/>
      <c r="MKH329" s="141"/>
      <c r="MKI329" s="141"/>
      <c r="MKJ329" s="141"/>
      <c r="MKK329" s="141"/>
      <c r="MKL329" s="141"/>
      <c r="MKM329" s="141"/>
      <c r="MKN329" s="141"/>
      <c r="MKO329" s="141"/>
      <c r="MKP329" s="141"/>
      <c r="MKQ329" s="141"/>
      <c r="MKR329" s="141"/>
      <c r="MKS329" s="141"/>
      <c r="MKT329" s="141"/>
      <c r="MKU329" s="141"/>
      <c r="MKV329" s="141"/>
      <c r="MKW329" s="141"/>
      <c r="MKX329" s="141"/>
      <c r="MKY329" s="141"/>
      <c r="MKZ329" s="141"/>
      <c r="MLA329" s="141"/>
      <c r="MLB329" s="141"/>
      <c r="MLC329" s="141"/>
      <c r="MLD329" s="141"/>
      <c r="MLE329" s="141"/>
      <c r="MLF329" s="141"/>
      <c r="MLG329" s="141"/>
      <c r="MLH329" s="141"/>
      <c r="MLI329" s="141"/>
      <c r="MLJ329" s="141"/>
      <c r="MLK329" s="141"/>
      <c r="MLL329" s="141"/>
      <c r="MLM329" s="141"/>
      <c r="MLN329" s="141"/>
      <c r="MLO329" s="141"/>
      <c r="MLP329" s="141"/>
      <c r="MLQ329" s="141"/>
      <c r="MLR329" s="141"/>
      <c r="MLS329" s="141"/>
      <c r="MLT329" s="141"/>
      <c r="MLU329" s="141"/>
      <c r="MLV329" s="141"/>
      <c r="MLW329" s="141"/>
      <c r="MLX329" s="141"/>
      <c r="MLY329" s="141"/>
      <c r="MLZ329" s="141"/>
      <c r="MMA329" s="141"/>
      <c r="MMB329" s="141"/>
      <c r="MMC329" s="141"/>
      <c r="MMD329" s="141"/>
      <c r="MME329" s="141"/>
      <c r="MMF329" s="141"/>
      <c r="MMG329" s="141"/>
      <c r="MMH329" s="141"/>
      <c r="MMI329" s="141"/>
      <c r="MMJ329" s="141"/>
      <c r="MMK329" s="141"/>
      <c r="MML329" s="141"/>
      <c r="MMM329" s="141"/>
      <c r="MMN329" s="141"/>
      <c r="MMO329" s="141"/>
      <c r="MMP329" s="141"/>
      <c r="MMQ329" s="141"/>
      <c r="MMR329" s="141"/>
      <c r="MMS329" s="141"/>
      <c r="MMT329" s="141"/>
      <c r="MMU329" s="141"/>
      <c r="MMV329" s="141"/>
      <c r="MMW329" s="141"/>
      <c r="MMX329" s="141"/>
      <c r="MMY329" s="141"/>
      <c r="MMZ329" s="141"/>
      <c r="MNA329" s="141"/>
      <c r="MNB329" s="141"/>
      <c r="MNC329" s="141"/>
      <c r="MND329" s="141"/>
      <c r="MNE329" s="141"/>
      <c r="MNF329" s="141"/>
      <c r="MNG329" s="141"/>
      <c r="MNH329" s="141"/>
      <c r="MNI329" s="141"/>
      <c r="MNJ329" s="141"/>
      <c r="MNK329" s="141"/>
      <c r="MNL329" s="141"/>
      <c r="MNM329" s="141"/>
      <c r="MNN329" s="141"/>
      <c r="MNO329" s="141"/>
      <c r="MNP329" s="141"/>
      <c r="MNQ329" s="141"/>
      <c r="MNR329" s="141"/>
      <c r="MNS329" s="141"/>
      <c r="MNT329" s="141"/>
      <c r="MNU329" s="141"/>
      <c r="MNV329" s="141"/>
      <c r="MNW329" s="141"/>
      <c r="MNX329" s="141"/>
      <c r="MNY329" s="141"/>
      <c r="MNZ329" s="141"/>
      <c r="MOA329" s="141"/>
      <c r="MOB329" s="141"/>
      <c r="MOC329" s="141"/>
      <c r="MOD329" s="141"/>
      <c r="MOE329" s="141"/>
      <c r="MOF329" s="141"/>
      <c r="MOG329" s="141"/>
      <c r="MOH329" s="141"/>
      <c r="MOI329" s="141"/>
      <c r="MOJ329" s="141"/>
      <c r="MOK329" s="141"/>
      <c r="MOL329" s="141"/>
      <c r="MOM329" s="141"/>
      <c r="MON329" s="141"/>
      <c r="MOO329" s="141"/>
      <c r="MOP329" s="141"/>
      <c r="MOQ329" s="141"/>
      <c r="MOR329" s="141"/>
      <c r="MOS329" s="141"/>
      <c r="MOT329" s="141"/>
      <c r="MOU329" s="141"/>
      <c r="MOV329" s="141"/>
      <c r="MOW329" s="141"/>
      <c r="MOX329" s="141"/>
      <c r="MOY329" s="141"/>
      <c r="MOZ329" s="141"/>
      <c r="MPA329" s="141"/>
      <c r="MPB329" s="141"/>
      <c r="MPC329" s="141"/>
      <c r="MPD329" s="141"/>
      <c r="MPE329" s="141"/>
      <c r="MPF329" s="141"/>
      <c r="MPG329" s="141"/>
      <c r="MPH329" s="141"/>
      <c r="MPI329" s="141"/>
      <c r="MPJ329" s="141"/>
      <c r="MPK329" s="141"/>
      <c r="MPL329" s="141"/>
      <c r="MPM329" s="141"/>
      <c r="MPN329" s="141"/>
      <c r="MPO329" s="141"/>
      <c r="MPP329" s="141"/>
      <c r="MPQ329" s="141"/>
      <c r="MPR329" s="141"/>
      <c r="MPS329" s="141"/>
      <c r="MPT329" s="141"/>
      <c r="MPU329" s="141"/>
      <c r="MPV329" s="141"/>
      <c r="MPW329" s="141"/>
      <c r="MPX329" s="141"/>
      <c r="MPY329" s="141"/>
      <c r="MPZ329" s="141"/>
      <c r="MQA329" s="141"/>
      <c r="MQB329" s="141"/>
      <c r="MQC329" s="141"/>
      <c r="MQD329" s="141"/>
      <c r="MQE329" s="141"/>
      <c r="MQF329" s="141"/>
      <c r="MQG329" s="141"/>
      <c r="MQH329" s="141"/>
      <c r="MQI329" s="141"/>
      <c r="MQJ329" s="141"/>
      <c r="MQK329" s="141"/>
      <c r="MQL329" s="141"/>
      <c r="MQM329" s="141"/>
      <c r="MQN329" s="141"/>
      <c r="MQO329" s="141"/>
      <c r="MQP329" s="141"/>
      <c r="MQQ329" s="141"/>
      <c r="MQR329" s="141"/>
      <c r="MQS329" s="141"/>
      <c r="MQT329" s="141"/>
      <c r="MQU329" s="141"/>
      <c r="MQV329" s="141"/>
      <c r="MQW329" s="141"/>
      <c r="MQX329" s="141"/>
      <c r="MQY329" s="141"/>
      <c r="MQZ329" s="141"/>
      <c r="MRA329" s="141"/>
      <c r="MRB329" s="141"/>
      <c r="MRC329" s="141"/>
      <c r="MRD329" s="141"/>
      <c r="MRE329" s="141"/>
      <c r="MRF329" s="141"/>
      <c r="MRG329" s="141"/>
      <c r="MRH329" s="141"/>
      <c r="MRI329" s="141"/>
      <c r="MRJ329" s="141"/>
      <c r="MRK329" s="141"/>
      <c r="MRL329" s="141"/>
      <c r="MRM329" s="141"/>
      <c r="MRN329" s="141"/>
      <c r="MRO329" s="141"/>
      <c r="MRP329" s="141"/>
      <c r="MRQ329" s="141"/>
      <c r="MRR329" s="141"/>
      <c r="MRS329" s="141"/>
      <c r="MRT329" s="141"/>
      <c r="MRU329" s="141"/>
      <c r="MRV329" s="141"/>
      <c r="MRW329" s="141"/>
      <c r="MRX329" s="141"/>
      <c r="MRY329" s="141"/>
      <c r="MRZ329" s="141"/>
      <c r="MSA329" s="141"/>
      <c r="MSB329" s="141"/>
      <c r="MSC329" s="141"/>
      <c r="MSD329" s="141"/>
      <c r="MSE329" s="141"/>
      <c r="MSF329" s="141"/>
      <c r="MSG329" s="141"/>
      <c r="MSH329" s="141"/>
      <c r="MSI329" s="141"/>
      <c r="MSJ329" s="141"/>
      <c r="MSK329" s="141"/>
      <c r="MSL329" s="141"/>
      <c r="MSM329" s="141"/>
      <c r="MSN329" s="141"/>
      <c r="MSO329" s="141"/>
      <c r="MSP329" s="141"/>
      <c r="MSQ329" s="141"/>
      <c r="MSR329" s="141"/>
      <c r="MSS329" s="141"/>
      <c r="MST329" s="141"/>
      <c r="MSU329" s="141"/>
      <c r="MSV329" s="141"/>
      <c r="MSW329" s="141"/>
      <c r="MSX329" s="141"/>
      <c r="MSY329" s="141"/>
      <c r="MSZ329" s="141"/>
      <c r="MTA329" s="141"/>
      <c r="MTB329" s="141"/>
      <c r="MTC329" s="141"/>
      <c r="MTD329" s="141"/>
      <c r="MTE329" s="141"/>
      <c r="MTF329" s="141"/>
      <c r="MTG329" s="141"/>
      <c r="MTH329" s="141"/>
      <c r="MTI329" s="141"/>
      <c r="MTJ329" s="141"/>
      <c r="MTK329" s="141"/>
      <c r="MTL329" s="141"/>
      <c r="MTM329" s="141"/>
      <c r="MTN329" s="141"/>
      <c r="MTO329" s="141"/>
      <c r="MTP329" s="141"/>
      <c r="MTQ329" s="141"/>
      <c r="MTR329" s="141"/>
      <c r="MTS329" s="141"/>
      <c r="MTT329" s="141"/>
      <c r="MTU329" s="141"/>
      <c r="MTV329" s="141"/>
      <c r="MTW329" s="141"/>
      <c r="MTX329" s="141"/>
      <c r="MTY329" s="141"/>
      <c r="MTZ329" s="141"/>
      <c r="MUA329" s="141"/>
      <c r="MUB329" s="141"/>
      <c r="MUC329" s="141"/>
      <c r="MUD329" s="141"/>
      <c r="MUE329" s="141"/>
      <c r="MUF329" s="141"/>
      <c r="MUG329" s="141"/>
      <c r="MUH329" s="141"/>
      <c r="MUI329" s="141"/>
      <c r="MUJ329" s="141"/>
      <c r="MUK329" s="141"/>
      <c r="MUL329" s="141"/>
      <c r="MUM329" s="141"/>
      <c r="MUN329" s="141"/>
      <c r="MUO329" s="141"/>
      <c r="MUP329" s="141"/>
      <c r="MUQ329" s="141"/>
      <c r="MUR329" s="141"/>
      <c r="MUS329" s="141"/>
      <c r="MUT329" s="141"/>
      <c r="MUU329" s="141"/>
      <c r="MUV329" s="141"/>
      <c r="MUW329" s="141"/>
      <c r="MUX329" s="141"/>
      <c r="MUY329" s="141"/>
      <c r="MUZ329" s="141"/>
      <c r="MVA329" s="141"/>
      <c r="MVB329" s="141"/>
      <c r="MVC329" s="141"/>
      <c r="MVD329" s="141"/>
      <c r="MVE329" s="141"/>
      <c r="MVF329" s="141"/>
      <c r="MVG329" s="141"/>
      <c r="MVH329" s="141"/>
      <c r="MVI329" s="141"/>
      <c r="MVJ329" s="141"/>
      <c r="MVK329" s="141"/>
      <c r="MVL329" s="141"/>
      <c r="MVM329" s="141"/>
      <c r="MVN329" s="141"/>
      <c r="MVO329" s="141"/>
      <c r="MVP329" s="141"/>
      <c r="MVQ329" s="141"/>
      <c r="MVR329" s="141"/>
      <c r="MVS329" s="141"/>
      <c r="MVT329" s="141"/>
      <c r="MVU329" s="141"/>
      <c r="MVV329" s="141"/>
      <c r="MVW329" s="141"/>
      <c r="MVX329" s="141"/>
      <c r="MVY329" s="141"/>
      <c r="MVZ329" s="141"/>
      <c r="MWA329" s="141"/>
      <c r="MWB329" s="141"/>
      <c r="MWC329" s="141"/>
      <c r="MWD329" s="141"/>
      <c r="MWE329" s="141"/>
      <c r="MWF329" s="141"/>
      <c r="MWG329" s="141"/>
      <c r="MWH329" s="141"/>
      <c r="MWI329" s="141"/>
      <c r="MWJ329" s="141"/>
      <c r="MWK329" s="141"/>
      <c r="MWL329" s="141"/>
      <c r="MWM329" s="141"/>
      <c r="MWN329" s="141"/>
      <c r="MWO329" s="141"/>
      <c r="MWP329" s="141"/>
      <c r="MWQ329" s="141"/>
      <c r="MWR329" s="141"/>
      <c r="MWS329" s="141"/>
      <c r="MWT329" s="141"/>
      <c r="MWU329" s="141"/>
      <c r="MWV329" s="141"/>
      <c r="MWW329" s="141"/>
      <c r="MWX329" s="141"/>
      <c r="MWY329" s="141"/>
      <c r="MWZ329" s="141"/>
      <c r="MXA329" s="141"/>
      <c r="MXB329" s="141"/>
      <c r="MXC329" s="141"/>
      <c r="MXD329" s="141"/>
      <c r="MXE329" s="141"/>
      <c r="MXF329" s="141"/>
      <c r="MXG329" s="141"/>
      <c r="MXH329" s="141"/>
      <c r="MXI329" s="141"/>
      <c r="MXJ329" s="141"/>
      <c r="MXK329" s="141"/>
      <c r="MXL329" s="141"/>
      <c r="MXM329" s="141"/>
      <c r="MXN329" s="141"/>
      <c r="MXO329" s="141"/>
      <c r="MXP329" s="141"/>
      <c r="MXQ329" s="141"/>
      <c r="MXR329" s="141"/>
      <c r="MXS329" s="141"/>
      <c r="MXT329" s="141"/>
      <c r="MXU329" s="141"/>
      <c r="MXV329" s="141"/>
      <c r="MXW329" s="141"/>
      <c r="MXX329" s="141"/>
      <c r="MXY329" s="141"/>
      <c r="MXZ329" s="141"/>
      <c r="MYA329" s="141"/>
      <c r="MYB329" s="141"/>
      <c r="MYC329" s="141"/>
      <c r="MYD329" s="141"/>
      <c r="MYE329" s="141"/>
      <c r="MYF329" s="141"/>
      <c r="MYG329" s="141"/>
      <c r="MYH329" s="141"/>
      <c r="MYI329" s="141"/>
      <c r="MYJ329" s="141"/>
      <c r="MYK329" s="141"/>
      <c r="MYL329" s="141"/>
      <c r="MYM329" s="141"/>
      <c r="MYN329" s="141"/>
      <c r="MYO329" s="141"/>
      <c r="MYP329" s="141"/>
      <c r="MYQ329" s="141"/>
      <c r="MYR329" s="141"/>
      <c r="MYS329" s="141"/>
      <c r="MYT329" s="141"/>
      <c r="MYU329" s="141"/>
      <c r="MYV329" s="141"/>
      <c r="MYW329" s="141"/>
      <c r="MYX329" s="141"/>
      <c r="MYY329" s="141"/>
      <c r="MYZ329" s="141"/>
      <c r="MZA329" s="141"/>
      <c r="MZB329" s="141"/>
      <c r="MZC329" s="141"/>
      <c r="MZD329" s="141"/>
      <c r="MZE329" s="141"/>
      <c r="MZF329" s="141"/>
      <c r="MZG329" s="141"/>
      <c r="MZH329" s="141"/>
      <c r="MZI329" s="141"/>
      <c r="MZJ329" s="141"/>
      <c r="MZK329" s="141"/>
      <c r="MZL329" s="141"/>
      <c r="MZM329" s="141"/>
      <c r="MZN329" s="141"/>
      <c r="MZO329" s="141"/>
      <c r="MZP329" s="141"/>
      <c r="MZQ329" s="141"/>
      <c r="MZR329" s="141"/>
      <c r="MZS329" s="141"/>
      <c r="MZT329" s="141"/>
      <c r="MZU329" s="141"/>
      <c r="MZV329" s="141"/>
      <c r="MZW329" s="141"/>
      <c r="MZX329" s="141"/>
      <c r="MZY329" s="141"/>
      <c r="MZZ329" s="141"/>
      <c r="NAA329" s="141"/>
      <c r="NAB329" s="141"/>
      <c r="NAC329" s="141"/>
      <c r="NAD329" s="141"/>
      <c r="NAE329" s="141"/>
      <c r="NAF329" s="141"/>
      <c r="NAG329" s="141"/>
      <c r="NAH329" s="141"/>
      <c r="NAI329" s="141"/>
      <c r="NAJ329" s="141"/>
      <c r="NAK329" s="141"/>
      <c r="NAL329" s="141"/>
      <c r="NAM329" s="141"/>
      <c r="NAN329" s="141"/>
      <c r="NAO329" s="141"/>
      <c r="NAP329" s="141"/>
      <c r="NAQ329" s="141"/>
      <c r="NAR329" s="141"/>
      <c r="NAS329" s="141"/>
      <c r="NAT329" s="141"/>
      <c r="NAU329" s="141"/>
      <c r="NAV329" s="141"/>
      <c r="NAW329" s="141"/>
      <c r="NAX329" s="141"/>
      <c r="NAY329" s="141"/>
      <c r="NAZ329" s="141"/>
      <c r="NBA329" s="141"/>
      <c r="NBB329" s="141"/>
      <c r="NBC329" s="141"/>
      <c r="NBD329" s="141"/>
      <c r="NBE329" s="141"/>
      <c r="NBF329" s="141"/>
      <c r="NBG329" s="141"/>
      <c r="NBH329" s="141"/>
      <c r="NBI329" s="141"/>
      <c r="NBJ329" s="141"/>
      <c r="NBK329" s="141"/>
      <c r="NBL329" s="141"/>
      <c r="NBM329" s="141"/>
      <c r="NBN329" s="141"/>
      <c r="NBO329" s="141"/>
      <c r="NBP329" s="141"/>
      <c r="NBQ329" s="141"/>
      <c r="NBR329" s="141"/>
      <c r="NBS329" s="141"/>
      <c r="NBT329" s="141"/>
      <c r="NBU329" s="141"/>
      <c r="NBV329" s="141"/>
      <c r="NBW329" s="141"/>
      <c r="NBX329" s="141"/>
      <c r="NBY329" s="141"/>
      <c r="NBZ329" s="141"/>
      <c r="NCA329" s="141"/>
      <c r="NCB329" s="141"/>
      <c r="NCC329" s="141"/>
      <c r="NCD329" s="141"/>
      <c r="NCE329" s="141"/>
      <c r="NCF329" s="141"/>
      <c r="NCG329" s="141"/>
      <c r="NCH329" s="141"/>
      <c r="NCI329" s="141"/>
      <c r="NCJ329" s="141"/>
      <c r="NCK329" s="141"/>
      <c r="NCL329" s="141"/>
      <c r="NCM329" s="141"/>
      <c r="NCN329" s="141"/>
      <c r="NCO329" s="141"/>
      <c r="NCP329" s="141"/>
      <c r="NCQ329" s="141"/>
      <c r="NCR329" s="141"/>
      <c r="NCS329" s="141"/>
      <c r="NCT329" s="141"/>
      <c r="NCU329" s="141"/>
      <c r="NCV329" s="141"/>
      <c r="NCW329" s="141"/>
      <c r="NCX329" s="141"/>
      <c r="NCY329" s="141"/>
      <c r="NCZ329" s="141"/>
      <c r="NDA329" s="141"/>
      <c r="NDB329" s="141"/>
      <c r="NDC329" s="141"/>
      <c r="NDD329" s="141"/>
      <c r="NDE329" s="141"/>
      <c r="NDF329" s="141"/>
      <c r="NDG329" s="141"/>
      <c r="NDH329" s="141"/>
      <c r="NDI329" s="141"/>
      <c r="NDJ329" s="141"/>
      <c r="NDK329" s="141"/>
      <c r="NDL329" s="141"/>
      <c r="NDM329" s="141"/>
      <c r="NDN329" s="141"/>
      <c r="NDO329" s="141"/>
      <c r="NDP329" s="141"/>
      <c r="NDQ329" s="141"/>
      <c r="NDR329" s="141"/>
      <c r="NDS329" s="141"/>
      <c r="NDT329" s="141"/>
      <c r="NDU329" s="141"/>
      <c r="NDV329" s="141"/>
      <c r="NDW329" s="141"/>
      <c r="NDX329" s="141"/>
      <c r="NDY329" s="141"/>
      <c r="NDZ329" s="141"/>
      <c r="NEA329" s="141"/>
      <c r="NEB329" s="141"/>
      <c r="NEC329" s="141"/>
      <c r="NED329" s="141"/>
      <c r="NEE329" s="141"/>
      <c r="NEF329" s="141"/>
      <c r="NEG329" s="141"/>
      <c r="NEH329" s="141"/>
      <c r="NEI329" s="141"/>
      <c r="NEJ329" s="141"/>
      <c r="NEK329" s="141"/>
      <c r="NEL329" s="141"/>
      <c r="NEM329" s="141"/>
      <c r="NEN329" s="141"/>
      <c r="NEO329" s="141"/>
      <c r="NEP329" s="141"/>
      <c r="NEQ329" s="141"/>
      <c r="NER329" s="141"/>
      <c r="NES329" s="141"/>
      <c r="NET329" s="141"/>
      <c r="NEU329" s="141"/>
      <c r="NEV329" s="141"/>
      <c r="NEW329" s="141"/>
      <c r="NEX329" s="141"/>
      <c r="NEY329" s="141"/>
      <c r="NEZ329" s="141"/>
      <c r="NFA329" s="141"/>
      <c r="NFB329" s="141"/>
      <c r="NFC329" s="141"/>
      <c r="NFD329" s="141"/>
      <c r="NFE329" s="141"/>
      <c r="NFF329" s="141"/>
      <c r="NFG329" s="141"/>
      <c r="NFH329" s="141"/>
      <c r="NFI329" s="141"/>
      <c r="NFJ329" s="141"/>
      <c r="NFK329" s="141"/>
      <c r="NFL329" s="141"/>
      <c r="NFM329" s="141"/>
      <c r="NFN329" s="141"/>
      <c r="NFO329" s="141"/>
      <c r="NFP329" s="141"/>
      <c r="NFQ329" s="141"/>
      <c r="NFR329" s="141"/>
      <c r="NFS329" s="141"/>
      <c r="NFT329" s="141"/>
      <c r="NFU329" s="141"/>
      <c r="NFV329" s="141"/>
      <c r="NFW329" s="141"/>
      <c r="NFX329" s="141"/>
      <c r="NFY329" s="141"/>
      <c r="NFZ329" s="141"/>
      <c r="NGA329" s="141"/>
      <c r="NGB329" s="141"/>
      <c r="NGC329" s="141"/>
      <c r="NGD329" s="141"/>
      <c r="NGE329" s="141"/>
      <c r="NGF329" s="141"/>
      <c r="NGG329" s="141"/>
      <c r="NGH329" s="141"/>
      <c r="NGI329" s="141"/>
      <c r="NGJ329" s="141"/>
      <c r="NGK329" s="141"/>
      <c r="NGL329" s="141"/>
      <c r="NGM329" s="141"/>
      <c r="NGN329" s="141"/>
      <c r="NGO329" s="141"/>
      <c r="NGP329" s="141"/>
      <c r="NGQ329" s="141"/>
      <c r="NGR329" s="141"/>
      <c r="NGS329" s="141"/>
      <c r="NGT329" s="141"/>
      <c r="NGU329" s="141"/>
      <c r="NGV329" s="141"/>
      <c r="NGW329" s="141"/>
      <c r="NGX329" s="141"/>
      <c r="NGY329" s="141"/>
      <c r="NGZ329" s="141"/>
      <c r="NHA329" s="141"/>
      <c r="NHB329" s="141"/>
      <c r="NHC329" s="141"/>
      <c r="NHD329" s="141"/>
      <c r="NHE329" s="141"/>
      <c r="NHF329" s="141"/>
      <c r="NHG329" s="141"/>
      <c r="NHH329" s="141"/>
      <c r="NHI329" s="141"/>
      <c r="NHJ329" s="141"/>
      <c r="NHK329" s="141"/>
      <c r="NHL329" s="141"/>
      <c r="NHM329" s="141"/>
      <c r="NHN329" s="141"/>
      <c r="NHO329" s="141"/>
      <c r="NHP329" s="141"/>
      <c r="NHQ329" s="141"/>
      <c r="NHR329" s="141"/>
      <c r="NHS329" s="141"/>
      <c r="NHT329" s="141"/>
      <c r="NHU329" s="141"/>
      <c r="NHV329" s="141"/>
      <c r="NHW329" s="141"/>
      <c r="NHX329" s="141"/>
      <c r="NHY329" s="141"/>
      <c r="NHZ329" s="141"/>
      <c r="NIA329" s="141"/>
      <c r="NIB329" s="141"/>
      <c r="NIC329" s="141"/>
      <c r="NID329" s="141"/>
      <c r="NIE329" s="141"/>
      <c r="NIF329" s="141"/>
      <c r="NIG329" s="141"/>
      <c r="NIH329" s="141"/>
      <c r="NII329" s="141"/>
      <c r="NIJ329" s="141"/>
      <c r="NIK329" s="141"/>
      <c r="NIL329" s="141"/>
      <c r="NIM329" s="141"/>
      <c r="NIN329" s="141"/>
      <c r="NIO329" s="141"/>
      <c r="NIP329" s="141"/>
      <c r="NIQ329" s="141"/>
      <c r="NIR329" s="141"/>
      <c r="NIS329" s="141"/>
      <c r="NIT329" s="141"/>
      <c r="NIU329" s="141"/>
      <c r="NIV329" s="141"/>
      <c r="NIW329" s="141"/>
      <c r="NIX329" s="141"/>
      <c r="NIY329" s="141"/>
      <c r="NIZ329" s="141"/>
      <c r="NJA329" s="141"/>
      <c r="NJB329" s="141"/>
      <c r="NJC329" s="141"/>
      <c r="NJD329" s="141"/>
      <c r="NJE329" s="141"/>
      <c r="NJF329" s="141"/>
      <c r="NJG329" s="141"/>
      <c r="NJH329" s="141"/>
      <c r="NJI329" s="141"/>
      <c r="NJJ329" s="141"/>
      <c r="NJK329" s="141"/>
      <c r="NJL329" s="141"/>
      <c r="NJM329" s="141"/>
      <c r="NJN329" s="141"/>
      <c r="NJO329" s="141"/>
      <c r="NJP329" s="141"/>
      <c r="NJQ329" s="141"/>
      <c r="NJR329" s="141"/>
      <c r="NJS329" s="141"/>
      <c r="NJT329" s="141"/>
      <c r="NJU329" s="141"/>
      <c r="NJV329" s="141"/>
      <c r="NJW329" s="141"/>
      <c r="NJX329" s="141"/>
      <c r="NJY329" s="141"/>
      <c r="NJZ329" s="141"/>
      <c r="NKA329" s="141"/>
      <c r="NKB329" s="141"/>
      <c r="NKC329" s="141"/>
      <c r="NKD329" s="141"/>
      <c r="NKE329" s="141"/>
      <c r="NKF329" s="141"/>
      <c r="NKG329" s="141"/>
      <c r="NKH329" s="141"/>
      <c r="NKI329" s="141"/>
      <c r="NKJ329" s="141"/>
      <c r="NKK329" s="141"/>
      <c r="NKL329" s="141"/>
      <c r="NKM329" s="141"/>
      <c r="NKN329" s="141"/>
      <c r="NKO329" s="141"/>
      <c r="NKP329" s="141"/>
      <c r="NKQ329" s="141"/>
      <c r="NKR329" s="141"/>
      <c r="NKS329" s="141"/>
      <c r="NKT329" s="141"/>
      <c r="NKU329" s="141"/>
      <c r="NKV329" s="141"/>
      <c r="NKW329" s="141"/>
      <c r="NKX329" s="141"/>
      <c r="NKY329" s="141"/>
      <c r="NKZ329" s="141"/>
      <c r="NLA329" s="141"/>
      <c r="NLB329" s="141"/>
      <c r="NLC329" s="141"/>
      <c r="NLD329" s="141"/>
      <c r="NLE329" s="141"/>
      <c r="NLF329" s="141"/>
      <c r="NLG329" s="141"/>
      <c r="NLH329" s="141"/>
      <c r="NLI329" s="141"/>
      <c r="NLJ329" s="141"/>
      <c r="NLK329" s="141"/>
      <c r="NLL329" s="141"/>
      <c r="NLM329" s="141"/>
      <c r="NLN329" s="141"/>
      <c r="NLO329" s="141"/>
      <c r="NLP329" s="141"/>
      <c r="NLQ329" s="141"/>
      <c r="NLR329" s="141"/>
      <c r="NLS329" s="141"/>
      <c r="NLT329" s="141"/>
      <c r="NLU329" s="141"/>
      <c r="NLV329" s="141"/>
      <c r="NLW329" s="141"/>
      <c r="NLX329" s="141"/>
      <c r="NLY329" s="141"/>
      <c r="NLZ329" s="141"/>
      <c r="NMA329" s="141"/>
      <c r="NMB329" s="141"/>
      <c r="NMC329" s="141"/>
      <c r="NMD329" s="141"/>
      <c r="NME329" s="141"/>
      <c r="NMF329" s="141"/>
      <c r="NMG329" s="141"/>
      <c r="NMH329" s="141"/>
      <c r="NMI329" s="141"/>
      <c r="NMJ329" s="141"/>
      <c r="NMK329" s="141"/>
      <c r="NML329" s="141"/>
      <c r="NMM329" s="141"/>
      <c r="NMN329" s="141"/>
      <c r="NMO329" s="141"/>
      <c r="NMP329" s="141"/>
      <c r="NMQ329" s="141"/>
      <c r="NMR329" s="141"/>
      <c r="NMS329" s="141"/>
      <c r="NMT329" s="141"/>
      <c r="NMU329" s="141"/>
      <c r="NMV329" s="141"/>
      <c r="NMW329" s="141"/>
      <c r="NMX329" s="141"/>
      <c r="NMY329" s="141"/>
      <c r="NMZ329" s="141"/>
      <c r="NNA329" s="141"/>
      <c r="NNB329" s="141"/>
      <c r="NNC329" s="141"/>
      <c r="NND329" s="141"/>
      <c r="NNE329" s="141"/>
      <c r="NNF329" s="141"/>
      <c r="NNG329" s="141"/>
      <c r="NNH329" s="141"/>
      <c r="NNI329" s="141"/>
      <c r="NNJ329" s="141"/>
      <c r="NNK329" s="141"/>
      <c r="NNL329" s="141"/>
      <c r="NNM329" s="141"/>
      <c r="NNN329" s="141"/>
      <c r="NNO329" s="141"/>
      <c r="NNP329" s="141"/>
      <c r="NNQ329" s="141"/>
      <c r="NNR329" s="141"/>
      <c r="NNS329" s="141"/>
      <c r="NNT329" s="141"/>
      <c r="NNU329" s="141"/>
      <c r="NNV329" s="141"/>
      <c r="NNW329" s="141"/>
      <c r="NNX329" s="141"/>
      <c r="NNY329" s="141"/>
      <c r="NNZ329" s="141"/>
      <c r="NOA329" s="141"/>
      <c r="NOB329" s="141"/>
      <c r="NOC329" s="141"/>
      <c r="NOD329" s="141"/>
      <c r="NOE329" s="141"/>
      <c r="NOF329" s="141"/>
      <c r="NOG329" s="141"/>
      <c r="NOH329" s="141"/>
      <c r="NOI329" s="141"/>
      <c r="NOJ329" s="141"/>
      <c r="NOK329" s="141"/>
      <c r="NOL329" s="141"/>
      <c r="NOM329" s="141"/>
      <c r="NON329" s="141"/>
      <c r="NOO329" s="141"/>
      <c r="NOP329" s="141"/>
      <c r="NOQ329" s="141"/>
      <c r="NOR329" s="141"/>
      <c r="NOS329" s="141"/>
      <c r="NOT329" s="141"/>
      <c r="NOU329" s="141"/>
      <c r="NOV329" s="141"/>
      <c r="NOW329" s="141"/>
      <c r="NOX329" s="141"/>
      <c r="NOY329" s="141"/>
      <c r="NOZ329" s="141"/>
      <c r="NPA329" s="141"/>
      <c r="NPB329" s="141"/>
      <c r="NPC329" s="141"/>
      <c r="NPD329" s="141"/>
      <c r="NPE329" s="141"/>
      <c r="NPF329" s="141"/>
      <c r="NPG329" s="141"/>
      <c r="NPH329" s="141"/>
      <c r="NPI329" s="141"/>
      <c r="NPJ329" s="141"/>
      <c r="NPK329" s="141"/>
      <c r="NPL329" s="141"/>
      <c r="NPM329" s="141"/>
      <c r="NPN329" s="141"/>
      <c r="NPO329" s="141"/>
      <c r="NPP329" s="141"/>
      <c r="NPQ329" s="141"/>
      <c r="NPR329" s="141"/>
      <c r="NPS329" s="141"/>
      <c r="NPT329" s="141"/>
      <c r="NPU329" s="141"/>
      <c r="NPV329" s="141"/>
      <c r="NPW329" s="141"/>
      <c r="NPX329" s="141"/>
      <c r="NPY329" s="141"/>
      <c r="NPZ329" s="141"/>
      <c r="NQA329" s="141"/>
      <c r="NQB329" s="141"/>
      <c r="NQC329" s="141"/>
      <c r="NQD329" s="141"/>
      <c r="NQE329" s="141"/>
      <c r="NQF329" s="141"/>
      <c r="NQG329" s="141"/>
      <c r="NQH329" s="141"/>
      <c r="NQI329" s="141"/>
      <c r="NQJ329" s="141"/>
      <c r="NQK329" s="141"/>
      <c r="NQL329" s="141"/>
      <c r="NQM329" s="141"/>
      <c r="NQN329" s="141"/>
      <c r="NQO329" s="141"/>
      <c r="NQP329" s="141"/>
      <c r="NQQ329" s="141"/>
      <c r="NQR329" s="141"/>
      <c r="NQS329" s="141"/>
      <c r="NQT329" s="141"/>
      <c r="NQU329" s="141"/>
      <c r="NQV329" s="141"/>
      <c r="NQW329" s="141"/>
      <c r="NQX329" s="141"/>
      <c r="NQY329" s="141"/>
      <c r="NQZ329" s="141"/>
      <c r="NRA329" s="141"/>
      <c r="NRB329" s="141"/>
      <c r="NRC329" s="141"/>
      <c r="NRD329" s="141"/>
      <c r="NRE329" s="141"/>
      <c r="NRF329" s="141"/>
      <c r="NRG329" s="141"/>
      <c r="NRH329" s="141"/>
      <c r="NRI329" s="141"/>
      <c r="NRJ329" s="141"/>
      <c r="NRK329" s="141"/>
      <c r="NRL329" s="141"/>
      <c r="NRM329" s="141"/>
      <c r="NRN329" s="141"/>
      <c r="NRO329" s="141"/>
      <c r="NRP329" s="141"/>
      <c r="NRQ329" s="141"/>
      <c r="NRR329" s="141"/>
      <c r="NRS329" s="141"/>
      <c r="NRT329" s="141"/>
      <c r="NRU329" s="141"/>
      <c r="NRV329" s="141"/>
      <c r="NRW329" s="141"/>
      <c r="NRX329" s="141"/>
      <c r="NRY329" s="141"/>
      <c r="NRZ329" s="141"/>
      <c r="NSA329" s="141"/>
      <c r="NSB329" s="141"/>
      <c r="NSC329" s="141"/>
      <c r="NSD329" s="141"/>
      <c r="NSE329" s="141"/>
      <c r="NSF329" s="141"/>
      <c r="NSG329" s="141"/>
      <c r="NSH329" s="141"/>
      <c r="NSI329" s="141"/>
      <c r="NSJ329" s="141"/>
      <c r="NSK329" s="141"/>
      <c r="NSL329" s="141"/>
      <c r="NSM329" s="141"/>
      <c r="NSN329" s="141"/>
      <c r="NSO329" s="141"/>
      <c r="NSP329" s="141"/>
      <c r="NSQ329" s="141"/>
      <c r="NSR329" s="141"/>
      <c r="NSS329" s="141"/>
      <c r="NST329" s="141"/>
      <c r="NSU329" s="141"/>
      <c r="NSV329" s="141"/>
      <c r="NSW329" s="141"/>
      <c r="NSX329" s="141"/>
      <c r="NSY329" s="141"/>
      <c r="NSZ329" s="141"/>
      <c r="NTA329" s="141"/>
      <c r="NTB329" s="141"/>
      <c r="NTC329" s="141"/>
      <c r="NTD329" s="141"/>
      <c r="NTE329" s="141"/>
      <c r="NTF329" s="141"/>
      <c r="NTG329" s="141"/>
      <c r="NTH329" s="141"/>
      <c r="NTI329" s="141"/>
      <c r="NTJ329" s="141"/>
      <c r="NTK329" s="141"/>
      <c r="NTL329" s="141"/>
      <c r="NTM329" s="141"/>
      <c r="NTN329" s="141"/>
      <c r="NTO329" s="141"/>
      <c r="NTP329" s="141"/>
      <c r="NTQ329" s="141"/>
      <c r="NTR329" s="141"/>
      <c r="NTS329" s="141"/>
      <c r="NTT329" s="141"/>
      <c r="NTU329" s="141"/>
      <c r="NTV329" s="141"/>
      <c r="NTW329" s="141"/>
      <c r="NTX329" s="141"/>
      <c r="NTY329" s="141"/>
      <c r="NTZ329" s="141"/>
      <c r="NUA329" s="141"/>
      <c r="NUB329" s="141"/>
      <c r="NUC329" s="141"/>
      <c r="NUD329" s="141"/>
      <c r="NUE329" s="141"/>
      <c r="NUF329" s="141"/>
      <c r="NUG329" s="141"/>
      <c r="NUH329" s="141"/>
      <c r="NUI329" s="141"/>
      <c r="NUJ329" s="141"/>
      <c r="NUK329" s="141"/>
      <c r="NUL329" s="141"/>
      <c r="NUM329" s="141"/>
      <c r="NUN329" s="141"/>
      <c r="NUO329" s="141"/>
      <c r="NUP329" s="141"/>
      <c r="NUQ329" s="141"/>
      <c r="NUR329" s="141"/>
      <c r="NUS329" s="141"/>
      <c r="NUT329" s="141"/>
      <c r="NUU329" s="141"/>
      <c r="NUV329" s="141"/>
      <c r="NUW329" s="141"/>
      <c r="NUX329" s="141"/>
      <c r="NUY329" s="141"/>
      <c r="NUZ329" s="141"/>
      <c r="NVA329" s="141"/>
      <c r="NVB329" s="141"/>
      <c r="NVC329" s="141"/>
      <c r="NVD329" s="141"/>
      <c r="NVE329" s="141"/>
      <c r="NVF329" s="141"/>
      <c r="NVG329" s="141"/>
      <c r="NVH329" s="141"/>
      <c r="NVI329" s="141"/>
      <c r="NVJ329" s="141"/>
      <c r="NVK329" s="141"/>
      <c r="NVL329" s="141"/>
      <c r="NVM329" s="141"/>
      <c r="NVN329" s="141"/>
      <c r="NVO329" s="141"/>
      <c r="NVP329" s="141"/>
      <c r="NVQ329" s="141"/>
      <c r="NVR329" s="141"/>
      <c r="NVS329" s="141"/>
      <c r="NVT329" s="141"/>
      <c r="NVU329" s="141"/>
      <c r="NVV329" s="141"/>
      <c r="NVW329" s="141"/>
      <c r="NVX329" s="141"/>
      <c r="NVY329" s="141"/>
      <c r="NVZ329" s="141"/>
      <c r="NWA329" s="141"/>
      <c r="NWB329" s="141"/>
      <c r="NWC329" s="141"/>
      <c r="NWD329" s="141"/>
      <c r="NWE329" s="141"/>
      <c r="NWF329" s="141"/>
      <c r="NWG329" s="141"/>
      <c r="NWH329" s="141"/>
      <c r="NWI329" s="141"/>
      <c r="NWJ329" s="141"/>
      <c r="NWK329" s="141"/>
      <c r="NWL329" s="141"/>
      <c r="NWM329" s="141"/>
      <c r="NWN329" s="141"/>
      <c r="NWO329" s="141"/>
      <c r="NWP329" s="141"/>
      <c r="NWQ329" s="141"/>
      <c r="NWR329" s="141"/>
      <c r="NWS329" s="141"/>
      <c r="NWT329" s="141"/>
      <c r="NWU329" s="141"/>
      <c r="NWV329" s="141"/>
      <c r="NWW329" s="141"/>
      <c r="NWX329" s="141"/>
      <c r="NWY329" s="141"/>
      <c r="NWZ329" s="141"/>
      <c r="NXA329" s="141"/>
      <c r="NXB329" s="141"/>
      <c r="NXC329" s="141"/>
      <c r="NXD329" s="141"/>
      <c r="NXE329" s="141"/>
      <c r="NXF329" s="141"/>
      <c r="NXG329" s="141"/>
      <c r="NXH329" s="141"/>
      <c r="NXI329" s="141"/>
      <c r="NXJ329" s="141"/>
      <c r="NXK329" s="141"/>
      <c r="NXL329" s="141"/>
      <c r="NXM329" s="141"/>
      <c r="NXN329" s="141"/>
      <c r="NXO329" s="141"/>
      <c r="NXP329" s="141"/>
      <c r="NXQ329" s="141"/>
      <c r="NXR329" s="141"/>
      <c r="NXS329" s="141"/>
      <c r="NXT329" s="141"/>
      <c r="NXU329" s="141"/>
      <c r="NXV329" s="141"/>
      <c r="NXW329" s="141"/>
      <c r="NXX329" s="141"/>
      <c r="NXY329" s="141"/>
      <c r="NXZ329" s="141"/>
      <c r="NYA329" s="141"/>
      <c r="NYB329" s="141"/>
      <c r="NYC329" s="141"/>
      <c r="NYD329" s="141"/>
      <c r="NYE329" s="141"/>
      <c r="NYF329" s="141"/>
      <c r="NYG329" s="141"/>
      <c r="NYH329" s="141"/>
      <c r="NYI329" s="141"/>
      <c r="NYJ329" s="141"/>
      <c r="NYK329" s="141"/>
      <c r="NYL329" s="141"/>
      <c r="NYM329" s="141"/>
      <c r="NYN329" s="141"/>
      <c r="NYO329" s="141"/>
      <c r="NYP329" s="141"/>
      <c r="NYQ329" s="141"/>
      <c r="NYR329" s="141"/>
      <c r="NYS329" s="141"/>
      <c r="NYT329" s="141"/>
      <c r="NYU329" s="141"/>
      <c r="NYV329" s="141"/>
      <c r="NYW329" s="141"/>
      <c r="NYX329" s="141"/>
      <c r="NYY329" s="141"/>
      <c r="NYZ329" s="141"/>
      <c r="NZA329" s="141"/>
      <c r="NZB329" s="141"/>
      <c r="NZC329" s="141"/>
      <c r="NZD329" s="141"/>
      <c r="NZE329" s="141"/>
      <c r="NZF329" s="141"/>
      <c r="NZG329" s="141"/>
      <c r="NZH329" s="141"/>
      <c r="NZI329" s="141"/>
      <c r="NZJ329" s="141"/>
      <c r="NZK329" s="141"/>
      <c r="NZL329" s="141"/>
      <c r="NZM329" s="141"/>
      <c r="NZN329" s="141"/>
      <c r="NZO329" s="141"/>
      <c r="NZP329" s="141"/>
      <c r="NZQ329" s="141"/>
      <c r="NZR329" s="141"/>
      <c r="NZS329" s="141"/>
      <c r="NZT329" s="141"/>
      <c r="NZU329" s="141"/>
      <c r="NZV329" s="141"/>
      <c r="NZW329" s="141"/>
      <c r="NZX329" s="141"/>
      <c r="NZY329" s="141"/>
      <c r="NZZ329" s="141"/>
      <c r="OAA329" s="141"/>
      <c r="OAB329" s="141"/>
      <c r="OAC329" s="141"/>
      <c r="OAD329" s="141"/>
      <c r="OAE329" s="141"/>
      <c r="OAF329" s="141"/>
      <c r="OAG329" s="141"/>
      <c r="OAH329" s="141"/>
      <c r="OAI329" s="141"/>
      <c r="OAJ329" s="141"/>
      <c r="OAK329" s="141"/>
      <c r="OAL329" s="141"/>
      <c r="OAM329" s="141"/>
      <c r="OAN329" s="141"/>
      <c r="OAO329" s="141"/>
      <c r="OAP329" s="141"/>
      <c r="OAQ329" s="141"/>
      <c r="OAR329" s="141"/>
      <c r="OAS329" s="141"/>
      <c r="OAT329" s="141"/>
      <c r="OAU329" s="141"/>
      <c r="OAV329" s="141"/>
      <c r="OAW329" s="141"/>
      <c r="OAX329" s="141"/>
      <c r="OAY329" s="141"/>
      <c r="OAZ329" s="141"/>
      <c r="OBA329" s="141"/>
      <c r="OBB329" s="141"/>
      <c r="OBC329" s="141"/>
      <c r="OBD329" s="141"/>
      <c r="OBE329" s="141"/>
      <c r="OBF329" s="141"/>
      <c r="OBG329" s="141"/>
      <c r="OBH329" s="141"/>
      <c r="OBI329" s="141"/>
      <c r="OBJ329" s="141"/>
      <c r="OBK329" s="141"/>
      <c r="OBL329" s="141"/>
      <c r="OBM329" s="141"/>
      <c r="OBN329" s="141"/>
      <c r="OBO329" s="141"/>
      <c r="OBP329" s="141"/>
      <c r="OBQ329" s="141"/>
      <c r="OBR329" s="141"/>
      <c r="OBS329" s="141"/>
      <c r="OBT329" s="141"/>
      <c r="OBU329" s="141"/>
      <c r="OBV329" s="141"/>
      <c r="OBW329" s="141"/>
      <c r="OBX329" s="141"/>
      <c r="OBY329" s="141"/>
      <c r="OBZ329" s="141"/>
      <c r="OCA329" s="141"/>
      <c r="OCB329" s="141"/>
      <c r="OCC329" s="141"/>
      <c r="OCD329" s="141"/>
      <c r="OCE329" s="141"/>
      <c r="OCF329" s="141"/>
      <c r="OCG329" s="141"/>
      <c r="OCH329" s="141"/>
      <c r="OCI329" s="141"/>
      <c r="OCJ329" s="141"/>
      <c r="OCK329" s="141"/>
      <c r="OCL329" s="141"/>
      <c r="OCM329" s="141"/>
      <c r="OCN329" s="141"/>
      <c r="OCO329" s="141"/>
      <c r="OCP329" s="141"/>
      <c r="OCQ329" s="141"/>
      <c r="OCR329" s="141"/>
      <c r="OCS329" s="141"/>
      <c r="OCT329" s="141"/>
      <c r="OCU329" s="141"/>
      <c r="OCV329" s="141"/>
      <c r="OCW329" s="141"/>
      <c r="OCX329" s="141"/>
      <c r="OCY329" s="141"/>
      <c r="OCZ329" s="141"/>
      <c r="ODA329" s="141"/>
      <c r="ODB329" s="141"/>
      <c r="ODC329" s="141"/>
      <c r="ODD329" s="141"/>
      <c r="ODE329" s="141"/>
      <c r="ODF329" s="141"/>
      <c r="ODG329" s="141"/>
      <c r="ODH329" s="141"/>
      <c r="ODI329" s="141"/>
      <c r="ODJ329" s="141"/>
      <c r="ODK329" s="141"/>
      <c r="ODL329" s="141"/>
      <c r="ODM329" s="141"/>
      <c r="ODN329" s="141"/>
      <c r="ODO329" s="141"/>
      <c r="ODP329" s="141"/>
      <c r="ODQ329" s="141"/>
      <c r="ODR329" s="141"/>
      <c r="ODS329" s="141"/>
      <c r="ODT329" s="141"/>
      <c r="ODU329" s="141"/>
      <c r="ODV329" s="141"/>
      <c r="ODW329" s="141"/>
      <c r="ODX329" s="141"/>
      <c r="ODY329" s="141"/>
      <c r="ODZ329" s="141"/>
      <c r="OEA329" s="141"/>
      <c r="OEB329" s="141"/>
      <c r="OEC329" s="141"/>
      <c r="OED329" s="141"/>
      <c r="OEE329" s="141"/>
      <c r="OEF329" s="141"/>
      <c r="OEG329" s="141"/>
      <c r="OEH329" s="141"/>
      <c r="OEI329" s="141"/>
      <c r="OEJ329" s="141"/>
      <c r="OEK329" s="141"/>
      <c r="OEL329" s="141"/>
      <c r="OEM329" s="141"/>
      <c r="OEN329" s="141"/>
      <c r="OEO329" s="141"/>
      <c r="OEP329" s="141"/>
      <c r="OEQ329" s="141"/>
      <c r="OER329" s="141"/>
      <c r="OES329" s="141"/>
      <c r="OET329" s="141"/>
      <c r="OEU329" s="141"/>
      <c r="OEV329" s="141"/>
      <c r="OEW329" s="141"/>
      <c r="OEX329" s="141"/>
      <c r="OEY329" s="141"/>
      <c r="OEZ329" s="141"/>
      <c r="OFA329" s="141"/>
      <c r="OFB329" s="141"/>
      <c r="OFC329" s="141"/>
      <c r="OFD329" s="141"/>
      <c r="OFE329" s="141"/>
      <c r="OFF329" s="141"/>
      <c r="OFG329" s="141"/>
      <c r="OFH329" s="141"/>
      <c r="OFI329" s="141"/>
      <c r="OFJ329" s="141"/>
      <c r="OFK329" s="141"/>
      <c r="OFL329" s="141"/>
      <c r="OFM329" s="141"/>
      <c r="OFN329" s="141"/>
      <c r="OFO329" s="141"/>
      <c r="OFP329" s="141"/>
      <c r="OFQ329" s="141"/>
      <c r="OFR329" s="141"/>
      <c r="OFS329" s="141"/>
      <c r="OFT329" s="141"/>
      <c r="OFU329" s="141"/>
      <c r="OFV329" s="141"/>
      <c r="OFW329" s="141"/>
      <c r="OFX329" s="141"/>
      <c r="OFY329" s="141"/>
      <c r="OFZ329" s="141"/>
      <c r="OGA329" s="141"/>
      <c r="OGB329" s="141"/>
      <c r="OGC329" s="141"/>
      <c r="OGD329" s="141"/>
      <c r="OGE329" s="141"/>
      <c r="OGF329" s="141"/>
      <c r="OGG329" s="141"/>
      <c r="OGH329" s="141"/>
      <c r="OGI329" s="141"/>
      <c r="OGJ329" s="141"/>
      <c r="OGK329" s="141"/>
      <c r="OGL329" s="141"/>
      <c r="OGM329" s="141"/>
      <c r="OGN329" s="141"/>
      <c r="OGO329" s="141"/>
      <c r="OGP329" s="141"/>
      <c r="OGQ329" s="141"/>
      <c r="OGR329" s="141"/>
      <c r="OGS329" s="141"/>
      <c r="OGT329" s="141"/>
      <c r="OGU329" s="141"/>
      <c r="OGV329" s="141"/>
      <c r="OGW329" s="141"/>
      <c r="OGX329" s="141"/>
      <c r="OGY329" s="141"/>
      <c r="OGZ329" s="141"/>
      <c r="OHA329" s="141"/>
      <c r="OHB329" s="141"/>
      <c r="OHC329" s="141"/>
      <c r="OHD329" s="141"/>
      <c r="OHE329" s="141"/>
      <c r="OHF329" s="141"/>
      <c r="OHG329" s="141"/>
      <c r="OHH329" s="141"/>
      <c r="OHI329" s="141"/>
      <c r="OHJ329" s="141"/>
      <c r="OHK329" s="141"/>
      <c r="OHL329" s="141"/>
      <c r="OHM329" s="141"/>
      <c r="OHN329" s="141"/>
      <c r="OHO329" s="141"/>
      <c r="OHP329" s="141"/>
      <c r="OHQ329" s="141"/>
      <c r="OHR329" s="141"/>
      <c r="OHS329" s="141"/>
      <c r="OHT329" s="141"/>
      <c r="OHU329" s="141"/>
      <c r="OHV329" s="141"/>
      <c r="OHW329" s="141"/>
      <c r="OHX329" s="141"/>
      <c r="OHY329" s="141"/>
      <c r="OHZ329" s="141"/>
      <c r="OIA329" s="141"/>
      <c r="OIB329" s="141"/>
      <c r="OIC329" s="141"/>
      <c r="OID329" s="141"/>
      <c r="OIE329" s="141"/>
      <c r="OIF329" s="141"/>
      <c r="OIG329" s="141"/>
      <c r="OIH329" s="141"/>
      <c r="OII329" s="141"/>
      <c r="OIJ329" s="141"/>
      <c r="OIK329" s="141"/>
      <c r="OIL329" s="141"/>
      <c r="OIM329" s="141"/>
      <c r="OIN329" s="141"/>
      <c r="OIO329" s="141"/>
      <c r="OIP329" s="141"/>
      <c r="OIQ329" s="141"/>
      <c r="OIR329" s="141"/>
      <c r="OIS329" s="141"/>
      <c r="OIT329" s="141"/>
      <c r="OIU329" s="141"/>
      <c r="OIV329" s="141"/>
      <c r="OIW329" s="141"/>
      <c r="OIX329" s="141"/>
      <c r="OIY329" s="141"/>
      <c r="OIZ329" s="141"/>
      <c r="OJA329" s="141"/>
      <c r="OJB329" s="141"/>
      <c r="OJC329" s="141"/>
      <c r="OJD329" s="141"/>
      <c r="OJE329" s="141"/>
      <c r="OJF329" s="141"/>
      <c r="OJG329" s="141"/>
      <c r="OJH329" s="141"/>
      <c r="OJI329" s="141"/>
      <c r="OJJ329" s="141"/>
      <c r="OJK329" s="141"/>
      <c r="OJL329" s="141"/>
      <c r="OJM329" s="141"/>
      <c r="OJN329" s="141"/>
      <c r="OJO329" s="141"/>
      <c r="OJP329" s="141"/>
      <c r="OJQ329" s="141"/>
      <c r="OJR329" s="141"/>
      <c r="OJS329" s="141"/>
      <c r="OJT329" s="141"/>
      <c r="OJU329" s="141"/>
      <c r="OJV329" s="141"/>
      <c r="OJW329" s="141"/>
      <c r="OJX329" s="141"/>
      <c r="OJY329" s="141"/>
      <c r="OJZ329" s="141"/>
      <c r="OKA329" s="141"/>
      <c r="OKB329" s="141"/>
      <c r="OKC329" s="141"/>
      <c r="OKD329" s="141"/>
      <c r="OKE329" s="141"/>
      <c r="OKF329" s="141"/>
      <c r="OKG329" s="141"/>
      <c r="OKH329" s="141"/>
      <c r="OKI329" s="141"/>
      <c r="OKJ329" s="141"/>
      <c r="OKK329" s="141"/>
      <c r="OKL329" s="141"/>
      <c r="OKM329" s="141"/>
      <c r="OKN329" s="141"/>
      <c r="OKO329" s="141"/>
      <c r="OKP329" s="141"/>
      <c r="OKQ329" s="141"/>
      <c r="OKR329" s="141"/>
      <c r="OKS329" s="141"/>
      <c r="OKT329" s="141"/>
      <c r="OKU329" s="141"/>
      <c r="OKV329" s="141"/>
      <c r="OKW329" s="141"/>
      <c r="OKX329" s="141"/>
      <c r="OKY329" s="141"/>
      <c r="OKZ329" s="141"/>
      <c r="OLA329" s="141"/>
      <c r="OLB329" s="141"/>
      <c r="OLC329" s="141"/>
      <c r="OLD329" s="141"/>
      <c r="OLE329" s="141"/>
      <c r="OLF329" s="141"/>
      <c r="OLG329" s="141"/>
      <c r="OLH329" s="141"/>
      <c r="OLI329" s="141"/>
      <c r="OLJ329" s="141"/>
      <c r="OLK329" s="141"/>
      <c r="OLL329" s="141"/>
      <c r="OLM329" s="141"/>
      <c r="OLN329" s="141"/>
      <c r="OLO329" s="141"/>
      <c r="OLP329" s="141"/>
      <c r="OLQ329" s="141"/>
      <c r="OLR329" s="141"/>
      <c r="OLS329" s="141"/>
      <c r="OLT329" s="141"/>
      <c r="OLU329" s="141"/>
      <c r="OLV329" s="141"/>
      <c r="OLW329" s="141"/>
      <c r="OLX329" s="141"/>
      <c r="OLY329" s="141"/>
      <c r="OLZ329" s="141"/>
      <c r="OMA329" s="141"/>
      <c r="OMB329" s="141"/>
      <c r="OMC329" s="141"/>
      <c r="OMD329" s="141"/>
      <c r="OME329" s="141"/>
      <c r="OMF329" s="141"/>
      <c r="OMG329" s="141"/>
      <c r="OMH329" s="141"/>
      <c r="OMI329" s="141"/>
      <c r="OMJ329" s="141"/>
      <c r="OMK329" s="141"/>
      <c r="OML329" s="141"/>
      <c r="OMM329" s="141"/>
      <c r="OMN329" s="141"/>
      <c r="OMO329" s="141"/>
      <c r="OMP329" s="141"/>
      <c r="OMQ329" s="141"/>
      <c r="OMR329" s="141"/>
      <c r="OMS329" s="141"/>
      <c r="OMT329" s="141"/>
      <c r="OMU329" s="141"/>
      <c r="OMV329" s="141"/>
      <c r="OMW329" s="141"/>
      <c r="OMX329" s="141"/>
      <c r="OMY329" s="141"/>
      <c r="OMZ329" s="141"/>
      <c r="ONA329" s="141"/>
      <c r="ONB329" s="141"/>
      <c r="ONC329" s="141"/>
      <c r="OND329" s="141"/>
      <c r="ONE329" s="141"/>
      <c r="ONF329" s="141"/>
      <c r="ONG329" s="141"/>
      <c r="ONH329" s="141"/>
      <c r="ONI329" s="141"/>
      <c r="ONJ329" s="141"/>
      <c r="ONK329" s="141"/>
      <c r="ONL329" s="141"/>
      <c r="ONM329" s="141"/>
      <c r="ONN329" s="141"/>
      <c r="ONO329" s="141"/>
      <c r="ONP329" s="141"/>
      <c r="ONQ329" s="141"/>
      <c r="ONR329" s="141"/>
      <c r="ONS329" s="141"/>
      <c r="ONT329" s="141"/>
      <c r="ONU329" s="141"/>
      <c r="ONV329" s="141"/>
      <c r="ONW329" s="141"/>
      <c r="ONX329" s="141"/>
      <c r="ONY329" s="141"/>
      <c r="ONZ329" s="141"/>
      <c r="OOA329" s="141"/>
      <c r="OOB329" s="141"/>
      <c r="OOC329" s="141"/>
      <c r="OOD329" s="141"/>
      <c r="OOE329" s="141"/>
      <c r="OOF329" s="141"/>
      <c r="OOG329" s="141"/>
      <c r="OOH329" s="141"/>
      <c r="OOI329" s="141"/>
      <c r="OOJ329" s="141"/>
      <c r="OOK329" s="141"/>
      <c r="OOL329" s="141"/>
      <c r="OOM329" s="141"/>
      <c r="OON329" s="141"/>
      <c r="OOO329" s="141"/>
      <c r="OOP329" s="141"/>
      <c r="OOQ329" s="141"/>
      <c r="OOR329" s="141"/>
      <c r="OOS329" s="141"/>
      <c r="OOT329" s="141"/>
      <c r="OOU329" s="141"/>
      <c r="OOV329" s="141"/>
      <c r="OOW329" s="141"/>
      <c r="OOX329" s="141"/>
      <c r="OOY329" s="141"/>
      <c r="OOZ329" s="141"/>
      <c r="OPA329" s="141"/>
      <c r="OPB329" s="141"/>
      <c r="OPC329" s="141"/>
      <c r="OPD329" s="141"/>
      <c r="OPE329" s="141"/>
      <c r="OPF329" s="141"/>
      <c r="OPG329" s="141"/>
      <c r="OPH329" s="141"/>
      <c r="OPI329" s="141"/>
      <c r="OPJ329" s="141"/>
      <c r="OPK329" s="141"/>
      <c r="OPL329" s="141"/>
      <c r="OPM329" s="141"/>
      <c r="OPN329" s="141"/>
      <c r="OPO329" s="141"/>
      <c r="OPP329" s="141"/>
      <c r="OPQ329" s="141"/>
      <c r="OPR329" s="141"/>
      <c r="OPS329" s="141"/>
      <c r="OPT329" s="141"/>
      <c r="OPU329" s="141"/>
      <c r="OPV329" s="141"/>
      <c r="OPW329" s="141"/>
      <c r="OPX329" s="141"/>
      <c r="OPY329" s="141"/>
      <c r="OPZ329" s="141"/>
      <c r="OQA329" s="141"/>
      <c r="OQB329" s="141"/>
      <c r="OQC329" s="141"/>
      <c r="OQD329" s="141"/>
      <c r="OQE329" s="141"/>
      <c r="OQF329" s="141"/>
      <c r="OQG329" s="141"/>
      <c r="OQH329" s="141"/>
      <c r="OQI329" s="141"/>
      <c r="OQJ329" s="141"/>
      <c r="OQK329" s="141"/>
      <c r="OQL329" s="141"/>
      <c r="OQM329" s="141"/>
      <c r="OQN329" s="141"/>
      <c r="OQO329" s="141"/>
      <c r="OQP329" s="141"/>
      <c r="OQQ329" s="141"/>
      <c r="OQR329" s="141"/>
      <c r="OQS329" s="141"/>
      <c r="OQT329" s="141"/>
      <c r="OQU329" s="141"/>
      <c r="OQV329" s="141"/>
      <c r="OQW329" s="141"/>
      <c r="OQX329" s="141"/>
      <c r="OQY329" s="141"/>
      <c r="OQZ329" s="141"/>
      <c r="ORA329" s="141"/>
      <c r="ORB329" s="141"/>
      <c r="ORC329" s="141"/>
      <c r="ORD329" s="141"/>
      <c r="ORE329" s="141"/>
      <c r="ORF329" s="141"/>
      <c r="ORG329" s="141"/>
      <c r="ORH329" s="141"/>
      <c r="ORI329" s="141"/>
      <c r="ORJ329" s="141"/>
      <c r="ORK329" s="141"/>
      <c r="ORL329" s="141"/>
      <c r="ORM329" s="141"/>
      <c r="ORN329" s="141"/>
      <c r="ORO329" s="141"/>
      <c r="ORP329" s="141"/>
      <c r="ORQ329" s="141"/>
      <c r="ORR329" s="141"/>
      <c r="ORS329" s="141"/>
      <c r="ORT329" s="141"/>
      <c r="ORU329" s="141"/>
      <c r="ORV329" s="141"/>
      <c r="ORW329" s="141"/>
      <c r="ORX329" s="141"/>
      <c r="ORY329" s="141"/>
      <c r="ORZ329" s="141"/>
      <c r="OSA329" s="141"/>
      <c r="OSB329" s="141"/>
      <c r="OSC329" s="141"/>
      <c r="OSD329" s="141"/>
      <c r="OSE329" s="141"/>
      <c r="OSF329" s="141"/>
      <c r="OSG329" s="141"/>
      <c r="OSH329" s="141"/>
      <c r="OSI329" s="141"/>
      <c r="OSJ329" s="141"/>
      <c r="OSK329" s="141"/>
      <c r="OSL329" s="141"/>
      <c r="OSM329" s="141"/>
      <c r="OSN329" s="141"/>
      <c r="OSO329" s="141"/>
      <c r="OSP329" s="141"/>
      <c r="OSQ329" s="141"/>
      <c r="OSR329" s="141"/>
      <c r="OSS329" s="141"/>
      <c r="OST329" s="141"/>
      <c r="OSU329" s="141"/>
      <c r="OSV329" s="141"/>
      <c r="OSW329" s="141"/>
      <c r="OSX329" s="141"/>
      <c r="OSY329" s="141"/>
      <c r="OSZ329" s="141"/>
      <c r="OTA329" s="141"/>
      <c r="OTB329" s="141"/>
      <c r="OTC329" s="141"/>
      <c r="OTD329" s="141"/>
      <c r="OTE329" s="141"/>
      <c r="OTF329" s="141"/>
      <c r="OTG329" s="141"/>
      <c r="OTH329" s="141"/>
      <c r="OTI329" s="141"/>
      <c r="OTJ329" s="141"/>
      <c r="OTK329" s="141"/>
      <c r="OTL329" s="141"/>
      <c r="OTM329" s="141"/>
      <c r="OTN329" s="141"/>
      <c r="OTO329" s="141"/>
      <c r="OTP329" s="141"/>
      <c r="OTQ329" s="141"/>
      <c r="OTR329" s="141"/>
      <c r="OTS329" s="141"/>
      <c r="OTT329" s="141"/>
      <c r="OTU329" s="141"/>
      <c r="OTV329" s="141"/>
      <c r="OTW329" s="141"/>
      <c r="OTX329" s="141"/>
      <c r="OTY329" s="141"/>
      <c r="OTZ329" s="141"/>
      <c r="OUA329" s="141"/>
      <c r="OUB329" s="141"/>
      <c r="OUC329" s="141"/>
      <c r="OUD329" s="141"/>
      <c r="OUE329" s="141"/>
      <c r="OUF329" s="141"/>
      <c r="OUG329" s="141"/>
      <c r="OUH329" s="141"/>
      <c r="OUI329" s="141"/>
      <c r="OUJ329" s="141"/>
      <c r="OUK329" s="141"/>
      <c r="OUL329" s="141"/>
      <c r="OUM329" s="141"/>
      <c r="OUN329" s="141"/>
      <c r="OUO329" s="141"/>
      <c r="OUP329" s="141"/>
      <c r="OUQ329" s="141"/>
      <c r="OUR329" s="141"/>
      <c r="OUS329" s="141"/>
      <c r="OUT329" s="141"/>
      <c r="OUU329" s="141"/>
      <c r="OUV329" s="141"/>
      <c r="OUW329" s="141"/>
      <c r="OUX329" s="141"/>
      <c r="OUY329" s="141"/>
      <c r="OUZ329" s="141"/>
      <c r="OVA329" s="141"/>
      <c r="OVB329" s="141"/>
      <c r="OVC329" s="141"/>
      <c r="OVD329" s="141"/>
      <c r="OVE329" s="141"/>
      <c r="OVF329" s="141"/>
      <c r="OVG329" s="141"/>
      <c r="OVH329" s="141"/>
      <c r="OVI329" s="141"/>
      <c r="OVJ329" s="141"/>
      <c r="OVK329" s="141"/>
      <c r="OVL329" s="141"/>
      <c r="OVM329" s="141"/>
      <c r="OVN329" s="141"/>
      <c r="OVO329" s="141"/>
      <c r="OVP329" s="141"/>
      <c r="OVQ329" s="141"/>
      <c r="OVR329" s="141"/>
      <c r="OVS329" s="141"/>
      <c r="OVT329" s="141"/>
      <c r="OVU329" s="141"/>
      <c r="OVV329" s="141"/>
      <c r="OVW329" s="141"/>
      <c r="OVX329" s="141"/>
      <c r="OVY329" s="141"/>
      <c r="OVZ329" s="141"/>
      <c r="OWA329" s="141"/>
      <c r="OWB329" s="141"/>
      <c r="OWC329" s="141"/>
      <c r="OWD329" s="141"/>
      <c r="OWE329" s="141"/>
      <c r="OWF329" s="141"/>
      <c r="OWG329" s="141"/>
      <c r="OWH329" s="141"/>
      <c r="OWI329" s="141"/>
      <c r="OWJ329" s="141"/>
      <c r="OWK329" s="141"/>
      <c r="OWL329" s="141"/>
      <c r="OWM329" s="141"/>
      <c r="OWN329" s="141"/>
      <c r="OWO329" s="141"/>
      <c r="OWP329" s="141"/>
      <c r="OWQ329" s="141"/>
      <c r="OWR329" s="141"/>
      <c r="OWS329" s="141"/>
      <c r="OWT329" s="141"/>
      <c r="OWU329" s="141"/>
      <c r="OWV329" s="141"/>
      <c r="OWW329" s="141"/>
      <c r="OWX329" s="141"/>
      <c r="OWY329" s="141"/>
      <c r="OWZ329" s="141"/>
      <c r="OXA329" s="141"/>
      <c r="OXB329" s="141"/>
      <c r="OXC329" s="141"/>
      <c r="OXD329" s="141"/>
      <c r="OXE329" s="141"/>
      <c r="OXF329" s="141"/>
      <c r="OXG329" s="141"/>
      <c r="OXH329" s="141"/>
      <c r="OXI329" s="141"/>
      <c r="OXJ329" s="141"/>
      <c r="OXK329" s="141"/>
      <c r="OXL329" s="141"/>
      <c r="OXM329" s="141"/>
      <c r="OXN329" s="141"/>
      <c r="OXO329" s="141"/>
      <c r="OXP329" s="141"/>
      <c r="OXQ329" s="141"/>
      <c r="OXR329" s="141"/>
      <c r="OXS329" s="141"/>
      <c r="OXT329" s="141"/>
      <c r="OXU329" s="141"/>
      <c r="OXV329" s="141"/>
      <c r="OXW329" s="141"/>
      <c r="OXX329" s="141"/>
      <c r="OXY329" s="141"/>
      <c r="OXZ329" s="141"/>
      <c r="OYA329" s="141"/>
      <c r="OYB329" s="141"/>
      <c r="OYC329" s="141"/>
      <c r="OYD329" s="141"/>
      <c r="OYE329" s="141"/>
      <c r="OYF329" s="141"/>
      <c r="OYG329" s="141"/>
      <c r="OYH329" s="141"/>
      <c r="OYI329" s="141"/>
      <c r="OYJ329" s="141"/>
      <c r="OYK329" s="141"/>
      <c r="OYL329" s="141"/>
      <c r="OYM329" s="141"/>
      <c r="OYN329" s="141"/>
      <c r="OYO329" s="141"/>
      <c r="OYP329" s="141"/>
      <c r="OYQ329" s="141"/>
      <c r="OYR329" s="141"/>
      <c r="OYS329" s="141"/>
      <c r="OYT329" s="141"/>
      <c r="OYU329" s="141"/>
      <c r="OYV329" s="141"/>
      <c r="OYW329" s="141"/>
      <c r="OYX329" s="141"/>
      <c r="OYY329" s="141"/>
      <c r="OYZ329" s="141"/>
      <c r="OZA329" s="141"/>
      <c r="OZB329" s="141"/>
      <c r="OZC329" s="141"/>
      <c r="OZD329" s="141"/>
      <c r="OZE329" s="141"/>
      <c r="OZF329" s="141"/>
      <c r="OZG329" s="141"/>
      <c r="OZH329" s="141"/>
      <c r="OZI329" s="141"/>
      <c r="OZJ329" s="141"/>
      <c r="OZK329" s="141"/>
      <c r="OZL329" s="141"/>
      <c r="OZM329" s="141"/>
      <c r="OZN329" s="141"/>
      <c r="OZO329" s="141"/>
      <c r="OZP329" s="141"/>
      <c r="OZQ329" s="141"/>
      <c r="OZR329" s="141"/>
      <c r="OZS329" s="141"/>
      <c r="OZT329" s="141"/>
      <c r="OZU329" s="141"/>
      <c r="OZV329" s="141"/>
      <c r="OZW329" s="141"/>
      <c r="OZX329" s="141"/>
      <c r="OZY329" s="141"/>
      <c r="OZZ329" s="141"/>
      <c r="PAA329" s="141"/>
      <c r="PAB329" s="141"/>
      <c r="PAC329" s="141"/>
      <c r="PAD329" s="141"/>
      <c r="PAE329" s="141"/>
      <c r="PAF329" s="141"/>
      <c r="PAG329" s="141"/>
      <c r="PAH329" s="141"/>
      <c r="PAI329" s="141"/>
      <c r="PAJ329" s="141"/>
      <c r="PAK329" s="141"/>
      <c r="PAL329" s="141"/>
      <c r="PAM329" s="141"/>
      <c r="PAN329" s="141"/>
      <c r="PAO329" s="141"/>
      <c r="PAP329" s="141"/>
      <c r="PAQ329" s="141"/>
      <c r="PAR329" s="141"/>
      <c r="PAS329" s="141"/>
      <c r="PAT329" s="141"/>
      <c r="PAU329" s="141"/>
      <c r="PAV329" s="141"/>
      <c r="PAW329" s="141"/>
      <c r="PAX329" s="141"/>
      <c r="PAY329" s="141"/>
      <c r="PAZ329" s="141"/>
      <c r="PBA329" s="141"/>
      <c r="PBB329" s="141"/>
      <c r="PBC329" s="141"/>
      <c r="PBD329" s="141"/>
      <c r="PBE329" s="141"/>
      <c r="PBF329" s="141"/>
      <c r="PBG329" s="141"/>
      <c r="PBH329" s="141"/>
      <c r="PBI329" s="141"/>
      <c r="PBJ329" s="141"/>
      <c r="PBK329" s="141"/>
      <c r="PBL329" s="141"/>
      <c r="PBM329" s="141"/>
      <c r="PBN329" s="141"/>
      <c r="PBO329" s="141"/>
      <c r="PBP329" s="141"/>
      <c r="PBQ329" s="141"/>
      <c r="PBR329" s="141"/>
      <c r="PBS329" s="141"/>
      <c r="PBT329" s="141"/>
      <c r="PBU329" s="141"/>
      <c r="PBV329" s="141"/>
      <c r="PBW329" s="141"/>
      <c r="PBX329" s="141"/>
      <c r="PBY329" s="141"/>
      <c r="PBZ329" s="141"/>
      <c r="PCA329" s="141"/>
      <c r="PCB329" s="141"/>
      <c r="PCC329" s="141"/>
      <c r="PCD329" s="141"/>
      <c r="PCE329" s="141"/>
      <c r="PCF329" s="141"/>
      <c r="PCG329" s="141"/>
      <c r="PCH329" s="141"/>
      <c r="PCI329" s="141"/>
      <c r="PCJ329" s="141"/>
      <c r="PCK329" s="141"/>
      <c r="PCL329" s="141"/>
      <c r="PCM329" s="141"/>
      <c r="PCN329" s="141"/>
      <c r="PCO329" s="141"/>
      <c r="PCP329" s="141"/>
      <c r="PCQ329" s="141"/>
      <c r="PCR329" s="141"/>
      <c r="PCS329" s="141"/>
      <c r="PCT329" s="141"/>
      <c r="PCU329" s="141"/>
      <c r="PCV329" s="141"/>
      <c r="PCW329" s="141"/>
      <c r="PCX329" s="141"/>
      <c r="PCY329" s="141"/>
      <c r="PCZ329" s="141"/>
      <c r="PDA329" s="141"/>
      <c r="PDB329" s="141"/>
      <c r="PDC329" s="141"/>
      <c r="PDD329" s="141"/>
      <c r="PDE329" s="141"/>
      <c r="PDF329" s="141"/>
      <c r="PDG329" s="141"/>
      <c r="PDH329" s="141"/>
      <c r="PDI329" s="141"/>
      <c r="PDJ329" s="141"/>
      <c r="PDK329" s="141"/>
      <c r="PDL329" s="141"/>
      <c r="PDM329" s="141"/>
      <c r="PDN329" s="141"/>
      <c r="PDO329" s="141"/>
      <c r="PDP329" s="141"/>
      <c r="PDQ329" s="141"/>
      <c r="PDR329" s="141"/>
      <c r="PDS329" s="141"/>
      <c r="PDT329" s="141"/>
      <c r="PDU329" s="141"/>
      <c r="PDV329" s="141"/>
      <c r="PDW329" s="141"/>
      <c r="PDX329" s="141"/>
      <c r="PDY329" s="141"/>
      <c r="PDZ329" s="141"/>
      <c r="PEA329" s="141"/>
      <c r="PEB329" s="141"/>
      <c r="PEC329" s="141"/>
      <c r="PED329" s="141"/>
      <c r="PEE329" s="141"/>
      <c r="PEF329" s="141"/>
      <c r="PEG329" s="141"/>
      <c r="PEH329" s="141"/>
      <c r="PEI329" s="141"/>
      <c r="PEJ329" s="141"/>
      <c r="PEK329" s="141"/>
      <c r="PEL329" s="141"/>
      <c r="PEM329" s="141"/>
      <c r="PEN329" s="141"/>
      <c r="PEO329" s="141"/>
      <c r="PEP329" s="141"/>
      <c r="PEQ329" s="141"/>
      <c r="PER329" s="141"/>
      <c r="PES329" s="141"/>
      <c r="PET329" s="141"/>
      <c r="PEU329" s="141"/>
      <c r="PEV329" s="141"/>
      <c r="PEW329" s="141"/>
      <c r="PEX329" s="141"/>
      <c r="PEY329" s="141"/>
      <c r="PEZ329" s="141"/>
      <c r="PFA329" s="141"/>
      <c r="PFB329" s="141"/>
      <c r="PFC329" s="141"/>
      <c r="PFD329" s="141"/>
      <c r="PFE329" s="141"/>
      <c r="PFF329" s="141"/>
      <c r="PFG329" s="141"/>
      <c r="PFH329" s="141"/>
      <c r="PFI329" s="141"/>
      <c r="PFJ329" s="141"/>
      <c r="PFK329" s="141"/>
      <c r="PFL329" s="141"/>
      <c r="PFM329" s="141"/>
      <c r="PFN329" s="141"/>
      <c r="PFO329" s="141"/>
      <c r="PFP329" s="141"/>
      <c r="PFQ329" s="141"/>
      <c r="PFR329" s="141"/>
      <c r="PFS329" s="141"/>
      <c r="PFT329" s="141"/>
      <c r="PFU329" s="141"/>
      <c r="PFV329" s="141"/>
      <c r="PFW329" s="141"/>
      <c r="PFX329" s="141"/>
      <c r="PFY329" s="141"/>
      <c r="PFZ329" s="141"/>
      <c r="PGA329" s="141"/>
      <c r="PGB329" s="141"/>
      <c r="PGC329" s="141"/>
      <c r="PGD329" s="141"/>
      <c r="PGE329" s="141"/>
      <c r="PGF329" s="141"/>
      <c r="PGG329" s="141"/>
      <c r="PGH329" s="141"/>
      <c r="PGI329" s="141"/>
      <c r="PGJ329" s="141"/>
      <c r="PGK329" s="141"/>
      <c r="PGL329" s="141"/>
      <c r="PGM329" s="141"/>
      <c r="PGN329" s="141"/>
      <c r="PGO329" s="141"/>
      <c r="PGP329" s="141"/>
      <c r="PGQ329" s="141"/>
      <c r="PGR329" s="141"/>
      <c r="PGS329" s="141"/>
      <c r="PGT329" s="141"/>
      <c r="PGU329" s="141"/>
      <c r="PGV329" s="141"/>
      <c r="PGW329" s="141"/>
      <c r="PGX329" s="141"/>
      <c r="PGY329" s="141"/>
      <c r="PGZ329" s="141"/>
      <c r="PHA329" s="141"/>
      <c r="PHB329" s="141"/>
      <c r="PHC329" s="141"/>
      <c r="PHD329" s="141"/>
      <c r="PHE329" s="141"/>
      <c r="PHF329" s="141"/>
      <c r="PHG329" s="141"/>
      <c r="PHH329" s="141"/>
      <c r="PHI329" s="141"/>
      <c r="PHJ329" s="141"/>
      <c r="PHK329" s="141"/>
      <c r="PHL329" s="141"/>
      <c r="PHM329" s="141"/>
      <c r="PHN329" s="141"/>
      <c r="PHO329" s="141"/>
      <c r="PHP329" s="141"/>
      <c r="PHQ329" s="141"/>
      <c r="PHR329" s="141"/>
      <c r="PHS329" s="141"/>
      <c r="PHT329" s="141"/>
      <c r="PHU329" s="141"/>
      <c r="PHV329" s="141"/>
      <c r="PHW329" s="141"/>
      <c r="PHX329" s="141"/>
      <c r="PHY329" s="141"/>
      <c r="PHZ329" s="141"/>
      <c r="PIA329" s="141"/>
      <c r="PIB329" s="141"/>
      <c r="PIC329" s="141"/>
      <c r="PID329" s="141"/>
      <c r="PIE329" s="141"/>
      <c r="PIF329" s="141"/>
      <c r="PIG329" s="141"/>
      <c r="PIH329" s="141"/>
      <c r="PII329" s="141"/>
      <c r="PIJ329" s="141"/>
      <c r="PIK329" s="141"/>
      <c r="PIL329" s="141"/>
      <c r="PIM329" s="141"/>
      <c r="PIN329" s="141"/>
      <c r="PIO329" s="141"/>
      <c r="PIP329" s="141"/>
      <c r="PIQ329" s="141"/>
      <c r="PIR329" s="141"/>
      <c r="PIS329" s="141"/>
      <c r="PIT329" s="141"/>
      <c r="PIU329" s="141"/>
      <c r="PIV329" s="141"/>
      <c r="PIW329" s="141"/>
      <c r="PIX329" s="141"/>
      <c r="PIY329" s="141"/>
      <c r="PIZ329" s="141"/>
      <c r="PJA329" s="141"/>
      <c r="PJB329" s="141"/>
      <c r="PJC329" s="141"/>
      <c r="PJD329" s="141"/>
      <c r="PJE329" s="141"/>
      <c r="PJF329" s="141"/>
      <c r="PJG329" s="141"/>
      <c r="PJH329" s="141"/>
      <c r="PJI329" s="141"/>
      <c r="PJJ329" s="141"/>
      <c r="PJK329" s="141"/>
      <c r="PJL329" s="141"/>
      <c r="PJM329" s="141"/>
      <c r="PJN329" s="141"/>
      <c r="PJO329" s="141"/>
      <c r="PJP329" s="141"/>
      <c r="PJQ329" s="141"/>
      <c r="PJR329" s="141"/>
      <c r="PJS329" s="141"/>
      <c r="PJT329" s="141"/>
      <c r="PJU329" s="141"/>
      <c r="PJV329" s="141"/>
      <c r="PJW329" s="141"/>
      <c r="PJX329" s="141"/>
      <c r="PJY329" s="141"/>
      <c r="PJZ329" s="141"/>
      <c r="PKA329" s="141"/>
      <c r="PKB329" s="141"/>
      <c r="PKC329" s="141"/>
      <c r="PKD329" s="141"/>
      <c r="PKE329" s="141"/>
      <c r="PKF329" s="141"/>
      <c r="PKG329" s="141"/>
      <c r="PKH329" s="141"/>
      <c r="PKI329" s="141"/>
      <c r="PKJ329" s="141"/>
      <c r="PKK329" s="141"/>
      <c r="PKL329" s="141"/>
      <c r="PKM329" s="141"/>
      <c r="PKN329" s="141"/>
      <c r="PKO329" s="141"/>
      <c r="PKP329" s="141"/>
      <c r="PKQ329" s="141"/>
      <c r="PKR329" s="141"/>
      <c r="PKS329" s="141"/>
      <c r="PKT329" s="141"/>
      <c r="PKU329" s="141"/>
      <c r="PKV329" s="141"/>
      <c r="PKW329" s="141"/>
      <c r="PKX329" s="141"/>
      <c r="PKY329" s="141"/>
      <c r="PKZ329" s="141"/>
      <c r="PLA329" s="141"/>
      <c r="PLB329" s="141"/>
      <c r="PLC329" s="141"/>
      <c r="PLD329" s="141"/>
      <c r="PLE329" s="141"/>
      <c r="PLF329" s="141"/>
      <c r="PLG329" s="141"/>
      <c r="PLH329" s="141"/>
      <c r="PLI329" s="141"/>
      <c r="PLJ329" s="141"/>
      <c r="PLK329" s="141"/>
      <c r="PLL329" s="141"/>
      <c r="PLM329" s="141"/>
      <c r="PLN329" s="141"/>
      <c r="PLO329" s="141"/>
      <c r="PLP329" s="141"/>
      <c r="PLQ329" s="141"/>
      <c r="PLR329" s="141"/>
      <c r="PLS329" s="141"/>
      <c r="PLT329" s="141"/>
      <c r="PLU329" s="141"/>
      <c r="PLV329" s="141"/>
      <c r="PLW329" s="141"/>
      <c r="PLX329" s="141"/>
      <c r="PLY329" s="141"/>
      <c r="PLZ329" s="141"/>
      <c r="PMA329" s="141"/>
      <c r="PMB329" s="141"/>
      <c r="PMC329" s="141"/>
      <c r="PMD329" s="141"/>
      <c r="PME329" s="141"/>
      <c r="PMF329" s="141"/>
      <c r="PMG329" s="141"/>
      <c r="PMH329" s="141"/>
      <c r="PMI329" s="141"/>
      <c r="PMJ329" s="141"/>
      <c r="PMK329" s="141"/>
      <c r="PML329" s="141"/>
      <c r="PMM329" s="141"/>
      <c r="PMN329" s="141"/>
      <c r="PMO329" s="141"/>
      <c r="PMP329" s="141"/>
      <c r="PMQ329" s="141"/>
      <c r="PMR329" s="141"/>
      <c r="PMS329" s="141"/>
      <c r="PMT329" s="141"/>
      <c r="PMU329" s="141"/>
      <c r="PMV329" s="141"/>
      <c r="PMW329" s="141"/>
      <c r="PMX329" s="141"/>
      <c r="PMY329" s="141"/>
      <c r="PMZ329" s="141"/>
      <c r="PNA329" s="141"/>
      <c r="PNB329" s="141"/>
      <c r="PNC329" s="141"/>
      <c r="PND329" s="141"/>
      <c r="PNE329" s="141"/>
      <c r="PNF329" s="141"/>
      <c r="PNG329" s="141"/>
      <c r="PNH329" s="141"/>
      <c r="PNI329" s="141"/>
      <c r="PNJ329" s="141"/>
      <c r="PNK329" s="141"/>
      <c r="PNL329" s="141"/>
      <c r="PNM329" s="141"/>
      <c r="PNN329" s="141"/>
      <c r="PNO329" s="141"/>
      <c r="PNP329" s="141"/>
      <c r="PNQ329" s="141"/>
      <c r="PNR329" s="141"/>
      <c r="PNS329" s="141"/>
      <c r="PNT329" s="141"/>
      <c r="PNU329" s="141"/>
      <c r="PNV329" s="141"/>
      <c r="PNW329" s="141"/>
      <c r="PNX329" s="141"/>
      <c r="PNY329" s="141"/>
      <c r="PNZ329" s="141"/>
      <c r="POA329" s="141"/>
      <c r="POB329" s="141"/>
      <c r="POC329" s="141"/>
      <c r="POD329" s="141"/>
      <c r="POE329" s="141"/>
      <c r="POF329" s="141"/>
      <c r="POG329" s="141"/>
      <c r="POH329" s="141"/>
      <c r="POI329" s="141"/>
      <c r="POJ329" s="141"/>
      <c r="POK329" s="141"/>
      <c r="POL329" s="141"/>
      <c r="POM329" s="141"/>
      <c r="PON329" s="141"/>
      <c r="POO329" s="141"/>
      <c r="POP329" s="141"/>
      <c r="POQ329" s="141"/>
      <c r="POR329" s="141"/>
      <c r="POS329" s="141"/>
      <c r="POT329" s="141"/>
      <c r="POU329" s="141"/>
      <c r="POV329" s="141"/>
      <c r="POW329" s="141"/>
      <c r="POX329" s="141"/>
      <c r="POY329" s="141"/>
      <c r="POZ329" s="141"/>
      <c r="PPA329" s="141"/>
      <c r="PPB329" s="141"/>
      <c r="PPC329" s="141"/>
      <c r="PPD329" s="141"/>
      <c r="PPE329" s="141"/>
      <c r="PPF329" s="141"/>
      <c r="PPG329" s="141"/>
      <c r="PPH329" s="141"/>
      <c r="PPI329" s="141"/>
      <c r="PPJ329" s="141"/>
      <c r="PPK329" s="141"/>
      <c r="PPL329" s="141"/>
      <c r="PPM329" s="141"/>
      <c r="PPN329" s="141"/>
      <c r="PPO329" s="141"/>
      <c r="PPP329" s="141"/>
      <c r="PPQ329" s="141"/>
      <c r="PPR329" s="141"/>
      <c r="PPS329" s="141"/>
      <c r="PPT329" s="141"/>
      <c r="PPU329" s="141"/>
      <c r="PPV329" s="141"/>
      <c r="PPW329" s="141"/>
      <c r="PPX329" s="141"/>
      <c r="PPY329" s="141"/>
      <c r="PPZ329" s="141"/>
      <c r="PQA329" s="141"/>
      <c r="PQB329" s="141"/>
      <c r="PQC329" s="141"/>
      <c r="PQD329" s="141"/>
      <c r="PQE329" s="141"/>
      <c r="PQF329" s="141"/>
      <c r="PQG329" s="141"/>
      <c r="PQH329" s="141"/>
      <c r="PQI329" s="141"/>
      <c r="PQJ329" s="141"/>
      <c r="PQK329" s="141"/>
      <c r="PQL329" s="141"/>
      <c r="PQM329" s="141"/>
      <c r="PQN329" s="141"/>
      <c r="PQO329" s="141"/>
      <c r="PQP329" s="141"/>
      <c r="PQQ329" s="141"/>
      <c r="PQR329" s="141"/>
      <c r="PQS329" s="141"/>
      <c r="PQT329" s="141"/>
      <c r="PQU329" s="141"/>
      <c r="PQV329" s="141"/>
      <c r="PQW329" s="141"/>
      <c r="PQX329" s="141"/>
      <c r="PQY329" s="141"/>
      <c r="PQZ329" s="141"/>
      <c r="PRA329" s="141"/>
      <c r="PRB329" s="141"/>
      <c r="PRC329" s="141"/>
      <c r="PRD329" s="141"/>
      <c r="PRE329" s="141"/>
      <c r="PRF329" s="141"/>
      <c r="PRG329" s="141"/>
      <c r="PRH329" s="141"/>
      <c r="PRI329" s="141"/>
      <c r="PRJ329" s="141"/>
      <c r="PRK329" s="141"/>
      <c r="PRL329" s="141"/>
      <c r="PRM329" s="141"/>
      <c r="PRN329" s="141"/>
      <c r="PRO329" s="141"/>
      <c r="PRP329" s="141"/>
      <c r="PRQ329" s="141"/>
      <c r="PRR329" s="141"/>
      <c r="PRS329" s="141"/>
      <c r="PRT329" s="141"/>
      <c r="PRU329" s="141"/>
      <c r="PRV329" s="141"/>
      <c r="PRW329" s="141"/>
      <c r="PRX329" s="141"/>
      <c r="PRY329" s="141"/>
      <c r="PRZ329" s="141"/>
      <c r="PSA329" s="141"/>
      <c r="PSB329" s="141"/>
      <c r="PSC329" s="141"/>
      <c r="PSD329" s="141"/>
      <c r="PSE329" s="141"/>
      <c r="PSF329" s="141"/>
      <c r="PSG329" s="141"/>
      <c r="PSH329" s="141"/>
      <c r="PSI329" s="141"/>
      <c r="PSJ329" s="141"/>
      <c r="PSK329" s="141"/>
      <c r="PSL329" s="141"/>
      <c r="PSM329" s="141"/>
      <c r="PSN329" s="141"/>
      <c r="PSO329" s="141"/>
      <c r="PSP329" s="141"/>
      <c r="PSQ329" s="141"/>
      <c r="PSR329" s="141"/>
      <c r="PSS329" s="141"/>
      <c r="PST329" s="141"/>
      <c r="PSU329" s="141"/>
      <c r="PSV329" s="141"/>
      <c r="PSW329" s="141"/>
      <c r="PSX329" s="141"/>
      <c r="PSY329" s="141"/>
      <c r="PSZ329" s="141"/>
      <c r="PTA329" s="141"/>
      <c r="PTB329" s="141"/>
      <c r="PTC329" s="141"/>
      <c r="PTD329" s="141"/>
      <c r="PTE329" s="141"/>
      <c r="PTF329" s="141"/>
      <c r="PTG329" s="141"/>
      <c r="PTH329" s="141"/>
      <c r="PTI329" s="141"/>
      <c r="PTJ329" s="141"/>
      <c r="PTK329" s="141"/>
      <c r="PTL329" s="141"/>
      <c r="PTM329" s="141"/>
      <c r="PTN329" s="141"/>
      <c r="PTO329" s="141"/>
      <c r="PTP329" s="141"/>
      <c r="PTQ329" s="141"/>
      <c r="PTR329" s="141"/>
      <c r="PTS329" s="141"/>
      <c r="PTT329" s="141"/>
      <c r="PTU329" s="141"/>
      <c r="PTV329" s="141"/>
      <c r="PTW329" s="141"/>
      <c r="PTX329" s="141"/>
      <c r="PTY329" s="141"/>
      <c r="PTZ329" s="141"/>
      <c r="PUA329" s="141"/>
      <c r="PUB329" s="141"/>
      <c r="PUC329" s="141"/>
      <c r="PUD329" s="141"/>
      <c r="PUE329" s="141"/>
      <c r="PUF329" s="141"/>
      <c r="PUG329" s="141"/>
      <c r="PUH329" s="141"/>
      <c r="PUI329" s="141"/>
      <c r="PUJ329" s="141"/>
      <c r="PUK329" s="141"/>
      <c r="PUL329" s="141"/>
      <c r="PUM329" s="141"/>
      <c r="PUN329" s="141"/>
      <c r="PUO329" s="141"/>
      <c r="PUP329" s="141"/>
      <c r="PUQ329" s="141"/>
      <c r="PUR329" s="141"/>
      <c r="PUS329" s="141"/>
      <c r="PUT329" s="141"/>
      <c r="PUU329" s="141"/>
      <c r="PUV329" s="141"/>
      <c r="PUW329" s="141"/>
      <c r="PUX329" s="141"/>
      <c r="PUY329" s="141"/>
      <c r="PUZ329" s="141"/>
      <c r="PVA329" s="141"/>
      <c r="PVB329" s="141"/>
      <c r="PVC329" s="141"/>
      <c r="PVD329" s="141"/>
      <c r="PVE329" s="141"/>
      <c r="PVF329" s="141"/>
      <c r="PVG329" s="141"/>
      <c r="PVH329" s="141"/>
      <c r="PVI329" s="141"/>
      <c r="PVJ329" s="141"/>
      <c r="PVK329" s="141"/>
      <c r="PVL329" s="141"/>
      <c r="PVM329" s="141"/>
      <c r="PVN329" s="141"/>
      <c r="PVO329" s="141"/>
      <c r="PVP329" s="141"/>
      <c r="PVQ329" s="141"/>
      <c r="PVR329" s="141"/>
      <c r="PVS329" s="141"/>
      <c r="PVT329" s="141"/>
      <c r="PVU329" s="141"/>
      <c r="PVV329" s="141"/>
      <c r="PVW329" s="141"/>
      <c r="PVX329" s="141"/>
      <c r="PVY329" s="141"/>
      <c r="PVZ329" s="141"/>
      <c r="PWA329" s="141"/>
      <c r="PWB329" s="141"/>
      <c r="PWC329" s="141"/>
      <c r="PWD329" s="141"/>
      <c r="PWE329" s="141"/>
      <c r="PWF329" s="141"/>
      <c r="PWG329" s="141"/>
      <c r="PWH329" s="141"/>
      <c r="PWI329" s="141"/>
      <c r="PWJ329" s="141"/>
      <c r="PWK329" s="141"/>
      <c r="PWL329" s="141"/>
      <c r="PWM329" s="141"/>
      <c r="PWN329" s="141"/>
      <c r="PWO329" s="141"/>
      <c r="PWP329" s="141"/>
      <c r="PWQ329" s="141"/>
      <c r="PWR329" s="141"/>
      <c r="PWS329" s="141"/>
      <c r="PWT329" s="141"/>
      <c r="PWU329" s="141"/>
      <c r="PWV329" s="141"/>
      <c r="PWW329" s="141"/>
      <c r="PWX329" s="141"/>
      <c r="PWY329" s="141"/>
      <c r="PWZ329" s="141"/>
      <c r="PXA329" s="141"/>
      <c r="PXB329" s="141"/>
      <c r="PXC329" s="141"/>
      <c r="PXD329" s="141"/>
      <c r="PXE329" s="141"/>
      <c r="PXF329" s="141"/>
      <c r="PXG329" s="141"/>
      <c r="PXH329" s="141"/>
      <c r="PXI329" s="141"/>
      <c r="PXJ329" s="141"/>
      <c r="PXK329" s="141"/>
      <c r="PXL329" s="141"/>
      <c r="PXM329" s="141"/>
      <c r="PXN329" s="141"/>
      <c r="PXO329" s="141"/>
      <c r="PXP329" s="141"/>
      <c r="PXQ329" s="141"/>
      <c r="PXR329" s="141"/>
      <c r="PXS329" s="141"/>
      <c r="PXT329" s="141"/>
      <c r="PXU329" s="141"/>
      <c r="PXV329" s="141"/>
      <c r="PXW329" s="141"/>
      <c r="PXX329" s="141"/>
      <c r="PXY329" s="141"/>
      <c r="PXZ329" s="141"/>
      <c r="PYA329" s="141"/>
      <c r="PYB329" s="141"/>
      <c r="PYC329" s="141"/>
      <c r="PYD329" s="141"/>
      <c r="PYE329" s="141"/>
      <c r="PYF329" s="141"/>
      <c r="PYG329" s="141"/>
      <c r="PYH329" s="141"/>
      <c r="PYI329" s="141"/>
      <c r="PYJ329" s="141"/>
      <c r="PYK329" s="141"/>
      <c r="PYL329" s="141"/>
      <c r="PYM329" s="141"/>
      <c r="PYN329" s="141"/>
      <c r="PYO329" s="141"/>
      <c r="PYP329" s="141"/>
      <c r="PYQ329" s="141"/>
      <c r="PYR329" s="141"/>
      <c r="PYS329" s="141"/>
      <c r="PYT329" s="141"/>
      <c r="PYU329" s="141"/>
      <c r="PYV329" s="141"/>
      <c r="PYW329" s="141"/>
      <c r="PYX329" s="141"/>
      <c r="PYY329" s="141"/>
      <c r="PYZ329" s="141"/>
      <c r="PZA329" s="141"/>
      <c r="PZB329" s="141"/>
      <c r="PZC329" s="141"/>
      <c r="PZD329" s="141"/>
      <c r="PZE329" s="141"/>
      <c r="PZF329" s="141"/>
      <c r="PZG329" s="141"/>
      <c r="PZH329" s="141"/>
      <c r="PZI329" s="141"/>
      <c r="PZJ329" s="141"/>
      <c r="PZK329" s="141"/>
      <c r="PZL329" s="141"/>
      <c r="PZM329" s="141"/>
      <c r="PZN329" s="141"/>
      <c r="PZO329" s="141"/>
      <c r="PZP329" s="141"/>
      <c r="PZQ329" s="141"/>
      <c r="PZR329" s="141"/>
      <c r="PZS329" s="141"/>
      <c r="PZT329" s="141"/>
      <c r="PZU329" s="141"/>
      <c r="PZV329" s="141"/>
      <c r="PZW329" s="141"/>
      <c r="PZX329" s="141"/>
      <c r="PZY329" s="141"/>
      <c r="PZZ329" s="141"/>
      <c r="QAA329" s="141"/>
      <c r="QAB329" s="141"/>
      <c r="QAC329" s="141"/>
      <c r="QAD329" s="141"/>
      <c r="QAE329" s="141"/>
      <c r="QAF329" s="141"/>
      <c r="QAG329" s="141"/>
      <c r="QAH329" s="141"/>
      <c r="QAI329" s="141"/>
      <c r="QAJ329" s="141"/>
      <c r="QAK329" s="141"/>
      <c r="QAL329" s="141"/>
      <c r="QAM329" s="141"/>
      <c r="QAN329" s="141"/>
      <c r="QAO329" s="141"/>
      <c r="QAP329" s="141"/>
      <c r="QAQ329" s="141"/>
      <c r="QAR329" s="141"/>
      <c r="QAS329" s="141"/>
      <c r="QAT329" s="141"/>
      <c r="QAU329" s="141"/>
      <c r="QAV329" s="141"/>
      <c r="QAW329" s="141"/>
      <c r="QAX329" s="141"/>
      <c r="QAY329" s="141"/>
      <c r="QAZ329" s="141"/>
      <c r="QBA329" s="141"/>
      <c r="QBB329" s="141"/>
      <c r="QBC329" s="141"/>
      <c r="QBD329" s="141"/>
      <c r="QBE329" s="141"/>
      <c r="QBF329" s="141"/>
      <c r="QBG329" s="141"/>
      <c r="QBH329" s="141"/>
      <c r="QBI329" s="141"/>
      <c r="QBJ329" s="141"/>
      <c r="QBK329" s="141"/>
      <c r="QBL329" s="141"/>
      <c r="QBM329" s="141"/>
      <c r="QBN329" s="141"/>
      <c r="QBO329" s="141"/>
      <c r="QBP329" s="141"/>
      <c r="QBQ329" s="141"/>
      <c r="QBR329" s="141"/>
      <c r="QBS329" s="141"/>
      <c r="QBT329" s="141"/>
      <c r="QBU329" s="141"/>
      <c r="QBV329" s="141"/>
      <c r="QBW329" s="141"/>
      <c r="QBX329" s="141"/>
      <c r="QBY329" s="141"/>
      <c r="QBZ329" s="141"/>
      <c r="QCA329" s="141"/>
      <c r="QCB329" s="141"/>
      <c r="QCC329" s="141"/>
      <c r="QCD329" s="141"/>
      <c r="QCE329" s="141"/>
      <c r="QCF329" s="141"/>
      <c r="QCG329" s="141"/>
      <c r="QCH329" s="141"/>
      <c r="QCI329" s="141"/>
      <c r="QCJ329" s="141"/>
      <c r="QCK329" s="141"/>
      <c r="QCL329" s="141"/>
      <c r="QCM329" s="141"/>
      <c r="QCN329" s="141"/>
      <c r="QCO329" s="141"/>
      <c r="QCP329" s="141"/>
      <c r="QCQ329" s="141"/>
      <c r="QCR329" s="141"/>
      <c r="QCS329" s="141"/>
      <c r="QCT329" s="141"/>
      <c r="QCU329" s="141"/>
      <c r="QCV329" s="141"/>
      <c r="QCW329" s="141"/>
      <c r="QCX329" s="141"/>
      <c r="QCY329" s="141"/>
      <c r="QCZ329" s="141"/>
      <c r="QDA329" s="141"/>
      <c r="QDB329" s="141"/>
      <c r="QDC329" s="141"/>
      <c r="QDD329" s="141"/>
      <c r="QDE329" s="141"/>
      <c r="QDF329" s="141"/>
      <c r="QDG329" s="141"/>
      <c r="QDH329" s="141"/>
      <c r="QDI329" s="141"/>
      <c r="QDJ329" s="141"/>
      <c r="QDK329" s="141"/>
      <c r="QDL329" s="141"/>
      <c r="QDM329" s="141"/>
      <c r="QDN329" s="141"/>
      <c r="QDO329" s="141"/>
      <c r="QDP329" s="141"/>
      <c r="QDQ329" s="141"/>
      <c r="QDR329" s="141"/>
      <c r="QDS329" s="141"/>
      <c r="QDT329" s="141"/>
      <c r="QDU329" s="141"/>
      <c r="QDV329" s="141"/>
      <c r="QDW329" s="141"/>
      <c r="QDX329" s="141"/>
      <c r="QDY329" s="141"/>
      <c r="QDZ329" s="141"/>
      <c r="QEA329" s="141"/>
      <c r="QEB329" s="141"/>
      <c r="QEC329" s="141"/>
      <c r="QED329" s="141"/>
      <c r="QEE329" s="141"/>
      <c r="QEF329" s="141"/>
      <c r="QEG329" s="141"/>
      <c r="QEH329" s="141"/>
      <c r="QEI329" s="141"/>
      <c r="QEJ329" s="141"/>
      <c r="QEK329" s="141"/>
      <c r="QEL329" s="141"/>
      <c r="QEM329" s="141"/>
      <c r="QEN329" s="141"/>
      <c r="QEO329" s="141"/>
      <c r="QEP329" s="141"/>
      <c r="QEQ329" s="141"/>
      <c r="QER329" s="141"/>
      <c r="QES329" s="141"/>
      <c r="QET329" s="141"/>
      <c r="QEU329" s="141"/>
      <c r="QEV329" s="141"/>
      <c r="QEW329" s="141"/>
      <c r="QEX329" s="141"/>
      <c r="QEY329" s="141"/>
      <c r="QEZ329" s="141"/>
      <c r="QFA329" s="141"/>
      <c r="QFB329" s="141"/>
      <c r="QFC329" s="141"/>
      <c r="QFD329" s="141"/>
      <c r="QFE329" s="141"/>
      <c r="QFF329" s="141"/>
      <c r="QFG329" s="141"/>
      <c r="QFH329" s="141"/>
      <c r="QFI329" s="141"/>
      <c r="QFJ329" s="141"/>
      <c r="QFK329" s="141"/>
      <c r="QFL329" s="141"/>
      <c r="QFM329" s="141"/>
      <c r="QFN329" s="141"/>
      <c r="QFO329" s="141"/>
      <c r="QFP329" s="141"/>
      <c r="QFQ329" s="141"/>
      <c r="QFR329" s="141"/>
      <c r="QFS329" s="141"/>
      <c r="QFT329" s="141"/>
      <c r="QFU329" s="141"/>
      <c r="QFV329" s="141"/>
      <c r="QFW329" s="141"/>
      <c r="QFX329" s="141"/>
      <c r="QFY329" s="141"/>
      <c r="QFZ329" s="141"/>
      <c r="QGA329" s="141"/>
      <c r="QGB329" s="141"/>
      <c r="QGC329" s="141"/>
      <c r="QGD329" s="141"/>
      <c r="QGE329" s="141"/>
      <c r="QGF329" s="141"/>
      <c r="QGG329" s="141"/>
      <c r="QGH329" s="141"/>
      <c r="QGI329" s="141"/>
      <c r="QGJ329" s="141"/>
      <c r="QGK329" s="141"/>
      <c r="QGL329" s="141"/>
      <c r="QGM329" s="141"/>
      <c r="QGN329" s="141"/>
      <c r="QGO329" s="141"/>
      <c r="QGP329" s="141"/>
      <c r="QGQ329" s="141"/>
      <c r="QGR329" s="141"/>
      <c r="QGS329" s="141"/>
      <c r="QGT329" s="141"/>
      <c r="QGU329" s="141"/>
      <c r="QGV329" s="141"/>
      <c r="QGW329" s="141"/>
      <c r="QGX329" s="141"/>
      <c r="QGY329" s="141"/>
      <c r="QGZ329" s="141"/>
      <c r="QHA329" s="141"/>
      <c r="QHB329" s="141"/>
      <c r="QHC329" s="141"/>
      <c r="QHD329" s="141"/>
      <c r="QHE329" s="141"/>
      <c r="QHF329" s="141"/>
      <c r="QHG329" s="141"/>
      <c r="QHH329" s="141"/>
      <c r="QHI329" s="141"/>
      <c r="QHJ329" s="141"/>
      <c r="QHK329" s="141"/>
      <c r="QHL329" s="141"/>
      <c r="QHM329" s="141"/>
      <c r="QHN329" s="141"/>
      <c r="QHO329" s="141"/>
      <c r="QHP329" s="141"/>
      <c r="QHQ329" s="141"/>
      <c r="QHR329" s="141"/>
      <c r="QHS329" s="141"/>
      <c r="QHT329" s="141"/>
      <c r="QHU329" s="141"/>
      <c r="QHV329" s="141"/>
      <c r="QHW329" s="141"/>
      <c r="QHX329" s="141"/>
      <c r="QHY329" s="141"/>
      <c r="QHZ329" s="141"/>
      <c r="QIA329" s="141"/>
      <c r="QIB329" s="141"/>
      <c r="QIC329" s="141"/>
      <c r="QID329" s="141"/>
      <c r="QIE329" s="141"/>
      <c r="QIF329" s="141"/>
      <c r="QIG329" s="141"/>
      <c r="QIH329" s="141"/>
      <c r="QII329" s="141"/>
      <c r="QIJ329" s="141"/>
      <c r="QIK329" s="141"/>
      <c r="QIL329" s="141"/>
      <c r="QIM329" s="141"/>
      <c r="QIN329" s="141"/>
      <c r="QIO329" s="141"/>
      <c r="QIP329" s="141"/>
      <c r="QIQ329" s="141"/>
      <c r="QIR329" s="141"/>
      <c r="QIS329" s="141"/>
      <c r="QIT329" s="141"/>
      <c r="QIU329" s="141"/>
      <c r="QIV329" s="141"/>
      <c r="QIW329" s="141"/>
      <c r="QIX329" s="141"/>
      <c r="QIY329" s="141"/>
      <c r="QIZ329" s="141"/>
      <c r="QJA329" s="141"/>
      <c r="QJB329" s="141"/>
      <c r="QJC329" s="141"/>
      <c r="QJD329" s="141"/>
      <c r="QJE329" s="141"/>
      <c r="QJF329" s="141"/>
      <c r="QJG329" s="141"/>
      <c r="QJH329" s="141"/>
      <c r="QJI329" s="141"/>
      <c r="QJJ329" s="141"/>
      <c r="QJK329" s="141"/>
      <c r="QJL329" s="141"/>
      <c r="QJM329" s="141"/>
      <c r="QJN329" s="141"/>
      <c r="QJO329" s="141"/>
      <c r="QJP329" s="141"/>
      <c r="QJQ329" s="141"/>
      <c r="QJR329" s="141"/>
      <c r="QJS329" s="141"/>
      <c r="QJT329" s="141"/>
      <c r="QJU329" s="141"/>
      <c r="QJV329" s="141"/>
      <c r="QJW329" s="141"/>
      <c r="QJX329" s="141"/>
      <c r="QJY329" s="141"/>
      <c r="QJZ329" s="141"/>
      <c r="QKA329" s="141"/>
      <c r="QKB329" s="141"/>
      <c r="QKC329" s="141"/>
      <c r="QKD329" s="141"/>
      <c r="QKE329" s="141"/>
      <c r="QKF329" s="141"/>
      <c r="QKG329" s="141"/>
      <c r="QKH329" s="141"/>
      <c r="QKI329" s="141"/>
      <c r="QKJ329" s="141"/>
      <c r="QKK329" s="141"/>
      <c r="QKL329" s="141"/>
      <c r="QKM329" s="141"/>
      <c r="QKN329" s="141"/>
      <c r="QKO329" s="141"/>
      <c r="QKP329" s="141"/>
      <c r="QKQ329" s="141"/>
      <c r="QKR329" s="141"/>
      <c r="QKS329" s="141"/>
      <c r="QKT329" s="141"/>
      <c r="QKU329" s="141"/>
      <c r="QKV329" s="141"/>
      <c r="QKW329" s="141"/>
      <c r="QKX329" s="141"/>
      <c r="QKY329" s="141"/>
      <c r="QKZ329" s="141"/>
      <c r="QLA329" s="141"/>
      <c r="QLB329" s="141"/>
      <c r="QLC329" s="141"/>
      <c r="QLD329" s="141"/>
      <c r="QLE329" s="141"/>
      <c r="QLF329" s="141"/>
      <c r="QLG329" s="141"/>
      <c r="QLH329" s="141"/>
      <c r="QLI329" s="141"/>
      <c r="QLJ329" s="141"/>
      <c r="QLK329" s="141"/>
      <c r="QLL329" s="141"/>
      <c r="QLM329" s="141"/>
      <c r="QLN329" s="141"/>
      <c r="QLO329" s="141"/>
      <c r="QLP329" s="141"/>
      <c r="QLQ329" s="141"/>
      <c r="QLR329" s="141"/>
      <c r="QLS329" s="141"/>
      <c r="QLT329" s="141"/>
      <c r="QLU329" s="141"/>
      <c r="QLV329" s="141"/>
      <c r="QLW329" s="141"/>
      <c r="QLX329" s="141"/>
      <c r="QLY329" s="141"/>
      <c r="QLZ329" s="141"/>
      <c r="QMA329" s="141"/>
      <c r="QMB329" s="141"/>
      <c r="QMC329" s="141"/>
      <c r="QMD329" s="141"/>
      <c r="QME329" s="141"/>
      <c r="QMF329" s="141"/>
      <c r="QMG329" s="141"/>
      <c r="QMH329" s="141"/>
      <c r="QMI329" s="141"/>
      <c r="QMJ329" s="141"/>
      <c r="QMK329" s="141"/>
      <c r="QML329" s="141"/>
      <c r="QMM329" s="141"/>
      <c r="QMN329" s="141"/>
      <c r="QMO329" s="141"/>
      <c r="QMP329" s="141"/>
      <c r="QMQ329" s="141"/>
      <c r="QMR329" s="141"/>
      <c r="QMS329" s="141"/>
      <c r="QMT329" s="141"/>
      <c r="QMU329" s="141"/>
      <c r="QMV329" s="141"/>
      <c r="QMW329" s="141"/>
      <c r="QMX329" s="141"/>
      <c r="QMY329" s="141"/>
      <c r="QMZ329" s="141"/>
      <c r="QNA329" s="141"/>
      <c r="QNB329" s="141"/>
      <c r="QNC329" s="141"/>
      <c r="QND329" s="141"/>
      <c r="QNE329" s="141"/>
      <c r="QNF329" s="141"/>
      <c r="QNG329" s="141"/>
      <c r="QNH329" s="141"/>
      <c r="QNI329" s="141"/>
      <c r="QNJ329" s="141"/>
      <c r="QNK329" s="141"/>
      <c r="QNL329" s="141"/>
      <c r="QNM329" s="141"/>
      <c r="QNN329" s="141"/>
      <c r="QNO329" s="141"/>
      <c r="QNP329" s="141"/>
      <c r="QNQ329" s="141"/>
      <c r="QNR329" s="141"/>
      <c r="QNS329" s="141"/>
      <c r="QNT329" s="141"/>
      <c r="QNU329" s="141"/>
      <c r="QNV329" s="141"/>
      <c r="QNW329" s="141"/>
      <c r="QNX329" s="141"/>
      <c r="QNY329" s="141"/>
      <c r="QNZ329" s="141"/>
      <c r="QOA329" s="141"/>
      <c r="QOB329" s="141"/>
      <c r="QOC329" s="141"/>
      <c r="QOD329" s="141"/>
      <c r="QOE329" s="141"/>
      <c r="QOF329" s="141"/>
      <c r="QOG329" s="141"/>
      <c r="QOH329" s="141"/>
      <c r="QOI329" s="141"/>
      <c r="QOJ329" s="141"/>
      <c r="QOK329" s="141"/>
      <c r="QOL329" s="141"/>
      <c r="QOM329" s="141"/>
      <c r="QON329" s="141"/>
      <c r="QOO329" s="141"/>
      <c r="QOP329" s="141"/>
      <c r="QOQ329" s="141"/>
      <c r="QOR329" s="141"/>
      <c r="QOS329" s="141"/>
      <c r="QOT329" s="141"/>
      <c r="QOU329" s="141"/>
      <c r="QOV329" s="141"/>
      <c r="QOW329" s="141"/>
      <c r="QOX329" s="141"/>
      <c r="QOY329" s="141"/>
      <c r="QOZ329" s="141"/>
      <c r="QPA329" s="141"/>
      <c r="QPB329" s="141"/>
      <c r="QPC329" s="141"/>
      <c r="QPD329" s="141"/>
      <c r="QPE329" s="141"/>
      <c r="QPF329" s="141"/>
      <c r="QPG329" s="141"/>
      <c r="QPH329" s="141"/>
      <c r="QPI329" s="141"/>
      <c r="QPJ329" s="141"/>
      <c r="QPK329" s="141"/>
      <c r="QPL329" s="141"/>
      <c r="QPM329" s="141"/>
      <c r="QPN329" s="141"/>
      <c r="QPO329" s="141"/>
      <c r="QPP329" s="141"/>
      <c r="QPQ329" s="141"/>
      <c r="QPR329" s="141"/>
      <c r="QPS329" s="141"/>
      <c r="QPT329" s="141"/>
      <c r="QPU329" s="141"/>
      <c r="QPV329" s="141"/>
      <c r="QPW329" s="141"/>
      <c r="QPX329" s="141"/>
      <c r="QPY329" s="141"/>
      <c r="QPZ329" s="141"/>
      <c r="QQA329" s="141"/>
      <c r="QQB329" s="141"/>
      <c r="QQC329" s="141"/>
      <c r="QQD329" s="141"/>
      <c r="QQE329" s="141"/>
      <c r="QQF329" s="141"/>
      <c r="QQG329" s="141"/>
      <c r="QQH329" s="141"/>
      <c r="QQI329" s="141"/>
      <c r="QQJ329" s="141"/>
      <c r="QQK329" s="141"/>
      <c r="QQL329" s="141"/>
      <c r="QQM329" s="141"/>
      <c r="QQN329" s="141"/>
      <c r="QQO329" s="141"/>
      <c r="QQP329" s="141"/>
      <c r="QQQ329" s="141"/>
      <c r="QQR329" s="141"/>
      <c r="QQS329" s="141"/>
      <c r="QQT329" s="141"/>
      <c r="QQU329" s="141"/>
      <c r="QQV329" s="141"/>
      <c r="QQW329" s="141"/>
      <c r="QQX329" s="141"/>
      <c r="QQY329" s="141"/>
      <c r="QQZ329" s="141"/>
      <c r="QRA329" s="141"/>
      <c r="QRB329" s="141"/>
      <c r="QRC329" s="141"/>
      <c r="QRD329" s="141"/>
      <c r="QRE329" s="141"/>
      <c r="QRF329" s="141"/>
      <c r="QRG329" s="141"/>
      <c r="QRH329" s="141"/>
      <c r="QRI329" s="141"/>
      <c r="QRJ329" s="141"/>
      <c r="QRK329" s="141"/>
      <c r="QRL329" s="141"/>
      <c r="QRM329" s="141"/>
      <c r="QRN329" s="141"/>
      <c r="QRO329" s="141"/>
      <c r="QRP329" s="141"/>
      <c r="QRQ329" s="141"/>
      <c r="QRR329" s="141"/>
      <c r="QRS329" s="141"/>
      <c r="QRT329" s="141"/>
      <c r="QRU329" s="141"/>
      <c r="QRV329" s="141"/>
      <c r="QRW329" s="141"/>
      <c r="QRX329" s="141"/>
      <c r="QRY329" s="141"/>
      <c r="QRZ329" s="141"/>
      <c r="QSA329" s="141"/>
      <c r="QSB329" s="141"/>
      <c r="QSC329" s="141"/>
      <c r="QSD329" s="141"/>
      <c r="QSE329" s="141"/>
      <c r="QSF329" s="141"/>
      <c r="QSG329" s="141"/>
      <c r="QSH329" s="141"/>
      <c r="QSI329" s="141"/>
      <c r="QSJ329" s="141"/>
      <c r="QSK329" s="141"/>
      <c r="QSL329" s="141"/>
      <c r="QSM329" s="141"/>
      <c r="QSN329" s="141"/>
      <c r="QSO329" s="141"/>
      <c r="QSP329" s="141"/>
      <c r="QSQ329" s="141"/>
      <c r="QSR329" s="141"/>
      <c r="QSS329" s="141"/>
      <c r="QST329" s="141"/>
      <c r="QSU329" s="141"/>
      <c r="QSV329" s="141"/>
      <c r="QSW329" s="141"/>
      <c r="QSX329" s="141"/>
      <c r="QSY329" s="141"/>
      <c r="QSZ329" s="141"/>
      <c r="QTA329" s="141"/>
      <c r="QTB329" s="141"/>
      <c r="QTC329" s="141"/>
      <c r="QTD329" s="141"/>
      <c r="QTE329" s="141"/>
      <c r="QTF329" s="141"/>
      <c r="QTG329" s="141"/>
      <c r="QTH329" s="141"/>
      <c r="QTI329" s="141"/>
      <c r="QTJ329" s="141"/>
      <c r="QTK329" s="141"/>
      <c r="QTL329" s="141"/>
      <c r="QTM329" s="141"/>
      <c r="QTN329" s="141"/>
      <c r="QTO329" s="141"/>
      <c r="QTP329" s="141"/>
      <c r="QTQ329" s="141"/>
      <c r="QTR329" s="141"/>
      <c r="QTS329" s="141"/>
      <c r="QTT329" s="141"/>
      <c r="QTU329" s="141"/>
      <c r="QTV329" s="141"/>
      <c r="QTW329" s="141"/>
      <c r="QTX329" s="141"/>
      <c r="QTY329" s="141"/>
      <c r="QTZ329" s="141"/>
      <c r="QUA329" s="141"/>
      <c r="QUB329" s="141"/>
      <c r="QUC329" s="141"/>
      <c r="QUD329" s="141"/>
      <c r="QUE329" s="141"/>
      <c r="QUF329" s="141"/>
      <c r="QUG329" s="141"/>
      <c r="QUH329" s="141"/>
      <c r="QUI329" s="141"/>
      <c r="QUJ329" s="141"/>
      <c r="QUK329" s="141"/>
      <c r="QUL329" s="141"/>
      <c r="QUM329" s="141"/>
      <c r="QUN329" s="141"/>
      <c r="QUO329" s="141"/>
      <c r="QUP329" s="141"/>
      <c r="QUQ329" s="141"/>
      <c r="QUR329" s="141"/>
      <c r="QUS329" s="141"/>
      <c r="QUT329" s="141"/>
      <c r="QUU329" s="141"/>
      <c r="QUV329" s="141"/>
      <c r="QUW329" s="141"/>
      <c r="QUX329" s="141"/>
      <c r="QUY329" s="141"/>
      <c r="QUZ329" s="141"/>
      <c r="QVA329" s="141"/>
      <c r="QVB329" s="141"/>
      <c r="QVC329" s="141"/>
      <c r="QVD329" s="141"/>
      <c r="QVE329" s="141"/>
      <c r="QVF329" s="141"/>
      <c r="QVG329" s="141"/>
      <c r="QVH329" s="141"/>
      <c r="QVI329" s="141"/>
      <c r="QVJ329" s="141"/>
      <c r="QVK329" s="141"/>
      <c r="QVL329" s="141"/>
      <c r="QVM329" s="141"/>
      <c r="QVN329" s="141"/>
      <c r="QVO329" s="141"/>
      <c r="QVP329" s="141"/>
      <c r="QVQ329" s="141"/>
      <c r="QVR329" s="141"/>
      <c r="QVS329" s="141"/>
      <c r="QVT329" s="141"/>
      <c r="QVU329" s="141"/>
      <c r="QVV329" s="141"/>
      <c r="QVW329" s="141"/>
      <c r="QVX329" s="141"/>
      <c r="QVY329" s="141"/>
      <c r="QVZ329" s="141"/>
      <c r="QWA329" s="141"/>
      <c r="QWB329" s="141"/>
      <c r="QWC329" s="141"/>
      <c r="QWD329" s="141"/>
      <c r="QWE329" s="141"/>
      <c r="QWF329" s="141"/>
      <c r="QWG329" s="141"/>
      <c r="QWH329" s="141"/>
      <c r="QWI329" s="141"/>
      <c r="QWJ329" s="141"/>
      <c r="QWK329" s="141"/>
      <c r="QWL329" s="141"/>
      <c r="QWM329" s="141"/>
      <c r="QWN329" s="141"/>
      <c r="QWO329" s="141"/>
      <c r="QWP329" s="141"/>
      <c r="QWQ329" s="141"/>
      <c r="QWR329" s="141"/>
      <c r="QWS329" s="141"/>
      <c r="QWT329" s="141"/>
      <c r="QWU329" s="141"/>
      <c r="QWV329" s="141"/>
      <c r="QWW329" s="141"/>
      <c r="QWX329" s="141"/>
      <c r="QWY329" s="141"/>
      <c r="QWZ329" s="141"/>
      <c r="QXA329" s="141"/>
      <c r="QXB329" s="141"/>
      <c r="QXC329" s="141"/>
      <c r="QXD329" s="141"/>
      <c r="QXE329" s="141"/>
      <c r="QXF329" s="141"/>
      <c r="QXG329" s="141"/>
      <c r="QXH329" s="141"/>
      <c r="QXI329" s="141"/>
      <c r="QXJ329" s="141"/>
      <c r="QXK329" s="141"/>
      <c r="QXL329" s="141"/>
      <c r="QXM329" s="141"/>
      <c r="QXN329" s="141"/>
      <c r="QXO329" s="141"/>
      <c r="QXP329" s="141"/>
      <c r="QXQ329" s="141"/>
      <c r="QXR329" s="141"/>
      <c r="QXS329" s="141"/>
      <c r="QXT329" s="141"/>
      <c r="QXU329" s="141"/>
      <c r="QXV329" s="141"/>
      <c r="QXW329" s="141"/>
      <c r="QXX329" s="141"/>
      <c r="QXY329" s="141"/>
      <c r="QXZ329" s="141"/>
      <c r="QYA329" s="141"/>
      <c r="QYB329" s="141"/>
      <c r="QYC329" s="141"/>
      <c r="QYD329" s="141"/>
      <c r="QYE329" s="141"/>
      <c r="QYF329" s="141"/>
      <c r="QYG329" s="141"/>
      <c r="QYH329" s="141"/>
      <c r="QYI329" s="141"/>
      <c r="QYJ329" s="141"/>
      <c r="QYK329" s="141"/>
      <c r="QYL329" s="141"/>
      <c r="QYM329" s="141"/>
      <c r="QYN329" s="141"/>
      <c r="QYO329" s="141"/>
      <c r="QYP329" s="141"/>
      <c r="QYQ329" s="141"/>
      <c r="QYR329" s="141"/>
      <c r="QYS329" s="141"/>
      <c r="QYT329" s="141"/>
      <c r="QYU329" s="141"/>
      <c r="QYV329" s="141"/>
      <c r="QYW329" s="141"/>
      <c r="QYX329" s="141"/>
      <c r="QYY329" s="141"/>
      <c r="QYZ329" s="141"/>
      <c r="QZA329" s="141"/>
      <c r="QZB329" s="141"/>
      <c r="QZC329" s="141"/>
      <c r="QZD329" s="141"/>
      <c r="QZE329" s="141"/>
      <c r="QZF329" s="141"/>
      <c r="QZG329" s="141"/>
      <c r="QZH329" s="141"/>
      <c r="QZI329" s="141"/>
      <c r="QZJ329" s="141"/>
      <c r="QZK329" s="141"/>
      <c r="QZL329" s="141"/>
      <c r="QZM329" s="141"/>
      <c r="QZN329" s="141"/>
      <c r="QZO329" s="141"/>
      <c r="QZP329" s="141"/>
      <c r="QZQ329" s="141"/>
      <c r="QZR329" s="141"/>
      <c r="QZS329" s="141"/>
      <c r="QZT329" s="141"/>
      <c r="QZU329" s="141"/>
      <c r="QZV329" s="141"/>
      <c r="QZW329" s="141"/>
      <c r="QZX329" s="141"/>
      <c r="QZY329" s="141"/>
      <c r="QZZ329" s="141"/>
      <c r="RAA329" s="141"/>
      <c r="RAB329" s="141"/>
      <c r="RAC329" s="141"/>
      <c r="RAD329" s="141"/>
      <c r="RAE329" s="141"/>
      <c r="RAF329" s="141"/>
      <c r="RAG329" s="141"/>
      <c r="RAH329" s="141"/>
      <c r="RAI329" s="141"/>
      <c r="RAJ329" s="141"/>
      <c r="RAK329" s="141"/>
      <c r="RAL329" s="141"/>
      <c r="RAM329" s="141"/>
      <c r="RAN329" s="141"/>
      <c r="RAO329" s="141"/>
      <c r="RAP329" s="141"/>
      <c r="RAQ329" s="141"/>
      <c r="RAR329" s="141"/>
      <c r="RAS329" s="141"/>
      <c r="RAT329" s="141"/>
      <c r="RAU329" s="141"/>
      <c r="RAV329" s="141"/>
      <c r="RAW329" s="141"/>
      <c r="RAX329" s="141"/>
      <c r="RAY329" s="141"/>
      <c r="RAZ329" s="141"/>
      <c r="RBA329" s="141"/>
      <c r="RBB329" s="141"/>
      <c r="RBC329" s="141"/>
      <c r="RBD329" s="141"/>
      <c r="RBE329" s="141"/>
      <c r="RBF329" s="141"/>
      <c r="RBG329" s="141"/>
      <c r="RBH329" s="141"/>
      <c r="RBI329" s="141"/>
      <c r="RBJ329" s="141"/>
      <c r="RBK329" s="141"/>
      <c r="RBL329" s="141"/>
      <c r="RBM329" s="141"/>
      <c r="RBN329" s="141"/>
      <c r="RBO329" s="141"/>
      <c r="RBP329" s="141"/>
      <c r="RBQ329" s="141"/>
      <c r="RBR329" s="141"/>
      <c r="RBS329" s="141"/>
      <c r="RBT329" s="141"/>
      <c r="RBU329" s="141"/>
      <c r="RBV329" s="141"/>
      <c r="RBW329" s="141"/>
      <c r="RBX329" s="141"/>
      <c r="RBY329" s="141"/>
      <c r="RBZ329" s="141"/>
      <c r="RCA329" s="141"/>
      <c r="RCB329" s="141"/>
      <c r="RCC329" s="141"/>
      <c r="RCD329" s="141"/>
      <c r="RCE329" s="141"/>
      <c r="RCF329" s="141"/>
      <c r="RCG329" s="141"/>
      <c r="RCH329" s="141"/>
      <c r="RCI329" s="141"/>
      <c r="RCJ329" s="141"/>
      <c r="RCK329" s="141"/>
      <c r="RCL329" s="141"/>
      <c r="RCM329" s="141"/>
      <c r="RCN329" s="141"/>
      <c r="RCO329" s="141"/>
      <c r="RCP329" s="141"/>
      <c r="RCQ329" s="141"/>
      <c r="RCR329" s="141"/>
      <c r="RCS329" s="141"/>
      <c r="RCT329" s="141"/>
      <c r="RCU329" s="141"/>
      <c r="RCV329" s="141"/>
      <c r="RCW329" s="141"/>
      <c r="RCX329" s="141"/>
      <c r="RCY329" s="141"/>
      <c r="RCZ329" s="141"/>
      <c r="RDA329" s="141"/>
      <c r="RDB329" s="141"/>
      <c r="RDC329" s="141"/>
      <c r="RDD329" s="141"/>
      <c r="RDE329" s="141"/>
      <c r="RDF329" s="141"/>
      <c r="RDG329" s="141"/>
      <c r="RDH329" s="141"/>
      <c r="RDI329" s="141"/>
      <c r="RDJ329" s="141"/>
      <c r="RDK329" s="141"/>
      <c r="RDL329" s="141"/>
      <c r="RDM329" s="141"/>
      <c r="RDN329" s="141"/>
      <c r="RDO329" s="141"/>
      <c r="RDP329" s="141"/>
      <c r="RDQ329" s="141"/>
      <c r="RDR329" s="141"/>
      <c r="RDS329" s="141"/>
      <c r="RDT329" s="141"/>
      <c r="RDU329" s="141"/>
      <c r="RDV329" s="141"/>
      <c r="RDW329" s="141"/>
      <c r="RDX329" s="141"/>
      <c r="RDY329" s="141"/>
      <c r="RDZ329" s="141"/>
      <c r="REA329" s="141"/>
      <c r="REB329" s="141"/>
      <c r="REC329" s="141"/>
      <c r="RED329" s="141"/>
      <c r="REE329" s="141"/>
      <c r="REF329" s="141"/>
      <c r="REG329" s="141"/>
      <c r="REH329" s="141"/>
      <c r="REI329" s="141"/>
      <c r="REJ329" s="141"/>
      <c r="REK329" s="141"/>
      <c r="REL329" s="141"/>
      <c r="REM329" s="141"/>
      <c r="REN329" s="141"/>
      <c r="REO329" s="141"/>
      <c r="REP329" s="141"/>
      <c r="REQ329" s="141"/>
      <c r="RER329" s="141"/>
      <c r="RES329" s="141"/>
      <c r="RET329" s="141"/>
      <c r="REU329" s="141"/>
      <c r="REV329" s="141"/>
      <c r="REW329" s="141"/>
      <c r="REX329" s="141"/>
      <c r="REY329" s="141"/>
      <c r="REZ329" s="141"/>
      <c r="RFA329" s="141"/>
      <c r="RFB329" s="141"/>
      <c r="RFC329" s="141"/>
      <c r="RFD329" s="141"/>
      <c r="RFE329" s="141"/>
      <c r="RFF329" s="141"/>
      <c r="RFG329" s="141"/>
      <c r="RFH329" s="141"/>
      <c r="RFI329" s="141"/>
      <c r="RFJ329" s="141"/>
      <c r="RFK329" s="141"/>
      <c r="RFL329" s="141"/>
      <c r="RFM329" s="141"/>
      <c r="RFN329" s="141"/>
      <c r="RFO329" s="141"/>
      <c r="RFP329" s="141"/>
      <c r="RFQ329" s="141"/>
      <c r="RFR329" s="141"/>
      <c r="RFS329" s="141"/>
      <c r="RFT329" s="141"/>
      <c r="RFU329" s="141"/>
      <c r="RFV329" s="141"/>
      <c r="RFW329" s="141"/>
      <c r="RFX329" s="141"/>
      <c r="RFY329" s="141"/>
      <c r="RFZ329" s="141"/>
      <c r="RGA329" s="141"/>
      <c r="RGB329" s="141"/>
      <c r="RGC329" s="141"/>
      <c r="RGD329" s="141"/>
      <c r="RGE329" s="141"/>
      <c r="RGF329" s="141"/>
      <c r="RGG329" s="141"/>
      <c r="RGH329" s="141"/>
      <c r="RGI329" s="141"/>
      <c r="RGJ329" s="141"/>
      <c r="RGK329" s="141"/>
      <c r="RGL329" s="141"/>
      <c r="RGM329" s="141"/>
      <c r="RGN329" s="141"/>
      <c r="RGO329" s="141"/>
      <c r="RGP329" s="141"/>
      <c r="RGQ329" s="141"/>
      <c r="RGR329" s="141"/>
      <c r="RGS329" s="141"/>
      <c r="RGT329" s="141"/>
      <c r="RGU329" s="141"/>
      <c r="RGV329" s="141"/>
      <c r="RGW329" s="141"/>
      <c r="RGX329" s="141"/>
      <c r="RGY329" s="141"/>
      <c r="RGZ329" s="141"/>
      <c r="RHA329" s="141"/>
      <c r="RHB329" s="141"/>
      <c r="RHC329" s="141"/>
      <c r="RHD329" s="141"/>
      <c r="RHE329" s="141"/>
      <c r="RHF329" s="141"/>
      <c r="RHG329" s="141"/>
      <c r="RHH329" s="141"/>
      <c r="RHI329" s="141"/>
      <c r="RHJ329" s="141"/>
      <c r="RHK329" s="141"/>
      <c r="RHL329" s="141"/>
      <c r="RHM329" s="141"/>
      <c r="RHN329" s="141"/>
      <c r="RHO329" s="141"/>
      <c r="RHP329" s="141"/>
      <c r="RHQ329" s="141"/>
      <c r="RHR329" s="141"/>
      <c r="RHS329" s="141"/>
      <c r="RHT329" s="141"/>
      <c r="RHU329" s="141"/>
      <c r="RHV329" s="141"/>
      <c r="RHW329" s="141"/>
      <c r="RHX329" s="141"/>
      <c r="RHY329" s="141"/>
      <c r="RHZ329" s="141"/>
      <c r="RIA329" s="141"/>
      <c r="RIB329" s="141"/>
      <c r="RIC329" s="141"/>
      <c r="RID329" s="141"/>
      <c r="RIE329" s="141"/>
      <c r="RIF329" s="141"/>
      <c r="RIG329" s="141"/>
      <c r="RIH329" s="141"/>
      <c r="RII329" s="141"/>
      <c r="RIJ329" s="141"/>
      <c r="RIK329" s="141"/>
      <c r="RIL329" s="141"/>
      <c r="RIM329" s="141"/>
      <c r="RIN329" s="141"/>
      <c r="RIO329" s="141"/>
      <c r="RIP329" s="141"/>
      <c r="RIQ329" s="141"/>
      <c r="RIR329" s="141"/>
      <c r="RIS329" s="141"/>
      <c r="RIT329" s="141"/>
      <c r="RIU329" s="141"/>
      <c r="RIV329" s="141"/>
      <c r="RIW329" s="141"/>
      <c r="RIX329" s="141"/>
      <c r="RIY329" s="141"/>
      <c r="RIZ329" s="141"/>
      <c r="RJA329" s="141"/>
      <c r="RJB329" s="141"/>
      <c r="RJC329" s="141"/>
      <c r="RJD329" s="141"/>
      <c r="RJE329" s="141"/>
      <c r="RJF329" s="141"/>
      <c r="RJG329" s="141"/>
      <c r="RJH329" s="141"/>
      <c r="RJI329" s="141"/>
      <c r="RJJ329" s="141"/>
      <c r="RJK329" s="141"/>
      <c r="RJL329" s="141"/>
      <c r="RJM329" s="141"/>
      <c r="RJN329" s="141"/>
      <c r="RJO329" s="141"/>
      <c r="RJP329" s="141"/>
      <c r="RJQ329" s="141"/>
      <c r="RJR329" s="141"/>
      <c r="RJS329" s="141"/>
      <c r="RJT329" s="141"/>
      <c r="RJU329" s="141"/>
      <c r="RJV329" s="141"/>
      <c r="RJW329" s="141"/>
      <c r="RJX329" s="141"/>
      <c r="RJY329" s="141"/>
      <c r="RJZ329" s="141"/>
      <c r="RKA329" s="141"/>
      <c r="RKB329" s="141"/>
      <c r="RKC329" s="141"/>
      <c r="RKD329" s="141"/>
      <c r="RKE329" s="141"/>
      <c r="RKF329" s="141"/>
      <c r="RKG329" s="141"/>
      <c r="RKH329" s="141"/>
      <c r="RKI329" s="141"/>
      <c r="RKJ329" s="141"/>
      <c r="RKK329" s="141"/>
      <c r="RKL329" s="141"/>
      <c r="RKM329" s="141"/>
      <c r="RKN329" s="141"/>
      <c r="RKO329" s="141"/>
      <c r="RKP329" s="141"/>
      <c r="RKQ329" s="141"/>
      <c r="RKR329" s="141"/>
      <c r="RKS329" s="141"/>
      <c r="RKT329" s="141"/>
      <c r="RKU329" s="141"/>
      <c r="RKV329" s="141"/>
      <c r="RKW329" s="141"/>
      <c r="RKX329" s="141"/>
      <c r="RKY329" s="141"/>
      <c r="RKZ329" s="141"/>
      <c r="RLA329" s="141"/>
      <c r="RLB329" s="141"/>
      <c r="RLC329" s="141"/>
      <c r="RLD329" s="141"/>
      <c r="RLE329" s="141"/>
      <c r="RLF329" s="141"/>
      <c r="RLG329" s="141"/>
      <c r="RLH329" s="141"/>
      <c r="RLI329" s="141"/>
      <c r="RLJ329" s="141"/>
      <c r="RLK329" s="141"/>
      <c r="RLL329" s="141"/>
      <c r="RLM329" s="141"/>
      <c r="RLN329" s="141"/>
      <c r="RLO329" s="141"/>
      <c r="RLP329" s="141"/>
      <c r="RLQ329" s="141"/>
      <c r="RLR329" s="141"/>
      <c r="RLS329" s="141"/>
      <c r="RLT329" s="141"/>
      <c r="RLU329" s="141"/>
      <c r="RLV329" s="141"/>
      <c r="RLW329" s="141"/>
      <c r="RLX329" s="141"/>
      <c r="RLY329" s="141"/>
      <c r="RLZ329" s="141"/>
      <c r="RMA329" s="141"/>
      <c r="RMB329" s="141"/>
      <c r="RMC329" s="141"/>
      <c r="RMD329" s="141"/>
      <c r="RME329" s="141"/>
      <c r="RMF329" s="141"/>
      <c r="RMG329" s="141"/>
      <c r="RMH329" s="141"/>
      <c r="RMI329" s="141"/>
      <c r="RMJ329" s="141"/>
      <c r="RMK329" s="141"/>
      <c r="RML329" s="141"/>
      <c r="RMM329" s="141"/>
      <c r="RMN329" s="141"/>
      <c r="RMO329" s="141"/>
      <c r="RMP329" s="141"/>
      <c r="RMQ329" s="141"/>
      <c r="RMR329" s="141"/>
      <c r="RMS329" s="141"/>
      <c r="RMT329" s="141"/>
      <c r="RMU329" s="141"/>
      <c r="RMV329" s="141"/>
      <c r="RMW329" s="141"/>
      <c r="RMX329" s="141"/>
      <c r="RMY329" s="141"/>
      <c r="RMZ329" s="141"/>
      <c r="RNA329" s="141"/>
      <c r="RNB329" s="141"/>
      <c r="RNC329" s="141"/>
      <c r="RND329" s="141"/>
      <c r="RNE329" s="141"/>
      <c r="RNF329" s="141"/>
      <c r="RNG329" s="141"/>
      <c r="RNH329" s="141"/>
      <c r="RNI329" s="141"/>
      <c r="RNJ329" s="141"/>
      <c r="RNK329" s="141"/>
      <c r="RNL329" s="141"/>
      <c r="RNM329" s="141"/>
      <c r="RNN329" s="141"/>
      <c r="RNO329" s="141"/>
      <c r="RNP329" s="141"/>
      <c r="RNQ329" s="141"/>
      <c r="RNR329" s="141"/>
      <c r="RNS329" s="141"/>
      <c r="RNT329" s="141"/>
      <c r="RNU329" s="141"/>
      <c r="RNV329" s="141"/>
      <c r="RNW329" s="141"/>
      <c r="RNX329" s="141"/>
      <c r="RNY329" s="141"/>
      <c r="RNZ329" s="141"/>
      <c r="ROA329" s="141"/>
      <c r="ROB329" s="141"/>
      <c r="ROC329" s="141"/>
      <c r="ROD329" s="141"/>
      <c r="ROE329" s="141"/>
      <c r="ROF329" s="141"/>
      <c r="ROG329" s="141"/>
      <c r="ROH329" s="141"/>
      <c r="ROI329" s="141"/>
      <c r="ROJ329" s="141"/>
      <c r="ROK329" s="141"/>
      <c r="ROL329" s="141"/>
      <c r="ROM329" s="141"/>
      <c r="RON329" s="141"/>
      <c r="ROO329" s="141"/>
      <c r="ROP329" s="141"/>
      <c r="ROQ329" s="141"/>
      <c r="ROR329" s="141"/>
      <c r="ROS329" s="141"/>
      <c r="ROT329" s="141"/>
      <c r="ROU329" s="141"/>
      <c r="ROV329" s="141"/>
      <c r="ROW329" s="141"/>
      <c r="ROX329" s="141"/>
      <c r="ROY329" s="141"/>
      <c r="ROZ329" s="141"/>
      <c r="RPA329" s="141"/>
      <c r="RPB329" s="141"/>
      <c r="RPC329" s="141"/>
      <c r="RPD329" s="141"/>
      <c r="RPE329" s="141"/>
      <c r="RPF329" s="141"/>
      <c r="RPG329" s="141"/>
      <c r="RPH329" s="141"/>
      <c r="RPI329" s="141"/>
      <c r="RPJ329" s="141"/>
      <c r="RPK329" s="141"/>
      <c r="RPL329" s="141"/>
      <c r="RPM329" s="141"/>
      <c r="RPN329" s="141"/>
      <c r="RPO329" s="141"/>
      <c r="RPP329" s="141"/>
      <c r="RPQ329" s="141"/>
      <c r="RPR329" s="141"/>
      <c r="RPS329" s="141"/>
      <c r="RPT329" s="141"/>
      <c r="RPU329" s="141"/>
      <c r="RPV329" s="141"/>
      <c r="RPW329" s="141"/>
      <c r="RPX329" s="141"/>
      <c r="RPY329" s="141"/>
      <c r="RPZ329" s="141"/>
      <c r="RQA329" s="141"/>
      <c r="RQB329" s="141"/>
      <c r="RQC329" s="141"/>
      <c r="RQD329" s="141"/>
      <c r="RQE329" s="141"/>
      <c r="RQF329" s="141"/>
      <c r="RQG329" s="141"/>
      <c r="RQH329" s="141"/>
      <c r="RQI329" s="141"/>
      <c r="RQJ329" s="141"/>
      <c r="RQK329" s="141"/>
      <c r="RQL329" s="141"/>
      <c r="RQM329" s="141"/>
      <c r="RQN329" s="141"/>
      <c r="RQO329" s="141"/>
      <c r="RQP329" s="141"/>
      <c r="RQQ329" s="141"/>
      <c r="RQR329" s="141"/>
      <c r="RQS329" s="141"/>
      <c r="RQT329" s="141"/>
      <c r="RQU329" s="141"/>
      <c r="RQV329" s="141"/>
      <c r="RQW329" s="141"/>
      <c r="RQX329" s="141"/>
      <c r="RQY329" s="141"/>
      <c r="RQZ329" s="141"/>
      <c r="RRA329" s="141"/>
      <c r="RRB329" s="141"/>
      <c r="RRC329" s="141"/>
      <c r="RRD329" s="141"/>
      <c r="RRE329" s="141"/>
      <c r="RRF329" s="141"/>
      <c r="RRG329" s="141"/>
      <c r="RRH329" s="141"/>
      <c r="RRI329" s="141"/>
      <c r="RRJ329" s="141"/>
      <c r="RRK329" s="141"/>
      <c r="RRL329" s="141"/>
      <c r="RRM329" s="141"/>
      <c r="RRN329" s="141"/>
      <c r="RRO329" s="141"/>
      <c r="RRP329" s="141"/>
      <c r="RRQ329" s="141"/>
      <c r="RRR329" s="141"/>
      <c r="RRS329" s="141"/>
      <c r="RRT329" s="141"/>
      <c r="RRU329" s="141"/>
      <c r="RRV329" s="141"/>
      <c r="RRW329" s="141"/>
      <c r="RRX329" s="141"/>
      <c r="RRY329" s="141"/>
      <c r="RRZ329" s="141"/>
      <c r="RSA329" s="141"/>
      <c r="RSB329" s="141"/>
      <c r="RSC329" s="141"/>
      <c r="RSD329" s="141"/>
      <c r="RSE329" s="141"/>
      <c r="RSF329" s="141"/>
      <c r="RSG329" s="141"/>
      <c r="RSH329" s="141"/>
      <c r="RSI329" s="141"/>
      <c r="RSJ329" s="141"/>
      <c r="RSK329" s="141"/>
      <c r="RSL329" s="141"/>
      <c r="RSM329" s="141"/>
      <c r="RSN329" s="141"/>
      <c r="RSO329" s="141"/>
      <c r="RSP329" s="141"/>
      <c r="RSQ329" s="141"/>
      <c r="RSR329" s="141"/>
      <c r="RSS329" s="141"/>
      <c r="RST329" s="141"/>
      <c r="RSU329" s="141"/>
      <c r="RSV329" s="141"/>
      <c r="RSW329" s="141"/>
      <c r="RSX329" s="141"/>
      <c r="RSY329" s="141"/>
      <c r="RSZ329" s="141"/>
      <c r="RTA329" s="141"/>
      <c r="RTB329" s="141"/>
      <c r="RTC329" s="141"/>
      <c r="RTD329" s="141"/>
      <c r="RTE329" s="141"/>
      <c r="RTF329" s="141"/>
      <c r="RTG329" s="141"/>
      <c r="RTH329" s="141"/>
      <c r="RTI329" s="141"/>
      <c r="RTJ329" s="141"/>
      <c r="RTK329" s="141"/>
      <c r="RTL329" s="141"/>
      <c r="RTM329" s="141"/>
      <c r="RTN329" s="141"/>
      <c r="RTO329" s="141"/>
      <c r="RTP329" s="141"/>
      <c r="RTQ329" s="141"/>
      <c r="RTR329" s="141"/>
      <c r="RTS329" s="141"/>
      <c r="RTT329" s="141"/>
      <c r="RTU329" s="141"/>
      <c r="RTV329" s="141"/>
      <c r="RTW329" s="141"/>
      <c r="RTX329" s="141"/>
      <c r="RTY329" s="141"/>
      <c r="RTZ329" s="141"/>
      <c r="RUA329" s="141"/>
      <c r="RUB329" s="141"/>
      <c r="RUC329" s="141"/>
      <c r="RUD329" s="141"/>
      <c r="RUE329" s="141"/>
      <c r="RUF329" s="141"/>
      <c r="RUG329" s="141"/>
      <c r="RUH329" s="141"/>
      <c r="RUI329" s="141"/>
      <c r="RUJ329" s="141"/>
      <c r="RUK329" s="141"/>
      <c r="RUL329" s="141"/>
      <c r="RUM329" s="141"/>
      <c r="RUN329" s="141"/>
      <c r="RUO329" s="141"/>
      <c r="RUP329" s="141"/>
      <c r="RUQ329" s="141"/>
      <c r="RUR329" s="141"/>
      <c r="RUS329" s="141"/>
      <c r="RUT329" s="141"/>
      <c r="RUU329" s="141"/>
      <c r="RUV329" s="141"/>
      <c r="RUW329" s="141"/>
      <c r="RUX329" s="141"/>
      <c r="RUY329" s="141"/>
      <c r="RUZ329" s="141"/>
      <c r="RVA329" s="141"/>
      <c r="RVB329" s="141"/>
      <c r="RVC329" s="141"/>
      <c r="RVD329" s="141"/>
      <c r="RVE329" s="141"/>
      <c r="RVF329" s="141"/>
      <c r="RVG329" s="141"/>
      <c r="RVH329" s="141"/>
      <c r="RVI329" s="141"/>
      <c r="RVJ329" s="141"/>
      <c r="RVK329" s="141"/>
      <c r="RVL329" s="141"/>
      <c r="RVM329" s="141"/>
      <c r="RVN329" s="141"/>
      <c r="RVO329" s="141"/>
      <c r="RVP329" s="141"/>
      <c r="RVQ329" s="141"/>
      <c r="RVR329" s="141"/>
      <c r="RVS329" s="141"/>
      <c r="RVT329" s="141"/>
      <c r="RVU329" s="141"/>
      <c r="RVV329" s="141"/>
      <c r="RVW329" s="141"/>
      <c r="RVX329" s="141"/>
      <c r="RVY329" s="141"/>
      <c r="RVZ329" s="141"/>
      <c r="RWA329" s="141"/>
      <c r="RWB329" s="141"/>
      <c r="RWC329" s="141"/>
      <c r="RWD329" s="141"/>
      <c r="RWE329" s="141"/>
      <c r="RWF329" s="141"/>
      <c r="RWG329" s="141"/>
      <c r="RWH329" s="141"/>
      <c r="RWI329" s="141"/>
      <c r="RWJ329" s="141"/>
      <c r="RWK329" s="141"/>
      <c r="RWL329" s="141"/>
      <c r="RWM329" s="141"/>
      <c r="RWN329" s="141"/>
      <c r="RWO329" s="141"/>
      <c r="RWP329" s="141"/>
      <c r="RWQ329" s="141"/>
      <c r="RWR329" s="141"/>
      <c r="RWS329" s="141"/>
      <c r="RWT329" s="141"/>
      <c r="RWU329" s="141"/>
      <c r="RWV329" s="141"/>
      <c r="RWW329" s="141"/>
      <c r="RWX329" s="141"/>
      <c r="RWY329" s="141"/>
      <c r="RWZ329" s="141"/>
      <c r="RXA329" s="141"/>
      <c r="RXB329" s="141"/>
      <c r="RXC329" s="141"/>
      <c r="RXD329" s="141"/>
      <c r="RXE329" s="141"/>
      <c r="RXF329" s="141"/>
      <c r="RXG329" s="141"/>
      <c r="RXH329" s="141"/>
      <c r="RXI329" s="141"/>
      <c r="RXJ329" s="141"/>
      <c r="RXK329" s="141"/>
      <c r="RXL329" s="141"/>
      <c r="RXM329" s="141"/>
      <c r="RXN329" s="141"/>
      <c r="RXO329" s="141"/>
      <c r="RXP329" s="141"/>
      <c r="RXQ329" s="141"/>
      <c r="RXR329" s="141"/>
      <c r="RXS329" s="141"/>
      <c r="RXT329" s="141"/>
      <c r="RXU329" s="141"/>
      <c r="RXV329" s="141"/>
      <c r="RXW329" s="141"/>
      <c r="RXX329" s="141"/>
      <c r="RXY329" s="141"/>
      <c r="RXZ329" s="141"/>
      <c r="RYA329" s="141"/>
      <c r="RYB329" s="141"/>
      <c r="RYC329" s="141"/>
      <c r="RYD329" s="141"/>
      <c r="RYE329" s="141"/>
      <c r="RYF329" s="141"/>
      <c r="RYG329" s="141"/>
      <c r="RYH329" s="141"/>
      <c r="RYI329" s="141"/>
      <c r="RYJ329" s="141"/>
      <c r="RYK329" s="141"/>
      <c r="RYL329" s="141"/>
      <c r="RYM329" s="141"/>
      <c r="RYN329" s="141"/>
      <c r="RYO329" s="141"/>
      <c r="RYP329" s="141"/>
      <c r="RYQ329" s="141"/>
      <c r="RYR329" s="141"/>
      <c r="RYS329" s="141"/>
      <c r="RYT329" s="141"/>
      <c r="RYU329" s="141"/>
      <c r="RYV329" s="141"/>
      <c r="RYW329" s="141"/>
      <c r="RYX329" s="141"/>
      <c r="RYY329" s="141"/>
      <c r="RYZ329" s="141"/>
      <c r="RZA329" s="141"/>
      <c r="RZB329" s="141"/>
      <c r="RZC329" s="141"/>
      <c r="RZD329" s="141"/>
      <c r="RZE329" s="141"/>
      <c r="RZF329" s="141"/>
      <c r="RZG329" s="141"/>
      <c r="RZH329" s="141"/>
      <c r="RZI329" s="141"/>
      <c r="RZJ329" s="141"/>
      <c r="RZK329" s="141"/>
      <c r="RZL329" s="141"/>
      <c r="RZM329" s="141"/>
      <c r="RZN329" s="141"/>
      <c r="RZO329" s="141"/>
      <c r="RZP329" s="141"/>
      <c r="RZQ329" s="141"/>
      <c r="RZR329" s="141"/>
      <c r="RZS329" s="141"/>
      <c r="RZT329" s="141"/>
      <c r="RZU329" s="141"/>
      <c r="RZV329" s="141"/>
      <c r="RZW329" s="141"/>
      <c r="RZX329" s="141"/>
      <c r="RZY329" s="141"/>
      <c r="RZZ329" s="141"/>
      <c r="SAA329" s="141"/>
      <c r="SAB329" s="141"/>
      <c r="SAC329" s="141"/>
      <c r="SAD329" s="141"/>
      <c r="SAE329" s="141"/>
      <c r="SAF329" s="141"/>
      <c r="SAG329" s="141"/>
      <c r="SAH329" s="141"/>
      <c r="SAI329" s="141"/>
      <c r="SAJ329" s="141"/>
      <c r="SAK329" s="141"/>
      <c r="SAL329" s="141"/>
      <c r="SAM329" s="141"/>
      <c r="SAN329" s="141"/>
      <c r="SAO329" s="141"/>
      <c r="SAP329" s="141"/>
      <c r="SAQ329" s="141"/>
      <c r="SAR329" s="141"/>
      <c r="SAS329" s="141"/>
      <c r="SAT329" s="141"/>
      <c r="SAU329" s="141"/>
      <c r="SAV329" s="141"/>
      <c r="SAW329" s="141"/>
      <c r="SAX329" s="141"/>
      <c r="SAY329" s="141"/>
      <c r="SAZ329" s="141"/>
      <c r="SBA329" s="141"/>
      <c r="SBB329" s="141"/>
      <c r="SBC329" s="141"/>
      <c r="SBD329" s="141"/>
      <c r="SBE329" s="141"/>
      <c r="SBF329" s="141"/>
      <c r="SBG329" s="141"/>
      <c r="SBH329" s="141"/>
      <c r="SBI329" s="141"/>
      <c r="SBJ329" s="141"/>
      <c r="SBK329" s="141"/>
      <c r="SBL329" s="141"/>
      <c r="SBM329" s="141"/>
      <c r="SBN329" s="141"/>
      <c r="SBO329" s="141"/>
      <c r="SBP329" s="141"/>
      <c r="SBQ329" s="141"/>
      <c r="SBR329" s="141"/>
      <c r="SBS329" s="141"/>
      <c r="SBT329" s="141"/>
      <c r="SBU329" s="141"/>
      <c r="SBV329" s="141"/>
      <c r="SBW329" s="141"/>
      <c r="SBX329" s="141"/>
      <c r="SBY329" s="141"/>
      <c r="SBZ329" s="141"/>
      <c r="SCA329" s="141"/>
      <c r="SCB329" s="141"/>
      <c r="SCC329" s="141"/>
      <c r="SCD329" s="141"/>
      <c r="SCE329" s="141"/>
      <c r="SCF329" s="141"/>
      <c r="SCG329" s="141"/>
      <c r="SCH329" s="141"/>
      <c r="SCI329" s="141"/>
      <c r="SCJ329" s="141"/>
      <c r="SCK329" s="141"/>
      <c r="SCL329" s="141"/>
      <c r="SCM329" s="141"/>
      <c r="SCN329" s="141"/>
      <c r="SCO329" s="141"/>
      <c r="SCP329" s="141"/>
      <c r="SCQ329" s="141"/>
      <c r="SCR329" s="141"/>
      <c r="SCS329" s="141"/>
      <c r="SCT329" s="141"/>
      <c r="SCU329" s="141"/>
      <c r="SCV329" s="141"/>
      <c r="SCW329" s="141"/>
      <c r="SCX329" s="141"/>
      <c r="SCY329" s="141"/>
      <c r="SCZ329" s="141"/>
      <c r="SDA329" s="141"/>
      <c r="SDB329" s="141"/>
      <c r="SDC329" s="141"/>
      <c r="SDD329" s="141"/>
      <c r="SDE329" s="141"/>
      <c r="SDF329" s="141"/>
      <c r="SDG329" s="141"/>
      <c r="SDH329" s="141"/>
      <c r="SDI329" s="141"/>
      <c r="SDJ329" s="141"/>
      <c r="SDK329" s="141"/>
      <c r="SDL329" s="141"/>
      <c r="SDM329" s="141"/>
      <c r="SDN329" s="141"/>
      <c r="SDO329" s="141"/>
      <c r="SDP329" s="141"/>
      <c r="SDQ329" s="141"/>
      <c r="SDR329" s="141"/>
      <c r="SDS329" s="141"/>
      <c r="SDT329" s="141"/>
      <c r="SDU329" s="141"/>
      <c r="SDV329" s="141"/>
      <c r="SDW329" s="141"/>
      <c r="SDX329" s="141"/>
      <c r="SDY329" s="141"/>
      <c r="SDZ329" s="141"/>
      <c r="SEA329" s="141"/>
      <c r="SEB329" s="141"/>
      <c r="SEC329" s="141"/>
      <c r="SED329" s="141"/>
      <c r="SEE329" s="141"/>
      <c r="SEF329" s="141"/>
      <c r="SEG329" s="141"/>
      <c r="SEH329" s="141"/>
      <c r="SEI329" s="141"/>
      <c r="SEJ329" s="141"/>
      <c r="SEK329" s="141"/>
      <c r="SEL329" s="141"/>
      <c r="SEM329" s="141"/>
      <c r="SEN329" s="141"/>
      <c r="SEO329" s="141"/>
      <c r="SEP329" s="141"/>
      <c r="SEQ329" s="141"/>
      <c r="SER329" s="141"/>
      <c r="SES329" s="141"/>
      <c r="SET329" s="141"/>
      <c r="SEU329" s="141"/>
      <c r="SEV329" s="141"/>
      <c r="SEW329" s="141"/>
      <c r="SEX329" s="141"/>
      <c r="SEY329" s="141"/>
      <c r="SEZ329" s="141"/>
      <c r="SFA329" s="141"/>
      <c r="SFB329" s="141"/>
      <c r="SFC329" s="141"/>
      <c r="SFD329" s="141"/>
      <c r="SFE329" s="141"/>
      <c r="SFF329" s="141"/>
      <c r="SFG329" s="141"/>
      <c r="SFH329" s="141"/>
      <c r="SFI329" s="141"/>
      <c r="SFJ329" s="141"/>
      <c r="SFK329" s="141"/>
      <c r="SFL329" s="141"/>
      <c r="SFM329" s="141"/>
      <c r="SFN329" s="141"/>
      <c r="SFO329" s="141"/>
      <c r="SFP329" s="141"/>
      <c r="SFQ329" s="141"/>
      <c r="SFR329" s="141"/>
      <c r="SFS329" s="141"/>
      <c r="SFT329" s="141"/>
      <c r="SFU329" s="141"/>
      <c r="SFV329" s="141"/>
      <c r="SFW329" s="141"/>
      <c r="SFX329" s="141"/>
      <c r="SFY329" s="141"/>
      <c r="SFZ329" s="141"/>
      <c r="SGA329" s="141"/>
      <c r="SGB329" s="141"/>
      <c r="SGC329" s="141"/>
      <c r="SGD329" s="141"/>
      <c r="SGE329" s="141"/>
      <c r="SGF329" s="141"/>
      <c r="SGG329" s="141"/>
      <c r="SGH329" s="141"/>
      <c r="SGI329" s="141"/>
      <c r="SGJ329" s="141"/>
      <c r="SGK329" s="141"/>
      <c r="SGL329" s="141"/>
      <c r="SGM329" s="141"/>
      <c r="SGN329" s="141"/>
      <c r="SGO329" s="141"/>
      <c r="SGP329" s="141"/>
      <c r="SGQ329" s="141"/>
      <c r="SGR329" s="141"/>
      <c r="SGS329" s="141"/>
      <c r="SGT329" s="141"/>
      <c r="SGU329" s="141"/>
      <c r="SGV329" s="141"/>
      <c r="SGW329" s="141"/>
      <c r="SGX329" s="141"/>
      <c r="SGY329" s="141"/>
      <c r="SGZ329" s="141"/>
      <c r="SHA329" s="141"/>
      <c r="SHB329" s="141"/>
      <c r="SHC329" s="141"/>
      <c r="SHD329" s="141"/>
      <c r="SHE329" s="141"/>
      <c r="SHF329" s="141"/>
      <c r="SHG329" s="141"/>
      <c r="SHH329" s="141"/>
      <c r="SHI329" s="141"/>
      <c r="SHJ329" s="141"/>
      <c r="SHK329" s="141"/>
      <c r="SHL329" s="141"/>
      <c r="SHM329" s="141"/>
      <c r="SHN329" s="141"/>
      <c r="SHO329" s="141"/>
      <c r="SHP329" s="141"/>
      <c r="SHQ329" s="141"/>
      <c r="SHR329" s="141"/>
      <c r="SHS329" s="141"/>
      <c r="SHT329" s="141"/>
      <c r="SHU329" s="141"/>
      <c r="SHV329" s="141"/>
      <c r="SHW329" s="141"/>
      <c r="SHX329" s="141"/>
      <c r="SHY329" s="141"/>
      <c r="SHZ329" s="141"/>
      <c r="SIA329" s="141"/>
      <c r="SIB329" s="141"/>
      <c r="SIC329" s="141"/>
      <c r="SID329" s="141"/>
      <c r="SIE329" s="141"/>
      <c r="SIF329" s="141"/>
      <c r="SIG329" s="141"/>
      <c r="SIH329" s="141"/>
      <c r="SII329" s="141"/>
      <c r="SIJ329" s="141"/>
      <c r="SIK329" s="141"/>
      <c r="SIL329" s="141"/>
      <c r="SIM329" s="141"/>
      <c r="SIN329" s="141"/>
      <c r="SIO329" s="141"/>
      <c r="SIP329" s="141"/>
      <c r="SIQ329" s="141"/>
      <c r="SIR329" s="141"/>
      <c r="SIS329" s="141"/>
      <c r="SIT329" s="141"/>
      <c r="SIU329" s="141"/>
      <c r="SIV329" s="141"/>
      <c r="SIW329" s="141"/>
      <c r="SIX329" s="141"/>
      <c r="SIY329" s="141"/>
      <c r="SIZ329" s="141"/>
      <c r="SJA329" s="141"/>
      <c r="SJB329" s="141"/>
      <c r="SJC329" s="141"/>
      <c r="SJD329" s="141"/>
      <c r="SJE329" s="141"/>
      <c r="SJF329" s="141"/>
      <c r="SJG329" s="141"/>
      <c r="SJH329" s="141"/>
      <c r="SJI329" s="141"/>
      <c r="SJJ329" s="141"/>
      <c r="SJK329" s="141"/>
      <c r="SJL329" s="141"/>
      <c r="SJM329" s="141"/>
      <c r="SJN329" s="141"/>
      <c r="SJO329" s="141"/>
      <c r="SJP329" s="141"/>
      <c r="SJQ329" s="141"/>
      <c r="SJR329" s="141"/>
      <c r="SJS329" s="141"/>
      <c r="SJT329" s="141"/>
      <c r="SJU329" s="141"/>
      <c r="SJV329" s="141"/>
      <c r="SJW329" s="141"/>
      <c r="SJX329" s="141"/>
      <c r="SJY329" s="141"/>
      <c r="SJZ329" s="141"/>
      <c r="SKA329" s="141"/>
      <c r="SKB329" s="141"/>
      <c r="SKC329" s="141"/>
      <c r="SKD329" s="141"/>
      <c r="SKE329" s="141"/>
      <c r="SKF329" s="141"/>
      <c r="SKG329" s="141"/>
      <c r="SKH329" s="141"/>
      <c r="SKI329" s="141"/>
      <c r="SKJ329" s="141"/>
      <c r="SKK329" s="141"/>
      <c r="SKL329" s="141"/>
      <c r="SKM329" s="141"/>
      <c r="SKN329" s="141"/>
      <c r="SKO329" s="141"/>
      <c r="SKP329" s="141"/>
      <c r="SKQ329" s="141"/>
      <c r="SKR329" s="141"/>
      <c r="SKS329" s="141"/>
      <c r="SKT329" s="141"/>
      <c r="SKU329" s="141"/>
      <c r="SKV329" s="141"/>
      <c r="SKW329" s="141"/>
      <c r="SKX329" s="141"/>
      <c r="SKY329" s="141"/>
      <c r="SKZ329" s="141"/>
      <c r="SLA329" s="141"/>
      <c r="SLB329" s="141"/>
      <c r="SLC329" s="141"/>
      <c r="SLD329" s="141"/>
      <c r="SLE329" s="141"/>
      <c r="SLF329" s="141"/>
      <c r="SLG329" s="141"/>
      <c r="SLH329" s="141"/>
      <c r="SLI329" s="141"/>
      <c r="SLJ329" s="141"/>
      <c r="SLK329" s="141"/>
      <c r="SLL329" s="141"/>
      <c r="SLM329" s="141"/>
      <c r="SLN329" s="141"/>
      <c r="SLO329" s="141"/>
      <c r="SLP329" s="141"/>
      <c r="SLQ329" s="141"/>
      <c r="SLR329" s="141"/>
      <c r="SLS329" s="141"/>
      <c r="SLT329" s="141"/>
      <c r="SLU329" s="141"/>
      <c r="SLV329" s="141"/>
      <c r="SLW329" s="141"/>
      <c r="SLX329" s="141"/>
      <c r="SLY329" s="141"/>
      <c r="SLZ329" s="141"/>
      <c r="SMA329" s="141"/>
      <c r="SMB329" s="141"/>
      <c r="SMC329" s="141"/>
      <c r="SMD329" s="141"/>
      <c r="SME329" s="141"/>
      <c r="SMF329" s="141"/>
      <c r="SMG329" s="141"/>
      <c r="SMH329" s="141"/>
      <c r="SMI329" s="141"/>
      <c r="SMJ329" s="141"/>
      <c r="SMK329" s="141"/>
      <c r="SML329" s="141"/>
      <c r="SMM329" s="141"/>
      <c r="SMN329" s="141"/>
      <c r="SMO329" s="141"/>
      <c r="SMP329" s="141"/>
      <c r="SMQ329" s="141"/>
      <c r="SMR329" s="141"/>
      <c r="SMS329" s="141"/>
      <c r="SMT329" s="141"/>
      <c r="SMU329" s="141"/>
      <c r="SMV329" s="141"/>
      <c r="SMW329" s="141"/>
      <c r="SMX329" s="141"/>
      <c r="SMY329" s="141"/>
      <c r="SMZ329" s="141"/>
      <c r="SNA329" s="141"/>
      <c r="SNB329" s="141"/>
      <c r="SNC329" s="141"/>
      <c r="SND329" s="141"/>
      <c r="SNE329" s="141"/>
      <c r="SNF329" s="141"/>
      <c r="SNG329" s="141"/>
      <c r="SNH329" s="141"/>
      <c r="SNI329" s="141"/>
      <c r="SNJ329" s="141"/>
      <c r="SNK329" s="141"/>
      <c r="SNL329" s="141"/>
      <c r="SNM329" s="141"/>
      <c r="SNN329" s="141"/>
      <c r="SNO329" s="141"/>
      <c r="SNP329" s="141"/>
      <c r="SNQ329" s="141"/>
      <c r="SNR329" s="141"/>
      <c r="SNS329" s="141"/>
      <c r="SNT329" s="141"/>
      <c r="SNU329" s="141"/>
      <c r="SNV329" s="141"/>
      <c r="SNW329" s="141"/>
      <c r="SNX329" s="141"/>
      <c r="SNY329" s="141"/>
      <c r="SNZ329" s="141"/>
      <c r="SOA329" s="141"/>
      <c r="SOB329" s="141"/>
      <c r="SOC329" s="141"/>
      <c r="SOD329" s="141"/>
      <c r="SOE329" s="141"/>
      <c r="SOF329" s="141"/>
      <c r="SOG329" s="141"/>
      <c r="SOH329" s="141"/>
      <c r="SOI329" s="141"/>
      <c r="SOJ329" s="141"/>
      <c r="SOK329" s="141"/>
      <c r="SOL329" s="141"/>
      <c r="SOM329" s="141"/>
      <c r="SON329" s="141"/>
      <c r="SOO329" s="141"/>
      <c r="SOP329" s="141"/>
      <c r="SOQ329" s="141"/>
      <c r="SOR329" s="141"/>
      <c r="SOS329" s="141"/>
      <c r="SOT329" s="141"/>
      <c r="SOU329" s="141"/>
      <c r="SOV329" s="141"/>
      <c r="SOW329" s="141"/>
      <c r="SOX329" s="141"/>
      <c r="SOY329" s="141"/>
      <c r="SOZ329" s="141"/>
      <c r="SPA329" s="141"/>
      <c r="SPB329" s="141"/>
      <c r="SPC329" s="141"/>
      <c r="SPD329" s="141"/>
      <c r="SPE329" s="141"/>
      <c r="SPF329" s="141"/>
      <c r="SPG329" s="141"/>
      <c r="SPH329" s="141"/>
      <c r="SPI329" s="141"/>
      <c r="SPJ329" s="141"/>
      <c r="SPK329" s="141"/>
      <c r="SPL329" s="141"/>
      <c r="SPM329" s="141"/>
      <c r="SPN329" s="141"/>
      <c r="SPO329" s="141"/>
      <c r="SPP329" s="141"/>
      <c r="SPQ329" s="141"/>
      <c r="SPR329" s="141"/>
      <c r="SPS329" s="141"/>
      <c r="SPT329" s="141"/>
      <c r="SPU329" s="141"/>
      <c r="SPV329" s="141"/>
      <c r="SPW329" s="141"/>
      <c r="SPX329" s="141"/>
      <c r="SPY329" s="141"/>
      <c r="SPZ329" s="141"/>
      <c r="SQA329" s="141"/>
      <c r="SQB329" s="141"/>
      <c r="SQC329" s="141"/>
      <c r="SQD329" s="141"/>
      <c r="SQE329" s="141"/>
      <c r="SQF329" s="141"/>
      <c r="SQG329" s="141"/>
      <c r="SQH329" s="141"/>
      <c r="SQI329" s="141"/>
      <c r="SQJ329" s="141"/>
      <c r="SQK329" s="141"/>
      <c r="SQL329" s="141"/>
      <c r="SQM329" s="141"/>
      <c r="SQN329" s="141"/>
      <c r="SQO329" s="141"/>
      <c r="SQP329" s="141"/>
      <c r="SQQ329" s="141"/>
      <c r="SQR329" s="141"/>
      <c r="SQS329" s="141"/>
      <c r="SQT329" s="141"/>
      <c r="SQU329" s="141"/>
      <c r="SQV329" s="141"/>
      <c r="SQW329" s="141"/>
      <c r="SQX329" s="141"/>
      <c r="SQY329" s="141"/>
      <c r="SQZ329" s="141"/>
      <c r="SRA329" s="141"/>
      <c r="SRB329" s="141"/>
      <c r="SRC329" s="141"/>
      <c r="SRD329" s="141"/>
      <c r="SRE329" s="141"/>
      <c r="SRF329" s="141"/>
      <c r="SRG329" s="141"/>
      <c r="SRH329" s="141"/>
      <c r="SRI329" s="141"/>
      <c r="SRJ329" s="141"/>
      <c r="SRK329" s="141"/>
      <c r="SRL329" s="141"/>
      <c r="SRM329" s="141"/>
      <c r="SRN329" s="141"/>
      <c r="SRO329" s="141"/>
      <c r="SRP329" s="141"/>
      <c r="SRQ329" s="141"/>
      <c r="SRR329" s="141"/>
      <c r="SRS329" s="141"/>
      <c r="SRT329" s="141"/>
      <c r="SRU329" s="141"/>
      <c r="SRV329" s="141"/>
      <c r="SRW329" s="141"/>
      <c r="SRX329" s="141"/>
      <c r="SRY329" s="141"/>
      <c r="SRZ329" s="141"/>
      <c r="SSA329" s="141"/>
      <c r="SSB329" s="141"/>
      <c r="SSC329" s="141"/>
      <c r="SSD329" s="141"/>
      <c r="SSE329" s="141"/>
      <c r="SSF329" s="141"/>
      <c r="SSG329" s="141"/>
      <c r="SSH329" s="141"/>
      <c r="SSI329" s="141"/>
      <c r="SSJ329" s="141"/>
      <c r="SSK329" s="141"/>
      <c r="SSL329" s="141"/>
      <c r="SSM329" s="141"/>
      <c r="SSN329" s="141"/>
      <c r="SSO329" s="141"/>
      <c r="SSP329" s="141"/>
      <c r="SSQ329" s="141"/>
      <c r="SSR329" s="141"/>
      <c r="SSS329" s="141"/>
      <c r="SST329" s="141"/>
      <c r="SSU329" s="141"/>
      <c r="SSV329" s="141"/>
      <c r="SSW329" s="141"/>
      <c r="SSX329" s="141"/>
      <c r="SSY329" s="141"/>
      <c r="SSZ329" s="141"/>
      <c r="STA329" s="141"/>
      <c r="STB329" s="141"/>
      <c r="STC329" s="141"/>
      <c r="STD329" s="141"/>
      <c r="STE329" s="141"/>
      <c r="STF329" s="141"/>
      <c r="STG329" s="141"/>
      <c r="STH329" s="141"/>
      <c r="STI329" s="141"/>
      <c r="STJ329" s="141"/>
      <c r="STK329" s="141"/>
      <c r="STL329" s="141"/>
      <c r="STM329" s="141"/>
      <c r="STN329" s="141"/>
      <c r="STO329" s="141"/>
      <c r="STP329" s="141"/>
      <c r="STQ329" s="141"/>
      <c r="STR329" s="141"/>
      <c r="STS329" s="141"/>
      <c r="STT329" s="141"/>
      <c r="STU329" s="141"/>
      <c r="STV329" s="141"/>
      <c r="STW329" s="141"/>
      <c r="STX329" s="141"/>
      <c r="STY329" s="141"/>
      <c r="STZ329" s="141"/>
      <c r="SUA329" s="141"/>
      <c r="SUB329" s="141"/>
      <c r="SUC329" s="141"/>
      <c r="SUD329" s="141"/>
      <c r="SUE329" s="141"/>
      <c r="SUF329" s="141"/>
      <c r="SUG329" s="141"/>
      <c r="SUH329" s="141"/>
      <c r="SUI329" s="141"/>
      <c r="SUJ329" s="141"/>
      <c r="SUK329" s="141"/>
      <c r="SUL329" s="141"/>
      <c r="SUM329" s="141"/>
      <c r="SUN329" s="141"/>
      <c r="SUO329" s="141"/>
      <c r="SUP329" s="141"/>
      <c r="SUQ329" s="141"/>
      <c r="SUR329" s="141"/>
      <c r="SUS329" s="141"/>
      <c r="SUT329" s="141"/>
      <c r="SUU329" s="141"/>
      <c r="SUV329" s="141"/>
      <c r="SUW329" s="141"/>
      <c r="SUX329" s="141"/>
      <c r="SUY329" s="141"/>
      <c r="SUZ329" s="141"/>
      <c r="SVA329" s="141"/>
      <c r="SVB329" s="141"/>
      <c r="SVC329" s="141"/>
      <c r="SVD329" s="141"/>
      <c r="SVE329" s="141"/>
      <c r="SVF329" s="141"/>
      <c r="SVG329" s="141"/>
      <c r="SVH329" s="141"/>
      <c r="SVI329" s="141"/>
      <c r="SVJ329" s="141"/>
      <c r="SVK329" s="141"/>
      <c r="SVL329" s="141"/>
      <c r="SVM329" s="141"/>
      <c r="SVN329" s="141"/>
      <c r="SVO329" s="141"/>
      <c r="SVP329" s="141"/>
      <c r="SVQ329" s="141"/>
      <c r="SVR329" s="141"/>
      <c r="SVS329" s="141"/>
      <c r="SVT329" s="141"/>
      <c r="SVU329" s="141"/>
      <c r="SVV329" s="141"/>
      <c r="SVW329" s="141"/>
      <c r="SVX329" s="141"/>
      <c r="SVY329" s="141"/>
      <c r="SVZ329" s="141"/>
      <c r="SWA329" s="141"/>
      <c r="SWB329" s="141"/>
      <c r="SWC329" s="141"/>
      <c r="SWD329" s="141"/>
      <c r="SWE329" s="141"/>
      <c r="SWF329" s="141"/>
      <c r="SWG329" s="141"/>
      <c r="SWH329" s="141"/>
      <c r="SWI329" s="141"/>
      <c r="SWJ329" s="141"/>
      <c r="SWK329" s="141"/>
      <c r="SWL329" s="141"/>
      <c r="SWM329" s="141"/>
      <c r="SWN329" s="141"/>
      <c r="SWO329" s="141"/>
      <c r="SWP329" s="141"/>
      <c r="SWQ329" s="141"/>
      <c r="SWR329" s="141"/>
      <c r="SWS329" s="141"/>
      <c r="SWT329" s="141"/>
      <c r="SWU329" s="141"/>
      <c r="SWV329" s="141"/>
      <c r="SWW329" s="141"/>
      <c r="SWX329" s="141"/>
      <c r="SWY329" s="141"/>
      <c r="SWZ329" s="141"/>
      <c r="SXA329" s="141"/>
      <c r="SXB329" s="141"/>
      <c r="SXC329" s="141"/>
      <c r="SXD329" s="141"/>
      <c r="SXE329" s="141"/>
      <c r="SXF329" s="141"/>
      <c r="SXG329" s="141"/>
      <c r="SXH329" s="141"/>
      <c r="SXI329" s="141"/>
      <c r="SXJ329" s="141"/>
      <c r="SXK329" s="141"/>
      <c r="SXL329" s="141"/>
      <c r="SXM329" s="141"/>
      <c r="SXN329" s="141"/>
      <c r="SXO329" s="141"/>
      <c r="SXP329" s="141"/>
      <c r="SXQ329" s="141"/>
      <c r="SXR329" s="141"/>
      <c r="SXS329" s="141"/>
      <c r="SXT329" s="141"/>
      <c r="SXU329" s="141"/>
      <c r="SXV329" s="141"/>
      <c r="SXW329" s="141"/>
      <c r="SXX329" s="141"/>
      <c r="SXY329" s="141"/>
      <c r="SXZ329" s="141"/>
      <c r="SYA329" s="141"/>
      <c r="SYB329" s="141"/>
      <c r="SYC329" s="141"/>
      <c r="SYD329" s="141"/>
      <c r="SYE329" s="141"/>
      <c r="SYF329" s="141"/>
      <c r="SYG329" s="141"/>
      <c r="SYH329" s="141"/>
      <c r="SYI329" s="141"/>
      <c r="SYJ329" s="141"/>
      <c r="SYK329" s="141"/>
      <c r="SYL329" s="141"/>
      <c r="SYM329" s="141"/>
      <c r="SYN329" s="141"/>
      <c r="SYO329" s="141"/>
      <c r="SYP329" s="141"/>
      <c r="SYQ329" s="141"/>
      <c r="SYR329" s="141"/>
      <c r="SYS329" s="141"/>
      <c r="SYT329" s="141"/>
      <c r="SYU329" s="141"/>
      <c r="SYV329" s="141"/>
      <c r="SYW329" s="141"/>
      <c r="SYX329" s="141"/>
      <c r="SYY329" s="141"/>
      <c r="SYZ329" s="141"/>
      <c r="SZA329" s="141"/>
      <c r="SZB329" s="141"/>
      <c r="SZC329" s="141"/>
      <c r="SZD329" s="141"/>
      <c r="SZE329" s="141"/>
      <c r="SZF329" s="141"/>
      <c r="SZG329" s="141"/>
      <c r="SZH329" s="141"/>
      <c r="SZI329" s="141"/>
      <c r="SZJ329" s="141"/>
      <c r="SZK329" s="141"/>
      <c r="SZL329" s="141"/>
      <c r="SZM329" s="141"/>
      <c r="SZN329" s="141"/>
      <c r="SZO329" s="141"/>
      <c r="SZP329" s="141"/>
      <c r="SZQ329" s="141"/>
      <c r="SZR329" s="141"/>
      <c r="SZS329" s="141"/>
      <c r="SZT329" s="141"/>
      <c r="SZU329" s="141"/>
      <c r="SZV329" s="141"/>
      <c r="SZW329" s="141"/>
      <c r="SZX329" s="141"/>
      <c r="SZY329" s="141"/>
      <c r="SZZ329" s="141"/>
      <c r="TAA329" s="141"/>
      <c r="TAB329" s="141"/>
      <c r="TAC329" s="141"/>
      <c r="TAD329" s="141"/>
      <c r="TAE329" s="141"/>
      <c r="TAF329" s="141"/>
      <c r="TAG329" s="141"/>
      <c r="TAH329" s="141"/>
      <c r="TAI329" s="141"/>
      <c r="TAJ329" s="141"/>
      <c r="TAK329" s="141"/>
      <c r="TAL329" s="141"/>
      <c r="TAM329" s="141"/>
      <c r="TAN329" s="141"/>
      <c r="TAO329" s="141"/>
      <c r="TAP329" s="141"/>
      <c r="TAQ329" s="141"/>
      <c r="TAR329" s="141"/>
      <c r="TAS329" s="141"/>
      <c r="TAT329" s="141"/>
      <c r="TAU329" s="141"/>
      <c r="TAV329" s="141"/>
      <c r="TAW329" s="141"/>
      <c r="TAX329" s="141"/>
      <c r="TAY329" s="141"/>
      <c r="TAZ329" s="141"/>
      <c r="TBA329" s="141"/>
      <c r="TBB329" s="141"/>
      <c r="TBC329" s="141"/>
      <c r="TBD329" s="141"/>
      <c r="TBE329" s="141"/>
      <c r="TBF329" s="141"/>
      <c r="TBG329" s="141"/>
      <c r="TBH329" s="141"/>
      <c r="TBI329" s="141"/>
      <c r="TBJ329" s="141"/>
      <c r="TBK329" s="141"/>
      <c r="TBL329" s="141"/>
      <c r="TBM329" s="141"/>
      <c r="TBN329" s="141"/>
      <c r="TBO329" s="141"/>
      <c r="TBP329" s="141"/>
      <c r="TBQ329" s="141"/>
      <c r="TBR329" s="141"/>
      <c r="TBS329" s="141"/>
      <c r="TBT329" s="141"/>
      <c r="TBU329" s="141"/>
      <c r="TBV329" s="141"/>
      <c r="TBW329" s="141"/>
      <c r="TBX329" s="141"/>
      <c r="TBY329" s="141"/>
      <c r="TBZ329" s="141"/>
      <c r="TCA329" s="141"/>
      <c r="TCB329" s="141"/>
      <c r="TCC329" s="141"/>
      <c r="TCD329" s="141"/>
      <c r="TCE329" s="141"/>
      <c r="TCF329" s="141"/>
      <c r="TCG329" s="141"/>
      <c r="TCH329" s="141"/>
      <c r="TCI329" s="141"/>
      <c r="TCJ329" s="141"/>
      <c r="TCK329" s="141"/>
      <c r="TCL329" s="141"/>
      <c r="TCM329" s="141"/>
      <c r="TCN329" s="141"/>
      <c r="TCO329" s="141"/>
      <c r="TCP329" s="141"/>
      <c r="TCQ329" s="141"/>
      <c r="TCR329" s="141"/>
      <c r="TCS329" s="141"/>
      <c r="TCT329" s="141"/>
      <c r="TCU329" s="141"/>
      <c r="TCV329" s="141"/>
      <c r="TCW329" s="141"/>
      <c r="TCX329" s="141"/>
      <c r="TCY329" s="141"/>
      <c r="TCZ329" s="141"/>
      <c r="TDA329" s="141"/>
      <c r="TDB329" s="141"/>
      <c r="TDC329" s="141"/>
      <c r="TDD329" s="141"/>
      <c r="TDE329" s="141"/>
      <c r="TDF329" s="141"/>
      <c r="TDG329" s="141"/>
      <c r="TDH329" s="141"/>
      <c r="TDI329" s="141"/>
      <c r="TDJ329" s="141"/>
      <c r="TDK329" s="141"/>
      <c r="TDL329" s="141"/>
      <c r="TDM329" s="141"/>
      <c r="TDN329" s="141"/>
      <c r="TDO329" s="141"/>
      <c r="TDP329" s="141"/>
      <c r="TDQ329" s="141"/>
      <c r="TDR329" s="141"/>
      <c r="TDS329" s="141"/>
      <c r="TDT329" s="141"/>
      <c r="TDU329" s="141"/>
      <c r="TDV329" s="141"/>
      <c r="TDW329" s="141"/>
      <c r="TDX329" s="141"/>
      <c r="TDY329" s="141"/>
      <c r="TDZ329" s="141"/>
      <c r="TEA329" s="141"/>
      <c r="TEB329" s="141"/>
      <c r="TEC329" s="141"/>
      <c r="TED329" s="141"/>
      <c r="TEE329" s="141"/>
      <c r="TEF329" s="141"/>
      <c r="TEG329" s="141"/>
      <c r="TEH329" s="141"/>
      <c r="TEI329" s="141"/>
      <c r="TEJ329" s="141"/>
      <c r="TEK329" s="141"/>
      <c r="TEL329" s="141"/>
      <c r="TEM329" s="141"/>
      <c r="TEN329" s="141"/>
      <c r="TEO329" s="141"/>
      <c r="TEP329" s="141"/>
      <c r="TEQ329" s="141"/>
      <c r="TER329" s="141"/>
      <c r="TES329" s="141"/>
      <c r="TET329" s="141"/>
      <c r="TEU329" s="141"/>
      <c r="TEV329" s="141"/>
      <c r="TEW329" s="141"/>
      <c r="TEX329" s="141"/>
      <c r="TEY329" s="141"/>
      <c r="TEZ329" s="141"/>
      <c r="TFA329" s="141"/>
      <c r="TFB329" s="141"/>
      <c r="TFC329" s="141"/>
      <c r="TFD329" s="141"/>
      <c r="TFE329" s="141"/>
      <c r="TFF329" s="141"/>
      <c r="TFG329" s="141"/>
      <c r="TFH329" s="141"/>
      <c r="TFI329" s="141"/>
      <c r="TFJ329" s="141"/>
      <c r="TFK329" s="141"/>
      <c r="TFL329" s="141"/>
      <c r="TFM329" s="141"/>
      <c r="TFN329" s="141"/>
      <c r="TFO329" s="141"/>
      <c r="TFP329" s="141"/>
      <c r="TFQ329" s="141"/>
      <c r="TFR329" s="141"/>
      <c r="TFS329" s="141"/>
      <c r="TFT329" s="141"/>
      <c r="TFU329" s="141"/>
      <c r="TFV329" s="141"/>
      <c r="TFW329" s="141"/>
      <c r="TFX329" s="141"/>
      <c r="TFY329" s="141"/>
      <c r="TFZ329" s="141"/>
      <c r="TGA329" s="141"/>
      <c r="TGB329" s="141"/>
      <c r="TGC329" s="141"/>
      <c r="TGD329" s="141"/>
      <c r="TGE329" s="141"/>
      <c r="TGF329" s="141"/>
      <c r="TGG329" s="141"/>
      <c r="TGH329" s="141"/>
      <c r="TGI329" s="141"/>
      <c r="TGJ329" s="141"/>
      <c r="TGK329" s="141"/>
      <c r="TGL329" s="141"/>
      <c r="TGM329" s="141"/>
      <c r="TGN329" s="141"/>
      <c r="TGO329" s="141"/>
      <c r="TGP329" s="141"/>
      <c r="TGQ329" s="141"/>
      <c r="TGR329" s="141"/>
      <c r="TGS329" s="141"/>
      <c r="TGT329" s="141"/>
      <c r="TGU329" s="141"/>
      <c r="TGV329" s="141"/>
      <c r="TGW329" s="141"/>
      <c r="TGX329" s="141"/>
      <c r="TGY329" s="141"/>
      <c r="TGZ329" s="141"/>
      <c r="THA329" s="141"/>
      <c r="THB329" s="141"/>
      <c r="THC329" s="141"/>
      <c r="THD329" s="141"/>
      <c r="THE329" s="141"/>
      <c r="THF329" s="141"/>
      <c r="THG329" s="141"/>
      <c r="THH329" s="141"/>
      <c r="THI329" s="141"/>
      <c r="THJ329" s="141"/>
      <c r="THK329" s="141"/>
      <c r="THL329" s="141"/>
      <c r="THM329" s="141"/>
      <c r="THN329" s="141"/>
      <c r="THO329" s="141"/>
      <c r="THP329" s="141"/>
      <c r="THQ329" s="141"/>
      <c r="THR329" s="141"/>
      <c r="THS329" s="141"/>
      <c r="THT329" s="141"/>
      <c r="THU329" s="141"/>
      <c r="THV329" s="141"/>
      <c r="THW329" s="141"/>
      <c r="THX329" s="141"/>
      <c r="THY329" s="141"/>
      <c r="THZ329" s="141"/>
      <c r="TIA329" s="141"/>
      <c r="TIB329" s="141"/>
      <c r="TIC329" s="141"/>
      <c r="TID329" s="141"/>
      <c r="TIE329" s="141"/>
      <c r="TIF329" s="141"/>
      <c r="TIG329" s="141"/>
      <c r="TIH329" s="141"/>
      <c r="TII329" s="141"/>
      <c r="TIJ329" s="141"/>
      <c r="TIK329" s="141"/>
      <c r="TIL329" s="141"/>
      <c r="TIM329" s="141"/>
      <c r="TIN329" s="141"/>
      <c r="TIO329" s="141"/>
      <c r="TIP329" s="141"/>
      <c r="TIQ329" s="141"/>
      <c r="TIR329" s="141"/>
      <c r="TIS329" s="141"/>
      <c r="TIT329" s="141"/>
      <c r="TIU329" s="141"/>
      <c r="TIV329" s="141"/>
      <c r="TIW329" s="141"/>
      <c r="TIX329" s="141"/>
      <c r="TIY329" s="141"/>
      <c r="TIZ329" s="141"/>
      <c r="TJA329" s="141"/>
      <c r="TJB329" s="141"/>
      <c r="TJC329" s="141"/>
      <c r="TJD329" s="141"/>
      <c r="TJE329" s="141"/>
      <c r="TJF329" s="141"/>
      <c r="TJG329" s="141"/>
      <c r="TJH329" s="141"/>
      <c r="TJI329" s="141"/>
      <c r="TJJ329" s="141"/>
      <c r="TJK329" s="141"/>
      <c r="TJL329" s="141"/>
      <c r="TJM329" s="141"/>
      <c r="TJN329" s="141"/>
      <c r="TJO329" s="141"/>
      <c r="TJP329" s="141"/>
      <c r="TJQ329" s="141"/>
      <c r="TJR329" s="141"/>
      <c r="TJS329" s="141"/>
      <c r="TJT329" s="141"/>
      <c r="TJU329" s="141"/>
      <c r="TJV329" s="141"/>
      <c r="TJW329" s="141"/>
      <c r="TJX329" s="141"/>
      <c r="TJY329" s="141"/>
      <c r="TJZ329" s="141"/>
      <c r="TKA329" s="141"/>
      <c r="TKB329" s="141"/>
      <c r="TKC329" s="141"/>
      <c r="TKD329" s="141"/>
      <c r="TKE329" s="141"/>
      <c r="TKF329" s="141"/>
      <c r="TKG329" s="141"/>
      <c r="TKH329" s="141"/>
      <c r="TKI329" s="141"/>
      <c r="TKJ329" s="141"/>
      <c r="TKK329" s="141"/>
      <c r="TKL329" s="141"/>
      <c r="TKM329" s="141"/>
      <c r="TKN329" s="141"/>
      <c r="TKO329" s="141"/>
      <c r="TKP329" s="141"/>
      <c r="TKQ329" s="141"/>
      <c r="TKR329" s="141"/>
      <c r="TKS329" s="141"/>
      <c r="TKT329" s="141"/>
      <c r="TKU329" s="141"/>
      <c r="TKV329" s="141"/>
      <c r="TKW329" s="141"/>
      <c r="TKX329" s="141"/>
      <c r="TKY329" s="141"/>
      <c r="TKZ329" s="141"/>
      <c r="TLA329" s="141"/>
      <c r="TLB329" s="141"/>
      <c r="TLC329" s="141"/>
      <c r="TLD329" s="141"/>
      <c r="TLE329" s="141"/>
      <c r="TLF329" s="141"/>
      <c r="TLG329" s="141"/>
      <c r="TLH329" s="141"/>
      <c r="TLI329" s="141"/>
      <c r="TLJ329" s="141"/>
      <c r="TLK329" s="141"/>
      <c r="TLL329" s="141"/>
      <c r="TLM329" s="141"/>
      <c r="TLN329" s="141"/>
      <c r="TLO329" s="141"/>
      <c r="TLP329" s="141"/>
      <c r="TLQ329" s="141"/>
      <c r="TLR329" s="141"/>
      <c r="TLS329" s="141"/>
      <c r="TLT329" s="141"/>
      <c r="TLU329" s="141"/>
      <c r="TLV329" s="141"/>
      <c r="TLW329" s="141"/>
      <c r="TLX329" s="141"/>
      <c r="TLY329" s="141"/>
      <c r="TLZ329" s="141"/>
      <c r="TMA329" s="141"/>
      <c r="TMB329" s="141"/>
      <c r="TMC329" s="141"/>
      <c r="TMD329" s="141"/>
      <c r="TME329" s="141"/>
      <c r="TMF329" s="141"/>
      <c r="TMG329" s="141"/>
      <c r="TMH329" s="141"/>
      <c r="TMI329" s="141"/>
      <c r="TMJ329" s="141"/>
      <c r="TMK329" s="141"/>
      <c r="TML329" s="141"/>
      <c r="TMM329" s="141"/>
      <c r="TMN329" s="141"/>
      <c r="TMO329" s="141"/>
      <c r="TMP329" s="141"/>
      <c r="TMQ329" s="141"/>
      <c r="TMR329" s="141"/>
      <c r="TMS329" s="141"/>
      <c r="TMT329" s="141"/>
      <c r="TMU329" s="141"/>
      <c r="TMV329" s="141"/>
      <c r="TMW329" s="141"/>
      <c r="TMX329" s="141"/>
      <c r="TMY329" s="141"/>
      <c r="TMZ329" s="141"/>
      <c r="TNA329" s="141"/>
      <c r="TNB329" s="141"/>
      <c r="TNC329" s="141"/>
      <c r="TND329" s="141"/>
      <c r="TNE329" s="141"/>
      <c r="TNF329" s="141"/>
      <c r="TNG329" s="141"/>
      <c r="TNH329" s="141"/>
      <c r="TNI329" s="141"/>
      <c r="TNJ329" s="141"/>
      <c r="TNK329" s="141"/>
      <c r="TNL329" s="141"/>
      <c r="TNM329" s="141"/>
      <c r="TNN329" s="141"/>
      <c r="TNO329" s="141"/>
      <c r="TNP329" s="141"/>
      <c r="TNQ329" s="141"/>
      <c r="TNR329" s="141"/>
      <c r="TNS329" s="141"/>
      <c r="TNT329" s="141"/>
      <c r="TNU329" s="141"/>
      <c r="TNV329" s="141"/>
      <c r="TNW329" s="141"/>
      <c r="TNX329" s="141"/>
      <c r="TNY329" s="141"/>
      <c r="TNZ329" s="141"/>
      <c r="TOA329" s="141"/>
      <c r="TOB329" s="141"/>
      <c r="TOC329" s="141"/>
      <c r="TOD329" s="141"/>
      <c r="TOE329" s="141"/>
      <c r="TOF329" s="141"/>
      <c r="TOG329" s="141"/>
      <c r="TOH329" s="141"/>
      <c r="TOI329" s="141"/>
      <c r="TOJ329" s="141"/>
      <c r="TOK329" s="141"/>
      <c r="TOL329" s="141"/>
      <c r="TOM329" s="141"/>
      <c r="TON329" s="141"/>
      <c r="TOO329" s="141"/>
      <c r="TOP329" s="141"/>
      <c r="TOQ329" s="141"/>
      <c r="TOR329" s="141"/>
      <c r="TOS329" s="141"/>
      <c r="TOT329" s="141"/>
      <c r="TOU329" s="141"/>
      <c r="TOV329" s="141"/>
      <c r="TOW329" s="141"/>
      <c r="TOX329" s="141"/>
      <c r="TOY329" s="141"/>
      <c r="TOZ329" s="141"/>
      <c r="TPA329" s="141"/>
      <c r="TPB329" s="141"/>
      <c r="TPC329" s="141"/>
      <c r="TPD329" s="141"/>
      <c r="TPE329" s="141"/>
      <c r="TPF329" s="141"/>
      <c r="TPG329" s="141"/>
      <c r="TPH329" s="141"/>
      <c r="TPI329" s="141"/>
      <c r="TPJ329" s="141"/>
      <c r="TPK329" s="141"/>
      <c r="TPL329" s="141"/>
      <c r="TPM329" s="141"/>
      <c r="TPN329" s="141"/>
      <c r="TPO329" s="141"/>
      <c r="TPP329" s="141"/>
      <c r="TPQ329" s="141"/>
      <c r="TPR329" s="141"/>
      <c r="TPS329" s="141"/>
      <c r="TPT329" s="141"/>
      <c r="TPU329" s="141"/>
      <c r="TPV329" s="141"/>
      <c r="TPW329" s="141"/>
      <c r="TPX329" s="141"/>
      <c r="TPY329" s="141"/>
      <c r="TPZ329" s="141"/>
      <c r="TQA329" s="141"/>
      <c r="TQB329" s="141"/>
      <c r="TQC329" s="141"/>
      <c r="TQD329" s="141"/>
      <c r="TQE329" s="141"/>
      <c r="TQF329" s="141"/>
      <c r="TQG329" s="141"/>
      <c r="TQH329" s="141"/>
      <c r="TQI329" s="141"/>
      <c r="TQJ329" s="141"/>
      <c r="TQK329" s="141"/>
      <c r="TQL329" s="141"/>
      <c r="TQM329" s="141"/>
      <c r="TQN329" s="141"/>
      <c r="TQO329" s="141"/>
      <c r="TQP329" s="141"/>
      <c r="TQQ329" s="141"/>
      <c r="TQR329" s="141"/>
      <c r="TQS329" s="141"/>
      <c r="TQT329" s="141"/>
      <c r="TQU329" s="141"/>
      <c r="TQV329" s="141"/>
      <c r="TQW329" s="141"/>
      <c r="TQX329" s="141"/>
      <c r="TQY329" s="141"/>
      <c r="TQZ329" s="141"/>
      <c r="TRA329" s="141"/>
      <c r="TRB329" s="141"/>
      <c r="TRC329" s="141"/>
      <c r="TRD329" s="141"/>
      <c r="TRE329" s="141"/>
      <c r="TRF329" s="141"/>
      <c r="TRG329" s="141"/>
      <c r="TRH329" s="141"/>
      <c r="TRI329" s="141"/>
      <c r="TRJ329" s="141"/>
      <c r="TRK329" s="141"/>
      <c r="TRL329" s="141"/>
      <c r="TRM329" s="141"/>
      <c r="TRN329" s="141"/>
      <c r="TRO329" s="141"/>
      <c r="TRP329" s="141"/>
      <c r="TRQ329" s="141"/>
      <c r="TRR329" s="141"/>
      <c r="TRS329" s="141"/>
      <c r="TRT329" s="141"/>
      <c r="TRU329" s="141"/>
      <c r="TRV329" s="141"/>
      <c r="TRW329" s="141"/>
      <c r="TRX329" s="141"/>
      <c r="TRY329" s="141"/>
      <c r="TRZ329" s="141"/>
      <c r="TSA329" s="141"/>
      <c r="TSB329" s="141"/>
      <c r="TSC329" s="141"/>
      <c r="TSD329" s="141"/>
      <c r="TSE329" s="141"/>
      <c r="TSF329" s="141"/>
      <c r="TSG329" s="141"/>
      <c r="TSH329" s="141"/>
      <c r="TSI329" s="141"/>
      <c r="TSJ329" s="141"/>
      <c r="TSK329" s="141"/>
      <c r="TSL329" s="141"/>
      <c r="TSM329" s="141"/>
      <c r="TSN329" s="141"/>
      <c r="TSO329" s="141"/>
      <c r="TSP329" s="141"/>
      <c r="TSQ329" s="141"/>
      <c r="TSR329" s="141"/>
      <c r="TSS329" s="141"/>
      <c r="TST329" s="141"/>
      <c r="TSU329" s="141"/>
      <c r="TSV329" s="141"/>
      <c r="TSW329" s="141"/>
      <c r="TSX329" s="141"/>
      <c r="TSY329" s="141"/>
      <c r="TSZ329" s="141"/>
      <c r="TTA329" s="141"/>
      <c r="TTB329" s="141"/>
      <c r="TTC329" s="141"/>
      <c r="TTD329" s="141"/>
      <c r="TTE329" s="141"/>
      <c r="TTF329" s="141"/>
      <c r="TTG329" s="141"/>
      <c r="TTH329" s="141"/>
      <c r="TTI329" s="141"/>
      <c r="TTJ329" s="141"/>
      <c r="TTK329" s="141"/>
      <c r="TTL329" s="141"/>
      <c r="TTM329" s="141"/>
      <c r="TTN329" s="141"/>
      <c r="TTO329" s="141"/>
      <c r="TTP329" s="141"/>
      <c r="TTQ329" s="141"/>
      <c r="TTR329" s="141"/>
      <c r="TTS329" s="141"/>
      <c r="TTT329" s="141"/>
      <c r="TTU329" s="141"/>
      <c r="TTV329" s="141"/>
      <c r="TTW329" s="141"/>
      <c r="TTX329" s="141"/>
      <c r="TTY329" s="141"/>
      <c r="TTZ329" s="141"/>
      <c r="TUA329" s="141"/>
      <c r="TUB329" s="141"/>
      <c r="TUC329" s="141"/>
      <c r="TUD329" s="141"/>
      <c r="TUE329" s="141"/>
      <c r="TUF329" s="141"/>
      <c r="TUG329" s="141"/>
      <c r="TUH329" s="141"/>
      <c r="TUI329" s="141"/>
      <c r="TUJ329" s="141"/>
      <c r="TUK329" s="141"/>
      <c r="TUL329" s="141"/>
      <c r="TUM329" s="141"/>
      <c r="TUN329" s="141"/>
      <c r="TUO329" s="141"/>
      <c r="TUP329" s="141"/>
      <c r="TUQ329" s="141"/>
      <c r="TUR329" s="141"/>
      <c r="TUS329" s="141"/>
      <c r="TUT329" s="141"/>
      <c r="TUU329" s="141"/>
      <c r="TUV329" s="141"/>
      <c r="TUW329" s="141"/>
      <c r="TUX329" s="141"/>
      <c r="TUY329" s="141"/>
      <c r="TUZ329" s="141"/>
      <c r="TVA329" s="141"/>
      <c r="TVB329" s="141"/>
      <c r="TVC329" s="141"/>
      <c r="TVD329" s="141"/>
      <c r="TVE329" s="141"/>
      <c r="TVF329" s="141"/>
      <c r="TVG329" s="141"/>
      <c r="TVH329" s="141"/>
      <c r="TVI329" s="141"/>
      <c r="TVJ329" s="141"/>
      <c r="TVK329" s="141"/>
      <c r="TVL329" s="141"/>
      <c r="TVM329" s="141"/>
      <c r="TVN329" s="141"/>
      <c r="TVO329" s="141"/>
      <c r="TVP329" s="141"/>
      <c r="TVQ329" s="141"/>
      <c r="TVR329" s="141"/>
      <c r="TVS329" s="141"/>
      <c r="TVT329" s="141"/>
      <c r="TVU329" s="141"/>
      <c r="TVV329" s="141"/>
      <c r="TVW329" s="141"/>
      <c r="TVX329" s="141"/>
      <c r="TVY329" s="141"/>
      <c r="TVZ329" s="141"/>
      <c r="TWA329" s="141"/>
      <c r="TWB329" s="141"/>
      <c r="TWC329" s="141"/>
      <c r="TWD329" s="141"/>
      <c r="TWE329" s="141"/>
      <c r="TWF329" s="141"/>
      <c r="TWG329" s="141"/>
      <c r="TWH329" s="141"/>
      <c r="TWI329" s="141"/>
      <c r="TWJ329" s="141"/>
      <c r="TWK329" s="141"/>
      <c r="TWL329" s="141"/>
      <c r="TWM329" s="141"/>
      <c r="TWN329" s="141"/>
      <c r="TWO329" s="141"/>
      <c r="TWP329" s="141"/>
      <c r="TWQ329" s="141"/>
      <c r="TWR329" s="141"/>
      <c r="TWS329" s="141"/>
      <c r="TWT329" s="141"/>
      <c r="TWU329" s="141"/>
      <c r="TWV329" s="141"/>
      <c r="TWW329" s="141"/>
      <c r="TWX329" s="141"/>
      <c r="TWY329" s="141"/>
      <c r="TWZ329" s="141"/>
      <c r="TXA329" s="141"/>
      <c r="TXB329" s="141"/>
      <c r="TXC329" s="141"/>
      <c r="TXD329" s="141"/>
      <c r="TXE329" s="141"/>
      <c r="TXF329" s="141"/>
      <c r="TXG329" s="141"/>
      <c r="TXH329" s="141"/>
      <c r="TXI329" s="141"/>
      <c r="TXJ329" s="141"/>
      <c r="TXK329" s="141"/>
      <c r="TXL329" s="141"/>
      <c r="TXM329" s="141"/>
      <c r="TXN329" s="141"/>
      <c r="TXO329" s="141"/>
      <c r="TXP329" s="141"/>
      <c r="TXQ329" s="141"/>
      <c r="TXR329" s="141"/>
      <c r="TXS329" s="141"/>
      <c r="TXT329" s="141"/>
      <c r="TXU329" s="141"/>
      <c r="TXV329" s="141"/>
      <c r="TXW329" s="141"/>
      <c r="TXX329" s="141"/>
      <c r="TXY329" s="141"/>
      <c r="TXZ329" s="141"/>
      <c r="TYA329" s="141"/>
      <c r="TYB329" s="141"/>
      <c r="TYC329" s="141"/>
      <c r="TYD329" s="141"/>
      <c r="TYE329" s="141"/>
      <c r="TYF329" s="141"/>
      <c r="TYG329" s="141"/>
      <c r="TYH329" s="141"/>
      <c r="TYI329" s="141"/>
      <c r="TYJ329" s="141"/>
      <c r="TYK329" s="141"/>
      <c r="TYL329" s="141"/>
      <c r="TYM329" s="141"/>
      <c r="TYN329" s="141"/>
      <c r="TYO329" s="141"/>
      <c r="TYP329" s="141"/>
      <c r="TYQ329" s="141"/>
      <c r="TYR329" s="141"/>
      <c r="TYS329" s="141"/>
      <c r="TYT329" s="141"/>
      <c r="TYU329" s="141"/>
      <c r="TYV329" s="141"/>
      <c r="TYW329" s="141"/>
      <c r="TYX329" s="141"/>
      <c r="TYY329" s="141"/>
      <c r="TYZ329" s="141"/>
      <c r="TZA329" s="141"/>
      <c r="TZB329" s="141"/>
      <c r="TZC329" s="141"/>
      <c r="TZD329" s="141"/>
      <c r="TZE329" s="141"/>
      <c r="TZF329" s="141"/>
      <c r="TZG329" s="141"/>
      <c r="TZH329" s="141"/>
      <c r="TZI329" s="141"/>
      <c r="TZJ329" s="141"/>
      <c r="TZK329" s="141"/>
      <c r="TZL329" s="141"/>
      <c r="TZM329" s="141"/>
      <c r="TZN329" s="141"/>
      <c r="TZO329" s="141"/>
      <c r="TZP329" s="141"/>
      <c r="TZQ329" s="141"/>
      <c r="TZR329" s="141"/>
      <c r="TZS329" s="141"/>
      <c r="TZT329" s="141"/>
      <c r="TZU329" s="141"/>
      <c r="TZV329" s="141"/>
      <c r="TZW329" s="141"/>
      <c r="TZX329" s="141"/>
      <c r="TZY329" s="141"/>
      <c r="TZZ329" s="141"/>
      <c r="UAA329" s="141"/>
      <c r="UAB329" s="141"/>
      <c r="UAC329" s="141"/>
      <c r="UAD329" s="141"/>
      <c r="UAE329" s="141"/>
      <c r="UAF329" s="141"/>
      <c r="UAG329" s="141"/>
      <c r="UAH329" s="141"/>
      <c r="UAI329" s="141"/>
      <c r="UAJ329" s="141"/>
      <c r="UAK329" s="141"/>
      <c r="UAL329" s="141"/>
      <c r="UAM329" s="141"/>
      <c r="UAN329" s="141"/>
      <c r="UAO329" s="141"/>
      <c r="UAP329" s="141"/>
      <c r="UAQ329" s="141"/>
      <c r="UAR329" s="141"/>
      <c r="UAS329" s="141"/>
      <c r="UAT329" s="141"/>
      <c r="UAU329" s="141"/>
      <c r="UAV329" s="141"/>
      <c r="UAW329" s="141"/>
      <c r="UAX329" s="141"/>
      <c r="UAY329" s="141"/>
      <c r="UAZ329" s="141"/>
      <c r="UBA329" s="141"/>
      <c r="UBB329" s="141"/>
      <c r="UBC329" s="141"/>
      <c r="UBD329" s="141"/>
      <c r="UBE329" s="141"/>
      <c r="UBF329" s="141"/>
      <c r="UBG329" s="141"/>
      <c r="UBH329" s="141"/>
      <c r="UBI329" s="141"/>
      <c r="UBJ329" s="141"/>
      <c r="UBK329" s="141"/>
      <c r="UBL329" s="141"/>
      <c r="UBM329" s="141"/>
      <c r="UBN329" s="141"/>
      <c r="UBO329" s="141"/>
      <c r="UBP329" s="141"/>
      <c r="UBQ329" s="141"/>
      <c r="UBR329" s="141"/>
      <c r="UBS329" s="141"/>
      <c r="UBT329" s="141"/>
      <c r="UBU329" s="141"/>
      <c r="UBV329" s="141"/>
      <c r="UBW329" s="141"/>
      <c r="UBX329" s="141"/>
      <c r="UBY329" s="141"/>
      <c r="UBZ329" s="141"/>
      <c r="UCA329" s="141"/>
      <c r="UCB329" s="141"/>
      <c r="UCC329" s="141"/>
      <c r="UCD329" s="141"/>
      <c r="UCE329" s="141"/>
      <c r="UCF329" s="141"/>
      <c r="UCG329" s="141"/>
      <c r="UCH329" s="141"/>
      <c r="UCI329" s="141"/>
      <c r="UCJ329" s="141"/>
      <c r="UCK329" s="141"/>
      <c r="UCL329" s="141"/>
      <c r="UCM329" s="141"/>
      <c r="UCN329" s="141"/>
      <c r="UCO329" s="141"/>
      <c r="UCP329" s="141"/>
      <c r="UCQ329" s="141"/>
      <c r="UCR329" s="141"/>
      <c r="UCS329" s="141"/>
      <c r="UCT329" s="141"/>
      <c r="UCU329" s="141"/>
      <c r="UCV329" s="141"/>
      <c r="UCW329" s="141"/>
      <c r="UCX329" s="141"/>
      <c r="UCY329" s="141"/>
      <c r="UCZ329" s="141"/>
      <c r="UDA329" s="141"/>
      <c r="UDB329" s="141"/>
      <c r="UDC329" s="141"/>
      <c r="UDD329" s="141"/>
      <c r="UDE329" s="141"/>
      <c r="UDF329" s="141"/>
      <c r="UDG329" s="141"/>
      <c r="UDH329" s="141"/>
      <c r="UDI329" s="141"/>
      <c r="UDJ329" s="141"/>
      <c r="UDK329" s="141"/>
      <c r="UDL329" s="141"/>
      <c r="UDM329" s="141"/>
      <c r="UDN329" s="141"/>
      <c r="UDO329" s="141"/>
      <c r="UDP329" s="141"/>
      <c r="UDQ329" s="141"/>
      <c r="UDR329" s="141"/>
      <c r="UDS329" s="141"/>
      <c r="UDT329" s="141"/>
      <c r="UDU329" s="141"/>
      <c r="UDV329" s="141"/>
      <c r="UDW329" s="141"/>
      <c r="UDX329" s="141"/>
      <c r="UDY329" s="141"/>
      <c r="UDZ329" s="141"/>
      <c r="UEA329" s="141"/>
      <c r="UEB329" s="141"/>
      <c r="UEC329" s="141"/>
      <c r="UED329" s="141"/>
      <c r="UEE329" s="141"/>
      <c r="UEF329" s="141"/>
      <c r="UEG329" s="141"/>
      <c r="UEH329" s="141"/>
      <c r="UEI329" s="141"/>
      <c r="UEJ329" s="141"/>
      <c r="UEK329" s="141"/>
      <c r="UEL329" s="141"/>
      <c r="UEM329" s="141"/>
      <c r="UEN329" s="141"/>
      <c r="UEO329" s="141"/>
      <c r="UEP329" s="141"/>
      <c r="UEQ329" s="141"/>
      <c r="UER329" s="141"/>
      <c r="UES329" s="141"/>
      <c r="UET329" s="141"/>
      <c r="UEU329" s="141"/>
      <c r="UEV329" s="141"/>
      <c r="UEW329" s="141"/>
      <c r="UEX329" s="141"/>
      <c r="UEY329" s="141"/>
      <c r="UEZ329" s="141"/>
      <c r="UFA329" s="141"/>
      <c r="UFB329" s="141"/>
      <c r="UFC329" s="141"/>
      <c r="UFD329" s="141"/>
      <c r="UFE329" s="141"/>
      <c r="UFF329" s="141"/>
      <c r="UFG329" s="141"/>
      <c r="UFH329" s="141"/>
      <c r="UFI329" s="141"/>
      <c r="UFJ329" s="141"/>
      <c r="UFK329" s="141"/>
      <c r="UFL329" s="141"/>
      <c r="UFM329" s="141"/>
      <c r="UFN329" s="141"/>
      <c r="UFO329" s="141"/>
      <c r="UFP329" s="141"/>
      <c r="UFQ329" s="141"/>
      <c r="UFR329" s="141"/>
      <c r="UFS329" s="141"/>
      <c r="UFT329" s="141"/>
      <c r="UFU329" s="141"/>
      <c r="UFV329" s="141"/>
      <c r="UFW329" s="141"/>
      <c r="UFX329" s="141"/>
      <c r="UFY329" s="141"/>
      <c r="UFZ329" s="141"/>
      <c r="UGA329" s="141"/>
      <c r="UGB329" s="141"/>
      <c r="UGC329" s="141"/>
      <c r="UGD329" s="141"/>
      <c r="UGE329" s="141"/>
      <c r="UGF329" s="141"/>
      <c r="UGG329" s="141"/>
      <c r="UGH329" s="141"/>
      <c r="UGI329" s="141"/>
      <c r="UGJ329" s="141"/>
      <c r="UGK329" s="141"/>
      <c r="UGL329" s="141"/>
      <c r="UGM329" s="141"/>
      <c r="UGN329" s="141"/>
      <c r="UGO329" s="141"/>
      <c r="UGP329" s="141"/>
      <c r="UGQ329" s="141"/>
      <c r="UGR329" s="141"/>
      <c r="UGS329" s="141"/>
      <c r="UGT329" s="141"/>
      <c r="UGU329" s="141"/>
      <c r="UGV329" s="141"/>
      <c r="UGW329" s="141"/>
      <c r="UGX329" s="141"/>
      <c r="UGY329" s="141"/>
      <c r="UGZ329" s="141"/>
      <c r="UHA329" s="141"/>
      <c r="UHB329" s="141"/>
      <c r="UHC329" s="141"/>
      <c r="UHD329" s="141"/>
      <c r="UHE329" s="141"/>
      <c r="UHF329" s="141"/>
      <c r="UHG329" s="141"/>
      <c r="UHH329" s="141"/>
      <c r="UHI329" s="141"/>
      <c r="UHJ329" s="141"/>
      <c r="UHK329" s="141"/>
      <c r="UHL329" s="141"/>
      <c r="UHM329" s="141"/>
      <c r="UHN329" s="141"/>
      <c r="UHO329" s="141"/>
      <c r="UHP329" s="141"/>
      <c r="UHQ329" s="141"/>
      <c r="UHR329" s="141"/>
      <c r="UHS329" s="141"/>
      <c r="UHT329" s="141"/>
      <c r="UHU329" s="141"/>
      <c r="UHV329" s="141"/>
      <c r="UHW329" s="141"/>
      <c r="UHX329" s="141"/>
      <c r="UHY329" s="141"/>
      <c r="UHZ329" s="141"/>
      <c r="UIA329" s="141"/>
      <c r="UIB329" s="141"/>
      <c r="UIC329" s="141"/>
      <c r="UID329" s="141"/>
      <c r="UIE329" s="141"/>
      <c r="UIF329" s="141"/>
      <c r="UIG329" s="141"/>
      <c r="UIH329" s="141"/>
      <c r="UII329" s="141"/>
      <c r="UIJ329" s="141"/>
      <c r="UIK329" s="141"/>
      <c r="UIL329" s="141"/>
      <c r="UIM329" s="141"/>
      <c r="UIN329" s="141"/>
      <c r="UIO329" s="141"/>
      <c r="UIP329" s="141"/>
      <c r="UIQ329" s="141"/>
      <c r="UIR329" s="141"/>
      <c r="UIS329" s="141"/>
      <c r="UIT329" s="141"/>
      <c r="UIU329" s="141"/>
      <c r="UIV329" s="141"/>
      <c r="UIW329" s="141"/>
      <c r="UIX329" s="141"/>
      <c r="UIY329" s="141"/>
      <c r="UIZ329" s="141"/>
      <c r="UJA329" s="141"/>
      <c r="UJB329" s="141"/>
      <c r="UJC329" s="141"/>
      <c r="UJD329" s="141"/>
      <c r="UJE329" s="141"/>
      <c r="UJF329" s="141"/>
      <c r="UJG329" s="141"/>
      <c r="UJH329" s="141"/>
      <c r="UJI329" s="141"/>
      <c r="UJJ329" s="141"/>
      <c r="UJK329" s="141"/>
      <c r="UJL329" s="141"/>
      <c r="UJM329" s="141"/>
      <c r="UJN329" s="141"/>
      <c r="UJO329" s="141"/>
      <c r="UJP329" s="141"/>
      <c r="UJQ329" s="141"/>
      <c r="UJR329" s="141"/>
      <c r="UJS329" s="141"/>
      <c r="UJT329" s="141"/>
      <c r="UJU329" s="141"/>
      <c r="UJV329" s="141"/>
      <c r="UJW329" s="141"/>
      <c r="UJX329" s="141"/>
      <c r="UJY329" s="141"/>
      <c r="UJZ329" s="141"/>
      <c r="UKA329" s="141"/>
      <c r="UKB329" s="141"/>
      <c r="UKC329" s="141"/>
      <c r="UKD329" s="141"/>
      <c r="UKE329" s="141"/>
      <c r="UKF329" s="141"/>
      <c r="UKG329" s="141"/>
      <c r="UKH329" s="141"/>
      <c r="UKI329" s="141"/>
      <c r="UKJ329" s="141"/>
      <c r="UKK329" s="141"/>
      <c r="UKL329" s="141"/>
      <c r="UKM329" s="141"/>
      <c r="UKN329" s="141"/>
      <c r="UKO329" s="141"/>
      <c r="UKP329" s="141"/>
      <c r="UKQ329" s="141"/>
      <c r="UKR329" s="141"/>
      <c r="UKS329" s="141"/>
      <c r="UKT329" s="141"/>
      <c r="UKU329" s="141"/>
      <c r="UKV329" s="141"/>
      <c r="UKW329" s="141"/>
      <c r="UKX329" s="141"/>
      <c r="UKY329" s="141"/>
      <c r="UKZ329" s="141"/>
      <c r="ULA329" s="141"/>
      <c r="ULB329" s="141"/>
      <c r="ULC329" s="141"/>
      <c r="ULD329" s="141"/>
      <c r="ULE329" s="141"/>
      <c r="ULF329" s="141"/>
      <c r="ULG329" s="141"/>
      <c r="ULH329" s="141"/>
      <c r="ULI329" s="141"/>
      <c r="ULJ329" s="141"/>
      <c r="ULK329" s="141"/>
      <c r="ULL329" s="141"/>
      <c r="ULM329" s="141"/>
      <c r="ULN329" s="141"/>
      <c r="ULO329" s="141"/>
      <c r="ULP329" s="141"/>
      <c r="ULQ329" s="141"/>
      <c r="ULR329" s="141"/>
      <c r="ULS329" s="141"/>
      <c r="ULT329" s="141"/>
      <c r="ULU329" s="141"/>
      <c r="ULV329" s="141"/>
      <c r="ULW329" s="141"/>
      <c r="ULX329" s="141"/>
      <c r="ULY329" s="141"/>
      <c r="ULZ329" s="141"/>
      <c r="UMA329" s="141"/>
      <c r="UMB329" s="141"/>
      <c r="UMC329" s="141"/>
      <c r="UMD329" s="141"/>
      <c r="UME329" s="141"/>
      <c r="UMF329" s="141"/>
      <c r="UMG329" s="141"/>
      <c r="UMH329" s="141"/>
      <c r="UMI329" s="141"/>
      <c r="UMJ329" s="141"/>
      <c r="UMK329" s="141"/>
      <c r="UML329" s="141"/>
      <c r="UMM329" s="141"/>
      <c r="UMN329" s="141"/>
      <c r="UMO329" s="141"/>
      <c r="UMP329" s="141"/>
      <c r="UMQ329" s="141"/>
      <c r="UMR329" s="141"/>
      <c r="UMS329" s="141"/>
      <c r="UMT329" s="141"/>
      <c r="UMU329" s="141"/>
      <c r="UMV329" s="141"/>
      <c r="UMW329" s="141"/>
      <c r="UMX329" s="141"/>
      <c r="UMY329" s="141"/>
      <c r="UMZ329" s="141"/>
      <c r="UNA329" s="141"/>
      <c r="UNB329" s="141"/>
      <c r="UNC329" s="141"/>
      <c r="UND329" s="141"/>
      <c r="UNE329" s="141"/>
      <c r="UNF329" s="141"/>
      <c r="UNG329" s="141"/>
      <c r="UNH329" s="141"/>
      <c r="UNI329" s="141"/>
      <c r="UNJ329" s="141"/>
      <c r="UNK329" s="141"/>
      <c r="UNL329" s="141"/>
      <c r="UNM329" s="141"/>
      <c r="UNN329" s="141"/>
      <c r="UNO329" s="141"/>
      <c r="UNP329" s="141"/>
      <c r="UNQ329" s="141"/>
      <c r="UNR329" s="141"/>
      <c r="UNS329" s="141"/>
      <c r="UNT329" s="141"/>
      <c r="UNU329" s="141"/>
      <c r="UNV329" s="141"/>
      <c r="UNW329" s="141"/>
      <c r="UNX329" s="141"/>
      <c r="UNY329" s="141"/>
      <c r="UNZ329" s="141"/>
      <c r="UOA329" s="141"/>
      <c r="UOB329" s="141"/>
      <c r="UOC329" s="141"/>
      <c r="UOD329" s="141"/>
      <c r="UOE329" s="141"/>
      <c r="UOF329" s="141"/>
      <c r="UOG329" s="141"/>
      <c r="UOH329" s="141"/>
      <c r="UOI329" s="141"/>
      <c r="UOJ329" s="141"/>
      <c r="UOK329" s="141"/>
      <c r="UOL329" s="141"/>
      <c r="UOM329" s="141"/>
      <c r="UON329" s="141"/>
      <c r="UOO329" s="141"/>
      <c r="UOP329" s="141"/>
      <c r="UOQ329" s="141"/>
      <c r="UOR329" s="141"/>
      <c r="UOS329" s="141"/>
      <c r="UOT329" s="141"/>
      <c r="UOU329" s="141"/>
      <c r="UOV329" s="141"/>
      <c r="UOW329" s="141"/>
      <c r="UOX329" s="141"/>
      <c r="UOY329" s="141"/>
      <c r="UOZ329" s="141"/>
      <c r="UPA329" s="141"/>
      <c r="UPB329" s="141"/>
      <c r="UPC329" s="141"/>
      <c r="UPD329" s="141"/>
      <c r="UPE329" s="141"/>
      <c r="UPF329" s="141"/>
      <c r="UPG329" s="141"/>
      <c r="UPH329" s="141"/>
      <c r="UPI329" s="141"/>
      <c r="UPJ329" s="141"/>
      <c r="UPK329" s="141"/>
      <c r="UPL329" s="141"/>
      <c r="UPM329" s="141"/>
      <c r="UPN329" s="141"/>
      <c r="UPO329" s="141"/>
      <c r="UPP329" s="141"/>
      <c r="UPQ329" s="141"/>
      <c r="UPR329" s="141"/>
      <c r="UPS329" s="141"/>
      <c r="UPT329" s="141"/>
      <c r="UPU329" s="141"/>
      <c r="UPV329" s="141"/>
      <c r="UPW329" s="141"/>
      <c r="UPX329" s="141"/>
      <c r="UPY329" s="141"/>
      <c r="UPZ329" s="141"/>
      <c r="UQA329" s="141"/>
      <c r="UQB329" s="141"/>
      <c r="UQC329" s="141"/>
      <c r="UQD329" s="141"/>
      <c r="UQE329" s="141"/>
      <c r="UQF329" s="141"/>
      <c r="UQG329" s="141"/>
      <c r="UQH329" s="141"/>
      <c r="UQI329" s="141"/>
      <c r="UQJ329" s="141"/>
      <c r="UQK329" s="141"/>
      <c r="UQL329" s="141"/>
      <c r="UQM329" s="141"/>
      <c r="UQN329" s="141"/>
      <c r="UQO329" s="141"/>
      <c r="UQP329" s="141"/>
      <c r="UQQ329" s="141"/>
      <c r="UQR329" s="141"/>
      <c r="UQS329" s="141"/>
      <c r="UQT329" s="141"/>
      <c r="UQU329" s="141"/>
      <c r="UQV329" s="141"/>
      <c r="UQW329" s="141"/>
      <c r="UQX329" s="141"/>
      <c r="UQY329" s="141"/>
      <c r="UQZ329" s="141"/>
      <c r="URA329" s="141"/>
      <c r="URB329" s="141"/>
      <c r="URC329" s="141"/>
      <c r="URD329" s="141"/>
      <c r="URE329" s="141"/>
      <c r="URF329" s="141"/>
      <c r="URG329" s="141"/>
      <c r="URH329" s="141"/>
      <c r="URI329" s="141"/>
      <c r="URJ329" s="141"/>
      <c r="URK329" s="141"/>
      <c r="URL329" s="141"/>
      <c r="URM329" s="141"/>
      <c r="URN329" s="141"/>
      <c r="URO329" s="141"/>
      <c r="URP329" s="141"/>
      <c r="URQ329" s="141"/>
      <c r="URR329" s="141"/>
      <c r="URS329" s="141"/>
      <c r="URT329" s="141"/>
      <c r="URU329" s="141"/>
      <c r="URV329" s="141"/>
      <c r="URW329" s="141"/>
      <c r="URX329" s="141"/>
      <c r="URY329" s="141"/>
      <c r="URZ329" s="141"/>
      <c r="USA329" s="141"/>
      <c r="USB329" s="141"/>
      <c r="USC329" s="141"/>
      <c r="USD329" s="141"/>
      <c r="USE329" s="141"/>
      <c r="USF329" s="141"/>
      <c r="USG329" s="141"/>
      <c r="USH329" s="141"/>
      <c r="USI329" s="141"/>
      <c r="USJ329" s="141"/>
      <c r="USK329" s="141"/>
      <c r="USL329" s="141"/>
      <c r="USM329" s="141"/>
      <c r="USN329" s="141"/>
      <c r="USO329" s="141"/>
      <c r="USP329" s="141"/>
      <c r="USQ329" s="141"/>
      <c r="USR329" s="141"/>
      <c r="USS329" s="141"/>
      <c r="UST329" s="141"/>
      <c r="USU329" s="141"/>
      <c r="USV329" s="141"/>
      <c r="USW329" s="141"/>
      <c r="USX329" s="141"/>
      <c r="USY329" s="141"/>
      <c r="USZ329" s="141"/>
      <c r="UTA329" s="141"/>
      <c r="UTB329" s="141"/>
      <c r="UTC329" s="141"/>
      <c r="UTD329" s="141"/>
      <c r="UTE329" s="141"/>
      <c r="UTF329" s="141"/>
      <c r="UTG329" s="141"/>
      <c r="UTH329" s="141"/>
      <c r="UTI329" s="141"/>
      <c r="UTJ329" s="141"/>
      <c r="UTK329" s="141"/>
      <c r="UTL329" s="141"/>
      <c r="UTM329" s="141"/>
      <c r="UTN329" s="141"/>
      <c r="UTO329" s="141"/>
      <c r="UTP329" s="141"/>
      <c r="UTQ329" s="141"/>
      <c r="UTR329" s="141"/>
      <c r="UTS329" s="141"/>
      <c r="UTT329" s="141"/>
      <c r="UTU329" s="141"/>
      <c r="UTV329" s="141"/>
      <c r="UTW329" s="141"/>
      <c r="UTX329" s="141"/>
      <c r="UTY329" s="141"/>
      <c r="UTZ329" s="141"/>
      <c r="UUA329" s="141"/>
      <c r="UUB329" s="141"/>
      <c r="UUC329" s="141"/>
      <c r="UUD329" s="141"/>
      <c r="UUE329" s="141"/>
      <c r="UUF329" s="141"/>
      <c r="UUG329" s="141"/>
      <c r="UUH329" s="141"/>
      <c r="UUI329" s="141"/>
      <c r="UUJ329" s="141"/>
      <c r="UUK329" s="141"/>
      <c r="UUL329" s="141"/>
      <c r="UUM329" s="141"/>
      <c r="UUN329" s="141"/>
      <c r="UUO329" s="141"/>
      <c r="UUP329" s="141"/>
      <c r="UUQ329" s="141"/>
      <c r="UUR329" s="141"/>
      <c r="UUS329" s="141"/>
      <c r="UUT329" s="141"/>
      <c r="UUU329" s="141"/>
      <c r="UUV329" s="141"/>
      <c r="UUW329" s="141"/>
      <c r="UUX329" s="141"/>
      <c r="UUY329" s="141"/>
      <c r="UUZ329" s="141"/>
      <c r="UVA329" s="141"/>
      <c r="UVB329" s="141"/>
      <c r="UVC329" s="141"/>
      <c r="UVD329" s="141"/>
      <c r="UVE329" s="141"/>
      <c r="UVF329" s="141"/>
      <c r="UVG329" s="141"/>
      <c r="UVH329" s="141"/>
      <c r="UVI329" s="141"/>
      <c r="UVJ329" s="141"/>
      <c r="UVK329" s="141"/>
      <c r="UVL329" s="141"/>
      <c r="UVM329" s="141"/>
      <c r="UVN329" s="141"/>
      <c r="UVO329" s="141"/>
      <c r="UVP329" s="141"/>
      <c r="UVQ329" s="141"/>
      <c r="UVR329" s="141"/>
      <c r="UVS329" s="141"/>
      <c r="UVT329" s="141"/>
      <c r="UVU329" s="141"/>
      <c r="UVV329" s="141"/>
      <c r="UVW329" s="141"/>
      <c r="UVX329" s="141"/>
      <c r="UVY329" s="141"/>
      <c r="UVZ329" s="141"/>
      <c r="UWA329" s="141"/>
      <c r="UWB329" s="141"/>
      <c r="UWC329" s="141"/>
      <c r="UWD329" s="141"/>
      <c r="UWE329" s="141"/>
      <c r="UWF329" s="141"/>
      <c r="UWG329" s="141"/>
      <c r="UWH329" s="141"/>
      <c r="UWI329" s="141"/>
      <c r="UWJ329" s="141"/>
      <c r="UWK329" s="141"/>
      <c r="UWL329" s="141"/>
      <c r="UWM329" s="141"/>
      <c r="UWN329" s="141"/>
      <c r="UWO329" s="141"/>
      <c r="UWP329" s="141"/>
      <c r="UWQ329" s="141"/>
      <c r="UWR329" s="141"/>
      <c r="UWS329" s="141"/>
      <c r="UWT329" s="141"/>
      <c r="UWU329" s="141"/>
      <c r="UWV329" s="141"/>
      <c r="UWW329" s="141"/>
      <c r="UWX329" s="141"/>
      <c r="UWY329" s="141"/>
      <c r="UWZ329" s="141"/>
      <c r="UXA329" s="141"/>
      <c r="UXB329" s="141"/>
      <c r="UXC329" s="141"/>
      <c r="UXD329" s="141"/>
      <c r="UXE329" s="141"/>
      <c r="UXF329" s="141"/>
      <c r="UXG329" s="141"/>
      <c r="UXH329" s="141"/>
      <c r="UXI329" s="141"/>
      <c r="UXJ329" s="141"/>
      <c r="UXK329" s="141"/>
      <c r="UXL329" s="141"/>
      <c r="UXM329" s="141"/>
      <c r="UXN329" s="141"/>
      <c r="UXO329" s="141"/>
      <c r="UXP329" s="141"/>
      <c r="UXQ329" s="141"/>
      <c r="UXR329" s="141"/>
      <c r="UXS329" s="141"/>
      <c r="UXT329" s="141"/>
      <c r="UXU329" s="141"/>
      <c r="UXV329" s="141"/>
      <c r="UXW329" s="141"/>
      <c r="UXX329" s="141"/>
      <c r="UXY329" s="141"/>
      <c r="UXZ329" s="141"/>
      <c r="UYA329" s="141"/>
      <c r="UYB329" s="141"/>
      <c r="UYC329" s="141"/>
      <c r="UYD329" s="141"/>
      <c r="UYE329" s="141"/>
      <c r="UYF329" s="141"/>
      <c r="UYG329" s="141"/>
      <c r="UYH329" s="141"/>
      <c r="UYI329" s="141"/>
      <c r="UYJ329" s="141"/>
      <c r="UYK329" s="141"/>
      <c r="UYL329" s="141"/>
      <c r="UYM329" s="141"/>
      <c r="UYN329" s="141"/>
      <c r="UYO329" s="141"/>
      <c r="UYP329" s="141"/>
      <c r="UYQ329" s="141"/>
      <c r="UYR329" s="141"/>
      <c r="UYS329" s="141"/>
      <c r="UYT329" s="141"/>
      <c r="UYU329" s="141"/>
      <c r="UYV329" s="141"/>
      <c r="UYW329" s="141"/>
      <c r="UYX329" s="141"/>
      <c r="UYY329" s="141"/>
      <c r="UYZ329" s="141"/>
      <c r="UZA329" s="141"/>
      <c r="UZB329" s="141"/>
      <c r="UZC329" s="141"/>
      <c r="UZD329" s="141"/>
      <c r="UZE329" s="141"/>
      <c r="UZF329" s="141"/>
      <c r="UZG329" s="141"/>
      <c r="UZH329" s="141"/>
      <c r="UZI329" s="141"/>
      <c r="UZJ329" s="141"/>
      <c r="UZK329" s="141"/>
      <c r="UZL329" s="141"/>
      <c r="UZM329" s="141"/>
      <c r="UZN329" s="141"/>
      <c r="UZO329" s="141"/>
      <c r="UZP329" s="141"/>
      <c r="UZQ329" s="141"/>
      <c r="UZR329" s="141"/>
      <c r="UZS329" s="141"/>
      <c r="UZT329" s="141"/>
      <c r="UZU329" s="141"/>
      <c r="UZV329" s="141"/>
      <c r="UZW329" s="141"/>
      <c r="UZX329" s="141"/>
      <c r="UZY329" s="141"/>
      <c r="UZZ329" s="141"/>
      <c r="VAA329" s="141"/>
      <c r="VAB329" s="141"/>
      <c r="VAC329" s="141"/>
      <c r="VAD329" s="141"/>
      <c r="VAE329" s="141"/>
      <c r="VAF329" s="141"/>
      <c r="VAG329" s="141"/>
      <c r="VAH329" s="141"/>
      <c r="VAI329" s="141"/>
      <c r="VAJ329" s="141"/>
      <c r="VAK329" s="141"/>
      <c r="VAL329" s="141"/>
      <c r="VAM329" s="141"/>
      <c r="VAN329" s="141"/>
      <c r="VAO329" s="141"/>
      <c r="VAP329" s="141"/>
      <c r="VAQ329" s="141"/>
      <c r="VAR329" s="141"/>
      <c r="VAS329" s="141"/>
      <c r="VAT329" s="141"/>
      <c r="VAU329" s="141"/>
      <c r="VAV329" s="141"/>
      <c r="VAW329" s="141"/>
      <c r="VAX329" s="141"/>
      <c r="VAY329" s="141"/>
      <c r="VAZ329" s="141"/>
      <c r="VBA329" s="141"/>
      <c r="VBB329" s="141"/>
      <c r="VBC329" s="141"/>
      <c r="VBD329" s="141"/>
      <c r="VBE329" s="141"/>
      <c r="VBF329" s="141"/>
      <c r="VBG329" s="141"/>
      <c r="VBH329" s="141"/>
      <c r="VBI329" s="141"/>
      <c r="VBJ329" s="141"/>
      <c r="VBK329" s="141"/>
      <c r="VBL329" s="141"/>
      <c r="VBM329" s="141"/>
      <c r="VBN329" s="141"/>
      <c r="VBO329" s="141"/>
      <c r="VBP329" s="141"/>
      <c r="VBQ329" s="141"/>
      <c r="VBR329" s="141"/>
      <c r="VBS329" s="141"/>
      <c r="VBT329" s="141"/>
      <c r="VBU329" s="141"/>
      <c r="VBV329" s="141"/>
      <c r="VBW329" s="141"/>
      <c r="VBX329" s="141"/>
      <c r="VBY329" s="141"/>
      <c r="VBZ329" s="141"/>
      <c r="VCA329" s="141"/>
      <c r="VCB329" s="141"/>
      <c r="VCC329" s="141"/>
      <c r="VCD329" s="141"/>
      <c r="VCE329" s="141"/>
      <c r="VCF329" s="141"/>
      <c r="VCG329" s="141"/>
      <c r="VCH329" s="141"/>
      <c r="VCI329" s="141"/>
      <c r="VCJ329" s="141"/>
      <c r="VCK329" s="141"/>
      <c r="VCL329" s="141"/>
      <c r="VCM329" s="141"/>
      <c r="VCN329" s="141"/>
      <c r="VCO329" s="141"/>
      <c r="VCP329" s="141"/>
      <c r="VCQ329" s="141"/>
      <c r="VCR329" s="141"/>
      <c r="VCS329" s="141"/>
      <c r="VCT329" s="141"/>
      <c r="VCU329" s="141"/>
      <c r="VCV329" s="141"/>
      <c r="VCW329" s="141"/>
      <c r="VCX329" s="141"/>
      <c r="VCY329" s="141"/>
      <c r="VCZ329" s="141"/>
      <c r="VDA329" s="141"/>
      <c r="VDB329" s="141"/>
      <c r="VDC329" s="141"/>
      <c r="VDD329" s="141"/>
      <c r="VDE329" s="141"/>
      <c r="VDF329" s="141"/>
      <c r="VDG329" s="141"/>
      <c r="VDH329" s="141"/>
      <c r="VDI329" s="141"/>
      <c r="VDJ329" s="141"/>
      <c r="VDK329" s="141"/>
      <c r="VDL329" s="141"/>
      <c r="VDM329" s="141"/>
      <c r="VDN329" s="141"/>
      <c r="VDO329" s="141"/>
      <c r="VDP329" s="141"/>
      <c r="VDQ329" s="141"/>
      <c r="VDR329" s="141"/>
      <c r="VDS329" s="141"/>
      <c r="VDT329" s="141"/>
      <c r="VDU329" s="141"/>
      <c r="VDV329" s="141"/>
      <c r="VDW329" s="141"/>
      <c r="VDX329" s="141"/>
      <c r="VDY329" s="141"/>
      <c r="VDZ329" s="141"/>
      <c r="VEA329" s="141"/>
      <c r="VEB329" s="141"/>
      <c r="VEC329" s="141"/>
      <c r="VED329" s="141"/>
      <c r="VEE329" s="141"/>
      <c r="VEF329" s="141"/>
      <c r="VEG329" s="141"/>
      <c r="VEH329" s="141"/>
      <c r="VEI329" s="141"/>
      <c r="VEJ329" s="141"/>
      <c r="VEK329" s="141"/>
      <c r="VEL329" s="141"/>
      <c r="VEM329" s="141"/>
      <c r="VEN329" s="141"/>
      <c r="VEO329" s="141"/>
      <c r="VEP329" s="141"/>
      <c r="VEQ329" s="141"/>
      <c r="VER329" s="141"/>
      <c r="VES329" s="141"/>
      <c r="VET329" s="141"/>
      <c r="VEU329" s="141"/>
      <c r="VEV329" s="141"/>
      <c r="VEW329" s="141"/>
      <c r="VEX329" s="141"/>
      <c r="VEY329" s="141"/>
      <c r="VEZ329" s="141"/>
      <c r="VFA329" s="141"/>
      <c r="VFB329" s="141"/>
      <c r="VFC329" s="141"/>
      <c r="VFD329" s="141"/>
      <c r="VFE329" s="141"/>
      <c r="VFF329" s="141"/>
      <c r="VFG329" s="141"/>
      <c r="VFH329" s="141"/>
      <c r="VFI329" s="141"/>
      <c r="VFJ329" s="141"/>
      <c r="VFK329" s="141"/>
      <c r="VFL329" s="141"/>
      <c r="VFM329" s="141"/>
      <c r="VFN329" s="141"/>
      <c r="VFO329" s="141"/>
      <c r="VFP329" s="141"/>
      <c r="VFQ329" s="141"/>
      <c r="VFR329" s="141"/>
      <c r="VFS329" s="141"/>
      <c r="VFT329" s="141"/>
      <c r="VFU329" s="141"/>
      <c r="VFV329" s="141"/>
      <c r="VFW329" s="141"/>
      <c r="VFX329" s="141"/>
      <c r="VFY329" s="141"/>
      <c r="VFZ329" s="141"/>
      <c r="VGA329" s="141"/>
      <c r="VGB329" s="141"/>
      <c r="VGC329" s="141"/>
      <c r="VGD329" s="141"/>
      <c r="VGE329" s="141"/>
      <c r="VGF329" s="141"/>
      <c r="VGG329" s="141"/>
      <c r="VGH329" s="141"/>
      <c r="VGI329" s="141"/>
      <c r="VGJ329" s="141"/>
      <c r="VGK329" s="141"/>
      <c r="VGL329" s="141"/>
      <c r="VGM329" s="141"/>
      <c r="VGN329" s="141"/>
      <c r="VGO329" s="141"/>
      <c r="VGP329" s="141"/>
      <c r="VGQ329" s="141"/>
      <c r="VGR329" s="141"/>
      <c r="VGS329" s="141"/>
      <c r="VGT329" s="141"/>
      <c r="VGU329" s="141"/>
      <c r="VGV329" s="141"/>
      <c r="VGW329" s="141"/>
      <c r="VGX329" s="141"/>
      <c r="VGY329" s="141"/>
      <c r="VGZ329" s="141"/>
      <c r="VHA329" s="141"/>
      <c r="VHB329" s="141"/>
      <c r="VHC329" s="141"/>
      <c r="VHD329" s="141"/>
      <c r="VHE329" s="141"/>
      <c r="VHF329" s="141"/>
      <c r="VHG329" s="141"/>
      <c r="VHH329" s="141"/>
      <c r="VHI329" s="141"/>
      <c r="VHJ329" s="141"/>
      <c r="VHK329" s="141"/>
      <c r="VHL329" s="141"/>
      <c r="VHM329" s="141"/>
      <c r="VHN329" s="141"/>
      <c r="VHO329" s="141"/>
      <c r="VHP329" s="141"/>
      <c r="VHQ329" s="141"/>
      <c r="VHR329" s="141"/>
      <c r="VHS329" s="141"/>
      <c r="VHT329" s="141"/>
      <c r="VHU329" s="141"/>
      <c r="VHV329" s="141"/>
      <c r="VHW329" s="141"/>
      <c r="VHX329" s="141"/>
      <c r="VHY329" s="141"/>
      <c r="VHZ329" s="141"/>
      <c r="VIA329" s="141"/>
      <c r="VIB329" s="141"/>
      <c r="VIC329" s="141"/>
      <c r="VID329" s="141"/>
      <c r="VIE329" s="141"/>
      <c r="VIF329" s="141"/>
      <c r="VIG329" s="141"/>
      <c r="VIH329" s="141"/>
      <c r="VII329" s="141"/>
      <c r="VIJ329" s="141"/>
      <c r="VIK329" s="141"/>
      <c r="VIL329" s="141"/>
      <c r="VIM329" s="141"/>
      <c r="VIN329" s="141"/>
      <c r="VIO329" s="141"/>
      <c r="VIP329" s="141"/>
      <c r="VIQ329" s="141"/>
      <c r="VIR329" s="141"/>
      <c r="VIS329" s="141"/>
      <c r="VIT329" s="141"/>
      <c r="VIU329" s="141"/>
      <c r="VIV329" s="141"/>
      <c r="VIW329" s="141"/>
      <c r="VIX329" s="141"/>
      <c r="VIY329" s="141"/>
      <c r="VIZ329" s="141"/>
      <c r="VJA329" s="141"/>
      <c r="VJB329" s="141"/>
      <c r="VJC329" s="141"/>
      <c r="VJD329" s="141"/>
      <c r="VJE329" s="141"/>
      <c r="VJF329" s="141"/>
      <c r="VJG329" s="141"/>
      <c r="VJH329" s="141"/>
      <c r="VJI329" s="141"/>
      <c r="VJJ329" s="141"/>
      <c r="VJK329" s="141"/>
      <c r="VJL329" s="141"/>
      <c r="VJM329" s="141"/>
      <c r="VJN329" s="141"/>
      <c r="VJO329" s="141"/>
      <c r="VJP329" s="141"/>
      <c r="VJQ329" s="141"/>
      <c r="VJR329" s="141"/>
      <c r="VJS329" s="141"/>
      <c r="VJT329" s="141"/>
      <c r="VJU329" s="141"/>
      <c r="VJV329" s="141"/>
      <c r="VJW329" s="141"/>
      <c r="VJX329" s="141"/>
      <c r="VJY329" s="141"/>
      <c r="VJZ329" s="141"/>
      <c r="VKA329" s="141"/>
      <c r="VKB329" s="141"/>
      <c r="VKC329" s="141"/>
      <c r="VKD329" s="141"/>
      <c r="VKE329" s="141"/>
      <c r="VKF329" s="141"/>
      <c r="VKG329" s="141"/>
      <c r="VKH329" s="141"/>
      <c r="VKI329" s="141"/>
      <c r="VKJ329" s="141"/>
      <c r="VKK329" s="141"/>
      <c r="VKL329" s="141"/>
      <c r="VKM329" s="141"/>
      <c r="VKN329" s="141"/>
      <c r="VKO329" s="141"/>
      <c r="VKP329" s="141"/>
      <c r="VKQ329" s="141"/>
      <c r="VKR329" s="141"/>
      <c r="VKS329" s="141"/>
      <c r="VKT329" s="141"/>
      <c r="VKU329" s="141"/>
      <c r="VKV329" s="141"/>
      <c r="VKW329" s="141"/>
      <c r="VKX329" s="141"/>
      <c r="VKY329" s="141"/>
      <c r="VKZ329" s="141"/>
      <c r="VLA329" s="141"/>
      <c r="VLB329" s="141"/>
      <c r="VLC329" s="141"/>
      <c r="VLD329" s="141"/>
      <c r="VLE329" s="141"/>
      <c r="VLF329" s="141"/>
      <c r="VLG329" s="141"/>
      <c r="VLH329" s="141"/>
      <c r="VLI329" s="141"/>
      <c r="VLJ329" s="141"/>
      <c r="VLK329" s="141"/>
      <c r="VLL329" s="141"/>
      <c r="VLM329" s="141"/>
      <c r="VLN329" s="141"/>
      <c r="VLO329" s="141"/>
      <c r="VLP329" s="141"/>
      <c r="VLQ329" s="141"/>
      <c r="VLR329" s="141"/>
      <c r="VLS329" s="141"/>
      <c r="VLT329" s="141"/>
      <c r="VLU329" s="141"/>
      <c r="VLV329" s="141"/>
      <c r="VLW329" s="141"/>
      <c r="VLX329" s="141"/>
      <c r="VLY329" s="141"/>
      <c r="VLZ329" s="141"/>
      <c r="VMA329" s="141"/>
      <c r="VMB329" s="141"/>
      <c r="VMC329" s="141"/>
      <c r="VMD329" s="141"/>
      <c r="VME329" s="141"/>
      <c r="VMF329" s="141"/>
      <c r="VMG329" s="141"/>
      <c r="VMH329" s="141"/>
      <c r="VMI329" s="141"/>
      <c r="VMJ329" s="141"/>
      <c r="VMK329" s="141"/>
      <c r="VML329" s="141"/>
      <c r="VMM329" s="141"/>
      <c r="VMN329" s="141"/>
      <c r="VMO329" s="141"/>
      <c r="VMP329" s="141"/>
      <c r="VMQ329" s="141"/>
      <c r="VMR329" s="141"/>
      <c r="VMS329" s="141"/>
      <c r="VMT329" s="141"/>
      <c r="VMU329" s="141"/>
      <c r="VMV329" s="141"/>
      <c r="VMW329" s="141"/>
      <c r="VMX329" s="141"/>
      <c r="VMY329" s="141"/>
      <c r="VMZ329" s="141"/>
      <c r="VNA329" s="141"/>
      <c r="VNB329" s="141"/>
      <c r="VNC329" s="141"/>
      <c r="VND329" s="141"/>
      <c r="VNE329" s="141"/>
      <c r="VNF329" s="141"/>
      <c r="VNG329" s="141"/>
      <c r="VNH329" s="141"/>
      <c r="VNI329" s="141"/>
      <c r="VNJ329" s="141"/>
      <c r="VNK329" s="141"/>
      <c r="VNL329" s="141"/>
      <c r="VNM329" s="141"/>
      <c r="VNN329" s="141"/>
      <c r="VNO329" s="141"/>
      <c r="VNP329" s="141"/>
      <c r="VNQ329" s="141"/>
      <c r="VNR329" s="141"/>
      <c r="VNS329" s="141"/>
      <c r="VNT329" s="141"/>
      <c r="VNU329" s="141"/>
      <c r="VNV329" s="141"/>
      <c r="VNW329" s="141"/>
      <c r="VNX329" s="141"/>
      <c r="VNY329" s="141"/>
      <c r="VNZ329" s="141"/>
      <c r="VOA329" s="141"/>
      <c r="VOB329" s="141"/>
      <c r="VOC329" s="141"/>
      <c r="VOD329" s="141"/>
      <c r="VOE329" s="141"/>
      <c r="VOF329" s="141"/>
      <c r="VOG329" s="141"/>
      <c r="VOH329" s="141"/>
      <c r="VOI329" s="141"/>
      <c r="VOJ329" s="141"/>
      <c r="VOK329" s="141"/>
      <c r="VOL329" s="141"/>
      <c r="VOM329" s="141"/>
      <c r="VON329" s="141"/>
      <c r="VOO329" s="141"/>
      <c r="VOP329" s="141"/>
      <c r="VOQ329" s="141"/>
      <c r="VOR329" s="141"/>
      <c r="VOS329" s="141"/>
      <c r="VOT329" s="141"/>
      <c r="VOU329" s="141"/>
      <c r="VOV329" s="141"/>
      <c r="VOW329" s="141"/>
      <c r="VOX329" s="141"/>
      <c r="VOY329" s="141"/>
      <c r="VOZ329" s="141"/>
      <c r="VPA329" s="141"/>
      <c r="VPB329" s="141"/>
      <c r="VPC329" s="141"/>
      <c r="VPD329" s="141"/>
      <c r="VPE329" s="141"/>
      <c r="VPF329" s="141"/>
      <c r="VPG329" s="141"/>
      <c r="VPH329" s="141"/>
      <c r="VPI329" s="141"/>
      <c r="VPJ329" s="141"/>
      <c r="VPK329" s="141"/>
      <c r="VPL329" s="141"/>
      <c r="VPM329" s="141"/>
      <c r="VPN329" s="141"/>
      <c r="VPO329" s="141"/>
      <c r="VPP329" s="141"/>
      <c r="VPQ329" s="141"/>
      <c r="VPR329" s="141"/>
      <c r="VPS329" s="141"/>
      <c r="VPT329" s="141"/>
      <c r="VPU329" s="141"/>
      <c r="VPV329" s="141"/>
      <c r="VPW329" s="141"/>
      <c r="VPX329" s="141"/>
      <c r="VPY329" s="141"/>
      <c r="VPZ329" s="141"/>
      <c r="VQA329" s="141"/>
      <c r="VQB329" s="141"/>
      <c r="VQC329" s="141"/>
      <c r="VQD329" s="141"/>
      <c r="VQE329" s="141"/>
      <c r="VQF329" s="141"/>
      <c r="VQG329" s="141"/>
      <c r="VQH329" s="141"/>
      <c r="VQI329" s="141"/>
      <c r="VQJ329" s="141"/>
      <c r="VQK329" s="141"/>
      <c r="VQL329" s="141"/>
      <c r="VQM329" s="141"/>
      <c r="VQN329" s="141"/>
      <c r="VQO329" s="141"/>
      <c r="VQP329" s="141"/>
      <c r="VQQ329" s="141"/>
      <c r="VQR329" s="141"/>
      <c r="VQS329" s="141"/>
      <c r="VQT329" s="141"/>
      <c r="VQU329" s="141"/>
      <c r="VQV329" s="141"/>
      <c r="VQW329" s="141"/>
      <c r="VQX329" s="141"/>
      <c r="VQY329" s="141"/>
      <c r="VQZ329" s="141"/>
      <c r="VRA329" s="141"/>
      <c r="VRB329" s="141"/>
      <c r="VRC329" s="141"/>
      <c r="VRD329" s="141"/>
      <c r="VRE329" s="141"/>
      <c r="VRF329" s="141"/>
      <c r="VRG329" s="141"/>
      <c r="VRH329" s="141"/>
      <c r="VRI329" s="141"/>
      <c r="VRJ329" s="141"/>
      <c r="VRK329" s="141"/>
      <c r="VRL329" s="141"/>
      <c r="VRM329" s="141"/>
      <c r="VRN329" s="141"/>
      <c r="VRO329" s="141"/>
      <c r="VRP329" s="141"/>
      <c r="VRQ329" s="141"/>
      <c r="VRR329" s="141"/>
      <c r="VRS329" s="141"/>
      <c r="VRT329" s="141"/>
      <c r="VRU329" s="141"/>
      <c r="VRV329" s="141"/>
      <c r="VRW329" s="141"/>
      <c r="VRX329" s="141"/>
      <c r="VRY329" s="141"/>
      <c r="VRZ329" s="141"/>
      <c r="VSA329" s="141"/>
      <c r="VSB329" s="141"/>
      <c r="VSC329" s="141"/>
      <c r="VSD329" s="141"/>
      <c r="VSE329" s="141"/>
      <c r="VSF329" s="141"/>
      <c r="VSG329" s="141"/>
      <c r="VSH329" s="141"/>
      <c r="VSI329" s="141"/>
      <c r="VSJ329" s="141"/>
      <c r="VSK329" s="141"/>
      <c r="VSL329" s="141"/>
      <c r="VSM329" s="141"/>
      <c r="VSN329" s="141"/>
      <c r="VSO329" s="141"/>
      <c r="VSP329" s="141"/>
      <c r="VSQ329" s="141"/>
      <c r="VSR329" s="141"/>
      <c r="VSS329" s="141"/>
      <c r="VST329" s="141"/>
      <c r="VSU329" s="141"/>
      <c r="VSV329" s="141"/>
      <c r="VSW329" s="141"/>
      <c r="VSX329" s="141"/>
      <c r="VSY329" s="141"/>
      <c r="VSZ329" s="141"/>
      <c r="VTA329" s="141"/>
      <c r="VTB329" s="141"/>
      <c r="VTC329" s="141"/>
      <c r="VTD329" s="141"/>
      <c r="VTE329" s="141"/>
      <c r="VTF329" s="141"/>
      <c r="VTG329" s="141"/>
      <c r="VTH329" s="141"/>
      <c r="VTI329" s="141"/>
      <c r="VTJ329" s="141"/>
      <c r="VTK329" s="141"/>
      <c r="VTL329" s="141"/>
      <c r="VTM329" s="141"/>
      <c r="VTN329" s="141"/>
      <c r="VTO329" s="141"/>
      <c r="VTP329" s="141"/>
      <c r="VTQ329" s="141"/>
      <c r="VTR329" s="141"/>
      <c r="VTS329" s="141"/>
      <c r="VTT329" s="141"/>
      <c r="VTU329" s="141"/>
      <c r="VTV329" s="141"/>
      <c r="VTW329" s="141"/>
      <c r="VTX329" s="141"/>
      <c r="VTY329" s="141"/>
      <c r="VTZ329" s="141"/>
      <c r="VUA329" s="141"/>
      <c r="VUB329" s="141"/>
      <c r="VUC329" s="141"/>
      <c r="VUD329" s="141"/>
      <c r="VUE329" s="141"/>
      <c r="VUF329" s="141"/>
      <c r="VUG329" s="141"/>
      <c r="VUH329" s="141"/>
      <c r="VUI329" s="141"/>
      <c r="VUJ329" s="141"/>
      <c r="VUK329" s="141"/>
      <c r="VUL329" s="141"/>
      <c r="VUM329" s="141"/>
      <c r="VUN329" s="141"/>
      <c r="VUO329" s="141"/>
      <c r="VUP329" s="141"/>
      <c r="VUQ329" s="141"/>
      <c r="VUR329" s="141"/>
      <c r="VUS329" s="141"/>
      <c r="VUT329" s="141"/>
      <c r="VUU329" s="141"/>
      <c r="VUV329" s="141"/>
      <c r="VUW329" s="141"/>
      <c r="VUX329" s="141"/>
      <c r="VUY329" s="141"/>
      <c r="VUZ329" s="141"/>
      <c r="VVA329" s="141"/>
      <c r="VVB329" s="141"/>
      <c r="VVC329" s="141"/>
      <c r="VVD329" s="141"/>
      <c r="VVE329" s="141"/>
      <c r="VVF329" s="141"/>
      <c r="VVG329" s="141"/>
      <c r="VVH329" s="141"/>
      <c r="VVI329" s="141"/>
      <c r="VVJ329" s="141"/>
      <c r="VVK329" s="141"/>
      <c r="VVL329" s="141"/>
      <c r="VVM329" s="141"/>
      <c r="VVN329" s="141"/>
      <c r="VVO329" s="141"/>
      <c r="VVP329" s="141"/>
      <c r="VVQ329" s="141"/>
      <c r="VVR329" s="141"/>
      <c r="VVS329" s="141"/>
      <c r="VVT329" s="141"/>
      <c r="VVU329" s="141"/>
      <c r="VVV329" s="141"/>
      <c r="VVW329" s="141"/>
      <c r="VVX329" s="141"/>
      <c r="VVY329" s="141"/>
      <c r="VVZ329" s="141"/>
      <c r="VWA329" s="141"/>
      <c r="VWB329" s="141"/>
      <c r="VWC329" s="141"/>
      <c r="VWD329" s="141"/>
      <c r="VWE329" s="141"/>
      <c r="VWF329" s="141"/>
      <c r="VWG329" s="141"/>
      <c r="VWH329" s="141"/>
      <c r="VWI329" s="141"/>
      <c r="VWJ329" s="141"/>
      <c r="VWK329" s="141"/>
      <c r="VWL329" s="141"/>
      <c r="VWM329" s="141"/>
      <c r="VWN329" s="141"/>
      <c r="VWO329" s="141"/>
      <c r="VWP329" s="141"/>
      <c r="VWQ329" s="141"/>
      <c r="VWR329" s="141"/>
      <c r="VWS329" s="141"/>
      <c r="VWT329" s="141"/>
      <c r="VWU329" s="141"/>
      <c r="VWV329" s="141"/>
      <c r="VWW329" s="141"/>
      <c r="VWX329" s="141"/>
      <c r="VWY329" s="141"/>
      <c r="VWZ329" s="141"/>
      <c r="VXA329" s="141"/>
      <c r="VXB329" s="141"/>
      <c r="VXC329" s="141"/>
      <c r="VXD329" s="141"/>
      <c r="VXE329" s="141"/>
      <c r="VXF329" s="141"/>
      <c r="VXG329" s="141"/>
      <c r="VXH329" s="141"/>
      <c r="VXI329" s="141"/>
      <c r="VXJ329" s="141"/>
      <c r="VXK329" s="141"/>
      <c r="VXL329" s="141"/>
      <c r="VXM329" s="141"/>
      <c r="VXN329" s="141"/>
      <c r="VXO329" s="141"/>
      <c r="VXP329" s="141"/>
      <c r="VXQ329" s="141"/>
      <c r="VXR329" s="141"/>
      <c r="VXS329" s="141"/>
      <c r="VXT329" s="141"/>
      <c r="VXU329" s="141"/>
      <c r="VXV329" s="141"/>
      <c r="VXW329" s="141"/>
      <c r="VXX329" s="141"/>
      <c r="VXY329" s="141"/>
      <c r="VXZ329" s="141"/>
      <c r="VYA329" s="141"/>
      <c r="VYB329" s="141"/>
      <c r="VYC329" s="141"/>
      <c r="VYD329" s="141"/>
      <c r="VYE329" s="141"/>
      <c r="VYF329" s="141"/>
      <c r="VYG329" s="141"/>
      <c r="VYH329" s="141"/>
      <c r="VYI329" s="141"/>
      <c r="VYJ329" s="141"/>
      <c r="VYK329" s="141"/>
      <c r="VYL329" s="141"/>
      <c r="VYM329" s="141"/>
      <c r="VYN329" s="141"/>
      <c r="VYO329" s="141"/>
      <c r="VYP329" s="141"/>
      <c r="VYQ329" s="141"/>
      <c r="VYR329" s="141"/>
      <c r="VYS329" s="141"/>
      <c r="VYT329" s="141"/>
      <c r="VYU329" s="141"/>
      <c r="VYV329" s="141"/>
      <c r="VYW329" s="141"/>
      <c r="VYX329" s="141"/>
      <c r="VYY329" s="141"/>
      <c r="VYZ329" s="141"/>
      <c r="VZA329" s="141"/>
      <c r="VZB329" s="141"/>
      <c r="VZC329" s="141"/>
      <c r="VZD329" s="141"/>
      <c r="VZE329" s="141"/>
      <c r="VZF329" s="141"/>
      <c r="VZG329" s="141"/>
      <c r="VZH329" s="141"/>
      <c r="VZI329" s="141"/>
      <c r="VZJ329" s="141"/>
      <c r="VZK329" s="141"/>
      <c r="VZL329" s="141"/>
      <c r="VZM329" s="141"/>
      <c r="VZN329" s="141"/>
      <c r="VZO329" s="141"/>
      <c r="VZP329" s="141"/>
      <c r="VZQ329" s="141"/>
      <c r="VZR329" s="141"/>
      <c r="VZS329" s="141"/>
      <c r="VZT329" s="141"/>
      <c r="VZU329" s="141"/>
      <c r="VZV329" s="141"/>
      <c r="VZW329" s="141"/>
      <c r="VZX329" s="141"/>
      <c r="VZY329" s="141"/>
      <c r="VZZ329" s="141"/>
      <c r="WAA329" s="141"/>
      <c r="WAB329" s="141"/>
      <c r="WAC329" s="141"/>
      <c r="WAD329" s="141"/>
      <c r="WAE329" s="141"/>
      <c r="WAF329" s="141"/>
      <c r="WAG329" s="141"/>
      <c r="WAH329" s="141"/>
      <c r="WAI329" s="141"/>
      <c r="WAJ329" s="141"/>
      <c r="WAK329" s="141"/>
      <c r="WAL329" s="141"/>
      <c r="WAM329" s="141"/>
      <c r="WAN329" s="141"/>
      <c r="WAO329" s="141"/>
      <c r="WAP329" s="141"/>
      <c r="WAQ329" s="141"/>
      <c r="WAR329" s="141"/>
      <c r="WAS329" s="141"/>
      <c r="WAT329" s="141"/>
      <c r="WAU329" s="141"/>
      <c r="WAV329" s="141"/>
      <c r="WAW329" s="141"/>
      <c r="WAX329" s="141"/>
      <c r="WAY329" s="141"/>
      <c r="WAZ329" s="141"/>
      <c r="WBA329" s="141"/>
      <c r="WBB329" s="141"/>
      <c r="WBC329" s="141"/>
      <c r="WBD329" s="141"/>
      <c r="WBE329" s="141"/>
      <c r="WBF329" s="141"/>
      <c r="WBG329" s="141"/>
      <c r="WBH329" s="141"/>
      <c r="WBI329" s="141"/>
      <c r="WBJ329" s="141"/>
      <c r="WBK329" s="141"/>
      <c r="WBL329" s="141"/>
      <c r="WBM329" s="141"/>
      <c r="WBN329" s="141"/>
      <c r="WBO329" s="141"/>
      <c r="WBP329" s="141"/>
      <c r="WBQ329" s="141"/>
      <c r="WBR329" s="141"/>
      <c r="WBS329" s="141"/>
      <c r="WBT329" s="141"/>
      <c r="WBU329" s="141"/>
      <c r="WBV329" s="141"/>
      <c r="WBW329" s="141"/>
      <c r="WBX329" s="141"/>
      <c r="WBY329" s="141"/>
      <c r="WBZ329" s="141"/>
      <c r="WCA329" s="141"/>
      <c r="WCB329" s="141"/>
      <c r="WCC329" s="141"/>
      <c r="WCD329" s="141"/>
      <c r="WCE329" s="141"/>
      <c r="WCF329" s="141"/>
      <c r="WCG329" s="141"/>
      <c r="WCH329" s="141"/>
      <c r="WCI329" s="141"/>
      <c r="WCJ329" s="141"/>
      <c r="WCK329" s="141"/>
      <c r="WCL329" s="141"/>
      <c r="WCM329" s="141"/>
      <c r="WCN329" s="141"/>
      <c r="WCO329" s="141"/>
      <c r="WCP329" s="141"/>
      <c r="WCQ329" s="141"/>
      <c r="WCR329" s="141"/>
      <c r="WCS329" s="141"/>
      <c r="WCT329" s="141"/>
      <c r="WCU329" s="141"/>
      <c r="WCV329" s="141"/>
      <c r="WCW329" s="141"/>
      <c r="WCX329" s="141"/>
      <c r="WCY329" s="141"/>
      <c r="WCZ329" s="141"/>
      <c r="WDA329" s="141"/>
      <c r="WDB329" s="141"/>
      <c r="WDC329" s="141"/>
      <c r="WDD329" s="141"/>
      <c r="WDE329" s="141"/>
      <c r="WDF329" s="141"/>
      <c r="WDG329" s="141"/>
      <c r="WDH329" s="141"/>
      <c r="WDI329" s="141"/>
      <c r="WDJ329" s="141"/>
      <c r="WDK329" s="141"/>
      <c r="WDL329" s="141"/>
      <c r="WDM329" s="141"/>
      <c r="WDN329" s="141"/>
      <c r="WDO329" s="141"/>
      <c r="WDP329" s="141"/>
      <c r="WDQ329" s="141"/>
      <c r="WDR329" s="141"/>
      <c r="WDS329" s="141"/>
      <c r="WDT329" s="141"/>
      <c r="WDU329" s="141"/>
      <c r="WDV329" s="141"/>
      <c r="WDW329" s="141"/>
      <c r="WDX329" s="141"/>
      <c r="WDY329" s="141"/>
      <c r="WDZ329" s="141"/>
      <c r="WEA329" s="141"/>
      <c r="WEB329" s="141"/>
      <c r="WEC329" s="141"/>
      <c r="WED329" s="141"/>
      <c r="WEE329" s="141"/>
      <c r="WEF329" s="141"/>
      <c r="WEG329" s="141"/>
      <c r="WEH329" s="141"/>
      <c r="WEI329" s="141"/>
      <c r="WEJ329" s="141"/>
      <c r="WEK329" s="141"/>
      <c r="WEL329" s="141"/>
      <c r="WEM329" s="141"/>
      <c r="WEN329" s="141"/>
      <c r="WEO329" s="141"/>
      <c r="WEP329" s="141"/>
      <c r="WEQ329" s="141"/>
      <c r="WER329" s="141"/>
      <c r="WES329" s="141"/>
      <c r="WET329" s="141"/>
      <c r="WEU329" s="141"/>
      <c r="WEV329" s="141"/>
      <c r="WEW329" s="141"/>
      <c r="WEX329" s="141"/>
      <c r="WEY329" s="141"/>
      <c r="WEZ329" s="141"/>
      <c r="WFA329" s="141"/>
      <c r="WFB329" s="141"/>
      <c r="WFC329" s="141"/>
      <c r="WFD329" s="141"/>
      <c r="WFE329" s="141"/>
      <c r="WFF329" s="141"/>
      <c r="WFG329" s="141"/>
      <c r="WFH329" s="141"/>
      <c r="WFI329" s="141"/>
      <c r="WFJ329" s="141"/>
      <c r="WFK329" s="141"/>
      <c r="WFL329" s="141"/>
      <c r="WFM329" s="141"/>
      <c r="WFN329" s="141"/>
      <c r="WFO329" s="141"/>
      <c r="WFP329" s="141"/>
      <c r="WFQ329" s="141"/>
      <c r="WFR329" s="141"/>
      <c r="WFS329" s="141"/>
      <c r="WFT329" s="141"/>
      <c r="WFU329" s="141"/>
      <c r="WFV329" s="141"/>
      <c r="WFW329" s="141"/>
      <c r="WFX329" s="141"/>
      <c r="WFY329" s="141"/>
      <c r="WFZ329" s="141"/>
      <c r="WGA329" s="141"/>
      <c r="WGB329" s="141"/>
      <c r="WGC329" s="141"/>
      <c r="WGD329" s="141"/>
      <c r="WGE329" s="141"/>
      <c r="WGF329" s="141"/>
      <c r="WGG329" s="141"/>
      <c r="WGH329" s="141"/>
      <c r="WGI329" s="141"/>
      <c r="WGJ329" s="141"/>
      <c r="WGK329" s="141"/>
      <c r="WGL329" s="141"/>
      <c r="WGM329" s="141"/>
      <c r="WGN329" s="141"/>
      <c r="WGO329" s="141"/>
      <c r="WGP329" s="141"/>
      <c r="WGQ329" s="141"/>
      <c r="WGR329" s="141"/>
      <c r="WGS329" s="141"/>
      <c r="WGT329" s="141"/>
      <c r="WGU329" s="141"/>
      <c r="WGV329" s="141"/>
      <c r="WGW329" s="141"/>
      <c r="WGX329" s="141"/>
      <c r="WGY329" s="141"/>
      <c r="WGZ329" s="141"/>
      <c r="WHA329" s="141"/>
      <c r="WHB329" s="141"/>
      <c r="WHC329" s="141"/>
      <c r="WHD329" s="141"/>
      <c r="WHE329" s="141"/>
      <c r="WHF329" s="141"/>
      <c r="WHG329" s="141"/>
      <c r="WHH329" s="141"/>
      <c r="WHI329" s="141"/>
      <c r="WHJ329" s="141"/>
      <c r="WHK329" s="141"/>
      <c r="WHL329" s="141"/>
      <c r="WHM329" s="141"/>
      <c r="WHN329" s="141"/>
      <c r="WHO329" s="141"/>
      <c r="WHP329" s="141"/>
      <c r="WHQ329" s="141"/>
      <c r="WHR329" s="141"/>
      <c r="WHS329" s="141"/>
      <c r="WHT329" s="141"/>
      <c r="WHU329" s="141"/>
      <c r="WHV329" s="141"/>
      <c r="WHW329" s="141"/>
      <c r="WHX329" s="141"/>
      <c r="WHY329" s="141"/>
      <c r="WHZ329" s="141"/>
      <c r="WIA329" s="141"/>
      <c r="WIB329" s="141"/>
      <c r="WIC329" s="141"/>
      <c r="WID329" s="141"/>
      <c r="WIE329" s="141"/>
      <c r="WIF329" s="141"/>
      <c r="WIG329" s="141"/>
      <c r="WIH329" s="141"/>
      <c r="WII329" s="141"/>
      <c r="WIJ329" s="141"/>
      <c r="WIK329" s="141"/>
      <c r="WIL329" s="141"/>
      <c r="WIM329" s="141"/>
      <c r="WIN329" s="141"/>
      <c r="WIO329" s="141"/>
      <c r="WIP329" s="141"/>
      <c r="WIQ329" s="141"/>
      <c r="WIR329" s="141"/>
      <c r="WIS329" s="141"/>
      <c r="WIT329" s="141"/>
      <c r="WIU329" s="141"/>
      <c r="WIV329" s="141"/>
      <c r="WIW329" s="141"/>
      <c r="WIX329" s="141"/>
      <c r="WIY329" s="141"/>
      <c r="WIZ329" s="141"/>
      <c r="WJA329" s="141"/>
      <c r="WJB329" s="141"/>
      <c r="WJC329" s="141"/>
      <c r="WJD329" s="141"/>
      <c r="WJE329" s="141"/>
      <c r="WJF329" s="141"/>
      <c r="WJG329" s="141"/>
      <c r="WJH329" s="141"/>
      <c r="WJI329" s="141"/>
      <c r="WJJ329" s="141"/>
      <c r="WJK329" s="141"/>
      <c r="WJL329" s="141"/>
      <c r="WJM329" s="141"/>
      <c r="WJN329" s="141"/>
      <c r="WJO329" s="141"/>
      <c r="WJP329" s="141"/>
      <c r="WJQ329" s="141"/>
      <c r="WJR329" s="141"/>
      <c r="WJS329" s="141"/>
      <c r="WJT329" s="141"/>
      <c r="WJU329" s="141"/>
      <c r="WJV329" s="141"/>
      <c r="WJW329" s="141"/>
      <c r="WJX329" s="141"/>
      <c r="WJY329" s="141"/>
      <c r="WJZ329" s="141"/>
      <c r="WKA329" s="141"/>
      <c r="WKB329" s="141"/>
      <c r="WKC329" s="141"/>
      <c r="WKD329" s="141"/>
      <c r="WKE329" s="141"/>
      <c r="WKF329" s="141"/>
      <c r="WKG329" s="141"/>
      <c r="WKH329" s="141"/>
      <c r="WKI329" s="141"/>
      <c r="WKJ329" s="141"/>
      <c r="WKK329" s="141"/>
      <c r="WKL329" s="141"/>
      <c r="WKM329" s="141"/>
      <c r="WKN329" s="141"/>
      <c r="WKO329" s="141"/>
      <c r="WKP329" s="141"/>
      <c r="WKQ329" s="141"/>
      <c r="WKR329" s="141"/>
      <c r="WKS329" s="141"/>
      <c r="WKT329" s="141"/>
      <c r="WKU329" s="141"/>
      <c r="WKV329" s="141"/>
      <c r="WKW329" s="141"/>
      <c r="WKX329" s="141"/>
      <c r="WKY329" s="141"/>
      <c r="WKZ329" s="141"/>
      <c r="WLA329" s="141"/>
      <c r="WLB329" s="141"/>
      <c r="WLC329" s="141"/>
      <c r="WLD329" s="141"/>
      <c r="WLE329" s="141"/>
      <c r="WLF329" s="141"/>
      <c r="WLG329" s="141"/>
      <c r="WLH329" s="141"/>
      <c r="WLI329" s="141"/>
      <c r="WLJ329" s="141"/>
      <c r="WLK329" s="141"/>
      <c r="WLL329" s="141"/>
      <c r="WLM329" s="141"/>
      <c r="WLN329" s="141"/>
      <c r="WLO329" s="141"/>
      <c r="WLP329" s="141"/>
      <c r="WLQ329" s="141"/>
      <c r="WLR329" s="141"/>
      <c r="WLS329" s="141"/>
      <c r="WLT329" s="141"/>
      <c r="WLU329" s="141"/>
      <c r="WLV329" s="141"/>
      <c r="WLW329" s="141"/>
      <c r="WLX329" s="141"/>
      <c r="WLY329" s="141"/>
      <c r="WLZ329" s="141"/>
      <c r="WMA329" s="141"/>
      <c r="WMB329" s="141"/>
      <c r="WMC329" s="141"/>
      <c r="WMD329" s="141"/>
      <c r="WME329" s="141"/>
      <c r="WMF329" s="141"/>
      <c r="WMG329" s="141"/>
      <c r="WMH329" s="141"/>
      <c r="WMI329" s="141"/>
      <c r="WMJ329" s="141"/>
      <c r="WMK329" s="141"/>
      <c r="WML329" s="141"/>
      <c r="WMM329" s="141"/>
      <c r="WMN329" s="141"/>
      <c r="WMO329" s="141"/>
      <c r="WMP329" s="141"/>
      <c r="WMQ329" s="141"/>
      <c r="WMR329" s="141"/>
      <c r="WMS329" s="141"/>
      <c r="WMT329" s="141"/>
      <c r="WMU329" s="141"/>
      <c r="WMV329" s="141"/>
      <c r="WMW329" s="141"/>
      <c r="WMX329" s="141"/>
      <c r="WMY329" s="141"/>
      <c r="WMZ329" s="141"/>
      <c r="WNA329" s="141"/>
      <c r="WNB329" s="141"/>
      <c r="WNC329" s="141"/>
      <c r="WND329" s="141"/>
      <c r="WNE329" s="141"/>
      <c r="WNF329" s="141"/>
      <c r="WNG329" s="141"/>
      <c r="WNH329" s="141"/>
      <c r="WNI329" s="141"/>
      <c r="WNJ329" s="141"/>
      <c r="WNK329" s="141"/>
      <c r="WNL329" s="141"/>
      <c r="WNM329" s="141"/>
      <c r="WNN329" s="141"/>
      <c r="WNO329" s="141"/>
      <c r="WNP329" s="141"/>
      <c r="WNQ329" s="141"/>
      <c r="WNR329" s="141"/>
      <c r="WNS329" s="141"/>
      <c r="WNT329" s="141"/>
      <c r="WNU329" s="141"/>
      <c r="WNV329" s="141"/>
      <c r="WNW329" s="141"/>
      <c r="WNX329" s="141"/>
      <c r="WNY329" s="141"/>
      <c r="WNZ329" s="141"/>
      <c r="WOA329" s="141"/>
      <c r="WOB329" s="141"/>
      <c r="WOC329" s="141"/>
      <c r="WOD329" s="141"/>
      <c r="WOE329" s="141"/>
      <c r="WOF329" s="141"/>
      <c r="WOG329" s="141"/>
      <c r="WOH329" s="141"/>
      <c r="WOI329" s="141"/>
      <c r="WOJ329" s="141"/>
      <c r="WOK329" s="141"/>
      <c r="WOL329" s="141"/>
      <c r="WOM329" s="141"/>
      <c r="WON329" s="141"/>
      <c r="WOO329" s="141"/>
      <c r="WOP329" s="141"/>
      <c r="WOQ329" s="141"/>
      <c r="WOR329" s="141"/>
      <c r="WOS329" s="141"/>
      <c r="WOT329" s="141"/>
      <c r="WOU329" s="141"/>
      <c r="WOV329" s="141"/>
      <c r="WOW329" s="141"/>
      <c r="WOX329" s="141"/>
      <c r="WOY329" s="141"/>
      <c r="WOZ329" s="141"/>
      <c r="WPA329" s="141"/>
      <c r="WPB329" s="141"/>
      <c r="WPC329" s="141"/>
      <c r="WPD329" s="141"/>
      <c r="WPE329" s="141"/>
      <c r="WPF329" s="141"/>
      <c r="WPG329" s="141"/>
      <c r="WPH329" s="141"/>
      <c r="WPI329" s="141"/>
      <c r="WPJ329" s="141"/>
      <c r="WPK329" s="141"/>
      <c r="WPL329" s="141"/>
      <c r="WPM329" s="141"/>
      <c r="WPN329" s="141"/>
      <c r="WPO329" s="141"/>
      <c r="WPP329" s="141"/>
      <c r="WPQ329" s="141"/>
      <c r="WPR329" s="141"/>
      <c r="WPS329" s="141"/>
      <c r="WPT329" s="141"/>
      <c r="WPU329" s="141"/>
      <c r="WPV329" s="141"/>
      <c r="WPW329" s="141"/>
      <c r="WPX329" s="141"/>
      <c r="WPY329" s="141"/>
      <c r="WPZ329" s="141"/>
      <c r="WQA329" s="141"/>
      <c r="WQB329" s="141"/>
      <c r="WQC329" s="141"/>
      <c r="WQD329" s="141"/>
      <c r="WQE329" s="141"/>
      <c r="WQF329" s="141"/>
      <c r="WQG329" s="141"/>
      <c r="WQH329" s="141"/>
      <c r="WQI329" s="141"/>
      <c r="WQJ329" s="141"/>
      <c r="WQK329" s="141"/>
      <c r="WQL329" s="141"/>
      <c r="WQM329" s="141"/>
      <c r="WQN329" s="141"/>
      <c r="WQO329" s="141"/>
      <c r="WQP329" s="141"/>
      <c r="WQQ329" s="141"/>
      <c r="WQR329" s="141"/>
      <c r="WQS329" s="141"/>
      <c r="WQT329" s="141"/>
      <c r="WQU329" s="141"/>
      <c r="WQV329" s="141"/>
      <c r="WQW329" s="141"/>
      <c r="WQX329" s="141"/>
      <c r="WQY329" s="141"/>
      <c r="WQZ329" s="141"/>
      <c r="WRA329" s="141"/>
      <c r="WRB329" s="141"/>
      <c r="WRC329" s="141"/>
      <c r="WRD329" s="141"/>
      <c r="WRE329" s="141"/>
      <c r="WRF329" s="141"/>
      <c r="WRG329" s="141"/>
      <c r="WRH329" s="141"/>
      <c r="WRI329" s="141"/>
      <c r="WRJ329" s="141"/>
      <c r="WRK329" s="141"/>
      <c r="WRL329" s="141"/>
      <c r="WRM329" s="141"/>
      <c r="WRN329" s="141"/>
      <c r="WRO329" s="141"/>
      <c r="WRP329" s="141"/>
      <c r="WRQ329" s="141"/>
      <c r="WRR329" s="141"/>
      <c r="WRS329" s="141"/>
      <c r="WRT329" s="141"/>
      <c r="WRU329" s="141"/>
      <c r="WRV329" s="141"/>
      <c r="WRW329" s="141"/>
      <c r="WRX329" s="141"/>
      <c r="WRY329" s="141"/>
      <c r="WRZ329" s="141"/>
      <c r="WSA329" s="141"/>
      <c r="WSB329" s="141"/>
      <c r="WSC329" s="141"/>
      <c r="WSD329" s="141"/>
      <c r="WSE329" s="141"/>
      <c r="WSF329" s="141"/>
      <c r="WSG329" s="141"/>
      <c r="WSH329" s="141"/>
      <c r="WSI329" s="141"/>
      <c r="WSJ329" s="141"/>
      <c r="WSK329" s="141"/>
      <c r="WSL329" s="141"/>
      <c r="WSM329" s="141"/>
      <c r="WSN329" s="141"/>
      <c r="WSO329" s="141"/>
      <c r="WSP329" s="141"/>
      <c r="WSQ329" s="141"/>
      <c r="WSR329" s="141"/>
      <c r="WSS329" s="141"/>
      <c r="WST329" s="141"/>
      <c r="WSU329" s="141"/>
      <c r="WSV329" s="141"/>
      <c r="WSW329" s="141"/>
      <c r="WSX329" s="141"/>
      <c r="WSY329" s="141"/>
      <c r="WSZ329" s="141"/>
      <c r="WTA329" s="141"/>
      <c r="WTB329" s="141"/>
      <c r="WTC329" s="141"/>
      <c r="WTD329" s="141"/>
      <c r="WTE329" s="141"/>
      <c r="WTF329" s="141"/>
      <c r="WTG329" s="141"/>
      <c r="WTH329" s="141"/>
      <c r="WTI329" s="141"/>
      <c r="WTJ329" s="141"/>
      <c r="WTK329" s="141"/>
      <c r="WTL329" s="141"/>
      <c r="WTM329" s="141"/>
      <c r="WTN329" s="141"/>
      <c r="WTO329" s="141"/>
      <c r="WTP329" s="141"/>
      <c r="WTQ329" s="141"/>
      <c r="WTR329" s="141"/>
      <c r="WTS329" s="141"/>
      <c r="WTT329" s="141"/>
      <c r="WTU329" s="141"/>
      <c r="WTV329" s="141"/>
      <c r="WTW329" s="141"/>
      <c r="WTX329" s="141"/>
      <c r="WTY329" s="141"/>
      <c r="WTZ329" s="141"/>
      <c r="WUA329" s="141"/>
      <c r="WUB329" s="141"/>
      <c r="WUC329" s="141"/>
      <c r="WUD329" s="141"/>
      <c r="WUE329" s="141"/>
      <c r="WUF329" s="141"/>
      <c r="WUG329" s="141"/>
      <c r="WUH329" s="141"/>
      <c r="WUI329" s="141"/>
      <c r="WUJ329" s="141"/>
      <c r="WUK329" s="141"/>
      <c r="WUL329" s="141"/>
      <c r="WUM329" s="141"/>
      <c r="WUN329" s="141"/>
      <c r="WUO329" s="141"/>
      <c r="WUP329" s="141"/>
      <c r="WUQ329" s="141"/>
      <c r="WUR329" s="141"/>
      <c r="WUS329" s="141"/>
      <c r="WUT329" s="141"/>
      <c r="WUU329" s="141"/>
      <c r="WUV329" s="141"/>
      <c r="WUW329" s="141"/>
      <c r="WUX329" s="141"/>
      <c r="WUY329" s="141"/>
      <c r="WUZ329" s="141"/>
      <c r="WVA329" s="141"/>
      <c r="WVB329" s="141"/>
      <c r="WVC329" s="141"/>
      <c r="WVD329" s="141"/>
      <c r="WVE329" s="141"/>
      <c r="WVF329" s="141"/>
      <c r="WVG329" s="141"/>
      <c r="WVH329" s="141"/>
      <c r="WVI329" s="141"/>
      <c r="WVJ329" s="141"/>
      <c r="WVK329" s="141"/>
      <c r="WVL329" s="141"/>
      <c r="WVM329" s="141"/>
      <c r="WVN329" s="141"/>
      <c r="WVO329" s="141"/>
      <c r="WVP329" s="141"/>
      <c r="WVQ329" s="141"/>
      <c r="WVR329" s="141"/>
      <c r="WVS329" s="141"/>
      <c r="WVT329" s="141"/>
      <c r="WVU329" s="141"/>
      <c r="WVV329" s="141"/>
      <c r="WVW329" s="141"/>
      <c r="WVX329" s="141"/>
      <c r="WVY329" s="141"/>
      <c r="WVZ329" s="141"/>
      <c r="WWA329" s="141"/>
      <c r="WWB329" s="141"/>
      <c r="WWC329" s="141"/>
      <c r="WWD329" s="141"/>
      <c r="WWE329" s="141"/>
      <c r="WWF329" s="141"/>
      <c r="WWG329" s="141"/>
      <c r="WWH329" s="141"/>
      <c r="WWI329" s="141"/>
      <c r="WWJ329" s="141"/>
      <c r="WWK329" s="141"/>
      <c r="WWL329" s="141"/>
      <c r="WWM329" s="141"/>
      <c r="WWN329" s="141"/>
      <c r="WWO329" s="141"/>
      <c r="WWP329" s="141"/>
      <c r="WWQ329" s="141"/>
      <c r="WWR329" s="141"/>
      <c r="WWS329" s="141"/>
      <c r="WWT329" s="141"/>
      <c r="WWU329" s="141"/>
      <c r="WWV329" s="141"/>
      <c r="WWW329" s="141"/>
      <c r="WWX329" s="141"/>
      <c r="WWY329" s="141"/>
      <c r="WWZ329" s="141"/>
      <c r="WXA329" s="141"/>
      <c r="WXB329" s="141"/>
      <c r="WXC329" s="141"/>
      <c r="WXD329" s="141"/>
      <c r="WXE329" s="141"/>
      <c r="WXF329" s="141"/>
      <c r="WXG329" s="141"/>
      <c r="WXH329" s="141"/>
      <c r="WXI329" s="141"/>
      <c r="WXJ329" s="141"/>
      <c r="WXK329" s="141"/>
      <c r="WXL329" s="141"/>
      <c r="WXM329" s="141"/>
      <c r="WXN329" s="141"/>
      <c r="WXO329" s="141"/>
      <c r="WXP329" s="141"/>
      <c r="WXQ329" s="141"/>
      <c r="WXR329" s="141"/>
      <c r="WXS329" s="141"/>
      <c r="WXT329" s="141"/>
      <c r="WXU329" s="141"/>
      <c r="WXV329" s="141"/>
      <c r="WXW329" s="141"/>
      <c r="WXX329" s="141"/>
      <c r="WXY329" s="141"/>
      <c r="WXZ329" s="141"/>
      <c r="WYA329" s="141"/>
      <c r="WYB329" s="141"/>
      <c r="WYC329" s="141"/>
      <c r="WYD329" s="141"/>
      <c r="WYE329" s="141"/>
      <c r="WYF329" s="141"/>
      <c r="WYG329" s="141"/>
      <c r="WYH329" s="141"/>
      <c r="WYI329" s="141"/>
      <c r="WYJ329" s="141"/>
      <c r="WYK329" s="141"/>
      <c r="WYL329" s="141"/>
      <c r="WYM329" s="141"/>
      <c r="WYN329" s="141"/>
      <c r="WYO329" s="141"/>
      <c r="WYP329" s="141"/>
      <c r="WYQ329" s="141"/>
      <c r="WYR329" s="141"/>
      <c r="WYS329" s="141"/>
      <c r="WYT329" s="141"/>
      <c r="WYU329" s="141"/>
      <c r="WYV329" s="141"/>
      <c r="WYW329" s="141"/>
      <c r="WYX329" s="141"/>
      <c r="WYY329" s="141"/>
      <c r="WYZ329" s="141"/>
      <c r="WZA329" s="141"/>
      <c r="WZB329" s="141"/>
      <c r="WZC329" s="141"/>
      <c r="WZD329" s="141"/>
      <c r="WZE329" s="141"/>
      <c r="WZF329" s="141"/>
      <c r="WZG329" s="141"/>
      <c r="WZH329" s="141"/>
      <c r="WZI329" s="141"/>
      <c r="WZJ329" s="141"/>
      <c r="WZK329" s="141"/>
      <c r="WZL329" s="141"/>
      <c r="WZM329" s="141"/>
      <c r="WZN329" s="141"/>
      <c r="WZO329" s="141"/>
      <c r="WZP329" s="141"/>
      <c r="WZQ329" s="141"/>
      <c r="WZR329" s="141"/>
      <c r="WZS329" s="141"/>
      <c r="WZT329" s="141"/>
      <c r="WZU329" s="141"/>
      <c r="WZV329" s="141"/>
      <c r="WZW329" s="141"/>
      <c r="WZX329" s="141"/>
      <c r="WZY329" s="141"/>
      <c r="WZZ329" s="141"/>
      <c r="XAA329" s="141"/>
      <c r="XAB329" s="141"/>
      <c r="XAC329" s="141"/>
      <c r="XAD329" s="141"/>
      <c r="XAE329" s="141"/>
      <c r="XAF329" s="141"/>
      <c r="XAG329" s="141"/>
      <c r="XAH329" s="141"/>
      <c r="XAI329" s="141"/>
      <c r="XAJ329" s="141"/>
      <c r="XAK329" s="141"/>
      <c r="XAL329" s="141"/>
      <c r="XAM329" s="141"/>
      <c r="XAN329" s="141"/>
      <c r="XAO329" s="141"/>
      <c r="XAP329" s="141"/>
      <c r="XAQ329" s="141"/>
      <c r="XAR329" s="141"/>
      <c r="XAS329" s="141"/>
      <c r="XAT329" s="141"/>
      <c r="XAU329" s="141"/>
      <c r="XAV329" s="141"/>
      <c r="XAW329" s="141"/>
      <c r="XAX329" s="141"/>
      <c r="XAY329" s="141"/>
      <c r="XAZ329" s="141"/>
      <c r="XBA329" s="141"/>
      <c r="XBB329" s="141"/>
      <c r="XBC329" s="141"/>
      <c r="XBD329" s="141"/>
      <c r="XBE329" s="141"/>
      <c r="XBF329" s="141"/>
      <c r="XBG329" s="141"/>
      <c r="XBH329" s="141"/>
      <c r="XBI329" s="141"/>
      <c r="XBJ329" s="141"/>
      <c r="XBK329" s="141"/>
      <c r="XBL329" s="141"/>
      <c r="XBM329" s="141"/>
      <c r="XBN329" s="141"/>
      <c r="XBO329" s="141"/>
      <c r="XBP329" s="141"/>
      <c r="XBQ329" s="141"/>
      <c r="XBR329" s="141"/>
      <c r="XBS329" s="141"/>
      <c r="XBT329" s="141"/>
      <c r="XBU329" s="141"/>
      <c r="XBV329" s="141"/>
      <c r="XBW329" s="141"/>
      <c r="XBX329" s="141"/>
      <c r="XBY329" s="141"/>
      <c r="XBZ329" s="141"/>
      <c r="XCA329" s="141"/>
      <c r="XCB329" s="141"/>
      <c r="XCC329" s="141"/>
      <c r="XCD329" s="141"/>
      <c r="XCE329" s="141"/>
      <c r="XCF329" s="141"/>
      <c r="XCG329" s="141"/>
      <c r="XCH329" s="141"/>
      <c r="XCI329" s="141"/>
      <c r="XCJ329" s="141"/>
      <c r="XCK329" s="141"/>
      <c r="XCL329" s="141"/>
      <c r="XCM329" s="141"/>
      <c r="XCN329" s="141"/>
      <c r="XCO329" s="141"/>
      <c r="XCP329" s="141"/>
      <c r="XCQ329" s="141"/>
      <c r="XCR329" s="141"/>
      <c r="XCS329" s="141"/>
      <c r="XCT329" s="141"/>
      <c r="XCU329" s="141"/>
      <c r="XCV329" s="141"/>
      <c r="XCW329" s="141"/>
      <c r="XCX329" s="141"/>
      <c r="XCY329" s="141"/>
      <c r="XCZ329" s="141"/>
      <c r="XDA329" s="141"/>
      <c r="XDB329" s="141"/>
      <c r="XDC329" s="141"/>
      <c r="XDD329" s="141"/>
      <c r="XDE329" s="141"/>
      <c r="XDF329" s="141"/>
      <c r="XDG329" s="141"/>
      <c r="XDH329" s="141"/>
      <c r="XDI329" s="141"/>
      <c r="XDJ329" s="141"/>
      <c r="XDK329" s="141"/>
      <c r="XDL329" s="141"/>
      <c r="XDM329" s="141"/>
      <c r="XDN329" s="141"/>
      <c r="XDO329" s="141"/>
      <c r="XDP329" s="141"/>
      <c r="XDQ329" s="141"/>
      <c r="XDR329" s="141"/>
      <c r="XDS329" s="141"/>
      <c r="XDT329" s="141"/>
      <c r="XDU329" s="141"/>
      <c r="XDV329" s="141"/>
      <c r="XDW329" s="141"/>
      <c r="XDX329" s="141"/>
      <c r="XDY329" s="141"/>
      <c r="XDZ329" s="141"/>
      <c r="XEA329" s="141"/>
      <c r="XEB329" s="141"/>
      <c r="XEC329" s="141"/>
      <c r="XED329" s="141"/>
      <c r="XEE329" s="141"/>
      <c r="XEF329" s="141"/>
      <c r="XEG329" s="141"/>
      <c r="XEH329" s="141"/>
      <c r="XEI329" s="141"/>
      <c r="XEJ329" s="141"/>
      <c r="XEK329" s="141"/>
      <c r="XEL329" s="141"/>
      <c r="XEM329" s="141"/>
      <c r="XEN329" s="141"/>
      <c r="XEO329" s="141"/>
      <c r="XEP329" s="141"/>
      <c r="XEQ329" s="141"/>
      <c r="XER329" s="141"/>
      <c r="XES329" s="141"/>
      <c r="XET329" s="141"/>
      <c r="XEU329" s="141"/>
      <c r="XEV329" s="141"/>
      <c r="XEW329" s="141"/>
      <c r="XEX329" s="141"/>
      <c r="XEY329" s="141"/>
      <c r="XEZ329" s="141"/>
      <c r="XFA329" s="141"/>
      <c r="XFB329" s="141"/>
      <c r="XFC329" s="141"/>
      <c r="XFD329" s="141"/>
    </row>
    <row r="330" spans="1:16384" s="37" customFormat="1" ht="15.75" hidden="1" customHeight="1" x14ac:dyDescent="0.25">
      <c r="A330" s="106" t="s">
        <v>182</v>
      </c>
      <c r="B330" s="104"/>
      <c r="C330" s="104"/>
      <c r="D330" s="104"/>
      <c r="E330" s="104"/>
      <c r="F330" s="104"/>
      <c r="G330" s="104"/>
      <c r="H330" s="105"/>
      <c r="I330" s="138"/>
      <c r="J330" s="139"/>
      <c r="K330" s="139"/>
      <c r="L330" s="139"/>
      <c r="M330" s="139"/>
      <c r="N330" s="139"/>
      <c r="O330" s="139"/>
      <c r="P330" s="140"/>
      <c r="Q330" s="138" t="s">
        <v>181</v>
      </c>
      <c r="R330" s="139"/>
      <c r="S330" s="139"/>
      <c r="T330" s="139"/>
      <c r="U330" s="139"/>
      <c r="V330" s="139"/>
      <c r="W330" s="139"/>
      <c r="X330" s="140"/>
      <c r="Y330" s="138" t="s">
        <v>181</v>
      </c>
      <c r="Z330" s="139"/>
      <c r="AA330" s="139"/>
      <c r="AB330" s="139"/>
      <c r="AC330" s="139"/>
      <c r="AD330" s="139"/>
      <c r="AE330" s="139"/>
      <c r="AF330" s="140"/>
      <c r="AG330" s="138" t="s">
        <v>181</v>
      </c>
      <c r="AH330" s="139"/>
      <c r="AI330" s="139"/>
      <c r="AJ330" s="139"/>
      <c r="AK330" s="139"/>
      <c r="AL330" s="139"/>
      <c r="AM330" s="139"/>
      <c r="AN330" s="140"/>
      <c r="AO330" s="138" t="s">
        <v>181</v>
      </c>
      <c r="AP330" s="139"/>
      <c r="AQ330" s="139"/>
      <c r="AR330" s="139"/>
      <c r="AS330" s="139"/>
      <c r="AT330" s="139"/>
      <c r="AU330" s="139"/>
      <c r="AV330" s="140"/>
      <c r="AW330" s="138" t="s">
        <v>181</v>
      </c>
      <c r="AX330" s="139"/>
      <c r="AY330" s="139"/>
      <c r="AZ330" s="139"/>
      <c r="BA330" s="139"/>
      <c r="BB330" s="139"/>
      <c r="BC330" s="139"/>
      <c r="BD330" s="140"/>
      <c r="BE330" s="138" t="s">
        <v>181</v>
      </c>
      <c r="BF330" s="139"/>
      <c r="BG330" s="139"/>
      <c r="BH330" s="139"/>
      <c r="BI330" s="139"/>
      <c r="BJ330" s="139"/>
      <c r="BK330" s="139"/>
      <c r="BL330" s="140"/>
      <c r="BM330" s="138" t="s">
        <v>181</v>
      </c>
      <c r="BN330" s="139"/>
      <c r="BO330" s="139"/>
      <c r="BP330" s="139"/>
      <c r="BQ330" s="139"/>
      <c r="BR330" s="139"/>
      <c r="BS330" s="139"/>
      <c r="BT330" s="140"/>
      <c r="BU330" s="138" t="s">
        <v>181</v>
      </c>
      <c r="BV330" s="139"/>
      <c r="BW330" s="139"/>
      <c r="BX330" s="139"/>
      <c r="BY330" s="139"/>
      <c r="BZ330" s="139"/>
      <c r="CA330" s="139"/>
      <c r="CB330" s="140"/>
      <c r="CC330" s="138" t="s">
        <v>181</v>
      </c>
      <c r="CD330" s="139"/>
      <c r="CE330" s="139"/>
      <c r="CF330" s="139"/>
      <c r="CG330" s="139"/>
      <c r="CH330" s="139"/>
      <c r="CI330" s="139"/>
      <c r="CJ330" s="140"/>
      <c r="CK330" s="138" t="s">
        <v>181</v>
      </c>
      <c r="CL330" s="139"/>
      <c r="CM330" s="139"/>
      <c r="CN330" s="139"/>
      <c r="CO330" s="139"/>
      <c r="CP330" s="139"/>
      <c r="CQ330" s="139"/>
      <c r="CR330" s="140"/>
      <c r="CS330" s="138" t="s">
        <v>181</v>
      </c>
      <c r="CT330" s="139"/>
      <c r="CU330" s="139"/>
      <c r="CV330" s="139"/>
      <c r="CW330" s="139"/>
      <c r="CX330" s="139"/>
      <c r="CY330" s="139"/>
      <c r="CZ330" s="140"/>
      <c r="DA330" s="138" t="s">
        <v>181</v>
      </c>
      <c r="DB330" s="139"/>
      <c r="DC330" s="139"/>
      <c r="DD330" s="139"/>
      <c r="DE330" s="139"/>
      <c r="DF330" s="139"/>
      <c r="DG330" s="139"/>
      <c r="DH330" s="140"/>
      <c r="DI330" s="138" t="s">
        <v>181</v>
      </c>
      <c r="DJ330" s="139"/>
      <c r="DK330" s="139"/>
      <c r="DL330" s="139"/>
      <c r="DM330" s="139"/>
      <c r="DN330" s="139"/>
      <c r="DO330" s="139"/>
      <c r="DP330" s="140"/>
      <c r="DQ330" s="138" t="s">
        <v>181</v>
      </c>
      <c r="DR330" s="139"/>
      <c r="DS330" s="139"/>
      <c r="DT330" s="139"/>
      <c r="DU330" s="139"/>
      <c r="DV330" s="139"/>
      <c r="DW330" s="139"/>
      <c r="DX330" s="140"/>
      <c r="DY330" s="138" t="s">
        <v>181</v>
      </c>
      <c r="DZ330" s="139"/>
      <c r="EA330" s="139"/>
      <c r="EB330" s="139"/>
      <c r="EC330" s="139"/>
      <c r="ED330" s="139"/>
      <c r="EE330" s="139"/>
      <c r="EF330" s="140"/>
      <c r="EG330" s="138" t="s">
        <v>181</v>
      </c>
      <c r="EH330" s="139"/>
      <c r="EI330" s="139"/>
      <c r="EJ330" s="139"/>
      <c r="EK330" s="139"/>
      <c r="EL330" s="139"/>
      <c r="EM330" s="139"/>
      <c r="EN330" s="140"/>
      <c r="EO330" s="138" t="s">
        <v>181</v>
      </c>
      <c r="EP330" s="139"/>
      <c r="EQ330" s="139"/>
      <c r="ER330" s="139"/>
      <c r="ES330" s="139"/>
      <c r="ET330" s="139"/>
      <c r="EU330" s="139"/>
      <c r="EV330" s="140"/>
      <c r="EW330" s="138" t="s">
        <v>181</v>
      </c>
      <c r="EX330" s="139"/>
      <c r="EY330" s="139"/>
      <c r="EZ330" s="139"/>
      <c r="FA330" s="139"/>
      <c r="FB330" s="139"/>
      <c r="FC330" s="139"/>
      <c r="FD330" s="140"/>
      <c r="FE330" s="138" t="s">
        <v>181</v>
      </c>
      <c r="FF330" s="139"/>
      <c r="FG330" s="139"/>
      <c r="FH330" s="139"/>
      <c r="FI330" s="139"/>
      <c r="FJ330" s="139"/>
      <c r="FK330" s="139"/>
      <c r="FL330" s="140"/>
      <c r="FM330" s="138" t="s">
        <v>181</v>
      </c>
      <c r="FN330" s="139"/>
      <c r="FO330" s="139"/>
      <c r="FP330" s="139"/>
      <c r="FQ330" s="139"/>
      <c r="FR330" s="139"/>
      <c r="FS330" s="139"/>
      <c r="FT330" s="140"/>
      <c r="FU330" s="138" t="s">
        <v>181</v>
      </c>
      <c r="FV330" s="139"/>
      <c r="FW330" s="139"/>
      <c r="FX330" s="139"/>
      <c r="FY330" s="139"/>
      <c r="FZ330" s="139"/>
      <c r="GA330" s="139"/>
      <c r="GB330" s="140"/>
      <c r="GC330" s="138" t="s">
        <v>181</v>
      </c>
      <c r="GD330" s="139"/>
      <c r="GE330" s="139"/>
      <c r="GF330" s="139"/>
      <c r="GG330" s="139"/>
      <c r="GH330" s="139"/>
      <c r="GI330" s="139"/>
      <c r="GJ330" s="140"/>
      <c r="GK330" s="138" t="s">
        <v>181</v>
      </c>
      <c r="GL330" s="139"/>
      <c r="GM330" s="139"/>
      <c r="GN330" s="139"/>
      <c r="GO330" s="139"/>
      <c r="GP330" s="139"/>
      <c r="GQ330" s="139"/>
      <c r="GR330" s="140"/>
      <c r="GS330" s="138" t="s">
        <v>181</v>
      </c>
      <c r="GT330" s="139"/>
      <c r="GU330" s="139"/>
      <c r="GV330" s="139"/>
      <c r="GW330" s="139"/>
      <c r="GX330" s="139"/>
      <c r="GY330" s="139"/>
      <c r="GZ330" s="140"/>
      <c r="HA330" s="138" t="s">
        <v>181</v>
      </c>
      <c r="HB330" s="139"/>
      <c r="HC330" s="139"/>
      <c r="HD330" s="139"/>
      <c r="HE330" s="139"/>
      <c r="HF330" s="139"/>
      <c r="HG330" s="139"/>
      <c r="HH330" s="140"/>
      <c r="HI330" s="138" t="s">
        <v>181</v>
      </c>
      <c r="HJ330" s="139"/>
      <c r="HK330" s="139"/>
      <c r="HL330" s="139"/>
      <c r="HM330" s="139"/>
      <c r="HN330" s="139"/>
      <c r="HO330" s="139"/>
      <c r="HP330" s="140"/>
      <c r="HQ330" s="138" t="s">
        <v>181</v>
      </c>
      <c r="HR330" s="139"/>
      <c r="HS330" s="139"/>
      <c r="HT330" s="139"/>
      <c r="HU330" s="139"/>
      <c r="HV330" s="139"/>
      <c r="HW330" s="139"/>
      <c r="HX330" s="140"/>
      <c r="HY330" s="138" t="s">
        <v>181</v>
      </c>
      <c r="HZ330" s="139"/>
      <c r="IA330" s="139"/>
      <c r="IB330" s="139"/>
      <c r="IC330" s="139"/>
      <c r="ID330" s="139"/>
      <c r="IE330" s="139"/>
      <c r="IF330" s="140"/>
      <c r="IG330" s="138" t="s">
        <v>181</v>
      </c>
      <c r="IH330" s="139"/>
      <c r="II330" s="139"/>
      <c r="IJ330" s="139"/>
      <c r="IK330" s="139"/>
      <c r="IL330" s="139"/>
      <c r="IM330" s="139"/>
      <c r="IN330" s="140"/>
      <c r="IO330" s="138" t="s">
        <v>181</v>
      </c>
      <c r="IP330" s="139"/>
      <c r="IQ330" s="139"/>
      <c r="IR330" s="139"/>
      <c r="IS330" s="139"/>
      <c r="IT330" s="139"/>
      <c r="IU330" s="139"/>
      <c r="IV330" s="140"/>
      <c r="IW330" s="138" t="s">
        <v>181</v>
      </c>
      <c r="IX330" s="139"/>
      <c r="IY330" s="139"/>
      <c r="IZ330" s="139"/>
      <c r="JA330" s="139"/>
      <c r="JB330" s="139"/>
      <c r="JC330" s="139"/>
      <c r="JD330" s="140"/>
      <c r="JE330" s="138" t="s">
        <v>181</v>
      </c>
      <c r="JF330" s="139"/>
      <c r="JG330" s="139"/>
      <c r="JH330" s="139"/>
      <c r="JI330" s="139"/>
      <c r="JJ330" s="139"/>
      <c r="JK330" s="139"/>
      <c r="JL330" s="140"/>
      <c r="JM330" s="138" t="s">
        <v>181</v>
      </c>
      <c r="JN330" s="139"/>
      <c r="JO330" s="139"/>
      <c r="JP330" s="139"/>
      <c r="JQ330" s="139"/>
      <c r="JR330" s="139"/>
      <c r="JS330" s="139"/>
      <c r="JT330" s="140"/>
      <c r="JU330" s="138" t="s">
        <v>181</v>
      </c>
      <c r="JV330" s="139"/>
      <c r="JW330" s="139"/>
      <c r="JX330" s="139"/>
      <c r="JY330" s="139"/>
      <c r="JZ330" s="139"/>
      <c r="KA330" s="139"/>
      <c r="KB330" s="140"/>
      <c r="KC330" s="138" t="s">
        <v>181</v>
      </c>
      <c r="KD330" s="139"/>
      <c r="KE330" s="139"/>
      <c r="KF330" s="139"/>
      <c r="KG330" s="139"/>
      <c r="KH330" s="139"/>
      <c r="KI330" s="139"/>
      <c r="KJ330" s="140"/>
      <c r="KK330" s="138" t="s">
        <v>181</v>
      </c>
      <c r="KL330" s="139"/>
      <c r="KM330" s="139"/>
      <c r="KN330" s="139"/>
      <c r="KO330" s="139"/>
      <c r="KP330" s="139"/>
      <c r="KQ330" s="139"/>
      <c r="KR330" s="140"/>
      <c r="KS330" s="138" t="s">
        <v>181</v>
      </c>
      <c r="KT330" s="139"/>
      <c r="KU330" s="139"/>
      <c r="KV330" s="139"/>
      <c r="KW330" s="139"/>
      <c r="KX330" s="139"/>
      <c r="KY330" s="139"/>
      <c r="KZ330" s="140"/>
      <c r="LA330" s="138" t="s">
        <v>181</v>
      </c>
      <c r="LB330" s="139"/>
      <c r="LC330" s="139"/>
      <c r="LD330" s="139"/>
      <c r="LE330" s="139"/>
      <c r="LF330" s="139"/>
      <c r="LG330" s="139"/>
      <c r="LH330" s="140"/>
      <c r="LI330" s="138" t="s">
        <v>181</v>
      </c>
      <c r="LJ330" s="139"/>
      <c r="LK330" s="139"/>
      <c r="LL330" s="139"/>
      <c r="LM330" s="139"/>
      <c r="LN330" s="139"/>
      <c r="LO330" s="139"/>
      <c r="LP330" s="140"/>
      <c r="LQ330" s="138" t="s">
        <v>181</v>
      </c>
      <c r="LR330" s="139"/>
      <c r="LS330" s="139"/>
      <c r="LT330" s="139"/>
      <c r="LU330" s="139"/>
      <c r="LV330" s="139"/>
      <c r="LW330" s="139"/>
      <c r="LX330" s="140"/>
      <c r="LY330" s="138" t="s">
        <v>181</v>
      </c>
      <c r="LZ330" s="139"/>
      <c r="MA330" s="139"/>
      <c r="MB330" s="139"/>
      <c r="MC330" s="139"/>
      <c r="MD330" s="139"/>
      <c r="ME330" s="139"/>
      <c r="MF330" s="140"/>
      <c r="MG330" s="138" t="s">
        <v>181</v>
      </c>
      <c r="MH330" s="139"/>
      <c r="MI330" s="139"/>
      <c r="MJ330" s="139"/>
      <c r="MK330" s="139"/>
      <c r="ML330" s="139"/>
      <c r="MM330" s="139"/>
      <c r="MN330" s="140"/>
      <c r="MO330" s="138" t="s">
        <v>181</v>
      </c>
      <c r="MP330" s="139"/>
      <c r="MQ330" s="139"/>
      <c r="MR330" s="139"/>
      <c r="MS330" s="139"/>
      <c r="MT330" s="139"/>
      <c r="MU330" s="139"/>
      <c r="MV330" s="140"/>
      <c r="MW330" s="138" t="s">
        <v>181</v>
      </c>
      <c r="MX330" s="139"/>
      <c r="MY330" s="139"/>
      <c r="MZ330" s="139"/>
      <c r="NA330" s="139"/>
      <c r="NB330" s="139"/>
      <c r="NC330" s="139"/>
      <c r="ND330" s="140"/>
      <c r="NE330" s="138" t="s">
        <v>181</v>
      </c>
      <c r="NF330" s="139"/>
      <c r="NG330" s="139"/>
      <c r="NH330" s="139"/>
      <c r="NI330" s="139"/>
      <c r="NJ330" s="139"/>
      <c r="NK330" s="139"/>
      <c r="NL330" s="140"/>
      <c r="NM330" s="138" t="s">
        <v>181</v>
      </c>
      <c r="NN330" s="139"/>
      <c r="NO330" s="139"/>
      <c r="NP330" s="139"/>
      <c r="NQ330" s="139"/>
      <c r="NR330" s="139"/>
      <c r="NS330" s="139"/>
      <c r="NT330" s="140"/>
      <c r="NU330" s="138" t="s">
        <v>181</v>
      </c>
      <c r="NV330" s="139"/>
      <c r="NW330" s="139"/>
      <c r="NX330" s="139"/>
      <c r="NY330" s="139"/>
      <c r="NZ330" s="139"/>
      <c r="OA330" s="139"/>
      <c r="OB330" s="140"/>
      <c r="OC330" s="138" t="s">
        <v>181</v>
      </c>
      <c r="OD330" s="139"/>
      <c r="OE330" s="139"/>
      <c r="OF330" s="139"/>
      <c r="OG330" s="139"/>
      <c r="OH330" s="139"/>
      <c r="OI330" s="139"/>
      <c r="OJ330" s="140"/>
      <c r="OK330" s="138" t="s">
        <v>181</v>
      </c>
      <c r="OL330" s="139"/>
      <c r="OM330" s="139"/>
      <c r="ON330" s="139"/>
      <c r="OO330" s="139"/>
      <c r="OP330" s="139"/>
      <c r="OQ330" s="139"/>
      <c r="OR330" s="140"/>
      <c r="OS330" s="138" t="s">
        <v>181</v>
      </c>
      <c r="OT330" s="139"/>
      <c r="OU330" s="139"/>
      <c r="OV330" s="139"/>
      <c r="OW330" s="139"/>
      <c r="OX330" s="139"/>
      <c r="OY330" s="139"/>
      <c r="OZ330" s="140"/>
      <c r="PA330" s="138" t="s">
        <v>181</v>
      </c>
      <c r="PB330" s="139"/>
      <c r="PC330" s="139"/>
      <c r="PD330" s="139"/>
      <c r="PE330" s="139"/>
      <c r="PF330" s="139"/>
      <c r="PG330" s="139"/>
      <c r="PH330" s="140"/>
      <c r="PI330" s="138" t="s">
        <v>181</v>
      </c>
      <c r="PJ330" s="139"/>
      <c r="PK330" s="139"/>
      <c r="PL330" s="139"/>
      <c r="PM330" s="139"/>
      <c r="PN330" s="139"/>
      <c r="PO330" s="139"/>
      <c r="PP330" s="140"/>
      <c r="PQ330" s="138" t="s">
        <v>181</v>
      </c>
      <c r="PR330" s="139"/>
      <c r="PS330" s="139"/>
      <c r="PT330" s="139"/>
      <c r="PU330" s="139"/>
      <c r="PV330" s="139"/>
      <c r="PW330" s="139"/>
      <c r="PX330" s="140"/>
      <c r="PY330" s="138" t="s">
        <v>181</v>
      </c>
      <c r="PZ330" s="139"/>
      <c r="QA330" s="139"/>
      <c r="QB330" s="139"/>
      <c r="QC330" s="139"/>
      <c r="QD330" s="139"/>
      <c r="QE330" s="139"/>
      <c r="QF330" s="140"/>
      <c r="QG330" s="138" t="s">
        <v>181</v>
      </c>
      <c r="QH330" s="139"/>
      <c r="QI330" s="139"/>
      <c r="QJ330" s="139"/>
      <c r="QK330" s="139"/>
      <c r="QL330" s="139"/>
      <c r="QM330" s="139"/>
      <c r="QN330" s="140"/>
      <c r="QO330" s="138" t="s">
        <v>181</v>
      </c>
      <c r="QP330" s="139"/>
      <c r="QQ330" s="139"/>
      <c r="QR330" s="139"/>
      <c r="QS330" s="139"/>
      <c r="QT330" s="139"/>
      <c r="QU330" s="139"/>
      <c r="QV330" s="140"/>
      <c r="QW330" s="138" t="s">
        <v>181</v>
      </c>
      <c r="QX330" s="139"/>
      <c r="QY330" s="139"/>
      <c r="QZ330" s="139"/>
      <c r="RA330" s="139"/>
      <c r="RB330" s="139"/>
      <c r="RC330" s="139"/>
      <c r="RD330" s="140"/>
      <c r="RE330" s="138" t="s">
        <v>181</v>
      </c>
      <c r="RF330" s="139"/>
      <c r="RG330" s="139"/>
      <c r="RH330" s="139"/>
      <c r="RI330" s="139"/>
      <c r="RJ330" s="139"/>
      <c r="RK330" s="139"/>
      <c r="RL330" s="140"/>
      <c r="RM330" s="138" t="s">
        <v>181</v>
      </c>
      <c r="RN330" s="139"/>
      <c r="RO330" s="139"/>
      <c r="RP330" s="139"/>
      <c r="RQ330" s="139"/>
      <c r="RR330" s="139"/>
      <c r="RS330" s="139"/>
      <c r="RT330" s="140"/>
      <c r="RU330" s="138" t="s">
        <v>181</v>
      </c>
      <c r="RV330" s="139"/>
      <c r="RW330" s="139"/>
      <c r="RX330" s="139"/>
      <c r="RY330" s="139"/>
      <c r="RZ330" s="139"/>
      <c r="SA330" s="139"/>
      <c r="SB330" s="140"/>
      <c r="SC330" s="138" t="s">
        <v>181</v>
      </c>
      <c r="SD330" s="139"/>
      <c r="SE330" s="139"/>
      <c r="SF330" s="139"/>
      <c r="SG330" s="139"/>
      <c r="SH330" s="139"/>
      <c r="SI330" s="139"/>
      <c r="SJ330" s="140"/>
      <c r="SK330" s="138" t="s">
        <v>181</v>
      </c>
      <c r="SL330" s="139"/>
      <c r="SM330" s="139"/>
      <c r="SN330" s="139"/>
      <c r="SO330" s="139"/>
      <c r="SP330" s="139"/>
      <c r="SQ330" s="139"/>
      <c r="SR330" s="140"/>
      <c r="SS330" s="138" t="s">
        <v>181</v>
      </c>
      <c r="ST330" s="139"/>
      <c r="SU330" s="139"/>
      <c r="SV330" s="139"/>
      <c r="SW330" s="139"/>
      <c r="SX330" s="139"/>
      <c r="SY330" s="139"/>
      <c r="SZ330" s="140"/>
      <c r="TA330" s="138" t="s">
        <v>181</v>
      </c>
      <c r="TB330" s="139"/>
      <c r="TC330" s="139"/>
      <c r="TD330" s="139"/>
      <c r="TE330" s="139"/>
      <c r="TF330" s="139"/>
      <c r="TG330" s="139"/>
      <c r="TH330" s="140"/>
      <c r="TI330" s="138" t="s">
        <v>181</v>
      </c>
      <c r="TJ330" s="139"/>
      <c r="TK330" s="139"/>
      <c r="TL330" s="139"/>
      <c r="TM330" s="139"/>
      <c r="TN330" s="139"/>
      <c r="TO330" s="139"/>
      <c r="TP330" s="140"/>
      <c r="TQ330" s="138" t="s">
        <v>181</v>
      </c>
      <c r="TR330" s="139"/>
      <c r="TS330" s="139"/>
      <c r="TT330" s="139"/>
      <c r="TU330" s="139"/>
      <c r="TV330" s="139"/>
      <c r="TW330" s="139"/>
      <c r="TX330" s="140"/>
      <c r="TY330" s="138" t="s">
        <v>181</v>
      </c>
      <c r="TZ330" s="139"/>
      <c r="UA330" s="139"/>
      <c r="UB330" s="139"/>
      <c r="UC330" s="139"/>
      <c r="UD330" s="139"/>
      <c r="UE330" s="139"/>
      <c r="UF330" s="140"/>
      <c r="UG330" s="138" t="s">
        <v>181</v>
      </c>
      <c r="UH330" s="139"/>
      <c r="UI330" s="139"/>
      <c r="UJ330" s="139"/>
      <c r="UK330" s="139"/>
      <c r="UL330" s="139"/>
      <c r="UM330" s="139"/>
      <c r="UN330" s="140"/>
      <c r="UO330" s="138" t="s">
        <v>181</v>
      </c>
      <c r="UP330" s="139"/>
      <c r="UQ330" s="139"/>
      <c r="UR330" s="139"/>
      <c r="US330" s="139"/>
      <c r="UT330" s="139"/>
      <c r="UU330" s="139"/>
      <c r="UV330" s="140"/>
      <c r="UW330" s="138" t="s">
        <v>181</v>
      </c>
      <c r="UX330" s="139"/>
      <c r="UY330" s="139"/>
      <c r="UZ330" s="139"/>
      <c r="VA330" s="139"/>
      <c r="VB330" s="139"/>
      <c r="VC330" s="139"/>
      <c r="VD330" s="140"/>
      <c r="VE330" s="138" t="s">
        <v>181</v>
      </c>
      <c r="VF330" s="139"/>
      <c r="VG330" s="139"/>
      <c r="VH330" s="139"/>
      <c r="VI330" s="139"/>
      <c r="VJ330" s="139"/>
      <c r="VK330" s="139"/>
      <c r="VL330" s="140"/>
      <c r="VM330" s="138" t="s">
        <v>181</v>
      </c>
      <c r="VN330" s="139"/>
      <c r="VO330" s="139"/>
      <c r="VP330" s="139"/>
      <c r="VQ330" s="139"/>
      <c r="VR330" s="139"/>
      <c r="VS330" s="139"/>
      <c r="VT330" s="140"/>
      <c r="VU330" s="138" t="s">
        <v>181</v>
      </c>
      <c r="VV330" s="139"/>
      <c r="VW330" s="139"/>
      <c r="VX330" s="139"/>
      <c r="VY330" s="139"/>
      <c r="VZ330" s="139"/>
      <c r="WA330" s="139"/>
      <c r="WB330" s="140"/>
      <c r="WC330" s="138" t="s">
        <v>181</v>
      </c>
      <c r="WD330" s="139"/>
      <c r="WE330" s="139"/>
      <c r="WF330" s="139"/>
      <c r="WG330" s="139"/>
      <c r="WH330" s="139"/>
      <c r="WI330" s="139"/>
      <c r="WJ330" s="140"/>
      <c r="WK330" s="138" t="s">
        <v>181</v>
      </c>
      <c r="WL330" s="139"/>
      <c r="WM330" s="139"/>
      <c r="WN330" s="139"/>
      <c r="WO330" s="139"/>
      <c r="WP330" s="139"/>
      <c r="WQ330" s="139"/>
      <c r="WR330" s="140"/>
      <c r="WS330" s="138" t="s">
        <v>181</v>
      </c>
      <c r="WT330" s="139"/>
      <c r="WU330" s="139"/>
      <c r="WV330" s="139"/>
      <c r="WW330" s="139"/>
      <c r="WX330" s="139"/>
      <c r="WY330" s="139"/>
      <c r="WZ330" s="140"/>
      <c r="XA330" s="138" t="s">
        <v>181</v>
      </c>
      <c r="XB330" s="139"/>
      <c r="XC330" s="139"/>
      <c r="XD330" s="139"/>
      <c r="XE330" s="139"/>
      <c r="XF330" s="139"/>
      <c r="XG330" s="139"/>
      <c r="XH330" s="140"/>
      <c r="XI330" s="138" t="s">
        <v>181</v>
      </c>
      <c r="XJ330" s="139"/>
      <c r="XK330" s="139"/>
      <c r="XL330" s="139"/>
      <c r="XM330" s="139"/>
      <c r="XN330" s="139"/>
      <c r="XO330" s="139"/>
      <c r="XP330" s="140"/>
      <c r="XQ330" s="138" t="s">
        <v>181</v>
      </c>
      <c r="XR330" s="139"/>
      <c r="XS330" s="139"/>
      <c r="XT330" s="139"/>
      <c r="XU330" s="139"/>
      <c r="XV330" s="139"/>
      <c r="XW330" s="139"/>
      <c r="XX330" s="140"/>
      <c r="XY330" s="138" t="s">
        <v>181</v>
      </c>
      <c r="XZ330" s="139"/>
      <c r="YA330" s="139"/>
      <c r="YB330" s="139"/>
      <c r="YC330" s="139"/>
      <c r="YD330" s="139"/>
      <c r="YE330" s="139"/>
      <c r="YF330" s="140"/>
      <c r="YG330" s="138" t="s">
        <v>181</v>
      </c>
      <c r="YH330" s="139"/>
      <c r="YI330" s="139"/>
      <c r="YJ330" s="139"/>
      <c r="YK330" s="139"/>
      <c r="YL330" s="139"/>
      <c r="YM330" s="139"/>
      <c r="YN330" s="140"/>
      <c r="YO330" s="138" t="s">
        <v>181</v>
      </c>
      <c r="YP330" s="139"/>
      <c r="YQ330" s="139"/>
      <c r="YR330" s="139"/>
      <c r="YS330" s="139"/>
      <c r="YT330" s="139"/>
      <c r="YU330" s="139"/>
      <c r="YV330" s="140"/>
      <c r="YW330" s="138" t="s">
        <v>181</v>
      </c>
      <c r="YX330" s="139"/>
      <c r="YY330" s="139"/>
      <c r="YZ330" s="139"/>
      <c r="ZA330" s="139"/>
      <c r="ZB330" s="139"/>
      <c r="ZC330" s="139"/>
      <c r="ZD330" s="140"/>
      <c r="ZE330" s="138" t="s">
        <v>181</v>
      </c>
      <c r="ZF330" s="139"/>
      <c r="ZG330" s="139"/>
      <c r="ZH330" s="139"/>
      <c r="ZI330" s="139"/>
      <c r="ZJ330" s="139"/>
      <c r="ZK330" s="139"/>
      <c r="ZL330" s="140"/>
      <c r="ZM330" s="138" t="s">
        <v>181</v>
      </c>
      <c r="ZN330" s="139"/>
      <c r="ZO330" s="139"/>
      <c r="ZP330" s="139"/>
      <c r="ZQ330" s="139"/>
      <c r="ZR330" s="139"/>
      <c r="ZS330" s="139"/>
      <c r="ZT330" s="140"/>
      <c r="ZU330" s="138" t="s">
        <v>181</v>
      </c>
      <c r="ZV330" s="139"/>
      <c r="ZW330" s="139"/>
      <c r="ZX330" s="139"/>
      <c r="ZY330" s="139"/>
      <c r="ZZ330" s="139"/>
      <c r="AAA330" s="139"/>
      <c r="AAB330" s="140"/>
      <c r="AAC330" s="138" t="s">
        <v>181</v>
      </c>
      <c r="AAD330" s="139"/>
      <c r="AAE330" s="139"/>
      <c r="AAF330" s="139"/>
      <c r="AAG330" s="139"/>
      <c r="AAH330" s="139"/>
      <c r="AAI330" s="139"/>
      <c r="AAJ330" s="140"/>
      <c r="AAK330" s="138" t="s">
        <v>181</v>
      </c>
      <c r="AAL330" s="139"/>
      <c r="AAM330" s="139"/>
      <c r="AAN330" s="139"/>
      <c r="AAO330" s="139"/>
      <c r="AAP330" s="139"/>
      <c r="AAQ330" s="139"/>
      <c r="AAR330" s="140"/>
      <c r="AAS330" s="138" t="s">
        <v>181</v>
      </c>
      <c r="AAT330" s="139"/>
      <c r="AAU330" s="139"/>
      <c r="AAV330" s="139"/>
      <c r="AAW330" s="139"/>
      <c r="AAX330" s="139"/>
      <c r="AAY330" s="139"/>
      <c r="AAZ330" s="140"/>
      <c r="ABA330" s="138" t="s">
        <v>181</v>
      </c>
      <c r="ABB330" s="139"/>
      <c r="ABC330" s="139"/>
      <c r="ABD330" s="139"/>
      <c r="ABE330" s="139"/>
      <c r="ABF330" s="139"/>
      <c r="ABG330" s="139"/>
      <c r="ABH330" s="140"/>
      <c r="ABI330" s="138" t="s">
        <v>181</v>
      </c>
      <c r="ABJ330" s="139"/>
      <c r="ABK330" s="139"/>
      <c r="ABL330" s="139"/>
      <c r="ABM330" s="139"/>
      <c r="ABN330" s="139"/>
      <c r="ABO330" s="139"/>
      <c r="ABP330" s="140"/>
      <c r="ABQ330" s="138" t="s">
        <v>181</v>
      </c>
      <c r="ABR330" s="139"/>
      <c r="ABS330" s="139"/>
      <c r="ABT330" s="139"/>
      <c r="ABU330" s="139"/>
      <c r="ABV330" s="139"/>
      <c r="ABW330" s="139"/>
      <c r="ABX330" s="140"/>
      <c r="ABY330" s="138" t="s">
        <v>181</v>
      </c>
      <c r="ABZ330" s="139"/>
      <c r="ACA330" s="139"/>
      <c r="ACB330" s="139"/>
      <c r="ACC330" s="139"/>
      <c r="ACD330" s="139"/>
      <c r="ACE330" s="139"/>
      <c r="ACF330" s="140"/>
      <c r="ACG330" s="138" t="s">
        <v>181</v>
      </c>
      <c r="ACH330" s="139"/>
      <c r="ACI330" s="139"/>
      <c r="ACJ330" s="139"/>
      <c r="ACK330" s="139"/>
      <c r="ACL330" s="139"/>
      <c r="ACM330" s="139"/>
      <c r="ACN330" s="140"/>
      <c r="ACO330" s="138" t="s">
        <v>181</v>
      </c>
      <c r="ACP330" s="139"/>
      <c r="ACQ330" s="139"/>
      <c r="ACR330" s="139"/>
      <c r="ACS330" s="139"/>
      <c r="ACT330" s="139"/>
      <c r="ACU330" s="139"/>
      <c r="ACV330" s="140"/>
      <c r="ACW330" s="138" t="s">
        <v>181</v>
      </c>
      <c r="ACX330" s="139"/>
      <c r="ACY330" s="139"/>
      <c r="ACZ330" s="139"/>
      <c r="ADA330" s="139"/>
      <c r="ADB330" s="139"/>
      <c r="ADC330" s="139"/>
      <c r="ADD330" s="140"/>
      <c r="ADE330" s="138" t="s">
        <v>181</v>
      </c>
      <c r="ADF330" s="139"/>
      <c r="ADG330" s="139"/>
      <c r="ADH330" s="139"/>
      <c r="ADI330" s="139"/>
      <c r="ADJ330" s="139"/>
      <c r="ADK330" s="139"/>
      <c r="ADL330" s="140"/>
      <c r="ADM330" s="138" t="s">
        <v>181</v>
      </c>
      <c r="ADN330" s="139"/>
      <c r="ADO330" s="139"/>
      <c r="ADP330" s="139"/>
      <c r="ADQ330" s="139"/>
      <c r="ADR330" s="139"/>
      <c r="ADS330" s="139"/>
      <c r="ADT330" s="140"/>
      <c r="ADU330" s="138" t="s">
        <v>181</v>
      </c>
      <c r="ADV330" s="139"/>
      <c r="ADW330" s="139"/>
      <c r="ADX330" s="139"/>
      <c r="ADY330" s="139"/>
      <c r="ADZ330" s="139"/>
      <c r="AEA330" s="139"/>
      <c r="AEB330" s="140"/>
      <c r="AEC330" s="138" t="s">
        <v>181</v>
      </c>
      <c r="AED330" s="139"/>
      <c r="AEE330" s="139"/>
      <c r="AEF330" s="139"/>
      <c r="AEG330" s="139"/>
      <c r="AEH330" s="139"/>
      <c r="AEI330" s="139"/>
      <c r="AEJ330" s="140"/>
      <c r="AEK330" s="138" t="s">
        <v>181</v>
      </c>
      <c r="AEL330" s="139"/>
      <c r="AEM330" s="139"/>
      <c r="AEN330" s="139"/>
      <c r="AEO330" s="139"/>
      <c r="AEP330" s="139"/>
      <c r="AEQ330" s="139"/>
      <c r="AER330" s="140"/>
      <c r="AES330" s="138" t="s">
        <v>181</v>
      </c>
      <c r="AET330" s="139"/>
      <c r="AEU330" s="139"/>
      <c r="AEV330" s="139"/>
      <c r="AEW330" s="139"/>
      <c r="AEX330" s="139"/>
      <c r="AEY330" s="139"/>
      <c r="AEZ330" s="140"/>
      <c r="AFA330" s="138" t="s">
        <v>181</v>
      </c>
      <c r="AFB330" s="139"/>
      <c r="AFC330" s="139"/>
      <c r="AFD330" s="139"/>
      <c r="AFE330" s="139"/>
      <c r="AFF330" s="139"/>
      <c r="AFG330" s="139"/>
      <c r="AFH330" s="140"/>
      <c r="AFI330" s="138" t="s">
        <v>181</v>
      </c>
      <c r="AFJ330" s="139"/>
      <c r="AFK330" s="139"/>
      <c r="AFL330" s="139"/>
      <c r="AFM330" s="139"/>
      <c r="AFN330" s="139"/>
      <c r="AFO330" s="139"/>
      <c r="AFP330" s="140"/>
      <c r="AFQ330" s="138" t="s">
        <v>181</v>
      </c>
      <c r="AFR330" s="139"/>
      <c r="AFS330" s="139"/>
      <c r="AFT330" s="139"/>
      <c r="AFU330" s="139"/>
      <c r="AFV330" s="139"/>
      <c r="AFW330" s="139"/>
      <c r="AFX330" s="140"/>
      <c r="AFY330" s="138" t="s">
        <v>181</v>
      </c>
      <c r="AFZ330" s="139"/>
      <c r="AGA330" s="139"/>
      <c r="AGB330" s="139"/>
      <c r="AGC330" s="139"/>
      <c r="AGD330" s="139"/>
      <c r="AGE330" s="139"/>
      <c r="AGF330" s="140"/>
      <c r="AGG330" s="138" t="s">
        <v>181</v>
      </c>
      <c r="AGH330" s="139"/>
      <c r="AGI330" s="139"/>
      <c r="AGJ330" s="139"/>
      <c r="AGK330" s="139"/>
      <c r="AGL330" s="139"/>
      <c r="AGM330" s="139"/>
      <c r="AGN330" s="140"/>
      <c r="AGO330" s="138" t="s">
        <v>181</v>
      </c>
      <c r="AGP330" s="139"/>
      <c r="AGQ330" s="139"/>
      <c r="AGR330" s="139"/>
      <c r="AGS330" s="139"/>
      <c r="AGT330" s="139"/>
      <c r="AGU330" s="139"/>
      <c r="AGV330" s="140"/>
      <c r="AGW330" s="138" t="s">
        <v>181</v>
      </c>
      <c r="AGX330" s="139"/>
      <c r="AGY330" s="139"/>
      <c r="AGZ330" s="139"/>
      <c r="AHA330" s="139"/>
      <c r="AHB330" s="139"/>
      <c r="AHC330" s="139"/>
      <c r="AHD330" s="140"/>
      <c r="AHE330" s="138" t="s">
        <v>181</v>
      </c>
      <c r="AHF330" s="139"/>
      <c r="AHG330" s="139"/>
      <c r="AHH330" s="139"/>
      <c r="AHI330" s="139"/>
      <c r="AHJ330" s="139"/>
      <c r="AHK330" s="139"/>
      <c r="AHL330" s="140"/>
      <c r="AHM330" s="138" t="s">
        <v>181</v>
      </c>
      <c r="AHN330" s="139"/>
      <c r="AHO330" s="139"/>
      <c r="AHP330" s="139"/>
      <c r="AHQ330" s="139"/>
      <c r="AHR330" s="139"/>
      <c r="AHS330" s="139"/>
      <c r="AHT330" s="140"/>
      <c r="AHU330" s="138" t="s">
        <v>181</v>
      </c>
      <c r="AHV330" s="139"/>
      <c r="AHW330" s="139"/>
      <c r="AHX330" s="139"/>
      <c r="AHY330" s="139"/>
      <c r="AHZ330" s="139"/>
      <c r="AIA330" s="139"/>
      <c r="AIB330" s="140"/>
      <c r="AIC330" s="138" t="s">
        <v>181</v>
      </c>
      <c r="AID330" s="139"/>
      <c r="AIE330" s="139"/>
      <c r="AIF330" s="139"/>
      <c r="AIG330" s="139"/>
      <c r="AIH330" s="139"/>
      <c r="AII330" s="139"/>
      <c r="AIJ330" s="140"/>
      <c r="AIK330" s="138" t="s">
        <v>181</v>
      </c>
      <c r="AIL330" s="139"/>
      <c r="AIM330" s="139"/>
      <c r="AIN330" s="139"/>
      <c r="AIO330" s="139"/>
      <c r="AIP330" s="139"/>
      <c r="AIQ330" s="139"/>
      <c r="AIR330" s="140"/>
      <c r="AIS330" s="138" t="s">
        <v>181</v>
      </c>
      <c r="AIT330" s="139"/>
      <c r="AIU330" s="139"/>
      <c r="AIV330" s="139"/>
      <c r="AIW330" s="139"/>
      <c r="AIX330" s="139"/>
      <c r="AIY330" s="139"/>
      <c r="AIZ330" s="140"/>
      <c r="AJA330" s="138" t="s">
        <v>181</v>
      </c>
      <c r="AJB330" s="139"/>
      <c r="AJC330" s="139"/>
      <c r="AJD330" s="139"/>
      <c r="AJE330" s="139"/>
      <c r="AJF330" s="139"/>
      <c r="AJG330" s="139"/>
      <c r="AJH330" s="140"/>
      <c r="AJI330" s="138" t="s">
        <v>181</v>
      </c>
      <c r="AJJ330" s="139"/>
      <c r="AJK330" s="139"/>
      <c r="AJL330" s="139"/>
      <c r="AJM330" s="139"/>
      <c r="AJN330" s="139"/>
      <c r="AJO330" s="139"/>
      <c r="AJP330" s="140"/>
      <c r="AJQ330" s="138" t="s">
        <v>181</v>
      </c>
      <c r="AJR330" s="139"/>
      <c r="AJS330" s="139"/>
      <c r="AJT330" s="139"/>
      <c r="AJU330" s="139"/>
      <c r="AJV330" s="139"/>
      <c r="AJW330" s="139"/>
      <c r="AJX330" s="140"/>
      <c r="AJY330" s="138" t="s">
        <v>181</v>
      </c>
      <c r="AJZ330" s="139"/>
      <c r="AKA330" s="139"/>
      <c r="AKB330" s="139"/>
      <c r="AKC330" s="139"/>
      <c r="AKD330" s="139"/>
      <c r="AKE330" s="139"/>
      <c r="AKF330" s="140"/>
      <c r="AKG330" s="138" t="s">
        <v>181</v>
      </c>
      <c r="AKH330" s="139"/>
      <c r="AKI330" s="139"/>
      <c r="AKJ330" s="139"/>
      <c r="AKK330" s="139"/>
      <c r="AKL330" s="139"/>
      <c r="AKM330" s="139"/>
      <c r="AKN330" s="140"/>
      <c r="AKO330" s="138" t="s">
        <v>181</v>
      </c>
      <c r="AKP330" s="139"/>
      <c r="AKQ330" s="139"/>
      <c r="AKR330" s="139"/>
      <c r="AKS330" s="139"/>
      <c r="AKT330" s="139"/>
      <c r="AKU330" s="139"/>
      <c r="AKV330" s="140"/>
      <c r="AKW330" s="138" t="s">
        <v>181</v>
      </c>
      <c r="AKX330" s="139"/>
      <c r="AKY330" s="139"/>
      <c r="AKZ330" s="139"/>
      <c r="ALA330" s="139"/>
      <c r="ALB330" s="139"/>
      <c r="ALC330" s="139"/>
      <c r="ALD330" s="140"/>
      <c r="ALE330" s="138" t="s">
        <v>181</v>
      </c>
      <c r="ALF330" s="139"/>
      <c r="ALG330" s="139"/>
      <c r="ALH330" s="139"/>
      <c r="ALI330" s="139"/>
      <c r="ALJ330" s="139"/>
      <c r="ALK330" s="139"/>
      <c r="ALL330" s="140"/>
      <c r="ALM330" s="138" t="s">
        <v>181</v>
      </c>
      <c r="ALN330" s="139"/>
      <c r="ALO330" s="139"/>
      <c r="ALP330" s="139"/>
      <c r="ALQ330" s="139"/>
      <c r="ALR330" s="139"/>
      <c r="ALS330" s="139"/>
      <c r="ALT330" s="140"/>
      <c r="ALU330" s="138" t="s">
        <v>181</v>
      </c>
      <c r="ALV330" s="139"/>
      <c r="ALW330" s="139"/>
      <c r="ALX330" s="139"/>
      <c r="ALY330" s="139"/>
      <c r="ALZ330" s="139"/>
      <c r="AMA330" s="139"/>
      <c r="AMB330" s="140"/>
      <c r="AMC330" s="138" t="s">
        <v>181</v>
      </c>
      <c r="AMD330" s="139"/>
      <c r="AME330" s="139"/>
      <c r="AMF330" s="139"/>
      <c r="AMG330" s="139"/>
      <c r="AMH330" s="139"/>
      <c r="AMI330" s="139"/>
      <c r="AMJ330" s="140"/>
      <c r="AMK330" s="138" t="s">
        <v>181</v>
      </c>
      <c r="AML330" s="139"/>
      <c r="AMM330" s="139"/>
      <c r="AMN330" s="139"/>
      <c r="AMO330" s="139"/>
      <c r="AMP330" s="139"/>
      <c r="AMQ330" s="139"/>
      <c r="AMR330" s="140"/>
      <c r="AMS330" s="138" t="s">
        <v>181</v>
      </c>
      <c r="AMT330" s="139"/>
      <c r="AMU330" s="139"/>
      <c r="AMV330" s="139"/>
      <c r="AMW330" s="139"/>
      <c r="AMX330" s="139"/>
      <c r="AMY330" s="139"/>
      <c r="AMZ330" s="140"/>
      <c r="ANA330" s="138" t="s">
        <v>181</v>
      </c>
      <c r="ANB330" s="139"/>
      <c r="ANC330" s="139"/>
      <c r="AND330" s="139"/>
      <c r="ANE330" s="139"/>
      <c r="ANF330" s="139"/>
      <c r="ANG330" s="139"/>
      <c r="ANH330" s="140"/>
      <c r="ANI330" s="138" t="s">
        <v>181</v>
      </c>
      <c r="ANJ330" s="139"/>
      <c r="ANK330" s="139"/>
      <c r="ANL330" s="139"/>
      <c r="ANM330" s="139"/>
      <c r="ANN330" s="139"/>
      <c r="ANO330" s="139"/>
      <c r="ANP330" s="140"/>
      <c r="ANQ330" s="138" t="s">
        <v>181</v>
      </c>
      <c r="ANR330" s="139"/>
      <c r="ANS330" s="139"/>
      <c r="ANT330" s="139"/>
      <c r="ANU330" s="139"/>
      <c r="ANV330" s="139"/>
      <c r="ANW330" s="139"/>
      <c r="ANX330" s="140"/>
      <c r="ANY330" s="138" t="s">
        <v>181</v>
      </c>
      <c r="ANZ330" s="139"/>
      <c r="AOA330" s="139"/>
      <c r="AOB330" s="139"/>
      <c r="AOC330" s="139"/>
      <c r="AOD330" s="139"/>
      <c r="AOE330" s="139"/>
      <c r="AOF330" s="140"/>
      <c r="AOG330" s="138" t="s">
        <v>181</v>
      </c>
      <c r="AOH330" s="139"/>
      <c r="AOI330" s="139"/>
      <c r="AOJ330" s="139"/>
      <c r="AOK330" s="139"/>
      <c r="AOL330" s="139"/>
      <c r="AOM330" s="139"/>
      <c r="AON330" s="140"/>
      <c r="AOO330" s="138" t="s">
        <v>181</v>
      </c>
      <c r="AOP330" s="139"/>
      <c r="AOQ330" s="139"/>
      <c r="AOR330" s="139"/>
      <c r="AOS330" s="139"/>
      <c r="AOT330" s="139"/>
      <c r="AOU330" s="139"/>
      <c r="AOV330" s="140"/>
      <c r="AOW330" s="138" t="s">
        <v>181</v>
      </c>
      <c r="AOX330" s="139"/>
      <c r="AOY330" s="139"/>
      <c r="AOZ330" s="139"/>
      <c r="APA330" s="139"/>
      <c r="APB330" s="139"/>
      <c r="APC330" s="139"/>
      <c r="APD330" s="140"/>
      <c r="APE330" s="138" t="s">
        <v>181</v>
      </c>
      <c r="APF330" s="139"/>
      <c r="APG330" s="139"/>
      <c r="APH330" s="139"/>
      <c r="API330" s="139"/>
      <c r="APJ330" s="139"/>
      <c r="APK330" s="139"/>
      <c r="APL330" s="140"/>
      <c r="APM330" s="138" t="s">
        <v>181</v>
      </c>
      <c r="APN330" s="139"/>
      <c r="APO330" s="139"/>
      <c r="APP330" s="139"/>
      <c r="APQ330" s="139"/>
      <c r="APR330" s="139"/>
      <c r="APS330" s="139"/>
      <c r="APT330" s="140"/>
      <c r="APU330" s="138" t="s">
        <v>181</v>
      </c>
      <c r="APV330" s="139"/>
      <c r="APW330" s="139"/>
      <c r="APX330" s="139"/>
      <c r="APY330" s="139"/>
      <c r="APZ330" s="139"/>
      <c r="AQA330" s="139"/>
      <c r="AQB330" s="140"/>
      <c r="AQC330" s="138" t="s">
        <v>181</v>
      </c>
      <c r="AQD330" s="139"/>
      <c r="AQE330" s="139"/>
      <c r="AQF330" s="139"/>
      <c r="AQG330" s="139"/>
      <c r="AQH330" s="139"/>
      <c r="AQI330" s="139"/>
      <c r="AQJ330" s="140"/>
      <c r="AQK330" s="138" t="s">
        <v>181</v>
      </c>
      <c r="AQL330" s="139"/>
      <c r="AQM330" s="139"/>
      <c r="AQN330" s="139"/>
      <c r="AQO330" s="139"/>
      <c r="AQP330" s="139"/>
      <c r="AQQ330" s="139"/>
      <c r="AQR330" s="140"/>
      <c r="AQS330" s="138" t="s">
        <v>181</v>
      </c>
      <c r="AQT330" s="139"/>
      <c r="AQU330" s="139"/>
      <c r="AQV330" s="139"/>
      <c r="AQW330" s="139"/>
      <c r="AQX330" s="139"/>
      <c r="AQY330" s="139"/>
      <c r="AQZ330" s="140"/>
      <c r="ARA330" s="138" t="s">
        <v>181</v>
      </c>
      <c r="ARB330" s="139"/>
      <c r="ARC330" s="139"/>
      <c r="ARD330" s="139"/>
      <c r="ARE330" s="139"/>
      <c r="ARF330" s="139"/>
      <c r="ARG330" s="139"/>
      <c r="ARH330" s="140"/>
      <c r="ARI330" s="138" t="s">
        <v>181</v>
      </c>
      <c r="ARJ330" s="139"/>
      <c r="ARK330" s="139"/>
      <c r="ARL330" s="139"/>
      <c r="ARM330" s="139"/>
      <c r="ARN330" s="139"/>
      <c r="ARO330" s="139"/>
      <c r="ARP330" s="140"/>
      <c r="ARQ330" s="138" t="s">
        <v>181</v>
      </c>
      <c r="ARR330" s="139"/>
      <c r="ARS330" s="139"/>
      <c r="ART330" s="139"/>
      <c r="ARU330" s="139"/>
      <c r="ARV330" s="139"/>
      <c r="ARW330" s="139"/>
      <c r="ARX330" s="140"/>
      <c r="ARY330" s="138" t="s">
        <v>181</v>
      </c>
      <c r="ARZ330" s="139"/>
      <c r="ASA330" s="139"/>
      <c r="ASB330" s="139"/>
      <c r="ASC330" s="139"/>
      <c r="ASD330" s="139"/>
      <c r="ASE330" s="139"/>
      <c r="ASF330" s="140"/>
      <c r="ASG330" s="138" t="s">
        <v>181</v>
      </c>
      <c r="ASH330" s="139"/>
      <c r="ASI330" s="139"/>
      <c r="ASJ330" s="139"/>
      <c r="ASK330" s="139"/>
      <c r="ASL330" s="139"/>
      <c r="ASM330" s="139"/>
      <c r="ASN330" s="140"/>
      <c r="ASO330" s="138" t="s">
        <v>181</v>
      </c>
      <c r="ASP330" s="139"/>
      <c r="ASQ330" s="139"/>
      <c r="ASR330" s="139"/>
      <c r="ASS330" s="139"/>
      <c r="AST330" s="139"/>
      <c r="ASU330" s="139"/>
      <c r="ASV330" s="140"/>
      <c r="ASW330" s="138" t="s">
        <v>181</v>
      </c>
      <c r="ASX330" s="139"/>
      <c r="ASY330" s="139"/>
      <c r="ASZ330" s="139"/>
      <c r="ATA330" s="139"/>
      <c r="ATB330" s="139"/>
      <c r="ATC330" s="139"/>
      <c r="ATD330" s="140"/>
      <c r="ATE330" s="138" t="s">
        <v>181</v>
      </c>
      <c r="ATF330" s="139"/>
      <c r="ATG330" s="139"/>
      <c r="ATH330" s="139"/>
      <c r="ATI330" s="139"/>
      <c r="ATJ330" s="139"/>
      <c r="ATK330" s="139"/>
      <c r="ATL330" s="140"/>
      <c r="ATM330" s="138" t="s">
        <v>181</v>
      </c>
      <c r="ATN330" s="139"/>
      <c r="ATO330" s="139"/>
      <c r="ATP330" s="139"/>
      <c r="ATQ330" s="139"/>
      <c r="ATR330" s="139"/>
      <c r="ATS330" s="139"/>
      <c r="ATT330" s="140"/>
      <c r="ATU330" s="138" t="s">
        <v>181</v>
      </c>
      <c r="ATV330" s="139"/>
      <c r="ATW330" s="139"/>
      <c r="ATX330" s="139"/>
      <c r="ATY330" s="139"/>
      <c r="ATZ330" s="139"/>
      <c r="AUA330" s="139"/>
      <c r="AUB330" s="140"/>
      <c r="AUC330" s="138" t="s">
        <v>181</v>
      </c>
      <c r="AUD330" s="139"/>
      <c r="AUE330" s="139"/>
      <c r="AUF330" s="139"/>
      <c r="AUG330" s="139"/>
      <c r="AUH330" s="139"/>
      <c r="AUI330" s="139"/>
      <c r="AUJ330" s="140"/>
      <c r="AUK330" s="138" t="s">
        <v>181</v>
      </c>
      <c r="AUL330" s="139"/>
      <c r="AUM330" s="139"/>
      <c r="AUN330" s="139"/>
      <c r="AUO330" s="139"/>
      <c r="AUP330" s="139"/>
      <c r="AUQ330" s="139"/>
      <c r="AUR330" s="140"/>
      <c r="AUS330" s="138" t="s">
        <v>181</v>
      </c>
      <c r="AUT330" s="139"/>
      <c r="AUU330" s="139"/>
      <c r="AUV330" s="139"/>
      <c r="AUW330" s="139"/>
      <c r="AUX330" s="139"/>
      <c r="AUY330" s="139"/>
      <c r="AUZ330" s="140"/>
      <c r="AVA330" s="138" t="s">
        <v>181</v>
      </c>
      <c r="AVB330" s="139"/>
      <c r="AVC330" s="139"/>
      <c r="AVD330" s="139"/>
      <c r="AVE330" s="139"/>
      <c r="AVF330" s="139"/>
      <c r="AVG330" s="139"/>
      <c r="AVH330" s="140"/>
      <c r="AVI330" s="138" t="s">
        <v>181</v>
      </c>
      <c r="AVJ330" s="139"/>
      <c r="AVK330" s="139"/>
      <c r="AVL330" s="139"/>
      <c r="AVM330" s="139"/>
      <c r="AVN330" s="139"/>
      <c r="AVO330" s="139"/>
      <c r="AVP330" s="140"/>
      <c r="AVQ330" s="138" t="s">
        <v>181</v>
      </c>
      <c r="AVR330" s="139"/>
      <c r="AVS330" s="139"/>
      <c r="AVT330" s="139"/>
      <c r="AVU330" s="139"/>
      <c r="AVV330" s="139"/>
      <c r="AVW330" s="139"/>
      <c r="AVX330" s="140"/>
      <c r="AVY330" s="138" t="s">
        <v>181</v>
      </c>
      <c r="AVZ330" s="139"/>
      <c r="AWA330" s="139"/>
      <c r="AWB330" s="139"/>
      <c r="AWC330" s="139"/>
      <c r="AWD330" s="139"/>
      <c r="AWE330" s="139"/>
      <c r="AWF330" s="140"/>
      <c r="AWG330" s="138" t="s">
        <v>181</v>
      </c>
      <c r="AWH330" s="139"/>
      <c r="AWI330" s="139"/>
      <c r="AWJ330" s="139"/>
      <c r="AWK330" s="139"/>
      <c r="AWL330" s="139"/>
      <c r="AWM330" s="139"/>
      <c r="AWN330" s="140"/>
      <c r="AWO330" s="138" t="s">
        <v>181</v>
      </c>
      <c r="AWP330" s="139"/>
      <c r="AWQ330" s="139"/>
      <c r="AWR330" s="139"/>
      <c r="AWS330" s="139"/>
      <c r="AWT330" s="139"/>
      <c r="AWU330" s="139"/>
      <c r="AWV330" s="140"/>
      <c r="AWW330" s="138" t="s">
        <v>181</v>
      </c>
      <c r="AWX330" s="139"/>
      <c r="AWY330" s="139"/>
      <c r="AWZ330" s="139"/>
      <c r="AXA330" s="139"/>
      <c r="AXB330" s="139"/>
      <c r="AXC330" s="139"/>
      <c r="AXD330" s="140"/>
      <c r="AXE330" s="138" t="s">
        <v>181</v>
      </c>
      <c r="AXF330" s="139"/>
      <c r="AXG330" s="139"/>
      <c r="AXH330" s="139"/>
      <c r="AXI330" s="139"/>
      <c r="AXJ330" s="139"/>
      <c r="AXK330" s="139"/>
      <c r="AXL330" s="140"/>
      <c r="AXM330" s="138" t="s">
        <v>181</v>
      </c>
      <c r="AXN330" s="139"/>
      <c r="AXO330" s="139"/>
      <c r="AXP330" s="139"/>
      <c r="AXQ330" s="139"/>
      <c r="AXR330" s="139"/>
      <c r="AXS330" s="139"/>
      <c r="AXT330" s="140"/>
      <c r="AXU330" s="138" t="s">
        <v>181</v>
      </c>
      <c r="AXV330" s="139"/>
      <c r="AXW330" s="139"/>
      <c r="AXX330" s="139"/>
      <c r="AXY330" s="139"/>
      <c r="AXZ330" s="139"/>
      <c r="AYA330" s="139"/>
      <c r="AYB330" s="140"/>
      <c r="AYC330" s="138" t="s">
        <v>181</v>
      </c>
      <c r="AYD330" s="139"/>
      <c r="AYE330" s="139"/>
      <c r="AYF330" s="139"/>
      <c r="AYG330" s="139"/>
      <c r="AYH330" s="139"/>
      <c r="AYI330" s="139"/>
      <c r="AYJ330" s="140"/>
      <c r="AYK330" s="138" t="s">
        <v>181</v>
      </c>
      <c r="AYL330" s="139"/>
      <c r="AYM330" s="139"/>
      <c r="AYN330" s="139"/>
      <c r="AYO330" s="139"/>
      <c r="AYP330" s="139"/>
      <c r="AYQ330" s="139"/>
      <c r="AYR330" s="140"/>
      <c r="AYS330" s="138" t="s">
        <v>181</v>
      </c>
      <c r="AYT330" s="139"/>
      <c r="AYU330" s="139"/>
      <c r="AYV330" s="139"/>
      <c r="AYW330" s="139"/>
      <c r="AYX330" s="139"/>
      <c r="AYY330" s="139"/>
      <c r="AYZ330" s="140"/>
      <c r="AZA330" s="138" t="s">
        <v>181</v>
      </c>
      <c r="AZB330" s="139"/>
      <c r="AZC330" s="139"/>
      <c r="AZD330" s="139"/>
      <c r="AZE330" s="139"/>
      <c r="AZF330" s="139"/>
      <c r="AZG330" s="139"/>
      <c r="AZH330" s="140"/>
      <c r="AZI330" s="138" t="s">
        <v>181</v>
      </c>
      <c r="AZJ330" s="139"/>
      <c r="AZK330" s="139"/>
      <c r="AZL330" s="139"/>
      <c r="AZM330" s="139"/>
      <c r="AZN330" s="139"/>
      <c r="AZO330" s="139"/>
      <c r="AZP330" s="140"/>
      <c r="AZQ330" s="138" t="s">
        <v>181</v>
      </c>
      <c r="AZR330" s="139"/>
      <c r="AZS330" s="139"/>
      <c r="AZT330" s="139"/>
      <c r="AZU330" s="139"/>
      <c r="AZV330" s="139"/>
      <c r="AZW330" s="139"/>
      <c r="AZX330" s="140"/>
      <c r="AZY330" s="138" t="s">
        <v>181</v>
      </c>
      <c r="AZZ330" s="139"/>
      <c r="BAA330" s="139"/>
      <c r="BAB330" s="139"/>
      <c r="BAC330" s="139"/>
      <c r="BAD330" s="139"/>
      <c r="BAE330" s="139"/>
      <c r="BAF330" s="140"/>
      <c r="BAG330" s="138" t="s">
        <v>181</v>
      </c>
      <c r="BAH330" s="139"/>
      <c r="BAI330" s="139"/>
      <c r="BAJ330" s="139"/>
      <c r="BAK330" s="139"/>
      <c r="BAL330" s="139"/>
      <c r="BAM330" s="139"/>
      <c r="BAN330" s="140"/>
      <c r="BAO330" s="138" t="s">
        <v>181</v>
      </c>
      <c r="BAP330" s="139"/>
      <c r="BAQ330" s="139"/>
      <c r="BAR330" s="139"/>
      <c r="BAS330" s="139"/>
      <c r="BAT330" s="139"/>
      <c r="BAU330" s="139"/>
      <c r="BAV330" s="140"/>
      <c r="BAW330" s="138" t="s">
        <v>181</v>
      </c>
      <c r="BAX330" s="139"/>
      <c r="BAY330" s="139"/>
      <c r="BAZ330" s="139"/>
      <c r="BBA330" s="139"/>
      <c r="BBB330" s="139"/>
      <c r="BBC330" s="139"/>
      <c r="BBD330" s="140"/>
      <c r="BBE330" s="138" t="s">
        <v>181</v>
      </c>
      <c r="BBF330" s="139"/>
      <c r="BBG330" s="139"/>
      <c r="BBH330" s="139"/>
      <c r="BBI330" s="139"/>
      <c r="BBJ330" s="139"/>
      <c r="BBK330" s="139"/>
      <c r="BBL330" s="140"/>
      <c r="BBM330" s="138" t="s">
        <v>181</v>
      </c>
      <c r="BBN330" s="139"/>
      <c r="BBO330" s="139"/>
      <c r="BBP330" s="139"/>
      <c r="BBQ330" s="139"/>
      <c r="BBR330" s="139"/>
      <c r="BBS330" s="139"/>
      <c r="BBT330" s="140"/>
      <c r="BBU330" s="138" t="s">
        <v>181</v>
      </c>
      <c r="BBV330" s="139"/>
      <c r="BBW330" s="139"/>
      <c r="BBX330" s="139"/>
      <c r="BBY330" s="139"/>
      <c r="BBZ330" s="139"/>
      <c r="BCA330" s="139"/>
      <c r="BCB330" s="140"/>
      <c r="BCC330" s="138" t="s">
        <v>181</v>
      </c>
      <c r="BCD330" s="139"/>
      <c r="BCE330" s="139"/>
      <c r="BCF330" s="139"/>
      <c r="BCG330" s="139"/>
      <c r="BCH330" s="139"/>
      <c r="BCI330" s="139"/>
      <c r="BCJ330" s="140"/>
      <c r="BCK330" s="138" t="s">
        <v>181</v>
      </c>
      <c r="BCL330" s="139"/>
      <c r="BCM330" s="139"/>
      <c r="BCN330" s="139"/>
      <c r="BCO330" s="139"/>
      <c r="BCP330" s="139"/>
      <c r="BCQ330" s="139"/>
      <c r="BCR330" s="140"/>
      <c r="BCS330" s="138" t="s">
        <v>181</v>
      </c>
      <c r="BCT330" s="139"/>
      <c r="BCU330" s="139"/>
      <c r="BCV330" s="139"/>
      <c r="BCW330" s="139"/>
      <c r="BCX330" s="139"/>
      <c r="BCY330" s="139"/>
      <c r="BCZ330" s="140"/>
      <c r="BDA330" s="138" t="s">
        <v>181</v>
      </c>
      <c r="BDB330" s="139"/>
      <c r="BDC330" s="139"/>
      <c r="BDD330" s="139"/>
      <c r="BDE330" s="139"/>
      <c r="BDF330" s="139"/>
      <c r="BDG330" s="139"/>
      <c r="BDH330" s="140"/>
      <c r="BDI330" s="138" t="s">
        <v>181</v>
      </c>
      <c r="BDJ330" s="139"/>
      <c r="BDK330" s="139"/>
      <c r="BDL330" s="139"/>
      <c r="BDM330" s="139"/>
      <c r="BDN330" s="139"/>
      <c r="BDO330" s="139"/>
      <c r="BDP330" s="140"/>
      <c r="BDQ330" s="138" t="s">
        <v>181</v>
      </c>
      <c r="BDR330" s="139"/>
      <c r="BDS330" s="139"/>
      <c r="BDT330" s="139"/>
      <c r="BDU330" s="139"/>
      <c r="BDV330" s="139"/>
      <c r="BDW330" s="139"/>
      <c r="BDX330" s="140"/>
      <c r="BDY330" s="138" t="s">
        <v>181</v>
      </c>
      <c r="BDZ330" s="139"/>
      <c r="BEA330" s="139"/>
      <c r="BEB330" s="139"/>
      <c r="BEC330" s="139"/>
      <c r="BED330" s="139"/>
      <c r="BEE330" s="139"/>
      <c r="BEF330" s="140"/>
      <c r="BEG330" s="138" t="s">
        <v>181</v>
      </c>
      <c r="BEH330" s="139"/>
      <c r="BEI330" s="139"/>
      <c r="BEJ330" s="139"/>
      <c r="BEK330" s="139"/>
      <c r="BEL330" s="139"/>
      <c r="BEM330" s="139"/>
      <c r="BEN330" s="140"/>
      <c r="BEO330" s="138" t="s">
        <v>181</v>
      </c>
      <c r="BEP330" s="139"/>
      <c r="BEQ330" s="139"/>
      <c r="BER330" s="139"/>
      <c r="BES330" s="139"/>
      <c r="BET330" s="139"/>
      <c r="BEU330" s="139"/>
      <c r="BEV330" s="140"/>
      <c r="BEW330" s="138" t="s">
        <v>181</v>
      </c>
      <c r="BEX330" s="139"/>
      <c r="BEY330" s="139"/>
      <c r="BEZ330" s="139"/>
      <c r="BFA330" s="139"/>
      <c r="BFB330" s="139"/>
      <c r="BFC330" s="139"/>
      <c r="BFD330" s="140"/>
      <c r="BFE330" s="138" t="s">
        <v>181</v>
      </c>
      <c r="BFF330" s="139"/>
      <c r="BFG330" s="139"/>
      <c r="BFH330" s="139"/>
      <c r="BFI330" s="139"/>
      <c r="BFJ330" s="139"/>
      <c r="BFK330" s="139"/>
      <c r="BFL330" s="140"/>
      <c r="BFM330" s="138" t="s">
        <v>181</v>
      </c>
      <c r="BFN330" s="139"/>
      <c r="BFO330" s="139"/>
      <c r="BFP330" s="139"/>
      <c r="BFQ330" s="139"/>
      <c r="BFR330" s="139"/>
      <c r="BFS330" s="139"/>
      <c r="BFT330" s="140"/>
      <c r="BFU330" s="138" t="s">
        <v>181</v>
      </c>
      <c r="BFV330" s="139"/>
      <c r="BFW330" s="139"/>
      <c r="BFX330" s="139"/>
      <c r="BFY330" s="139"/>
      <c r="BFZ330" s="139"/>
      <c r="BGA330" s="139"/>
      <c r="BGB330" s="140"/>
      <c r="BGC330" s="138" t="s">
        <v>181</v>
      </c>
      <c r="BGD330" s="139"/>
      <c r="BGE330" s="139"/>
      <c r="BGF330" s="139"/>
      <c r="BGG330" s="139"/>
      <c r="BGH330" s="139"/>
      <c r="BGI330" s="139"/>
      <c r="BGJ330" s="140"/>
      <c r="BGK330" s="138" t="s">
        <v>181</v>
      </c>
      <c r="BGL330" s="139"/>
      <c r="BGM330" s="139"/>
      <c r="BGN330" s="139"/>
      <c r="BGO330" s="139"/>
      <c r="BGP330" s="139"/>
      <c r="BGQ330" s="139"/>
      <c r="BGR330" s="140"/>
      <c r="BGS330" s="138" t="s">
        <v>181</v>
      </c>
      <c r="BGT330" s="139"/>
      <c r="BGU330" s="139"/>
      <c r="BGV330" s="139"/>
      <c r="BGW330" s="139"/>
      <c r="BGX330" s="139"/>
      <c r="BGY330" s="139"/>
      <c r="BGZ330" s="140"/>
      <c r="BHA330" s="138" t="s">
        <v>181</v>
      </c>
      <c r="BHB330" s="139"/>
      <c r="BHC330" s="139"/>
      <c r="BHD330" s="139"/>
      <c r="BHE330" s="139"/>
      <c r="BHF330" s="139"/>
      <c r="BHG330" s="139"/>
      <c r="BHH330" s="140"/>
      <c r="BHI330" s="138" t="s">
        <v>181</v>
      </c>
      <c r="BHJ330" s="139"/>
      <c r="BHK330" s="139"/>
      <c r="BHL330" s="139"/>
      <c r="BHM330" s="139"/>
      <c r="BHN330" s="139"/>
      <c r="BHO330" s="139"/>
      <c r="BHP330" s="140"/>
      <c r="BHQ330" s="138" t="s">
        <v>181</v>
      </c>
      <c r="BHR330" s="139"/>
      <c r="BHS330" s="139"/>
      <c r="BHT330" s="139"/>
      <c r="BHU330" s="139"/>
      <c r="BHV330" s="139"/>
      <c r="BHW330" s="139"/>
      <c r="BHX330" s="140"/>
      <c r="BHY330" s="138" t="s">
        <v>181</v>
      </c>
      <c r="BHZ330" s="139"/>
      <c r="BIA330" s="139"/>
      <c r="BIB330" s="139"/>
      <c r="BIC330" s="139"/>
      <c r="BID330" s="139"/>
      <c r="BIE330" s="139"/>
      <c r="BIF330" s="140"/>
      <c r="BIG330" s="138" t="s">
        <v>181</v>
      </c>
      <c r="BIH330" s="139"/>
      <c r="BII330" s="139"/>
      <c r="BIJ330" s="139"/>
      <c r="BIK330" s="139"/>
      <c r="BIL330" s="139"/>
      <c r="BIM330" s="139"/>
      <c r="BIN330" s="140"/>
      <c r="BIO330" s="138" t="s">
        <v>181</v>
      </c>
      <c r="BIP330" s="139"/>
      <c r="BIQ330" s="139"/>
      <c r="BIR330" s="139"/>
      <c r="BIS330" s="139"/>
      <c r="BIT330" s="139"/>
      <c r="BIU330" s="139"/>
      <c r="BIV330" s="140"/>
      <c r="BIW330" s="138" t="s">
        <v>181</v>
      </c>
      <c r="BIX330" s="139"/>
      <c r="BIY330" s="139"/>
      <c r="BIZ330" s="139"/>
      <c r="BJA330" s="139"/>
      <c r="BJB330" s="139"/>
      <c r="BJC330" s="139"/>
      <c r="BJD330" s="140"/>
      <c r="BJE330" s="138" t="s">
        <v>181</v>
      </c>
      <c r="BJF330" s="139"/>
      <c r="BJG330" s="139"/>
      <c r="BJH330" s="139"/>
      <c r="BJI330" s="139"/>
      <c r="BJJ330" s="139"/>
      <c r="BJK330" s="139"/>
      <c r="BJL330" s="140"/>
      <c r="BJM330" s="138" t="s">
        <v>181</v>
      </c>
      <c r="BJN330" s="139"/>
      <c r="BJO330" s="139"/>
      <c r="BJP330" s="139"/>
      <c r="BJQ330" s="139"/>
      <c r="BJR330" s="139"/>
      <c r="BJS330" s="139"/>
      <c r="BJT330" s="140"/>
      <c r="BJU330" s="138" t="s">
        <v>181</v>
      </c>
      <c r="BJV330" s="139"/>
      <c r="BJW330" s="139"/>
      <c r="BJX330" s="139"/>
      <c r="BJY330" s="139"/>
      <c r="BJZ330" s="139"/>
      <c r="BKA330" s="139"/>
      <c r="BKB330" s="140"/>
      <c r="BKC330" s="138" t="s">
        <v>181</v>
      </c>
      <c r="BKD330" s="139"/>
      <c r="BKE330" s="139"/>
      <c r="BKF330" s="139"/>
      <c r="BKG330" s="139"/>
      <c r="BKH330" s="139"/>
      <c r="BKI330" s="139"/>
      <c r="BKJ330" s="140"/>
      <c r="BKK330" s="138" t="s">
        <v>181</v>
      </c>
      <c r="BKL330" s="139"/>
      <c r="BKM330" s="139"/>
      <c r="BKN330" s="139"/>
      <c r="BKO330" s="139"/>
      <c r="BKP330" s="139"/>
      <c r="BKQ330" s="139"/>
      <c r="BKR330" s="140"/>
      <c r="BKS330" s="138" t="s">
        <v>181</v>
      </c>
      <c r="BKT330" s="139"/>
      <c r="BKU330" s="139"/>
      <c r="BKV330" s="139"/>
      <c r="BKW330" s="139"/>
      <c r="BKX330" s="139"/>
      <c r="BKY330" s="139"/>
      <c r="BKZ330" s="140"/>
      <c r="BLA330" s="138" t="s">
        <v>181</v>
      </c>
      <c r="BLB330" s="139"/>
      <c r="BLC330" s="139"/>
      <c r="BLD330" s="139"/>
      <c r="BLE330" s="139"/>
      <c r="BLF330" s="139"/>
      <c r="BLG330" s="139"/>
      <c r="BLH330" s="140"/>
      <c r="BLI330" s="138" t="s">
        <v>181</v>
      </c>
      <c r="BLJ330" s="139"/>
      <c r="BLK330" s="139"/>
      <c r="BLL330" s="139"/>
      <c r="BLM330" s="139"/>
      <c r="BLN330" s="139"/>
      <c r="BLO330" s="139"/>
      <c r="BLP330" s="140"/>
      <c r="BLQ330" s="138" t="s">
        <v>181</v>
      </c>
      <c r="BLR330" s="139"/>
      <c r="BLS330" s="139"/>
      <c r="BLT330" s="139"/>
      <c r="BLU330" s="139"/>
      <c r="BLV330" s="139"/>
      <c r="BLW330" s="139"/>
      <c r="BLX330" s="140"/>
      <c r="BLY330" s="138" t="s">
        <v>181</v>
      </c>
      <c r="BLZ330" s="139"/>
      <c r="BMA330" s="139"/>
      <c r="BMB330" s="139"/>
      <c r="BMC330" s="139"/>
      <c r="BMD330" s="139"/>
      <c r="BME330" s="139"/>
      <c r="BMF330" s="140"/>
      <c r="BMG330" s="138" t="s">
        <v>181</v>
      </c>
      <c r="BMH330" s="139"/>
      <c r="BMI330" s="139"/>
      <c r="BMJ330" s="139"/>
      <c r="BMK330" s="139"/>
      <c r="BML330" s="139"/>
      <c r="BMM330" s="139"/>
      <c r="BMN330" s="140"/>
      <c r="BMO330" s="138" t="s">
        <v>181</v>
      </c>
      <c r="BMP330" s="139"/>
      <c r="BMQ330" s="139"/>
      <c r="BMR330" s="139"/>
      <c r="BMS330" s="139"/>
      <c r="BMT330" s="139"/>
      <c r="BMU330" s="139"/>
      <c r="BMV330" s="140"/>
      <c r="BMW330" s="138" t="s">
        <v>181</v>
      </c>
      <c r="BMX330" s="139"/>
      <c r="BMY330" s="139"/>
      <c r="BMZ330" s="139"/>
      <c r="BNA330" s="139"/>
      <c r="BNB330" s="139"/>
      <c r="BNC330" s="139"/>
      <c r="BND330" s="140"/>
      <c r="BNE330" s="138" t="s">
        <v>181</v>
      </c>
      <c r="BNF330" s="139"/>
      <c r="BNG330" s="139"/>
      <c r="BNH330" s="139"/>
      <c r="BNI330" s="139"/>
      <c r="BNJ330" s="139"/>
      <c r="BNK330" s="139"/>
      <c r="BNL330" s="140"/>
      <c r="BNM330" s="138" t="s">
        <v>181</v>
      </c>
      <c r="BNN330" s="139"/>
      <c r="BNO330" s="139"/>
      <c r="BNP330" s="139"/>
      <c r="BNQ330" s="139"/>
      <c r="BNR330" s="139"/>
      <c r="BNS330" s="139"/>
      <c r="BNT330" s="140"/>
      <c r="BNU330" s="138" t="s">
        <v>181</v>
      </c>
      <c r="BNV330" s="139"/>
      <c r="BNW330" s="139"/>
      <c r="BNX330" s="139"/>
      <c r="BNY330" s="139"/>
      <c r="BNZ330" s="139"/>
      <c r="BOA330" s="139"/>
      <c r="BOB330" s="140"/>
      <c r="BOC330" s="138" t="s">
        <v>181</v>
      </c>
      <c r="BOD330" s="139"/>
      <c r="BOE330" s="139"/>
      <c r="BOF330" s="139"/>
      <c r="BOG330" s="139"/>
      <c r="BOH330" s="139"/>
      <c r="BOI330" s="139"/>
      <c r="BOJ330" s="140"/>
      <c r="BOK330" s="138" t="s">
        <v>181</v>
      </c>
      <c r="BOL330" s="139"/>
      <c r="BOM330" s="139"/>
      <c r="BON330" s="139"/>
      <c r="BOO330" s="139"/>
      <c r="BOP330" s="139"/>
      <c r="BOQ330" s="139"/>
      <c r="BOR330" s="140"/>
      <c r="BOS330" s="138" t="s">
        <v>181</v>
      </c>
      <c r="BOT330" s="139"/>
      <c r="BOU330" s="139"/>
      <c r="BOV330" s="139"/>
      <c r="BOW330" s="139"/>
      <c r="BOX330" s="139"/>
      <c r="BOY330" s="139"/>
      <c r="BOZ330" s="140"/>
      <c r="BPA330" s="138" t="s">
        <v>181</v>
      </c>
      <c r="BPB330" s="139"/>
      <c r="BPC330" s="139"/>
      <c r="BPD330" s="139"/>
      <c r="BPE330" s="139"/>
      <c r="BPF330" s="139"/>
      <c r="BPG330" s="139"/>
      <c r="BPH330" s="140"/>
      <c r="BPI330" s="138" t="s">
        <v>181</v>
      </c>
      <c r="BPJ330" s="139"/>
      <c r="BPK330" s="139"/>
      <c r="BPL330" s="139"/>
      <c r="BPM330" s="139"/>
      <c r="BPN330" s="139"/>
      <c r="BPO330" s="139"/>
      <c r="BPP330" s="140"/>
      <c r="BPQ330" s="138" t="s">
        <v>181</v>
      </c>
      <c r="BPR330" s="139"/>
      <c r="BPS330" s="139"/>
      <c r="BPT330" s="139"/>
      <c r="BPU330" s="139"/>
      <c r="BPV330" s="139"/>
      <c r="BPW330" s="139"/>
      <c r="BPX330" s="140"/>
      <c r="BPY330" s="138" t="s">
        <v>181</v>
      </c>
      <c r="BPZ330" s="139"/>
      <c r="BQA330" s="139"/>
      <c r="BQB330" s="139"/>
      <c r="BQC330" s="139"/>
      <c r="BQD330" s="139"/>
      <c r="BQE330" s="139"/>
      <c r="BQF330" s="140"/>
      <c r="BQG330" s="138" t="s">
        <v>181</v>
      </c>
      <c r="BQH330" s="139"/>
      <c r="BQI330" s="139"/>
      <c r="BQJ330" s="139"/>
      <c r="BQK330" s="139"/>
      <c r="BQL330" s="139"/>
      <c r="BQM330" s="139"/>
      <c r="BQN330" s="140"/>
      <c r="BQO330" s="138" t="s">
        <v>181</v>
      </c>
      <c r="BQP330" s="139"/>
      <c r="BQQ330" s="139"/>
      <c r="BQR330" s="139"/>
      <c r="BQS330" s="139"/>
      <c r="BQT330" s="139"/>
      <c r="BQU330" s="139"/>
      <c r="BQV330" s="140"/>
      <c r="BQW330" s="138" t="s">
        <v>181</v>
      </c>
      <c r="BQX330" s="139"/>
      <c r="BQY330" s="139"/>
      <c r="BQZ330" s="139"/>
      <c r="BRA330" s="139"/>
      <c r="BRB330" s="139"/>
      <c r="BRC330" s="139"/>
      <c r="BRD330" s="140"/>
      <c r="BRE330" s="138" t="s">
        <v>181</v>
      </c>
      <c r="BRF330" s="139"/>
      <c r="BRG330" s="139"/>
      <c r="BRH330" s="139"/>
      <c r="BRI330" s="139"/>
      <c r="BRJ330" s="139"/>
      <c r="BRK330" s="139"/>
      <c r="BRL330" s="140"/>
      <c r="BRM330" s="138" t="s">
        <v>181</v>
      </c>
      <c r="BRN330" s="139"/>
      <c r="BRO330" s="139"/>
      <c r="BRP330" s="139"/>
      <c r="BRQ330" s="139"/>
      <c r="BRR330" s="139"/>
      <c r="BRS330" s="139"/>
      <c r="BRT330" s="140"/>
      <c r="BRU330" s="138" t="s">
        <v>181</v>
      </c>
      <c r="BRV330" s="139"/>
      <c r="BRW330" s="139"/>
      <c r="BRX330" s="139"/>
      <c r="BRY330" s="139"/>
      <c r="BRZ330" s="139"/>
      <c r="BSA330" s="139"/>
      <c r="BSB330" s="140"/>
      <c r="BSC330" s="138" t="s">
        <v>181</v>
      </c>
      <c r="BSD330" s="139"/>
      <c r="BSE330" s="139"/>
      <c r="BSF330" s="139"/>
      <c r="BSG330" s="139"/>
      <c r="BSH330" s="139"/>
      <c r="BSI330" s="139"/>
      <c r="BSJ330" s="140"/>
      <c r="BSK330" s="138" t="s">
        <v>181</v>
      </c>
      <c r="BSL330" s="139"/>
      <c r="BSM330" s="139"/>
      <c r="BSN330" s="139"/>
      <c r="BSO330" s="139"/>
      <c r="BSP330" s="139"/>
      <c r="BSQ330" s="139"/>
      <c r="BSR330" s="140"/>
      <c r="BSS330" s="138" t="s">
        <v>181</v>
      </c>
      <c r="BST330" s="139"/>
      <c r="BSU330" s="139"/>
      <c r="BSV330" s="139"/>
      <c r="BSW330" s="139"/>
      <c r="BSX330" s="139"/>
      <c r="BSY330" s="139"/>
      <c r="BSZ330" s="140"/>
      <c r="BTA330" s="138" t="s">
        <v>181</v>
      </c>
      <c r="BTB330" s="139"/>
      <c r="BTC330" s="139"/>
      <c r="BTD330" s="139"/>
      <c r="BTE330" s="139"/>
      <c r="BTF330" s="139"/>
      <c r="BTG330" s="139"/>
      <c r="BTH330" s="140"/>
      <c r="BTI330" s="138" t="s">
        <v>181</v>
      </c>
      <c r="BTJ330" s="139"/>
      <c r="BTK330" s="139"/>
      <c r="BTL330" s="139"/>
      <c r="BTM330" s="139"/>
      <c r="BTN330" s="139"/>
      <c r="BTO330" s="139"/>
      <c r="BTP330" s="140"/>
      <c r="BTQ330" s="138" t="s">
        <v>181</v>
      </c>
      <c r="BTR330" s="139"/>
      <c r="BTS330" s="139"/>
      <c r="BTT330" s="139"/>
      <c r="BTU330" s="139"/>
      <c r="BTV330" s="139"/>
      <c r="BTW330" s="139"/>
      <c r="BTX330" s="140"/>
      <c r="BTY330" s="138" t="s">
        <v>181</v>
      </c>
      <c r="BTZ330" s="139"/>
      <c r="BUA330" s="139"/>
      <c r="BUB330" s="139"/>
      <c r="BUC330" s="139"/>
      <c r="BUD330" s="139"/>
      <c r="BUE330" s="139"/>
      <c r="BUF330" s="140"/>
      <c r="BUG330" s="138" t="s">
        <v>181</v>
      </c>
      <c r="BUH330" s="139"/>
      <c r="BUI330" s="139"/>
      <c r="BUJ330" s="139"/>
      <c r="BUK330" s="139"/>
      <c r="BUL330" s="139"/>
      <c r="BUM330" s="139"/>
      <c r="BUN330" s="140"/>
      <c r="BUO330" s="138" t="s">
        <v>181</v>
      </c>
      <c r="BUP330" s="139"/>
      <c r="BUQ330" s="139"/>
      <c r="BUR330" s="139"/>
      <c r="BUS330" s="139"/>
      <c r="BUT330" s="139"/>
      <c r="BUU330" s="139"/>
      <c r="BUV330" s="140"/>
      <c r="BUW330" s="138" t="s">
        <v>181</v>
      </c>
      <c r="BUX330" s="139"/>
      <c r="BUY330" s="139"/>
      <c r="BUZ330" s="139"/>
      <c r="BVA330" s="139"/>
      <c r="BVB330" s="139"/>
      <c r="BVC330" s="139"/>
      <c r="BVD330" s="140"/>
      <c r="BVE330" s="138" t="s">
        <v>181</v>
      </c>
      <c r="BVF330" s="139"/>
      <c r="BVG330" s="139"/>
      <c r="BVH330" s="139"/>
      <c r="BVI330" s="139"/>
      <c r="BVJ330" s="139"/>
      <c r="BVK330" s="139"/>
      <c r="BVL330" s="140"/>
      <c r="BVM330" s="138" t="s">
        <v>181</v>
      </c>
      <c r="BVN330" s="139"/>
      <c r="BVO330" s="139"/>
      <c r="BVP330" s="139"/>
      <c r="BVQ330" s="139"/>
      <c r="BVR330" s="139"/>
      <c r="BVS330" s="139"/>
      <c r="BVT330" s="140"/>
      <c r="BVU330" s="138" t="s">
        <v>181</v>
      </c>
      <c r="BVV330" s="139"/>
      <c r="BVW330" s="139"/>
      <c r="BVX330" s="139"/>
      <c r="BVY330" s="139"/>
      <c r="BVZ330" s="139"/>
      <c r="BWA330" s="139"/>
      <c r="BWB330" s="140"/>
      <c r="BWC330" s="138" t="s">
        <v>181</v>
      </c>
      <c r="BWD330" s="139"/>
      <c r="BWE330" s="139"/>
      <c r="BWF330" s="139"/>
      <c r="BWG330" s="139"/>
      <c r="BWH330" s="139"/>
      <c r="BWI330" s="139"/>
      <c r="BWJ330" s="140"/>
      <c r="BWK330" s="138" t="s">
        <v>181</v>
      </c>
      <c r="BWL330" s="139"/>
      <c r="BWM330" s="139"/>
      <c r="BWN330" s="139"/>
      <c r="BWO330" s="139"/>
      <c r="BWP330" s="139"/>
      <c r="BWQ330" s="139"/>
      <c r="BWR330" s="140"/>
      <c r="BWS330" s="138" t="s">
        <v>181</v>
      </c>
      <c r="BWT330" s="139"/>
      <c r="BWU330" s="139"/>
      <c r="BWV330" s="139"/>
      <c r="BWW330" s="139"/>
      <c r="BWX330" s="139"/>
      <c r="BWY330" s="139"/>
      <c r="BWZ330" s="140"/>
      <c r="BXA330" s="138" t="s">
        <v>181</v>
      </c>
      <c r="BXB330" s="139"/>
      <c r="BXC330" s="139"/>
      <c r="BXD330" s="139"/>
      <c r="BXE330" s="139"/>
      <c r="BXF330" s="139"/>
      <c r="BXG330" s="139"/>
      <c r="BXH330" s="140"/>
      <c r="BXI330" s="138" t="s">
        <v>181</v>
      </c>
      <c r="BXJ330" s="139"/>
      <c r="BXK330" s="139"/>
      <c r="BXL330" s="139"/>
      <c r="BXM330" s="139"/>
      <c r="BXN330" s="139"/>
      <c r="BXO330" s="139"/>
      <c r="BXP330" s="140"/>
      <c r="BXQ330" s="138" t="s">
        <v>181</v>
      </c>
      <c r="BXR330" s="139"/>
      <c r="BXS330" s="139"/>
      <c r="BXT330" s="139"/>
      <c r="BXU330" s="139"/>
      <c r="BXV330" s="139"/>
      <c r="BXW330" s="139"/>
      <c r="BXX330" s="140"/>
      <c r="BXY330" s="138" t="s">
        <v>181</v>
      </c>
      <c r="BXZ330" s="139"/>
      <c r="BYA330" s="139"/>
      <c r="BYB330" s="139"/>
      <c r="BYC330" s="139"/>
      <c r="BYD330" s="139"/>
      <c r="BYE330" s="139"/>
      <c r="BYF330" s="140"/>
      <c r="BYG330" s="138" t="s">
        <v>181</v>
      </c>
      <c r="BYH330" s="139"/>
      <c r="BYI330" s="139"/>
      <c r="BYJ330" s="139"/>
      <c r="BYK330" s="139"/>
      <c r="BYL330" s="139"/>
      <c r="BYM330" s="139"/>
      <c r="BYN330" s="140"/>
      <c r="BYO330" s="138" t="s">
        <v>181</v>
      </c>
      <c r="BYP330" s="139"/>
      <c r="BYQ330" s="139"/>
      <c r="BYR330" s="139"/>
      <c r="BYS330" s="139"/>
      <c r="BYT330" s="139"/>
      <c r="BYU330" s="139"/>
      <c r="BYV330" s="140"/>
      <c r="BYW330" s="138" t="s">
        <v>181</v>
      </c>
      <c r="BYX330" s="139"/>
      <c r="BYY330" s="139"/>
      <c r="BYZ330" s="139"/>
      <c r="BZA330" s="139"/>
      <c r="BZB330" s="139"/>
      <c r="BZC330" s="139"/>
      <c r="BZD330" s="140"/>
      <c r="BZE330" s="138" t="s">
        <v>181</v>
      </c>
      <c r="BZF330" s="139"/>
      <c r="BZG330" s="139"/>
      <c r="BZH330" s="139"/>
      <c r="BZI330" s="139"/>
      <c r="BZJ330" s="139"/>
      <c r="BZK330" s="139"/>
      <c r="BZL330" s="140"/>
      <c r="BZM330" s="138" t="s">
        <v>181</v>
      </c>
      <c r="BZN330" s="139"/>
      <c r="BZO330" s="139"/>
      <c r="BZP330" s="139"/>
      <c r="BZQ330" s="139"/>
      <c r="BZR330" s="139"/>
      <c r="BZS330" s="139"/>
      <c r="BZT330" s="140"/>
      <c r="BZU330" s="138" t="s">
        <v>181</v>
      </c>
      <c r="BZV330" s="139"/>
      <c r="BZW330" s="139"/>
      <c r="BZX330" s="139"/>
      <c r="BZY330" s="139"/>
      <c r="BZZ330" s="139"/>
      <c r="CAA330" s="139"/>
      <c r="CAB330" s="140"/>
      <c r="CAC330" s="138" t="s">
        <v>181</v>
      </c>
      <c r="CAD330" s="139"/>
      <c r="CAE330" s="139"/>
      <c r="CAF330" s="139"/>
      <c r="CAG330" s="139"/>
      <c r="CAH330" s="139"/>
      <c r="CAI330" s="139"/>
      <c r="CAJ330" s="140"/>
      <c r="CAK330" s="138" t="s">
        <v>181</v>
      </c>
      <c r="CAL330" s="139"/>
      <c r="CAM330" s="139"/>
      <c r="CAN330" s="139"/>
      <c r="CAO330" s="139"/>
      <c r="CAP330" s="139"/>
      <c r="CAQ330" s="139"/>
      <c r="CAR330" s="140"/>
      <c r="CAS330" s="138" t="s">
        <v>181</v>
      </c>
      <c r="CAT330" s="139"/>
      <c r="CAU330" s="139"/>
      <c r="CAV330" s="139"/>
      <c r="CAW330" s="139"/>
      <c r="CAX330" s="139"/>
      <c r="CAY330" s="139"/>
      <c r="CAZ330" s="140"/>
      <c r="CBA330" s="138" t="s">
        <v>181</v>
      </c>
      <c r="CBB330" s="139"/>
      <c r="CBC330" s="139"/>
      <c r="CBD330" s="139"/>
      <c r="CBE330" s="139"/>
      <c r="CBF330" s="139"/>
      <c r="CBG330" s="139"/>
      <c r="CBH330" s="140"/>
      <c r="CBI330" s="138" t="s">
        <v>181</v>
      </c>
      <c r="CBJ330" s="139"/>
      <c r="CBK330" s="139"/>
      <c r="CBL330" s="139"/>
      <c r="CBM330" s="139"/>
      <c r="CBN330" s="139"/>
      <c r="CBO330" s="139"/>
      <c r="CBP330" s="140"/>
      <c r="CBQ330" s="138" t="s">
        <v>181</v>
      </c>
      <c r="CBR330" s="139"/>
      <c r="CBS330" s="139"/>
      <c r="CBT330" s="139"/>
      <c r="CBU330" s="139"/>
      <c r="CBV330" s="139"/>
      <c r="CBW330" s="139"/>
      <c r="CBX330" s="140"/>
      <c r="CBY330" s="138" t="s">
        <v>181</v>
      </c>
      <c r="CBZ330" s="139"/>
      <c r="CCA330" s="139"/>
      <c r="CCB330" s="139"/>
      <c r="CCC330" s="139"/>
      <c r="CCD330" s="139"/>
      <c r="CCE330" s="139"/>
      <c r="CCF330" s="140"/>
      <c r="CCG330" s="138" t="s">
        <v>181</v>
      </c>
      <c r="CCH330" s="139"/>
      <c r="CCI330" s="139"/>
      <c r="CCJ330" s="139"/>
      <c r="CCK330" s="139"/>
      <c r="CCL330" s="139"/>
      <c r="CCM330" s="139"/>
      <c r="CCN330" s="140"/>
      <c r="CCO330" s="138" t="s">
        <v>181</v>
      </c>
      <c r="CCP330" s="139"/>
      <c r="CCQ330" s="139"/>
      <c r="CCR330" s="139"/>
      <c r="CCS330" s="139"/>
      <c r="CCT330" s="139"/>
      <c r="CCU330" s="139"/>
      <c r="CCV330" s="140"/>
      <c r="CCW330" s="138" t="s">
        <v>181</v>
      </c>
      <c r="CCX330" s="139"/>
      <c r="CCY330" s="139"/>
      <c r="CCZ330" s="139"/>
      <c r="CDA330" s="139"/>
      <c r="CDB330" s="139"/>
      <c r="CDC330" s="139"/>
      <c r="CDD330" s="140"/>
      <c r="CDE330" s="138" t="s">
        <v>181</v>
      </c>
      <c r="CDF330" s="139"/>
      <c r="CDG330" s="139"/>
      <c r="CDH330" s="139"/>
      <c r="CDI330" s="139"/>
      <c r="CDJ330" s="139"/>
      <c r="CDK330" s="139"/>
      <c r="CDL330" s="140"/>
      <c r="CDM330" s="138" t="s">
        <v>181</v>
      </c>
      <c r="CDN330" s="139"/>
      <c r="CDO330" s="139"/>
      <c r="CDP330" s="139"/>
      <c r="CDQ330" s="139"/>
      <c r="CDR330" s="139"/>
      <c r="CDS330" s="139"/>
      <c r="CDT330" s="140"/>
      <c r="CDU330" s="138" t="s">
        <v>181</v>
      </c>
      <c r="CDV330" s="139"/>
      <c r="CDW330" s="139"/>
      <c r="CDX330" s="139"/>
      <c r="CDY330" s="139"/>
      <c r="CDZ330" s="139"/>
      <c r="CEA330" s="139"/>
      <c r="CEB330" s="140"/>
      <c r="CEC330" s="138" t="s">
        <v>181</v>
      </c>
      <c r="CED330" s="139"/>
      <c r="CEE330" s="139"/>
      <c r="CEF330" s="139"/>
      <c r="CEG330" s="139"/>
      <c r="CEH330" s="139"/>
      <c r="CEI330" s="139"/>
      <c r="CEJ330" s="140"/>
      <c r="CEK330" s="138" t="s">
        <v>181</v>
      </c>
      <c r="CEL330" s="139"/>
      <c r="CEM330" s="139"/>
      <c r="CEN330" s="139"/>
      <c r="CEO330" s="139"/>
      <c r="CEP330" s="139"/>
      <c r="CEQ330" s="139"/>
      <c r="CER330" s="140"/>
      <c r="CES330" s="138" t="s">
        <v>181</v>
      </c>
      <c r="CET330" s="139"/>
      <c r="CEU330" s="139"/>
      <c r="CEV330" s="139"/>
      <c r="CEW330" s="139"/>
      <c r="CEX330" s="139"/>
      <c r="CEY330" s="139"/>
      <c r="CEZ330" s="140"/>
      <c r="CFA330" s="138" t="s">
        <v>181</v>
      </c>
      <c r="CFB330" s="139"/>
      <c r="CFC330" s="139"/>
      <c r="CFD330" s="139"/>
      <c r="CFE330" s="139"/>
      <c r="CFF330" s="139"/>
      <c r="CFG330" s="139"/>
      <c r="CFH330" s="140"/>
      <c r="CFI330" s="138" t="s">
        <v>181</v>
      </c>
      <c r="CFJ330" s="139"/>
      <c r="CFK330" s="139"/>
      <c r="CFL330" s="139"/>
      <c r="CFM330" s="139"/>
      <c r="CFN330" s="139"/>
      <c r="CFO330" s="139"/>
      <c r="CFP330" s="140"/>
      <c r="CFQ330" s="138" t="s">
        <v>181</v>
      </c>
      <c r="CFR330" s="139"/>
      <c r="CFS330" s="139"/>
      <c r="CFT330" s="139"/>
      <c r="CFU330" s="139"/>
      <c r="CFV330" s="139"/>
      <c r="CFW330" s="139"/>
      <c r="CFX330" s="140"/>
      <c r="CFY330" s="138" t="s">
        <v>181</v>
      </c>
      <c r="CFZ330" s="139"/>
      <c r="CGA330" s="139"/>
      <c r="CGB330" s="139"/>
      <c r="CGC330" s="139"/>
      <c r="CGD330" s="139"/>
      <c r="CGE330" s="139"/>
      <c r="CGF330" s="140"/>
      <c r="CGG330" s="138" t="s">
        <v>181</v>
      </c>
      <c r="CGH330" s="139"/>
      <c r="CGI330" s="139"/>
      <c r="CGJ330" s="139"/>
      <c r="CGK330" s="139"/>
      <c r="CGL330" s="139"/>
      <c r="CGM330" s="139"/>
      <c r="CGN330" s="140"/>
      <c r="CGO330" s="138" t="s">
        <v>181</v>
      </c>
      <c r="CGP330" s="139"/>
      <c r="CGQ330" s="139"/>
      <c r="CGR330" s="139"/>
      <c r="CGS330" s="139"/>
      <c r="CGT330" s="139"/>
      <c r="CGU330" s="139"/>
      <c r="CGV330" s="140"/>
      <c r="CGW330" s="138" t="s">
        <v>181</v>
      </c>
      <c r="CGX330" s="139"/>
      <c r="CGY330" s="139"/>
      <c r="CGZ330" s="139"/>
      <c r="CHA330" s="139"/>
      <c r="CHB330" s="139"/>
      <c r="CHC330" s="139"/>
      <c r="CHD330" s="140"/>
      <c r="CHE330" s="138" t="s">
        <v>181</v>
      </c>
      <c r="CHF330" s="139"/>
      <c r="CHG330" s="139"/>
      <c r="CHH330" s="139"/>
      <c r="CHI330" s="139"/>
      <c r="CHJ330" s="139"/>
      <c r="CHK330" s="139"/>
      <c r="CHL330" s="140"/>
      <c r="CHM330" s="138" t="s">
        <v>181</v>
      </c>
      <c r="CHN330" s="139"/>
      <c r="CHO330" s="139"/>
      <c r="CHP330" s="139"/>
      <c r="CHQ330" s="139"/>
      <c r="CHR330" s="139"/>
      <c r="CHS330" s="139"/>
      <c r="CHT330" s="140"/>
      <c r="CHU330" s="138" t="s">
        <v>181</v>
      </c>
      <c r="CHV330" s="139"/>
      <c r="CHW330" s="139"/>
      <c r="CHX330" s="139"/>
      <c r="CHY330" s="139"/>
      <c r="CHZ330" s="139"/>
      <c r="CIA330" s="139"/>
      <c r="CIB330" s="140"/>
      <c r="CIC330" s="138" t="s">
        <v>181</v>
      </c>
      <c r="CID330" s="139"/>
      <c r="CIE330" s="139"/>
      <c r="CIF330" s="139"/>
      <c r="CIG330" s="139"/>
      <c r="CIH330" s="139"/>
      <c r="CII330" s="139"/>
      <c r="CIJ330" s="140"/>
      <c r="CIK330" s="138" t="s">
        <v>181</v>
      </c>
      <c r="CIL330" s="139"/>
      <c r="CIM330" s="139"/>
      <c r="CIN330" s="139"/>
      <c r="CIO330" s="139"/>
      <c r="CIP330" s="139"/>
      <c r="CIQ330" s="139"/>
      <c r="CIR330" s="140"/>
      <c r="CIS330" s="138" t="s">
        <v>181</v>
      </c>
      <c r="CIT330" s="139"/>
      <c r="CIU330" s="139"/>
      <c r="CIV330" s="139"/>
      <c r="CIW330" s="139"/>
      <c r="CIX330" s="139"/>
      <c r="CIY330" s="139"/>
      <c r="CIZ330" s="140"/>
      <c r="CJA330" s="138" t="s">
        <v>181</v>
      </c>
      <c r="CJB330" s="139"/>
      <c r="CJC330" s="139"/>
      <c r="CJD330" s="139"/>
      <c r="CJE330" s="139"/>
      <c r="CJF330" s="139"/>
      <c r="CJG330" s="139"/>
      <c r="CJH330" s="140"/>
      <c r="CJI330" s="138" t="s">
        <v>181</v>
      </c>
      <c r="CJJ330" s="139"/>
      <c r="CJK330" s="139"/>
      <c r="CJL330" s="139"/>
      <c r="CJM330" s="139"/>
      <c r="CJN330" s="139"/>
      <c r="CJO330" s="139"/>
      <c r="CJP330" s="140"/>
      <c r="CJQ330" s="138" t="s">
        <v>181</v>
      </c>
      <c r="CJR330" s="139"/>
      <c r="CJS330" s="139"/>
      <c r="CJT330" s="139"/>
      <c r="CJU330" s="139"/>
      <c r="CJV330" s="139"/>
      <c r="CJW330" s="139"/>
      <c r="CJX330" s="140"/>
      <c r="CJY330" s="138" t="s">
        <v>181</v>
      </c>
      <c r="CJZ330" s="139"/>
      <c r="CKA330" s="139"/>
      <c r="CKB330" s="139"/>
      <c r="CKC330" s="139"/>
      <c r="CKD330" s="139"/>
      <c r="CKE330" s="139"/>
      <c r="CKF330" s="140"/>
      <c r="CKG330" s="138" t="s">
        <v>181</v>
      </c>
      <c r="CKH330" s="139"/>
      <c r="CKI330" s="139"/>
      <c r="CKJ330" s="139"/>
      <c r="CKK330" s="139"/>
      <c r="CKL330" s="139"/>
      <c r="CKM330" s="139"/>
      <c r="CKN330" s="140"/>
      <c r="CKO330" s="138" t="s">
        <v>181</v>
      </c>
      <c r="CKP330" s="139"/>
      <c r="CKQ330" s="139"/>
      <c r="CKR330" s="139"/>
      <c r="CKS330" s="139"/>
      <c r="CKT330" s="139"/>
      <c r="CKU330" s="139"/>
      <c r="CKV330" s="140"/>
      <c r="CKW330" s="138" t="s">
        <v>181</v>
      </c>
      <c r="CKX330" s="139"/>
      <c r="CKY330" s="139"/>
      <c r="CKZ330" s="139"/>
      <c r="CLA330" s="139"/>
      <c r="CLB330" s="139"/>
      <c r="CLC330" s="139"/>
      <c r="CLD330" s="140"/>
      <c r="CLE330" s="138" t="s">
        <v>181</v>
      </c>
      <c r="CLF330" s="139"/>
      <c r="CLG330" s="139"/>
      <c r="CLH330" s="139"/>
      <c r="CLI330" s="139"/>
      <c r="CLJ330" s="139"/>
      <c r="CLK330" s="139"/>
      <c r="CLL330" s="140"/>
      <c r="CLM330" s="138" t="s">
        <v>181</v>
      </c>
      <c r="CLN330" s="139"/>
      <c r="CLO330" s="139"/>
      <c r="CLP330" s="139"/>
      <c r="CLQ330" s="139"/>
      <c r="CLR330" s="139"/>
      <c r="CLS330" s="139"/>
      <c r="CLT330" s="140"/>
      <c r="CLU330" s="138" t="s">
        <v>181</v>
      </c>
      <c r="CLV330" s="139"/>
      <c r="CLW330" s="139"/>
      <c r="CLX330" s="139"/>
      <c r="CLY330" s="139"/>
      <c r="CLZ330" s="139"/>
      <c r="CMA330" s="139"/>
      <c r="CMB330" s="140"/>
      <c r="CMC330" s="138" t="s">
        <v>181</v>
      </c>
      <c r="CMD330" s="139"/>
      <c r="CME330" s="139"/>
      <c r="CMF330" s="139"/>
      <c r="CMG330" s="139"/>
      <c r="CMH330" s="139"/>
      <c r="CMI330" s="139"/>
      <c r="CMJ330" s="140"/>
      <c r="CMK330" s="138" t="s">
        <v>181</v>
      </c>
      <c r="CML330" s="139"/>
      <c r="CMM330" s="139"/>
      <c r="CMN330" s="139"/>
      <c r="CMO330" s="139"/>
      <c r="CMP330" s="139"/>
      <c r="CMQ330" s="139"/>
      <c r="CMR330" s="140"/>
      <c r="CMS330" s="138" t="s">
        <v>181</v>
      </c>
      <c r="CMT330" s="139"/>
      <c r="CMU330" s="139"/>
      <c r="CMV330" s="139"/>
      <c r="CMW330" s="139"/>
      <c r="CMX330" s="139"/>
      <c r="CMY330" s="139"/>
      <c r="CMZ330" s="140"/>
      <c r="CNA330" s="138" t="s">
        <v>181</v>
      </c>
      <c r="CNB330" s="139"/>
      <c r="CNC330" s="139"/>
      <c r="CND330" s="139"/>
      <c r="CNE330" s="139"/>
      <c r="CNF330" s="139"/>
      <c r="CNG330" s="139"/>
      <c r="CNH330" s="140"/>
      <c r="CNI330" s="138" t="s">
        <v>181</v>
      </c>
      <c r="CNJ330" s="139"/>
      <c r="CNK330" s="139"/>
      <c r="CNL330" s="139"/>
      <c r="CNM330" s="139"/>
      <c r="CNN330" s="139"/>
      <c r="CNO330" s="139"/>
      <c r="CNP330" s="140"/>
      <c r="CNQ330" s="138" t="s">
        <v>181</v>
      </c>
      <c r="CNR330" s="139"/>
      <c r="CNS330" s="139"/>
      <c r="CNT330" s="139"/>
      <c r="CNU330" s="139"/>
      <c r="CNV330" s="139"/>
      <c r="CNW330" s="139"/>
      <c r="CNX330" s="140"/>
      <c r="CNY330" s="138" t="s">
        <v>181</v>
      </c>
      <c r="CNZ330" s="139"/>
      <c r="COA330" s="139"/>
      <c r="COB330" s="139"/>
      <c r="COC330" s="139"/>
      <c r="COD330" s="139"/>
      <c r="COE330" s="139"/>
      <c r="COF330" s="140"/>
      <c r="COG330" s="138" t="s">
        <v>181</v>
      </c>
      <c r="COH330" s="139"/>
      <c r="COI330" s="139"/>
      <c r="COJ330" s="139"/>
      <c r="COK330" s="139"/>
      <c r="COL330" s="139"/>
      <c r="COM330" s="139"/>
      <c r="CON330" s="140"/>
      <c r="COO330" s="138" t="s">
        <v>181</v>
      </c>
      <c r="COP330" s="139"/>
      <c r="COQ330" s="139"/>
      <c r="COR330" s="139"/>
      <c r="COS330" s="139"/>
      <c r="COT330" s="139"/>
      <c r="COU330" s="139"/>
      <c r="COV330" s="140"/>
      <c r="COW330" s="138" t="s">
        <v>181</v>
      </c>
      <c r="COX330" s="139"/>
      <c r="COY330" s="139"/>
      <c r="COZ330" s="139"/>
      <c r="CPA330" s="139"/>
      <c r="CPB330" s="139"/>
      <c r="CPC330" s="139"/>
      <c r="CPD330" s="140"/>
      <c r="CPE330" s="138" t="s">
        <v>181</v>
      </c>
      <c r="CPF330" s="139"/>
      <c r="CPG330" s="139"/>
      <c r="CPH330" s="139"/>
      <c r="CPI330" s="139"/>
      <c r="CPJ330" s="139"/>
      <c r="CPK330" s="139"/>
      <c r="CPL330" s="140"/>
      <c r="CPM330" s="138" t="s">
        <v>181</v>
      </c>
      <c r="CPN330" s="139"/>
      <c r="CPO330" s="139"/>
      <c r="CPP330" s="139"/>
      <c r="CPQ330" s="139"/>
      <c r="CPR330" s="139"/>
      <c r="CPS330" s="139"/>
      <c r="CPT330" s="140"/>
      <c r="CPU330" s="138" t="s">
        <v>181</v>
      </c>
      <c r="CPV330" s="139"/>
      <c r="CPW330" s="139"/>
      <c r="CPX330" s="139"/>
      <c r="CPY330" s="139"/>
      <c r="CPZ330" s="139"/>
      <c r="CQA330" s="139"/>
      <c r="CQB330" s="140"/>
      <c r="CQC330" s="138" t="s">
        <v>181</v>
      </c>
      <c r="CQD330" s="139"/>
      <c r="CQE330" s="139"/>
      <c r="CQF330" s="139"/>
      <c r="CQG330" s="139"/>
      <c r="CQH330" s="139"/>
      <c r="CQI330" s="139"/>
      <c r="CQJ330" s="140"/>
      <c r="CQK330" s="138" t="s">
        <v>181</v>
      </c>
      <c r="CQL330" s="139"/>
      <c r="CQM330" s="139"/>
      <c r="CQN330" s="139"/>
      <c r="CQO330" s="139"/>
      <c r="CQP330" s="139"/>
      <c r="CQQ330" s="139"/>
      <c r="CQR330" s="140"/>
      <c r="CQS330" s="138" t="s">
        <v>181</v>
      </c>
      <c r="CQT330" s="139"/>
      <c r="CQU330" s="139"/>
      <c r="CQV330" s="139"/>
      <c r="CQW330" s="139"/>
      <c r="CQX330" s="139"/>
      <c r="CQY330" s="139"/>
      <c r="CQZ330" s="140"/>
      <c r="CRA330" s="138" t="s">
        <v>181</v>
      </c>
      <c r="CRB330" s="139"/>
      <c r="CRC330" s="139"/>
      <c r="CRD330" s="139"/>
      <c r="CRE330" s="139"/>
      <c r="CRF330" s="139"/>
      <c r="CRG330" s="139"/>
      <c r="CRH330" s="140"/>
      <c r="CRI330" s="138" t="s">
        <v>181</v>
      </c>
      <c r="CRJ330" s="139"/>
      <c r="CRK330" s="139"/>
      <c r="CRL330" s="139"/>
      <c r="CRM330" s="139"/>
      <c r="CRN330" s="139"/>
      <c r="CRO330" s="139"/>
      <c r="CRP330" s="140"/>
      <c r="CRQ330" s="138" t="s">
        <v>181</v>
      </c>
      <c r="CRR330" s="139"/>
      <c r="CRS330" s="139"/>
      <c r="CRT330" s="139"/>
      <c r="CRU330" s="139"/>
      <c r="CRV330" s="139"/>
      <c r="CRW330" s="139"/>
      <c r="CRX330" s="140"/>
      <c r="CRY330" s="138" t="s">
        <v>181</v>
      </c>
      <c r="CRZ330" s="139"/>
      <c r="CSA330" s="139"/>
      <c r="CSB330" s="139"/>
      <c r="CSC330" s="139"/>
      <c r="CSD330" s="139"/>
      <c r="CSE330" s="139"/>
      <c r="CSF330" s="140"/>
      <c r="CSG330" s="138" t="s">
        <v>181</v>
      </c>
      <c r="CSH330" s="139"/>
      <c r="CSI330" s="139"/>
      <c r="CSJ330" s="139"/>
      <c r="CSK330" s="139"/>
      <c r="CSL330" s="139"/>
      <c r="CSM330" s="139"/>
      <c r="CSN330" s="140"/>
      <c r="CSO330" s="138" t="s">
        <v>181</v>
      </c>
      <c r="CSP330" s="139"/>
      <c r="CSQ330" s="139"/>
      <c r="CSR330" s="139"/>
      <c r="CSS330" s="139"/>
      <c r="CST330" s="139"/>
      <c r="CSU330" s="139"/>
      <c r="CSV330" s="140"/>
      <c r="CSW330" s="138" t="s">
        <v>181</v>
      </c>
      <c r="CSX330" s="139"/>
      <c r="CSY330" s="139"/>
      <c r="CSZ330" s="139"/>
      <c r="CTA330" s="139"/>
      <c r="CTB330" s="139"/>
      <c r="CTC330" s="139"/>
      <c r="CTD330" s="140"/>
      <c r="CTE330" s="138" t="s">
        <v>181</v>
      </c>
      <c r="CTF330" s="139"/>
      <c r="CTG330" s="139"/>
      <c r="CTH330" s="139"/>
      <c r="CTI330" s="139"/>
      <c r="CTJ330" s="139"/>
      <c r="CTK330" s="139"/>
      <c r="CTL330" s="140"/>
      <c r="CTM330" s="138" t="s">
        <v>181</v>
      </c>
      <c r="CTN330" s="139"/>
      <c r="CTO330" s="139"/>
      <c r="CTP330" s="139"/>
      <c r="CTQ330" s="139"/>
      <c r="CTR330" s="139"/>
      <c r="CTS330" s="139"/>
      <c r="CTT330" s="140"/>
      <c r="CTU330" s="138" t="s">
        <v>181</v>
      </c>
      <c r="CTV330" s="139"/>
      <c r="CTW330" s="139"/>
      <c r="CTX330" s="139"/>
      <c r="CTY330" s="139"/>
      <c r="CTZ330" s="139"/>
      <c r="CUA330" s="139"/>
      <c r="CUB330" s="140"/>
      <c r="CUC330" s="138" t="s">
        <v>181</v>
      </c>
      <c r="CUD330" s="139"/>
      <c r="CUE330" s="139"/>
      <c r="CUF330" s="139"/>
      <c r="CUG330" s="139"/>
      <c r="CUH330" s="139"/>
      <c r="CUI330" s="139"/>
      <c r="CUJ330" s="140"/>
      <c r="CUK330" s="138" t="s">
        <v>181</v>
      </c>
      <c r="CUL330" s="139"/>
      <c r="CUM330" s="139"/>
      <c r="CUN330" s="139"/>
      <c r="CUO330" s="139"/>
      <c r="CUP330" s="139"/>
      <c r="CUQ330" s="139"/>
      <c r="CUR330" s="140"/>
      <c r="CUS330" s="138" t="s">
        <v>181</v>
      </c>
      <c r="CUT330" s="139"/>
      <c r="CUU330" s="139"/>
      <c r="CUV330" s="139"/>
      <c r="CUW330" s="139"/>
      <c r="CUX330" s="139"/>
      <c r="CUY330" s="139"/>
      <c r="CUZ330" s="140"/>
      <c r="CVA330" s="138" t="s">
        <v>181</v>
      </c>
      <c r="CVB330" s="139"/>
      <c r="CVC330" s="139"/>
      <c r="CVD330" s="139"/>
      <c r="CVE330" s="139"/>
      <c r="CVF330" s="139"/>
      <c r="CVG330" s="139"/>
      <c r="CVH330" s="140"/>
      <c r="CVI330" s="138" t="s">
        <v>181</v>
      </c>
      <c r="CVJ330" s="139"/>
      <c r="CVK330" s="139"/>
      <c r="CVL330" s="139"/>
      <c r="CVM330" s="139"/>
      <c r="CVN330" s="139"/>
      <c r="CVO330" s="139"/>
      <c r="CVP330" s="140"/>
      <c r="CVQ330" s="138" t="s">
        <v>181</v>
      </c>
      <c r="CVR330" s="139"/>
      <c r="CVS330" s="139"/>
      <c r="CVT330" s="139"/>
      <c r="CVU330" s="139"/>
      <c r="CVV330" s="139"/>
      <c r="CVW330" s="139"/>
      <c r="CVX330" s="140"/>
      <c r="CVY330" s="138" t="s">
        <v>181</v>
      </c>
      <c r="CVZ330" s="139"/>
      <c r="CWA330" s="139"/>
      <c r="CWB330" s="139"/>
      <c r="CWC330" s="139"/>
      <c r="CWD330" s="139"/>
      <c r="CWE330" s="139"/>
      <c r="CWF330" s="140"/>
      <c r="CWG330" s="138" t="s">
        <v>181</v>
      </c>
      <c r="CWH330" s="139"/>
      <c r="CWI330" s="139"/>
      <c r="CWJ330" s="139"/>
      <c r="CWK330" s="139"/>
      <c r="CWL330" s="139"/>
      <c r="CWM330" s="139"/>
      <c r="CWN330" s="140"/>
      <c r="CWO330" s="138" t="s">
        <v>181</v>
      </c>
      <c r="CWP330" s="139"/>
      <c r="CWQ330" s="139"/>
      <c r="CWR330" s="139"/>
      <c r="CWS330" s="139"/>
      <c r="CWT330" s="139"/>
      <c r="CWU330" s="139"/>
      <c r="CWV330" s="140"/>
      <c r="CWW330" s="138" t="s">
        <v>181</v>
      </c>
      <c r="CWX330" s="139"/>
      <c r="CWY330" s="139"/>
      <c r="CWZ330" s="139"/>
      <c r="CXA330" s="139"/>
      <c r="CXB330" s="139"/>
      <c r="CXC330" s="139"/>
      <c r="CXD330" s="140"/>
      <c r="CXE330" s="138" t="s">
        <v>181</v>
      </c>
      <c r="CXF330" s="139"/>
      <c r="CXG330" s="139"/>
      <c r="CXH330" s="139"/>
      <c r="CXI330" s="139"/>
      <c r="CXJ330" s="139"/>
      <c r="CXK330" s="139"/>
      <c r="CXL330" s="140"/>
      <c r="CXM330" s="138" t="s">
        <v>181</v>
      </c>
      <c r="CXN330" s="139"/>
      <c r="CXO330" s="139"/>
      <c r="CXP330" s="139"/>
      <c r="CXQ330" s="139"/>
      <c r="CXR330" s="139"/>
      <c r="CXS330" s="139"/>
      <c r="CXT330" s="140"/>
      <c r="CXU330" s="138" t="s">
        <v>181</v>
      </c>
      <c r="CXV330" s="139"/>
      <c r="CXW330" s="139"/>
      <c r="CXX330" s="139"/>
      <c r="CXY330" s="139"/>
      <c r="CXZ330" s="139"/>
      <c r="CYA330" s="139"/>
      <c r="CYB330" s="140"/>
      <c r="CYC330" s="138" t="s">
        <v>181</v>
      </c>
      <c r="CYD330" s="139"/>
      <c r="CYE330" s="139"/>
      <c r="CYF330" s="139"/>
      <c r="CYG330" s="139"/>
      <c r="CYH330" s="139"/>
      <c r="CYI330" s="139"/>
      <c r="CYJ330" s="140"/>
      <c r="CYK330" s="138" t="s">
        <v>181</v>
      </c>
      <c r="CYL330" s="139"/>
      <c r="CYM330" s="139"/>
      <c r="CYN330" s="139"/>
      <c r="CYO330" s="139"/>
      <c r="CYP330" s="139"/>
      <c r="CYQ330" s="139"/>
      <c r="CYR330" s="140"/>
      <c r="CYS330" s="138" t="s">
        <v>181</v>
      </c>
      <c r="CYT330" s="139"/>
      <c r="CYU330" s="139"/>
      <c r="CYV330" s="139"/>
      <c r="CYW330" s="139"/>
      <c r="CYX330" s="139"/>
      <c r="CYY330" s="139"/>
      <c r="CYZ330" s="140"/>
      <c r="CZA330" s="138" t="s">
        <v>181</v>
      </c>
      <c r="CZB330" s="139"/>
      <c r="CZC330" s="139"/>
      <c r="CZD330" s="139"/>
      <c r="CZE330" s="139"/>
      <c r="CZF330" s="139"/>
      <c r="CZG330" s="139"/>
      <c r="CZH330" s="140"/>
      <c r="CZI330" s="138" t="s">
        <v>181</v>
      </c>
      <c r="CZJ330" s="139"/>
      <c r="CZK330" s="139"/>
      <c r="CZL330" s="139"/>
      <c r="CZM330" s="139"/>
      <c r="CZN330" s="139"/>
      <c r="CZO330" s="139"/>
      <c r="CZP330" s="140"/>
      <c r="CZQ330" s="138" t="s">
        <v>181</v>
      </c>
      <c r="CZR330" s="139"/>
      <c r="CZS330" s="139"/>
      <c r="CZT330" s="139"/>
      <c r="CZU330" s="139"/>
      <c r="CZV330" s="139"/>
      <c r="CZW330" s="139"/>
      <c r="CZX330" s="140"/>
      <c r="CZY330" s="138" t="s">
        <v>181</v>
      </c>
      <c r="CZZ330" s="139"/>
      <c r="DAA330" s="139"/>
      <c r="DAB330" s="139"/>
      <c r="DAC330" s="139"/>
      <c r="DAD330" s="139"/>
      <c r="DAE330" s="139"/>
      <c r="DAF330" s="140"/>
      <c r="DAG330" s="138" t="s">
        <v>181</v>
      </c>
      <c r="DAH330" s="139"/>
      <c r="DAI330" s="139"/>
      <c r="DAJ330" s="139"/>
      <c r="DAK330" s="139"/>
      <c r="DAL330" s="139"/>
      <c r="DAM330" s="139"/>
      <c r="DAN330" s="140"/>
      <c r="DAO330" s="138" t="s">
        <v>181</v>
      </c>
      <c r="DAP330" s="139"/>
      <c r="DAQ330" s="139"/>
      <c r="DAR330" s="139"/>
      <c r="DAS330" s="139"/>
      <c r="DAT330" s="139"/>
      <c r="DAU330" s="139"/>
      <c r="DAV330" s="140"/>
      <c r="DAW330" s="138" t="s">
        <v>181</v>
      </c>
      <c r="DAX330" s="139"/>
      <c r="DAY330" s="139"/>
      <c r="DAZ330" s="139"/>
      <c r="DBA330" s="139"/>
      <c r="DBB330" s="139"/>
      <c r="DBC330" s="139"/>
      <c r="DBD330" s="140"/>
      <c r="DBE330" s="138" t="s">
        <v>181</v>
      </c>
      <c r="DBF330" s="139"/>
      <c r="DBG330" s="139"/>
      <c r="DBH330" s="139"/>
      <c r="DBI330" s="139"/>
      <c r="DBJ330" s="139"/>
      <c r="DBK330" s="139"/>
      <c r="DBL330" s="140"/>
      <c r="DBM330" s="138" t="s">
        <v>181</v>
      </c>
      <c r="DBN330" s="139"/>
      <c r="DBO330" s="139"/>
      <c r="DBP330" s="139"/>
      <c r="DBQ330" s="139"/>
      <c r="DBR330" s="139"/>
      <c r="DBS330" s="139"/>
      <c r="DBT330" s="140"/>
      <c r="DBU330" s="138" t="s">
        <v>181</v>
      </c>
      <c r="DBV330" s="139"/>
      <c r="DBW330" s="139"/>
      <c r="DBX330" s="139"/>
      <c r="DBY330" s="139"/>
      <c r="DBZ330" s="139"/>
      <c r="DCA330" s="139"/>
      <c r="DCB330" s="140"/>
      <c r="DCC330" s="138" t="s">
        <v>181</v>
      </c>
      <c r="DCD330" s="139"/>
      <c r="DCE330" s="139"/>
      <c r="DCF330" s="139"/>
      <c r="DCG330" s="139"/>
      <c r="DCH330" s="139"/>
      <c r="DCI330" s="139"/>
      <c r="DCJ330" s="140"/>
      <c r="DCK330" s="138" t="s">
        <v>181</v>
      </c>
      <c r="DCL330" s="139"/>
      <c r="DCM330" s="139"/>
      <c r="DCN330" s="139"/>
      <c r="DCO330" s="139"/>
      <c r="DCP330" s="139"/>
      <c r="DCQ330" s="139"/>
      <c r="DCR330" s="140"/>
      <c r="DCS330" s="138" t="s">
        <v>181</v>
      </c>
      <c r="DCT330" s="139"/>
      <c r="DCU330" s="139"/>
      <c r="DCV330" s="139"/>
      <c r="DCW330" s="139"/>
      <c r="DCX330" s="139"/>
      <c r="DCY330" s="139"/>
      <c r="DCZ330" s="140"/>
      <c r="DDA330" s="138" t="s">
        <v>181</v>
      </c>
      <c r="DDB330" s="139"/>
      <c r="DDC330" s="139"/>
      <c r="DDD330" s="139"/>
      <c r="DDE330" s="139"/>
      <c r="DDF330" s="139"/>
      <c r="DDG330" s="139"/>
      <c r="DDH330" s="140"/>
      <c r="DDI330" s="138" t="s">
        <v>181</v>
      </c>
      <c r="DDJ330" s="139"/>
      <c r="DDK330" s="139"/>
      <c r="DDL330" s="139"/>
      <c r="DDM330" s="139"/>
      <c r="DDN330" s="139"/>
      <c r="DDO330" s="139"/>
      <c r="DDP330" s="140"/>
      <c r="DDQ330" s="138" t="s">
        <v>181</v>
      </c>
      <c r="DDR330" s="139"/>
      <c r="DDS330" s="139"/>
      <c r="DDT330" s="139"/>
      <c r="DDU330" s="139"/>
      <c r="DDV330" s="139"/>
      <c r="DDW330" s="139"/>
      <c r="DDX330" s="140"/>
      <c r="DDY330" s="138" t="s">
        <v>181</v>
      </c>
      <c r="DDZ330" s="139"/>
      <c r="DEA330" s="139"/>
      <c r="DEB330" s="139"/>
      <c r="DEC330" s="139"/>
      <c r="DED330" s="139"/>
      <c r="DEE330" s="139"/>
      <c r="DEF330" s="140"/>
      <c r="DEG330" s="138" t="s">
        <v>181</v>
      </c>
      <c r="DEH330" s="139"/>
      <c r="DEI330" s="139"/>
      <c r="DEJ330" s="139"/>
      <c r="DEK330" s="139"/>
      <c r="DEL330" s="139"/>
      <c r="DEM330" s="139"/>
      <c r="DEN330" s="140"/>
      <c r="DEO330" s="138" t="s">
        <v>181</v>
      </c>
      <c r="DEP330" s="139"/>
      <c r="DEQ330" s="139"/>
      <c r="DER330" s="139"/>
      <c r="DES330" s="139"/>
      <c r="DET330" s="139"/>
      <c r="DEU330" s="139"/>
      <c r="DEV330" s="140"/>
      <c r="DEW330" s="138" t="s">
        <v>181</v>
      </c>
      <c r="DEX330" s="139"/>
      <c r="DEY330" s="139"/>
      <c r="DEZ330" s="139"/>
      <c r="DFA330" s="139"/>
      <c r="DFB330" s="139"/>
      <c r="DFC330" s="139"/>
      <c r="DFD330" s="140"/>
      <c r="DFE330" s="138" t="s">
        <v>181</v>
      </c>
      <c r="DFF330" s="139"/>
      <c r="DFG330" s="139"/>
      <c r="DFH330" s="139"/>
      <c r="DFI330" s="139"/>
      <c r="DFJ330" s="139"/>
      <c r="DFK330" s="139"/>
      <c r="DFL330" s="140"/>
      <c r="DFM330" s="138" t="s">
        <v>181</v>
      </c>
      <c r="DFN330" s="139"/>
      <c r="DFO330" s="139"/>
      <c r="DFP330" s="139"/>
      <c r="DFQ330" s="139"/>
      <c r="DFR330" s="139"/>
      <c r="DFS330" s="139"/>
      <c r="DFT330" s="140"/>
      <c r="DFU330" s="138" t="s">
        <v>181</v>
      </c>
      <c r="DFV330" s="139"/>
      <c r="DFW330" s="139"/>
      <c r="DFX330" s="139"/>
      <c r="DFY330" s="139"/>
      <c r="DFZ330" s="139"/>
      <c r="DGA330" s="139"/>
      <c r="DGB330" s="140"/>
      <c r="DGC330" s="138" t="s">
        <v>181</v>
      </c>
      <c r="DGD330" s="139"/>
      <c r="DGE330" s="139"/>
      <c r="DGF330" s="139"/>
      <c r="DGG330" s="139"/>
      <c r="DGH330" s="139"/>
      <c r="DGI330" s="139"/>
      <c r="DGJ330" s="140"/>
      <c r="DGK330" s="138" t="s">
        <v>181</v>
      </c>
      <c r="DGL330" s="139"/>
      <c r="DGM330" s="139"/>
      <c r="DGN330" s="139"/>
      <c r="DGO330" s="139"/>
      <c r="DGP330" s="139"/>
      <c r="DGQ330" s="139"/>
      <c r="DGR330" s="140"/>
      <c r="DGS330" s="138" t="s">
        <v>181</v>
      </c>
      <c r="DGT330" s="139"/>
      <c r="DGU330" s="139"/>
      <c r="DGV330" s="139"/>
      <c r="DGW330" s="139"/>
      <c r="DGX330" s="139"/>
      <c r="DGY330" s="139"/>
      <c r="DGZ330" s="140"/>
      <c r="DHA330" s="138" t="s">
        <v>181</v>
      </c>
      <c r="DHB330" s="139"/>
      <c r="DHC330" s="139"/>
      <c r="DHD330" s="139"/>
      <c r="DHE330" s="139"/>
      <c r="DHF330" s="139"/>
      <c r="DHG330" s="139"/>
      <c r="DHH330" s="140"/>
      <c r="DHI330" s="138" t="s">
        <v>181</v>
      </c>
      <c r="DHJ330" s="139"/>
      <c r="DHK330" s="139"/>
      <c r="DHL330" s="139"/>
      <c r="DHM330" s="139"/>
      <c r="DHN330" s="139"/>
      <c r="DHO330" s="139"/>
      <c r="DHP330" s="140"/>
      <c r="DHQ330" s="138" t="s">
        <v>181</v>
      </c>
      <c r="DHR330" s="139"/>
      <c r="DHS330" s="139"/>
      <c r="DHT330" s="139"/>
      <c r="DHU330" s="139"/>
      <c r="DHV330" s="139"/>
      <c r="DHW330" s="139"/>
      <c r="DHX330" s="140"/>
      <c r="DHY330" s="138" t="s">
        <v>181</v>
      </c>
      <c r="DHZ330" s="139"/>
      <c r="DIA330" s="139"/>
      <c r="DIB330" s="139"/>
      <c r="DIC330" s="139"/>
      <c r="DID330" s="139"/>
      <c r="DIE330" s="139"/>
      <c r="DIF330" s="140"/>
      <c r="DIG330" s="138" t="s">
        <v>181</v>
      </c>
      <c r="DIH330" s="139"/>
      <c r="DII330" s="139"/>
      <c r="DIJ330" s="139"/>
      <c r="DIK330" s="139"/>
      <c r="DIL330" s="139"/>
      <c r="DIM330" s="139"/>
      <c r="DIN330" s="140"/>
      <c r="DIO330" s="138" t="s">
        <v>181</v>
      </c>
      <c r="DIP330" s="139"/>
      <c r="DIQ330" s="139"/>
      <c r="DIR330" s="139"/>
      <c r="DIS330" s="139"/>
      <c r="DIT330" s="139"/>
      <c r="DIU330" s="139"/>
      <c r="DIV330" s="140"/>
      <c r="DIW330" s="138" t="s">
        <v>181</v>
      </c>
      <c r="DIX330" s="139"/>
      <c r="DIY330" s="139"/>
      <c r="DIZ330" s="139"/>
      <c r="DJA330" s="139"/>
      <c r="DJB330" s="139"/>
      <c r="DJC330" s="139"/>
      <c r="DJD330" s="140"/>
      <c r="DJE330" s="138" t="s">
        <v>181</v>
      </c>
      <c r="DJF330" s="139"/>
      <c r="DJG330" s="139"/>
      <c r="DJH330" s="139"/>
      <c r="DJI330" s="139"/>
      <c r="DJJ330" s="139"/>
      <c r="DJK330" s="139"/>
      <c r="DJL330" s="140"/>
      <c r="DJM330" s="138" t="s">
        <v>181</v>
      </c>
      <c r="DJN330" s="139"/>
      <c r="DJO330" s="139"/>
      <c r="DJP330" s="139"/>
      <c r="DJQ330" s="139"/>
      <c r="DJR330" s="139"/>
      <c r="DJS330" s="139"/>
      <c r="DJT330" s="140"/>
      <c r="DJU330" s="138" t="s">
        <v>181</v>
      </c>
      <c r="DJV330" s="139"/>
      <c r="DJW330" s="139"/>
      <c r="DJX330" s="139"/>
      <c r="DJY330" s="139"/>
      <c r="DJZ330" s="139"/>
      <c r="DKA330" s="139"/>
      <c r="DKB330" s="140"/>
      <c r="DKC330" s="138" t="s">
        <v>181</v>
      </c>
      <c r="DKD330" s="139"/>
      <c r="DKE330" s="139"/>
      <c r="DKF330" s="139"/>
      <c r="DKG330" s="139"/>
      <c r="DKH330" s="139"/>
      <c r="DKI330" s="139"/>
      <c r="DKJ330" s="140"/>
      <c r="DKK330" s="138" t="s">
        <v>181</v>
      </c>
      <c r="DKL330" s="139"/>
      <c r="DKM330" s="139"/>
      <c r="DKN330" s="139"/>
      <c r="DKO330" s="139"/>
      <c r="DKP330" s="139"/>
      <c r="DKQ330" s="139"/>
      <c r="DKR330" s="140"/>
      <c r="DKS330" s="138" t="s">
        <v>181</v>
      </c>
      <c r="DKT330" s="139"/>
      <c r="DKU330" s="139"/>
      <c r="DKV330" s="139"/>
      <c r="DKW330" s="139"/>
      <c r="DKX330" s="139"/>
      <c r="DKY330" s="139"/>
      <c r="DKZ330" s="140"/>
      <c r="DLA330" s="138" t="s">
        <v>181</v>
      </c>
      <c r="DLB330" s="139"/>
      <c r="DLC330" s="139"/>
      <c r="DLD330" s="139"/>
      <c r="DLE330" s="139"/>
      <c r="DLF330" s="139"/>
      <c r="DLG330" s="139"/>
      <c r="DLH330" s="140"/>
      <c r="DLI330" s="138" t="s">
        <v>181</v>
      </c>
      <c r="DLJ330" s="139"/>
      <c r="DLK330" s="139"/>
      <c r="DLL330" s="139"/>
      <c r="DLM330" s="139"/>
      <c r="DLN330" s="139"/>
      <c r="DLO330" s="139"/>
      <c r="DLP330" s="140"/>
      <c r="DLQ330" s="138" t="s">
        <v>181</v>
      </c>
      <c r="DLR330" s="139"/>
      <c r="DLS330" s="139"/>
      <c r="DLT330" s="139"/>
      <c r="DLU330" s="139"/>
      <c r="DLV330" s="139"/>
      <c r="DLW330" s="139"/>
      <c r="DLX330" s="140"/>
      <c r="DLY330" s="138" t="s">
        <v>181</v>
      </c>
      <c r="DLZ330" s="139"/>
      <c r="DMA330" s="139"/>
      <c r="DMB330" s="139"/>
      <c r="DMC330" s="139"/>
      <c r="DMD330" s="139"/>
      <c r="DME330" s="139"/>
      <c r="DMF330" s="140"/>
      <c r="DMG330" s="138" t="s">
        <v>181</v>
      </c>
      <c r="DMH330" s="139"/>
      <c r="DMI330" s="139"/>
      <c r="DMJ330" s="139"/>
      <c r="DMK330" s="139"/>
      <c r="DML330" s="139"/>
      <c r="DMM330" s="139"/>
      <c r="DMN330" s="140"/>
      <c r="DMO330" s="138" t="s">
        <v>181</v>
      </c>
      <c r="DMP330" s="139"/>
      <c r="DMQ330" s="139"/>
      <c r="DMR330" s="139"/>
      <c r="DMS330" s="139"/>
      <c r="DMT330" s="139"/>
      <c r="DMU330" s="139"/>
      <c r="DMV330" s="140"/>
      <c r="DMW330" s="138" t="s">
        <v>181</v>
      </c>
      <c r="DMX330" s="139"/>
      <c r="DMY330" s="139"/>
      <c r="DMZ330" s="139"/>
      <c r="DNA330" s="139"/>
      <c r="DNB330" s="139"/>
      <c r="DNC330" s="139"/>
      <c r="DND330" s="140"/>
      <c r="DNE330" s="138" t="s">
        <v>181</v>
      </c>
      <c r="DNF330" s="139"/>
      <c r="DNG330" s="139"/>
      <c r="DNH330" s="139"/>
      <c r="DNI330" s="139"/>
      <c r="DNJ330" s="139"/>
      <c r="DNK330" s="139"/>
      <c r="DNL330" s="140"/>
      <c r="DNM330" s="138" t="s">
        <v>181</v>
      </c>
      <c r="DNN330" s="139"/>
      <c r="DNO330" s="139"/>
      <c r="DNP330" s="139"/>
      <c r="DNQ330" s="139"/>
      <c r="DNR330" s="139"/>
      <c r="DNS330" s="139"/>
      <c r="DNT330" s="140"/>
      <c r="DNU330" s="138" t="s">
        <v>181</v>
      </c>
      <c r="DNV330" s="139"/>
      <c r="DNW330" s="139"/>
      <c r="DNX330" s="139"/>
      <c r="DNY330" s="139"/>
      <c r="DNZ330" s="139"/>
      <c r="DOA330" s="139"/>
      <c r="DOB330" s="140"/>
      <c r="DOC330" s="138" t="s">
        <v>181</v>
      </c>
      <c r="DOD330" s="139"/>
      <c r="DOE330" s="139"/>
      <c r="DOF330" s="139"/>
      <c r="DOG330" s="139"/>
      <c r="DOH330" s="139"/>
      <c r="DOI330" s="139"/>
      <c r="DOJ330" s="140"/>
      <c r="DOK330" s="138" t="s">
        <v>181</v>
      </c>
      <c r="DOL330" s="139"/>
      <c r="DOM330" s="139"/>
      <c r="DON330" s="139"/>
      <c r="DOO330" s="139"/>
      <c r="DOP330" s="139"/>
      <c r="DOQ330" s="139"/>
      <c r="DOR330" s="140"/>
      <c r="DOS330" s="138" t="s">
        <v>181</v>
      </c>
      <c r="DOT330" s="139"/>
      <c r="DOU330" s="139"/>
      <c r="DOV330" s="139"/>
      <c r="DOW330" s="139"/>
      <c r="DOX330" s="139"/>
      <c r="DOY330" s="139"/>
      <c r="DOZ330" s="140"/>
      <c r="DPA330" s="138" t="s">
        <v>181</v>
      </c>
      <c r="DPB330" s="139"/>
      <c r="DPC330" s="139"/>
      <c r="DPD330" s="139"/>
      <c r="DPE330" s="139"/>
      <c r="DPF330" s="139"/>
      <c r="DPG330" s="139"/>
      <c r="DPH330" s="140"/>
      <c r="DPI330" s="138" t="s">
        <v>181</v>
      </c>
      <c r="DPJ330" s="139"/>
      <c r="DPK330" s="139"/>
      <c r="DPL330" s="139"/>
      <c r="DPM330" s="139"/>
      <c r="DPN330" s="139"/>
      <c r="DPO330" s="139"/>
      <c r="DPP330" s="140"/>
      <c r="DPQ330" s="138" t="s">
        <v>181</v>
      </c>
      <c r="DPR330" s="139"/>
      <c r="DPS330" s="139"/>
      <c r="DPT330" s="139"/>
      <c r="DPU330" s="139"/>
      <c r="DPV330" s="139"/>
      <c r="DPW330" s="139"/>
      <c r="DPX330" s="140"/>
      <c r="DPY330" s="138" t="s">
        <v>181</v>
      </c>
      <c r="DPZ330" s="139"/>
      <c r="DQA330" s="139"/>
      <c r="DQB330" s="139"/>
      <c r="DQC330" s="139"/>
      <c r="DQD330" s="139"/>
      <c r="DQE330" s="139"/>
      <c r="DQF330" s="140"/>
      <c r="DQG330" s="138" t="s">
        <v>181</v>
      </c>
      <c r="DQH330" s="139"/>
      <c r="DQI330" s="139"/>
      <c r="DQJ330" s="139"/>
      <c r="DQK330" s="139"/>
      <c r="DQL330" s="139"/>
      <c r="DQM330" s="139"/>
      <c r="DQN330" s="140"/>
      <c r="DQO330" s="138" t="s">
        <v>181</v>
      </c>
      <c r="DQP330" s="139"/>
      <c r="DQQ330" s="139"/>
      <c r="DQR330" s="139"/>
      <c r="DQS330" s="139"/>
      <c r="DQT330" s="139"/>
      <c r="DQU330" s="139"/>
      <c r="DQV330" s="140"/>
      <c r="DQW330" s="138" t="s">
        <v>181</v>
      </c>
      <c r="DQX330" s="139"/>
      <c r="DQY330" s="139"/>
      <c r="DQZ330" s="139"/>
      <c r="DRA330" s="139"/>
      <c r="DRB330" s="139"/>
      <c r="DRC330" s="139"/>
      <c r="DRD330" s="140"/>
      <c r="DRE330" s="138" t="s">
        <v>181</v>
      </c>
      <c r="DRF330" s="139"/>
      <c r="DRG330" s="139"/>
      <c r="DRH330" s="139"/>
      <c r="DRI330" s="139"/>
      <c r="DRJ330" s="139"/>
      <c r="DRK330" s="139"/>
      <c r="DRL330" s="140"/>
      <c r="DRM330" s="138" t="s">
        <v>181</v>
      </c>
      <c r="DRN330" s="139"/>
      <c r="DRO330" s="139"/>
      <c r="DRP330" s="139"/>
      <c r="DRQ330" s="139"/>
      <c r="DRR330" s="139"/>
      <c r="DRS330" s="139"/>
      <c r="DRT330" s="140"/>
      <c r="DRU330" s="138" t="s">
        <v>181</v>
      </c>
      <c r="DRV330" s="139"/>
      <c r="DRW330" s="139"/>
      <c r="DRX330" s="139"/>
      <c r="DRY330" s="139"/>
      <c r="DRZ330" s="139"/>
      <c r="DSA330" s="139"/>
      <c r="DSB330" s="140"/>
      <c r="DSC330" s="138" t="s">
        <v>181</v>
      </c>
      <c r="DSD330" s="139"/>
      <c r="DSE330" s="139"/>
      <c r="DSF330" s="139"/>
      <c r="DSG330" s="139"/>
      <c r="DSH330" s="139"/>
      <c r="DSI330" s="139"/>
      <c r="DSJ330" s="140"/>
      <c r="DSK330" s="138" t="s">
        <v>181</v>
      </c>
      <c r="DSL330" s="139"/>
      <c r="DSM330" s="139"/>
      <c r="DSN330" s="139"/>
      <c r="DSO330" s="139"/>
      <c r="DSP330" s="139"/>
      <c r="DSQ330" s="139"/>
      <c r="DSR330" s="140"/>
      <c r="DSS330" s="138" t="s">
        <v>181</v>
      </c>
      <c r="DST330" s="139"/>
      <c r="DSU330" s="139"/>
      <c r="DSV330" s="139"/>
      <c r="DSW330" s="139"/>
      <c r="DSX330" s="139"/>
      <c r="DSY330" s="139"/>
      <c r="DSZ330" s="140"/>
      <c r="DTA330" s="138" t="s">
        <v>181</v>
      </c>
      <c r="DTB330" s="139"/>
      <c r="DTC330" s="139"/>
      <c r="DTD330" s="139"/>
      <c r="DTE330" s="139"/>
      <c r="DTF330" s="139"/>
      <c r="DTG330" s="139"/>
      <c r="DTH330" s="140"/>
      <c r="DTI330" s="138" t="s">
        <v>181</v>
      </c>
      <c r="DTJ330" s="139"/>
      <c r="DTK330" s="139"/>
      <c r="DTL330" s="139"/>
      <c r="DTM330" s="139"/>
      <c r="DTN330" s="139"/>
      <c r="DTO330" s="139"/>
      <c r="DTP330" s="140"/>
      <c r="DTQ330" s="138" t="s">
        <v>181</v>
      </c>
      <c r="DTR330" s="139"/>
      <c r="DTS330" s="139"/>
      <c r="DTT330" s="139"/>
      <c r="DTU330" s="139"/>
      <c r="DTV330" s="139"/>
      <c r="DTW330" s="139"/>
      <c r="DTX330" s="140"/>
      <c r="DTY330" s="138" t="s">
        <v>181</v>
      </c>
      <c r="DTZ330" s="139"/>
      <c r="DUA330" s="139"/>
      <c r="DUB330" s="139"/>
      <c r="DUC330" s="139"/>
      <c r="DUD330" s="139"/>
      <c r="DUE330" s="139"/>
      <c r="DUF330" s="140"/>
      <c r="DUG330" s="138" t="s">
        <v>181</v>
      </c>
      <c r="DUH330" s="139"/>
      <c r="DUI330" s="139"/>
      <c r="DUJ330" s="139"/>
      <c r="DUK330" s="139"/>
      <c r="DUL330" s="139"/>
      <c r="DUM330" s="139"/>
      <c r="DUN330" s="140"/>
      <c r="DUO330" s="138" t="s">
        <v>181</v>
      </c>
      <c r="DUP330" s="139"/>
      <c r="DUQ330" s="139"/>
      <c r="DUR330" s="139"/>
      <c r="DUS330" s="139"/>
      <c r="DUT330" s="139"/>
      <c r="DUU330" s="139"/>
      <c r="DUV330" s="140"/>
      <c r="DUW330" s="138" t="s">
        <v>181</v>
      </c>
      <c r="DUX330" s="139"/>
      <c r="DUY330" s="139"/>
      <c r="DUZ330" s="139"/>
      <c r="DVA330" s="139"/>
      <c r="DVB330" s="139"/>
      <c r="DVC330" s="139"/>
      <c r="DVD330" s="140"/>
      <c r="DVE330" s="138" t="s">
        <v>181</v>
      </c>
      <c r="DVF330" s="139"/>
      <c r="DVG330" s="139"/>
      <c r="DVH330" s="139"/>
      <c r="DVI330" s="139"/>
      <c r="DVJ330" s="139"/>
      <c r="DVK330" s="139"/>
      <c r="DVL330" s="140"/>
      <c r="DVM330" s="138" t="s">
        <v>181</v>
      </c>
      <c r="DVN330" s="139"/>
      <c r="DVO330" s="139"/>
      <c r="DVP330" s="139"/>
      <c r="DVQ330" s="139"/>
      <c r="DVR330" s="139"/>
      <c r="DVS330" s="139"/>
      <c r="DVT330" s="140"/>
      <c r="DVU330" s="138" t="s">
        <v>181</v>
      </c>
      <c r="DVV330" s="139"/>
      <c r="DVW330" s="139"/>
      <c r="DVX330" s="139"/>
      <c r="DVY330" s="139"/>
      <c r="DVZ330" s="139"/>
      <c r="DWA330" s="139"/>
      <c r="DWB330" s="140"/>
      <c r="DWC330" s="138" t="s">
        <v>181</v>
      </c>
      <c r="DWD330" s="139"/>
      <c r="DWE330" s="139"/>
      <c r="DWF330" s="139"/>
      <c r="DWG330" s="139"/>
      <c r="DWH330" s="139"/>
      <c r="DWI330" s="139"/>
      <c r="DWJ330" s="140"/>
      <c r="DWK330" s="138" t="s">
        <v>181</v>
      </c>
      <c r="DWL330" s="139"/>
      <c r="DWM330" s="139"/>
      <c r="DWN330" s="139"/>
      <c r="DWO330" s="139"/>
      <c r="DWP330" s="139"/>
      <c r="DWQ330" s="139"/>
      <c r="DWR330" s="140"/>
      <c r="DWS330" s="138" t="s">
        <v>181</v>
      </c>
      <c r="DWT330" s="139"/>
      <c r="DWU330" s="139"/>
      <c r="DWV330" s="139"/>
      <c r="DWW330" s="139"/>
      <c r="DWX330" s="139"/>
      <c r="DWY330" s="139"/>
      <c r="DWZ330" s="140"/>
      <c r="DXA330" s="138" t="s">
        <v>181</v>
      </c>
      <c r="DXB330" s="139"/>
      <c r="DXC330" s="139"/>
      <c r="DXD330" s="139"/>
      <c r="DXE330" s="139"/>
      <c r="DXF330" s="139"/>
      <c r="DXG330" s="139"/>
      <c r="DXH330" s="140"/>
      <c r="DXI330" s="138" t="s">
        <v>181</v>
      </c>
      <c r="DXJ330" s="139"/>
      <c r="DXK330" s="139"/>
      <c r="DXL330" s="139"/>
      <c r="DXM330" s="139"/>
      <c r="DXN330" s="139"/>
      <c r="DXO330" s="139"/>
      <c r="DXP330" s="140"/>
      <c r="DXQ330" s="138" t="s">
        <v>181</v>
      </c>
      <c r="DXR330" s="139"/>
      <c r="DXS330" s="139"/>
      <c r="DXT330" s="139"/>
      <c r="DXU330" s="139"/>
      <c r="DXV330" s="139"/>
      <c r="DXW330" s="139"/>
      <c r="DXX330" s="140"/>
      <c r="DXY330" s="138" t="s">
        <v>181</v>
      </c>
      <c r="DXZ330" s="139"/>
      <c r="DYA330" s="139"/>
      <c r="DYB330" s="139"/>
      <c r="DYC330" s="139"/>
      <c r="DYD330" s="139"/>
      <c r="DYE330" s="139"/>
      <c r="DYF330" s="140"/>
      <c r="DYG330" s="138" t="s">
        <v>181</v>
      </c>
      <c r="DYH330" s="139"/>
      <c r="DYI330" s="139"/>
      <c r="DYJ330" s="139"/>
      <c r="DYK330" s="139"/>
      <c r="DYL330" s="139"/>
      <c r="DYM330" s="139"/>
      <c r="DYN330" s="140"/>
      <c r="DYO330" s="138" t="s">
        <v>181</v>
      </c>
      <c r="DYP330" s="139"/>
      <c r="DYQ330" s="139"/>
      <c r="DYR330" s="139"/>
      <c r="DYS330" s="139"/>
      <c r="DYT330" s="139"/>
      <c r="DYU330" s="139"/>
      <c r="DYV330" s="140"/>
      <c r="DYW330" s="138" t="s">
        <v>181</v>
      </c>
      <c r="DYX330" s="139"/>
      <c r="DYY330" s="139"/>
      <c r="DYZ330" s="139"/>
      <c r="DZA330" s="139"/>
      <c r="DZB330" s="139"/>
      <c r="DZC330" s="139"/>
      <c r="DZD330" s="140"/>
      <c r="DZE330" s="138" t="s">
        <v>181</v>
      </c>
      <c r="DZF330" s="139"/>
      <c r="DZG330" s="139"/>
      <c r="DZH330" s="139"/>
      <c r="DZI330" s="139"/>
      <c r="DZJ330" s="139"/>
      <c r="DZK330" s="139"/>
      <c r="DZL330" s="140"/>
      <c r="DZM330" s="138" t="s">
        <v>181</v>
      </c>
      <c r="DZN330" s="139"/>
      <c r="DZO330" s="139"/>
      <c r="DZP330" s="139"/>
      <c r="DZQ330" s="139"/>
      <c r="DZR330" s="139"/>
      <c r="DZS330" s="139"/>
      <c r="DZT330" s="140"/>
      <c r="DZU330" s="138" t="s">
        <v>181</v>
      </c>
      <c r="DZV330" s="139"/>
      <c r="DZW330" s="139"/>
      <c r="DZX330" s="139"/>
      <c r="DZY330" s="139"/>
      <c r="DZZ330" s="139"/>
      <c r="EAA330" s="139"/>
      <c r="EAB330" s="140"/>
      <c r="EAC330" s="138" t="s">
        <v>181</v>
      </c>
      <c r="EAD330" s="139"/>
      <c r="EAE330" s="139"/>
      <c r="EAF330" s="139"/>
      <c r="EAG330" s="139"/>
      <c r="EAH330" s="139"/>
      <c r="EAI330" s="139"/>
      <c r="EAJ330" s="140"/>
      <c r="EAK330" s="138" t="s">
        <v>181</v>
      </c>
      <c r="EAL330" s="139"/>
      <c r="EAM330" s="139"/>
      <c r="EAN330" s="139"/>
      <c r="EAO330" s="139"/>
      <c r="EAP330" s="139"/>
      <c r="EAQ330" s="139"/>
      <c r="EAR330" s="140"/>
      <c r="EAS330" s="138" t="s">
        <v>181</v>
      </c>
      <c r="EAT330" s="139"/>
      <c r="EAU330" s="139"/>
      <c r="EAV330" s="139"/>
      <c r="EAW330" s="139"/>
      <c r="EAX330" s="139"/>
      <c r="EAY330" s="139"/>
      <c r="EAZ330" s="140"/>
      <c r="EBA330" s="138" t="s">
        <v>181</v>
      </c>
      <c r="EBB330" s="139"/>
      <c r="EBC330" s="139"/>
      <c r="EBD330" s="139"/>
      <c r="EBE330" s="139"/>
      <c r="EBF330" s="139"/>
      <c r="EBG330" s="139"/>
      <c r="EBH330" s="140"/>
      <c r="EBI330" s="138" t="s">
        <v>181</v>
      </c>
      <c r="EBJ330" s="139"/>
      <c r="EBK330" s="139"/>
      <c r="EBL330" s="139"/>
      <c r="EBM330" s="139"/>
      <c r="EBN330" s="139"/>
      <c r="EBO330" s="139"/>
      <c r="EBP330" s="140"/>
      <c r="EBQ330" s="138" t="s">
        <v>181</v>
      </c>
      <c r="EBR330" s="139"/>
      <c r="EBS330" s="139"/>
      <c r="EBT330" s="139"/>
      <c r="EBU330" s="139"/>
      <c r="EBV330" s="139"/>
      <c r="EBW330" s="139"/>
      <c r="EBX330" s="140"/>
      <c r="EBY330" s="138" t="s">
        <v>181</v>
      </c>
      <c r="EBZ330" s="139"/>
      <c r="ECA330" s="139"/>
      <c r="ECB330" s="139"/>
      <c r="ECC330" s="139"/>
      <c r="ECD330" s="139"/>
      <c r="ECE330" s="139"/>
      <c r="ECF330" s="140"/>
      <c r="ECG330" s="138" t="s">
        <v>181</v>
      </c>
      <c r="ECH330" s="139"/>
      <c r="ECI330" s="139"/>
      <c r="ECJ330" s="139"/>
      <c r="ECK330" s="139"/>
      <c r="ECL330" s="139"/>
      <c r="ECM330" s="139"/>
      <c r="ECN330" s="140"/>
      <c r="ECO330" s="138" t="s">
        <v>181</v>
      </c>
      <c r="ECP330" s="139"/>
      <c r="ECQ330" s="139"/>
      <c r="ECR330" s="139"/>
      <c r="ECS330" s="139"/>
      <c r="ECT330" s="139"/>
      <c r="ECU330" s="139"/>
      <c r="ECV330" s="140"/>
      <c r="ECW330" s="138" t="s">
        <v>181</v>
      </c>
      <c r="ECX330" s="139"/>
      <c r="ECY330" s="139"/>
      <c r="ECZ330" s="139"/>
      <c r="EDA330" s="139"/>
      <c r="EDB330" s="139"/>
      <c r="EDC330" s="139"/>
      <c r="EDD330" s="140"/>
      <c r="EDE330" s="138" t="s">
        <v>181</v>
      </c>
      <c r="EDF330" s="139"/>
      <c r="EDG330" s="139"/>
      <c r="EDH330" s="139"/>
      <c r="EDI330" s="139"/>
      <c r="EDJ330" s="139"/>
      <c r="EDK330" s="139"/>
      <c r="EDL330" s="140"/>
      <c r="EDM330" s="138" t="s">
        <v>181</v>
      </c>
      <c r="EDN330" s="139"/>
      <c r="EDO330" s="139"/>
      <c r="EDP330" s="139"/>
      <c r="EDQ330" s="139"/>
      <c r="EDR330" s="139"/>
      <c r="EDS330" s="139"/>
      <c r="EDT330" s="140"/>
      <c r="EDU330" s="138" t="s">
        <v>181</v>
      </c>
      <c r="EDV330" s="139"/>
      <c r="EDW330" s="139"/>
      <c r="EDX330" s="139"/>
      <c r="EDY330" s="139"/>
      <c r="EDZ330" s="139"/>
      <c r="EEA330" s="139"/>
      <c r="EEB330" s="140"/>
      <c r="EEC330" s="138" t="s">
        <v>181</v>
      </c>
      <c r="EED330" s="139"/>
      <c r="EEE330" s="139"/>
      <c r="EEF330" s="139"/>
      <c r="EEG330" s="139"/>
      <c r="EEH330" s="139"/>
      <c r="EEI330" s="139"/>
      <c r="EEJ330" s="140"/>
      <c r="EEK330" s="138" t="s">
        <v>181</v>
      </c>
      <c r="EEL330" s="139"/>
      <c r="EEM330" s="139"/>
      <c r="EEN330" s="139"/>
      <c r="EEO330" s="139"/>
      <c r="EEP330" s="139"/>
      <c r="EEQ330" s="139"/>
      <c r="EER330" s="140"/>
      <c r="EES330" s="138" t="s">
        <v>181</v>
      </c>
      <c r="EET330" s="139"/>
      <c r="EEU330" s="139"/>
      <c r="EEV330" s="139"/>
      <c r="EEW330" s="139"/>
      <c r="EEX330" s="139"/>
      <c r="EEY330" s="139"/>
      <c r="EEZ330" s="140"/>
      <c r="EFA330" s="138" t="s">
        <v>181</v>
      </c>
      <c r="EFB330" s="139"/>
      <c r="EFC330" s="139"/>
      <c r="EFD330" s="139"/>
      <c r="EFE330" s="139"/>
      <c r="EFF330" s="139"/>
      <c r="EFG330" s="139"/>
      <c r="EFH330" s="140"/>
      <c r="EFI330" s="138" t="s">
        <v>181</v>
      </c>
      <c r="EFJ330" s="139"/>
      <c r="EFK330" s="139"/>
      <c r="EFL330" s="139"/>
      <c r="EFM330" s="139"/>
      <c r="EFN330" s="139"/>
      <c r="EFO330" s="139"/>
      <c r="EFP330" s="140"/>
      <c r="EFQ330" s="138" t="s">
        <v>181</v>
      </c>
      <c r="EFR330" s="139"/>
      <c r="EFS330" s="139"/>
      <c r="EFT330" s="139"/>
      <c r="EFU330" s="139"/>
      <c r="EFV330" s="139"/>
      <c r="EFW330" s="139"/>
      <c r="EFX330" s="140"/>
      <c r="EFY330" s="138" t="s">
        <v>181</v>
      </c>
      <c r="EFZ330" s="139"/>
      <c r="EGA330" s="139"/>
      <c r="EGB330" s="139"/>
      <c r="EGC330" s="139"/>
      <c r="EGD330" s="139"/>
      <c r="EGE330" s="139"/>
      <c r="EGF330" s="140"/>
      <c r="EGG330" s="138" t="s">
        <v>181</v>
      </c>
      <c r="EGH330" s="139"/>
      <c r="EGI330" s="139"/>
      <c r="EGJ330" s="139"/>
      <c r="EGK330" s="139"/>
      <c r="EGL330" s="139"/>
      <c r="EGM330" s="139"/>
      <c r="EGN330" s="140"/>
      <c r="EGO330" s="138" t="s">
        <v>181</v>
      </c>
      <c r="EGP330" s="139"/>
      <c r="EGQ330" s="139"/>
      <c r="EGR330" s="139"/>
      <c r="EGS330" s="139"/>
      <c r="EGT330" s="139"/>
      <c r="EGU330" s="139"/>
      <c r="EGV330" s="140"/>
      <c r="EGW330" s="138" t="s">
        <v>181</v>
      </c>
      <c r="EGX330" s="139"/>
      <c r="EGY330" s="139"/>
      <c r="EGZ330" s="139"/>
      <c r="EHA330" s="139"/>
      <c r="EHB330" s="139"/>
      <c r="EHC330" s="139"/>
      <c r="EHD330" s="140"/>
      <c r="EHE330" s="138" t="s">
        <v>181</v>
      </c>
      <c r="EHF330" s="139"/>
      <c r="EHG330" s="139"/>
      <c r="EHH330" s="139"/>
      <c r="EHI330" s="139"/>
      <c r="EHJ330" s="139"/>
      <c r="EHK330" s="139"/>
      <c r="EHL330" s="140"/>
      <c r="EHM330" s="138" t="s">
        <v>181</v>
      </c>
      <c r="EHN330" s="139"/>
      <c r="EHO330" s="139"/>
      <c r="EHP330" s="139"/>
      <c r="EHQ330" s="139"/>
      <c r="EHR330" s="139"/>
      <c r="EHS330" s="139"/>
      <c r="EHT330" s="140"/>
      <c r="EHU330" s="138" t="s">
        <v>181</v>
      </c>
      <c r="EHV330" s="139"/>
      <c r="EHW330" s="139"/>
      <c r="EHX330" s="139"/>
      <c r="EHY330" s="139"/>
      <c r="EHZ330" s="139"/>
      <c r="EIA330" s="139"/>
      <c r="EIB330" s="140"/>
      <c r="EIC330" s="138" t="s">
        <v>181</v>
      </c>
      <c r="EID330" s="139"/>
      <c r="EIE330" s="139"/>
      <c r="EIF330" s="139"/>
      <c r="EIG330" s="139"/>
      <c r="EIH330" s="139"/>
      <c r="EII330" s="139"/>
      <c r="EIJ330" s="140"/>
      <c r="EIK330" s="138" t="s">
        <v>181</v>
      </c>
      <c r="EIL330" s="139"/>
      <c r="EIM330" s="139"/>
      <c r="EIN330" s="139"/>
      <c r="EIO330" s="139"/>
      <c r="EIP330" s="139"/>
      <c r="EIQ330" s="139"/>
      <c r="EIR330" s="140"/>
      <c r="EIS330" s="138" t="s">
        <v>181</v>
      </c>
      <c r="EIT330" s="139"/>
      <c r="EIU330" s="139"/>
      <c r="EIV330" s="139"/>
      <c r="EIW330" s="139"/>
      <c r="EIX330" s="139"/>
      <c r="EIY330" s="139"/>
      <c r="EIZ330" s="140"/>
      <c r="EJA330" s="138" t="s">
        <v>181</v>
      </c>
      <c r="EJB330" s="139"/>
      <c r="EJC330" s="139"/>
      <c r="EJD330" s="139"/>
      <c r="EJE330" s="139"/>
      <c r="EJF330" s="139"/>
      <c r="EJG330" s="139"/>
      <c r="EJH330" s="140"/>
      <c r="EJI330" s="138" t="s">
        <v>181</v>
      </c>
      <c r="EJJ330" s="139"/>
      <c r="EJK330" s="139"/>
      <c r="EJL330" s="139"/>
      <c r="EJM330" s="139"/>
      <c r="EJN330" s="139"/>
      <c r="EJO330" s="139"/>
      <c r="EJP330" s="140"/>
      <c r="EJQ330" s="138" t="s">
        <v>181</v>
      </c>
      <c r="EJR330" s="139"/>
      <c r="EJS330" s="139"/>
      <c r="EJT330" s="139"/>
      <c r="EJU330" s="139"/>
      <c r="EJV330" s="139"/>
      <c r="EJW330" s="139"/>
      <c r="EJX330" s="140"/>
      <c r="EJY330" s="138" t="s">
        <v>181</v>
      </c>
      <c r="EJZ330" s="139"/>
      <c r="EKA330" s="139"/>
      <c r="EKB330" s="139"/>
      <c r="EKC330" s="139"/>
      <c r="EKD330" s="139"/>
      <c r="EKE330" s="139"/>
      <c r="EKF330" s="140"/>
      <c r="EKG330" s="138" t="s">
        <v>181</v>
      </c>
      <c r="EKH330" s="139"/>
      <c r="EKI330" s="139"/>
      <c r="EKJ330" s="139"/>
      <c r="EKK330" s="139"/>
      <c r="EKL330" s="139"/>
      <c r="EKM330" s="139"/>
      <c r="EKN330" s="140"/>
      <c r="EKO330" s="138" t="s">
        <v>181</v>
      </c>
      <c r="EKP330" s="139"/>
      <c r="EKQ330" s="139"/>
      <c r="EKR330" s="139"/>
      <c r="EKS330" s="139"/>
      <c r="EKT330" s="139"/>
      <c r="EKU330" s="139"/>
      <c r="EKV330" s="140"/>
      <c r="EKW330" s="138" t="s">
        <v>181</v>
      </c>
      <c r="EKX330" s="139"/>
      <c r="EKY330" s="139"/>
      <c r="EKZ330" s="139"/>
      <c r="ELA330" s="139"/>
      <c r="ELB330" s="139"/>
      <c r="ELC330" s="139"/>
      <c r="ELD330" s="140"/>
      <c r="ELE330" s="138" t="s">
        <v>181</v>
      </c>
      <c r="ELF330" s="139"/>
      <c r="ELG330" s="139"/>
      <c r="ELH330" s="139"/>
      <c r="ELI330" s="139"/>
      <c r="ELJ330" s="139"/>
      <c r="ELK330" s="139"/>
      <c r="ELL330" s="140"/>
      <c r="ELM330" s="138" t="s">
        <v>181</v>
      </c>
      <c r="ELN330" s="139"/>
      <c r="ELO330" s="139"/>
      <c r="ELP330" s="139"/>
      <c r="ELQ330" s="139"/>
      <c r="ELR330" s="139"/>
      <c r="ELS330" s="139"/>
      <c r="ELT330" s="140"/>
      <c r="ELU330" s="138" t="s">
        <v>181</v>
      </c>
      <c r="ELV330" s="139"/>
      <c r="ELW330" s="139"/>
      <c r="ELX330" s="139"/>
      <c r="ELY330" s="139"/>
      <c r="ELZ330" s="139"/>
      <c r="EMA330" s="139"/>
      <c r="EMB330" s="140"/>
      <c r="EMC330" s="138" t="s">
        <v>181</v>
      </c>
      <c r="EMD330" s="139"/>
      <c r="EME330" s="139"/>
      <c r="EMF330" s="139"/>
      <c r="EMG330" s="139"/>
      <c r="EMH330" s="139"/>
      <c r="EMI330" s="139"/>
      <c r="EMJ330" s="140"/>
      <c r="EMK330" s="138" t="s">
        <v>181</v>
      </c>
      <c r="EML330" s="139"/>
      <c r="EMM330" s="139"/>
      <c r="EMN330" s="139"/>
      <c r="EMO330" s="139"/>
      <c r="EMP330" s="139"/>
      <c r="EMQ330" s="139"/>
      <c r="EMR330" s="140"/>
      <c r="EMS330" s="138" t="s">
        <v>181</v>
      </c>
      <c r="EMT330" s="139"/>
      <c r="EMU330" s="139"/>
      <c r="EMV330" s="139"/>
      <c r="EMW330" s="139"/>
      <c r="EMX330" s="139"/>
      <c r="EMY330" s="139"/>
      <c r="EMZ330" s="140"/>
      <c r="ENA330" s="138" t="s">
        <v>181</v>
      </c>
      <c r="ENB330" s="139"/>
      <c r="ENC330" s="139"/>
      <c r="END330" s="139"/>
      <c r="ENE330" s="139"/>
      <c r="ENF330" s="139"/>
      <c r="ENG330" s="139"/>
      <c r="ENH330" s="140"/>
      <c r="ENI330" s="138" t="s">
        <v>181</v>
      </c>
      <c r="ENJ330" s="139"/>
      <c r="ENK330" s="139"/>
      <c r="ENL330" s="139"/>
      <c r="ENM330" s="139"/>
      <c r="ENN330" s="139"/>
      <c r="ENO330" s="139"/>
      <c r="ENP330" s="140"/>
      <c r="ENQ330" s="138" t="s">
        <v>181</v>
      </c>
      <c r="ENR330" s="139"/>
      <c r="ENS330" s="139"/>
      <c r="ENT330" s="139"/>
      <c r="ENU330" s="139"/>
      <c r="ENV330" s="139"/>
      <c r="ENW330" s="139"/>
      <c r="ENX330" s="140"/>
      <c r="ENY330" s="138" t="s">
        <v>181</v>
      </c>
      <c r="ENZ330" s="139"/>
      <c r="EOA330" s="139"/>
      <c r="EOB330" s="139"/>
      <c r="EOC330" s="139"/>
      <c r="EOD330" s="139"/>
      <c r="EOE330" s="139"/>
      <c r="EOF330" s="140"/>
      <c r="EOG330" s="138" t="s">
        <v>181</v>
      </c>
      <c r="EOH330" s="139"/>
      <c r="EOI330" s="139"/>
      <c r="EOJ330" s="139"/>
      <c r="EOK330" s="139"/>
      <c r="EOL330" s="139"/>
      <c r="EOM330" s="139"/>
      <c r="EON330" s="140"/>
      <c r="EOO330" s="138" t="s">
        <v>181</v>
      </c>
      <c r="EOP330" s="139"/>
      <c r="EOQ330" s="139"/>
      <c r="EOR330" s="139"/>
      <c r="EOS330" s="139"/>
      <c r="EOT330" s="139"/>
      <c r="EOU330" s="139"/>
      <c r="EOV330" s="140"/>
      <c r="EOW330" s="138" t="s">
        <v>181</v>
      </c>
      <c r="EOX330" s="139"/>
      <c r="EOY330" s="139"/>
      <c r="EOZ330" s="139"/>
      <c r="EPA330" s="139"/>
      <c r="EPB330" s="139"/>
      <c r="EPC330" s="139"/>
      <c r="EPD330" s="140"/>
      <c r="EPE330" s="138" t="s">
        <v>181</v>
      </c>
      <c r="EPF330" s="139"/>
      <c r="EPG330" s="139"/>
      <c r="EPH330" s="139"/>
      <c r="EPI330" s="139"/>
      <c r="EPJ330" s="139"/>
      <c r="EPK330" s="139"/>
      <c r="EPL330" s="140"/>
      <c r="EPM330" s="138" t="s">
        <v>181</v>
      </c>
      <c r="EPN330" s="139"/>
      <c r="EPO330" s="139"/>
      <c r="EPP330" s="139"/>
      <c r="EPQ330" s="139"/>
      <c r="EPR330" s="139"/>
      <c r="EPS330" s="139"/>
      <c r="EPT330" s="140"/>
      <c r="EPU330" s="138" t="s">
        <v>181</v>
      </c>
      <c r="EPV330" s="139"/>
      <c r="EPW330" s="139"/>
      <c r="EPX330" s="139"/>
      <c r="EPY330" s="139"/>
      <c r="EPZ330" s="139"/>
      <c r="EQA330" s="139"/>
      <c r="EQB330" s="140"/>
      <c r="EQC330" s="138" t="s">
        <v>181</v>
      </c>
      <c r="EQD330" s="139"/>
      <c r="EQE330" s="139"/>
      <c r="EQF330" s="139"/>
      <c r="EQG330" s="139"/>
      <c r="EQH330" s="139"/>
      <c r="EQI330" s="139"/>
      <c r="EQJ330" s="140"/>
      <c r="EQK330" s="138" t="s">
        <v>181</v>
      </c>
      <c r="EQL330" s="139"/>
      <c r="EQM330" s="139"/>
      <c r="EQN330" s="139"/>
      <c r="EQO330" s="139"/>
      <c r="EQP330" s="139"/>
      <c r="EQQ330" s="139"/>
      <c r="EQR330" s="140"/>
      <c r="EQS330" s="138" t="s">
        <v>181</v>
      </c>
      <c r="EQT330" s="139"/>
      <c r="EQU330" s="139"/>
      <c r="EQV330" s="139"/>
      <c r="EQW330" s="139"/>
      <c r="EQX330" s="139"/>
      <c r="EQY330" s="139"/>
      <c r="EQZ330" s="140"/>
      <c r="ERA330" s="138" t="s">
        <v>181</v>
      </c>
      <c r="ERB330" s="139"/>
      <c r="ERC330" s="139"/>
      <c r="ERD330" s="139"/>
      <c r="ERE330" s="139"/>
      <c r="ERF330" s="139"/>
      <c r="ERG330" s="139"/>
      <c r="ERH330" s="140"/>
      <c r="ERI330" s="138" t="s">
        <v>181</v>
      </c>
      <c r="ERJ330" s="139"/>
      <c r="ERK330" s="139"/>
      <c r="ERL330" s="139"/>
      <c r="ERM330" s="139"/>
      <c r="ERN330" s="139"/>
      <c r="ERO330" s="139"/>
      <c r="ERP330" s="140"/>
      <c r="ERQ330" s="138" t="s">
        <v>181</v>
      </c>
      <c r="ERR330" s="139"/>
      <c r="ERS330" s="139"/>
      <c r="ERT330" s="139"/>
      <c r="ERU330" s="139"/>
      <c r="ERV330" s="139"/>
      <c r="ERW330" s="139"/>
      <c r="ERX330" s="140"/>
      <c r="ERY330" s="138" t="s">
        <v>181</v>
      </c>
      <c r="ERZ330" s="139"/>
      <c r="ESA330" s="139"/>
      <c r="ESB330" s="139"/>
      <c r="ESC330" s="139"/>
      <c r="ESD330" s="139"/>
      <c r="ESE330" s="139"/>
      <c r="ESF330" s="140"/>
      <c r="ESG330" s="138" t="s">
        <v>181</v>
      </c>
      <c r="ESH330" s="139"/>
      <c r="ESI330" s="139"/>
      <c r="ESJ330" s="139"/>
      <c r="ESK330" s="139"/>
      <c r="ESL330" s="139"/>
      <c r="ESM330" s="139"/>
      <c r="ESN330" s="140"/>
      <c r="ESO330" s="138" t="s">
        <v>181</v>
      </c>
      <c r="ESP330" s="139"/>
      <c r="ESQ330" s="139"/>
      <c r="ESR330" s="139"/>
      <c r="ESS330" s="139"/>
      <c r="EST330" s="139"/>
      <c r="ESU330" s="139"/>
      <c r="ESV330" s="140"/>
      <c r="ESW330" s="138" t="s">
        <v>181</v>
      </c>
      <c r="ESX330" s="139"/>
      <c r="ESY330" s="139"/>
      <c r="ESZ330" s="139"/>
      <c r="ETA330" s="139"/>
      <c r="ETB330" s="139"/>
      <c r="ETC330" s="139"/>
      <c r="ETD330" s="140"/>
      <c r="ETE330" s="138" t="s">
        <v>181</v>
      </c>
      <c r="ETF330" s="139"/>
      <c r="ETG330" s="139"/>
      <c r="ETH330" s="139"/>
      <c r="ETI330" s="139"/>
      <c r="ETJ330" s="139"/>
      <c r="ETK330" s="139"/>
      <c r="ETL330" s="140"/>
      <c r="ETM330" s="138" t="s">
        <v>181</v>
      </c>
      <c r="ETN330" s="139"/>
      <c r="ETO330" s="139"/>
      <c r="ETP330" s="139"/>
      <c r="ETQ330" s="139"/>
      <c r="ETR330" s="139"/>
      <c r="ETS330" s="139"/>
      <c r="ETT330" s="140"/>
      <c r="ETU330" s="138" t="s">
        <v>181</v>
      </c>
      <c r="ETV330" s="139"/>
      <c r="ETW330" s="139"/>
      <c r="ETX330" s="139"/>
      <c r="ETY330" s="139"/>
      <c r="ETZ330" s="139"/>
      <c r="EUA330" s="139"/>
      <c r="EUB330" s="140"/>
      <c r="EUC330" s="138" t="s">
        <v>181</v>
      </c>
      <c r="EUD330" s="139"/>
      <c r="EUE330" s="139"/>
      <c r="EUF330" s="139"/>
      <c r="EUG330" s="139"/>
      <c r="EUH330" s="139"/>
      <c r="EUI330" s="139"/>
      <c r="EUJ330" s="140"/>
      <c r="EUK330" s="138" t="s">
        <v>181</v>
      </c>
      <c r="EUL330" s="139"/>
      <c r="EUM330" s="139"/>
      <c r="EUN330" s="139"/>
      <c r="EUO330" s="139"/>
      <c r="EUP330" s="139"/>
      <c r="EUQ330" s="139"/>
      <c r="EUR330" s="140"/>
      <c r="EUS330" s="138" t="s">
        <v>181</v>
      </c>
      <c r="EUT330" s="139"/>
      <c r="EUU330" s="139"/>
      <c r="EUV330" s="139"/>
      <c r="EUW330" s="139"/>
      <c r="EUX330" s="139"/>
      <c r="EUY330" s="139"/>
      <c r="EUZ330" s="140"/>
      <c r="EVA330" s="138" t="s">
        <v>181</v>
      </c>
      <c r="EVB330" s="139"/>
      <c r="EVC330" s="139"/>
      <c r="EVD330" s="139"/>
      <c r="EVE330" s="139"/>
      <c r="EVF330" s="139"/>
      <c r="EVG330" s="139"/>
      <c r="EVH330" s="140"/>
      <c r="EVI330" s="138" t="s">
        <v>181</v>
      </c>
      <c r="EVJ330" s="139"/>
      <c r="EVK330" s="139"/>
      <c r="EVL330" s="139"/>
      <c r="EVM330" s="139"/>
      <c r="EVN330" s="139"/>
      <c r="EVO330" s="139"/>
      <c r="EVP330" s="140"/>
      <c r="EVQ330" s="138" t="s">
        <v>181</v>
      </c>
      <c r="EVR330" s="139"/>
      <c r="EVS330" s="139"/>
      <c r="EVT330" s="139"/>
      <c r="EVU330" s="139"/>
      <c r="EVV330" s="139"/>
      <c r="EVW330" s="139"/>
      <c r="EVX330" s="140"/>
      <c r="EVY330" s="138" t="s">
        <v>181</v>
      </c>
      <c r="EVZ330" s="139"/>
      <c r="EWA330" s="139"/>
      <c r="EWB330" s="139"/>
      <c r="EWC330" s="139"/>
      <c r="EWD330" s="139"/>
      <c r="EWE330" s="139"/>
      <c r="EWF330" s="140"/>
      <c r="EWG330" s="138" t="s">
        <v>181</v>
      </c>
      <c r="EWH330" s="139"/>
      <c r="EWI330" s="139"/>
      <c r="EWJ330" s="139"/>
      <c r="EWK330" s="139"/>
      <c r="EWL330" s="139"/>
      <c r="EWM330" s="139"/>
      <c r="EWN330" s="140"/>
      <c r="EWO330" s="138" t="s">
        <v>181</v>
      </c>
      <c r="EWP330" s="139"/>
      <c r="EWQ330" s="139"/>
      <c r="EWR330" s="139"/>
      <c r="EWS330" s="139"/>
      <c r="EWT330" s="139"/>
      <c r="EWU330" s="139"/>
      <c r="EWV330" s="140"/>
      <c r="EWW330" s="138" t="s">
        <v>181</v>
      </c>
      <c r="EWX330" s="139"/>
      <c r="EWY330" s="139"/>
      <c r="EWZ330" s="139"/>
      <c r="EXA330" s="139"/>
      <c r="EXB330" s="139"/>
      <c r="EXC330" s="139"/>
      <c r="EXD330" s="140"/>
      <c r="EXE330" s="138" t="s">
        <v>181</v>
      </c>
      <c r="EXF330" s="139"/>
      <c r="EXG330" s="139"/>
      <c r="EXH330" s="139"/>
      <c r="EXI330" s="139"/>
      <c r="EXJ330" s="139"/>
      <c r="EXK330" s="139"/>
      <c r="EXL330" s="140"/>
      <c r="EXM330" s="138" t="s">
        <v>181</v>
      </c>
      <c r="EXN330" s="139"/>
      <c r="EXO330" s="139"/>
      <c r="EXP330" s="139"/>
      <c r="EXQ330" s="139"/>
      <c r="EXR330" s="139"/>
      <c r="EXS330" s="139"/>
      <c r="EXT330" s="140"/>
      <c r="EXU330" s="138" t="s">
        <v>181</v>
      </c>
      <c r="EXV330" s="139"/>
      <c r="EXW330" s="139"/>
      <c r="EXX330" s="139"/>
      <c r="EXY330" s="139"/>
      <c r="EXZ330" s="139"/>
      <c r="EYA330" s="139"/>
      <c r="EYB330" s="140"/>
      <c r="EYC330" s="138" t="s">
        <v>181</v>
      </c>
      <c r="EYD330" s="139"/>
      <c r="EYE330" s="139"/>
      <c r="EYF330" s="139"/>
      <c r="EYG330" s="139"/>
      <c r="EYH330" s="139"/>
      <c r="EYI330" s="139"/>
      <c r="EYJ330" s="140"/>
      <c r="EYK330" s="138" t="s">
        <v>181</v>
      </c>
      <c r="EYL330" s="139"/>
      <c r="EYM330" s="139"/>
      <c r="EYN330" s="139"/>
      <c r="EYO330" s="139"/>
      <c r="EYP330" s="139"/>
      <c r="EYQ330" s="139"/>
      <c r="EYR330" s="140"/>
      <c r="EYS330" s="138" t="s">
        <v>181</v>
      </c>
      <c r="EYT330" s="139"/>
      <c r="EYU330" s="139"/>
      <c r="EYV330" s="139"/>
      <c r="EYW330" s="139"/>
      <c r="EYX330" s="139"/>
      <c r="EYY330" s="139"/>
      <c r="EYZ330" s="140"/>
      <c r="EZA330" s="138" t="s">
        <v>181</v>
      </c>
      <c r="EZB330" s="139"/>
      <c r="EZC330" s="139"/>
      <c r="EZD330" s="139"/>
      <c r="EZE330" s="139"/>
      <c r="EZF330" s="139"/>
      <c r="EZG330" s="139"/>
      <c r="EZH330" s="140"/>
      <c r="EZI330" s="138" t="s">
        <v>181</v>
      </c>
      <c r="EZJ330" s="139"/>
      <c r="EZK330" s="139"/>
      <c r="EZL330" s="139"/>
      <c r="EZM330" s="139"/>
      <c r="EZN330" s="139"/>
      <c r="EZO330" s="139"/>
      <c r="EZP330" s="140"/>
      <c r="EZQ330" s="138" t="s">
        <v>181</v>
      </c>
      <c r="EZR330" s="139"/>
      <c r="EZS330" s="139"/>
      <c r="EZT330" s="139"/>
      <c r="EZU330" s="139"/>
      <c r="EZV330" s="139"/>
      <c r="EZW330" s="139"/>
      <c r="EZX330" s="140"/>
      <c r="EZY330" s="138" t="s">
        <v>181</v>
      </c>
      <c r="EZZ330" s="139"/>
      <c r="FAA330" s="139"/>
      <c r="FAB330" s="139"/>
      <c r="FAC330" s="139"/>
      <c r="FAD330" s="139"/>
      <c r="FAE330" s="139"/>
      <c r="FAF330" s="140"/>
      <c r="FAG330" s="138" t="s">
        <v>181</v>
      </c>
      <c r="FAH330" s="139"/>
      <c r="FAI330" s="139"/>
      <c r="FAJ330" s="139"/>
      <c r="FAK330" s="139"/>
      <c r="FAL330" s="139"/>
      <c r="FAM330" s="139"/>
      <c r="FAN330" s="140"/>
      <c r="FAO330" s="138" t="s">
        <v>181</v>
      </c>
      <c r="FAP330" s="139"/>
      <c r="FAQ330" s="139"/>
      <c r="FAR330" s="139"/>
      <c r="FAS330" s="139"/>
      <c r="FAT330" s="139"/>
      <c r="FAU330" s="139"/>
      <c r="FAV330" s="140"/>
      <c r="FAW330" s="138" t="s">
        <v>181</v>
      </c>
      <c r="FAX330" s="139"/>
      <c r="FAY330" s="139"/>
      <c r="FAZ330" s="139"/>
      <c r="FBA330" s="139"/>
      <c r="FBB330" s="139"/>
      <c r="FBC330" s="139"/>
      <c r="FBD330" s="140"/>
      <c r="FBE330" s="138" t="s">
        <v>181</v>
      </c>
      <c r="FBF330" s="139"/>
      <c r="FBG330" s="139"/>
      <c r="FBH330" s="139"/>
      <c r="FBI330" s="139"/>
      <c r="FBJ330" s="139"/>
      <c r="FBK330" s="139"/>
      <c r="FBL330" s="140"/>
      <c r="FBM330" s="138" t="s">
        <v>181</v>
      </c>
      <c r="FBN330" s="139"/>
      <c r="FBO330" s="139"/>
      <c r="FBP330" s="139"/>
      <c r="FBQ330" s="139"/>
      <c r="FBR330" s="139"/>
      <c r="FBS330" s="139"/>
      <c r="FBT330" s="140"/>
      <c r="FBU330" s="138" t="s">
        <v>181</v>
      </c>
      <c r="FBV330" s="139"/>
      <c r="FBW330" s="139"/>
      <c r="FBX330" s="139"/>
      <c r="FBY330" s="139"/>
      <c r="FBZ330" s="139"/>
      <c r="FCA330" s="139"/>
      <c r="FCB330" s="140"/>
      <c r="FCC330" s="138" t="s">
        <v>181</v>
      </c>
      <c r="FCD330" s="139"/>
      <c r="FCE330" s="139"/>
      <c r="FCF330" s="139"/>
      <c r="FCG330" s="139"/>
      <c r="FCH330" s="139"/>
      <c r="FCI330" s="139"/>
      <c r="FCJ330" s="140"/>
      <c r="FCK330" s="138" t="s">
        <v>181</v>
      </c>
      <c r="FCL330" s="139"/>
      <c r="FCM330" s="139"/>
      <c r="FCN330" s="139"/>
      <c r="FCO330" s="139"/>
      <c r="FCP330" s="139"/>
      <c r="FCQ330" s="139"/>
      <c r="FCR330" s="140"/>
      <c r="FCS330" s="138" t="s">
        <v>181</v>
      </c>
      <c r="FCT330" s="139"/>
      <c r="FCU330" s="139"/>
      <c r="FCV330" s="139"/>
      <c r="FCW330" s="139"/>
      <c r="FCX330" s="139"/>
      <c r="FCY330" s="139"/>
      <c r="FCZ330" s="140"/>
      <c r="FDA330" s="138" t="s">
        <v>181</v>
      </c>
      <c r="FDB330" s="139"/>
      <c r="FDC330" s="139"/>
      <c r="FDD330" s="139"/>
      <c r="FDE330" s="139"/>
      <c r="FDF330" s="139"/>
      <c r="FDG330" s="139"/>
      <c r="FDH330" s="140"/>
      <c r="FDI330" s="138" t="s">
        <v>181</v>
      </c>
      <c r="FDJ330" s="139"/>
      <c r="FDK330" s="139"/>
      <c r="FDL330" s="139"/>
      <c r="FDM330" s="139"/>
      <c r="FDN330" s="139"/>
      <c r="FDO330" s="139"/>
      <c r="FDP330" s="140"/>
      <c r="FDQ330" s="138" t="s">
        <v>181</v>
      </c>
      <c r="FDR330" s="139"/>
      <c r="FDS330" s="139"/>
      <c r="FDT330" s="139"/>
      <c r="FDU330" s="139"/>
      <c r="FDV330" s="139"/>
      <c r="FDW330" s="139"/>
      <c r="FDX330" s="140"/>
      <c r="FDY330" s="138" t="s">
        <v>181</v>
      </c>
      <c r="FDZ330" s="139"/>
      <c r="FEA330" s="139"/>
      <c r="FEB330" s="139"/>
      <c r="FEC330" s="139"/>
      <c r="FED330" s="139"/>
      <c r="FEE330" s="139"/>
      <c r="FEF330" s="140"/>
      <c r="FEG330" s="138" t="s">
        <v>181</v>
      </c>
      <c r="FEH330" s="139"/>
      <c r="FEI330" s="139"/>
      <c r="FEJ330" s="139"/>
      <c r="FEK330" s="139"/>
      <c r="FEL330" s="139"/>
      <c r="FEM330" s="139"/>
      <c r="FEN330" s="140"/>
      <c r="FEO330" s="138" t="s">
        <v>181</v>
      </c>
      <c r="FEP330" s="139"/>
      <c r="FEQ330" s="139"/>
      <c r="FER330" s="139"/>
      <c r="FES330" s="139"/>
      <c r="FET330" s="139"/>
      <c r="FEU330" s="139"/>
      <c r="FEV330" s="140"/>
      <c r="FEW330" s="138" t="s">
        <v>181</v>
      </c>
      <c r="FEX330" s="139"/>
      <c r="FEY330" s="139"/>
      <c r="FEZ330" s="139"/>
      <c r="FFA330" s="139"/>
      <c r="FFB330" s="139"/>
      <c r="FFC330" s="139"/>
      <c r="FFD330" s="140"/>
      <c r="FFE330" s="138" t="s">
        <v>181</v>
      </c>
      <c r="FFF330" s="139"/>
      <c r="FFG330" s="139"/>
      <c r="FFH330" s="139"/>
      <c r="FFI330" s="139"/>
      <c r="FFJ330" s="139"/>
      <c r="FFK330" s="139"/>
      <c r="FFL330" s="140"/>
      <c r="FFM330" s="138" t="s">
        <v>181</v>
      </c>
      <c r="FFN330" s="139"/>
      <c r="FFO330" s="139"/>
      <c r="FFP330" s="139"/>
      <c r="FFQ330" s="139"/>
      <c r="FFR330" s="139"/>
      <c r="FFS330" s="139"/>
      <c r="FFT330" s="140"/>
      <c r="FFU330" s="138" t="s">
        <v>181</v>
      </c>
      <c r="FFV330" s="139"/>
      <c r="FFW330" s="139"/>
      <c r="FFX330" s="139"/>
      <c r="FFY330" s="139"/>
      <c r="FFZ330" s="139"/>
      <c r="FGA330" s="139"/>
      <c r="FGB330" s="140"/>
      <c r="FGC330" s="138" t="s">
        <v>181</v>
      </c>
      <c r="FGD330" s="139"/>
      <c r="FGE330" s="139"/>
      <c r="FGF330" s="139"/>
      <c r="FGG330" s="139"/>
      <c r="FGH330" s="139"/>
      <c r="FGI330" s="139"/>
      <c r="FGJ330" s="140"/>
      <c r="FGK330" s="138" t="s">
        <v>181</v>
      </c>
      <c r="FGL330" s="139"/>
      <c r="FGM330" s="139"/>
      <c r="FGN330" s="139"/>
      <c r="FGO330" s="139"/>
      <c r="FGP330" s="139"/>
      <c r="FGQ330" s="139"/>
      <c r="FGR330" s="140"/>
      <c r="FGS330" s="138" t="s">
        <v>181</v>
      </c>
      <c r="FGT330" s="139"/>
      <c r="FGU330" s="139"/>
      <c r="FGV330" s="139"/>
      <c r="FGW330" s="139"/>
      <c r="FGX330" s="139"/>
      <c r="FGY330" s="139"/>
      <c r="FGZ330" s="140"/>
      <c r="FHA330" s="138" t="s">
        <v>181</v>
      </c>
      <c r="FHB330" s="139"/>
      <c r="FHC330" s="139"/>
      <c r="FHD330" s="139"/>
      <c r="FHE330" s="139"/>
      <c r="FHF330" s="139"/>
      <c r="FHG330" s="139"/>
      <c r="FHH330" s="140"/>
      <c r="FHI330" s="138" t="s">
        <v>181</v>
      </c>
      <c r="FHJ330" s="139"/>
      <c r="FHK330" s="139"/>
      <c r="FHL330" s="139"/>
      <c r="FHM330" s="139"/>
      <c r="FHN330" s="139"/>
      <c r="FHO330" s="139"/>
      <c r="FHP330" s="140"/>
      <c r="FHQ330" s="138" t="s">
        <v>181</v>
      </c>
      <c r="FHR330" s="139"/>
      <c r="FHS330" s="139"/>
      <c r="FHT330" s="139"/>
      <c r="FHU330" s="139"/>
      <c r="FHV330" s="139"/>
      <c r="FHW330" s="139"/>
      <c r="FHX330" s="140"/>
      <c r="FHY330" s="138" t="s">
        <v>181</v>
      </c>
      <c r="FHZ330" s="139"/>
      <c r="FIA330" s="139"/>
      <c r="FIB330" s="139"/>
      <c r="FIC330" s="139"/>
      <c r="FID330" s="139"/>
      <c r="FIE330" s="139"/>
      <c r="FIF330" s="140"/>
      <c r="FIG330" s="138" t="s">
        <v>181</v>
      </c>
      <c r="FIH330" s="139"/>
      <c r="FII330" s="139"/>
      <c r="FIJ330" s="139"/>
      <c r="FIK330" s="139"/>
      <c r="FIL330" s="139"/>
      <c r="FIM330" s="139"/>
      <c r="FIN330" s="140"/>
      <c r="FIO330" s="138" t="s">
        <v>181</v>
      </c>
      <c r="FIP330" s="139"/>
      <c r="FIQ330" s="139"/>
      <c r="FIR330" s="139"/>
      <c r="FIS330" s="139"/>
      <c r="FIT330" s="139"/>
      <c r="FIU330" s="139"/>
      <c r="FIV330" s="140"/>
      <c r="FIW330" s="138" t="s">
        <v>181</v>
      </c>
      <c r="FIX330" s="139"/>
      <c r="FIY330" s="139"/>
      <c r="FIZ330" s="139"/>
      <c r="FJA330" s="139"/>
      <c r="FJB330" s="139"/>
      <c r="FJC330" s="139"/>
      <c r="FJD330" s="140"/>
      <c r="FJE330" s="138" t="s">
        <v>181</v>
      </c>
      <c r="FJF330" s="139"/>
      <c r="FJG330" s="139"/>
      <c r="FJH330" s="139"/>
      <c r="FJI330" s="139"/>
      <c r="FJJ330" s="139"/>
      <c r="FJK330" s="139"/>
      <c r="FJL330" s="140"/>
      <c r="FJM330" s="138" t="s">
        <v>181</v>
      </c>
      <c r="FJN330" s="139"/>
      <c r="FJO330" s="139"/>
      <c r="FJP330" s="139"/>
      <c r="FJQ330" s="139"/>
      <c r="FJR330" s="139"/>
      <c r="FJS330" s="139"/>
      <c r="FJT330" s="140"/>
      <c r="FJU330" s="138" t="s">
        <v>181</v>
      </c>
      <c r="FJV330" s="139"/>
      <c r="FJW330" s="139"/>
      <c r="FJX330" s="139"/>
      <c r="FJY330" s="139"/>
      <c r="FJZ330" s="139"/>
      <c r="FKA330" s="139"/>
      <c r="FKB330" s="140"/>
      <c r="FKC330" s="138" t="s">
        <v>181</v>
      </c>
      <c r="FKD330" s="139"/>
      <c r="FKE330" s="139"/>
      <c r="FKF330" s="139"/>
      <c r="FKG330" s="139"/>
      <c r="FKH330" s="139"/>
      <c r="FKI330" s="139"/>
      <c r="FKJ330" s="140"/>
      <c r="FKK330" s="138" t="s">
        <v>181</v>
      </c>
      <c r="FKL330" s="139"/>
      <c r="FKM330" s="139"/>
      <c r="FKN330" s="139"/>
      <c r="FKO330" s="139"/>
      <c r="FKP330" s="139"/>
      <c r="FKQ330" s="139"/>
      <c r="FKR330" s="140"/>
      <c r="FKS330" s="138" t="s">
        <v>181</v>
      </c>
      <c r="FKT330" s="139"/>
      <c r="FKU330" s="139"/>
      <c r="FKV330" s="139"/>
      <c r="FKW330" s="139"/>
      <c r="FKX330" s="139"/>
      <c r="FKY330" s="139"/>
      <c r="FKZ330" s="140"/>
      <c r="FLA330" s="138" t="s">
        <v>181</v>
      </c>
      <c r="FLB330" s="139"/>
      <c r="FLC330" s="139"/>
      <c r="FLD330" s="139"/>
      <c r="FLE330" s="139"/>
      <c r="FLF330" s="139"/>
      <c r="FLG330" s="139"/>
      <c r="FLH330" s="140"/>
      <c r="FLI330" s="138" t="s">
        <v>181</v>
      </c>
      <c r="FLJ330" s="139"/>
      <c r="FLK330" s="139"/>
      <c r="FLL330" s="139"/>
      <c r="FLM330" s="139"/>
      <c r="FLN330" s="139"/>
      <c r="FLO330" s="139"/>
      <c r="FLP330" s="140"/>
      <c r="FLQ330" s="138" t="s">
        <v>181</v>
      </c>
      <c r="FLR330" s="139"/>
      <c r="FLS330" s="139"/>
      <c r="FLT330" s="139"/>
      <c r="FLU330" s="139"/>
      <c r="FLV330" s="139"/>
      <c r="FLW330" s="139"/>
      <c r="FLX330" s="140"/>
      <c r="FLY330" s="138" t="s">
        <v>181</v>
      </c>
      <c r="FLZ330" s="139"/>
      <c r="FMA330" s="139"/>
      <c r="FMB330" s="139"/>
      <c r="FMC330" s="139"/>
      <c r="FMD330" s="139"/>
      <c r="FME330" s="139"/>
      <c r="FMF330" s="140"/>
      <c r="FMG330" s="138" t="s">
        <v>181</v>
      </c>
      <c r="FMH330" s="139"/>
      <c r="FMI330" s="139"/>
      <c r="FMJ330" s="139"/>
      <c r="FMK330" s="139"/>
      <c r="FML330" s="139"/>
      <c r="FMM330" s="139"/>
      <c r="FMN330" s="140"/>
      <c r="FMO330" s="138" t="s">
        <v>181</v>
      </c>
      <c r="FMP330" s="139"/>
      <c r="FMQ330" s="139"/>
      <c r="FMR330" s="139"/>
      <c r="FMS330" s="139"/>
      <c r="FMT330" s="139"/>
      <c r="FMU330" s="139"/>
      <c r="FMV330" s="140"/>
      <c r="FMW330" s="138" t="s">
        <v>181</v>
      </c>
      <c r="FMX330" s="139"/>
      <c r="FMY330" s="139"/>
      <c r="FMZ330" s="139"/>
      <c r="FNA330" s="139"/>
      <c r="FNB330" s="139"/>
      <c r="FNC330" s="139"/>
      <c r="FND330" s="140"/>
      <c r="FNE330" s="138" t="s">
        <v>181</v>
      </c>
      <c r="FNF330" s="139"/>
      <c r="FNG330" s="139"/>
      <c r="FNH330" s="139"/>
      <c r="FNI330" s="139"/>
      <c r="FNJ330" s="139"/>
      <c r="FNK330" s="139"/>
      <c r="FNL330" s="140"/>
      <c r="FNM330" s="138" t="s">
        <v>181</v>
      </c>
      <c r="FNN330" s="139"/>
      <c r="FNO330" s="139"/>
      <c r="FNP330" s="139"/>
      <c r="FNQ330" s="139"/>
      <c r="FNR330" s="139"/>
      <c r="FNS330" s="139"/>
      <c r="FNT330" s="140"/>
      <c r="FNU330" s="138" t="s">
        <v>181</v>
      </c>
      <c r="FNV330" s="139"/>
      <c r="FNW330" s="139"/>
      <c r="FNX330" s="139"/>
      <c r="FNY330" s="139"/>
      <c r="FNZ330" s="139"/>
      <c r="FOA330" s="139"/>
      <c r="FOB330" s="140"/>
      <c r="FOC330" s="138" t="s">
        <v>181</v>
      </c>
      <c r="FOD330" s="139"/>
      <c r="FOE330" s="139"/>
      <c r="FOF330" s="139"/>
      <c r="FOG330" s="139"/>
      <c r="FOH330" s="139"/>
      <c r="FOI330" s="139"/>
      <c r="FOJ330" s="140"/>
      <c r="FOK330" s="138" t="s">
        <v>181</v>
      </c>
      <c r="FOL330" s="139"/>
      <c r="FOM330" s="139"/>
      <c r="FON330" s="139"/>
      <c r="FOO330" s="139"/>
      <c r="FOP330" s="139"/>
      <c r="FOQ330" s="139"/>
      <c r="FOR330" s="140"/>
      <c r="FOS330" s="138" t="s">
        <v>181</v>
      </c>
      <c r="FOT330" s="139"/>
      <c r="FOU330" s="139"/>
      <c r="FOV330" s="139"/>
      <c r="FOW330" s="139"/>
      <c r="FOX330" s="139"/>
      <c r="FOY330" s="139"/>
      <c r="FOZ330" s="140"/>
      <c r="FPA330" s="138" t="s">
        <v>181</v>
      </c>
      <c r="FPB330" s="139"/>
      <c r="FPC330" s="139"/>
      <c r="FPD330" s="139"/>
      <c r="FPE330" s="139"/>
      <c r="FPF330" s="139"/>
      <c r="FPG330" s="139"/>
      <c r="FPH330" s="140"/>
      <c r="FPI330" s="138" t="s">
        <v>181</v>
      </c>
      <c r="FPJ330" s="139"/>
      <c r="FPK330" s="139"/>
      <c r="FPL330" s="139"/>
      <c r="FPM330" s="139"/>
      <c r="FPN330" s="139"/>
      <c r="FPO330" s="139"/>
      <c r="FPP330" s="140"/>
      <c r="FPQ330" s="138" t="s">
        <v>181</v>
      </c>
      <c r="FPR330" s="139"/>
      <c r="FPS330" s="139"/>
      <c r="FPT330" s="139"/>
      <c r="FPU330" s="139"/>
      <c r="FPV330" s="139"/>
      <c r="FPW330" s="139"/>
      <c r="FPX330" s="140"/>
      <c r="FPY330" s="138" t="s">
        <v>181</v>
      </c>
      <c r="FPZ330" s="139"/>
      <c r="FQA330" s="139"/>
      <c r="FQB330" s="139"/>
      <c r="FQC330" s="139"/>
      <c r="FQD330" s="139"/>
      <c r="FQE330" s="139"/>
      <c r="FQF330" s="140"/>
      <c r="FQG330" s="138" t="s">
        <v>181</v>
      </c>
      <c r="FQH330" s="139"/>
      <c r="FQI330" s="139"/>
      <c r="FQJ330" s="139"/>
      <c r="FQK330" s="139"/>
      <c r="FQL330" s="139"/>
      <c r="FQM330" s="139"/>
      <c r="FQN330" s="140"/>
      <c r="FQO330" s="138" t="s">
        <v>181</v>
      </c>
      <c r="FQP330" s="139"/>
      <c r="FQQ330" s="139"/>
      <c r="FQR330" s="139"/>
      <c r="FQS330" s="139"/>
      <c r="FQT330" s="139"/>
      <c r="FQU330" s="139"/>
      <c r="FQV330" s="140"/>
      <c r="FQW330" s="138" t="s">
        <v>181</v>
      </c>
      <c r="FQX330" s="139"/>
      <c r="FQY330" s="139"/>
      <c r="FQZ330" s="139"/>
      <c r="FRA330" s="139"/>
      <c r="FRB330" s="139"/>
      <c r="FRC330" s="139"/>
      <c r="FRD330" s="140"/>
      <c r="FRE330" s="138" t="s">
        <v>181</v>
      </c>
      <c r="FRF330" s="139"/>
      <c r="FRG330" s="139"/>
      <c r="FRH330" s="139"/>
      <c r="FRI330" s="139"/>
      <c r="FRJ330" s="139"/>
      <c r="FRK330" s="139"/>
      <c r="FRL330" s="140"/>
      <c r="FRM330" s="138" t="s">
        <v>181</v>
      </c>
      <c r="FRN330" s="139"/>
      <c r="FRO330" s="139"/>
      <c r="FRP330" s="139"/>
      <c r="FRQ330" s="139"/>
      <c r="FRR330" s="139"/>
      <c r="FRS330" s="139"/>
      <c r="FRT330" s="140"/>
      <c r="FRU330" s="138" t="s">
        <v>181</v>
      </c>
      <c r="FRV330" s="139"/>
      <c r="FRW330" s="139"/>
      <c r="FRX330" s="139"/>
      <c r="FRY330" s="139"/>
      <c r="FRZ330" s="139"/>
      <c r="FSA330" s="139"/>
      <c r="FSB330" s="140"/>
      <c r="FSC330" s="138" t="s">
        <v>181</v>
      </c>
      <c r="FSD330" s="139"/>
      <c r="FSE330" s="139"/>
      <c r="FSF330" s="139"/>
      <c r="FSG330" s="139"/>
      <c r="FSH330" s="139"/>
      <c r="FSI330" s="139"/>
      <c r="FSJ330" s="140"/>
      <c r="FSK330" s="138" t="s">
        <v>181</v>
      </c>
      <c r="FSL330" s="139"/>
      <c r="FSM330" s="139"/>
      <c r="FSN330" s="139"/>
      <c r="FSO330" s="139"/>
      <c r="FSP330" s="139"/>
      <c r="FSQ330" s="139"/>
      <c r="FSR330" s="140"/>
      <c r="FSS330" s="138" t="s">
        <v>181</v>
      </c>
      <c r="FST330" s="139"/>
      <c r="FSU330" s="139"/>
      <c r="FSV330" s="139"/>
      <c r="FSW330" s="139"/>
      <c r="FSX330" s="139"/>
      <c r="FSY330" s="139"/>
      <c r="FSZ330" s="140"/>
      <c r="FTA330" s="138" t="s">
        <v>181</v>
      </c>
      <c r="FTB330" s="139"/>
      <c r="FTC330" s="139"/>
      <c r="FTD330" s="139"/>
      <c r="FTE330" s="139"/>
      <c r="FTF330" s="139"/>
      <c r="FTG330" s="139"/>
      <c r="FTH330" s="140"/>
      <c r="FTI330" s="138" t="s">
        <v>181</v>
      </c>
      <c r="FTJ330" s="139"/>
      <c r="FTK330" s="139"/>
      <c r="FTL330" s="139"/>
      <c r="FTM330" s="139"/>
      <c r="FTN330" s="139"/>
      <c r="FTO330" s="139"/>
      <c r="FTP330" s="140"/>
      <c r="FTQ330" s="138" t="s">
        <v>181</v>
      </c>
      <c r="FTR330" s="139"/>
      <c r="FTS330" s="139"/>
      <c r="FTT330" s="139"/>
      <c r="FTU330" s="139"/>
      <c r="FTV330" s="139"/>
      <c r="FTW330" s="139"/>
      <c r="FTX330" s="140"/>
      <c r="FTY330" s="138" t="s">
        <v>181</v>
      </c>
      <c r="FTZ330" s="139"/>
      <c r="FUA330" s="139"/>
      <c r="FUB330" s="139"/>
      <c r="FUC330" s="139"/>
      <c r="FUD330" s="139"/>
      <c r="FUE330" s="139"/>
      <c r="FUF330" s="140"/>
      <c r="FUG330" s="138" t="s">
        <v>181</v>
      </c>
      <c r="FUH330" s="139"/>
      <c r="FUI330" s="139"/>
      <c r="FUJ330" s="139"/>
      <c r="FUK330" s="139"/>
      <c r="FUL330" s="139"/>
      <c r="FUM330" s="139"/>
      <c r="FUN330" s="140"/>
      <c r="FUO330" s="138" t="s">
        <v>181</v>
      </c>
      <c r="FUP330" s="139"/>
      <c r="FUQ330" s="139"/>
      <c r="FUR330" s="139"/>
      <c r="FUS330" s="139"/>
      <c r="FUT330" s="139"/>
      <c r="FUU330" s="139"/>
      <c r="FUV330" s="140"/>
      <c r="FUW330" s="138" t="s">
        <v>181</v>
      </c>
      <c r="FUX330" s="139"/>
      <c r="FUY330" s="139"/>
      <c r="FUZ330" s="139"/>
      <c r="FVA330" s="139"/>
      <c r="FVB330" s="139"/>
      <c r="FVC330" s="139"/>
      <c r="FVD330" s="140"/>
      <c r="FVE330" s="138" t="s">
        <v>181</v>
      </c>
      <c r="FVF330" s="139"/>
      <c r="FVG330" s="139"/>
      <c r="FVH330" s="139"/>
      <c r="FVI330" s="139"/>
      <c r="FVJ330" s="139"/>
      <c r="FVK330" s="139"/>
      <c r="FVL330" s="140"/>
      <c r="FVM330" s="138" t="s">
        <v>181</v>
      </c>
      <c r="FVN330" s="139"/>
      <c r="FVO330" s="139"/>
      <c r="FVP330" s="139"/>
      <c r="FVQ330" s="139"/>
      <c r="FVR330" s="139"/>
      <c r="FVS330" s="139"/>
      <c r="FVT330" s="140"/>
      <c r="FVU330" s="138" t="s">
        <v>181</v>
      </c>
      <c r="FVV330" s="139"/>
      <c r="FVW330" s="139"/>
      <c r="FVX330" s="139"/>
      <c r="FVY330" s="139"/>
      <c r="FVZ330" s="139"/>
      <c r="FWA330" s="139"/>
      <c r="FWB330" s="140"/>
      <c r="FWC330" s="138" t="s">
        <v>181</v>
      </c>
      <c r="FWD330" s="139"/>
      <c r="FWE330" s="139"/>
      <c r="FWF330" s="139"/>
      <c r="FWG330" s="139"/>
      <c r="FWH330" s="139"/>
      <c r="FWI330" s="139"/>
      <c r="FWJ330" s="140"/>
      <c r="FWK330" s="138" t="s">
        <v>181</v>
      </c>
      <c r="FWL330" s="139"/>
      <c r="FWM330" s="139"/>
      <c r="FWN330" s="139"/>
      <c r="FWO330" s="139"/>
      <c r="FWP330" s="139"/>
      <c r="FWQ330" s="139"/>
      <c r="FWR330" s="140"/>
      <c r="FWS330" s="138" t="s">
        <v>181</v>
      </c>
      <c r="FWT330" s="139"/>
      <c r="FWU330" s="139"/>
      <c r="FWV330" s="139"/>
      <c r="FWW330" s="139"/>
      <c r="FWX330" s="139"/>
      <c r="FWY330" s="139"/>
      <c r="FWZ330" s="140"/>
      <c r="FXA330" s="138" t="s">
        <v>181</v>
      </c>
      <c r="FXB330" s="139"/>
      <c r="FXC330" s="139"/>
      <c r="FXD330" s="139"/>
      <c r="FXE330" s="139"/>
      <c r="FXF330" s="139"/>
      <c r="FXG330" s="139"/>
      <c r="FXH330" s="140"/>
      <c r="FXI330" s="138" t="s">
        <v>181</v>
      </c>
      <c r="FXJ330" s="139"/>
      <c r="FXK330" s="139"/>
      <c r="FXL330" s="139"/>
      <c r="FXM330" s="139"/>
      <c r="FXN330" s="139"/>
      <c r="FXO330" s="139"/>
      <c r="FXP330" s="140"/>
      <c r="FXQ330" s="138" t="s">
        <v>181</v>
      </c>
      <c r="FXR330" s="139"/>
      <c r="FXS330" s="139"/>
      <c r="FXT330" s="139"/>
      <c r="FXU330" s="139"/>
      <c r="FXV330" s="139"/>
      <c r="FXW330" s="139"/>
      <c r="FXX330" s="140"/>
      <c r="FXY330" s="138" t="s">
        <v>181</v>
      </c>
      <c r="FXZ330" s="139"/>
      <c r="FYA330" s="139"/>
      <c r="FYB330" s="139"/>
      <c r="FYC330" s="139"/>
      <c r="FYD330" s="139"/>
      <c r="FYE330" s="139"/>
      <c r="FYF330" s="140"/>
      <c r="FYG330" s="138" t="s">
        <v>181</v>
      </c>
      <c r="FYH330" s="139"/>
      <c r="FYI330" s="139"/>
      <c r="FYJ330" s="139"/>
      <c r="FYK330" s="139"/>
      <c r="FYL330" s="139"/>
      <c r="FYM330" s="139"/>
      <c r="FYN330" s="140"/>
      <c r="FYO330" s="138" t="s">
        <v>181</v>
      </c>
      <c r="FYP330" s="139"/>
      <c r="FYQ330" s="139"/>
      <c r="FYR330" s="139"/>
      <c r="FYS330" s="139"/>
      <c r="FYT330" s="139"/>
      <c r="FYU330" s="139"/>
      <c r="FYV330" s="140"/>
      <c r="FYW330" s="138" t="s">
        <v>181</v>
      </c>
      <c r="FYX330" s="139"/>
      <c r="FYY330" s="139"/>
      <c r="FYZ330" s="139"/>
      <c r="FZA330" s="139"/>
      <c r="FZB330" s="139"/>
      <c r="FZC330" s="139"/>
      <c r="FZD330" s="140"/>
      <c r="FZE330" s="138" t="s">
        <v>181</v>
      </c>
      <c r="FZF330" s="139"/>
      <c r="FZG330" s="139"/>
      <c r="FZH330" s="139"/>
      <c r="FZI330" s="139"/>
      <c r="FZJ330" s="139"/>
      <c r="FZK330" s="139"/>
      <c r="FZL330" s="140"/>
      <c r="FZM330" s="138" t="s">
        <v>181</v>
      </c>
      <c r="FZN330" s="139"/>
      <c r="FZO330" s="139"/>
      <c r="FZP330" s="139"/>
      <c r="FZQ330" s="139"/>
      <c r="FZR330" s="139"/>
      <c r="FZS330" s="139"/>
      <c r="FZT330" s="140"/>
      <c r="FZU330" s="138" t="s">
        <v>181</v>
      </c>
      <c r="FZV330" s="139"/>
      <c r="FZW330" s="139"/>
      <c r="FZX330" s="139"/>
      <c r="FZY330" s="139"/>
      <c r="FZZ330" s="139"/>
      <c r="GAA330" s="139"/>
      <c r="GAB330" s="140"/>
      <c r="GAC330" s="138" t="s">
        <v>181</v>
      </c>
      <c r="GAD330" s="139"/>
      <c r="GAE330" s="139"/>
      <c r="GAF330" s="139"/>
      <c r="GAG330" s="139"/>
      <c r="GAH330" s="139"/>
      <c r="GAI330" s="139"/>
      <c r="GAJ330" s="140"/>
      <c r="GAK330" s="138" t="s">
        <v>181</v>
      </c>
      <c r="GAL330" s="139"/>
      <c r="GAM330" s="139"/>
      <c r="GAN330" s="139"/>
      <c r="GAO330" s="139"/>
      <c r="GAP330" s="139"/>
      <c r="GAQ330" s="139"/>
      <c r="GAR330" s="140"/>
      <c r="GAS330" s="138" t="s">
        <v>181</v>
      </c>
      <c r="GAT330" s="139"/>
      <c r="GAU330" s="139"/>
      <c r="GAV330" s="139"/>
      <c r="GAW330" s="139"/>
      <c r="GAX330" s="139"/>
      <c r="GAY330" s="139"/>
      <c r="GAZ330" s="140"/>
      <c r="GBA330" s="138" t="s">
        <v>181</v>
      </c>
      <c r="GBB330" s="139"/>
      <c r="GBC330" s="139"/>
      <c r="GBD330" s="139"/>
      <c r="GBE330" s="139"/>
      <c r="GBF330" s="139"/>
      <c r="GBG330" s="139"/>
      <c r="GBH330" s="140"/>
      <c r="GBI330" s="138" t="s">
        <v>181</v>
      </c>
      <c r="GBJ330" s="139"/>
      <c r="GBK330" s="139"/>
      <c r="GBL330" s="139"/>
      <c r="GBM330" s="139"/>
      <c r="GBN330" s="139"/>
      <c r="GBO330" s="139"/>
      <c r="GBP330" s="140"/>
      <c r="GBQ330" s="138" t="s">
        <v>181</v>
      </c>
      <c r="GBR330" s="139"/>
      <c r="GBS330" s="139"/>
      <c r="GBT330" s="139"/>
      <c r="GBU330" s="139"/>
      <c r="GBV330" s="139"/>
      <c r="GBW330" s="139"/>
      <c r="GBX330" s="140"/>
      <c r="GBY330" s="138" t="s">
        <v>181</v>
      </c>
      <c r="GBZ330" s="139"/>
      <c r="GCA330" s="139"/>
      <c r="GCB330" s="139"/>
      <c r="GCC330" s="139"/>
      <c r="GCD330" s="139"/>
      <c r="GCE330" s="139"/>
      <c r="GCF330" s="140"/>
      <c r="GCG330" s="138" t="s">
        <v>181</v>
      </c>
      <c r="GCH330" s="139"/>
      <c r="GCI330" s="139"/>
      <c r="GCJ330" s="139"/>
      <c r="GCK330" s="139"/>
      <c r="GCL330" s="139"/>
      <c r="GCM330" s="139"/>
      <c r="GCN330" s="140"/>
      <c r="GCO330" s="138" t="s">
        <v>181</v>
      </c>
      <c r="GCP330" s="139"/>
      <c r="GCQ330" s="139"/>
      <c r="GCR330" s="139"/>
      <c r="GCS330" s="139"/>
      <c r="GCT330" s="139"/>
      <c r="GCU330" s="139"/>
      <c r="GCV330" s="140"/>
      <c r="GCW330" s="138" t="s">
        <v>181</v>
      </c>
      <c r="GCX330" s="139"/>
      <c r="GCY330" s="139"/>
      <c r="GCZ330" s="139"/>
      <c r="GDA330" s="139"/>
      <c r="GDB330" s="139"/>
      <c r="GDC330" s="139"/>
      <c r="GDD330" s="140"/>
      <c r="GDE330" s="138" t="s">
        <v>181</v>
      </c>
      <c r="GDF330" s="139"/>
      <c r="GDG330" s="139"/>
      <c r="GDH330" s="139"/>
      <c r="GDI330" s="139"/>
      <c r="GDJ330" s="139"/>
      <c r="GDK330" s="139"/>
      <c r="GDL330" s="140"/>
      <c r="GDM330" s="138" t="s">
        <v>181</v>
      </c>
      <c r="GDN330" s="139"/>
      <c r="GDO330" s="139"/>
      <c r="GDP330" s="139"/>
      <c r="GDQ330" s="139"/>
      <c r="GDR330" s="139"/>
      <c r="GDS330" s="139"/>
      <c r="GDT330" s="140"/>
      <c r="GDU330" s="138" t="s">
        <v>181</v>
      </c>
      <c r="GDV330" s="139"/>
      <c r="GDW330" s="139"/>
      <c r="GDX330" s="139"/>
      <c r="GDY330" s="139"/>
      <c r="GDZ330" s="139"/>
      <c r="GEA330" s="139"/>
      <c r="GEB330" s="140"/>
      <c r="GEC330" s="138" t="s">
        <v>181</v>
      </c>
      <c r="GED330" s="139"/>
      <c r="GEE330" s="139"/>
      <c r="GEF330" s="139"/>
      <c r="GEG330" s="139"/>
      <c r="GEH330" s="139"/>
      <c r="GEI330" s="139"/>
      <c r="GEJ330" s="140"/>
      <c r="GEK330" s="138" t="s">
        <v>181</v>
      </c>
      <c r="GEL330" s="139"/>
      <c r="GEM330" s="139"/>
      <c r="GEN330" s="139"/>
      <c r="GEO330" s="139"/>
      <c r="GEP330" s="139"/>
      <c r="GEQ330" s="139"/>
      <c r="GER330" s="140"/>
      <c r="GES330" s="138" t="s">
        <v>181</v>
      </c>
      <c r="GET330" s="139"/>
      <c r="GEU330" s="139"/>
      <c r="GEV330" s="139"/>
      <c r="GEW330" s="139"/>
      <c r="GEX330" s="139"/>
      <c r="GEY330" s="139"/>
      <c r="GEZ330" s="140"/>
      <c r="GFA330" s="138" t="s">
        <v>181</v>
      </c>
      <c r="GFB330" s="139"/>
      <c r="GFC330" s="139"/>
      <c r="GFD330" s="139"/>
      <c r="GFE330" s="139"/>
      <c r="GFF330" s="139"/>
      <c r="GFG330" s="139"/>
      <c r="GFH330" s="140"/>
      <c r="GFI330" s="138" t="s">
        <v>181</v>
      </c>
      <c r="GFJ330" s="139"/>
      <c r="GFK330" s="139"/>
      <c r="GFL330" s="139"/>
      <c r="GFM330" s="139"/>
      <c r="GFN330" s="139"/>
      <c r="GFO330" s="139"/>
      <c r="GFP330" s="140"/>
      <c r="GFQ330" s="138" t="s">
        <v>181</v>
      </c>
      <c r="GFR330" s="139"/>
      <c r="GFS330" s="139"/>
      <c r="GFT330" s="139"/>
      <c r="GFU330" s="139"/>
      <c r="GFV330" s="139"/>
      <c r="GFW330" s="139"/>
      <c r="GFX330" s="140"/>
      <c r="GFY330" s="138" t="s">
        <v>181</v>
      </c>
      <c r="GFZ330" s="139"/>
      <c r="GGA330" s="139"/>
      <c r="GGB330" s="139"/>
      <c r="GGC330" s="139"/>
      <c r="GGD330" s="139"/>
      <c r="GGE330" s="139"/>
      <c r="GGF330" s="140"/>
      <c r="GGG330" s="138" t="s">
        <v>181</v>
      </c>
      <c r="GGH330" s="139"/>
      <c r="GGI330" s="139"/>
      <c r="GGJ330" s="139"/>
      <c r="GGK330" s="139"/>
      <c r="GGL330" s="139"/>
      <c r="GGM330" s="139"/>
      <c r="GGN330" s="140"/>
      <c r="GGO330" s="138" t="s">
        <v>181</v>
      </c>
      <c r="GGP330" s="139"/>
      <c r="GGQ330" s="139"/>
      <c r="GGR330" s="139"/>
      <c r="GGS330" s="139"/>
      <c r="GGT330" s="139"/>
      <c r="GGU330" s="139"/>
      <c r="GGV330" s="140"/>
      <c r="GGW330" s="138" t="s">
        <v>181</v>
      </c>
      <c r="GGX330" s="139"/>
      <c r="GGY330" s="139"/>
      <c r="GGZ330" s="139"/>
      <c r="GHA330" s="139"/>
      <c r="GHB330" s="139"/>
      <c r="GHC330" s="139"/>
      <c r="GHD330" s="140"/>
      <c r="GHE330" s="138" t="s">
        <v>181</v>
      </c>
      <c r="GHF330" s="139"/>
      <c r="GHG330" s="139"/>
      <c r="GHH330" s="139"/>
      <c r="GHI330" s="139"/>
      <c r="GHJ330" s="139"/>
      <c r="GHK330" s="139"/>
      <c r="GHL330" s="140"/>
      <c r="GHM330" s="138" t="s">
        <v>181</v>
      </c>
      <c r="GHN330" s="139"/>
      <c r="GHO330" s="139"/>
      <c r="GHP330" s="139"/>
      <c r="GHQ330" s="139"/>
      <c r="GHR330" s="139"/>
      <c r="GHS330" s="139"/>
      <c r="GHT330" s="140"/>
      <c r="GHU330" s="138" t="s">
        <v>181</v>
      </c>
      <c r="GHV330" s="139"/>
      <c r="GHW330" s="139"/>
      <c r="GHX330" s="139"/>
      <c r="GHY330" s="139"/>
      <c r="GHZ330" s="139"/>
      <c r="GIA330" s="139"/>
      <c r="GIB330" s="140"/>
      <c r="GIC330" s="138" t="s">
        <v>181</v>
      </c>
      <c r="GID330" s="139"/>
      <c r="GIE330" s="139"/>
      <c r="GIF330" s="139"/>
      <c r="GIG330" s="139"/>
      <c r="GIH330" s="139"/>
      <c r="GII330" s="139"/>
      <c r="GIJ330" s="140"/>
      <c r="GIK330" s="138" t="s">
        <v>181</v>
      </c>
      <c r="GIL330" s="139"/>
      <c r="GIM330" s="139"/>
      <c r="GIN330" s="139"/>
      <c r="GIO330" s="139"/>
      <c r="GIP330" s="139"/>
      <c r="GIQ330" s="139"/>
      <c r="GIR330" s="140"/>
      <c r="GIS330" s="138" t="s">
        <v>181</v>
      </c>
      <c r="GIT330" s="139"/>
      <c r="GIU330" s="139"/>
      <c r="GIV330" s="139"/>
      <c r="GIW330" s="139"/>
      <c r="GIX330" s="139"/>
      <c r="GIY330" s="139"/>
      <c r="GIZ330" s="140"/>
      <c r="GJA330" s="138" t="s">
        <v>181</v>
      </c>
      <c r="GJB330" s="139"/>
      <c r="GJC330" s="139"/>
      <c r="GJD330" s="139"/>
      <c r="GJE330" s="139"/>
      <c r="GJF330" s="139"/>
      <c r="GJG330" s="139"/>
      <c r="GJH330" s="140"/>
      <c r="GJI330" s="138" t="s">
        <v>181</v>
      </c>
      <c r="GJJ330" s="139"/>
      <c r="GJK330" s="139"/>
      <c r="GJL330" s="139"/>
      <c r="GJM330" s="139"/>
      <c r="GJN330" s="139"/>
      <c r="GJO330" s="139"/>
      <c r="GJP330" s="140"/>
      <c r="GJQ330" s="138" t="s">
        <v>181</v>
      </c>
      <c r="GJR330" s="139"/>
      <c r="GJS330" s="139"/>
      <c r="GJT330" s="139"/>
      <c r="GJU330" s="139"/>
      <c r="GJV330" s="139"/>
      <c r="GJW330" s="139"/>
      <c r="GJX330" s="140"/>
      <c r="GJY330" s="138" t="s">
        <v>181</v>
      </c>
      <c r="GJZ330" s="139"/>
      <c r="GKA330" s="139"/>
      <c r="GKB330" s="139"/>
      <c r="GKC330" s="139"/>
      <c r="GKD330" s="139"/>
      <c r="GKE330" s="139"/>
      <c r="GKF330" s="140"/>
      <c r="GKG330" s="138" t="s">
        <v>181</v>
      </c>
      <c r="GKH330" s="139"/>
      <c r="GKI330" s="139"/>
      <c r="GKJ330" s="139"/>
      <c r="GKK330" s="139"/>
      <c r="GKL330" s="139"/>
      <c r="GKM330" s="139"/>
      <c r="GKN330" s="140"/>
      <c r="GKO330" s="138" t="s">
        <v>181</v>
      </c>
      <c r="GKP330" s="139"/>
      <c r="GKQ330" s="139"/>
      <c r="GKR330" s="139"/>
      <c r="GKS330" s="139"/>
      <c r="GKT330" s="139"/>
      <c r="GKU330" s="139"/>
      <c r="GKV330" s="140"/>
      <c r="GKW330" s="138" t="s">
        <v>181</v>
      </c>
      <c r="GKX330" s="139"/>
      <c r="GKY330" s="139"/>
      <c r="GKZ330" s="139"/>
      <c r="GLA330" s="139"/>
      <c r="GLB330" s="139"/>
      <c r="GLC330" s="139"/>
      <c r="GLD330" s="140"/>
      <c r="GLE330" s="138" t="s">
        <v>181</v>
      </c>
      <c r="GLF330" s="139"/>
      <c r="GLG330" s="139"/>
      <c r="GLH330" s="139"/>
      <c r="GLI330" s="139"/>
      <c r="GLJ330" s="139"/>
      <c r="GLK330" s="139"/>
      <c r="GLL330" s="140"/>
      <c r="GLM330" s="138" t="s">
        <v>181</v>
      </c>
      <c r="GLN330" s="139"/>
      <c r="GLO330" s="139"/>
      <c r="GLP330" s="139"/>
      <c r="GLQ330" s="139"/>
      <c r="GLR330" s="139"/>
      <c r="GLS330" s="139"/>
      <c r="GLT330" s="140"/>
      <c r="GLU330" s="138" t="s">
        <v>181</v>
      </c>
      <c r="GLV330" s="139"/>
      <c r="GLW330" s="139"/>
      <c r="GLX330" s="139"/>
      <c r="GLY330" s="139"/>
      <c r="GLZ330" s="139"/>
      <c r="GMA330" s="139"/>
      <c r="GMB330" s="140"/>
      <c r="GMC330" s="138" t="s">
        <v>181</v>
      </c>
      <c r="GMD330" s="139"/>
      <c r="GME330" s="139"/>
      <c r="GMF330" s="139"/>
      <c r="GMG330" s="139"/>
      <c r="GMH330" s="139"/>
      <c r="GMI330" s="139"/>
      <c r="GMJ330" s="140"/>
      <c r="GMK330" s="138" t="s">
        <v>181</v>
      </c>
      <c r="GML330" s="139"/>
      <c r="GMM330" s="139"/>
      <c r="GMN330" s="139"/>
      <c r="GMO330" s="139"/>
      <c r="GMP330" s="139"/>
      <c r="GMQ330" s="139"/>
      <c r="GMR330" s="140"/>
      <c r="GMS330" s="138" t="s">
        <v>181</v>
      </c>
      <c r="GMT330" s="139"/>
      <c r="GMU330" s="139"/>
      <c r="GMV330" s="139"/>
      <c r="GMW330" s="139"/>
      <c r="GMX330" s="139"/>
      <c r="GMY330" s="139"/>
      <c r="GMZ330" s="140"/>
      <c r="GNA330" s="138" t="s">
        <v>181</v>
      </c>
      <c r="GNB330" s="139"/>
      <c r="GNC330" s="139"/>
      <c r="GND330" s="139"/>
      <c r="GNE330" s="139"/>
      <c r="GNF330" s="139"/>
      <c r="GNG330" s="139"/>
      <c r="GNH330" s="140"/>
      <c r="GNI330" s="138" t="s">
        <v>181</v>
      </c>
      <c r="GNJ330" s="139"/>
      <c r="GNK330" s="139"/>
      <c r="GNL330" s="139"/>
      <c r="GNM330" s="139"/>
      <c r="GNN330" s="139"/>
      <c r="GNO330" s="139"/>
      <c r="GNP330" s="140"/>
      <c r="GNQ330" s="138" t="s">
        <v>181</v>
      </c>
      <c r="GNR330" s="139"/>
      <c r="GNS330" s="139"/>
      <c r="GNT330" s="139"/>
      <c r="GNU330" s="139"/>
      <c r="GNV330" s="139"/>
      <c r="GNW330" s="139"/>
      <c r="GNX330" s="140"/>
      <c r="GNY330" s="138" t="s">
        <v>181</v>
      </c>
      <c r="GNZ330" s="139"/>
      <c r="GOA330" s="139"/>
      <c r="GOB330" s="139"/>
      <c r="GOC330" s="139"/>
      <c r="GOD330" s="139"/>
      <c r="GOE330" s="139"/>
      <c r="GOF330" s="140"/>
      <c r="GOG330" s="138" t="s">
        <v>181</v>
      </c>
      <c r="GOH330" s="139"/>
      <c r="GOI330" s="139"/>
      <c r="GOJ330" s="139"/>
      <c r="GOK330" s="139"/>
      <c r="GOL330" s="139"/>
      <c r="GOM330" s="139"/>
      <c r="GON330" s="140"/>
      <c r="GOO330" s="138" t="s">
        <v>181</v>
      </c>
      <c r="GOP330" s="139"/>
      <c r="GOQ330" s="139"/>
      <c r="GOR330" s="139"/>
      <c r="GOS330" s="139"/>
      <c r="GOT330" s="139"/>
      <c r="GOU330" s="139"/>
      <c r="GOV330" s="140"/>
      <c r="GOW330" s="138" t="s">
        <v>181</v>
      </c>
      <c r="GOX330" s="139"/>
      <c r="GOY330" s="139"/>
      <c r="GOZ330" s="139"/>
      <c r="GPA330" s="139"/>
      <c r="GPB330" s="139"/>
      <c r="GPC330" s="139"/>
      <c r="GPD330" s="140"/>
      <c r="GPE330" s="138" t="s">
        <v>181</v>
      </c>
      <c r="GPF330" s="139"/>
      <c r="GPG330" s="139"/>
      <c r="GPH330" s="139"/>
      <c r="GPI330" s="139"/>
      <c r="GPJ330" s="139"/>
      <c r="GPK330" s="139"/>
      <c r="GPL330" s="140"/>
      <c r="GPM330" s="138" t="s">
        <v>181</v>
      </c>
      <c r="GPN330" s="139"/>
      <c r="GPO330" s="139"/>
      <c r="GPP330" s="139"/>
      <c r="GPQ330" s="139"/>
      <c r="GPR330" s="139"/>
      <c r="GPS330" s="139"/>
      <c r="GPT330" s="140"/>
      <c r="GPU330" s="138" t="s">
        <v>181</v>
      </c>
      <c r="GPV330" s="139"/>
      <c r="GPW330" s="139"/>
      <c r="GPX330" s="139"/>
      <c r="GPY330" s="139"/>
      <c r="GPZ330" s="139"/>
      <c r="GQA330" s="139"/>
      <c r="GQB330" s="140"/>
      <c r="GQC330" s="138" t="s">
        <v>181</v>
      </c>
      <c r="GQD330" s="139"/>
      <c r="GQE330" s="139"/>
      <c r="GQF330" s="139"/>
      <c r="GQG330" s="139"/>
      <c r="GQH330" s="139"/>
      <c r="GQI330" s="139"/>
      <c r="GQJ330" s="140"/>
      <c r="GQK330" s="138" t="s">
        <v>181</v>
      </c>
      <c r="GQL330" s="139"/>
      <c r="GQM330" s="139"/>
      <c r="GQN330" s="139"/>
      <c r="GQO330" s="139"/>
      <c r="GQP330" s="139"/>
      <c r="GQQ330" s="139"/>
      <c r="GQR330" s="140"/>
      <c r="GQS330" s="138" t="s">
        <v>181</v>
      </c>
      <c r="GQT330" s="139"/>
      <c r="GQU330" s="139"/>
      <c r="GQV330" s="139"/>
      <c r="GQW330" s="139"/>
      <c r="GQX330" s="139"/>
      <c r="GQY330" s="139"/>
      <c r="GQZ330" s="140"/>
      <c r="GRA330" s="138" t="s">
        <v>181</v>
      </c>
      <c r="GRB330" s="139"/>
      <c r="GRC330" s="139"/>
      <c r="GRD330" s="139"/>
      <c r="GRE330" s="139"/>
      <c r="GRF330" s="139"/>
      <c r="GRG330" s="139"/>
      <c r="GRH330" s="140"/>
      <c r="GRI330" s="138" t="s">
        <v>181</v>
      </c>
      <c r="GRJ330" s="139"/>
      <c r="GRK330" s="139"/>
      <c r="GRL330" s="139"/>
      <c r="GRM330" s="139"/>
      <c r="GRN330" s="139"/>
      <c r="GRO330" s="139"/>
      <c r="GRP330" s="140"/>
      <c r="GRQ330" s="138" t="s">
        <v>181</v>
      </c>
      <c r="GRR330" s="139"/>
      <c r="GRS330" s="139"/>
      <c r="GRT330" s="139"/>
      <c r="GRU330" s="139"/>
      <c r="GRV330" s="139"/>
      <c r="GRW330" s="139"/>
      <c r="GRX330" s="140"/>
      <c r="GRY330" s="138" t="s">
        <v>181</v>
      </c>
      <c r="GRZ330" s="139"/>
      <c r="GSA330" s="139"/>
      <c r="GSB330" s="139"/>
      <c r="GSC330" s="139"/>
      <c r="GSD330" s="139"/>
      <c r="GSE330" s="139"/>
      <c r="GSF330" s="140"/>
      <c r="GSG330" s="138" t="s">
        <v>181</v>
      </c>
      <c r="GSH330" s="139"/>
      <c r="GSI330" s="139"/>
      <c r="GSJ330" s="139"/>
      <c r="GSK330" s="139"/>
      <c r="GSL330" s="139"/>
      <c r="GSM330" s="139"/>
      <c r="GSN330" s="140"/>
      <c r="GSO330" s="138" t="s">
        <v>181</v>
      </c>
      <c r="GSP330" s="139"/>
      <c r="GSQ330" s="139"/>
      <c r="GSR330" s="139"/>
      <c r="GSS330" s="139"/>
      <c r="GST330" s="139"/>
      <c r="GSU330" s="139"/>
      <c r="GSV330" s="140"/>
      <c r="GSW330" s="138" t="s">
        <v>181</v>
      </c>
      <c r="GSX330" s="139"/>
      <c r="GSY330" s="139"/>
      <c r="GSZ330" s="139"/>
      <c r="GTA330" s="139"/>
      <c r="GTB330" s="139"/>
      <c r="GTC330" s="139"/>
      <c r="GTD330" s="140"/>
      <c r="GTE330" s="138" t="s">
        <v>181</v>
      </c>
      <c r="GTF330" s="139"/>
      <c r="GTG330" s="139"/>
      <c r="GTH330" s="139"/>
      <c r="GTI330" s="139"/>
      <c r="GTJ330" s="139"/>
      <c r="GTK330" s="139"/>
      <c r="GTL330" s="140"/>
      <c r="GTM330" s="138" t="s">
        <v>181</v>
      </c>
      <c r="GTN330" s="139"/>
      <c r="GTO330" s="139"/>
      <c r="GTP330" s="139"/>
      <c r="GTQ330" s="139"/>
      <c r="GTR330" s="139"/>
      <c r="GTS330" s="139"/>
      <c r="GTT330" s="140"/>
      <c r="GTU330" s="138" t="s">
        <v>181</v>
      </c>
      <c r="GTV330" s="139"/>
      <c r="GTW330" s="139"/>
      <c r="GTX330" s="139"/>
      <c r="GTY330" s="139"/>
      <c r="GTZ330" s="139"/>
      <c r="GUA330" s="139"/>
      <c r="GUB330" s="140"/>
      <c r="GUC330" s="138" t="s">
        <v>181</v>
      </c>
      <c r="GUD330" s="139"/>
      <c r="GUE330" s="139"/>
      <c r="GUF330" s="139"/>
      <c r="GUG330" s="139"/>
      <c r="GUH330" s="139"/>
      <c r="GUI330" s="139"/>
      <c r="GUJ330" s="140"/>
      <c r="GUK330" s="138" t="s">
        <v>181</v>
      </c>
      <c r="GUL330" s="139"/>
      <c r="GUM330" s="139"/>
      <c r="GUN330" s="139"/>
      <c r="GUO330" s="139"/>
      <c r="GUP330" s="139"/>
      <c r="GUQ330" s="139"/>
      <c r="GUR330" s="140"/>
      <c r="GUS330" s="138" t="s">
        <v>181</v>
      </c>
      <c r="GUT330" s="139"/>
      <c r="GUU330" s="139"/>
      <c r="GUV330" s="139"/>
      <c r="GUW330" s="139"/>
      <c r="GUX330" s="139"/>
      <c r="GUY330" s="139"/>
      <c r="GUZ330" s="140"/>
      <c r="GVA330" s="138" t="s">
        <v>181</v>
      </c>
      <c r="GVB330" s="139"/>
      <c r="GVC330" s="139"/>
      <c r="GVD330" s="139"/>
      <c r="GVE330" s="139"/>
      <c r="GVF330" s="139"/>
      <c r="GVG330" s="139"/>
      <c r="GVH330" s="140"/>
      <c r="GVI330" s="138" t="s">
        <v>181</v>
      </c>
      <c r="GVJ330" s="139"/>
      <c r="GVK330" s="139"/>
      <c r="GVL330" s="139"/>
      <c r="GVM330" s="139"/>
      <c r="GVN330" s="139"/>
      <c r="GVO330" s="139"/>
      <c r="GVP330" s="140"/>
      <c r="GVQ330" s="138" t="s">
        <v>181</v>
      </c>
      <c r="GVR330" s="139"/>
      <c r="GVS330" s="139"/>
      <c r="GVT330" s="139"/>
      <c r="GVU330" s="139"/>
      <c r="GVV330" s="139"/>
      <c r="GVW330" s="139"/>
      <c r="GVX330" s="140"/>
      <c r="GVY330" s="138" t="s">
        <v>181</v>
      </c>
      <c r="GVZ330" s="139"/>
      <c r="GWA330" s="139"/>
      <c r="GWB330" s="139"/>
      <c r="GWC330" s="139"/>
      <c r="GWD330" s="139"/>
      <c r="GWE330" s="139"/>
      <c r="GWF330" s="140"/>
      <c r="GWG330" s="138" t="s">
        <v>181</v>
      </c>
      <c r="GWH330" s="139"/>
      <c r="GWI330" s="139"/>
      <c r="GWJ330" s="139"/>
      <c r="GWK330" s="139"/>
      <c r="GWL330" s="139"/>
      <c r="GWM330" s="139"/>
      <c r="GWN330" s="140"/>
      <c r="GWO330" s="138" t="s">
        <v>181</v>
      </c>
      <c r="GWP330" s="139"/>
      <c r="GWQ330" s="139"/>
      <c r="GWR330" s="139"/>
      <c r="GWS330" s="139"/>
      <c r="GWT330" s="139"/>
      <c r="GWU330" s="139"/>
      <c r="GWV330" s="140"/>
      <c r="GWW330" s="138" t="s">
        <v>181</v>
      </c>
      <c r="GWX330" s="139"/>
      <c r="GWY330" s="139"/>
      <c r="GWZ330" s="139"/>
      <c r="GXA330" s="139"/>
      <c r="GXB330" s="139"/>
      <c r="GXC330" s="139"/>
      <c r="GXD330" s="140"/>
      <c r="GXE330" s="138" t="s">
        <v>181</v>
      </c>
      <c r="GXF330" s="139"/>
      <c r="GXG330" s="139"/>
      <c r="GXH330" s="139"/>
      <c r="GXI330" s="139"/>
      <c r="GXJ330" s="139"/>
      <c r="GXK330" s="139"/>
      <c r="GXL330" s="140"/>
      <c r="GXM330" s="138" t="s">
        <v>181</v>
      </c>
      <c r="GXN330" s="139"/>
      <c r="GXO330" s="139"/>
      <c r="GXP330" s="139"/>
      <c r="GXQ330" s="139"/>
      <c r="GXR330" s="139"/>
      <c r="GXS330" s="139"/>
      <c r="GXT330" s="140"/>
      <c r="GXU330" s="138" t="s">
        <v>181</v>
      </c>
      <c r="GXV330" s="139"/>
      <c r="GXW330" s="139"/>
      <c r="GXX330" s="139"/>
      <c r="GXY330" s="139"/>
      <c r="GXZ330" s="139"/>
      <c r="GYA330" s="139"/>
      <c r="GYB330" s="140"/>
      <c r="GYC330" s="138" t="s">
        <v>181</v>
      </c>
      <c r="GYD330" s="139"/>
      <c r="GYE330" s="139"/>
      <c r="GYF330" s="139"/>
      <c r="GYG330" s="139"/>
      <c r="GYH330" s="139"/>
      <c r="GYI330" s="139"/>
      <c r="GYJ330" s="140"/>
      <c r="GYK330" s="138" t="s">
        <v>181</v>
      </c>
      <c r="GYL330" s="139"/>
      <c r="GYM330" s="139"/>
      <c r="GYN330" s="139"/>
      <c r="GYO330" s="139"/>
      <c r="GYP330" s="139"/>
      <c r="GYQ330" s="139"/>
      <c r="GYR330" s="140"/>
      <c r="GYS330" s="138" t="s">
        <v>181</v>
      </c>
      <c r="GYT330" s="139"/>
      <c r="GYU330" s="139"/>
      <c r="GYV330" s="139"/>
      <c r="GYW330" s="139"/>
      <c r="GYX330" s="139"/>
      <c r="GYY330" s="139"/>
      <c r="GYZ330" s="140"/>
      <c r="GZA330" s="138" t="s">
        <v>181</v>
      </c>
      <c r="GZB330" s="139"/>
      <c r="GZC330" s="139"/>
      <c r="GZD330" s="139"/>
      <c r="GZE330" s="139"/>
      <c r="GZF330" s="139"/>
      <c r="GZG330" s="139"/>
      <c r="GZH330" s="140"/>
      <c r="GZI330" s="138" t="s">
        <v>181</v>
      </c>
      <c r="GZJ330" s="139"/>
      <c r="GZK330" s="139"/>
      <c r="GZL330" s="139"/>
      <c r="GZM330" s="139"/>
      <c r="GZN330" s="139"/>
      <c r="GZO330" s="139"/>
      <c r="GZP330" s="140"/>
      <c r="GZQ330" s="138" t="s">
        <v>181</v>
      </c>
      <c r="GZR330" s="139"/>
      <c r="GZS330" s="139"/>
      <c r="GZT330" s="139"/>
      <c r="GZU330" s="139"/>
      <c r="GZV330" s="139"/>
      <c r="GZW330" s="139"/>
      <c r="GZX330" s="140"/>
      <c r="GZY330" s="138" t="s">
        <v>181</v>
      </c>
      <c r="GZZ330" s="139"/>
      <c r="HAA330" s="139"/>
      <c r="HAB330" s="139"/>
      <c r="HAC330" s="139"/>
      <c r="HAD330" s="139"/>
      <c r="HAE330" s="139"/>
      <c r="HAF330" s="140"/>
      <c r="HAG330" s="138" t="s">
        <v>181</v>
      </c>
      <c r="HAH330" s="139"/>
      <c r="HAI330" s="139"/>
      <c r="HAJ330" s="139"/>
      <c r="HAK330" s="139"/>
      <c r="HAL330" s="139"/>
      <c r="HAM330" s="139"/>
      <c r="HAN330" s="140"/>
      <c r="HAO330" s="138" t="s">
        <v>181</v>
      </c>
      <c r="HAP330" s="139"/>
      <c r="HAQ330" s="139"/>
      <c r="HAR330" s="139"/>
      <c r="HAS330" s="139"/>
      <c r="HAT330" s="139"/>
      <c r="HAU330" s="139"/>
      <c r="HAV330" s="140"/>
      <c r="HAW330" s="138" t="s">
        <v>181</v>
      </c>
      <c r="HAX330" s="139"/>
      <c r="HAY330" s="139"/>
      <c r="HAZ330" s="139"/>
      <c r="HBA330" s="139"/>
      <c r="HBB330" s="139"/>
      <c r="HBC330" s="139"/>
      <c r="HBD330" s="140"/>
      <c r="HBE330" s="138" t="s">
        <v>181</v>
      </c>
      <c r="HBF330" s="139"/>
      <c r="HBG330" s="139"/>
      <c r="HBH330" s="139"/>
      <c r="HBI330" s="139"/>
      <c r="HBJ330" s="139"/>
      <c r="HBK330" s="139"/>
      <c r="HBL330" s="140"/>
      <c r="HBM330" s="138" t="s">
        <v>181</v>
      </c>
      <c r="HBN330" s="139"/>
      <c r="HBO330" s="139"/>
      <c r="HBP330" s="139"/>
      <c r="HBQ330" s="139"/>
      <c r="HBR330" s="139"/>
      <c r="HBS330" s="139"/>
      <c r="HBT330" s="140"/>
      <c r="HBU330" s="138" t="s">
        <v>181</v>
      </c>
      <c r="HBV330" s="139"/>
      <c r="HBW330" s="139"/>
      <c r="HBX330" s="139"/>
      <c r="HBY330" s="139"/>
      <c r="HBZ330" s="139"/>
      <c r="HCA330" s="139"/>
      <c r="HCB330" s="140"/>
      <c r="HCC330" s="138" t="s">
        <v>181</v>
      </c>
      <c r="HCD330" s="139"/>
      <c r="HCE330" s="139"/>
      <c r="HCF330" s="139"/>
      <c r="HCG330" s="139"/>
      <c r="HCH330" s="139"/>
      <c r="HCI330" s="139"/>
      <c r="HCJ330" s="140"/>
      <c r="HCK330" s="138" t="s">
        <v>181</v>
      </c>
      <c r="HCL330" s="139"/>
      <c r="HCM330" s="139"/>
      <c r="HCN330" s="139"/>
      <c r="HCO330" s="139"/>
      <c r="HCP330" s="139"/>
      <c r="HCQ330" s="139"/>
      <c r="HCR330" s="140"/>
      <c r="HCS330" s="138" t="s">
        <v>181</v>
      </c>
      <c r="HCT330" s="139"/>
      <c r="HCU330" s="139"/>
      <c r="HCV330" s="139"/>
      <c r="HCW330" s="139"/>
      <c r="HCX330" s="139"/>
      <c r="HCY330" s="139"/>
      <c r="HCZ330" s="140"/>
      <c r="HDA330" s="138" t="s">
        <v>181</v>
      </c>
      <c r="HDB330" s="139"/>
      <c r="HDC330" s="139"/>
      <c r="HDD330" s="139"/>
      <c r="HDE330" s="139"/>
      <c r="HDF330" s="139"/>
      <c r="HDG330" s="139"/>
      <c r="HDH330" s="140"/>
      <c r="HDI330" s="138" t="s">
        <v>181</v>
      </c>
      <c r="HDJ330" s="139"/>
      <c r="HDK330" s="139"/>
      <c r="HDL330" s="139"/>
      <c r="HDM330" s="139"/>
      <c r="HDN330" s="139"/>
      <c r="HDO330" s="139"/>
      <c r="HDP330" s="140"/>
      <c r="HDQ330" s="138" t="s">
        <v>181</v>
      </c>
      <c r="HDR330" s="139"/>
      <c r="HDS330" s="139"/>
      <c r="HDT330" s="139"/>
      <c r="HDU330" s="139"/>
      <c r="HDV330" s="139"/>
      <c r="HDW330" s="139"/>
      <c r="HDX330" s="140"/>
      <c r="HDY330" s="138" t="s">
        <v>181</v>
      </c>
      <c r="HDZ330" s="139"/>
      <c r="HEA330" s="139"/>
      <c r="HEB330" s="139"/>
      <c r="HEC330" s="139"/>
      <c r="HED330" s="139"/>
      <c r="HEE330" s="139"/>
      <c r="HEF330" s="140"/>
      <c r="HEG330" s="138" t="s">
        <v>181</v>
      </c>
      <c r="HEH330" s="139"/>
      <c r="HEI330" s="139"/>
      <c r="HEJ330" s="139"/>
      <c r="HEK330" s="139"/>
      <c r="HEL330" s="139"/>
      <c r="HEM330" s="139"/>
      <c r="HEN330" s="140"/>
      <c r="HEO330" s="138" t="s">
        <v>181</v>
      </c>
      <c r="HEP330" s="139"/>
      <c r="HEQ330" s="139"/>
      <c r="HER330" s="139"/>
      <c r="HES330" s="139"/>
      <c r="HET330" s="139"/>
      <c r="HEU330" s="139"/>
      <c r="HEV330" s="140"/>
      <c r="HEW330" s="138" t="s">
        <v>181</v>
      </c>
      <c r="HEX330" s="139"/>
      <c r="HEY330" s="139"/>
      <c r="HEZ330" s="139"/>
      <c r="HFA330" s="139"/>
      <c r="HFB330" s="139"/>
      <c r="HFC330" s="139"/>
      <c r="HFD330" s="140"/>
      <c r="HFE330" s="138" t="s">
        <v>181</v>
      </c>
      <c r="HFF330" s="139"/>
      <c r="HFG330" s="139"/>
      <c r="HFH330" s="139"/>
      <c r="HFI330" s="139"/>
      <c r="HFJ330" s="139"/>
      <c r="HFK330" s="139"/>
      <c r="HFL330" s="140"/>
      <c r="HFM330" s="138" t="s">
        <v>181</v>
      </c>
      <c r="HFN330" s="139"/>
      <c r="HFO330" s="139"/>
      <c r="HFP330" s="139"/>
      <c r="HFQ330" s="139"/>
      <c r="HFR330" s="139"/>
      <c r="HFS330" s="139"/>
      <c r="HFT330" s="140"/>
      <c r="HFU330" s="138" t="s">
        <v>181</v>
      </c>
      <c r="HFV330" s="139"/>
      <c r="HFW330" s="139"/>
      <c r="HFX330" s="139"/>
      <c r="HFY330" s="139"/>
      <c r="HFZ330" s="139"/>
      <c r="HGA330" s="139"/>
      <c r="HGB330" s="140"/>
      <c r="HGC330" s="138" t="s">
        <v>181</v>
      </c>
      <c r="HGD330" s="139"/>
      <c r="HGE330" s="139"/>
      <c r="HGF330" s="139"/>
      <c r="HGG330" s="139"/>
      <c r="HGH330" s="139"/>
      <c r="HGI330" s="139"/>
      <c r="HGJ330" s="140"/>
      <c r="HGK330" s="138" t="s">
        <v>181</v>
      </c>
      <c r="HGL330" s="139"/>
      <c r="HGM330" s="139"/>
      <c r="HGN330" s="139"/>
      <c r="HGO330" s="139"/>
      <c r="HGP330" s="139"/>
      <c r="HGQ330" s="139"/>
      <c r="HGR330" s="140"/>
      <c r="HGS330" s="138" t="s">
        <v>181</v>
      </c>
      <c r="HGT330" s="139"/>
      <c r="HGU330" s="139"/>
      <c r="HGV330" s="139"/>
      <c r="HGW330" s="139"/>
      <c r="HGX330" s="139"/>
      <c r="HGY330" s="139"/>
      <c r="HGZ330" s="140"/>
      <c r="HHA330" s="138" t="s">
        <v>181</v>
      </c>
      <c r="HHB330" s="139"/>
      <c r="HHC330" s="139"/>
      <c r="HHD330" s="139"/>
      <c r="HHE330" s="139"/>
      <c r="HHF330" s="139"/>
      <c r="HHG330" s="139"/>
      <c r="HHH330" s="140"/>
      <c r="HHI330" s="138" t="s">
        <v>181</v>
      </c>
      <c r="HHJ330" s="139"/>
      <c r="HHK330" s="139"/>
      <c r="HHL330" s="139"/>
      <c r="HHM330" s="139"/>
      <c r="HHN330" s="139"/>
      <c r="HHO330" s="139"/>
      <c r="HHP330" s="140"/>
      <c r="HHQ330" s="138" t="s">
        <v>181</v>
      </c>
      <c r="HHR330" s="139"/>
      <c r="HHS330" s="139"/>
      <c r="HHT330" s="139"/>
      <c r="HHU330" s="139"/>
      <c r="HHV330" s="139"/>
      <c r="HHW330" s="139"/>
      <c r="HHX330" s="140"/>
      <c r="HHY330" s="138" t="s">
        <v>181</v>
      </c>
      <c r="HHZ330" s="139"/>
      <c r="HIA330" s="139"/>
      <c r="HIB330" s="139"/>
      <c r="HIC330" s="139"/>
      <c r="HID330" s="139"/>
      <c r="HIE330" s="139"/>
      <c r="HIF330" s="140"/>
      <c r="HIG330" s="138" t="s">
        <v>181</v>
      </c>
      <c r="HIH330" s="139"/>
      <c r="HII330" s="139"/>
      <c r="HIJ330" s="139"/>
      <c r="HIK330" s="139"/>
      <c r="HIL330" s="139"/>
      <c r="HIM330" s="139"/>
      <c r="HIN330" s="140"/>
      <c r="HIO330" s="138" t="s">
        <v>181</v>
      </c>
      <c r="HIP330" s="139"/>
      <c r="HIQ330" s="139"/>
      <c r="HIR330" s="139"/>
      <c r="HIS330" s="139"/>
      <c r="HIT330" s="139"/>
      <c r="HIU330" s="139"/>
      <c r="HIV330" s="140"/>
      <c r="HIW330" s="138" t="s">
        <v>181</v>
      </c>
      <c r="HIX330" s="139"/>
      <c r="HIY330" s="139"/>
      <c r="HIZ330" s="139"/>
      <c r="HJA330" s="139"/>
      <c r="HJB330" s="139"/>
      <c r="HJC330" s="139"/>
      <c r="HJD330" s="140"/>
      <c r="HJE330" s="138" t="s">
        <v>181</v>
      </c>
      <c r="HJF330" s="139"/>
      <c r="HJG330" s="139"/>
      <c r="HJH330" s="139"/>
      <c r="HJI330" s="139"/>
      <c r="HJJ330" s="139"/>
      <c r="HJK330" s="139"/>
      <c r="HJL330" s="140"/>
      <c r="HJM330" s="138" t="s">
        <v>181</v>
      </c>
      <c r="HJN330" s="139"/>
      <c r="HJO330" s="139"/>
      <c r="HJP330" s="139"/>
      <c r="HJQ330" s="139"/>
      <c r="HJR330" s="139"/>
      <c r="HJS330" s="139"/>
      <c r="HJT330" s="140"/>
      <c r="HJU330" s="138" t="s">
        <v>181</v>
      </c>
      <c r="HJV330" s="139"/>
      <c r="HJW330" s="139"/>
      <c r="HJX330" s="139"/>
      <c r="HJY330" s="139"/>
      <c r="HJZ330" s="139"/>
      <c r="HKA330" s="139"/>
      <c r="HKB330" s="140"/>
      <c r="HKC330" s="138" t="s">
        <v>181</v>
      </c>
      <c r="HKD330" s="139"/>
      <c r="HKE330" s="139"/>
      <c r="HKF330" s="139"/>
      <c r="HKG330" s="139"/>
      <c r="HKH330" s="139"/>
      <c r="HKI330" s="139"/>
      <c r="HKJ330" s="140"/>
      <c r="HKK330" s="138" t="s">
        <v>181</v>
      </c>
      <c r="HKL330" s="139"/>
      <c r="HKM330" s="139"/>
      <c r="HKN330" s="139"/>
      <c r="HKO330" s="139"/>
      <c r="HKP330" s="139"/>
      <c r="HKQ330" s="139"/>
      <c r="HKR330" s="140"/>
      <c r="HKS330" s="138" t="s">
        <v>181</v>
      </c>
      <c r="HKT330" s="139"/>
      <c r="HKU330" s="139"/>
      <c r="HKV330" s="139"/>
      <c r="HKW330" s="139"/>
      <c r="HKX330" s="139"/>
      <c r="HKY330" s="139"/>
      <c r="HKZ330" s="140"/>
      <c r="HLA330" s="138" t="s">
        <v>181</v>
      </c>
      <c r="HLB330" s="139"/>
      <c r="HLC330" s="139"/>
      <c r="HLD330" s="139"/>
      <c r="HLE330" s="139"/>
      <c r="HLF330" s="139"/>
      <c r="HLG330" s="139"/>
      <c r="HLH330" s="140"/>
      <c r="HLI330" s="138" t="s">
        <v>181</v>
      </c>
      <c r="HLJ330" s="139"/>
      <c r="HLK330" s="139"/>
      <c r="HLL330" s="139"/>
      <c r="HLM330" s="139"/>
      <c r="HLN330" s="139"/>
      <c r="HLO330" s="139"/>
      <c r="HLP330" s="140"/>
      <c r="HLQ330" s="138" t="s">
        <v>181</v>
      </c>
      <c r="HLR330" s="139"/>
      <c r="HLS330" s="139"/>
      <c r="HLT330" s="139"/>
      <c r="HLU330" s="139"/>
      <c r="HLV330" s="139"/>
      <c r="HLW330" s="139"/>
      <c r="HLX330" s="140"/>
      <c r="HLY330" s="138" t="s">
        <v>181</v>
      </c>
      <c r="HLZ330" s="139"/>
      <c r="HMA330" s="139"/>
      <c r="HMB330" s="139"/>
      <c r="HMC330" s="139"/>
      <c r="HMD330" s="139"/>
      <c r="HME330" s="139"/>
      <c r="HMF330" s="140"/>
      <c r="HMG330" s="138" t="s">
        <v>181</v>
      </c>
      <c r="HMH330" s="139"/>
      <c r="HMI330" s="139"/>
      <c r="HMJ330" s="139"/>
      <c r="HMK330" s="139"/>
      <c r="HML330" s="139"/>
      <c r="HMM330" s="139"/>
      <c r="HMN330" s="140"/>
      <c r="HMO330" s="138" t="s">
        <v>181</v>
      </c>
      <c r="HMP330" s="139"/>
      <c r="HMQ330" s="139"/>
      <c r="HMR330" s="139"/>
      <c r="HMS330" s="139"/>
      <c r="HMT330" s="139"/>
      <c r="HMU330" s="139"/>
      <c r="HMV330" s="140"/>
      <c r="HMW330" s="138" t="s">
        <v>181</v>
      </c>
      <c r="HMX330" s="139"/>
      <c r="HMY330" s="139"/>
      <c r="HMZ330" s="139"/>
      <c r="HNA330" s="139"/>
      <c r="HNB330" s="139"/>
      <c r="HNC330" s="139"/>
      <c r="HND330" s="140"/>
      <c r="HNE330" s="138" t="s">
        <v>181</v>
      </c>
      <c r="HNF330" s="139"/>
      <c r="HNG330" s="139"/>
      <c r="HNH330" s="139"/>
      <c r="HNI330" s="139"/>
      <c r="HNJ330" s="139"/>
      <c r="HNK330" s="139"/>
      <c r="HNL330" s="140"/>
      <c r="HNM330" s="138" t="s">
        <v>181</v>
      </c>
      <c r="HNN330" s="139"/>
      <c r="HNO330" s="139"/>
      <c r="HNP330" s="139"/>
      <c r="HNQ330" s="139"/>
      <c r="HNR330" s="139"/>
      <c r="HNS330" s="139"/>
      <c r="HNT330" s="140"/>
      <c r="HNU330" s="138" t="s">
        <v>181</v>
      </c>
      <c r="HNV330" s="139"/>
      <c r="HNW330" s="139"/>
      <c r="HNX330" s="139"/>
      <c r="HNY330" s="139"/>
      <c r="HNZ330" s="139"/>
      <c r="HOA330" s="139"/>
      <c r="HOB330" s="140"/>
      <c r="HOC330" s="138" t="s">
        <v>181</v>
      </c>
      <c r="HOD330" s="139"/>
      <c r="HOE330" s="139"/>
      <c r="HOF330" s="139"/>
      <c r="HOG330" s="139"/>
      <c r="HOH330" s="139"/>
      <c r="HOI330" s="139"/>
      <c r="HOJ330" s="140"/>
      <c r="HOK330" s="138" t="s">
        <v>181</v>
      </c>
      <c r="HOL330" s="139"/>
      <c r="HOM330" s="139"/>
      <c r="HON330" s="139"/>
      <c r="HOO330" s="139"/>
      <c r="HOP330" s="139"/>
      <c r="HOQ330" s="139"/>
      <c r="HOR330" s="140"/>
      <c r="HOS330" s="138" t="s">
        <v>181</v>
      </c>
      <c r="HOT330" s="139"/>
      <c r="HOU330" s="139"/>
      <c r="HOV330" s="139"/>
      <c r="HOW330" s="139"/>
      <c r="HOX330" s="139"/>
      <c r="HOY330" s="139"/>
      <c r="HOZ330" s="140"/>
      <c r="HPA330" s="138" t="s">
        <v>181</v>
      </c>
      <c r="HPB330" s="139"/>
      <c r="HPC330" s="139"/>
      <c r="HPD330" s="139"/>
      <c r="HPE330" s="139"/>
      <c r="HPF330" s="139"/>
      <c r="HPG330" s="139"/>
      <c r="HPH330" s="140"/>
      <c r="HPI330" s="138" t="s">
        <v>181</v>
      </c>
      <c r="HPJ330" s="139"/>
      <c r="HPK330" s="139"/>
      <c r="HPL330" s="139"/>
      <c r="HPM330" s="139"/>
      <c r="HPN330" s="139"/>
      <c r="HPO330" s="139"/>
      <c r="HPP330" s="140"/>
      <c r="HPQ330" s="138" t="s">
        <v>181</v>
      </c>
      <c r="HPR330" s="139"/>
      <c r="HPS330" s="139"/>
      <c r="HPT330" s="139"/>
      <c r="HPU330" s="139"/>
      <c r="HPV330" s="139"/>
      <c r="HPW330" s="139"/>
      <c r="HPX330" s="140"/>
      <c r="HPY330" s="138" t="s">
        <v>181</v>
      </c>
      <c r="HPZ330" s="139"/>
      <c r="HQA330" s="139"/>
      <c r="HQB330" s="139"/>
      <c r="HQC330" s="139"/>
      <c r="HQD330" s="139"/>
      <c r="HQE330" s="139"/>
      <c r="HQF330" s="140"/>
      <c r="HQG330" s="138" t="s">
        <v>181</v>
      </c>
      <c r="HQH330" s="139"/>
      <c r="HQI330" s="139"/>
      <c r="HQJ330" s="139"/>
      <c r="HQK330" s="139"/>
      <c r="HQL330" s="139"/>
      <c r="HQM330" s="139"/>
      <c r="HQN330" s="140"/>
      <c r="HQO330" s="138" t="s">
        <v>181</v>
      </c>
      <c r="HQP330" s="139"/>
      <c r="HQQ330" s="139"/>
      <c r="HQR330" s="139"/>
      <c r="HQS330" s="139"/>
      <c r="HQT330" s="139"/>
      <c r="HQU330" s="139"/>
      <c r="HQV330" s="140"/>
      <c r="HQW330" s="138" t="s">
        <v>181</v>
      </c>
      <c r="HQX330" s="139"/>
      <c r="HQY330" s="139"/>
      <c r="HQZ330" s="139"/>
      <c r="HRA330" s="139"/>
      <c r="HRB330" s="139"/>
      <c r="HRC330" s="139"/>
      <c r="HRD330" s="140"/>
      <c r="HRE330" s="138" t="s">
        <v>181</v>
      </c>
      <c r="HRF330" s="139"/>
      <c r="HRG330" s="139"/>
      <c r="HRH330" s="139"/>
      <c r="HRI330" s="139"/>
      <c r="HRJ330" s="139"/>
      <c r="HRK330" s="139"/>
      <c r="HRL330" s="140"/>
      <c r="HRM330" s="138" t="s">
        <v>181</v>
      </c>
      <c r="HRN330" s="139"/>
      <c r="HRO330" s="139"/>
      <c r="HRP330" s="139"/>
      <c r="HRQ330" s="139"/>
      <c r="HRR330" s="139"/>
      <c r="HRS330" s="139"/>
      <c r="HRT330" s="140"/>
      <c r="HRU330" s="138" t="s">
        <v>181</v>
      </c>
      <c r="HRV330" s="139"/>
      <c r="HRW330" s="139"/>
      <c r="HRX330" s="139"/>
      <c r="HRY330" s="139"/>
      <c r="HRZ330" s="139"/>
      <c r="HSA330" s="139"/>
      <c r="HSB330" s="140"/>
      <c r="HSC330" s="138" t="s">
        <v>181</v>
      </c>
      <c r="HSD330" s="139"/>
      <c r="HSE330" s="139"/>
      <c r="HSF330" s="139"/>
      <c r="HSG330" s="139"/>
      <c r="HSH330" s="139"/>
      <c r="HSI330" s="139"/>
      <c r="HSJ330" s="140"/>
      <c r="HSK330" s="138" t="s">
        <v>181</v>
      </c>
      <c r="HSL330" s="139"/>
      <c r="HSM330" s="139"/>
      <c r="HSN330" s="139"/>
      <c r="HSO330" s="139"/>
      <c r="HSP330" s="139"/>
      <c r="HSQ330" s="139"/>
      <c r="HSR330" s="140"/>
      <c r="HSS330" s="138" t="s">
        <v>181</v>
      </c>
      <c r="HST330" s="139"/>
      <c r="HSU330" s="139"/>
      <c r="HSV330" s="139"/>
      <c r="HSW330" s="139"/>
      <c r="HSX330" s="139"/>
      <c r="HSY330" s="139"/>
      <c r="HSZ330" s="140"/>
      <c r="HTA330" s="138" t="s">
        <v>181</v>
      </c>
      <c r="HTB330" s="139"/>
      <c r="HTC330" s="139"/>
      <c r="HTD330" s="139"/>
      <c r="HTE330" s="139"/>
      <c r="HTF330" s="139"/>
      <c r="HTG330" s="139"/>
      <c r="HTH330" s="140"/>
      <c r="HTI330" s="138" t="s">
        <v>181</v>
      </c>
      <c r="HTJ330" s="139"/>
      <c r="HTK330" s="139"/>
      <c r="HTL330" s="139"/>
      <c r="HTM330" s="139"/>
      <c r="HTN330" s="139"/>
      <c r="HTO330" s="139"/>
      <c r="HTP330" s="140"/>
      <c r="HTQ330" s="138" t="s">
        <v>181</v>
      </c>
      <c r="HTR330" s="139"/>
      <c r="HTS330" s="139"/>
      <c r="HTT330" s="139"/>
      <c r="HTU330" s="139"/>
      <c r="HTV330" s="139"/>
      <c r="HTW330" s="139"/>
      <c r="HTX330" s="140"/>
      <c r="HTY330" s="138" t="s">
        <v>181</v>
      </c>
      <c r="HTZ330" s="139"/>
      <c r="HUA330" s="139"/>
      <c r="HUB330" s="139"/>
      <c r="HUC330" s="139"/>
      <c r="HUD330" s="139"/>
      <c r="HUE330" s="139"/>
      <c r="HUF330" s="140"/>
      <c r="HUG330" s="138" t="s">
        <v>181</v>
      </c>
      <c r="HUH330" s="139"/>
      <c r="HUI330" s="139"/>
      <c r="HUJ330" s="139"/>
      <c r="HUK330" s="139"/>
      <c r="HUL330" s="139"/>
      <c r="HUM330" s="139"/>
      <c r="HUN330" s="140"/>
      <c r="HUO330" s="138" t="s">
        <v>181</v>
      </c>
      <c r="HUP330" s="139"/>
      <c r="HUQ330" s="139"/>
      <c r="HUR330" s="139"/>
      <c r="HUS330" s="139"/>
      <c r="HUT330" s="139"/>
      <c r="HUU330" s="139"/>
      <c r="HUV330" s="140"/>
      <c r="HUW330" s="138" t="s">
        <v>181</v>
      </c>
      <c r="HUX330" s="139"/>
      <c r="HUY330" s="139"/>
      <c r="HUZ330" s="139"/>
      <c r="HVA330" s="139"/>
      <c r="HVB330" s="139"/>
      <c r="HVC330" s="139"/>
      <c r="HVD330" s="140"/>
      <c r="HVE330" s="138" t="s">
        <v>181</v>
      </c>
      <c r="HVF330" s="139"/>
      <c r="HVG330" s="139"/>
      <c r="HVH330" s="139"/>
      <c r="HVI330" s="139"/>
      <c r="HVJ330" s="139"/>
      <c r="HVK330" s="139"/>
      <c r="HVL330" s="140"/>
      <c r="HVM330" s="138" t="s">
        <v>181</v>
      </c>
      <c r="HVN330" s="139"/>
      <c r="HVO330" s="139"/>
      <c r="HVP330" s="139"/>
      <c r="HVQ330" s="139"/>
      <c r="HVR330" s="139"/>
      <c r="HVS330" s="139"/>
      <c r="HVT330" s="140"/>
      <c r="HVU330" s="138" t="s">
        <v>181</v>
      </c>
      <c r="HVV330" s="139"/>
      <c r="HVW330" s="139"/>
      <c r="HVX330" s="139"/>
      <c r="HVY330" s="139"/>
      <c r="HVZ330" s="139"/>
      <c r="HWA330" s="139"/>
      <c r="HWB330" s="140"/>
      <c r="HWC330" s="138" t="s">
        <v>181</v>
      </c>
      <c r="HWD330" s="139"/>
      <c r="HWE330" s="139"/>
      <c r="HWF330" s="139"/>
      <c r="HWG330" s="139"/>
      <c r="HWH330" s="139"/>
      <c r="HWI330" s="139"/>
      <c r="HWJ330" s="140"/>
      <c r="HWK330" s="138" t="s">
        <v>181</v>
      </c>
      <c r="HWL330" s="139"/>
      <c r="HWM330" s="139"/>
      <c r="HWN330" s="139"/>
      <c r="HWO330" s="139"/>
      <c r="HWP330" s="139"/>
      <c r="HWQ330" s="139"/>
      <c r="HWR330" s="140"/>
      <c r="HWS330" s="138" t="s">
        <v>181</v>
      </c>
      <c r="HWT330" s="139"/>
      <c r="HWU330" s="139"/>
      <c r="HWV330" s="139"/>
      <c r="HWW330" s="139"/>
      <c r="HWX330" s="139"/>
      <c r="HWY330" s="139"/>
      <c r="HWZ330" s="140"/>
      <c r="HXA330" s="138" t="s">
        <v>181</v>
      </c>
      <c r="HXB330" s="139"/>
      <c r="HXC330" s="139"/>
      <c r="HXD330" s="139"/>
      <c r="HXE330" s="139"/>
      <c r="HXF330" s="139"/>
      <c r="HXG330" s="139"/>
      <c r="HXH330" s="140"/>
      <c r="HXI330" s="138" t="s">
        <v>181</v>
      </c>
      <c r="HXJ330" s="139"/>
      <c r="HXK330" s="139"/>
      <c r="HXL330" s="139"/>
      <c r="HXM330" s="139"/>
      <c r="HXN330" s="139"/>
      <c r="HXO330" s="139"/>
      <c r="HXP330" s="140"/>
      <c r="HXQ330" s="138" t="s">
        <v>181</v>
      </c>
      <c r="HXR330" s="139"/>
      <c r="HXS330" s="139"/>
      <c r="HXT330" s="139"/>
      <c r="HXU330" s="139"/>
      <c r="HXV330" s="139"/>
      <c r="HXW330" s="139"/>
      <c r="HXX330" s="140"/>
      <c r="HXY330" s="138" t="s">
        <v>181</v>
      </c>
      <c r="HXZ330" s="139"/>
      <c r="HYA330" s="139"/>
      <c r="HYB330" s="139"/>
      <c r="HYC330" s="139"/>
      <c r="HYD330" s="139"/>
      <c r="HYE330" s="139"/>
      <c r="HYF330" s="140"/>
      <c r="HYG330" s="138" t="s">
        <v>181</v>
      </c>
      <c r="HYH330" s="139"/>
      <c r="HYI330" s="139"/>
      <c r="HYJ330" s="139"/>
      <c r="HYK330" s="139"/>
      <c r="HYL330" s="139"/>
      <c r="HYM330" s="139"/>
      <c r="HYN330" s="140"/>
      <c r="HYO330" s="138" t="s">
        <v>181</v>
      </c>
      <c r="HYP330" s="139"/>
      <c r="HYQ330" s="139"/>
      <c r="HYR330" s="139"/>
      <c r="HYS330" s="139"/>
      <c r="HYT330" s="139"/>
      <c r="HYU330" s="139"/>
      <c r="HYV330" s="140"/>
      <c r="HYW330" s="138" t="s">
        <v>181</v>
      </c>
      <c r="HYX330" s="139"/>
      <c r="HYY330" s="139"/>
      <c r="HYZ330" s="139"/>
      <c r="HZA330" s="139"/>
      <c r="HZB330" s="139"/>
      <c r="HZC330" s="139"/>
      <c r="HZD330" s="140"/>
      <c r="HZE330" s="138" t="s">
        <v>181</v>
      </c>
      <c r="HZF330" s="139"/>
      <c r="HZG330" s="139"/>
      <c r="HZH330" s="139"/>
      <c r="HZI330" s="139"/>
      <c r="HZJ330" s="139"/>
      <c r="HZK330" s="139"/>
      <c r="HZL330" s="140"/>
      <c r="HZM330" s="138" t="s">
        <v>181</v>
      </c>
      <c r="HZN330" s="139"/>
      <c r="HZO330" s="139"/>
      <c r="HZP330" s="139"/>
      <c r="HZQ330" s="139"/>
      <c r="HZR330" s="139"/>
      <c r="HZS330" s="139"/>
      <c r="HZT330" s="140"/>
      <c r="HZU330" s="138" t="s">
        <v>181</v>
      </c>
      <c r="HZV330" s="139"/>
      <c r="HZW330" s="139"/>
      <c r="HZX330" s="139"/>
      <c r="HZY330" s="139"/>
      <c r="HZZ330" s="139"/>
      <c r="IAA330" s="139"/>
      <c r="IAB330" s="140"/>
      <c r="IAC330" s="138" t="s">
        <v>181</v>
      </c>
      <c r="IAD330" s="139"/>
      <c r="IAE330" s="139"/>
      <c r="IAF330" s="139"/>
      <c r="IAG330" s="139"/>
      <c r="IAH330" s="139"/>
      <c r="IAI330" s="139"/>
      <c r="IAJ330" s="140"/>
      <c r="IAK330" s="138" t="s">
        <v>181</v>
      </c>
      <c r="IAL330" s="139"/>
      <c r="IAM330" s="139"/>
      <c r="IAN330" s="139"/>
      <c r="IAO330" s="139"/>
      <c r="IAP330" s="139"/>
      <c r="IAQ330" s="139"/>
      <c r="IAR330" s="140"/>
      <c r="IAS330" s="138" t="s">
        <v>181</v>
      </c>
      <c r="IAT330" s="139"/>
      <c r="IAU330" s="139"/>
      <c r="IAV330" s="139"/>
      <c r="IAW330" s="139"/>
      <c r="IAX330" s="139"/>
      <c r="IAY330" s="139"/>
      <c r="IAZ330" s="140"/>
      <c r="IBA330" s="138" t="s">
        <v>181</v>
      </c>
      <c r="IBB330" s="139"/>
      <c r="IBC330" s="139"/>
      <c r="IBD330" s="139"/>
      <c r="IBE330" s="139"/>
      <c r="IBF330" s="139"/>
      <c r="IBG330" s="139"/>
      <c r="IBH330" s="140"/>
      <c r="IBI330" s="138" t="s">
        <v>181</v>
      </c>
      <c r="IBJ330" s="139"/>
      <c r="IBK330" s="139"/>
      <c r="IBL330" s="139"/>
      <c r="IBM330" s="139"/>
      <c r="IBN330" s="139"/>
      <c r="IBO330" s="139"/>
      <c r="IBP330" s="140"/>
      <c r="IBQ330" s="138" t="s">
        <v>181</v>
      </c>
      <c r="IBR330" s="139"/>
      <c r="IBS330" s="139"/>
      <c r="IBT330" s="139"/>
      <c r="IBU330" s="139"/>
      <c r="IBV330" s="139"/>
      <c r="IBW330" s="139"/>
      <c r="IBX330" s="140"/>
      <c r="IBY330" s="138" t="s">
        <v>181</v>
      </c>
      <c r="IBZ330" s="139"/>
      <c r="ICA330" s="139"/>
      <c r="ICB330" s="139"/>
      <c r="ICC330" s="139"/>
      <c r="ICD330" s="139"/>
      <c r="ICE330" s="139"/>
      <c r="ICF330" s="140"/>
      <c r="ICG330" s="138" t="s">
        <v>181</v>
      </c>
      <c r="ICH330" s="139"/>
      <c r="ICI330" s="139"/>
      <c r="ICJ330" s="139"/>
      <c r="ICK330" s="139"/>
      <c r="ICL330" s="139"/>
      <c r="ICM330" s="139"/>
      <c r="ICN330" s="140"/>
      <c r="ICO330" s="138" t="s">
        <v>181</v>
      </c>
      <c r="ICP330" s="139"/>
      <c r="ICQ330" s="139"/>
      <c r="ICR330" s="139"/>
      <c r="ICS330" s="139"/>
      <c r="ICT330" s="139"/>
      <c r="ICU330" s="139"/>
      <c r="ICV330" s="140"/>
      <c r="ICW330" s="138" t="s">
        <v>181</v>
      </c>
      <c r="ICX330" s="139"/>
      <c r="ICY330" s="139"/>
      <c r="ICZ330" s="139"/>
      <c r="IDA330" s="139"/>
      <c r="IDB330" s="139"/>
      <c r="IDC330" s="139"/>
      <c r="IDD330" s="140"/>
      <c r="IDE330" s="138" t="s">
        <v>181</v>
      </c>
      <c r="IDF330" s="139"/>
      <c r="IDG330" s="139"/>
      <c r="IDH330" s="139"/>
      <c r="IDI330" s="139"/>
      <c r="IDJ330" s="139"/>
      <c r="IDK330" s="139"/>
      <c r="IDL330" s="140"/>
      <c r="IDM330" s="138" t="s">
        <v>181</v>
      </c>
      <c r="IDN330" s="139"/>
      <c r="IDO330" s="139"/>
      <c r="IDP330" s="139"/>
      <c r="IDQ330" s="139"/>
      <c r="IDR330" s="139"/>
      <c r="IDS330" s="139"/>
      <c r="IDT330" s="140"/>
      <c r="IDU330" s="138" t="s">
        <v>181</v>
      </c>
      <c r="IDV330" s="139"/>
      <c r="IDW330" s="139"/>
      <c r="IDX330" s="139"/>
      <c r="IDY330" s="139"/>
      <c r="IDZ330" s="139"/>
      <c r="IEA330" s="139"/>
      <c r="IEB330" s="140"/>
      <c r="IEC330" s="138" t="s">
        <v>181</v>
      </c>
      <c r="IED330" s="139"/>
      <c r="IEE330" s="139"/>
      <c r="IEF330" s="139"/>
      <c r="IEG330" s="139"/>
      <c r="IEH330" s="139"/>
      <c r="IEI330" s="139"/>
      <c r="IEJ330" s="140"/>
      <c r="IEK330" s="138" t="s">
        <v>181</v>
      </c>
      <c r="IEL330" s="139"/>
      <c r="IEM330" s="139"/>
      <c r="IEN330" s="139"/>
      <c r="IEO330" s="139"/>
      <c r="IEP330" s="139"/>
      <c r="IEQ330" s="139"/>
      <c r="IER330" s="140"/>
      <c r="IES330" s="138" t="s">
        <v>181</v>
      </c>
      <c r="IET330" s="139"/>
      <c r="IEU330" s="139"/>
      <c r="IEV330" s="139"/>
      <c r="IEW330" s="139"/>
      <c r="IEX330" s="139"/>
      <c r="IEY330" s="139"/>
      <c r="IEZ330" s="140"/>
      <c r="IFA330" s="138" t="s">
        <v>181</v>
      </c>
      <c r="IFB330" s="139"/>
      <c r="IFC330" s="139"/>
      <c r="IFD330" s="139"/>
      <c r="IFE330" s="139"/>
      <c r="IFF330" s="139"/>
      <c r="IFG330" s="139"/>
      <c r="IFH330" s="140"/>
      <c r="IFI330" s="138" t="s">
        <v>181</v>
      </c>
      <c r="IFJ330" s="139"/>
      <c r="IFK330" s="139"/>
      <c r="IFL330" s="139"/>
      <c r="IFM330" s="139"/>
      <c r="IFN330" s="139"/>
      <c r="IFO330" s="139"/>
      <c r="IFP330" s="140"/>
      <c r="IFQ330" s="138" t="s">
        <v>181</v>
      </c>
      <c r="IFR330" s="139"/>
      <c r="IFS330" s="139"/>
      <c r="IFT330" s="139"/>
      <c r="IFU330" s="139"/>
      <c r="IFV330" s="139"/>
      <c r="IFW330" s="139"/>
      <c r="IFX330" s="140"/>
      <c r="IFY330" s="138" t="s">
        <v>181</v>
      </c>
      <c r="IFZ330" s="139"/>
      <c r="IGA330" s="139"/>
      <c r="IGB330" s="139"/>
      <c r="IGC330" s="139"/>
      <c r="IGD330" s="139"/>
      <c r="IGE330" s="139"/>
      <c r="IGF330" s="140"/>
      <c r="IGG330" s="138" t="s">
        <v>181</v>
      </c>
      <c r="IGH330" s="139"/>
      <c r="IGI330" s="139"/>
      <c r="IGJ330" s="139"/>
      <c r="IGK330" s="139"/>
      <c r="IGL330" s="139"/>
      <c r="IGM330" s="139"/>
      <c r="IGN330" s="140"/>
      <c r="IGO330" s="138" t="s">
        <v>181</v>
      </c>
      <c r="IGP330" s="139"/>
      <c r="IGQ330" s="139"/>
      <c r="IGR330" s="139"/>
      <c r="IGS330" s="139"/>
      <c r="IGT330" s="139"/>
      <c r="IGU330" s="139"/>
      <c r="IGV330" s="140"/>
      <c r="IGW330" s="138" t="s">
        <v>181</v>
      </c>
      <c r="IGX330" s="139"/>
      <c r="IGY330" s="139"/>
      <c r="IGZ330" s="139"/>
      <c r="IHA330" s="139"/>
      <c r="IHB330" s="139"/>
      <c r="IHC330" s="139"/>
      <c r="IHD330" s="140"/>
      <c r="IHE330" s="138" t="s">
        <v>181</v>
      </c>
      <c r="IHF330" s="139"/>
      <c r="IHG330" s="139"/>
      <c r="IHH330" s="139"/>
      <c r="IHI330" s="139"/>
      <c r="IHJ330" s="139"/>
      <c r="IHK330" s="139"/>
      <c r="IHL330" s="140"/>
      <c r="IHM330" s="138" t="s">
        <v>181</v>
      </c>
      <c r="IHN330" s="139"/>
      <c r="IHO330" s="139"/>
      <c r="IHP330" s="139"/>
      <c r="IHQ330" s="139"/>
      <c r="IHR330" s="139"/>
      <c r="IHS330" s="139"/>
      <c r="IHT330" s="140"/>
      <c r="IHU330" s="138" t="s">
        <v>181</v>
      </c>
      <c r="IHV330" s="139"/>
      <c r="IHW330" s="139"/>
      <c r="IHX330" s="139"/>
      <c r="IHY330" s="139"/>
      <c r="IHZ330" s="139"/>
      <c r="IIA330" s="139"/>
      <c r="IIB330" s="140"/>
      <c r="IIC330" s="138" t="s">
        <v>181</v>
      </c>
      <c r="IID330" s="139"/>
      <c r="IIE330" s="139"/>
      <c r="IIF330" s="139"/>
      <c r="IIG330" s="139"/>
      <c r="IIH330" s="139"/>
      <c r="III330" s="139"/>
      <c r="IIJ330" s="140"/>
      <c r="IIK330" s="138" t="s">
        <v>181</v>
      </c>
      <c r="IIL330" s="139"/>
      <c r="IIM330" s="139"/>
      <c r="IIN330" s="139"/>
      <c r="IIO330" s="139"/>
      <c r="IIP330" s="139"/>
      <c r="IIQ330" s="139"/>
      <c r="IIR330" s="140"/>
      <c r="IIS330" s="138" t="s">
        <v>181</v>
      </c>
      <c r="IIT330" s="139"/>
      <c r="IIU330" s="139"/>
      <c r="IIV330" s="139"/>
      <c r="IIW330" s="139"/>
      <c r="IIX330" s="139"/>
      <c r="IIY330" s="139"/>
      <c r="IIZ330" s="140"/>
      <c r="IJA330" s="138" t="s">
        <v>181</v>
      </c>
      <c r="IJB330" s="139"/>
      <c r="IJC330" s="139"/>
      <c r="IJD330" s="139"/>
      <c r="IJE330" s="139"/>
      <c r="IJF330" s="139"/>
      <c r="IJG330" s="139"/>
      <c r="IJH330" s="140"/>
      <c r="IJI330" s="138" t="s">
        <v>181</v>
      </c>
      <c r="IJJ330" s="139"/>
      <c r="IJK330" s="139"/>
      <c r="IJL330" s="139"/>
      <c r="IJM330" s="139"/>
      <c r="IJN330" s="139"/>
      <c r="IJO330" s="139"/>
      <c r="IJP330" s="140"/>
      <c r="IJQ330" s="138" t="s">
        <v>181</v>
      </c>
      <c r="IJR330" s="139"/>
      <c r="IJS330" s="139"/>
      <c r="IJT330" s="139"/>
      <c r="IJU330" s="139"/>
      <c r="IJV330" s="139"/>
      <c r="IJW330" s="139"/>
      <c r="IJX330" s="140"/>
      <c r="IJY330" s="138" t="s">
        <v>181</v>
      </c>
      <c r="IJZ330" s="139"/>
      <c r="IKA330" s="139"/>
      <c r="IKB330" s="139"/>
      <c r="IKC330" s="139"/>
      <c r="IKD330" s="139"/>
      <c r="IKE330" s="139"/>
      <c r="IKF330" s="140"/>
      <c r="IKG330" s="138" t="s">
        <v>181</v>
      </c>
      <c r="IKH330" s="139"/>
      <c r="IKI330" s="139"/>
      <c r="IKJ330" s="139"/>
      <c r="IKK330" s="139"/>
      <c r="IKL330" s="139"/>
      <c r="IKM330" s="139"/>
      <c r="IKN330" s="140"/>
      <c r="IKO330" s="138" t="s">
        <v>181</v>
      </c>
      <c r="IKP330" s="139"/>
      <c r="IKQ330" s="139"/>
      <c r="IKR330" s="139"/>
      <c r="IKS330" s="139"/>
      <c r="IKT330" s="139"/>
      <c r="IKU330" s="139"/>
      <c r="IKV330" s="140"/>
      <c r="IKW330" s="138" t="s">
        <v>181</v>
      </c>
      <c r="IKX330" s="139"/>
      <c r="IKY330" s="139"/>
      <c r="IKZ330" s="139"/>
      <c r="ILA330" s="139"/>
      <c r="ILB330" s="139"/>
      <c r="ILC330" s="139"/>
      <c r="ILD330" s="140"/>
      <c r="ILE330" s="138" t="s">
        <v>181</v>
      </c>
      <c r="ILF330" s="139"/>
      <c r="ILG330" s="139"/>
      <c r="ILH330" s="139"/>
      <c r="ILI330" s="139"/>
      <c r="ILJ330" s="139"/>
      <c r="ILK330" s="139"/>
      <c r="ILL330" s="140"/>
      <c r="ILM330" s="138" t="s">
        <v>181</v>
      </c>
      <c r="ILN330" s="139"/>
      <c r="ILO330" s="139"/>
      <c r="ILP330" s="139"/>
      <c r="ILQ330" s="139"/>
      <c r="ILR330" s="139"/>
      <c r="ILS330" s="139"/>
      <c r="ILT330" s="140"/>
      <c r="ILU330" s="138" t="s">
        <v>181</v>
      </c>
      <c r="ILV330" s="139"/>
      <c r="ILW330" s="139"/>
      <c r="ILX330" s="139"/>
      <c r="ILY330" s="139"/>
      <c r="ILZ330" s="139"/>
      <c r="IMA330" s="139"/>
      <c r="IMB330" s="140"/>
      <c r="IMC330" s="138" t="s">
        <v>181</v>
      </c>
      <c r="IMD330" s="139"/>
      <c r="IME330" s="139"/>
      <c r="IMF330" s="139"/>
      <c r="IMG330" s="139"/>
      <c r="IMH330" s="139"/>
      <c r="IMI330" s="139"/>
      <c r="IMJ330" s="140"/>
      <c r="IMK330" s="138" t="s">
        <v>181</v>
      </c>
      <c r="IML330" s="139"/>
      <c r="IMM330" s="139"/>
      <c r="IMN330" s="139"/>
      <c r="IMO330" s="139"/>
      <c r="IMP330" s="139"/>
      <c r="IMQ330" s="139"/>
      <c r="IMR330" s="140"/>
      <c r="IMS330" s="138" t="s">
        <v>181</v>
      </c>
      <c r="IMT330" s="139"/>
      <c r="IMU330" s="139"/>
      <c r="IMV330" s="139"/>
      <c r="IMW330" s="139"/>
      <c r="IMX330" s="139"/>
      <c r="IMY330" s="139"/>
      <c r="IMZ330" s="140"/>
      <c r="INA330" s="138" t="s">
        <v>181</v>
      </c>
      <c r="INB330" s="139"/>
      <c r="INC330" s="139"/>
      <c r="IND330" s="139"/>
      <c r="INE330" s="139"/>
      <c r="INF330" s="139"/>
      <c r="ING330" s="139"/>
      <c r="INH330" s="140"/>
      <c r="INI330" s="138" t="s">
        <v>181</v>
      </c>
      <c r="INJ330" s="139"/>
      <c r="INK330" s="139"/>
      <c r="INL330" s="139"/>
      <c r="INM330" s="139"/>
      <c r="INN330" s="139"/>
      <c r="INO330" s="139"/>
      <c r="INP330" s="140"/>
      <c r="INQ330" s="138" t="s">
        <v>181</v>
      </c>
      <c r="INR330" s="139"/>
      <c r="INS330" s="139"/>
      <c r="INT330" s="139"/>
      <c r="INU330" s="139"/>
      <c r="INV330" s="139"/>
      <c r="INW330" s="139"/>
      <c r="INX330" s="140"/>
      <c r="INY330" s="138" t="s">
        <v>181</v>
      </c>
      <c r="INZ330" s="139"/>
      <c r="IOA330" s="139"/>
      <c r="IOB330" s="139"/>
      <c r="IOC330" s="139"/>
      <c r="IOD330" s="139"/>
      <c r="IOE330" s="139"/>
      <c r="IOF330" s="140"/>
      <c r="IOG330" s="138" t="s">
        <v>181</v>
      </c>
      <c r="IOH330" s="139"/>
      <c r="IOI330" s="139"/>
      <c r="IOJ330" s="139"/>
      <c r="IOK330" s="139"/>
      <c r="IOL330" s="139"/>
      <c r="IOM330" s="139"/>
      <c r="ION330" s="140"/>
      <c r="IOO330" s="138" t="s">
        <v>181</v>
      </c>
      <c r="IOP330" s="139"/>
      <c r="IOQ330" s="139"/>
      <c r="IOR330" s="139"/>
      <c r="IOS330" s="139"/>
      <c r="IOT330" s="139"/>
      <c r="IOU330" s="139"/>
      <c r="IOV330" s="140"/>
      <c r="IOW330" s="138" t="s">
        <v>181</v>
      </c>
      <c r="IOX330" s="139"/>
      <c r="IOY330" s="139"/>
      <c r="IOZ330" s="139"/>
      <c r="IPA330" s="139"/>
      <c r="IPB330" s="139"/>
      <c r="IPC330" s="139"/>
      <c r="IPD330" s="140"/>
      <c r="IPE330" s="138" t="s">
        <v>181</v>
      </c>
      <c r="IPF330" s="139"/>
      <c r="IPG330" s="139"/>
      <c r="IPH330" s="139"/>
      <c r="IPI330" s="139"/>
      <c r="IPJ330" s="139"/>
      <c r="IPK330" s="139"/>
      <c r="IPL330" s="140"/>
      <c r="IPM330" s="138" t="s">
        <v>181</v>
      </c>
      <c r="IPN330" s="139"/>
      <c r="IPO330" s="139"/>
      <c r="IPP330" s="139"/>
      <c r="IPQ330" s="139"/>
      <c r="IPR330" s="139"/>
      <c r="IPS330" s="139"/>
      <c r="IPT330" s="140"/>
      <c r="IPU330" s="138" t="s">
        <v>181</v>
      </c>
      <c r="IPV330" s="139"/>
      <c r="IPW330" s="139"/>
      <c r="IPX330" s="139"/>
      <c r="IPY330" s="139"/>
      <c r="IPZ330" s="139"/>
      <c r="IQA330" s="139"/>
      <c r="IQB330" s="140"/>
      <c r="IQC330" s="138" t="s">
        <v>181</v>
      </c>
      <c r="IQD330" s="139"/>
      <c r="IQE330" s="139"/>
      <c r="IQF330" s="139"/>
      <c r="IQG330" s="139"/>
      <c r="IQH330" s="139"/>
      <c r="IQI330" s="139"/>
      <c r="IQJ330" s="140"/>
      <c r="IQK330" s="138" t="s">
        <v>181</v>
      </c>
      <c r="IQL330" s="139"/>
      <c r="IQM330" s="139"/>
      <c r="IQN330" s="139"/>
      <c r="IQO330" s="139"/>
      <c r="IQP330" s="139"/>
      <c r="IQQ330" s="139"/>
      <c r="IQR330" s="140"/>
      <c r="IQS330" s="138" t="s">
        <v>181</v>
      </c>
      <c r="IQT330" s="139"/>
      <c r="IQU330" s="139"/>
      <c r="IQV330" s="139"/>
      <c r="IQW330" s="139"/>
      <c r="IQX330" s="139"/>
      <c r="IQY330" s="139"/>
      <c r="IQZ330" s="140"/>
      <c r="IRA330" s="138" t="s">
        <v>181</v>
      </c>
      <c r="IRB330" s="139"/>
      <c r="IRC330" s="139"/>
      <c r="IRD330" s="139"/>
      <c r="IRE330" s="139"/>
      <c r="IRF330" s="139"/>
      <c r="IRG330" s="139"/>
      <c r="IRH330" s="140"/>
      <c r="IRI330" s="138" t="s">
        <v>181</v>
      </c>
      <c r="IRJ330" s="139"/>
      <c r="IRK330" s="139"/>
      <c r="IRL330" s="139"/>
      <c r="IRM330" s="139"/>
      <c r="IRN330" s="139"/>
      <c r="IRO330" s="139"/>
      <c r="IRP330" s="140"/>
      <c r="IRQ330" s="138" t="s">
        <v>181</v>
      </c>
      <c r="IRR330" s="139"/>
      <c r="IRS330" s="139"/>
      <c r="IRT330" s="139"/>
      <c r="IRU330" s="139"/>
      <c r="IRV330" s="139"/>
      <c r="IRW330" s="139"/>
      <c r="IRX330" s="140"/>
      <c r="IRY330" s="138" t="s">
        <v>181</v>
      </c>
      <c r="IRZ330" s="139"/>
      <c r="ISA330" s="139"/>
      <c r="ISB330" s="139"/>
      <c r="ISC330" s="139"/>
      <c r="ISD330" s="139"/>
      <c r="ISE330" s="139"/>
      <c r="ISF330" s="140"/>
      <c r="ISG330" s="138" t="s">
        <v>181</v>
      </c>
      <c r="ISH330" s="139"/>
      <c r="ISI330" s="139"/>
      <c r="ISJ330" s="139"/>
      <c r="ISK330" s="139"/>
      <c r="ISL330" s="139"/>
      <c r="ISM330" s="139"/>
      <c r="ISN330" s="140"/>
      <c r="ISO330" s="138" t="s">
        <v>181</v>
      </c>
      <c r="ISP330" s="139"/>
      <c r="ISQ330" s="139"/>
      <c r="ISR330" s="139"/>
      <c r="ISS330" s="139"/>
      <c r="IST330" s="139"/>
      <c r="ISU330" s="139"/>
      <c r="ISV330" s="140"/>
      <c r="ISW330" s="138" t="s">
        <v>181</v>
      </c>
      <c r="ISX330" s="139"/>
      <c r="ISY330" s="139"/>
      <c r="ISZ330" s="139"/>
      <c r="ITA330" s="139"/>
      <c r="ITB330" s="139"/>
      <c r="ITC330" s="139"/>
      <c r="ITD330" s="140"/>
      <c r="ITE330" s="138" t="s">
        <v>181</v>
      </c>
      <c r="ITF330" s="139"/>
      <c r="ITG330" s="139"/>
      <c r="ITH330" s="139"/>
      <c r="ITI330" s="139"/>
      <c r="ITJ330" s="139"/>
      <c r="ITK330" s="139"/>
      <c r="ITL330" s="140"/>
      <c r="ITM330" s="138" t="s">
        <v>181</v>
      </c>
      <c r="ITN330" s="139"/>
      <c r="ITO330" s="139"/>
      <c r="ITP330" s="139"/>
      <c r="ITQ330" s="139"/>
      <c r="ITR330" s="139"/>
      <c r="ITS330" s="139"/>
      <c r="ITT330" s="140"/>
      <c r="ITU330" s="138" t="s">
        <v>181</v>
      </c>
      <c r="ITV330" s="139"/>
      <c r="ITW330" s="139"/>
      <c r="ITX330" s="139"/>
      <c r="ITY330" s="139"/>
      <c r="ITZ330" s="139"/>
      <c r="IUA330" s="139"/>
      <c r="IUB330" s="140"/>
      <c r="IUC330" s="138" t="s">
        <v>181</v>
      </c>
      <c r="IUD330" s="139"/>
      <c r="IUE330" s="139"/>
      <c r="IUF330" s="139"/>
      <c r="IUG330" s="139"/>
      <c r="IUH330" s="139"/>
      <c r="IUI330" s="139"/>
      <c r="IUJ330" s="140"/>
      <c r="IUK330" s="138" t="s">
        <v>181</v>
      </c>
      <c r="IUL330" s="139"/>
      <c r="IUM330" s="139"/>
      <c r="IUN330" s="139"/>
      <c r="IUO330" s="139"/>
      <c r="IUP330" s="139"/>
      <c r="IUQ330" s="139"/>
      <c r="IUR330" s="140"/>
      <c r="IUS330" s="138" t="s">
        <v>181</v>
      </c>
      <c r="IUT330" s="139"/>
      <c r="IUU330" s="139"/>
      <c r="IUV330" s="139"/>
      <c r="IUW330" s="139"/>
      <c r="IUX330" s="139"/>
      <c r="IUY330" s="139"/>
      <c r="IUZ330" s="140"/>
      <c r="IVA330" s="138" t="s">
        <v>181</v>
      </c>
      <c r="IVB330" s="139"/>
      <c r="IVC330" s="139"/>
      <c r="IVD330" s="139"/>
      <c r="IVE330" s="139"/>
      <c r="IVF330" s="139"/>
      <c r="IVG330" s="139"/>
      <c r="IVH330" s="140"/>
      <c r="IVI330" s="138" t="s">
        <v>181</v>
      </c>
      <c r="IVJ330" s="139"/>
      <c r="IVK330" s="139"/>
      <c r="IVL330" s="139"/>
      <c r="IVM330" s="139"/>
      <c r="IVN330" s="139"/>
      <c r="IVO330" s="139"/>
      <c r="IVP330" s="140"/>
      <c r="IVQ330" s="138" t="s">
        <v>181</v>
      </c>
      <c r="IVR330" s="139"/>
      <c r="IVS330" s="139"/>
      <c r="IVT330" s="139"/>
      <c r="IVU330" s="139"/>
      <c r="IVV330" s="139"/>
      <c r="IVW330" s="139"/>
      <c r="IVX330" s="140"/>
      <c r="IVY330" s="138" t="s">
        <v>181</v>
      </c>
      <c r="IVZ330" s="139"/>
      <c r="IWA330" s="139"/>
      <c r="IWB330" s="139"/>
      <c r="IWC330" s="139"/>
      <c r="IWD330" s="139"/>
      <c r="IWE330" s="139"/>
      <c r="IWF330" s="140"/>
      <c r="IWG330" s="138" t="s">
        <v>181</v>
      </c>
      <c r="IWH330" s="139"/>
      <c r="IWI330" s="139"/>
      <c r="IWJ330" s="139"/>
      <c r="IWK330" s="139"/>
      <c r="IWL330" s="139"/>
      <c r="IWM330" s="139"/>
      <c r="IWN330" s="140"/>
      <c r="IWO330" s="138" t="s">
        <v>181</v>
      </c>
      <c r="IWP330" s="139"/>
      <c r="IWQ330" s="139"/>
      <c r="IWR330" s="139"/>
      <c r="IWS330" s="139"/>
      <c r="IWT330" s="139"/>
      <c r="IWU330" s="139"/>
      <c r="IWV330" s="140"/>
      <c r="IWW330" s="138" t="s">
        <v>181</v>
      </c>
      <c r="IWX330" s="139"/>
      <c r="IWY330" s="139"/>
      <c r="IWZ330" s="139"/>
      <c r="IXA330" s="139"/>
      <c r="IXB330" s="139"/>
      <c r="IXC330" s="139"/>
      <c r="IXD330" s="140"/>
      <c r="IXE330" s="138" t="s">
        <v>181</v>
      </c>
      <c r="IXF330" s="139"/>
      <c r="IXG330" s="139"/>
      <c r="IXH330" s="139"/>
      <c r="IXI330" s="139"/>
      <c r="IXJ330" s="139"/>
      <c r="IXK330" s="139"/>
      <c r="IXL330" s="140"/>
      <c r="IXM330" s="138" t="s">
        <v>181</v>
      </c>
      <c r="IXN330" s="139"/>
      <c r="IXO330" s="139"/>
      <c r="IXP330" s="139"/>
      <c r="IXQ330" s="139"/>
      <c r="IXR330" s="139"/>
      <c r="IXS330" s="139"/>
      <c r="IXT330" s="140"/>
      <c r="IXU330" s="138" t="s">
        <v>181</v>
      </c>
      <c r="IXV330" s="139"/>
      <c r="IXW330" s="139"/>
      <c r="IXX330" s="139"/>
      <c r="IXY330" s="139"/>
      <c r="IXZ330" s="139"/>
      <c r="IYA330" s="139"/>
      <c r="IYB330" s="140"/>
      <c r="IYC330" s="138" t="s">
        <v>181</v>
      </c>
      <c r="IYD330" s="139"/>
      <c r="IYE330" s="139"/>
      <c r="IYF330" s="139"/>
      <c r="IYG330" s="139"/>
      <c r="IYH330" s="139"/>
      <c r="IYI330" s="139"/>
      <c r="IYJ330" s="140"/>
      <c r="IYK330" s="138" t="s">
        <v>181</v>
      </c>
      <c r="IYL330" s="139"/>
      <c r="IYM330" s="139"/>
      <c r="IYN330" s="139"/>
      <c r="IYO330" s="139"/>
      <c r="IYP330" s="139"/>
      <c r="IYQ330" s="139"/>
      <c r="IYR330" s="140"/>
      <c r="IYS330" s="138" t="s">
        <v>181</v>
      </c>
      <c r="IYT330" s="139"/>
      <c r="IYU330" s="139"/>
      <c r="IYV330" s="139"/>
      <c r="IYW330" s="139"/>
      <c r="IYX330" s="139"/>
      <c r="IYY330" s="139"/>
      <c r="IYZ330" s="140"/>
      <c r="IZA330" s="138" t="s">
        <v>181</v>
      </c>
      <c r="IZB330" s="139"/>
      <c r="IZC330" s="139"/>
      <c r="IZD330" s="139"/>
      <c r="IZE330" s="139"/>
      <c r="IZF330" s="139"/>
      <c r="IZG330" s="139"/>
      <c r="IZH330" s="140"/>
      <c r="IZI330" s="138" t="s">
        <v>181</v>
      </c>
      <c r="IZJ330" s="139"/>
      <c r="IZK330" s="139"/>
      <c r="IZL330" s="139"/>
      <c r="IZM330" s="139"/>
      <c r="IZN330" s="139"/>
      <c r="IZO330" s="139"/>
      <c r="IZP330" s="140"/>
      <c r="IZQ330" s="138" t="s">
        <v>181</v>
      </c>
      <c r="IZR330" s="139"/>
      <c r="IZS330" s="139"/>
      <c r="IZT330" s="139"/>
      <c r="IZU330" s="139"/>
      <c r="IZV330" s="139"/>
      <c r="IZW330" s="139"/>
      <c r="IZX330" s="140"/>
      <c r="IZY330" s="138" t="s">
        <v>181</v>
      </c>
      <c r="IZZ330" s="139"/>
      <c r="JAA330" s="139"/>
      <c r="JAB330" s="139"/>
      <c r="JAC330" s="139"/>
      <c r="JAD330" s="139"/>
      <c r="JAE330" s="139"/>
      <c r="JAF330" s="140"/>
      <c r="JAG330" s="138" t="s">
        <v>181</v>
      </c>
      <c r="JAH330" s="139"/>
      <c r="JAI330" s="139"/>
      <c r="JAJ330" s="139"/>
      <c r="JAK330" s="139"/>
      <c r="JAL330" s="139"/>
      <c r="JAM330" s="139"/>
      <c r="JAN330" s="140"/>
      <c r="JAO330" s="138" t="s">
        <v>181</v>
      </c>
      <c r="JAP330" s="139"/>
      <c r="JAQ330" s="139"/>
      <c r="JAR330" s="139"/>
      <c r="JAS330" s="139"/>
      <c r="JAT330" s="139"/>
      <c r="JAU330" s="139"/>
      <c r="JAV330" s="140"/>
      <c r="JAW330" s="138" t="s">
        <v>181</v>
      </c>
      <c r="JAX330" s="139"/>
      <c r="JAY330" s="139"/>
      <c r="JAZ330" s="139"/>
      <c r="JBA330" s="139"/>
      <c r="JBB330" s="139"/>
      <c r="JBC330" s="139"/>
      <c r="JBD330" s="140"/>
      <c r="JBE330" s="138" t="s">
        <v>181</v>
      </c>
      <c r="JBF330" s="139"/>
      <c r="JBG330" s="139"/>
      <c r="JBH330" s="139"/>
      <c r="JBI330" s="139"/>
      <c r="JBJ330" s="139"/>
      <c r="JBK330" s="139"/>
      <c r="JBL330" s="140"/>
      <c r="JBM330" s="138" t="s">
        <v>181</v>
      </c>
      <c r="JBN330" s="139"/>
      <c r="JBO330" s="139"/>
      <c r="JBP330" s="139"/>
      <c r="JBQ330" s="139"/>
      <c r="JBR330" s="139"/>
      <c r="JBS330" s="139"/>
      <c r="JBT330" s="140"/>
      <c r="JBU330" s="138" t="s">
        <v>181</v>
      </c>
      <c r="JBV330" s="139"/>
      <c r="JBW330" s="139"/>
      <c r="JBX330" s="139"/>
      <c r="JBY330" s="139"/>
      <c r="JBZ330" s="139"/>
      <c r="JCA330" s="139"/>
      <c r="JCB330" s="140"/>
      <c r="JCC330" s="138" t="s">
        <v>181</v>
      </c>
      <c r="JCD330" s="139"/>
      <c r="JCE330" s="139"/>
      <c r="JCF330" s="139"/>
      <c r="JCG330" s="139"/>
      <c r="JCH330" s="139"/>
      <c r="JCI330" s="139"/>
      <c r="JCJ330" s="140"/>
      <c r="JCK330" s="138" t="s">
        <v>181</v>
      </c>
      <c r="JCL330" s="139"/>
      <c r="JCM330" s="139"/>
      <c r="JCN330" s="139"/>
      <c r="JCO330" s="139"/>
      <c r="JCP330" s="139"/>
      <c r="JCQ330" s="139"/>
      <c r="JCR330" s="140"/>
      <c r="JCS330" s="138" t="s">
        <v>181</v>
      </c>
      <c r="JCT330" s="139"/>
      <c r="JCU330" s="139"/>
      <c r="JCV330" s="139"/>
      <c r="JCW330" s="139"/>
      <c r="JCX330" s="139"/>
      <c r="JCY330" s="139"/>
      <c r="JCZ330" s="140"/>
      <c r="JDA330" s="138" t="s">
        <v>181</v>
      </c>
      <c r="JDB330" s="139"/>
      <c r="JDC330" s="139"/>
      <c r="JDD330" s="139"/>
      <c r="JDE330" s="139"/>
      <c r="JDF330" s="139"/>
      <c r="JDG330" s="139"/>
      <c r="JDH330" s="140"/>
      <c r="JDI330" s="138" t="s">
        <v>181</v>
      </c>
      <c r="JDJ330" s="139"/>
      <c r="JDK330" s="139"/>
      <c r="JDL330" s="139"/>
      <c r="JDM330" s="139"/>
      <c r="JDN330" s="139"/>
      <c r="JDO330" s="139"/>
      <c r="JDP330" s="140"/>
      <c r="JDQ330" s="138" t="s">
        <v>181</v>
      </c>
      <c r="JDR330" s="139"/>
      <c r="JDS330" s="139"/>
      <c r="JDT330" s="139"/>
      <c r="JDU330" s="139"/>
      <c r="JDV330" s="139"/>
      <c r="JDW330" s="139"/>
      <c r="JDX330" s="140"/>
      <c r="JDY330" s="138" t="s">
        <v>181</v>
      </c>
      <c r="JDZ330" s="139"/>
      <c r="JEA330" s="139"/>
      <c r="JEB330" s="139"/>
      <c r="JEC330" s="139"/>
      <c r="JED330" s="139"/>
      <c r="JEE330" s="139"/>
      <c r="JEF330" s="140"/>
      <c r="JEG330" s="138" t="s">
        <v>181</v>
      </c>
      <c r="JEH330" s="139"/>
      <c r="JEI330" s="139"/>
      <c r="JEJ330" s="139"/>
      <c r="JEK330" s="139"/>
      <c r="JEL330" s="139"/>
      <c r="JEM330" s="139"/>
      <c r="JEN330" s="140"/>
      <c r="JEO330" s="138" t="s">
        <v>181</v>
      </c>
      <c r="JEP330" s="139"/>
      <c r="JEQ330" s="139"/>
      <c r="JER330" s="139"/>
      <c r="JES330" s="139"/>
      <c r="JET330" s="139"/>
      <c r="JEU330" s="139"/>
      <c r="JEV330" s="140"/>
      <c r="JEW330" s="138" t="s">
        <v>181</v>
      </c>
      <c r="JEX330" s="139"/>
      <c r="JEY330" s="139"/>
      <c r="JEZ330" s="139"/>
      <c r="JFA330" s="139"/>
      <c r="JFB330" s="139"/>
      <c r="JFC330" s="139"/>
      <c r="JFD330" s="140"/>
      <c r="JFE330" s="138" t="s">
        <v>181</v>
      </c>
      <c r="JFF330" s="139"/>
      <c r="JFG330" s="139"/>
      <c r="JFH330" s="139"/>
      <c r="JFI330" s="139"/>
      <c r="JFJ330" s="139"/>
      <c r="JFK330" s="139"/>
      <c r="JFL330" s="140"/>
      <c r="JFM330" s="138" t="s">
        <v>181</v>
      </c>
      <c r="JFN330" s="139"/>
      <c r="JFO330" s="139"/>
      <c r="JFP330" s="139"/>
      <c r="JFQ330" s="139"/>
      <c r="JFR330" s="139"/>
      <c r="JFS330" s="139"/>
      <c r="JFT330" s="140"/>
      <c r="JFU330" s="138" t="s">
        <v>181</v>
      </c>
      <c r="JFV330" s="139"/>
      <c r="JFW330" s="139"/>
      <c r="JFX330" s="139"/>
      <c r="JFY330" s="139"/>
      <c r="JFZ330" s="139"/>
      <c r="JGA330" s="139"/>
      <c r="JGB330" s="140"/>
      <c r="JGC330" s="138" t="s">
        <v>181</v>
      </c>
      <c r="JGD330" s="139"/>
      <c r="JGE330" s="139"/>
      <c r="JGF330" s="139"/>
      <c r="JGG330" s="139"/>
      <c r="JGH330" s="139"/>
      <c r="JGI330" s="139"/>
      <c r="JGJ330" s="140"/>
      <c r="JGK330" s="138" t="s">
        <v>181</v>
      </c>
      <c r="JGL330" s="139"/>
      <c r="JGM330" s="139"/>
      <c r="JGN330" s="139"/>
      <c r="JGO330" s="139"/>
      <c r="JGP330" s="139"/>
      <c r="JGQ330" s="139"/>
      <c r="JGR330" s="140"/>
      <c r="JGS330" s="138" t="s">
        <v>181</v>
      </c>
      <c r="JGT330" s="139"/>
      <c r="JGU330" s="139"/>
      <c r="JGV330" s="139"/>
      <c r="JGW330" s="139"/>
      <c r="JGX330" s="139"/>
      <c r="JGY330" s="139"/>
      <c r="JGZ330" s="140"/>
      <c r="JHA330" s="138" t="s">
        <v>181</v>
      </c>
      <c r="JHB330" s="139"/>
      <c r="JHC330" s="139"/>
      <c r="JHD330" s="139"/>
      <c r="JHE330" s="139"/>
      <c r="JHF330" s="139"/>
      <c r="JHG330" s="139"/>
      <c r="JHH330" s="140"/>
      <c r="JHI330" s="138" t="s">
        <v>181</v>
      </c>
      <c r="JHJ330" s="139"/>
      <c r="JHK330" s="139"/>
      <c r="JHL330" s="139"/>
      <c r="JHM330" s="139"/>
      <c r="JHN330" s="139"/>
      <c r="JHO330" s="139"/>
      <c r="JHP330" s="140"/>
      <c r="JHQ330" s="138" t="s">
        <v>181</v>
      </c>
      <c r="JHR330" s="139"/>
      <c r="JHS330" s="139"/>
      <c r="JHT330" s="139"/>
      <c r="JHU330" s="139"/>
      <c r="JHV330" s="139"/>
      <c r="JHW330" s="139"/>
      <c r="JHX330" s="140"/>
      <c r="JHY330" s="138" t="s">
        <v>181</v>
      </c>
      <c r="JHZ330" s="139"/>
      <c r="JIA330" s="139"/>
      <c r="JIB330" s="139"/>
      <c r="JIC330" s="139"/>
      <c r="JID330" s="139"/>
      <c r="JIE330" s="139"/>
      <c r="JIF330" s="140"/>
      <c r="JIG330" s="138" t="s">
        <v>181</v>
      </c>
      <c r="JIH330" s="139"/>
      <c r="JII330" s="139"/>
      <c r="JIJ330" s="139"/>
      <c r="JIK330" s="139"/>
      <c r="JIL330" s="139"/>
      <c r="JIM330" s="139"/>
      <c r="JIN330" s="140"/>
      <c r="JIO330" s="138" t="s">
        <v>181</v>
      </c>
      <c r="JIP330" s="139"/>
      <c r="JIQ330" s="139"/>
      <c r="JIR330" s="139"/>
      <c r="JIS330" s="139"/>
      <c r="JIT330" s="139"/>
      <c r="JIU330" s="139"/>
      <c r="JIV330" s="140"/>
      <c r="JIW330" s="138" t="s">
        <v>181</v>
      </c>
      <c r="JIX330" s="139"/>
      <c r="JIY330" s="139"/>
      <c r="JIZ330" s="139"/>
      <c r="JJA330" s="139"/>
      <c r="JJB330" s="139"/>
      <c r="JJC330" s="139"/>
      <c r="JJD330" s="140"/>
      <c r="JJE330" s="138" t="s">
        <v>181</v>
      </c>
      <c r="JJF330" s="139"/>
      <c r="JJG330" s="139"/>
      <c r="JJH330" s="139"/>
      <c r="JJI330" s="139"/>
      <c r="JJJ330" s="139"/>
      <c r="JJK330" s="139"/>
      <c r="JJL330" s="140"/>
      <c r="JJM330" s="138" t="s">
        <v>181</v>
      </c>
      <c r="JJN330" s="139"/>
      <c r="JJO330" s="139"/>
      <c r="JJP330" s="139"/>
      <c r="JJQ330" s="139"/>
      <c r="JJR330" s="139"/>
      <c r="JJS330" s="139"/>
      <c r="JJT330" s="140"/>
      <c r="JJU330" s="138" t="s">
        <v>181</v>
      </c>
      <c r="JJV330" s="139"/>
      <c r="JJW330" s="139"/>
      <c r="JJX330" s="139"/>
      <c r="JJY330" s="139"/>
      <c r="JJZ330" s="139"/>
      <c r="JKA330" s="139"/>
      <c r="JKB330" s="140"/>
      <c r="JKC330" s="138" t="s">
        <v>181</v>
      </c>
      <c r="JKD330" s="139"/>
      <c r="JKE330" s="139"/>
      <c r="JKF330" s="139"/>
      <c r="JKG330" s="139"/>
      <c r="JKH330" s="139"/>
      <c r="JKI330" s="139"/>
      <c r="JKJ330" s="140"/>
      <c r="JKK330" s="138" t="s">
        <v>181</v>
      </c>
      <c r="JKL330" s="139"/>
      <c r="JKM330" s="139"/>
      <c r="JKN330" s="139"/>
      <c r="JKO330" s="139"/>
      <c r="JKP330" s="139"/>
      <c r="JKQ330" s="139"/>
      <c r="JKR330" s="140"/>
      <c r="JKS330" s="138" t="s">
        <v>181</v>
      </c>
      <c r="JKT330" s="139"/>
      <c r="JKU330" s="139"/>
      <c r="JKV330" s="139"/>
      <c r="JKW330" s="139"/>
      <c r="JKX330" s="139"/>
      <c r="JKY330" s="139"/>
      <c r="JKZ330" s="140"/>
      <c r="JLA330" s="138" t="s">
        <v>181</v>
      </c>
      <c r="JLB330" s="139"/>
      <c r="JLC330" s="139"/>
      <c r="JLD330" s="139"/>
      <c r="JLE330" s="139"/>
      <c r="JLF330" s="139"/>
      <c r="JLG330" s="139"/>
      <c r="JLH330" s="140"/>
      <c r="JLI330" s="138" t="s">
        <v>181</v>
      </c>
      <c r="JLJ330" s="139"/>
      <c r="JLK330" s="139"/>
      <c r="JLL330" s="139"/>
      <c r="JLM330" s="139"/>
      <c r="JLN330" s="139"/>
      <c r="JLO330" s="139"/>
      <c r="JLP330" s="140"/>
      <c r="JLQ330" s="138" t="s">
        <v>181</v>
      </c>
      <c r="JLR330" s="139"/>
      <c r="JLS330" s="139"/>
      <c r="JLT330" s="139"/>
      <c r="JLU330" s="139"/>
      <c r="JLV330" s="139"/>
      <c r="JLW330" s="139"/>
      <c r="JLX330" s="140"/>
      <c r="JLY330" s="138" t="s">
        <v>181</v>
      </c>
      <c r="JLZ330" s="139"/>
      <c r="JMA330" s="139"/>
      <c r="JMB330" s="139"/>
      <c r="JMC330" s="139"/>
      <c r="JMD330" s="139"/>
      <c r="JME330" s="139"/>
      <c r="JMF330" s="140"/>
      <c r="JMG330" s="138" t="s">
        <v>181</v>
      </c>
      <c r="JMH330" s="139"/>
      <c r="JMI330" s="139"/>
      <c r="JMJ330" s="139"/>
      <c r="JMK330" s="139"/>
      <c r="JML330" s="139"/>
      <c r="JMM330" s="139"/>
      <c r="JMN330" s="140"/>
      <c r="JMO330" s="138" t="s">
        <v>181</v>
      </c>
      <c r="JMP330" s="139"/>
      <c r="JMQ330" s="139"/>
      <c r="JMR330" s="139"/>
      <c r="JMS330" s="139"/>
      <c r="JMT330" s="139"/>
      <c r="JMU330" s="139"/>
      <c r="JMV330" s="140"/>
      <c r="JMW330" s="138" t="s">
        <v>181</v>
      </c>
      <c r="JMX330" s="139"/>
      <c r="JMY330" s="139"/>
      <c r="JMZ330" s="139"/>
      <c r="JNA330" s="139"/>
      <c r="JNB330" s="139"/>
      <c r="JNC330" s="139"/>
      <c r="JND330" s="140"/>
      <c r="JNE330" s="138" t="s">
        <v>181</v>
      </c>
      <c r="JNF330" s="139"/>
      <c r="JNG330" s="139"/>
      <c r="JNH330" s="139"/>
      <c r="JNI330" s="139"/>
      <c r="JNJ330" s="139"/>
      <c r="JNK330" s="139"/>
      <c r="JNL330" s="140"/>
      <c r="JNM330" s="138" t="s">
        <v>181</v>
      </c>
      <c r="JNN330" s="139"/>
      <c r="JNO330" s="139"/>
      <c r="JNP330" s="139"/>
      <c r="JNQ330" s="139"/>
      <c r="JNR330" s="139"/>
      <c r="JNS330" s="139"/>
      <c r="JNT330" s="140"/>
      <c r="JNU330" s="138" t="s">
        <v>181</v>
      </c>
      <c r="JNV330" s="139"/>
      <c r="JNW330" s="139"/>
      <c r="JNX330" s="139"/>
      <c r="JNY330" s="139"/>
      <c r="JNZ330" s="139"/>
      <c r="JOA330" s="139"/>
      <c r="JOB330" s="140"/>
      <c r="JOC330" s="138" t="s">
        <v>181</v>
      </c>
      <c r="JOD330" s="139"/>
      <c r="JOE330" s="139"/>
      <c r="JOF330" s="139"/>
      <c r="JOG330" s="139"/>
      <c r="JOH330" s="139"/>
      <c r="JOI330" s="139"/>
      <c r="JOJ330" s="140"/>
      <c r="JOK330" s="138" t="s">
        <v>181</v>
      </c>
      <c r="JOL330" s="139"/>
      <c r="JOM330" s="139"/>
      <c r="JON330" s="139"/>
      <c r="JOO330" s="139"/>
      <c r="JOP330" s="139"/>
      <c r="JOQ330" s="139"/>
      <c r="JOR330" s="140"/>
      <c r="JOS330" s="138" t="s">
        <v>181</v>
      </c>
      <c r="JOT330" s="139"/>
      <c r="JOU330" s="139"/>
      <c r="JOV330" s="139"/>
      <c r="JOW330" s="139"/>
      <c r="JOX330" s="139"/>
      <c r="JOY330" s="139"/>
      <c r="JOZ330" s="140"/>
      <c r="JPA330" s="138" t="s">
        <v>181</v>
      </c>
      <c r="JPB330" s="139"/>
      <c r="JPC330" s="139"/>
      <c r="JPD330" s="139"/>
      <c r="JPE330" s="139"/>
      <c r="JPF330" s="139"/>
      <c r="JPG330" s="139"/>
      <c r="JPH330" s="140"/>
      <c r="JPI330" s="138" t="s">
        <v>181</v>
      </c>
      <c r="JPJ330" s="139"/>
      <c r="JPK330" s="139"/>
      <c r="JPL330" s="139"/>
      <c r="JPM330" s="139"/>
      <c r="JPN330" s="139"/>
      <c r="JPO330" s="139"/>
      <c r="JPP330" s="140"/>
      <c r="JPQ330" s="138" t="s">
        <v>181</v>
      </c>
      <c r="JPR330" s="139"/>
      <c r="JPS330" s="139"/>
      <c r="JPT330" s="139"/>
      <c r="JPU330" s="139"/>
      <c r="JPV330" s="139"/>
      <c r="JPW330" s="139"/>
      <c r="JPX330" s="140"/>
      <c r="JPY330" s="138" t="s">
        <v>181</v>
      </c>
      <c r="JPZ330" s="139"/>
      <c r="JQA330" s="139"/>
      <c r="JQB330" s="139"/>
      <c r="JQC330" s="139"/>
      <c r="JQD330" s="139"/>
      <c r="JQE330" s="139"/>
      <c r="JQF330" s="140"/>
      <c r="JQG330" s="138" t="s">
        <v>181</v>
      </c>
      <c r="JQH330" s="139"/>
      <c r="JQI330" s="139"/>
      <c r="JQJ330" s="139"/>
      <c r="JQK330" s="139"/>
      <c r="JQL330" s="139"/>
      <c r="JQM330" s="139"/>
      <c r="JQN330" s="140"/>
      <c r="JQO330" s="138" t="s">
        <v>181</v>
      </c>
      <c r="JQP330" s="139"/>
      <c r="JQQ330" s="139"/>
      <c r="JQR330" s="139"/>
      <c r="JQS330" s="139"/>
      <c r="JQT330" s="139"/>
      <c r="JQU330" s="139"/>
      <c r="JQV330" s="140"/>
      <c r="JQW330" s="138" t="s">
        <v>181</v>
      </c>
      <c r="JQX330" s="139"/>
      <c r="JQY330" s="139"/>
      <c r="JQZ330" s="139"/>
      <c r="JRA330" s="139"/>
      <c r="JRB330" s="139"/>
      <c r="JRC330" s="139"/>
      <c r="JRD330" s="140"/>
      <c r="JRE330" s="138" t="s">
        <v>181</v>
      </c>
      <c r="JRF330" s="139"/>
      <c r="JRG330" s="139"/>
      <c r="JRH330" s="139"/>
      <c r="JRI330" s="139"/>
      <c r="JRJ330" s="139"/>
      <c r="JRK330" s="139"/>
      <c r="JRL330" s="140"/>
      <c r="JRM330" s="138" t="s">
        <v>181</v>
      </c>
      <c r="JRN330" s="139"/>
      <c r="JRO330" s="139"/>
      <c r="JRP330" s="139"/>
      <c r="JRQ330" s="139"/>
      <c r="JRR330" s="139"/>
      <c r="JRS330" s="139"/>
      <c r="JRT330" s="140"/>
      <c r="JRU330" s="138" t="s">
        <v>181</v>
      </c>
      <c r="JRV330" s="139"/>
      <c r="JRW330" s="139"/>
      <c r="JRX330" s="139"/>
      <c r="JRY330" s="139"/>
      <c r="JRZ330" s="139"/>
      <c r="JSA330" s="139"/>
      <c r="JSB330" s="140"/>
      <c r="JSC330" s="138" t="s">
        <v>181</v>
      </c>
      <c r="JSD330" s="139"/>
      <c r="JSE330" s="139"/>
      <c r="JSF330" s="139"/>
      <c r="JSG330" s="139"/>
      <c r="JSH330" s="139"/>
      <c r="JSI330" s="139"/>
      <c r="JSJ330" s="140"/>
      <c r="JSK330" s="138" t="s">
        <v>181</v>
      </c>
      <c r="JSL330" s="139"/>
      <c r="JSM330" s="139"/>
      <c r="JSN330" s="139"/>
      <c r="JSO330" s="139"/>
      <c r="JSP330" s="139"/>
      <c r="JSQ330" s="139"/>
      <c r="JSR330" s="140"/>
      <c r="JSS330" s="138" t="s">
        <v>181</v>
      </c>
      <c r="JST330" s="139"/>
      <c r="JSU330" s="139"/>
      <c r="JSV330" s="139"/>
      <c r="JSW330" s="139"/>
      <c r="JSX330" s="139"/>
      <c r="JSY330" s="139"/>
      <c r="JSZ330" s="140"/>
      <c r="JTA330" s="138" t="s">
        <v>181</v>
      </c>
      <c r="JTB330" s="139"/>
      <c r="JTC330" s="139"/>
      <c r="JTD330" s="139"/>
      <c r="JTE330" s="139"/>
      <c r="JTF330" s="139"/>
      <c r="JTG330" s="139"/>
      <c r="JTH330" s="140"/>
      <c r="JTI330" s="138" t="s">
        <v>181</v>
      </c>
      <c r="JTJ330" s="139"/>
      <c r="JTK330" s="139"/>
      <c r="JTL330" s="139"/>
      <c r="JTM330" s="139"/>
      <c r="JTN330" s="139"/>
      <c r="JTO330" s="139"/>
      <c r="JTP330" s="140"/>
      <c r="JTQ330" s="138" t="s">
        <v>181</v>
      </c>
      <c r="JTR330" s="139"/>
      <c r="JTS330" s="139"/>
      <c r="JTT330" s="139"/>
      <c r="JTU330" s="139"/>
      <c r="JTV330" s="139"/>
      <c r="JTW330" s="139"/>
      <c r="JTX330" s="140"/>
      <c r="JTY330" s="138" t="s">
        <v>181</v>
      </c>
      <c r="JTZ330" s="139"/>
      <c r="JUA330" s="139"/>
      <c r="JUB330" s="139"/>
      <c r="JUC330" s="139"/>
      <c r="JUD330" s="139"/>
      <c r="JUE330" s="139"/>
      <c r="JUF330" s="140"/>
      <c r="JUG330" s="138" t="s">
        <v>181</v>
      </c>
      <c r="JUH330" s="139"/>
      <c r="JUI330" s="139"/>
      <c r="JUJ330" s="139"/>
      <c r="JUK330" s="139"/>
      <c r="JUL330" s="139"/>
      <c r="JUM330" s="139"/>
      <c r="JUN330" s="140"/>
      <c r="JUO330" s="138" t="s">
        <v>181</v>
      </c>
      <c r="JUP330" s="139"/>
      <c r="JUQ330" s="139"/>
      <c r="JUR330" s="139"/>
      <c r="JUS330" s="139"/>
      <c r="JUT330" s="139"/>
      <c r="JUU330" s="139"/>
      <c r="JUV330" s="140"/>
      <c r="JUW330" s="138" t="s">
        <v>181</v>
      </c>
      <c r="JUX330" s="139"/>
      <c r="JUY330" s="139"/>
      <c r="JUZ330" s="139"/>
      <c r="JVA330" s="139"/>
      <c r="JVB330" s="139"/>
      <c r="JVC330" s="139"/>
      <c r="JVD330" s="140"/>
      <c r="JVE330" s="138" t="s">
        <v>181</v>
      </c>
      <c r="JVF330" s="139"/>
      <c r="JVG330" s="139"/>
      <c r="JVH330" s="139"/>
      <c r="JVI330" s="139"/>
      <c r="JVJ330" s="139"/>
      <c r="JVK330" s="139"/>
      <c r="JVL330" s="140"/>
      <c r="JVM330" s="138" t="s">
        <v>181</v>
      </c>
      <c r="JVN330" s="139"/>
      <c r="JVO330" s="139"/>
      <c r="JVP330" s="139"/>
      <c r="JVQ330" s="139"/>
      <c r="JVR330" s="139"/>
      <c r="JVS330" s="139"/>
      <c r="JVT330" s="140"/>
      <c r="JVU330" s="138" t="s">
        <v>181</v>
      </c>
      <c r="JVV330" s="139"/>
      <c r="JVW330" s="139"/>
      <c r="JVX330" s="139"/>
      <c r="JVY330" s="139"/>
      <c r="JVZ330" s="139"/>
      <c r="JWA330" s="139"/>
      <c r="JWB330" s="140"/>
      <c r="JWC330" s="138" t="s">
        <v>181</v>
      </c>
      <c r="JWD330" s="139"/>
      <c r="JWE330" s="139"/>
      <c r="JWF330" s="139"/>
      <c r="JWG330" s="139"/>
      <c r="JWH330" s="139"/>
      <c r="JWI330" s="139"/>
      <c r="JWJ330" s="140"/>
      <c r="JWK330" s="138" t="s">
        <v>181</v>
      </c>
      <c r="JWL330" s="139"/>
      <c r="JWM330" s="139"/>
      <c r="JWN330" s="139"/>
      <c r="JWO330" s="139"/>
      <c r="JWP330" s="139"/>
      <c r="JWQ330" s="139"/>
      <c r="JWR330" s="140"/>
      <c r="JWS330" s="138" t="s">
        <v>181</v>
      </c>
      <c r="JWT330" s="139"/>
      <c r="JWU330" s="139"/>
      <c r="JWV330" s="139"/>
      <c r="JWW330" s="139"/>
      <c r="JWX330" s="139"/>
      <c r="JWY330" s="139"/>
      <c r="JWZ330" s="140"/>
      <c r="JXA330" s="138" t="s">
        <v>181</v>
      </c>
      <c r="JXB330" s="139"/>
      <c r="JXC330" s="139"/>
      <c r="JXD330" s="139"/>
      <c r="JXE330" s="139"/>
      <c r="JXF330" s="139"/>
      <c r="JXG330" s="139"/>
      <c r="JXH330" s="140"/>
      <c r="JXI330" s="138" t="s">
        <v>181</v>
      </c>
      <c r="JXJ330" s="139"/>
      <c r="JXK330" s="139"/>
      <c r="JXL330" s="139"/>
      <c r="JXM330" s="139"/>
      <c r="JXN330" s="139"/>
      <c r="JXO330" s="139"/>
      <c r="JXP330" s="140"/>
      <c r="JXQ330" s="138" t="s">
        <v>181</v>
      </c>
      <c r="JXR330" s="139"/>
      <c r="JXS330" s="139"/>
      <c r="JXT330" s="139"/>
      <c r="JXU330" s="139"/>
      <c r="JXV330" s="139"/>
      <c r="JXW330" s="139"/>
      <c r="JXX330" s="140"/>
      <c r="JXY330" s="138" t="s">
        <v>181</v>
      </c>
      <c r="JXZ330" s="139"/>
      <c r="JYA330" s="139"/>
      <c r="JYB330" s="139"/>
      <c r="JYC330" s="139"/>
      <c r="JYD330" s="139"/>
      <c r="JYE330" s="139"/>
      <c r="JYF330" s="140"/>
      <c r="JYG330" s="138" t="s">
        <v>181</v>
      </c>
      <c r="JYH330" s="139"/>
      <c r="JYI330" s="139"/>
      <c r="JYJ330" s="139"/>
      <c r="JYK330" s="139"/>
      <c r="JYL330" s="139"/>
      <c r="JYM330" s="139"/>
      <c r="JYN330" s="140"/>
      <c r="JYO330" s="138" t="s">
        <v>181</v>
      </c>
      <c r="JYP330" s="139"/>
      <c r="JYQ330" s="139"/>
      <c r="JYR330" s="139"/>
      <c r="JYS330" s="139"/>
      <c r="JYT330" s="139"/>
      <c r="JYU330" s="139"/>
      <c r="JYV330" s="140"/>
      <c r="JYW330" s="138" t="s">
        <v>181</v>
      </c>
      <c r="JYX330" s="139"/>
      <c r="JYY330" s="139"/>
      <c r="JYZ330" s="139"/>
      <c r="JZA330" s="139"/>
      <c r="JZB330" s="139"/>
      <c r="JZC330" s="139"/>
      <c r="JZD330" s="140"/>
      <c r="JZE330" s="138" t="s">
        <v>181</v>
      </c>
      <c r="JZF330" s="139"/>
      <c r="JZG330" s="139"/>
      <c r="JZH330" s="139"/>
      <c r="JZI330" s="139"/>
      <c r="JZJ330" s="139"/>
      <c r="JZK330" s="139"/>
      <c r="JZL330" s="140"/>
      <c r="JZM330" s="138" t="s">
        <v>181</v>
      </c>
      <c r="JZN330" s="139"/>
      <c r="JZO330" s="139"/>
      <c r="JZP330" s="139"/>
      <c r="JZQ330" s="139"/>
      <c r="JZR330" s="139"/>
      <c r="JZS330" s="139"/>
      <c r="JZT330" s="140"/>
      <c r="JZU330" s="138" t="s">
        <v>181</v>
      </c>
      <c r="JZV330" s="139"/>
      <c r="JZW330" s="139"/>
      <c r="JZX330" s="139"/>
      <c r="JZY330" s="139"/>
      <c r="JZZ330" s="139"/>
      <c r="KAA330" s="139"/>
      <c r="KAB330" s="140"/>
      <c r="KAC330" s="138" t="s">
        <v>181</v>
      </c>
      <c r="KAD330" s="139"/>
      <c r="KAE330" s="139"/>
      <c r="KAF330" s="139"/>
      <c r="KAG330" s="139"/>
      <c r="KAH330" s="139"/>
      <c r="KAI330" s="139"/>
      <c r="KAJ330" s="140"/>
      <c r="KAK330" s="138" t="s">
        <v>181</v>
      </c>
      <c r="KAL330" s="139"/>
      <c r="KAM330" s="139"/>
      <c r="KAN330" s="139"/>
      <c r="KAO330" s="139"/>
      <c r="KAP330" s="139"/>
      <c r="KAQ330" s="139"/>
      <c r="KAR330" s="140"/>
      <c r="KAS330" s="138" t="s">
        <v>181</v>
      </c>
      <c r="KAT330" s="139"/>
      <c r="KAU330" s="139"/>
      <c r="KAV330" s="139"/>
      <c r="KAW330" s="139"/>
      <c r="KAX330" s="139"/>
      <c r="KAY330" s="139"/>
      <c r="KAZ330" s="140"/>
      <c r="KBA330" s="138" t="s">
        <v>181</v>
      </c>
      <c r="KBB330" s="139"/>
      <c r="KBC330" s="139"/>
      <c r="KBD330" s="139"/>
      <c r="KBE330" s="139"/>
      <c r="KBF330" s="139"/>
      <c r="KBG330" s="139"/>
      <c r="KBH330" s="140"/>
      <c r="KBI330" s="138" t="s">
        <v>181</v>
      </c>
      <c r="KBJ330" s="139"/>
      <c r="KBK330" s="139"/>
      <c r="KBL330" s="139"/>
      <c r="KBM330" s="139"/>
      <c r="KBN330" s="139"/>
      <c r="KBO330" s="139"/>
      <c r="KBP330" s="140"/>
      <c r="KBQ330" s="138" t="s">
        <v>181</v>
      </c>
      <c r="KBR330" s="139"/>
      <c r="KBS330" s="139"/>
      <c r="KBT330" s="139"/>
      <c r="KBU330" s="139"/>
      <c r="KBV330" s="139"/>
      <c r="KBW330" s="139"/>
      <c r="KBX330" s="140"/>
      <c r="KBY330" s="138" t="s">
        <v>181</v>
      </c>
      <c r="KBZ330" s="139"/>
      <c r="KCA330" s="139"/>
      <c r="KCB330" s="139"/>
      <c r="KCC330" s="139"/>
      <c r="KCD330" s="139"/>
      <c r="KCE330" s="139"/>
      <c r="KCF330" s="140"/>
      <c r="KCG330" s="138" t="s">
        <v>181</v>
      </c>
      <c r="KCH330" s="139"/>
      <c r="KCI330" s="139"/>
      <c r="KCJ330" s="139"/>
      <c r="KCK330" s="139"/>
      <c r="KCL330" s="139"/>
      <c r="KCM330" s="139"/>
      <c r="KCN330" s="140"/>
      <c r="KCO330" s="138" t="s">
        <v>181</v>
      </c>
      <c r="KCP330" s="139"/>
      <c r="KCQ330" s="139"/>
      <c r="KCR330" s="139"/>
      <c r="KCS330" s="139"/>
      <c r="KCT330" s="139"/>
      <c r="KCU330" s="139"/>
      <c r="KCV330" s="140"/>
      <c r="KCW330" s="138" t="s">
        <v>181</v>
      </c>
      <c r="KCX330" s="139"/>
      <c r="KCY330" s="139"/>
      <c r="KCZ330" s="139"/>
      <c r="KDA330" s="139"/>
      <c r="KDB330" s="139"/>
      <c r="KDC330" s="139"/>
      <c r="KDD330" s="140"/>
      <c r="KDE330" s="138" t="s">
        <v>181</v>
      </c>
      <c r="KDF330" s="139"/>
      <c r="KDG330" s="139"/>
      <c r="KDH330" s="139"/>
      <c r="KDI330" s="139"/>
      <c r="KDJ330" s="139"/>
      <c r="KDK330" s="139"/>
      <c r="KDL330" s="140"/>
      <c r="KDM330" s="138" t="s">
        <v>181</v>
      </c>
      <c r="KDN330" s="139"/>
      <c r="KDO330" s="139"/>
      <c r="KDP330" s="139"/>
      <c r="KDQ330" s="139"/>
      <c r="KDR330" s="139"/>
      <c r="KDS330" s="139"/>
      <c r="KDT330" s="140"/>
      <c r="KDU330" s="138" t="s">
        <v>181</v>
      </c>
      <c r="KDV330" s="139"/>
      <c r="KDW330" s="139"/>
      <c r="KDX330" s="139"/>
      <c r="KDY330" s="139"/>
      <c r="KDZ330" s="139"/>
      <c r="KEA330" s="139"/>
      <c r="KEB330" s="140"/>
      <c r="KEC330" s="138" t="s">
        <v>181</v>
      </c>
      <c r="KED330" s="139"/>
      <c r="KEE330" s="139"/>
      <c r="KEF330" s="139"/>
      <c r="KEG330" s="139"/>
      <c r="KEH330" s="139"/>
      <c r="KEI330" s="139"/>
      <c r="KEJ330" s="140"/>
      <c r="KEK330" s="138" t="s">
        <v>181</v>
      </c>
      <c r="KEL330" s="139"/>
      <c r="KEM330" s="139"/>
      <c r="KEN330" s="139"/>
      <c r="KEO330" s="139"/>
      <c r="KEP330" s="139"/>
      <c r="KEQ330" s="139"/>
      <c r="KER330" s="140"/>
      <c r="KES330" s="138" t="s">
        <v>181</v>
      </c>
      <c r="KET330" s="139"/>
      <c r="KEU330" s="139"/>
      <c r="KEV330" s="139"/>
      <c r="KEW330" s="139"/>
      <c r="KEX330" s="139"/>
      <c r="KEY330" s="139"/>
      <c r="KEZ330" s="140"/>
      <c r="KFA330" s="138" t="s">
        <v>181</v>
      </c>
      <c r="KFB330" s="139"/>
      <c r="KFC330" s="139"/>
      <c r="KFD330" s="139"/>
      <c r="KFE330" s="139"/>
      <c r="KFF330" s="139"/>
      <c r="KFG330" s="139"/>
      <c r="KFH330" s="140"/>
      <c r="KFI330" s="138" t="s">
        <v>181</v>
      </c>
      <c r="KFJ330" s="139"/>
      <c r="KFK330" s="139"/>
      <c r="KFL330" s="139"/>
      <c r="KFM330" s="139"/>
      <c r="KFN330" s="139"/>
      <c r="KFO330" s="139"/>
      <c r="KFP330" s="140"/>
      <c r="KFQ330" s="138" t="s">
        <v>181</v>
      </c>
      <c r="KFR330" s="139"/>
      <c r="KFS330" s="139"/>
      <c r="KFT330" s="139"/>
      <c r="KFU330" s="139"/>
      <c r="KFV330" s="139"/>
      <c r="KFW330" s="139"/>
      <c r="KFX330" s="140"/>
      <c r="KFY330" s="138" t="s">
        <v>181</v>
      </c>
      <c r="KFZ330" s="139"/>
      <c r="KGA330" s="139"/>
      <c r="KGB330" s="139"/>
      <c r="KGC330" s="139"/>
      <c r="KGD330" s="139"/>
      <c r="KGE330" s="139"/>
      <c r="KGF330" s="140"/>
      <c r="KGG330" s="138" t="s">
        <v>181</v>
      </c>
      <c r="KGH330" s="139"/>
      <c r="KGI330" s="139"/>
      <c r="KGJ330" s="139"/>
      <c r="KGK330" s="139"/>
      <c r="KGL330" s="139"/>
      <c r="KGM330" s="139"/>
      <c r="KGN330" s="140"/>
      <c r="KGO330" s="138" t="s">
        <v>181</v>
      </c>
      <c r="KGP330" s="139"/>
      <c r="KGQ330" s="139"/>
      <c r="KGR330" s="139"/>
      <c r="KGS330" s="139"/>
      <c r="KGT330" s="139"/>
      <c r="KGU330" s="139"/>
      <c r="KGV330" s="140"/>
      <c r="KGW330" s="138" t="s">
        <v>181</v>
      </c>
      <c r="KGX330" s="139"/>
      <c r="KGY330" s="139"/>
      <c r="KGZ330" s="139"/>
      <c r="KHA330" s="139"/>
      <c r="KHB330" s="139"/>
      <c r="KHC330" s="139"/>
      <c r="KHD330" s="140"/>
      <c r="KHE330" s="138" t="s">
        <v>181</v>
      </c>
      <c r="KHF330" s="139"/>
      <c r="KHG330" s="139"/>
      <c r="KHH330" s="139"/>
      <c r="KHI330" s="139"/>
      <c r="KHJ330" s="139"/>
      <c r="KHK330" s="139"/>
      <c r="KHL330" s="140"/>
      <c r="KHM330" s="138" t="s">
        <v>181</v>
      </c>
      <c r="KHN330" s="139"/>
      <c r="KHO330" s="139"/>
      <c r="KHP330" s="139"/>
      <c r="KHQ330" s="139"/>
      <c r="KHR330" s="139"/>
      <c r="KHS330" s="139"/>
      <c r="KHT330" s="140"/>
      <c r="KHU330" s="138" t="s">
        <v>181</v>
      </c>
      <c r="KHV330" s="139"/>
      <c r="KHW330" s="139"/>
      <c r="KHX330" s="139"/>
      <c r="KHY330" s="139"/>
      <c r="KHZ330" s="139"/>
      <c r="KIA330" s="139"/>
      <c r="KIB330" s="140"/>
      <c r="KIC330" s="138" t="s">
        <v>181</v>
      </c>
      <c r="KID330" s="139"/>
      <c r="KIE330" s="139"/>
      <c r="KIF330" s="139"/>
      <c r="KIG330" s="139"/>
      <c r="KIH330" s="139"/>
      <c r="KII330" s="139"/>
      <c r="KIJ330" s="140"/>
      <c r="KIK330" s="138" t="s">
        <v>181</v>
      </c>
      <c r="KIL330" s="139"/>
      <c r="KIM330" s="139"/>
      <c r="KIN330" s="139"/>
      <c r="KIO330" s="139"/>
      <c r="KIP330" s="139"/>
      <c r="KIQ330" s="139"/>
      <c r="KIR330" s="140"/>
      <c r="KIS330" s="138" t="s">
        <v>181</v>
      </c>
      <c r="KIT330" s="139"/>
      <c r="KIU330" s="139"/>
      <c r="KIV330" s="139"/>
      <c r="KIW330" s="139"/>
      <c r="KIX330" s="139"/>
      <c r="KIY330" s="139"/>
      <c r="KIZ330" s="140"/>
      <c r="KJA330" s="138" t="s">
        <v>181</v>
      </c>
      <c r="KJB330" s="139"/>
      <c r="KJC330" s="139"/>
      <c r="KJD330" s="139"/>
      <c r="KJE330" s="139"/>
      <c r="KJF330" s="139"/>
      <c r="KJG330" s="139"/>
      <c r="KJH330" s="140"/>
      <c r="KJI330" s="138" t="s">
        <v>181</v>
      </c>
      <c r="KJJ330" s="139"/>
      <c r="KJK330" s="139"/>
      <c r="KJL330" s="139"/>
      <c r="KJM330" s="139"/>
      <c r="KJN330" s="139"/>
      <c r="KJO330" s="139"/>
      <c r="KJP330" s="140"/>
      <c r="KJQ330" s="138" t="s">
        <v>181</v>
      </c>
      <c r="KJR330" s="139"/>
      <c r="KJS330" s="139"/>
      <c r="KJT330" s="139"/>
      <c r="KJU330" s="139"/>
      <c r="KJV330" s="139"/>
      <c r="KJW330" s="139"/>
      <c r="KJX330" s="140"/>
      <c r="KJY330" s="138" t="s">
        <v>181</v>
      </c>
      <c r="KJZ330" s="139"/>
      <c r="KKA330" s="139"/>
      <c r="KKB330" s="139"/>
      <c r="KKC330" s="139"/>
      <c r="KKD330" s="139"/>
      <c r="KKE330" s="139"/>
      <c r="KKF330" s="140"/>
      <c r="KKG330" s="138" t="s">
        <v>181</v>
      </c>
      <c r="KKH330" s="139"/>
      <c r="KKI330" s="139"/>
      <c r="KKJ330" s="139"/>
      <c r="KKK330" s="139"/>
      <c r="KKL330" s="139"/>
      <c r="KKM330" s="139"/>
      <c r="KKN330" s="140"/>
      <c r="KKO330" s="138" t="s">
        <v>181</v>
      </c>
      <c r="KKP330" s="139"/>
      <c r="KKQ330" s="139"/>
      <c r="KKR330" s="139"/>
      <c r="KKS330" s="139"/>
      <c r="KKT330" s="139"/>
      <c r="KKU330" s="139"/>
      <c r="KKV330" s="140"/>
      <c r="KKW330" s="138" t="s">
        <v>181</v>
      </c>
      <c r="KKX330" s="139"/>
      <c r="KKY330" s="139"/>
      <c r="KKZ330" s="139"/>
      <c r="KLA330" s="139"/>
      <c r="KLB330" s="139"/>
      <c r="KLC330" s="139"/>
      <c r="KLD330" s="140"/>
      <c r="KLE330" s="138" t="s">
        <v>181</v>
      </c>
      <c r="KLF330" s="139"/>
      <c r="KLG330" s="139"/>
      <c r="KLH330" s="139"/>
      <c r="KLI330" s="139"/>
      <c r="KLJ330" s="139"/>
      <c r="KLK330" s="139"/>
      <c r="KLL330" s="140"/>
      <c r="KLM330" s="138" t="s">
        <v>181</v>
      </c>
      <c r="KLN330" s="139"/>
      <c r="KLO330" s="139"/>
      <c r="KLP330" s="139"/>
      <c r="KLQ330" s="139"/>
      <c r="KLR330" s="139"/>
      <c r="KLS330" s="139"/>
      <c r="KLT330" s="140"/>
      <c r="KLU330" s="138" t="s">
        <v>181</v>
      </c>
      <c r="KLV330" s="139"/>
      <c r="KLW330" s="139"/>
      <c r="KLX330" s="139"/>
      <c r="KLY330" s="139"/>
      <c r="KLZ330" s="139"/>
      <c r="KMA330" s="139"/>
      <c r="KMB330" s="140"/>
      <c r="KMC330" s="138" t="s">
        <v>181</v>
      </c>
      <c r="KMD330" s="139"/>
      <c r="KME330" s="139"/>
      <c r="KMF330" s="139"/>
      <c r="KMG330" s="139"/>
      <c r="KMH330" s="139"/>
      <c r="KMI330" s="139"/>
      <c r="KMJ330" s="140"/>
      <c r="KMK330" s="138" t="s">
        <v>181</v>
      </c>
      <c r="KML330" s="139"/>
      <c r="KMM330" s="139"/>
      <c r="KMN330" s="139"/>
      <c r="KMO330" s="139"/>
      <c r="KMP330" s="139"/>
      <c r="KMQ330" s="139"/>
      <c r="KMR330" s="140"/>
      <c r="KMS330" s="138" t="s">
        <v>181</v>
      </c>
      <c r="KMT330" s="139"/>
      <c r="KMU330" s="139"/>
      <c r="KMV330" s="139"/>
      <c r="KMW330" s="139"/>
      <c r="KMX330" s="139"/>
      <c r="KMY330" s="139"/>
      <c r="KMZ330" s="140"/>
      <c r="KNA330" s="138" t="s">
        <v>181</v>
      </c>
      <c r="KNB330" s="139"/>
      <c r="KNC330" s="139"/>
      <c r="KND330" s="139"/>
      <c r="KNE330" s="139"/>
      <c r="KNF330" s="139"/>
      <c r="KNG330" s="139"/>
      <c r="KNH330" s="140"/>
      <c r="KNI330" s="138" t="s">
        <v>181</v>
      </c>
      <c r="KNJ330" s="139"/>
      <c r="KNK330" s="139"/>
      <c r="KNL330" s="139"/>
      <c r="KNM330" s="139"/>
      <c r="KNN330" s="139"/>
      <c r="KNO330" s="139"/>
      <c r="KNP330" s="140"/>
      <c r="KNQ330" s="138" t="s">
        <v>181</v>
      </c>
      <c r="KNR330" s="139"/>
      <c r="KNS330" s="139"/>
      <c r="KNT330" s="139"/>
      <c r="KNU330" s="139"/>
      <c r="KNV330" s="139"/>
      <c r="KNW330" s="139"/>
      <c r="KNX330" s="140"/>
      <c r="KNY330" s="138" t="s">
        <v>181</v>
      </c>
      <c r="KNZ330" s="139"/>
      <c r="KOA330" s="139"/>
      <c r="KOB330" s="139"/>
      <c r="KOC330" s="139"/>
      <c r="KOD330" s="139"/>
      <c r="KOE330" s="139"/>
      <c r="KOF330" s="140"/>
      <c r="KOG330" s="138" t="s">
        <v>181</v>
      </c>
      <c r="KOH330" s="139"/>
      <c r="KOI330" s="139"/>
      <c r="KOJ330" s="139"/>
      <c r="KOK330" s="139"/>
      <c r="KOL330" s="139"/>
      <c r="KOM330" s="139"/>
      <c r="KON330" s="140"/>
      <c r="KOO330" s="138" t="s">
        <v>181</v>
      </c>
      <c r="KOP330" s="139"/>
      <c r="KOQ330" s="139"/>
      <c r="KOR330" s="139"/>
      <c r="KOS330" s="139"/>
      <c r="KOT330" s="139"/>
      <c r="KOU330" s="139"/>
      <c r="KOV330" s="140"/>
      <c r="KOW330" s="138" t="s">
        <v>181</v>
      </c>
      <c r="KOX330" s="139"/>
      <c r="KOY330" s="139"/>
      <c r="KOZ330" s="139"/>
      <c r="KPA330" s="139"/>
      <c r="KPB330" s="139"/>
      <c r="KPC330" s="139"/>
      <c r="KPD330" s="140"/>
      <c r="KPE330" s="138" t="s">
        <v>181</v>
      </c>
      <c r="KPF330" s="139"/>
      <c r="KPG330" s="139"/>
      <c r="KPH330" s="139"/>
      <c r="KPI330" s="139"/>
      <c r="KPJ330" s="139"/>
      <c r="KPK330" s="139"/>
      <c r="KPL330" s="140"/>
      <c r="KPM330" s="138" t="s">
        <v>181</v>
      </c>
      <c r="KPN330" s="139"/>
      <c r="KPO330" s="139"/>
      <c r="KPP330" s="139"/>
      <c r="KPQ330" s="139"/>
      <c r="KPR330" s="139"/>
      <c r="KPS330" s="139"/>
      <c r="KPT330" s="140"/>
      <c r="KPU330" s="138" t="s">
        <v>181</v>
      </c>
      <c r="KPV330" s="139"/>
      <c r="KPW330" s="139"/>
      <c r="KPX330" s="139"/>
      <c r="KPY330" s="139"/>
      <c r="KPZ330" s="139"/>
      <c r="KQA330" s="139"/>
      <c r="KQB330" s="140"/>
      <c r="KQC330" s="138" t="s">
        <v>181</v>
      </c>
      <c r="KQD330" s="139"/>
      <c r="KQE330" s="139"/>
      <c r="KQF330" s="139"/>
      <c r="KQG330" s="139"/>
      <c r="KQH330" s="139"/>
      <c r="KQI330" s="139"/>
      <c r="KQJ330" s="140"/>
      <c r="KQK330" s="138" t="s">
        <v>181</v>
      </c>
      <c r="KQL330" s="139"/>
      <c r="KQM330" s="139"/>
      <c r="KQN330" s="139"/>
      <c r="KQO330" s="139"/>
      <c r="KQP330" s="139"/>
      <c r="KQQ330" s="139"/>
      <c r="KQR330" s="140"/>
      <c r="KQS330" s="138" t="s">
        <v>181</v>
      </c>
      <c r="KQT330" s="139"/>
      <c r="KQU330" s="139"/>
      <c r="KQV330" s="139"/>
      <c r="KQW330" s="139"/>
      <c r="KQX330" s="139"/>
      <c r="KQY330" s="139"/>
      <c r="KQZ330" s="140"/>
      <c r="KRA330" s="138" t="s">
        <v>181</v>
      </c>
      <c r="KRB330" s="139"/>
      <c r="KRC330" s="139"/>
      <c r="KRD330" s="139"/>
      <c r="KRE330" s="139"/>
      <c r="KRF330" s="139"/>
      <c r="KRG330" s="139"/>
      <c r="KRH330" s="140"/>
      <c r="KRI330" s="138" t="s">
        <v>181</v>
      </c>
      <c r="KRJ330" s="139"/>
      <c r="KRK330" s="139"/>
      <c r="KRL330" s="139"/>
      <c r="KRM330" s="139"/>
      <c r="KRN330" s="139"/>
      <c r="KRO330" s="139"/>
      <c r="KRP330" s="140"/>
      <c r="KRQ330" s="138" t="s">
        <v>181</v>
      </c>
      <c r="KRR330" s="139"/>
      <c r="KRS330" s="139"/>
      <c r="KRT330" s="139"/>
      <c r="KRU330" s="139"/>
      <c r="KRV330" s="139"/>
      <c r="KRW330" s="139"/>
      <c r="KRX330" s="140"/>
      <c r="KRY330" s="138" t="s">
        <v>181</v>
      </c>
      <c r="KRZ330" s="139"/>
      <c r="KSA330" s="139"/>
      <c r="KSB330" s="139"/>
      <c r="KSC330" s="139"/>
      <c r="KSD330" s="139"/>
      <c r="KSE330" s="139"/>
      <c r="KSF330" s="140"/>
      <c r="KSG330" s="138" t="s">
        <v>181</v>
      </c>
      <c r="KSH330" s="139"/>
      <c r="KSI330" s="139"/>
      <c r="KSJ330" s="139"/>
      <c r="KSK330" s="139"/>
      <c r="KSL330" s="139"/>
      <c r="KSM330" s="139"/>
      <c r="KSN330" s="140"/>
      <c r="KSO330" s="138" t="s">
        <v>181</v>
      </c>
      <c r="KSP330" s="139"/>
      <c r="KSQ330" s="139"/>
      <c r="KSR330" s="139"/>
      <c r="KSS330" s="139"/>
      <c r="KST330" s="139"/>
      <c r="KSU330" s="139"/>
      <c r="KSV330" s="140"/>
      <c r="KSW330" s="138" t="s">
        <v>181</v>
      </c>
      <c r="KSX330" s="139"/>
      <c r="KSY330" s="139"/>
      <c r="KSZ330" s="139"/>
      <c r="KTA330" s="139"/>
      <c r="KTB330" s="139"/>
      <c r="KTC330" s="139"/>
      <c r="KTD330" s="140"/>
      <c r="KTE330" s="138" t="s">
        <v>181</v>
      </c>
      <c r="KTF330" s="139"/>
      <c r="KTG330" s="139"/>
      <c r="KTH330" s="139"/>
      <c r="KTI330" s="139"/>
      <c r="KTJ330" s="139"/>
      <c r="KTK330" s="139"/>
      <c r="KTL330" s="140"/>
      <c r="KTM330" s="138" t="s">
        <v>181</v>
      </c>
      <c r="KTN330" s="139"/>
      <c r="KTO330" s="139"/>
      <c r="KTP330" s="139"/>
      <c r="KTQ330" s="139"/>
      <c r="KTR330" s="139"/>
      <c r="KTS330" s="139"/>
      <c r="KTT330" s="140"/>
      <c r="KTU330" s="138" t="s">
        <v>181</v>
      </c>
      <c r="KTV330" s="139"/>
      <c r="KTW330" s="139"/>
      <c r="KTX330" s="139"/>
      <c r="KTY330" s="139"/>
      <c r="KTZ330" s="139"/>
      <c r="KUA330" s="139"/>
      <c r="KUB330" s="140"/>
      <c r="KUC330" s="138" t="s">
        <v>181</v>
      </c>
      <c r="KUD330" s="139"/>
      <c r="KUE330" s="139"/>
      <c r="KUF330" s="139"/>
      <c r="KUG330" s="139"/>
      <c r="KUH330" s="139"/>
      <c r="KUI330" s="139"/>
      <c r="KUJ330" s="140"/>
      <c r="KUK330" s="138" t="s">
        <v>181</v>
      </c>
      <c r="KUL330" s="139"/>
      <c r="KUM330" s="139"/>
      <c r="KUN330" s="139"/>
      <c r="KUO330" s="139"/>
      <c r="KUP330" s="139"/>
      <c r="KUQ330" s="139"/>
      <c r="KUR330" s="140"/>
      <c r="KUS330" s="138" t="s">
        <v>181</v>
      </c>
      <c r="KUT330" s="139"/>
      <c r="KUU330" s="139"/>
      <c r="KUV330" s="139"/>
      <c r="KUW330" s="139"/>
      <c r="KUX330" s="139"/>
      <c r="KUY330" s="139"/>
      <c r="KUZ330" s="140"/>
      <c r="KVA330" s="138" t="s">
        <v>181</v>
      </c>
      <c r="KVB330" s="139"/>
      <c r="KVC330" s="139"/>
      <c r="KVD330" s="139"/>
      <c r="KVE330" s="139"/>
      <c r="KVF330" s="139"/>
      <c r="KVG330" s="139"/>
      <c r="KVH330" s="140"/>
      <c r="KVI330" s="138" t="s">
        <v>181</v>
      </c>
      <c r="KVJ330" s="139"/>
      <c r="KVK330" s="139"/>
      <c r="KVL330" s="139"/>
      <c r="KVM330" s="139"/>
      <c r="KVN330" s="139"/>
      <c r="KVO330" s="139"/>
      <c r="KVP330" s="140"/>
      <c r="KVQ330" s="138" t="s">
        <v>181</v>
      </c>
      <c r="KVR330" s="139"/>
      <c r="KVS330" s="139"/>
      <c r="KVT330" s="139"/>
      <c r="KVU330" s="139"/>
      <c r="KVV330" s="139"/>
      <c r="KVW330" s="139"/>
      <c r="KVX330" s="140"/>
      <c r="KVY330" s="138" t="s">
        <v>181</v>
      </c>
      <c r="KVZ330" s="139"/>
      <c r="KWA330" s="139"/>
      <c r="KWB330" s="139"/>
      <c r="KWC330" s="139"/>
      <c r="KWD330" s="139"/>
      <c r="KWE330" s="139"/>
      <c r="KWF330" s="140"/>
      <c r="KWG330" s="138" t="s">
        <v>181</v>
      </c>
      <c r="KWH330" s="139"/>
      <c r="KWI330" s="139"/>
      <c r="KWJ330" s="139"/>
      <c r="KWK330" s="139"/>
      <c r="KWL330" s="139"/>
      <c r="KWM330" s="139"/>
      <c r="KWN330" s="140"/>
      <c r="KWO330" s="138" t="s">
        <v>181</v>
      </c>
      <c r="KWP330" s="139"/>
      <c r="KWQ330" s="139"/>
      <c r="KWR330" s="139"/>
      <c r="KWS330" s="139"/>
      <c r="KWT330" s="139"/>
      <c r="KWU330" s="139"/>
      <c r="KWV330" s="140"/>
      <c r="KWW330" s="138" t="s">
        <v>181</v>
      </c>
      <c r="KWX330" s="139"/>
      <c r="KWY330" s="139"/>
      <c r="KWZ330" s="139"/>
      <c r="KXA330" s="139"/>
      <c r="KXB330" s="139"/>
      <c r="KXC330" s="139"/>
      <c r="KXD330" s="140"/>
      <c r="KXE330" s="138" t="s">
        <v>181</v>
      </c>
      <c r="KXF330" s="139"/>
      <c r="KXG330" s="139"/>
      <c r="KXH330" s="139"/>
      <c r="KXI330" s="139"/>
      <c r="KXJ330" s="139"/>
      <c r="KXK330" s="139"/>
      <c r="KXL330" s="140"/>
      <c r="KXM330" s="138" t="s">
        <v>181</v>
      </c>
      <c r="KXN330" s="139"/>
      <c r="KXO330" s="139"/>
      <c r="KXP330" s="139"/>
      <c r="KXQ330" s="139"/>
      <c r="KXR330" s="139"/>
      <c r="KXS330" s="139"/>
      <c r="KXT330" s="140"/>
      <c r="KXU330" s="138" t="s">
        <v>181</v>
      </c>
      <c r="KXV330" s="139"/>
      <c r="KXW330" s="139"/>
      <c r="KXX330" s="139"/>
      <c r="KXY330" s="139"/>
      <c r="KXZ330" s="139"/>
      <c r="KYA330" s="139"/>
      <c r="KYB330" s="140"/>
      <c r="KYC330" s="138" t="s">
        <v>181</v>
      </c>
      <c r="KYD330" s="139"/>
      <c r="KYE330" s="139"/>
      <c r="KYF330" s="139"/>
      <c r="KYG330" s="139"/>
      <c r="KYH330" s="139"/>
      <c r="KYI330" s="139"/>
      <c r="KYJ330" s="140"/>
      <c r="KYK330" s="138" t="s">
        <v>181</v>
      </c>
      <c r="KYL330" s="139"/>
      <c r="KYM330" s="139"/>
      <c r="KYN330" s="139"/>
      <c r="KYO330" s="139"/>
      <c r="KYP330" s="139"/>
      <c r="KYQ330" s="139"/>
      <c r="KYR330" s="140"/>
      <c r="KYS330" s="138" t="s">
        <v>181</v>
      </c>
      <c r="KYT330" s="139"/>
      <c r="KYU330" s="139"/>
      <c r="KYV330" s="139"/>
      <c r="KYW330" s="139"/>
      <c r="KYX330" s="139"/>
      <c r="KYY330" s="139"/>
      <c r="KYZ330" s="140"/>
      <c r="KZA330" s="138" t="s">
        <v>181</v>
      </c>
      <c r="KZB330" s="139"/>
      <c r="KZC330" s="139"/>
      <c r="KZD330" s="139"/>
      <c r="KZE330" s="139"/>
      <c r="KZF330" s="139"/>
      <c r="KZG330" s="139"/>
      <c r="KZH330" s="140"/>
      <c r="KZI330" s="138" t="s">
        <v>181</v>
      </c>
      <c r="KZJ330" s="139"/>
      <c r="KZK330" s="139"/>
      <c r="KZL330" s="139"/>
      <c r="KZM330" s="139"/>
      <c r="KZN330" s="139"/>
      <c r="KZO330" s="139"/>
      <c r="KZP330" s="140"/>
      <c r="KZQ330" s="138" t="s">
        <v>181</v>
      </c>
      <c r="KZR330" s="139"/>
      <c r="KZS330" s="139"/>
      <c r="KZT330" s="139"/>
      <c r="KZU330" s="139"/>
      <c r="KZV330" s="139"/>
      <c r="KZW330" s="139"/>
      <c r="KZX330" s="140"/>
      <c r="KZY330" s="138" t="s">
        <v>181</v>
      </c>
      <c r="KZZ330" s="139"/>
      <c r="LAA330" s="139"/>
      <c r="LAB330" s="139"/>
      <c r="LAC330" s="139"/>
      <c r="LAD330" s="139"/>
      <c r="LAE330" s="139"/>
      <c r="LAF330" s="140"/>
      <c r="LAG330" s="138" t="s">
        <v>181</v>
      </c>
      <c r="LAH330" s="139"/>
      <c r="LAI330" s="139"/>
      <c r="LAJ330" s="139"/>
      <c r="LAK330" s="139"/>
      <c r="LAL330" s="139"/>
      <c r="LAM330" s="139"/>
      <c r="LAN330" s="140"/>
      <c r="LAO330" s="138" t="s">
        <v>181</v>
      </c>
      <c r="LAP330" s="139"/>
      <c r="LAQ330" s="139"/>
      <c r="LAR330" s="139"/>
      <c r="LAS330" s="139"/>
      <c r="LAT330" s="139"/>
      <c r="LAU330" s="139"/>
      <c r="LAV330" s="140"/>
      <c r="LAW330" s="138" t="s">
        <v>181</v>
      </c>
      <c r="LAX330" s="139"/>
      <c r="LAY330" s="139"/>
      <c r="LAZ330" s="139"/>
      <c r="LBA330" s="139"/>
      <c r="LBB330" s="139"/>
      <c r="LBC330" s="139"/>
      <c r="LBD330" s="140"/>
      <c r="LBE330" s="138" t="s">
        <v>181</v>
      </c>
      <c r="LBF330" s="139"/>
      <c r="LBG330" s="139"/>
      <c r="LBH330" s="139"/>
      <c r="LBI330" s="139"/>
      <c r="LBJ330" s="139"/>
      <c r="LBK330" s="139"/>
      <c r="LBL330" s="140"/>
      <c r="LBM330" s="138" t="s">
        <v>181</v>
      </c>
      <c r="LBN330" s="139"/>
      <c r="LBO330" s="139"/>
      <c r="LBP330" s="139"/>
      <c r="LBQ330" s="139"/>
      <c r="LBR330" s="139"/>
      <c r="LBS330" s="139"/>
      <c r="LBT330" s="140"/>
      <c r="LBU330" s="138" t="s">
        <v>181</v>
      </c>
      <c r="LBV330" s="139"/>
      <c r="LBW330" s="139"/>
      <c r="LBX330" s="139"/>
      <c r="LBY330" s="139"/>
      <c r="LBZ330" s="139"/>
      <c r="LCA330" s="139"/>
      <c r="LCB330" s="140"/>
      <c r="LCC330" s="138" t="s">
        <v>181</v>
      </c>
      <c r="LCD330" s="139"/>
      <c r="LCE330" s="139"/>
      <c r="LCF330" s="139"/>
      <c r="LCG330" s="139"/>
      <c r="LCH330" s="139"/>
      <c r="LCI330" s="139"/>
      <c r="LCJ330" s="140"/>
      <c r="LCK330" s="138" t="s">
        <v>181</v>
      </c>
      <c r="LCL330" s="139"/>
      <c r="LCM330" s="139"/>
      <c r="LCN330" s="139"/>
      <c r="LCO330" s="139"/>
      <c r="LCP330" s="139"/>
      <c r="LCQ330" s="139"/>
      <c r="LCR330" s="140"/>
      <c r="LCS330" s="138" t="s">
        <v>181</v>
      </c>
      <c r="LCT330" s="139"/>
      <c r="LCU330" s="139"/>
      <c r="LCV330" s="139"/>
      <c r="LCW330" s="139"/>
      <c r="LCX330" s="139"/>
      <c r="LCY330" s="139"/>
      <c r="LCZ330" s="140"/>
      <c r="LDA330" s="138" t="s">
        <v>181</v>
      </c>
      <c r="LDB330" s="139"/>
      <c r="LDC330" s="139"/>
      <c r="LDD330" s="139"/>
      <c r="LDE330" s="139"/>
      <c r="LDF330" s="139"/>
      <c r="LDG330" s="139"/>
      <c r="LDH330" s="140"/>
      <c r="LDI330" s="138" t="s">
        <v>181</v>
      </c>
      <c r="LDJ330" s="139"/>
      <c r="LDK330" s="139"/>
      <c r="LDL330" s="139"/>
      <c r="LDM330" s="139"/>
      <c r="LDN330" s="139"/>
      <c r="LDO330" s="139"/>
      <c r="LDP330" s="140"/>
      <c r="LDQ330" s="138" t="s">
        <v>181</v>
      </c>
      <c r="LDR330" s="139"/>
      <c r="LDS330" s="139"/>
      <c r="LDT330" s="139"/>
      <c r="LDU330" s="139"/>
      <c r="LDV330" s="139"/>
      <c r="LDW330" s="139"/>
      <c r="LDX330" s="140"/>
      <c r="LDY330" s="138" t="s">
        <v>181</v>
      </c>
      <c r="LDZ330" s="139"/>
      <c r="LEA330" s="139"/>
      <c r="LEB330" s="139"/>
      <c r="LEC330" s="139"/>
      <c r="LED330" s="139"/>
      <c r="LEE330" s="139"/>
      <c r="LEF330" s="140"/>
      <c r="LEG330" s="138" t="s">
        <v>181</v>
      </c>
      <c r="LEH330" s="139"/>
      <c r="LEI330" s="139"/>
      <c r="LEJ330" s="139"/>
      <c r="LEK330" s="139"/>
      <c r="LEL330" s="139"/>
      <c r="LEM330" s="139"/>
      <c r="LEN330" s="140"/>
      <c r="LEO330" s="138" t="s">
        <v>181</v>
      </c>
      <c r="LEP330" s="139"/>
      <c r="LEQ330" s="139"/>
      <c r="LER330" s="139"/>
      <c r="LES330" s="139"/>
      <c r="LET330" s="139"/>
      <c r="LEU330" s="139"/>
      <c r="LEV330" s="140"/>
      <c r="LEW330" s="138" t="s">
        <v>181</v>
      </c>
      <c r="LEX330" s="139"/>
      <c r="LEY330" s="139"/>
      <c r="LEZ330" s="139"/>
      <c r="LFA330" s="139"/>
      <c r="LFB330" s="139"/>
      <c r="LFC330" s="139"/>
      <c r="LFD330" s="140"/>
      <c r="LFE330" s="138" t="s">
        <v>181</v>
      </c>
      <c r="LFF330" s="139"/>
      <c r="LFG330" s="139"/>
      <c r="LFH330" s="139"/>
      <c r="LFI330" s="139"/>
      <c r="LFJ330" s="139"/>
      <c r="LFK330" s="139"/>
      <c r="LFL330" s="140"/>
      <c r="LFM330" s="138" t="s">
        <v>181</v>
      </c>
      <c r="LFN330" s="139"/>
      <c r="LFO330" s="139"/>
      <c r="LFP330" s="139"/>
      <c r="LFQ330" s="139"/>
      <c r="LFR330" s="139"/>
      <c r="LFS330" s="139"/>
      <c r="LFT330" s="140"/>
      <c r="LFU330" s="138" t="s">
        <v>181</v>
      </c>
      <c r="LFV330" s="139"/>
      <c r="LFW330" s="139"/>
      <c r="LFX330" s="139"/>
      <c r="LFY330" s="139"/>
      <c r="LFZ330" s="139"/>
      <c r="LGA330" s="139"/>
      <c r="LGB330" s="140"/>
      <c r="LGC330" s="138" t="s">
        <v>181</v>
      </c>
      <c r="LGD330" s="139"/>
      <c r="LGE330" s="139"/>
      <c r="LGF330" s="139"/>
      <c r="LGG330" s="139"/>
      <c r="LGH330" s="139"/>
      <c r="LGI330" s="139"/>
      <c r="LGJ330" s="140"/>
      <c r="LGK330" s="138" t="s">
        <v>181</v>
      </c>
      <c r="LGL330" s="139"/>
      <c r="LGM330" s="139"/>
      <c r="LGN330" s="139"/>
      <c r="LGO330" s="139"/>
      <c r="LGP330" s="139"/>
      <c r="LGQ330" s="139"/>
      <c r="LGR330" s="140"/>
      <c r="LGS330" s="138" t="s">
        <v>181</v>
      </c>
      <c r="LGT330" s="139"/>
      <c r="LGU330" s="139"/>
      <c r="LGV330" s="139"/>
      <c r="LGW330" s="139"/>
      <c r="LGX330" s="139"/>
      <c r="LGY330" s="139"/>
      <c r="LGZ330" s="140"/>
      <c r="LHA330" s="138" t="s">
        <v>181</v>
      </c>
      <c r="LHB330" s="139"/>
      <c r="LHC330" s="139"/>
      <c r="LHD330" s="139"/>
      <c r="LHE330" s="139"/>
      <c r="LHF330" s="139"/>
      <c r="LHG330" s="139"/>
      <c r="LHH330" s="140"/>
      <c r="LHI330" s="138" t="s">
        <v>181</v>
      </c>
      <c r="LHJ330" s="139"/>
      <c r="LHK330" s="139"/>
      <c r="LHL330" s="139"/>
      <c r="LHM330" s="139"/>
      <c r="LHN330" s="139"/>
      <c r="LHO330" s="139"/>
      <c r="LHP330" s="140"/>
      <c r="LHQ330" s="138" t="s">
        <v>181</v>
      </c>
      <c r="LHR330" s="139"/>
      <c r="LHS330" s="139"/>
      <c r="LHT330" s="139"/>
      <c r="LHU330" s="139"/>
      <c r="LHV330" s="139"/>
      <c r="LHW330" s="139"/>
      <c r="LHX330" s="140"/>
      <c r="LHY330" s="138" t="s">
        <v>181</v>
      </c>
      <c r="LHZ330" s="139"/>
      <c r="LIA330" s="139"/>
      <c r="LIB330" s="139"/>
      <c r="LIC330" s="139"/>
      <c r="LID330" s="139"/>
      <c r="LIE330" s="139"/>
      <c r="LIF330" s="140"/>
      <c r="LIG330" s="138" t="s">
        <v>181</v>
      </c>
      <c r="LIH330" s="139"/>
      <c r="LII330" s="139"/>
      <c r="LIJ330" s="139"/>
      <c r="LIK330" s="139"/>
      <c r="LIL330" s="139"/>
      <c r="LIM330" s="139"/>
      <c r="LIN330" s="140"/>
      <c r="LIO330" s="138" t="s">
        <v>181</v>
      </c>
      <c r="LIP330" s="139"/>
      <c r="LIQ330" s="139"/>
      <c r="LIR330" s="139"/>
      <c r="LIS330" s="139"/>
      <c r="LIT330" s="139"/>
      <c r="LIU330" s="139"/>
      <c r="LIV330" s="140"/>
      <c r="LIW330" s="138" t="s">
        <v>181</v>
      </c>
      <c r="LIX330" s="139"/>
      <c r="LIY330" s="139"/>
      <c r="LIZ330" s="139"/>
      <c r="LJA330" s="139"/>
      <c r="LJB330" s="139"/>
      <c r="LJC330" s="139"/>
      <c r="LJD330" s="140"/>
      <c r="LJE330" s="138" t="s">
        <v>181</v>
      </c>
      <c r="LJF330" s="139"/>
      <c r="LJG330" s="139"/>
      <c r="LJH330" s="139"/>
      <c r="LJI330" s="139"/>
      <c r="LJJ330" s="139"/>
      <c r="LJK330" s="139"/>
      <c r="LJL330" s="140"/>
      <c r="LJM330" s="138" t="s">
        <v>181</v>
      </c>
      <c r="LJN330" s="139"/>
      <c r="LJO330" s="139"/>
      <c r="LJP330" s="139"/>
      <c r="LJQ330" s="139"/>
      <c r="LJR330" s="139"/>
      <c r="LJS330" s="139"/>
      <c r="LJT330" s="140"/>
      <c r="LJU330" s="138" t="s">
        <v>181</v>
      </c>
      <c r="LJV330" s="139"/>
      <c r="LJW330" s="139"/>
      <c r="LJX330" s="139"/>
      <c r="LJY330" s="139"/>
      <c r="LJZ330" s="139"/>
      <c r="LKA330" s="139"/>
      <c r="LKB330" s="140"/>
      <c r="LKC330" s="138" t="s">
        <v>181</v>
      </c>
      <c r="LKD330" s="139"/>
      <c r="LKE330" s="139"/>
      <c r="LKF330" s="139"/>
      <c r="LKG330" s="139"/>
      <c r="LKH330" s="139"/>
      <c r="LKI330" s="139"/>
      <c r="LKJ330" s="140"/>
      <c r="LKK330" s="138" t="s">
        <v>181</v>
      </c>
      <c r="LKL330" s="139"/>
      <c r="LKM330" s="139"/>
      <c r="LKN330" s="139"/>
      <c r="LKO330" s="139"/>
      <c r="LKP330" s="139"/>
      <c r="LKQ330" s="139"/>
      <c r="LKR330" s="140"/>
      <c r="LKS330" s="138" t="s">
        <v>181</v>
      </c>
      <c r="LKT330" s="139"/>
      <c r="LKU330" s="139"/>
      <c r="LKV330" s="139"/>
      <c r="LKW330" s="139"/>
      <c r="LKX330" s="139"/>
      <c r="LKY330" s="139"/>
      <c r="LKZ330" s="140"/>
      <c r="LLA330" s="138" t="s">
        <v>181</v>
      </c>
      <c r="LLB330" s="139"/>
      <c r="LLC330" s="139"/>
      <c r="LLD330" s="139"/>
      <c r="LLE330" s="139"/>
      <c r="LLF330" s="139"/>
      <c r="LLG330" s="139"/>
      <c r="LLH330" s="140"/>
      <c r="LLI330" s="138" t="s">
        <v>181</v>
      </c>
      <c r="LLJ330" s="139"/>
      <c r="LLK330" s="139"/>
      <c r="LLL330" s="139"/>
      <c r="LLM330" s="139"/>
      <c r="LLN330" s="139"/>
      <c r="LLO330" s="139"/>
      <c r="LLP330" s="140"/>
      <c r="LLQ330" s="138" t="s">
        <v>181</v>
      </c>
      <c r="LLR330" s="139"/>
      <c r="LLS330" s="139"/>
      <c r="LLT330" s="139"/>
      <c r="LLU330" s="139"/>
      <c r="LLV330" s="139"/>
      <c r="LLW330" s="139"/>
      <c r="LLX330" s="140"/>
      <c r="LLY330" s="138" t="s">
        <v>181</v>
      </c>
      <c r="LLZ330" s="139"/>
      <c r="LMA330" s="139"/>
      <c r="LMB330" s="139"/>
      <c r="LMC330" s="139"/>
      <c r="LMD330" s="139"/>
      <c r="LME330" s="139"/>
      <c r="LMF330" s="140"/>
      <c r="LMG330" s="138" t="s">
        <v>181</v>
      </c>
      <c r="LMH330" s="139"/>
      <c r="LMI330" s="139"/>
      <c r="LMJ330" s="139"/>
      <c r="LMK330" s="139"/>
      <c r="LML330" s="139"/>
      <c r="LMM330" s="139"/>
      <c r="LMN330" s="140"/>
      <c r="LMO330" s="138" t="s">
        <v>181</v>
      </c>
      <c r="LMP330" s="139"/>
      <c r="LMQ330" s="139"/>
      <c r="LMR330" s="139"/>
      <c r="LMS330" s="139"/>
      <c r="LMT330" s="139"/>
      <c r="LMU330" s="139"/>
      <c r="LMV330" s="140"/>
      <c r="LMW330" s="138" t="s">
        <v>181</v>
      </c>
      <c r="LMX330" s="139"/>
      <c r="LMY330" s="139"/>
      <c r="LMZ330" s="139"/>
      <c r="LNA330" s="139"/>
      <c r="LNB330" s="139"/>
      <c r="LNC330" s="139"/>
      <c r="LND330" s="140"/>
      <c r="LNE330" s="138" t="s">
        <v>181</v>
      </c>
      <c r="LNF330" s="139"/>
      <c r="LNG330" s="139"/>
      <c r="LNH330" s="139"/>
      <c r="LNI330" s="139"/>
      <c r="LNJ330" s="139"/>
      <c r="LNK330" s="139"/>
      <c r="LNL330" s="140"/>
      <c r="LNM330" s="138" t="s">
        <v>181</v>
      </c>
      <c r="LNN330" s="139"/>
      <c r="LNO330" s="139"/>
      <c r="LNP330" s="139"/>
      <c r="LNQ330" s="139"/>
      <c r="LNR330" s="139"/>
      <c r="LNS330" s="139"/>
      <c r="LNT330" s="140"/>
      <c r="LNU330" s="138" t="s">
        <v>181</v>
      </c>
      <c r="LNV330" s="139"/>
      <c r="LNW330" s="139"/>
      <c r="LNX330" s="139"/>
      <c r="LNY330" s="139"/>
      <c r="LNZ330" s="139"/>
      <c r="LOA330" s="139"/>
      <c r="LOB330" s="140"/>
      <c r="LOC330" s="138" t="s">
        <v>181</v>
      </c>
      <c r="LOD330" s="139"/>
      <c r="LOE330" s="139"/>
      <c r="LOF330" s="139"/>
      <c r="LOG330" s="139"/>
      <c r="LOH330" s="139"/>
      <c r="LOI330" s="139"/>
      <c r="LOJ330" s="140"/>
      <c r="LOK330" s="138" t="s">
        <v>181</v>
      </c>
      <c r="LOL330" s="139"/>
      <c r="LOM330" s="139"/>
      <c r="LON330" s="139"/>
      <c r="LOO330" s="139"/>
      <c r="LOP330" s="139"/>
      <c r="LOQ330" s="139"/>
      <c r="LOR330" s="140"/>
      <c r="LOS330" s="138" t="s">
        <v>181</v>
      </c>
      <c r="LOT330" s="139"/>
      <c r="LOU330" s="139"/>
      <c r="LOV330" s="139"/>
      <c r="LOW330" s="139"/>
      <c r="LOX330" s="139"/>
      <c r="LOY330" s="139"/>
      <c r="LOZ330" s="140"/>
      <c r="LPA330" s="138" t="s">
        <v>181</v>
      </c>
      <c r="LPB330" s="139"/>
      <c r="LPC330" s="139"/>
      <c r="LPD330" s="139"/>
      <c r="LPE330" s="139"/>
      <c r="LPF330" s="139"/>
      <c r="LPG330" s="139"/>
      <c r="LPH330" s="140"/>
      <c r="LPI330" s="138" t="s">
        <v>181</v>
      </c>
      <c r="LPJ330" s="139"/>
      <c r="LPK330" s="139"/>
      <c r="LPL330" s="139"/>
      <c r="LPM330" s="139"/>
      <c r="LPN330" s="139"/>
      <c r="LPO330" s="139"/>
      <c r="LPP330" s="140"/>
      <c r="LPQ330" s="138" t="s">
        <v>181</v>
      </c>
      <c r="LPR330" s="139"/>
      <c r="LPS330" s="139"/>
      <c r="LPT330" s="139"/>
      <c r="LPU330" s="139"/>
      <c r="LPV330" s="139"/>
      <c r="LPW330" s="139"/>
      <c r="LPX330" s="140"/>
      <c r="LPY330" s="138" t="s">
        <v>181</v>
      </c>
      <c r="LPZ330" s="139"/>
      <c r="LQA330" s="139"/>
      <c r="LQB330" s="139"/>
      <c r="LQC330" s="139"/>
      <c r="LQD330" s="139"/>
      <c r="LQE330" s="139"/>
      <c r="LQF330" s="140"/>
      <c r="LQG330" s="138" t="s">
        <v>181</v>
      </c>
      <c r="LQH330" s="139"/>
      <c r="LQI330" s="139"/>
      <c r="LQJ330" s="139"/>
      <c r="LQK330" s="139"/>
      <c r="LQL330" s="139"/>
      <c r="LQM330" s="139"/>
      <c r="LQN330" s="140"/>
      <c r="LQO330" s="138" t="s">
        <v>181</v>
      </c>
      <c r="LQP330" s="139"/>
      <c r="LQQ330" s="139"/>
      <c r="LQR330" s="139"/>
      <c r="LQS330" s="139"/>
      <c r="LQT330" s="139"/>
      <c r="LQU330" s="139"/>
      <c r="LQV330" s="140"/>
      <c r="LQW330" s="138" t="s">
        <v>181</v>
      </c>
      <c r="LQX330" s="139"/>
      <c r="LQY330" s="139"/>
      <c r="LQZ330" s="139"/>
      <c r="LRA330" s="139"/>
      <c r="LRB330" s="139"/>
      <c r="LRC330" s="139"/>
      <c r="LRD330" s="140"/>
      <c r="LRE330" s="138" t="s">
        <v>181</v>
      </c>
      <c r="LRF330" s="139"/>
      <c r="LRG330" s="139"/>
      <c r="LRH330" s="139"/>
      <c r="LRI330" s="139"/>
      <c r="LRJ330" s="139"/>
      <c r="LRK330" s="139"/>
      <c r="LRL330" s="140"/>
      <c r="LRM330" s="138" t="s">
        <v>181</v>
      </c>
      <c r="LRN330" s="139"/>
      <c r="LRO330" s="139"/>
      <c r="LRP330" s="139"/>
      <c r="LRQ330" s="139"/>
      <c r="LRR330" s="139"/>
      <c r="LRS330" s="139"/>
      <c r="LRT330" s="140"/>
      <c r="LRU330" s="138" t="s">
        <v>181</v>
      </c>
      <c r="LRV330" s="139"/>
      <c r="LRW330" s="139"/>
      <c r="LRX330" s="139"/>
      <c r="LRY330" s="139"/>
      <c r="LRZ330" s="139"/>
      <c r="LSA330" s="139"/>
      <c r="LSB330" s="140"/>
      <c r="LSC330" s="138" t="s">
        <v>181</v>
      </c>
      <c r="LSD330" s="139"/>
      <c r="LSE330" s="139"/>
      <c r="LSF330" s="139"/>
      <c r="LSG330" s="139"/>
      <c r="LSH330" s="139"/>
      <c r="LSI330" s="139"/>
      <c r="LSJ330" s="140"/>
      <c r="LSK330" s="138" t="s">
        <v>181</v>
      </c>
      <c r="LSL330" s="139"/>
      <c r="LSM330" s="139"/>
      <c r="LSN330" s="139"/>
      <c r="LSO330" s="139"/>
      <c r="LSP330" s="139"/>
      <c r="LSQ330" s="139"/>
      <c r="LSR330" s="140"/>
      <c r="LSS330" s="138" t="s">
        <v>181</v>
      </c>
      <c r="LST330" s="139"/>
      <c r="LSU330" s="139"/>
      <c r="LSV330" s="139"/>
      <c r="LSW330" s="139"/>
      <c r="LSX330" s="139"/>
      <c r="LSY330" s="139"/>
      <c r="LSZ330" s="140"/>
      <c r="LTA330" s="138" t="s">
        <v>181</v>
      </c>
      <c r="LTB330" s="139"/>
      <c r="LTC330" s="139"/>
      <c r="LTD330" s="139"/>
      <c r="LTE330" s="139"/>
      <c r="LTF330" s="139"/>
      <c r="LTG330" s="139"/>
      <c r="LTH330" s="140"/>
      <c r="LTI330" s="138" t="s">
        <v>181</v>
      </c>
      <c r="LTJ330" s="139"/>
      <c r="LTK330" s="139"/>
      <c r="LTL330" s="139"/>
      <c r="LTM330" s="139"/>
      <c r="LTN330" s="139"/>
      <c r="LTO330" s="139"/>
      <c r="LTP330" s="140"/>
      <c r="LTQ330" s="138" t="s">
        <v>181</v>
      </c>
      <c r="LTR330" s="139"/>
      <c r="LTS330" s="139"/>
      <c r="LTT330" s="139"/>
      <c r="LTU330" s="139"/>
      <c r="LTV330" s="139"/>
      <c r="LTW330" s="139"/>
      <c r="LTX330" s="140"/>
      <c r="LTY330" s="138" t="s">
        <v>181</v>
      </c>
      <c r="LTZ330" s="139"/>
      <c r="LUA330" s="139"/>
      <c r="LUB330" s="139"/>
      <c r="LUC330" s="139"/>
      <c r="LUD330" s="139"/>
      <c r="LUE330" s="139"/>
      <c r="LUF330" s="140"/>
      <c r="LUG330" s="138" t="s">
        <v>181</v>
      </c>
      <c r="LUH330" s="139"/>
      <c r="LUI330" s="139"/>
      <c r="LUJ330" s="139"/>
      <c r="LUK330" s="139"/>
      <c r="LUL330" s="139"/>
      <c r="LUM330" s="139"/>
      <c r="LUN330" s="140"/>
      <c r="LUO330" s="138" t="s">
        <v>181</v>
      </c>
      <c r="LUP330" s="139"/>
      <c r="LUQ330" s="139"/>
      <c r="LUR330" s="139"/>
      <c r="LUS330" s="139"/>
      <c r="LUT330" s="139"/>
      <c r="LUU330" s="139"/>
      <c r="LUV330" s="140"/>
      <c r="LUW330" s="138" t="s">
        <v>181</v>
      </c>
      <c r="LUX330" s="139"/>
      <c r="LUY330" s="139"/>
      <c r="LUZ330" s="139"/>
      <c r="LVA330" s="139"/>
      <c r="LVB330" s="139"/>
      <c r="LVC330" s="139"/>
      <c r="LVD330" s="140"/>
      <c r="LVE330" s="138" t="s">
        <v>181</v>
      </c>
      <c r="LVF330" s="139"/>
      <c r="LVG330" s="139"/>
      <c r="LVH330" s="139"/>
      <c r="LVI330" s="139"/>
      <c r="LVJ330" s="139"/>
      <c r="LVK330" s="139"/>
      <c r="LVL330" s="140"/>
      <c r="LVM330" s="138" t="s">
        <v>181</v>
      </c>
      <c r="LVN330" s="139"/>
      <c r="LVO330" s="139"/>
      <c r="LVP330" s="139"/>
      <c r="LVQ330" s="139"/>
      <c r="LVR330" s="139"/>
      <c r="LVS330" s="139"/>
      <c r="LVT330" s="140"/>
      <c r="LVU330" s="138" t="s">
        <v>181</v>
      </c>
      <c r="LVV330" s="139"/>
      <c r="LVW330" s="139"/>
      <c r="LVX330" s="139"/>
      <c r="LVY330" s="139"/>
      <c r="LVZ330" s="139"/>
      <c r="LWA330" s="139"/>
      <c r="LWB330" s="140"/>
      <c r="LWC330" s="138" t="s">
        <v>181</v>
      </c>
      <c r="LWD330" s="139"/>
      <c r="LWE330" s="139"/>
      <c r="LWF330" s="139"/>
      <c r="LWG330" s="139"/>
      <c r="LWH330" s="139"/>
      <c r="LWI330" s="139"/>
      <c r="LWJ330" s="140"/>
      <c r="LWK330" s="138" t="s">
        <v>181</v>
      </c>
      <c r="LWL330" s="139"/>
      <c r="LWM330" s="139"/>
      <c r="LWN330" s="139"/>
      <c r="LWO330" s="139"/>
      <c r="LWP330" s="139"/>
      <c r="LWQ330" s="139"/>
      <c r="LWR330" s="140"/>
      <c r="LWS330" s="138" t="s">
        <v>181</v>
      </c>
      <c r="LWT330" s="139"/>
      <c r="LWU330" s="139"/>
      <c r="LWV330" s="139"/>
      <c r="LWW330" s="139"/>
      <c r="LWX330" s="139"/>
      <c r="LWY330" s="139"/>
      <c r="LWZ330" s="140"/>
      <c r="LXA330" s="138" t="s">
        <v>181</v>
      </c>
      <c r="LXB330" s="139"/>
      <c r="LXC330" s="139"/>
      <c r="LXD330" s="139"/>
      <c r="LXE330" s="139"/>
      <c r="LXF330" s="139"/>
      <c r="LXG330" s="139"/>
      <c r="LXH330" s="140"/>
      <c r="LXI330" s="138" t="s">
        <v>181</v>
      </c>
      <c r="LXJ330" s="139"/>
      <c r="LXK330" s="139"/>
      <c r="LXL330" s="139"/>
      <c r="LXM330" s="139"/>
      <c r="LXN330" s="139"/>
      <c r="LXO330" s="139"/>
      <c r="LXP330" s="140"/>
      <c r="LXQ330" s="138" t="s">
        <v>181</v>
      </c>
      <c r="LXR330" s="139"/>
      <c r="LXS330" s="139"/>
      <c r="LXT330" s="139"/>
      <c r="LXU330" s="139"/>
      <c r="LXV330" s="139"/>
      <c r="LXW330" s="139"/>
      <c r="LXX330" s="140"/>
      <c r="LXY330" s="138" t="s">
        <v>181</v>
      </c>
      <c r="LXZ330" s="139"/>
      <c r="LYA330" s="139"/>
      <c r="LYB330" s="139"/>
      <c r="LYC330" s="139"/>
      <c r="LYD330" s="139"/>
      <c r="LYE330" s="139"/>
      <c r="LYF330" s="140"/>
      <c r="LYG330" s="138" t="s">
        <v>181</v>
      </c>
      <c r="LYH330" s="139"/>
      <c r="LYI330" s="139"/>
      <c r="LYJ330" s="139"/>
      <c r="LYK330" s="139"/>
      <c r="LYL330" s="139"/>
      <c r="LYM330" s="139"/>
      <c r="LYN330" s="140"/>
      <c r="LYO330" s="138" t="s">
        <v>181</v>
      </c>
      <c r="LYP330" s="139"/>
      <c r="LYQ330" s="139"/>
      <c r="LYR330" s="139"/>
      <c r="LYS330" s="139"/>
      <c r="LYT330" s="139"/>
      <c r="LYU330" s="139"/>
      <c r="LYV330" s="140"/>
      <c r="LYW330" s="138" t="s">
        <v>181</v>
      </c>
      <c r="LYX330" s="139"/>
      <c r="LYY330" s="139"/>
      <c r="LYZ330" s="139"/>
      <c r="LZA330" s="139"/>
      <c r="LZB330" s="139"/>
      <c r="LZC330" s="139"/>
      <c r="LZD330" s="140"/>
      <c r="LZE330" s="138" t="s">
        <v>181</v>
      </c>
      <c r="LZF330" s="139"/>
      <c r="LZG330" s="139"/>
      <c r="LZH330" s="139"/>
      <c r="LZI330" s="139"/>
      <c r="LZJ330" s="139"/>
      <c r="LZK330" s="139"/>
      <c r="LZL330" s="140"/>
      <c r="LZM330" s="138" t="s">
        <v>181</v>
      </c>
      <c r="LZN330" s="139"/>
      <c r="LZO330" s="139"/>
      <c r="LZP330" s="139"/>
      <c r="LZQ330" s="139"/>
      <c r="LZR330" s="139"/>
      <c r="LZS330" s="139"/>
      <c r="LZT330" s="140"/>
      <c r="LZU330" s="138" t="s">
        <v>181</v>
      </c>
      <c r="LZV330" s="139"/>
      <c r="LZW330" s="139"/>
      <c r="LZX330" s="139"/>
      <c r="LZY330" s="139"/>
      <c r="LZZ330" s="139"/>
      <c r="MAA330" s="139"/>
      <c r="MAB330" s="140"/>
      <c r="MAC330" s="138" t="s">
        <v>181</v>
      </c>
      <c r="MAD330" s="139"/>
      <c r="MAE330" s="139"/>
      <c r="MAF330" s="139"/>
      <c r="MAG330" s="139"/>
      <c r="MAH330" s="139"/>
      <c r="MAI330" s="139"/>
      <c r="MAJ330" s="140"/>
      <c r="MAK330" s="138" t="s">
        <v>181</v>
      </c>
      <c r="MAL330" s="139"/>
      <c r="MAM330" s="139"/>
      <c r="MAN330" s="139"/>
      <c r="MAO330" s="139"/>
      <c r="MAP330" s="139"/>
      <c r="MAQ330" s="139"/>
      <c r="MAR330" s="140"/>
      <c r="MAS330" s="138" t="s">
        <v>181</v>
      </c>
      <c r="MAT330" s="139"/>
      <c r="MAU330" s="139"/>
      <c r="MAV330" s="139"/>
      <c r="MAW330" s="139"/>
      <c r="MAX330" s="139"/>
      <c r="MAY330" s="139"/>
      <c r="MAZ330" s="140"/>
      <c r="MBA330" s="138" t="s">
        <v>181</v>
      </c>
      <c r="MBB330" s="139"/>
      <c r="MBC330" s="139"/>
      <c r="MBD330" s="139"/>
      <c r="MBE330" s="139"/>
      <c r="MBF330" s="139"/>
      <c r="MBG330" s="139"/>
      <c r="MBH330" s="140"/>
      <c r="MBI330" s="138" t="s">
        <v>181</v>
      </c>
      <c r="MBJ330" s="139"/>
      <c r="MBK330" s="139"/>
      <c r="MBL330" s="139"/>
      <c r="MBM330" s="139"/>
      <c r="MBN330" s="139"/>
      <c r="MBO330" s="139"/>
      <c r="MBP330" s="140"/>
      <c r="MBQ330" s="138" t="s">
        <v>181</v>
      </c>
      <c r="MBR330" s="139"/>
      <c r="MBS330" s="139"/>
      <c r="MBT330" s="139"/>
      <c r="MBU330" s="139"/>
      <c r="MBV330" s="139"/>
      <c r="MBW330" s="139"/>
      <c r="MBX330" s="140"/>
      <c r="MBY330" s="138" t="s">
        <v>181</v>
      </c>
      <c r="MBZ330" s="139"/>
      <c r="MCA330" s="139"/>
      <c r="MCB330" s="139"/>
      <c r="MCC330" s="139"/>
      <c r="MCD330" s="139"/>
      <c r="MCE330" s="139"/>
      <c r="MCF330" s="140"/>
      <c r="MCG330" s="138" t="s">
        <v>181</v>
      </c>
      <c r="MCH330" s="139"/>
      <c r="MCI330" s="139"/>
      <c r="MCJ330" s="139"/>
      <c r="MCK330" s="139"/>
      <c r="MCL330" s="139"/>
      <c r="MCM330" s="139"/>
      <c r="MCN330" s="140"/>
      <c r="MCO330" s="138" t="s">
        <v>181</v>
      </c>
      <c r="MCP330" s="139"/>
      <c r="MCQ330" s="139"/>
      <c r="MCR330" s="139"/>
      <c r="MCS330" s="139"/>
      <c r="MCT330" s="139"/>
      <c r="MCU330" s="139"/>
      <c r="MCV330" s="140"/>
      <c r="MCW330" s="138" t="s">
        <v>181</v>
      </c>
      <c r="MCX330" s="139"/>
      <c r="MCY330" s="139"/>
      <c r="MCZ330" s="139"/>
      <c r="MDA330" s="139"/>
      <c r="MDB330" s="139"/>
      <c r="MDC330" s="139"/>
      <c r="MDD330" s="140"/>
      <c r="MDE330" s="138" t="s">
        <v>181</v>
      </c>
      <c r="MDF330" s="139"/>
      <c r="MDG330" s="139"/>
      <c r="MDH330" s="139"/>
      <c r="MDI330" s="139"/>
      <c r="MDJ330" s="139"/>
      <c r="MDK330" s="139"/>
      <c r="MDL330" s="140"/>
      <c r="MDM330" s="138" t="s">
        <v>181</v>
      </c>
      <c r="MDN330" s="139"/>
      <c r="MDO330" s="139"/>
      <c r="MDP330" s="139"/>
      <c r="MDQ330" s="139"/>
      <c r="MDR330" s="139"/>
      <c r="MDS330" s="139"/>
      <c r="MDT330" s="140"/>
      <c r="MDU330" s="138" t="s">
        <v>181</v>
      </c>
      <c r="MDV330" s="139"/>
      <c r="MDW330" s="139"/>
      <c r="MDX330" s="139"/>
      <c r="MDY330" s="139"/>
      <c r="MDZ330" s="139"/>
      <c r="MEA330" s="139"/>
      <c r="MEB330" s="140"/>
      <c r="MEC330" s="138" t="s">
        <v>181</v>
      </c>
      <c r="MED330" s="139"/>
      <c r="MEE330" s="139"/>
      <c r="MEF330" s="139"/>
      <c r="MEG330" s="139"/>
      <c r="MEH330" s="139"/>
      <c r="MEI330" s="139"/>
      <c r="MEJ330" s="140"/>
      <c r="MEK330" s="138" t="s">
        <v>181</v>
      </c>
      <c r="MEL330" s="139"/>
      <c r="MEM330" s="139"/>
      <c r="MEN330" s="139"/>
      <c r="MEO330" s="139"/>
      <c r="MEP330" s="139"/>
      <c r="MEQ330" s="139"/>
      <c r="MER330" s="140"/>
      <c r="MES330" s="138" t="s">
        <v>181</v>
      </c>
      <c r="MET330" s="139"/>
      <c r="MEU330" s="139"/>
      <c r="MEV330" s="139"/>
      <c r="MEW330" s="139"/>
      <c r="MEX330" s="139"/>
      <c r="MEY330" s="139"/>
      <c r="MEZ330" s="140"/>
      <c r="MFA330" s="138" t="s">
        <v>181</v>
      </c>
      <c r="MFB330" s="139"/>
      <c r="MFC330" s="139"/>
      <c r="MFD330" s="139"/>
      <c r="MFE330" s="139"/>
      <c r="MFF330" s="139"/>
      <c r="MFG330" s="139"/>
      <c r="MFH330" s="140"/>
      <c r="MFI330" s="138" t="s">
        <v>181</v>
      </c>
      <c r="MFJ330" s="139"/>
      <c r="MFK330" s="139"/>
      <c r="MFL330" s="139"/>
      <c r="MFM330" s="139"/>
      <c r="MFN330" s="139"/>
      <c r="MFO330" s="139"/>
      <c r="MFP330" s="140"/>
      <c r="MFQ330" s="138" t="s">
        <v>181</v>
      </c>
      <c r="MFR330" s="139"/>
      <c r="MFS330" s="139"/>
      <c r="MFT330" s="139"/>
      <c r="MFU330" s="139"/>
      <c r="MFV330" s="139"/>
      <c r="MFW330" s="139"/>
      <c r="MFX330" s="140"/>
      <c r="MFY330" s="138" t="s">
        <v>181</v>
      </c>
      <c r="MFZ330" s="139"/>
      <c r="MGA330" s="139"/>
      <c r="MGB330" s="139"/>
      <c r="MGC330" s="139"/>
      <c r="MGD330" s="139"/>
      <c r="MGE330" s="139"/>
      <c r="MGF330" s="140"/>
      <c r="MGG330" s="138" t="s">
        <v>181</v>
      </c>
      <c r="MGH330" s="139"/>
      <c r="MGI330" s="139"/>
      <c r="MGJ330" s="139"/>
      <c r="MGK330" s="139"/>
      <c r="MGL330" s="139"/>
      <c r="MGM330" s="139"/>
      <c r="MGN330" s="140"/>
      <c r="MGO330" s="138" t="s">
        <v>181</v>
      </c>
      <c r="MGP330" s="139"/>
      <c r="MGQ330" s="139"/>
      <c r="MGR330" s="139"/>
      <c r="MGS330" s="139"/>
      <c r="MGT330" s="139"/>
      <c r="MGU330" s="139"/>
      <c r="MGV330" s="140"/>
      <c r="MGW330" s="138" t="s">
        <v>181</v>
      </c>
      <c r="MGX330" s="139"/>
      <c r="MGY330" s="139"/>
      <c r="MGZ330" s="139"/>
      <c r="MHA330" s="139"/>
      <c r="MHB330" s="139"/>
      <c r="MHC330" s="139"/>
      <c r="MHD330" s="140"/>
      <c r="MHE330" s="138" t="s">
        <v>181</v>
      </c>
      <c r="MHF330" s="139"/>
      <c r="MHG330" s="139"/>
      <c r="MHH330" s="139"/>
      <c r="MHI330" s="139"/>
      <c r="MHJ330" s="139"/>
      <c r="MHK330" s="139"/>
      <c r="MHL330" s="140"/>
      <c r="MHM330" s="138" t="s">
        <v>181</v>
      </c>
      <c r="MHN330" s="139"/>
      <c r="MHO330" s="139"/>
      <c r="MHP330" s="139"/>
      <c r="MHQ330" s="139"/>
      <c r="MHR330" s="139"/>
      <c r="MHS330" s="139"/>
      <c r="MHT330" s="140"/>
      <c r="MHU330" s="138" t="s">
        <v>181</v>
      </c>
      <c r="MHV330" s="139"/>
      <c r="MHW330" s="139"/>
      <c r="MHX330" s="139"/>
      <c r="MHY330" s="139"/>
      <c r="MHZ330" s="139"/>
      <c r="MIA330" s="139"/>
      <c r="MIB330" s="140"/>
      <c r="MIC330" s="138" t="s">
        <v>181</v>
      </c>
      <c r="MID330" s="139"/>
      <c r="MIE330" s="139"/>
      <c r="MIF330" s="139"/>
      <c r="MIG330" s="139"/>
      <c r="MIH330" s="139"/>
      <c r="MII330" s="139"/>
      <c r="MIJ330" s="140"/>
      <c r="MIK330" s="138" t="s">
        <v>181</v>
      </c>
      <c r="MIL330" s="139"/>
      <c r="MIM330" s="139"/>
      <c r="MIN330" s="139"/>
      <c r="MIO330" s="139"/>
      <c r="MIP330" s="139"/>
      <c r="MIQ330" s="139"/>
      <c r="MIR330" s="140"/>
      <c r="MIS330" s="138" t="s">
        <v>181</v>
      </c>
      <c r="MIT330" s="139"/>
      <c r="MIU330" s="139"/>
      <c r="MIV330" s="139"/>
      <c r="MIW330" s="139"/>
      <c r="MIX330" s="139"/>
      <c r="MIY330" s="139"/>
      <c r="MIZ330" s="140"/>
      <c r="MJA330" s="138" t="s">
        <v>181</v>
      </c>
      <c r="MJB330" s="139"/>
      <c r="MJC330" s="139"/>
      <c r="MJD330" s="139"/>
      <c r="MJE330" s="139"/>
      <c r="MJF330" s="139"/>
      <c r="MJG330" s="139"/>
      <c r="MJH330" s="140"/>
      <c r="MJI330" s="138" t="s">
        <v>181</v>
      </c>
      <c r="MJJ330" s="139"/>
      <c r="MJK330" s="139"/>
      <c r="MJL330" s="139"/>
      <c r="MJM330" s="139"/>
      <c r="MJN330" s="139"/>
      <c r="MJO330" s="139"/>
      <c r="MJP330" s="140"/>
      <c r="MJQ330" s="138" t="s">
        <v>181</v>
      </c>
      <c r="MJR330" s="139"/>
      <c r="MJS330" s="139"/>
      <c r="MJT330" s="139"/>
      <c r="MJU330" s="139"/>
      <c r="MJV330" s="139"/>
      <c r="MJW330" s="139"/>
      <c r="MJX330" s="140"/>
      <c r="MJY330" s="138" t="s">
        <v>181</v>
      </c>
      <c r="MJZ330" s="139"/>
      <c r="MKA330" s="139"/>
      <c r="MKB330" s="139"/>
      <c r="MKC330" s="139"/>
      <c r="MKD330" s="139"/>
      <c r="MKE330" s="139"/>
      <c r="MKF330" s="140"/>
      <c r="MKG330" s="138" t="s">
        <v>181</v>
      </c>
      <c r="MKH330" s="139"/>
      <c r="MKI330" s="139"/>
      <c r="MKJ330" s="139"/>
      <c r="MKK330" s="139"/>
      <c r="MKL330" s="139"/>
      <c r="MKM330" s="139"/>
      <c r="MKN330" s="140"/>
      <c r="MKO330" s="138" t="s">
        <v>181</v>
      </c>
      <c r="MKP330" s="139"/>
      <c r="MKQ330" s="139"/>
      <c r="MKR330" s="139"/>
      <c r="MKS330" s="139"/>
      <c r="MKT330" s="139"/>
      <c r="MKU330" s="139"/>
      <c r="MKV330" s="140"/>
      <c r="MKW330" s="138" t="s">
        <v>181</v>
      </c>
      <c r="MKX330" s="139"/>
      <c r="MKY330" s="139"/>
      <c r="MKZ330" s="139"/>
      <c r="MLA330" s="139"/>
      <c r="MLB330" s="139"/>
      <c r="MLC330" s="139"/>
      <c r="MLD330" s="140"/>
      <c r="MLE330" s="138" t="s">
        <v>181</v>
      </c>
      <c r="MLF330" s="139"/>
      <c r="MLG330" s="139"/>
      <c r="MLH330" s="139"/>
      <c r="MLI330" s="139"/>
      <c r="MLJ330" s="139"/>
      <c r="MLK330" s="139"/>
      <c r="MLL330" s="140"/>
      <c r="MLM330" s="138" t="s">
        <v>181</v>
      </c>
      <c r="MLN330" s="139"/>
      <c r="MLO330" s="139"/>
      <c r="MLP330" s="139"/>
      <c r="MLQ330" s="139"/>
      <c r="MLR330" s="139"/>
      <c r="MLS330" s="139"/>
      <c r="MLT330" s="140"/>
      <c r="MLU330" s="138" t="s">
        <v>181</v>
      </c>
      <c r="MLV330" s="139"/>
      <c r="MLW330" s="139"/>
      <c r="MLX330" s="139"/>
      <c r="MLY330" s="139"/>
      <c r="MLZ330" s="139"/>
      <c r="MMA330" s="139"/>
      <c r="MMB330" s="140"/>
      <c r="MMC330" s="138" t="s">
        <v>181</v>
      </c>
      <c r="MMD330" s="139"/>
      <c r="MME330" s="139"/>
      <c r="MMF330" s="139"/>
      <c r="MMG330" s="139"/>
      <c r="MMH330" s="139"/>
      <c r="MMI330" s="139"/>
      <c r="MMJ330" s="140"/>
      <c r="MMK330" s="138" t="s">
        <v>181</v>
      </c>
      <c r="MML330" s="139"/>
      <c r="MMM330" s="139"/>
      <c r="MMN330" s="139"/>
      <c r="MMO330" s="139"/>
      <c r="MMP330" s="139"/>
      <c r="MMQ330" s="139"/>
      <c r="MMR330" s="140"/>
      <c r="MMS330" s="138" t="s">
        <v>181</v>
      </c>
      <c r="MMT330" s="139"/>
      <c r="MMU330" s="139"/>
      <c r="MMV330" s="139"/>
      <c r="MMW330" s="139"/>
      <c r="MMX330" s="139"/>
      <c r="MMY330" s="139"/>
      <c r="MMZ330" s="140"/>
      <c r="MNA330" s="138" t="s">
        <v>181</v>
      </c>
      <c r="MNB330" s="139"/>
      <c r="MNC330" s="139"/>
      <c r="MND330" s="139"/>
      <c r="MNE330" s="139"/>
      <c r="MNF330" s="139"/>
      <c r="MNG330" s="139"/>
      <c r="MNH330" s="140"/>
      <c r="MNI330" s="138" t="s">
        <v>181</v>
      </c>
      <c r="MNJ330" s="139"/>
      <c r="MNK330" s="139"/>
      <c r="MNL330" s="139"/>
      <c r="MNM330" s="139"/>
      <c r="MNN330" s="139"/>
      <c r="MNO330" s="139"/>
      <c r="MNP330" s="140"/>
      <c r="MNQ330" s="138" t="s">
        <v>181</v>
      </c>
      <c r="MNR330" s="139"/>
      <c r="MNS330" s="139"/>
      <c r="MNT330" s="139"/>
      <c r="MNU330" s="139"/>
      <c r="MNV330" s="139"/>
      <c r="MNW330" s="139"/>
      <c r="MNX330" s="140"/>
      <c r="MNY330" s="138" t="s">
        <v>181</v>
      </c>
      <c r="MNZ330" s="139"/>
      <c r="MOA330" s="139"/>
      <c r="MOB330" s="139"/>
      <c r="MOC330" s="139"/>
      <c r="MOD330" s="139"/>
      <c r="MOE330" s="139"/>
      <c r="MOF330" s="140"/>
      <c r="MOG330" s="138" t="s">
        <v>181</v>
      </c>
      <c r="MOH330" s="139"/>
      <c r="MOI330" s="139"/>
      <c r="MOJ330" s="139"/>
      <c r="MOK330" s="139"/>
      <c r="MOL330" s="139"/>
      <c r="MOM330" s="139"/>
      <c r="MON330" s="140"/>
      <c r="MOO330" s="138" t="s">
        <v>181</v>
      </c>
      <c r="MOP330" s="139"/>
      <c r="MOQ330" s="139"/>
      <c r="MOR330" s="139"/>
      <c r="MOS330" s="139"/>
      <c r="MOT330" s="139"/>
      <c r="MOU330" s="139"/>
      <c r="MOV330" s="140"/>
      <c r="MOW330" s="138" t="s">
        <v>181</v>
      </c>
      <c r="MOX330" s="139"/>
      <c r="MOY330" s="139"/>
      <c r="MOZ330" s="139"/>
      <c r="MPA330" s="139"/>
      <c r="MPB330" s="139"/>
      <c r="MPC330" s="139"/>
      <c r="MPD330" s="140"/>
      <c r="MPE330" s="138" t="s">
        <v>181</v>
      </c>
      <c r="MPF330" s="139"/>
      <c r="MPG330" s="139"/>
      <c r="MPH330" s="139"/>
      <c r="MPI330" s="139"/>
      <c r="MPJ330" s="139"/>
      <c r="MPK330" s="139"/>
      <c r="MPL330" s="140"/>
      <c r="MPM330" s="138" t="s">
        <v>181</v>
      </c>
      <c r="MPN330" s="139"/>
      <c r="MPO330" s="139"/>
      <c r="MPP330" s="139"/>
      <c r="MPQ330" s="139"/>
      <c r="MPR330" s="139"/>
      <c r="MPS330" s="139"/>
      <c r="MPT330" s="140"/>
      <c r="MPU330" s="138" t="s">
        <v>181</v>
      </c>
      <c r="MPV330" s="139"/>
      <c r="MPW330" s="139"/>
      <c r="MPX330" s="139"/>
      <c r="MPY330" s="139"/>
      <c r="MPZ330" s="139"/>
      <c r="MQA330" s="139"/>
      <c r="MQB330" s="140"/>
      <c r="MQC330" s="138" t="s">
        <v>181</v>
      </c>
      <c r="MQD330" s="139"/>
      <c r="MQE330" s="139"/>
      <c r="MQF330" s="139"/>
      <c r="MQG330" s="139"/>
      <c r="MQH330" s="139"/>
      <c r="MQI330" s="139"/>
      <c r="MQJ330" s="140"/>
      <c r="MQK330" s="138" t="s">
        <v>181</v>
      </c>
      <c r="MQL330" s="139"/>
      <c r="MQM330" s="139"/>
      <c r="MQN330" s="139"/>
      <c r="MQO330" s="139"/>
      <c r="MQP330" s="139"/>
      <c r="MQQ330" s="139"/>
      <c r="MQR330" s="140"/>
      <c r="MQS330" s="138" t="s">
        <v>181</v>
      </c>
      <c r="MQT330" s="139"/>
      <c r="MQU330" s="139"/>
      <c r="MQV330" s="139"/>
      <c r="MQW330" s="139"/>
      <c r="MQX330" s="139"/>
      <c r="MQY330" s="139"/>
      <c r="MQZ330" s="140"/>
      <c r="MRA330" s="138" t="s">
        <v>181</v>
      </c>
      <c r="MRB330" s="139"/>
      <c r="MRC330" s="139"/>
      <c r="MRD330" s="139"/>
      <c r="MRE330" s="139"/>
      <c r="MRF330" s="139"/>
      <c r="MRG330" s="139"/>
      <c r="MRH330" s="140"/>
      <c r="MRI330" s="138" t="s">
        <v>181</v>
      </c>
      <c r="MRJ330" s="139"/>
      <c r="MRK330" s="139"/>
      <c r="MRL330" s="139"/>
      <c r="MRM330" s="139"/>
      <c r="MRN330" s="139"/>
      <c r="MRO330" s="139"/>
      <c r="MRP330" s="140"/>
      <c r="MRQ330" s="138" t="s">
        <v>181</v>
      </c>
      <c r="MRR330" s="139"/>
      <c r="MRS330" s="139"/>
      <c r="MRT330" s="139"/>
      <c r="MRU330" s="139"/>
      <c r="MRV330" s="139"/>
      <c r="MRW330" s="139"/>
      <c r="MRX330" s="140"/>
      <c r="MRY330" s="138" t="s">
        <v>181</v>
      </c>
      <c r="MRZ330" s="139"/>
      <c r="MSA330" s="139"/>
      <c r="MSB330" s="139"/>
      <c r="MSC330" s="139"/>
      <c r="MSD330" s="139"/>
      <c r="MSE330" s="139"/>
      <c r="MSF330" s="140"/>
      <c r="MSG330" s="138" t="s">
        <v>181</v>
      </c>
      <c r="MSH330" s="139"/>
      <c r="MSI330" s="139"/>
      <c r="MSJ330" s="139"/>
      <c r="MSK330" s="139"/>
      <c r="MSL330" s="139"/>
      <c r="MSM330" s="139"/>
      <c r="MSN330" s="140"/>
      <c r="MSO330" s="138" t="s">
        <v>181</v>
      </c>
      <c r="MSP330" s="139"/>
      <c r="MSQ330" s="139"/>
      <c r="MSR330" s="139"/>
      <c r="MSS330" s="139"/>
      <c r="MST330" s="139"/>
      <c r="MSU330" s="139"/>
      <c r="MSV330" s="140"/>
      <c r="MSW330" s="138" t="s">
        <v>181</v>
      </c>
      <c r="MSX330" s="139"/>
      <c r="MSY330" s="139"/>
      <c r="MSZ330" s="139"/>
      <c r="MTA330" s="139"/>
      <c r="MTB330" s="139"/>
      <c r="MTC330" s="139"/>
      <c r="MTD330" s="140"/>
      <c r="MTE330" s="138" t="s">
        <v>181</v>
      </c>
      <c r="MTF330" s="139"/>
      <c r="MTG330" s="139"/>
      <c r="MTH330" s="139"/>
      <c r="MTI330" s="139"/>
      <c r="MTJ330" s="139"/>
      <c r="MTK330" s="139"/>
      <c r="MTL330" s="140"/>
      <c r="MTM330" s="138" t="s">
        <v>181</v>
      </c>
      <c r="MTN330" s="139"/>
      <c r="MTO330" s="139"/>
      <c r="MTP330" s="139"/>
      <c r="MTQ330" s="139"/>
      <c r="MTR330" s="139"/>
      <c r="MTS330" s="139"/>
      <c r="MTT330" s="140"/>
      <c r="MTU330" s="138" t="s">
        <v>181</v>
      </c>
      <c r="MTV330" s="139"/>
      <c r="MTW330" s="139"/>
      <c r="MTX330" s="139"/>
      <c r="MTY330" s="139"/>
      <c r="MTZ330" s="139"/>
      <c r="MUA330" s="139"/>
      <c r="MUB330" s="140"/>
      <c r="MUC330" s="138" t="s">
        <v>181</v>
      </c>
      <c r="MUD330" s="139"/>
      <c r="MUE330" s="139"/>
      <c r="MUF330" s="139"/>
      <c r="MUG330" s="139"/>
      <c r="MUH330" s="139"/>
      <c r="MUI330" s="139"/>
      <c r="MUJ330" s="140"/>
      <c r="MUK330" s="138" t="s">
        <v>181</v>
      </c>
      <c r="MUL330" s="139"/>
      <c r="MUM330" s="139"/>
      <c r="MUN330" s="139"/>
      <c r="MUO330" s="139"/>
      <c r="MUP330" s="139"/>
      <c r="MUQ330" s="139"/>
      <c r="MUR330" s="140"/>
      <c r="MUS330" s="138" t="s">
        <v>181</v>
      </c>
      <c r="MUT330" s="139"/>
      <c r="MUU330" s="139"/>
      <c r="MUV330" s="139"/>
      <c r="MUW330" s="139"/>
      <c r="MUX330" s="139"/>
      <c r="MUY330" s="139"/>
      <c r="MUZ330" s="140"/>
      <c r="MVA330" s="138" t="s">
        <v>181</v>
      </c>
      <c r="MVB330" s="139"/>
      <c r="MVC330" s="139"/>
      <c r="MVD330" s="139"/>
      <c r="MVE330" s="139"/>
      <c r="MVF330" s="139"/>
      <c r="MVG330" s="139"/>
      <c r="MVH330" s="140"/>
      <c r="MVI330" s="138" t="s">
        <v>181</v>
      </c>
      <c r="MVJ330" s="139"/>
      <c r="MVK330" s="139"/>
      <c r="MVL330" s="139"/>
      <c r="MVM330" s="139"/>
      <c r="MVN330" s="139"/>
      <c r="MVO330" s="139"/>
      <c r="MVP330" s="140"/>
      <c r="MVQ330" s="138" t="s">
        <v>181</v>
      </c>
      <c r="MVR330" s="139"/>
      <c r="MVS330" s="139"/>
      <c r="MVT330" s="139"/>
      <c r="MVU330" s="139"/>
      <c r="MVV330" s="139"/>
      <c r="MVW330" s="139"/>
      <c r="MVX330" s="140"/>
      <c r="MVY330" s="138" t="s">
        <v>181</v>
      </c>
      <c r="MVZ330" s="139"/>
      <c r="MWA330" s="139"/>
      <c r="MWB330" s="139"/>
      <c r="MWC330" s="139"/>
      <c r="MWD330" s="139"/>
      <c r="MWE330" s="139"/>
      <c r="MWF330" s="140"/>
      <c r="MWG330" s="138" t="s">
        <v>181</v>
      </c>
      <c r="MWH330" s="139"/>
      <c r="MWI330" s="139"/>
      <c r="MWJ330" s="139"/>
      <c r="MWK330" s="139"/>
      <c r="MWL330" s="139"/>
      <c r="MWM330" s="139"/>
      <c r="MWN330" s="140"/>
      <c r="MWO330" s="138" t="s">
        <v>181</v>
      </c>
      <c r="MWP330" s="139"/>
      <c r="MWQ330" s="139"/>
      <c r="MWR330" s="139"/>
      <c r="MWS330" s="139"/>
      <c r="MWT330" s="139"/>
      <c r="MWU330" s="139"/>
      <c r="MWV330" s="140"/>
      <c r="MWW330" s="138" t="s">
        <v>181</v>
      </c>
      <c r="MWX330" s="139"/>
      <c r="MWY330" s="139"/>
      <c r="MWZ330" s="139"/>
      <c r="MXA330" s="139"/>
      <c r="MXB330" s="139"/>
      <c r="MXC330" s="139"/>
      <c r="MXD330" s="140"/>
      <c r="MXE330" s="138" t="s">
        <v>181</v>
      </c>
      <c r="MXF330" s="139"/>
      <c r="MXG330" s="139"/>
      <c r="MXH330" s="139"/>
      <c r="MXI330" s="139"/>
      <c r="MXJ330" s="139"/>
      <c r="MXK330" s="139"/>
      <c r="MXL330" s="140"/>
      <c r="MXM330" s="138" t="s">
        <v>181</v>
      </c>
      <c r="MXN330" s="139"/>
      <c r="MXO330" s="139"/>
      <c r="MXP330" s="139"/>
      <c r="MXQ330" s="139"/>
      <c r="MXR330" s="139"/>
      <c r="MXS330" s="139"/>
      <c r="MXT330" s="140"/>
      <c r="MXU330" s="138" t="s">
        <v>181</v>
      </c>
      <c r="MXV330" s="139"/>
      <c r="MXW330" s="139"/>
      <c r="MXX330" s="139"/>
      <c r="MXY330" s="139"/>
      <c r="MXZ330" s="139"/>
      <c r="MYA330" s="139"/>
      <c r="MYB330" s="140"/>
      <c r="MYC330" s="138" t="s">
        <v>181</v>
      </c>
      <c r="MYD330" s="139"/>
      <c r="MYE330" s="139"/>
      <c r="MYF330" s="139"/>
      <c r="MYG330" s="139"/>
      <c r="MYH330" s="139"/>
      <c r="MYI330" s="139"/>
      <c r="MYJ330" s="140"/>
      <c r="MYK330" s="138" t="s">
        <v>181</v>
      </c>
      <c r="MYL330" s="139"/>
      <c r="MYM330" s="139"/>
      <c r="MYN330" s="139"/>
      <c r="MYO330" s="139"/>
      <c r="MYP330" s="139"/>
      <c r="MYQ330" s="139"/>
      <c r="MYR330" s="140"/>
      <c r="MYS330" s="138" t="s">
        <v>181</v>
      </c>
      <c r="MYT330" s="139"/>
      <c r="MYU330" s="139"/>
      <c r="MYV330" s="139"/>
      <c r="MYW330" s="139"/>
      <c r="MYX330" s="139"/>
      <c r="MYY330" s="139"/>
      <c r="MYZ330" s="140"/>
      <c r="MZA330" s="138" t="s">
        <v>181</v>
      </c>
      <c r="MZB330" s="139"/>
      <c r="MZC330" s="139"/>
      <c r="MZD330" s="139"/>
      <c r="MZE330" s="139"/>
      <c r="MZF330" s="139"/>
      <c r="MZG330" s="139"/>
      <c r="MZH330" s="140"/>
      <c r="MZI330" s="138" t="s">
        <v>181</v>
      </c>
      <c r="MZJ330" s="139"/>
      <c r="MZK330" s="139"/>
      <c r="MZL330" s="139"/>
      <c r="MZM330" s="139"/>
      <c r="MZN330" s="139"/>
      <c r="MZO330" s="139"/>
      <c r="MZP330" s="140"/>
      <c r="MZQ330" s="138" t="s">
        <v>181</v>
      </c>
      <c r="MZR330" s="139"/>
      <c r="MZS330" s="139"/>
      <c r="MZT330" s="139"/>
      <c r="MZU330" s="139"/>
      <c r="MZV330" s="139"/>
      <c r="MZW330" s="139"/>
      <c r="MZX330" s="140"/>
      <c r="MZY330" s="138" t="s">
        <v>181</v>
      </c>
      <c r="MZZ330" s="139"/>
      <c r="NAA330" s="139"/>
      <c r="NAB330" s="139"/>
      <c r="NAC330" s="139"/>
      <c r="NAD330" s="139"/>
      <c r="NAE330" s="139"/>
      <c r="NAF330" s="140"/>
      <c r="NAG330" s="138" t="s">
        <v>181</v>
      </c>
      <c r="NAH330" s="139"/>
      <c r="NAI330" s="139"/>
      <c r="NAJ330" s="139"/>
      <c r="NAK330" s="139"/>
      <c r="NAL330" s="139"/>
      <c r="NAM330" s="139"/>
      <c r="NAN330" s="140"/>
      <c r="NAO330" s="138" t="s">
        <v>181</v>
      </c>
      <c r="NAP330" s="139"/>
      <c r="NAQ330" s="139"/>
      <c r="NAR330" s="139"/>
      <c r="NAS330" s="139"/>
      <c r="NAT330" s="139"/>
      <c r="NAU330" s="139"/>
      <c r="NAV330" s="140"/>
      <c r="NAW330" s="138" t="s">
        <v>181</v>
      </c>
      <c r="NAX330" s="139"/>
      <c r="NAY330" s="139"/>
      <c r="NAZ330" s="139"/>
      <c r="NBA330" s="139"/>
      <c r="NBB330" s="139"/>
      <c r="NBC330" s="139"/>
      <c r="NBD330" s="140"/>
      <c r="NBE330" s="138" t="s">
        <v>181</v>
      </c>
      <c r="NBF330" s="139"/>
      <c r="NBG330" s="139"/>
      <c r="NBH330" s="139"/>
      <c r="NBI330" s="139"/>
      <c r="NBJ330" s="139"/>
      <c r="NBK330" s="139"/>
      <c r="NBL330" s="140"/>
      <c r="NBM330" s="138" t="s">
        <v>181</v>
      </c>
      <c r="NBN330" s="139"/>
      <c r="NBO330" s="139"/>
      <c r="NBP330" s="139"/>
      <c r="NBQ330" s="139"/>
      <c r="NBR330" s="139"/>
      <c r="NBS330" s="139"/>
      <c r="NBT330" s="140"/>
      <c r="NBU330" s="138" t="s">
        <v>181</v>
      </c>
      <c r="NBV330" s="139"/>
      <c r="NBW330" s="139"/>
      <c r="NBX330" s="139"/>
      <c r="NBY330" s="139"/>
      <c r="NBZ330" s="139"/>
      <c r="NCA330" s="139"/>
      <c r="NCB330" s="140"/>
      <c r="NCC330" s="138" t="s">
        <v>181</v>
      </c>
      <c r="NCD330" s="139"/>
      <c r="NCE330" s="139"/>
      <c r="NCF330" s="139"/>
      <c r="NCG330" s="139"/>
      <c r="NCH330" s="139"/>
      <c r="NCI330" s="139"/>
      <c r="NCJ330" s="140"/>
      <c r="NCK330" s="138" t="s">
        <v>181</v>
      </c>
      <c r="NCL330" s="139"/>
      <c r="NCM330" s="139"/>
      <c r="NCN330" s="139"/>
      <c r="NCO330" s="139"/>
      <c r="NCP330" s="139"/>
      <c r="NCQ330" s="139"/>
      <c r="NCR330" s="140"/>
      <c r="NCS330" s="138" t="s">
        <v>181</v>
      </c>
      <c r="NCT330" s="139"/>
      <c r="NCU330" s="139"/>
      <c r="NCV330" s="139"/>
      <c r="NCW330" s="139"/>
      <c r="NCX330" s="139"/>
      <c r="NCY330" s="139"/>
      <c r="NCZ330" s="140"/>
      <c r="NDA330" s="138" t="s">
        <v>181</v>
      </c>
      <c r="NDB330" s="139"/>
      <c r="NDC330" s="139"/>
      <c r="NDD330" s="139"/>
      <c r="NDE330" s="139"/>
      <c r="NDF330" s="139"/>
      <c r="NDG330" s="139"/>
      <c r="NDH330" s="140"/>
      <c r="NDI330" s="138" t="s">
        <v>181</v>
      </c>
      <c r="NDJ330" s="139"/>
      <c r="NDK330" s="139"/>
      <c r="NDL330" s="139"/>
      <c r="NDM330" s="139"/>
      <c r="NDN330" s="139"/>
      <c r="NDO330" s="139"/>
      <c r="NDP330" s="140"/>
      <c r="NDQ330" s="138" t="s">
        <v>181</v>
      </c>
      <c r="NDR330" s="139"/>
      <c r="NDS330" s="139"/>
      <c r="NDT330" s="139"/>
      <c r="NDU330" s="139"/>
      <c r="NDV330" s="139"/>
      <c r="NDW330" s="139"/>
      <c r="NDX330" s="140"/>
      <c r="NDY330" s="138" t="s">
        <v>181</v>
      </c>
      <c r="NDZ330" s="139"/>
      <c r="NEA330" s="139"/>
      <c r="NEB330" s="139"/>
      <c r="NEC330" s="139"/>
      <c r="NED330" s="139"/>
      <c r="NEE330" s="139"/>
      <c r="NEF330" s="140"/>
      <c r="NEG330" s="138" t="s">
        <v>181</v>
      </c>
      <c r="NEH330" s="139"/>
      <c r="NEI330" s="139"/>
      <c r="NEJ330" s="139"/>
      <c r="NEK330" s="139"/>
      <c r="NEL330" s="139"/>
      <c r="NEM330" s="139"/>
      <c r="NEN330" s="140"/>
      <c r="NEO330" s="138" t="s">
        <v>181</v>
      </c>
      <c r="NEP330" s="139"/>
      <c r="NEQ330" s="139"/>
      <c r="NER330" s="139"/>
      <c r="NES330" s="139"/>
      <c r="NET330" s="139"/>
      <c r="NEU330" s="139"/>
      <c r="NEV330" s="140"/>
      <c r="NEW330" s="138" t="s">
        <v>181</v>
      </c>
      <c r="NEX330" s="139"/>
      <c r="NEY330" s="139"/>
      <c r="NEZ330" s="139"/>
      <c r="NFA330" s="139"/>
      <c r="NFB330" s="139"/>
      <c r="NFC330" s="139"/>
      <c r="NFD330" s="140"/>
      <c r="NFE330" s="138" t="s">
        <v>181</v>
      </c>
      <c r="NFF330" s="139"/>
      <c r="NFG330" s="139"/>
      <c r="NFH330" s="139"/>
      <c r="NFI330" s="139"/>
      <c r="NFJ330" s="139"/>
      <c r="NFK330" s="139"/>
      <c r="NFL330" s="140"/>
      <c r="NFM330" s="138" t="s">
        <v>181</v>
      </c>
      <c r="NFN330" s="139"/>
      <c r="NFO330" s="139"/>
      <c r="NFP330" s="139"/>
      <c r="NFQ330" s="139"/>
      <c r="NFR330" s="139"/>
      <c r="NFS330" s="139"/>
      <c r="NFT330" s="140"/>
      <c r="NFU330" s="138" t="s">
        <v>181</v>
      </c>
      <c r="NFV330" s="139"/>
      <c r="NFW330" s="139"/>
      <c r="NFX330" s="139"/>
      <c r="NFY330" s="139"/>
      <c r="NFZ330" s="139"/>
      <c r="NGA330" s="139"/>
      <c r="NGB330" s="140"/>
      <c r="NGC330" s="138" t="s">
        <v>181</v>
      </c>
      <c r="NGD330" s="139"/>
      <c r="NGE330" s="139"/>
      <c r="NGF330" s="139"/>
      <c r="NGG330" s="139"/>
      <c r="NGH330" s="139"/>
      <c r="NGI330" s="139"/>
      <c r="NGJ330" s="140"/>
      <c r="NGK330" s="138" t="s">
        <v>181</v>
      </c>
      <c r="NGL330" s="139"/>
      <c r="NGM330" s="139"/>
      <c r="NGN330" s="139"/>
      <c r="NGO330" s="139"/>
      <c r="NGP330" s="139"/>
      <c r="NGQ330" s="139"/>
      <c r="NGR330" s="140"/>
      <c r="NGS330" s="138" t="s">
        <v>181</v>
      </c>
      <c r="NGT330" s="139"/>
      <c r="NGU330" s="139"/>
      <c r="NGV330" s="139"/>
      <c r="NGW330" s="139"/>
      <c r="NGX330" s="139"/>
      <c r="NGY330" s="139"/>
      <c r="NGZ330" s="140"/>
      <c r="NHA330" s="138" t="s">
        <v>181</v>
      </c>
      <c r="NHB330" s="139"/>
      <c r="NHC330" s="139"/>
      <c r="NHD330" s="139"/>
      <c r="NHE330" s="139"/>
      <c r="NHF330" s="139"/>
      <c r="NHG330" s="139"/>
      <c r="NHH330" s="140"/>
      <c r="NHI330" s="138" t="s">
        <v>181</v>
      </c>
      <c r="NHJ330" s="139"/>
      <c r="NHK330" s="139"/>
      <c r="NHL330" s="139"/>
      <c r="NHM330" s="139"/>
      <c r="NHN330" s="139"/>
      <c r="NHO330" s="139"/>
      <c r="NHP330" s="140"/>
      <c r="NHQ330" s="138" t="s">
        <v>181</v>
      </c>
      <c r="NHR330" s="139"/>
      <c r="NHS330" s="139"/>
      <c r="NHT330" s="139"/>
      <c r="NHU330" s="139"/>
      <c r="NHV330" s="139"/>
      <c r="NHW330" s="139"/>
      <c r="NHX330" s="140"/>
      <c r="NHY330" s="138" t="s">
        <v>181</v>
      </c>
      <c r="NHZ330" s="139"/>
      <c r="NIA330" s="139"/>
      <c r="NIB330" s="139"/>
      <c r="NIC330" s="139"/>
      <c r="NID330" s="139"/>
      <c r="NIE330" s="139"/>
      <c r="NIF330" s="140"/>
      <c r="NIG330" s="138" t="s">
        <v>181</v>
      </c>
      <c r="NIH330" s="139"/>
      <c r="NII330" s="139"/>
      <c r="NIJ330" s="139"/>
      <c r="NIK330" s="139"/>
      <c r="NIL330" s="139"/>
      <c r="NIM330" s="139"/>
      <c r="NIN330" s="140"/>
      <c r="NIO330" s="138" t="s">
        <v>181</v>
      </c>
      <c r="NIP330" s="139"/>
      <c r="NIQ330" s="139"/>
      <c r="NIR330" s="139"/>
      <c r="NIS330" s="139"/>
      <c r="NIT330" s="139"/>
      <c r="NIU330" s="139"/>
      <c r="NIV330" s="140"/>
      <c r="NIW330" s="138" t="s">
        <v>181</v>
      </c>
      <c r="NIX330" s="139"/>
      <c r="NIY330" s="139"/>
      <c r="NIZ330" s="139"/>
      <c r="NJA330" s="139"/>
      <c r="NJB330" s="139"/>
      <c r="NJC330" s="139"/>
      <c r="NJD330" s="140"/>
      <c r="NJE330" s="138" t="s">
        <v>181</v>
      </c>
      <c r="NJF330" s="139"/>
      <c r="NJG330" s="139"/>
      <c r="NJH330" s="139"/>
      <c r="NJI330" s="139"/>
      <c r="NJJ330" s="139"/>
      <c r="NJK330" s="139"/>
      <c r="NJL330" s="140"/>
      <c r="NJM330" s="138" t="s">
        <v>181</v>
      </c>
      <c r="NJN330" s="139"/>
      <c r="NJO330" s="139"/>
      <c r="NJP330" s="139"/>
      <c r="NJQ330" s="139"/>
      <c r="NJR330" s="139"/>
      <c r="NJS330" s="139"/>
      <c r="NJT330" s="140"/>
      <c r="NJU330" s="138" t="s">
        <v>181</v>
      </c>
      <c r="NJV330" s="139"/>
      <c r="NJW330" s="139"/>
      <c r="NJX330" s="139"/>
      <c r="NJY330" s="139"/>
      <c r="NJZ330" s="139"/>
      <c r="NKA330" s="139"/>
      <c r="NKB330" s="140"/>
      <c r="NKC330" s="138" t="s">
        <v>181</v>
      </c>
      <c r="NKD330" s="139"/>
      <c r="NKE330" s="139"/>
      <c r="NKF330" s="139"/>
      <c r="NKG330" s="139"/>
      <c r="NKH330" s="139"/>
      <c r="NKI330" s="139"/>
      <c r="NKJ330" s="140"/>
      <c r="NKK330" s="138" t="s">
        <v>181</v>
      </c>
      <c r="NKL330" s="139"/>
      <c r="NKM330" s="139"/>
      <c r="NKN330" s="139"/>
      <c r="NKO330" s="139"/>
      <c r="NKP330" s="139"/>
      <c r="NKQ330" s="139"/>
      <c r="NKR330" s="140"/>
      <c r="NKS330" s="138" t="s">
        <v>181</v>
      </c>
      <c r="NKT330" s="139"/>
      <c r="NKU330" s="139"/>
      <c r="NKV330" s="139"/>
      <c r="NKW330" s="139"/>
      <c r="NKX330" s="139"/>
      <c r="NKY330" s="139"/>
      <c r="NKZ330" s="140"/>
      <c r="NLA330" s="138" t="s">
        <v>181</v>
      </c>
      <c r="NLB330" s="139"/>
      <c r="NLC330" s="139"/>
      <c r="NLD330" s="139"/>
      <c r="NLE330" s="139"/>
      <c r="NLF330" s="139"/>
      <c r="NLG330" s="139"/>
      <c r="NLH330" s="140"/>
      <c r="NLI330" s="138" t="s">
        <v>181</v>
      </c>
      <c r="NLJ330" s="139"/>
      <c r="NLK330" s="139"/>
      <c r="NLL330" s="139"/>
      <c r="NLM330" s="139"/>
      <c r="NLN330" s="139"/>
      <c r="NLO330" s="139"/>
      <c r="NLP330" s="140"/>
      <c r="NLQ330" s="138" t="s">
        <v>181</v>
      </c>
      <c r="NLR330" s="139"/>
      <c r="NLS330" s="139"/>
      <c r="NLT330" s="139"/>
      <c r="NLU330" s="139"/>
      <c r="NLV330" s="139"/>
      <c r="NLW330" s="139"/>
      <c r="NLX330" s="140"/>
      <c r="NLY330" s="138" t="s">
        <v>181</v>
      </c>
      <c r="NLZ330" s="139"/>
      <c r="NMA330" s="139"/>
      <c r="NMB330" s="139"/>
      <c r="NMC330" s="139"/>
      <c r="NMD330" s="139"/>
      <c r="NME330" s="139"/>
      <c r="NMF330" s="140"/>
      <c r="NMG330" s="138" t="s">
        <v>181</v>
      </c>
      <c r="NMH330" s="139"/>
      <c r="NMI330" s="139"/>
      <c r="NMJ330" s="139"/>
      <c r="NMK330" s="139"/>
      <c r="NML330" s="139"/>
      <c r="NMM330" s="139"/>
      <c r="NMN330" s="140"/>
      <c r="NMO330" s="138" t="s">
        <v>181</v>
      </c>
      <c r="NMP330" s="139"/>
      <c r="NMQ330" s="139"/>
      <c r="NMR330" s="139"/>
      <c r="NMS330" s="139"/>
      <c r="NMT330" s="139"/>
      <c r="NMU330" s="139"/>
      <c r="NMV330" s="140"/>
      <c r="NMW330" s="138" t="s">
        <v>181</v>
      </c>
      <c r="NMX330" s="139"/>
      <c r="NMY330" s="139"/>
      <c r="NMZ330" s="139"/>
      <c r="NNA330" s="139"/>
      <c r="NNB330" s="139"/>
      <c r="NNC330" s="139"/>
      <c r="NND330" s="140"/>
      <c r="NNE330" s="138" t="s">
        <v>181</v>
      </c>
      <c r="NNF330" s="139"/>
      <c r="NNG330" s="139"/>
      <c r="NNH330" s="139"/>
      <c r="NNI330" s="139"/>
      <c r="NNJ330" s="139"/>
      <c r="NNK330" s="139"/>
      <c r="NNL330" s="140"/>
      <c r="NNM330" s="138" t="s">
        <v>181</v>
      </c>
      <c r="NNN330" s="139"/>
      <c r="NNO330" s="139"/>
      <c r="NNP330" s="139"/>
      <c r="NNQ330" s="139"/>
      <c r="NNR330" s="139"/>
      <c r="NNS330" s="139"/>
      <c r="NNT330" s="140"/>
      <c r="NNU330" s="138" t="s">
        <v>181</v>
      </c>
      <c r="NNV330" s="139"/>
      <c r="NNW330" s="139"/>
      <c r="NNX330" s="139"/>
      <c r="NNY330" s="139"/>
      <c r="NNZ330" s="139"/>
      <c r="NOA330" s="139"/>
      <c r="NOB330" s="140"/>
      <c r="NOC330" s="138" t="s">
        <v>181</v>
      </c>
      <c r="NOD330" s="139"/>
      <c r="NOE330" s="139"/>
      <c r="NOF330" s="139"/>
      <c r="NOG330" s="139"/>
      <c r="NOH330" s="139"/>
      <c r="NOI330" s="139"/>
      <c r="NOJ330" s="140"/>
      <c r="NOK330" s="138" t="s">
        <v>181</v>
      </c>
      <c r="NOL330" s="139"/>
      <c r="NOM330" s="139"/>
      <c r="NON330" s="139"/>
      <c r="NOO330" s="139"/>
      <c r="NOP330" s="139"/>
      <c r="NOQ330" s="139"/>
      <c r="NOR330" s="140"/>
      <c r="NOS330" s="138" t="s">
        <v>181</v>
      </c>
      <c r="NOT330" s="139"/>
      <c r="NOU330" s="139"/>
      <c r="NOV330" s="139"/>
      <c r="NOW330" s="139"/>
      <c r="NOX330" s="139"/>
      <c r="NOY330" s="139"/>
      <c r="NOZ330" s="140"/>
      <c r="NPA330" s="138" t="s">
        <v>181</v>
      </c>
      <c r="NPB330" s="139"/>
      <c r="NPC330" s="139"/>
      <c r="NPD330" s="139"/>
      <c r="NPE330" s="139"/>
      <c r="NPF330" s="139"/>
      <c r="NPG330" s="139"/>
      <c r="NPH330" s="140"/>
      <c r="NPI330" s="138" t="s">
        <v>181</v>
      </c>
      <c r="NPJ330" s="139"/>
      <c r="NPK330" s="139"/>
      <c r="NPL330" s="139"/>
      <c r="NPM330" s="139"/>
      <c r="NPN330" s="139"/>
      <c r="NPO330" s="139"/>
      <c r="NPP330" s="140"/>
      <c r="NPQ330" s="138" t="s">
        <v>181</v>
      </c>
      <c r="NPR330" s="139"/>
      <c r="NPS330" s="139"/>
      <c r="NPT330" s="139"/>
      <c r="NPU330" s="139"/>
      <c r="NPV330" s="139"/>
      <c r="NPW330" s="139"/>
      <c r="NPX330" s="140"/>
      <c r="NPY330" s="138" t="s">
        <v>181</v>
      </c>
      <c r="NPZ330" s="139"/>
      <c r="NQA330" s="139"/>
      <c r="NQB330" s="139"/>
      <c r="NQC330" s="139"/>
      <c r="NQD330" s="139"/>
      <c r="NQE330" s="139"/>
      <c r="NQF330" s="140"/>
      <c r="NQG330" s="138" t="s">
        <v>181</v>
      </c>
      <c r="NQH330" s="139"/>
      <c r="NQI330" s="139"/>
      <c r="NQJ330" s="139"/>
      <c r="NQK330" s="139"/>
      <c r="NQL330" s="139"/>
      <c r="NQM330" s="139"/>
      <c r="NQN330" s="140"/>
      <c r="NQO330" s="138" t="s">
        <v>181</v>
      </c>
      <c r="NQP330" s="139"/>
      <c r="NQQ330" s="139"/>
      <c r="NQR330" s="139"/>
      <c r="NQS330" s="139"/>
      <c r="NQT330" s="139"/>
      <c r="NQU330" s="139"/>
      <c r="NQV330" s="140"/>
      <c r="NQW330" s="138" t="s">
        <v>181</v>
      </c>
      <c r="NQX330" s="139"/>
      <c r="NQY330" s="139"/>
      <c r="NQZ330" s="139"/>
      <c r="NRA330" s="139"/>
      <c r="NRB330" s="139"/>
      <c r="NRC330" s="139"/>
      <c r="NRD330" s="140"/>
      <c r="NRE330" s="138" t="s">
        <v>181</v>
      </c>
      <c r="NRF330" s="139"/>
      <c r="NRG330" s="139"/>
      <c r="NRH330" s="139"/>
      <c r="NRI330" s="139"/>
      <c r="NRJ330" s="139"/>
      <c r="NRK330" s="139"/>
      <c r="NRL330" s="140"/>
      <c r="NRM330" s="138" t="s">
        <v>181</v>
      </c>
      <c r="NRN330" s="139"/>
      <c r="NRO330" s="139"/>
      <c r="NRP330" s="139"/>
      <c r="NRQ330" s="139"/>
      <c r="NRR330" s="139"/>
      <c r="NRS330" s="139"/>
      <c r="NRT330" s="140"/>
      <c r="NRU330" s="138" t="s">
        <v>181</v>
      </c>
      <c r="NRV330" s="139"/>
      <c r="NRW330" s="139"/>
      <c r="NRX330" s="139"/>
      <c r="NRY330" s="139"/>
      <c r="NRZ330" s="139"/>
      <c r="NSA330" s="139"/>
      <c r="NSB330" s="140"/>
      <c r="NSC330" s="138" t="s">
        <v>181</v>
      </c>
      <c r="NSD330" s="139"/>
      <c r="NSE330" s="139"/>
      <c r="NSF330" s="139"/>
      <c r="NSG330" s="139"/>
      <c r="NSH330" s="139"/>
      <c r="NSI330" s="139"/>
      <c r="NSJ330" s="140"/>
      <c r="NSK330" s="138" t="s">
        <v>181</v>
      </c>
      <c r="NSL330" s="139"/>
      <c r="NSM330" s="139"/>
      <c r="NSN330" s="139"/>
      <c r="NSO330" s="139"/>
      <c r="NSP330" s="139"/>
      <c r="NSQ330" s="139"/>
      <c r="NSR330" s="140"/>
      <c r="NSS330" s="138" t="s">
        <v>181</v>
      </c>
      <c r="NST330" s="139"/>
      <c r="NSU330" s="139"/>
      <c r="NSV330" s="139"/>
      <c r="NSW330" s="139"/>
      <c r="NSX330" s="139"/>
      <c r="NSY330" s="139"/>
      <c r="NSZ330" s="140"/>
      <c r="NTA330" s="138" t="s">
        <v>181</v>
      </c>
      <c r="NTB330" s="139"/>
      <c r="NTC330" s="139"/>
      <c r="NTD330" s="139"/>
      <c r="NTE330" s="139"/>
      <c r="NTF330" s="139"/>
      <c r="NTG330" s="139"/>
      <c r="NTH330" s="140"/>
      <c r="NTI330" s="138" t="s">
        <v>181</v>
      </c>
      <c r="NTJ330" s="139"/>
      <c r="NTK330" s="139"/>
      <c r="NTL330" s="139"/>
      <c r="NTM330" s="139"/>
      <c r="NTN330" s="139"/>
      <c r="NTO330" s="139"/>
      <c r="NTP330" s="140"/>
      <c r="NTQ330" s="138" t="s">
        <v>181</v>
      </c>
      <c r="NTR330" s="139"/>
      <c r="NTS330" s="139"/>
      <c r="NTT330" s="139"/>
      <c r="NTU330" s="139"/>
      <c r="NTV330" s="139"/>
      <c r="NTW330" s="139"/>
      <c r="NTX330" s="140"/>
      <c r="NTY330" s="138" t="s">
        <v>181</v>
      </c>
      <c r="NTZ330" s="139"/>
      <c r="NUA330" s="139"/>
      <c r="NUB330" s="139"/>
      <c r="NUC330" s="139"/>
      <c r="NUD330" s="139"/>
      <c r="NUE330" s="139"/>
      <c r="NUF330" s="140"/>
      <c r="NUG330" s="138" t="s">
        <v>181</v>
      </c>
      <c r="NUH330" s="139"/>
      <c r="NUI330" s="139"/>
      <c r="NUJ330" s="139"/>
      <c r="NUK330" s="139"/>
      <c r="NUL330" s="139"/>
      <c r="NUM330" s="139"/>
      <c r="NUN330" s="140"/>
      <c r="NUO330" s="138" t="s">
        <v>181</v>
      </c>
      <c r="NUP330" s="139"/>
      <c r="NUQ330" s="139"/>
      <c r="NUR330" s="139"/>
      <c r="NUS330" s="139"/>
      <c r="NUT330" s="139"/>
      <c r="NUU330" s="139"/>
      <c r="NUV330" s="140"/>
      <c r="NUW330" s="138" t="s">
        <v>181</v>
      </c>
      <c r="NUX330" s="139"/>
      <c r="NUY330" s="139"/>
      <c r="NUZ330" s="139"/>
      <c r="NVA330" s="139"/>
      <c r="NVB330" s="139"/>
      <c r="NVC330" s="139"/>
      <c r="NVD330" s="140"/>
      <c r="NVE330" s="138" t="s">
        <v>181</v>
      </c>
      <c r="NVF330" s="139"/>
      <c r="NVG330" s="139"/>
      <c r="NVH330" s="139"/>
      <c r="NVI330" s="139"/>
      <c r="NVJ330" s="139"/>
      <c r="NVK330" s="139"/>
      <c r="NVL330" s="140"/>
      <c r="NVM330" s="138" t="s">
        <v>181</v>
      </c>
      <c r="NVN330" s="139"/>
      <c r="NVO330" s="139"/>
      <c r="NVP330" s="139"/>
      <c r="NVQ330" s="139"/>
      <c r="NVR330" s="139"/>
      <c r="NVS330" s="139"/>
      <c r="NVT330" s="140"/>
      <c r="NVU330" s="138" t="s">
        <v>181</v>
      </c>
      <c r="NVV330" s="139"/>
      <c r="NVW330" s="139"/>
      <c r="NVX330" s="139"/>
      <c r="NVY330" s="139"/>
      <c r="NVZ330" s="139"/>
      <c r="NWA330" s="139"/>
      <c r="NWB330" s="140"/>
      <c r="NWC330" s="138" t="s">
        <v>181</v>
      </c>
      <c r="NWD330" s="139"/>
      <c r="NWE330" s="139"/>
      <c r="NWF330" s="139"/>
      <c r="NWG330" s="139"/>
      <c r="NWH330" s="139"/>
      <c r="NWI330" s="139"/>
      <c r="NWJ330" s="140"/>
      <c r="NWK330" s="138" t="s">
        <v>181</v>
      </c>
      <c r="NWL330" s="139"/>
      <c r="NWM330" s="139"/>
      <c r="NWN330" s="139"/>
      <c r="NWO330" s="139"/>
      <c r="NWP330" s="139"/>
      <c r="NWQ330" s="139"/>
      <c r="NWR330" s="140"/>
      <c r="NWS330" s="138" t="s">
        <v>181</v>
      </c>
      <c r="NWT330" s="139"/>
      <c r="NWU330" s="139"/>
      <c r="NWV330" s="139"/>
      <c r="NWW330" s="139"/>
      <c r="NWX330" s="139"/>
      <c r="NWY330" s="139"/>
      <c r="NWZ330" s="140"/>
      <c r="NXA330" s="138" t="s">
        <v>181</v>
      </c>
      <c r="NXB330" s="139"/>
      <c r="NXC330" s="139"/>
      <c r="NXD330" s="139"/>
      <c r="NXE330" s="139"/>
      <c r="NXF330" s="139"/>
      <c r="NXG330" s="139"/>
      <c r="NXH330" s="140"/>
      <c r="NXI330" s="138" t="s">
        <v>181</v>
      </c>
      <c r="NXJ330" s="139"/>
      <c r="NXK330" s="139"/>
      <c r="NXL330" s="139"/>
      <c r="NXM330" s="139"/>
      <c r="NXN330" s="139"/>
      <c r="NXO330" s="139"/>
      <c r="NXP330" s="140"/>
      <c r="NXQ330" s="138" t="s">
        <v>181</v>
      </c>
      <c r="NXR330" s="139"/>
      <c r="NXS330" s="139"/>
      <c r="NXT330" s="139"/>
      <c r="NXU330" s="139"/>
      <c r="NXV330" s="139"/>
      <c r="NXW330" s="139"/>
      <c r="NXX330" s="140"/>
      <c r="NXY330" s="138" t="s">
        <v>181</v>
      </c>
      <c r="NXZ330" s="139"/>
      <c r="NYA330" s="139"/>
      <c r="NYB330" s="139"/>
      <c r="NYC330" s="139"/>
      <c r="NYD330" s="139"/>
      <c r="NYE330" s="139"/>
      <c r="NYF330" s="140"/>
      <c r="NYG330" s="138" t="s">
        <v>181</v>
      </c>
      <c r="NYH330" s="139"/>
      <c r="NYI330" s="139"/>
      <c r="NYJ330" s="139"/>
      <c r="NYK330" s="139"/>
      <c r="NYL330" s="139"/>
      <c r="NYM330" s="139"/>
      <c r="NYN330" s="140"/>
      <c r="NYO330" s="138" t="s">
        <v>181</v>
      </c>
      <c r="NYP330" s="139"/>
      <c r="NYQ330" s="139"/>
      <c r="NYR330" s="139"/>
      <c r="NYS330" s="139"/>
      <c r="NYT330" s="139"/>
      <c r="NYU330" s="139"/>
      <c r="NYV330" s="140"/>
      <c r="NYW330" s="138" t="s">
        <v>181</v>
      </c>
      <c r="NYX330" s="139"/>
      <c r="NYY330" s="139"/>
      <c r="NYZ330" s="139"/>
      <c r="NZA330" s="139"/>
      <c r="NZB330" s="139"/>
      <c r="NZC330" s="139"/>
      <c r="NZD330" s="140"/>
      <c r="NZE330" s="138" t="s">
        <v>181</v>
      </c>
      <c r="NZF330" s="139"/>
      <c r="NZG330" s="139"/>
      <c r="NZH330" s="139"/>
      <c r="NZI330" s="139"/>
      <c r="NZJ330" s="139"/>
      <c r="NZK330" s="139"/>
      <c r="NZL330" s="140"/>
      <c r="NZM330" s="138" t="s">
        <v>181</v>
      </c>
      <c r="NZN330" s="139"/>
      <c r="NZO330" s="139"/>
      <c r="NZP330" s="139"/>
      <c r="NZQ330" s="139"/>
      <c r="NZR330" s="139"/>
      <c r="NZS330" s="139"/>
      <c r="NZT330" s="140"/>
      <c r="NZU330" s="138" t="s">
        <v>181</v>
      </c>
      <c r="NZV330" s="139"/>
      <c r="NZW330" s="139"/>
      <c r="NZX330" s="139"/>
      <c r="NZY330" s="139"/>
      <c r="NZZ330" s="139"/>
      <c r="OAA330" s="139"/>
      <c r="OAB330" s="140"/>
      <c r="OAC330" s="138" t="s">
        <v>181</v>
      </c>
      <c r="OAD330" s="139"/>
      <c r="OAE330" s="139"/>
      <c r="OAF330" s="139"/>
      <c r="OAG330" s="139"/>
      <c r="OAH330" s="139"/>
      <c r="OAI330" s="139"/>
      <c r="OAJ330" s="140"/>
      <c r="OAK330" s="138" t="s">
        <v>181</v>
      </c>
      <c r="OAL330" s="139"/>
      <c r="OAM330" s="139"/>
      <c r="OAN330" s="139"/>
      <c r="OAO330" s="139"/>
      <c r="OAP330" s="139"/>
      <c r="OAQ330" s="139"/>
      <c r="OAR330" s="140"/>
      <c r="OAS330" s="138" t="s">
        <v>181</v>
      </c>
      <c r="OAT330" s="139"/>
      <c r="OAU330" s="139"/>
      <c r="OAV330" s="139"/>
      <c r="OAW330" s="139"/>
      <c r="OAX330" s="139"/>
      <c r="OAY330" s="139"/>
      <c r="OAZ330" s="140"/>
      <c r="OBA330" s="138" t="s">
        <v>181</v>
      </c>
      <c r="OBB330" s="139"/>
      <c r="OBC330" s="139"/>
      <c r="OBD330" s="139"/>
      <c r="OBE330" s="139"/>
      <c r="OBF330" s="139"/>
      <c r="OBG330" s="139"/>
      <c r="OBH330" s="140"/>
      <c r="OBI330" s="138" t="s">
        <v>181</v>
      </c>
      <c r="OBJ330" s="139"/>
      <c r="OBK330" s="139"/>
      <c r="OBL330" s="139"/>
      <c r="OBM330" s="139"/>
      <c r="OBN330" s="139"/>
      <c r="OBO330" s="139"/>
      <c r="OBP330" s="140"/>
      <c r="OBQ330" s="138" t="s">
        <v>181</v>
      </c>
      <c r="OBR330" s="139"/>
      <c r="OBS330" s="139"/>
      <c r="OBT330" s="139"/>
      <c r="OBU330" s="139"/>
      <c r="OBV330" s="139"/>
      <c r="OBW330" s="139"/>
      <c r="OBX330" s="140"/>
      <c r="OBY330" s="138" t="s">
        <v>181</v>
      </c>
      <c r="OBZ330" s="139"/>
      <c r="OCA330" s="139"/>
      <c r="OCB330" s="139"/>
      <c r="OCC330" s="139"/>
      <c r="OCD330" s="139"/>
      <c r="OCE330" s="139"/>
      <c r="OCF330" s="140"/>
      <c r="OCG330" s="138" t="s">
        <v>181</v>
      </c>
      <c r="OCH330" s="139"/>
      <c r="OCI330" s="139"/>
      <c r="OCJ330" s="139"/>
      <c r="OCK330" s="139"/>
      <c r="OCL330" s="139"/>
      <c r="OCM330" s="139"/>
      <c r="OCN330" s="140"/>
      <c r="OCO330" s="138" t="s">
        <v>181</v>
      </c>
      <c r="OCP330" s="139"/>
      <c r="OCQ330" s="139"/>
      <c r="OCR330" s="139"/>
      <c r="OCS330" s="139"/>
      <c r="OCT330" s="139"/>
      <c r="OCU330" s="139"/>
      <c r="OCV330" s="140"/>
      <c r="OCW330" s="138" t="s">
        <v>181</v>
      </c>
      <c r="OCX330" s="139"/>
      <c r="OCY330" s="139"/>
      <c r="OCZ330" s="139"/>
      <c r="ODA330" s="139"/>
      <c r="ODB330" s="139"/>
      <c r="ODC330" s="139"/>
      <c r="ODD330" s="140"/>
      <c r="ODE330" s="138" t="s">
        <v>181</v>
      </c>
      <c r="ODF330" s="139"/>
      <c r="ODG330" s="139"/>
      <c r="ODH330" s="139"/>
      <c r="ODI330" s="139"/>
      <c r="ODJ330" s="139"/>
      <c r="ODK330" s="139"/>
      <c r="ODL330" s="140"/>
      <c r="ODM330" s="138" t="s">
        <v>181</v>
      </c>
      <c r="ODN330" s="139"/>
      <c r="ODO330" s="139"/>
      <c r="ODP330" s="139"/>
      <c r="ODQ330" s="139"/>
      <c r="ODR330" s="139"/>
      <c r="ODS330" s="139"/>
      <c r="ODT330" s="140"/>
      <c r="ODU330" s="138" t="s">
        <v>181</v>
      </c>
      <c r="ODV330" s="139"/>
      <c r="ODW330" s="139"/>
      <c r="ODX330" s="139"/>
      <c r="ODY330" s="139"/>
      <c r="ODZ330" s="139"/>
      <c r="OEA330" s="139"/>
      <c r="OEB330" s="140"/>
      <c r="OEC330" s="138" t="s">
        <v>181</v>
      </c>
      <c r="OED330" s="139"/>
      <c r="OEE330" s="139"/>
      <c r="OEF330" s="139"/>
      <c r="OEG330" s="139"/>
      <c r="OEH330" s="139"/>
      <c r="OEI330" s="139"/>
      <c r="OEJ330" s="140"/>
      <c r="OEK330" s="138" t="s">
        <v>181</v>
      </c>
      <c r="OEL330" s="139"/>
      <c r="OEM330" s="139"/>
      <c r="OEN330" s="139"/>
      <c r="OEO330" s="139"/>
      <c r="OEP330" s="139"/>
      <c r="OEQ330" s="139"/>
      <c r="OER330" s="140"/>
      <c r="OES330" s="138" t="s">
        <v>181</v>
      </c>
      <c r="OET330" s="139"/>
      <c r="OEU330" s="139"/>
      <c r="OEV330" s="139"/>
      <c r="OEW330" s="139"/>
      <c r="OEX330" s="139"/>
      <c r="OEY330" s="139"/>
      <c r="OEZ330" s="140"/>
      <c r="OFA330" s="138" t="s">
        <v>181</v>
      </c>
      <c r="OFB330" s="139"/>
      <c r="OFC330" s="139"/>
      <c r="OFD330" s="139"/>
      <c r="OFE330" s="139"/>
      <c r="OFF330" s="139"/>
      <c r="OFG330" s="139"/>
      <c r="OFH330" s="140"/>
      <c r="OFI330" s="138" t="s">
        <v>181</v>
      </c>
      <c r="OFJ330" s="139"/>
      <c r="OFK330" s="139"/>
      <c r="OFL330" s="139"/>
      <c r="OFM330" s="139"/>
      <c r="OFN330" s="139"/>
      <c r="OFO330" s="139"/>
      <c r="OFP330" s="140"/>
      <c r="OFQ330" s="138" t="s">
        <v>181</v>
      </c>
      <c r="OFR330" s="139"/>
      <c r="OFS330" s="139"/>
      <c r="OFT330" s="139"/>
      <c r="OFU330" s="139"/>
      <c r="OFV330" s="139"/>
      <c r="OFW330" s="139"/>
      <c r="OFX330" s="140"/>
      <c r="OFY330" s="138" t="s">
        <v>181</v>
      </c>
      <c r="OFZ330" s="139"/>
      <c r="OGA330" s="139"/>
      <c r="OGB330" s="139"/>
      <c r="OGC330" s="139"/>
      <c r="OGD330" s="139"/>
      <c r="OGE330" s="139"/>
      <c r="OGF330" s="140"/>
      <c r="OGG330" s="138" t="s">
        <v>181</v>
      </c>
      <c r="OGH330" s="139"/>
      <c r="OGI330" s="139"/>
      <c r="OGJ330" s="139"/>
      <c r="OGK330" s="139"/>
      <c r="OGL330" s="139"/>
      <c r="OGM330" s="139"/>
      <c r="OGN330" s="140"/>
      <c r="OGO330" s="138" t="s">
        <v>181</v>
      </c>
      <c r="OGP330" s="139"/>
      <c r="OGQ330" s="139"/>
      <c r="OGR330" s="139"/>
      <c r="OGS330" s="139"/>
      <c r="OGT330" s="139"/>
      <c r="OGU330" s="139"/>
      <c r="OGV330" s="140"/>
      <c r="OGW330" s="138" t="s">
        <v>181</v>
      </c>
      <c r="OGX330" s="139"/>
      <c r="OGY330" s="139"/>
      <c r="OGZ330" s="139"/>
      <c r="OHA330" s="139"/>
      <c r="OHB330" s="139"/>
      <c r="OHC330" s="139"/>
      <c r="OHD330" s="140"/>
      <c r="OHE330" s="138" t="s">
        <v>181</v>
      </c>
      <c r="OHF330" s="139"/>
      <c r="OHG330" s="139"/>
      <c r="OHH330" s="139"/>
      <c r="OHI330" s="139"/>
      <c r="OHJ330" s="139"/>
      <c r="OHK330" s="139"/>
      <c r="OHL330" s="140"/>
      <c r="OHM330" s="138" t="s">
        <v>181</v>
      </c>
      <c r="OHN330" s="139"/>
      <c r="OHO330" s="139"/>
      <c r="OHP330" s="139"/>
      <c r="OHQ330" s="139"/>
      <c r="OHR330" s="139"/>
      <c r="OHS330" s="139"/>
      <c r="OHT330" s="140"/>
      <c r="OHU330" s="138" t="s">
        <v>181</v>
      </c>
      <c r="OHV330" s="139"/>
      <c r="OHW330" s="139"/>
      <c r="OHX330" s="139"/>
      <c r="OHY330" s="139"/>
      <c r="OHZ330" s="139"/>
      <c r="OIA330" s="139"/>
      <c r="OIB330" s="140"/>
      <c r="OIC330" s="138" t="s">
        <v>181</v>
      </c>
      <c r="OID330" s="139"/>
      <c r="OIE330" s="139"/>
      <c r="OIF330" s="139"/>
      <c r="OIG330" s="139"/>
      <c r="OIH330" s="139"/>
      <c r="OII330" s="139"/>
      <c r="OIJ330" s="140"/>
      <c r="OIK330" s="138" t="s">
        <v>181</v>
      </c>
      <c r="OIL330" s="139"/>
      <c r="OIM330" s="139"/>
      <c r="OIN330" s="139"/>
      <c r="OIO330" s="139"/>
      <c r="OIP330" s="139"/>
      <c r="OIQ330" s="139"/>
      <c r="OIR330" s="140"/>
      <c r="OIS330" s="138" t="s">
        <v>181</v>
      </c>
      <c r="OIT330" s="139"/>
      <c r="OIU330" s="139"/>
      <c r="OIV330" s="139"/>
      <c r="OIW330" s="139"/>
      <c r="OIX330" s="139"/>
      <c r="OIY330" s="139"/>
      <c r="OIZ330" s="140"/>
      <c r="OJA330" s="138" t="s">
        <v>181</v>
      </c>
      <c r="OJB330" s="139"/>
      <c r="OJC330" s="139"/>
      <c r="OJD330" s="139"/>
      <c r="OJE330" s="139"/>
      <c r="OJF330" s="139"/>
      <c r="OJG330" s="139"/>
      <c r="OJH330" s="140"/>
      <c r="OJI330" s="138" t="s">
        <v>181</v>
      </c>
      <c r="OJJ330" s="139"/>
      <c r="OJK330" s="139"/>
      <c r="OJL330" s="139"/>
      <c r="OJM330" s="139"/>
      <c r="OJN330" s="139"/>
      <c r="OJO330" s="139"/>
      <c r="OJP330" s="140"/>
      <c r="OJQ330" s="138" t="s">
        <v>181</v>
      </c>
      <c r="OJR330" s="139"/>
      <c r="OJS330" s="139"/>
      <c r="OJT330" s="139"/>
      <c r="OJU330" s="139"/>
      <c r="OJV330" s="139"/>
      <c r="OJW330" s="139"/>
      <c r="OJX330" s="140"/>
      <c r="OJY330" s="138" t="s">
        <v>181</v>
      </c>
      <c r="OJZ330" s="139"/>
      <c r="OKA330" s="139"/>
      <c r="OKB330" s="139"/>
      <c r="OKC330" s="139"/>
      <c r="OKD330" s="139"/>
      <c r="OKE330" s="139"/>
      <c r="OKF330" s="140"/>
      <c r="OKG330" s="138" t="s">
        <v>181</v>
      </c>
      <c r="OKH330" s="139"/>
      <c r="OKI330" s="139"/>
      <c r="OKJ330" s="139"/>
      <c r="OKK330" s="139"/>
      <c r="OKL330" s="139"/>
      <c r="OKM330" s="139"/>
      <c r="OKN330" s="140"/>
      <c r="OKO330" s="138" t="s">
        <v>181</v>
      </c>
      <c r="OKP330" s="139"/>
      <c r="OKQ330" s="139"/>
      <c r="OKR330" s="139"/>
      <c r="OKS330" s="139"/>
      <c r="OKT330" s="139"/>
      <c r="OKU330" s="139"/>
      <c r="OKV330" s="140"/>
      <c r="OKW330" s="138" t="s">
        <v>181</v>
      </c>
      <c r="OKX330" s="139"/>
      <c r="OKY330" s="139"/>
      <c r="OKZ330" s="139"/>
      <c r="OLA330" s="139"/>
      <c r="OLB330" s="139"/>
      <c r="OLC330" s="139"/>
      <c r="OLD330" s="140"/>
      <c r="OLE330" s="138" t="s">
        <v>181</v>
      </c>
      <c r="OLF330" s="139"/>
      <c r="OLG330" s="139"/>
      <c r="OLH330" s="139"/>
      <c r="OLI330" s="139"/>
      <c r="OLJ330" s="139"/>
      <c r="OLK330" s="139"/>
      <c r="OLL330" s="140"/>
      <c r="OLM330" s="138" t="s">
        <v>181</v>
      </c>
      <c r="OLN330" s="139"/>
      <c r="OLO330" s="139"/>
      <c r="OLP330" s="139"/>
      <c r="OLQ330" s="139"/>
      <c r="OLR330" s="139"/>
      <c r="OLS330" s="139"/>
      <c r="OLT330" s="140"/>
      <c r="OLU330" s="138" t="s">
        <v>181</v>
      </c>
      <c r="OLV330" s="139"/>
      <c r="OLW330" s="139"/>
      <c r="OLX330" s="139"/>
      <c r="OLY330" s="139"/>
      <c r="OLZ330" s="139"/>
      <c r="OMA330" s="139"/>
      <c r="OMB330" s="140"/>
      <c r="OMC330" s="138" t="s">
        <v>181</v>
      </c>
      <c r="OMD330" s="139"/>
      <c r="OME330" s="139"/>
      <c r="OMF330" s="139"/>
      <c r="OMG330" s="139"/>
      <c r="OMH330" s="139"/>
      <c r="OMI330" s="139"/>
      <c r="OMJ330" s="140"/>
      <c r="OMK330" s="138" t="s">
        <v>181</v>
      </c>
      <c r="OML330" s="139"/>
      <c r="OMM330" s="139"/>
      <c r="OMN330" s="139"/>
      <c r="OMO330" s="139"/>
      <c r="OMP330" s="139"/>
      <c r="OMQ330" s="139"/>
      <c r="OMR330" s="140"/>
      <c r="OMS330" s="138" t="s">
        <v>181</v>
      </c>
      <c r="OMT330" s="139"/>
      <c r="OMU330" s="139"/>
      <c r="OMV330" s="139"/>
      <c r="OMW330" s="139"/>
      <c r="OMX330" s="139"/>
      <c r="OMY330" s="139"/>
      <c r="OMZ330" s="140"/>
      <c r="ONA330" s="138" t="s">
        <v>181</v>
      </c>
      <c r="ONB330" s="139"/>
      <c r="ONC330" s="139"/>
      <c r="OND330" s="139"/>
      <c r="ONE330" s="139"/>
      <c r="ONF330" s="139"/>
      <c r="ONG330" s="139"/>
      <c r="ONH330" s="140"/>
      <c r="ONI330" s="138" t="s">
        <v>181</v>
      </c>
      <c r="ONJ330" s="139"/>
      <c r="ONK330" s="139"/>
      <c r="ONL330" s="139"/>
      <c r="ONM330" s="139"/>
      <c r="ONN330" s="139"/>
      <c r="ONO330" s="139"/>
      <c r="ONP330" s="140"/>
      <c r="ONQ330" s="138" t="s">
        <v>181</v>
      </c>
      <c r="ONR330" s="139"/>
      <c r="ONS330" s="139"/>
      <c r="ONT330" s="139"/>
      <c r="ONU330" s="139"/>
      <c r="ONV330" s="139"/>
      <c r="ONW330" s="139"/>
      <c r="ONX330" s="140"/>
      <c r="ONY330" s="138" t="s">
        <v>181</v>
      </c>
      <c r="ONZ330" s="139"/>
      <c r="OOA330" s="139"/>
      <c r="OOB330" s="139"/>
      <c r="OOC330" s="139"/>
      <c r="OOD330" s="139"/>
      <c r="OOE330" s="139"/>
      <c r="OOF330" s="140"/>
      <c r="OOG330" s="138" t="s">
        <v>181</v>
      </c>
      <c r="OOH330" s="139"/>
      <c r="OOI330" s="139"/>
      <c r="OOJ330" s="139"/>
      <c r="OOK330" s="139"/>
      <c r="OOL330" s="139"/>
      <c r="OOM330" s="139"/>
      <c r="OON330" s="140"/>
      <c r="OOO330" s="138" t="s">
        <v>181</v>
      </c>
      <c r="OOP330" s="139"/>
      <c r="OOQ330" s="139"/>
      <c r="OOR330" s="139"/>
      <c r="OOS330" s="139"/>
      <c r="OOT330" s="139"/>
      <c r="OOU330" s="139"/>
      <c r="OOV330" s="140"/>
      <c r="OOW330" s="138" t="s">
        <v>181</v>
      </c>
      <c r="OOX330" s="139"/>
      <c r="OOY330" s="139"/>
      <c r="OOZ330" s="139"/>
      <c r="OPA330" s="139"/>
      <c r="OPB330" s="139"/>
      <c r="OPC330" s="139"/>
      <c r="OPD330" s="140"/>
      <c r="OPE330" s="138" t="s">
        <v>181</v>
      </c>
      <c r="OPF330" s="139"/>
      <c r="OPG330" s="139"/>
      <c r="OPH330" s="139"/>
      <c r="OPI330" s="139"/>
      <c r="OPJ330" s="139"/>
      <c r="OPK330" s="139"/>
      <c r="OPL330" s="140"/>
      <c r="OPM330" s="138" t="s">
        <v>181</v>
      </c>
      <c r="OPN330" s="139"/>
      <c r="OPO330" s="139"/>
      <c r="OPP330" s="139"/>
      <c r="OPQ330" s="139"/>
      <c r="OPR330" s="139"/>
      <c r="OPS330" s="139"/>
      <c r="OPT330" s="140"/>
      <c r="OPU330" s="138" t="s">
        <v>181</v>
      </c>
      <c r="OPV330" s="139"/>
      <c r="OPW330" s="139"/>
      <c r="OPX330" s="139"/>
      <c r="OPY330" s="139"/>
      <c r="OPZ330" s="139"/>
      <c r="OQA330" s="139"/>
      <c r="OQB330" s="140"/>
      <c r="OQC330" s="138" t="s">
        <v>181</v>
      </c>
      <c r="OQD330" s="139"/>
      <c r="OQE330" s="139"/>
      <c r="OQF330" s="139"/>
      <c r="OQG330" s="139"/>
      <c r="OQH330" s="139"/>
      <c r="OQI330" s="139"/>
      <c r="OQJ330" s="140"/>
      <c r="OQK330" s="138" t="s">
        <v>181</v>
      </c>
      <c r="OQL330" s="139"/>
      <c r="OQM330" s="139"/>
      <c r="OQN330" s="139"/>
      <c r="OQO330" s="139"/>
      <c r="OQP330" s="139"/>
      <c r="OQQ330" s="139"/>
      <c r="OQR330" s="140"/>
      <c r="OQS330" s="138" t="s">
        <v>181</v>
      </c>
      <c r="OQT330" s="139"/>
      <c r="OQU330" s="139"/>
      <c r="OQV330" s="139"/>
      <c r="OQW330" s="139"/>
      <c r="OQX330" s="139"/>
      <c r="OQY330" s="139"/>
      <c r="OQZ330" s="140"/>
      <c r="ORA330" s="138" t="s">
        <v>181</v>
      </c>
      <c r="ORB330" s="139"/>
      <c r="ORC330" s="139"/>
      <c r="ORD330" s="139"/>
      <c r="ORE330" s="139"/>
      <c r="ORF330" s="139"/>
      <c r="ORG330" s="139"/>
      <c r="ORH330" s="140"/>
      <c r="ORI330" s="138" t="s">
        <v>181</v>
      </c>
      <c r="ORJ330" s="139"/>
      <c r="ORK330" s="139"/>
      <c r="ORL330" s="139"/>
      <c r="ORM330" s="139"/>
      <c r="ORN330" s="139"/>
      <c r="ORO330" s="139"/>
      <c r="ORP330" s="140"/>
      <c r="ORQ330" s="138" t="s">
        <v>181</v>
      </c>
      <c r="ORR330" s="139"/>
      <c r="ORS330" s="139"/>
      <c r="ORT330" s="139"/>
      <c r="ORU330" s="139"/>
      <c r="ORV330" s="139"/>
      <c r="ORW330" s="139"/>
      <c r="ORX330" s="140"/>
      <c r="ORY330" s="138" t="s">
        <v>181</v>
      </c>
      <c r="ORZ330" s="139"/>
      <c r="OSA330" s="139"/>
      <c r="OSB330" s="139"/>
      <c r="OSC330" s="139"/>
      <c r="OSD330" s="139"/>
      <c r="OSE330" s="139"/>
      <c r="OSF330" s="140"/>
      <c r="OSG330" s="138" t="s">
        <v>181</v>
      </c>
      <c r="OSH330" s="139"/>
      <c r="OSI330" s="139"/>
      <c r="OSJ330" s="139"/>
      <c r="OSK330" s="139"/>
      <c r="OSL330" s="139"/>
      <c r="OSM330" s="139"/>
      <c r="OSN330" s="140"/>
      <c r="OSO330" s="138" t="s">
        <v>181</v>
      </c>
      <c r="OSP330" s="139"/>
      <c r="OSQ330" s="139"/>
      <c r="OSR330" s="139"/>
      <c r="OSS330" s="139"/>
      <c r="OST330" s="139"/>
      <c r="OSU330" s="139"/>
      <c r="OSV330" s="140"/>
      <c r="OSW330" s="138" t="s">
        <v>181</v>
      </c>
      <c r="OSX330" s="139"/>
      <c r="OSY330" s="139"/>
      <c r="OSZ330" s="139"/>
      <c r="OTA330" s="139"/>
      <c r="OTB330" s="139"/>
      <c r="OTC330" s="139"/>
      <c r="OTD330" s="140"/>
      <c r="OTE330" s="138" t="s">
        <v>181</v>
      </c>
      <c r="OTF330" s="139"/>
      <c r="OTG330" s="139"/>
      <c r="OTH330" s="139"/>
      <c r="OTI330" s="139"/>
      <c r="OTJ330" s="139"/>
      <c r="OTK330" s="139"/>
      <c r="OTL330" s="140"/>
      <c r="OTM330" s="138" t="s">
        <v>181</v>
      </c>
      <c r="OTN330" s="139"/>
      <c r="OTO330" s="139"/>
      <c r="OTP330" s="139"/>
      <c r="OTQ330" s="139"/>
      <c r="OTR330" s="139"/>
      <c r="OTS330" s="139"/>
      <c r="OTT330" s="140"/>
      <c r="OTU330" s="138" t="s">
        <v>181</v>
      </c>
      <c r="OTV330" s="139"/>
      <c r="OTW330" s="139"/>
      <c r="OTX330" s="139"/>
      <c r="OTY330" s="139"/>
      <c r="OTZ330" s="139"/>
      <c r="OUA330" s="139"/>
      <c r="OUB330" s="140"/>
      <c r="OUC330" s="138" t="s">
        <v>181</v>
      </c>
      <c r="OUD330" s="139"/>
      <c r="OUE330" s="139"/>
      <c r="OUF330" s="139"/>
      <c r="OUG330" s="139"/>
      <c r="OUH330" s="139"/>
      <c r="OUI330" s="139"/>
      <c r="OUJ330" s="140"/>
      <c r="OUK330" s="138" t="s">
        <v>181</v>
      </c>
      <c r="OUL330" s="139"/>
      <c r="OUM330" s="139"/>
      <c r="OUN330" s="139"/>
      <c r="OUO330" s="139"/>
      <c r="OUP330" s="139"/>
      <c r="OUQ330" s="139"/>
      <c r="OUR330" s="140"/>
      <c r="OUS330" s="138" t="s">
        <v>181</v>
      </c>
      <c r="OUT330" s="139"/>
      <c r="OUU330" s="139"/>
      <c r="OUV330" s="139"/>
      <c r="OUW330" s="139"/>
      <c r="OUX330" s="139"/>
      <c r="OUY330" s="139"/>
      <c r="OUZ330" s="140"/>
      <c r="OVA330" s="138" t="s">
        <v>181</v>
      </c>
      <c r="OVB330" s="139"/>
      <c r="OVC330" s="139"/>
      <c r="OVD330" s="139"/>
      <c r="OVE330" s="139"/>
      <c r="OVF330" s="139"/>
      <c r="OVG330" s="139"/>
      <c r="OVH330" s="140"/>
      <c r="OVI330" s="138" t="s">
        <v>181</v>
      </c>
      <c r="OVJ330" s="139"/>
      <c r="OVK330" s="139"/>
      <c r="OVL330" s="139"/>
      <c r="OVM330" s="139"/>
      <c r="OVN330" s="139"/>
      <c r="OVO330" s="139"/>
      <c r="OVP330" s="140"/>
      <c r="OVQ330" s="138" t="s">
        <v>181</v>
      </c>
      <c r="OVR330" s="139"/>
      <c r="OVS330" s="139"/>
      <c r="OVT330" s="139"/>
      <c r="OVU330" s="139"/>
      <c r="OVV330" s="139"/>
      <c r="OVW330" s="139"/>
      <c r="OVX330" s="140"/>
      <c r="OVY330" s="138" t="s">
        <v>181</v>
      </c>
      <c r="OVZ330" s="139"/>
      <c r="OWA330" s="139"/>
      <c r="OWB330" s="139"/>
      <c r="OWC330" s="139"/>
      <c r="OWD330" s="139"/>
      <c r="OWE330" s="139"/>
      <c r="OWF330" s="140"/>
      <c r="OWG330" s="138" t="s">
        <v>181</v>
      </c>
      <c r="OWH330" s="139"/>
      <c r="OWI330" s="139"/>
      <c r="OWJ330" s="139"/>
      <c r="OWK330" s="139"/>
      <c r="OWL330" s="139"/>
      <c r="OWM330" s="139"/>
      <c r="OWN330" s="140"/>
      <c r="OWO330" s="138" t="s">
        <v>181</v>
      </c>
      <c r="OWP330" s="139"/>
      <c r="OWQ330" s="139"/>
      <c r="OWR330" s="139"/>
      <c r="OWS330" s="139"/>
      <c r="OWT330" s="139"/>
      <c r="OWU330" s="139"/>
      <c r="OWV330" s="140"/>
      <c r="OWW330" s="138" t="s">
        <v>181</v>
      </c>
      <c r="OWX330" s="139"/>
      <c r="OWY330" s="139"/>
      <c r="OWZ330" s="139"/>
      <c r="OXA330" s="139"/>
      <c r="OXB330" s="139"/>
      <c r="OXC330" s="139"/>
      <c r="OXD330" s="140"/>
      <c r="OXE330" s="138" t="s">
        <v>181</v>
      </c>
      <c r="OXF330" s="139"/>
      <c r="OXG330" s="139"/>
      <c r="OXH330" s="139"/>
      <c r="OXI330" s="139"/>
      <c r="OXJ330" s="139"/>
      <c r="OXK330" s="139"/>
      <c r="OXL330" s="140"/>
      <c r="OXM330" s="138" t="s">
        <v>181</v>
      </c>
      <c r="OXN330" s="139"/>
      <c r="OXO330" s="139"/>
      <c r="OXP330" s="139"/>
      <c r="OXQ330" s="139"/>
      <c r="OXR330" s="139"/>
      <c r="OXS330" s="139"/>
      <c r="OXT330" s="140"/>
      <c r="OXU330" s="138" t="s">
        <v>181</v>
      </c>
      <c r="OXV330" s="139"/>
      <c r="OXW330" s="139"/>
      <c r="OXX330" s="139"/>
      <c r="OXY330" s="139"/>
      <c r="OXZ330" s="139"/>
      <c r="OYA330" s="139"/>
      <c r="OYB330" s="140"/>
      <c r="OYC330" s="138" t="s">
        <v>181</v>
      </c>
      <c r="OYD330" s="139"/>
      <c r="OYE330" s="139"/>
      <c r="OYF330" s="139"/>
      <c r="OYG330" s="139"/>
      <c r="OYH330" s="139"/>
      <c r="OYI330" s="139"/>
      <c r="OYJ330" s="140"/>
      <c r="OYK330" s="138" t="s">
        <v>181</v>
      </c>
      <c r="OYL330" s="139"/>
      <c r="OYM330" s="139"/>
      <c r="OYN330" s="139"/>
      <c r="OYO330" s="139"/>
      <c r="OYP330" s="139"/>
      <c r="OYQ330" s="139"/>
      <c r="OYR330" s="140"/>
      <c r="OYS330" s="138" t="s">
        <v>181</v>
      </c>
      <c r="OYT330" s="139"/>
      <c r="OYU330" s="139"/>
      <c r="OYV330" s="139"/>
      <c r="OYW330" s="139"/>
      <c r="OYX330" s="139"/>
      <c r="OYY330" s="139"/>
      <c r="OYZ330" s="140"/>
      <c r="OZA330" s="138" t="s">
        <v>181</v>
      </c>
      <c r="OZB330" s="139"/>
      <c r="OZC330" s="139"/>
      <c r="OZD330" s="139"/>
      <c r="OZE330" s="139"/>
      <c r="OZF330" s="139"/>
      <c r="OZG330" s="139"/>
      <c r="OZH330" s="140"/>
      <c r="OZI330" s="138" t="s">
        <v>181</v>
      </c>
      <c r="OZJ330" s="139"/>
      <c r="OZK330" s="139"/>
      <c r="OZL330" s="139"/>
      <c r="OZM330" s="139"/>
      <c r="OZN330" s="139"/>
      <c r="OZO330" s="139"/>
      <c r="OZP330" s="140"/>
      <c r="OZQ330" s="138" t="s">
        <v>181</v>
      </c>
      <c r="OZR330" s="139"/>
      <c r="OZS330" s="139"/>
      <c r="OZT330" s="139"/>
      <c r="OZU330" s="139"/>
      <c r="OZV330" s="139"/>
      <c r="OZW330" s="139"/>
      <c r="OZX330" s="140"/>
      <c r="OZY330" s="138" t="s">
        <v>181</v>
      </c>
      <c r="OZZ330" s="139"/>
      <c r="PAA330" s="139"/>
      <c r="PAB330" s="139"/>
      <c r="PAC330" s="139"/>
      <c r="PAD330" s="139"/>
      <c r="PAE330" s="139"/>
      <c r="PAF330" s="140"/>
      <c r="PAG330" s="138" t="s">
        <v>181</v>
      </c>
      <c r="PAH330" s="139"/>
      <c r="PAI330" s="139"/>
      <c r="PAJ330" s="139"/>
      <c r="PAK330" s="139"/>
      <c r="PAL330" s="139"/>
      <c r="PAM330" s="139"/>
      <c r="PAN330" s="140"/>
      <c r="PAO330" s="138" t="s">
        <v>181</v>
      </c>
      <c r="PAP330" s="139"/>
      <c r="PAQ330" s="139"/>
      <c r="PAR330" s="139"/>
      <c r="PAS330" s="139"/>
      <c r="PAT330" s="139"/>
      <c r="PAU330" s="139"/>
      <c r="PAV330" s="140"/>
      <c r="PAW330" s="138" t="s">
        <v>181</v>
      </c>
      <c r="PAX330" s="139"/>
      <c r="PAY330" s="139"/>
      <c r="PAZ330" s="139"/>
      <c r="PBA330" s="139"/>
      <c r="PBB330" s="139"/>
      <c r="PBC330" s="139"/>
      <c r="PBD330" s="140"/>
      <c r="PBE330" s="138" t="s">
        <v>181</v>
      </c>
      <c r="PBF330" s="139"/>
      <c r="PBG330" s="139"/>
      <c r="PBH330" s="139"/>
      <c r="PBI330" s="139"/>
      <c r="PBJ330" s="139"/>
      <c r="PBK330" s="139"/>
      <c r="PBL330" s="140"/>
      <c r="PBM330" s="138" t="s">
        <v>181</v>
      </c>
      <c r="PBN330" s="139"/>
      <c r="PBO330" s="139"/>
      <c r="PBP330" s="139"/>
      <c r="PBQ330" s="139"/>
      <c r="PBR330" s="139"/>
      <c r="PBS330" s="139"/>
      <c r="PBT330" s="140"/>
      <c r="PBU330" s="138" t="s">
        <v>181</v>
      </c>
      <c r="PBV330" s="139"/>
      <c r="PBW330" s="139"/>
      <c r="PBX330" s="139"/>
      <c r="PBY330" s="139"/>
      <c r="PBZ330" s="139"/>
      <c r="PCA330" s="139"/>
      <c r="PCB330" s="140"/>
      <c r="PCC330" s="138" t="s">
        <v>181</v>
      </c>
      <c r="PCD330" s="139"/>
      <c r="PCE330" s="139"/>
      <c r="PCF330" s="139"/>
      <c r="PCG330" s="139"/>
      <c r="PCH330" s="139"/>
      <c r="PCI330" s="139"/>
      <c r="PCJ330" s="140"/>
      <c r="PCK330" s="138" t="s">
        <v>181</v>
      </c>
      <c r="PCL330" s="139"/>
      <c r="PCM330" s="139"/>
      <c r="PCN330" s="139"/>
      <c r="PCO330" s="139"/>
      <c r="PCP330" s="139"/>
      <c r="PCQ330" s="139"/>
      <c r="PCR330" s="140"/>
      <c r="PCS330" s="138" t="s">
        <v>181</v>
      </c>
      <c r="PCT330" s="139"/>
      <c r="PCU330" s="139"/>
      <c r="PCV330" s="139"/>
      <c r="PCW330" s="139"/>
      <c r="PCX330" s="139"/>
      <c r="PCY330" s="139"/>
      <c r="PCZ330" s="140"/>
      <c r="PDA330" s="138" t="s">
        <v>181</v>
      </c>
      <c r="PDB330" s="139"/>
      <c r="PDC330" s="139"/>
      <c r="PDD330" s="139"/>
      <c r="PDE330" s="139"/>
      <c r="PDF330" s="139"/>
      <c r="PDG330" s="139"/>
      <c r="PDH330" s="140"/>
      <c r="PDI330" s="138" t="s">
        <v>181</v>
      </c>
      <c r="PDJ330" s="139"/>
      <c r="PDK330" s="139"/>
      <c r="PDL330" s="139"/>
      <c r="PDM330" s="139"/>
      <c r="PDN330" s="139"/>
      <c r="PDO330" s="139"/>
      <c r="PDP330" s="140"/>
      <c r="PDQ330" s="138" t="s">
        <v>181</v>
      </c>
      <c r="PDR330" s="139"/>
      <c r="PDS330" s="139"/>
      <c r="PDT330" s="139"/>
      <c r="PDU330" s="139"/>
      <c r="PDV330" s="139"/>
      <c r="PDW330" s="139"/>
      <c r="PDX330" s="140"/>
      <c r="PDY330" s="138" t="s">
        <v>181</v>
      </c>
      <c r="PDZ330" s="139"/>
      <c r="PEA330" s="139"/>
      <c r="PEB330" s="139"/>
      <c r="PEC330" s="139"/>
      <c r="PED330" s="139"/>
      <c r="PEE330" s="139"/>
      <c r="PEF330" s="140"/>
      <c r="PEG330" s="138" t="s">
        <v>181</v>
      </c>
      <c r="PEH330" s="139"/>
      <c r="PEI330" s="139"/>
      <c r="PEJ330" s="139"/>
      <c r="PEK330" s="139"/>
      <c r="PEL330" s="139"/>
      <c r="PEM330" s="139"/>
      <c r="PEN330" s="140"/>
      <c r="PEO330" s="138" t="s">
        <v>181</v>
      </c>
      <c r="PEP330" s="139"/>
      <c r="PEQ330" s="139"/>
      <c r="PER330" s="139"/>
      <c r="PES330" s="139"/>
      <c r="PET330" s="139"/>
      <c r="PEU330" s="139"/>
      <c r="PEV330" s="140"/>
      <c r="PEW330" s="138" t="s">
        <v>181</v>
      </c>
      <c r="PEX330" s="139"/>
      <c r="PEY330" s="139"/>
      <c r="PEZ330" s="139"/>
      <c r="PFA330" s="139"/>
      <c r="PFB330" s="139"/>
      <c r="PFC330" s="139"/>
      <c r="PFD330" s="140"/>
      <c r="PFE330" s="138" t="s">
        <v>181</v>
      </c>
      <c r="PFF330" s="139"/>
      <c r="PFG330" s="139"/>
      <c r="PFH330" s="139"/>
      <c r="PFI330" s="139"/>
      <c r="PFJ330" s="139"/>
      <c r="PFK330" s="139"/>
      <c r="PFL330" s="140"/>
      <c r="PFM330" s="138" t="s">
        <v>181</v>
      </c>
      <c r="PFN330" s="139"/>
      <c r="PFO330" s="139"/>
      <c r="PFP330" s="139"/>
      <c r="PFQ330" s="139"/>
      <c r="PFR330" s="139"/>
      <c r="PFS330" s="139"/>
      <c r="PFT330" s="140"/>
      <c r="PFU330" s="138" t="s">
        <v>181</v>
      </c>
      <c r="PFV330" s="139"/>
      <c r="PFW330" s="139"/>
      <c r="PFX330" s="139"/>
      <c r="PFY330" s="139"/>
      <c r="PFZ330" s="139"/>
      <c r="PGA330" s="139"/>
      <c r="PGB330" s="140"/>
      <c r="PGC330" s="138" t="s">
        <v>181</v>
      </c>
      <c r="PGD330" s="139"/>
      <c r="PGE330" s="139"/>
      <c r="PGF330" s="139"/>
      <c r="PGG330" s="139"/>
      <c r="PGH330" s="139"/>
      <c r="PGI330" s="139"/>
      <c r="PGJ330" s="140"/>
      <c r="PGK330" s="138" t="s">
        <v>181</v>
      </c>
      <c r="PGL330" s="139"/>
      <c r="PGM330" s="139"/>
      <c r="PGN330" s="139"/>
      <c r="PGO330" s="139"/>
      <c r="PGP330" s="139"/>
      <c r="PGQ330" s="139"/>
      <c r="PGR330" s="140"/>
      <c r="PGS330" s="138" t="s">
        <v>181</v>
      </c>
      <c r="PGT330" s="139"/>
      <c r="PGU330" s="139"/>
      <c r="PGV330" s="139"/>
      <c r="PGW330" s="139"/>
      <c r="PGX330" s="139"/>
      <c r="PGY330" s="139"/>
      <c r="PGZ330" s="140"/>
      <c r="PHA330" s="138" t="s">
        <v>181</v>
      </c>
      <c r="PHB330" s="139"/>
      <c r="PHC330" s="139"/>
      <c r="PHD330" s="139"/>
      <c r="PHE330" s="139"/>
      <c r="PHF330" s="139"/>
      <c r="PHG330" s="139"/>
      <c r="PHH330" s="140"/>
      <c r="PHI330" s="138" t="s">
        <v>181</v>
      </c>
      <c r="PHJ330" s="139"/>
      <c r="PHK330" s="139"/>
      <c r="PHL330" s="139"/>
      <c r="PHM330" s="139"/>
      <c r="PHN330" s="139"/>
      <c r="PHO330" s="139"/>
      <c r="PHP330" s="140"/>
      <c r="PHQ330" s="138" t="s">
        <v>181</v>
      </c>
      <c r="PHR330" s="139"/>
      <c r="PHS330" s="139"/>
      <c r="PHT330" s="139"/>
      <c r="PHU330" s="139"/>
      <c r="PHV330" s="139"/>
      <c r="PHW330" s="139"/>
      <c r="PHX330" s="140"/>
      <c r="PHY330" s="138" t="s">
        <v>181</v>
      </c>
      <c r="PHZ330" s="139"/>
      <c r="PIA330" s="139"/>
      <c r="PIB330" s="139"/>
      <c r="PIC330" s="139"/>
      <c r="PID330" s="139"/>
      <c r="PIE330" s="139"/>
      <c r="PIF330" s="140"/>
      <c r="PIG330" s="138" t="s">
        <v>181</v>
      </c>
      <c r="PIH330" s="139"/>
      <c r="PII330" s="139"/>
      <c r="PIJ330" s="139"/>
      <c r="PIK330" s="139"/>
      <c r="PIL330" s="139"/>
      <c r="PIM330" s="139"/>
      <c r="PIN330" s="140"/>
      <c r="PIO330" s="138" t="s">
        <v>181</v>
      </c>
      <c r="PIP330" s="139"/>
      <c r="PIQ330" s="139"/>
      <c r="PIR330" s="139"/>
      <c r="PIS330" s="139"/>
      <c r="PIT330" s="139"/>
      <c r="PIU330" s="139"/>
      <c r="PIV330" s="140"/>
      <c r="PIW330" s="138" t="s">
        <v>181</v>
      </c>
      <c r="PIX330" s="139"/>
      <c r="PIY330" s="139"/>
      <c r="PIZ330" s="139"/>
      <c r="PJA330" s="139"/>
      <c r="PJB330" s="139"/>
      <c r="PJC330" s="139"/>
      <c r="PJD330" s="140"/>
      <c r="PJE330" s="138" t="s">
        <v>181</v>
      </c>
      <c r="PJF330" s="139"/>
      <c r="PJG330" s="139"/>
      <c r="PJH330" s="139"/>
      <c r="PJI330" s="139"/>
      <c r="PJJ330" s="139"/>
      <c r="PJK330" s="139"/>
      <c r="PJL330" s="140"/>
      <c r="PJM330" s="138" t="s">
        <v>181</v>
      </c>
      <c r="PJN330" s="139"/>
      <c r="PJO330" s="139"/>
      <c r="PJP330" s="139"/>
      <c r="PJQ330" s="139"/>
      <c r="PJR330" s="139"/>
      <c r="PJS330" s="139"/>
      <c r="PJT330" s="140"/>
      <c r="PJU330" s="138" t="s">
        <v>181</v>
      </c>
      <c r="PJV330" s="139"/>
      <c r="PJW330" s="139"/>
      <c r="PJX330" s="139"/>
      <c r="PJY330" s="139"/>
      <c r="PJZ330" s="139"/>
      <c r="PKA330" s="139"/>
      <c r="PKB330" s="140"/>
      <c r="PKC330" s="138" t="s">
        <v>181</v>
      </c>
      <c r="PKD330" s="139"/>
      <c r="PKE330" s="139"/>
      <c r="PKF330" s="139"/>
      <c r="PKG330" s="139"/>
      <c r="PKH330" s="139"/>
      <c r="PKI330" s="139"/>
      <c r="PKJ330" s="140"/>
      <c r="PKK330" s="138" t="s">
        <v>181</v>
      </c>
      <c r="PKL330" s="139"/>
      <c r="PKM330" s="139"/>
      <c r="PKN330" s="139"/>
      <c r="PKO330" s="139"/>
      <c r="PKP330" s="139"/>
      <c r="PKQ330" s="139"/>
      <c r="PKR330" s="140"/>
      <c r="PKS330" s="138" t="s">
        <v>181</v>
      </c>
      <c r="PKT330" s="139"/>
      <c r="PKU330" s="139"/>
      <c r="PKV330" s="139"/>
      <c r="PKW330" s="139"/>
      <c r="PKX330" s="139"/>
      <c r="PKY330" s="139"/>
      <c r="PKZ330" s="140"/>
      <c r="PLA330" s="138" t="s">
        <v>181</v>
      </c>
      <c r="PLB330" s="139"/>
      <c r="PLC330" s="139"/>
      <c r="PLD330" s="139"/>
      <c r="PLE330" s="139"/>
      <c r="PLF330" s="139"/>
      <c r="PLG330" s="139"/>
      <c r="PLH330" s="140"/>
      <c r="PLI330" s="138" t="s">
        <v>181</v>
      </c>
      <c r="PLJ330" s="139"/>
      <c r="PLK330" s="139"/>
      <c r="PLL330" s="139"/>
      <c r="PLM330" s="139"/>
      <c r="PLN330" s="139"/>
      <c r="PLO330" s="139"/>
      <c r="PLP330" s="140"/>
      <c r="PLQ330" s="138" t="s">
        <v>181</v>
      </c>
      <c r="PLR330" s="139"/>
      <c r="PLS330" s="139"/>
      <c r="PLT330" s="139"/>
      <c r="PLU330" s="139"/>
      <c r="PLV330" s="139"/>
      <c r="PLW330" s="139"/>
      <c r="PLX330" s="140"/>
      <c r="PLY330" s="138" t="s">
        <v>181</v>
      </c>
      <c r="PLZ330" s="139"/>
      <c r="PMA330" s="139"/>
      <c r="PMB330" s="139"/>
      <c r="PMC330" s="139"/>
      <c r="PMD330" s="139"/>
      <c r="PME330" s="139"/>
      <c r="PMF330" s="140"/>
      <c r="PMG330" s="138" t="s">
        <v>181</v>
      </c>
      <c r="PMH330" s="139"/>
      <c r="PMI330" s="139"/>
      <c r="PMJ330" s="139"/>
      <c r="PMK330" s="139"/>
      <c r="PML330" s="139"/>
      <c r="PMM330" s="139"/>
      <c r="PMN330" s="140"/>
      <c r="PMO330" s="138" t="s">
        <v>181</v>
      </c>
      <c r="PMP330" s="139"/>
      <c r="PMQ330" s="139"/>
      <c r="PMR330" s="139"/>
      <c r="PMS330" s="139"/>
      <c r="PMT330" s="139"/>
      <c r="PMU330" s="139"/>
      <c r="PMV330" s="140"/>
      <c r="PMW330" s="138" t="s">
        <v>181</v>
      </c>
      <c r="PMX330" s="139"/>
      <c r="PMY330" s="139"/>
      <c r="PMZ330" s="139"/>
      <c r="PNA330" s="139"/>
      <c r="PNB330" s="139"/>
      <c r="PNC330" s="139"/>
      <c r="PND330" s="140"/>
      <c r="PNE330" s="138" t="s">
        <v>181</v>
      </c>
      <c r="PNF330" s="139"/>
      <c r="PNG330" s="139"/>
      <c r="PNH330" s="139"/>
      <c r="PNI330" s="139"/>
      <c r="PNJ330" s="139"/>
      <c r="PNK330" s="139"/>
      <c r="PNL330" s="140"/>
      <c r="PNM330" s="138" t="s">
        <v>181</v>
      </c>
      <c r="PNN330" s="139"/>
      <c r="PNO330" s="139"/>
      <c r="PNP330" s="139"/>
      <c r="PNQ330" s="139"/>
      <c r="PNR330" s="139"/>
      <c r="PNS330" s="139"/>
      <c r="PNT330" s="140"/>
      <c r="PNU330" s="138" t="s">
        <v>181</v>
      </c>
      <c r="PNV330" s="139"/>
      <c r="PNW330" s="139"/>
      <c r="PNX330" s="139"/>
      <c r="PNY330" s="139"/>
      <c r="PNZ330" s="139"/>
      <c r="POA330" s="139"/>
      <c r="POB330" s="140"/>
      <c r="POC330" s="138" t="s">
        <v>181</v>
      </c>
      <c r="POD330" s="139"/>
      <c r="POE330" s="139"/>
      <c r="POF330" s="139"/>
      <c r="POG330" s="139"/>
      <c r="POH330" s="139"/>
      <c r="POI330" s="139"/>
      <c r="POJ330" s="140"/>
      <c r="POK330" s="138" t="s">
        <v>181</v>
      </c>
      <c r="POL330" s="139"/>
      <c r="POM330" s="139"/>
      <c r="PON330" s="139"/>
      <c r="POO330" s="139"/>
      <c r="POP330" s="139"/>
      <c r="POQ330" s="139"/>
      <c r="POR330" s="140"/>
      <c r="POS330" s="138" t="s">
        <v>181</v>
      </c>
      <c r="POT330" s="139"/>
      <c r="POU330" s="139"/>
      <c r="POV330" s="139"/>
      <c r="POW330" s="139"/>
      <c r="POX330" s="139"/>
      <c r="POY330" s="139"/>
      <c r="POZ330" s="140"/>
      <c r="PPA330" s="138" t="s">
        <v>181</v>
      </c>
      <c r="PPB330" s="139"/>
      <c r="PPC330" s="139"/>
      <c r="PPD330" s="139"/>
      <c r="PPE330" s="139"/>
      <c r="PPF330" s="139"/>
      <c r="PPG330" s="139"/>
      <c r="PPH330" s="140"/>
      <c r="PPI330" s="138" t="s">
        <v>181</v>
      </c>
      <c r="PPJ330" s="139"/>
      <c r="PPK330" s="139"/>
      <c r="PPL330" s="139"/>
      <c r="PPM330" s="139"/>
      <c r="PPN330" s="139"/>
      <c r="PPO330" s="139"/>
      <c r="PPP330" s="140"/>
      <c r="PPQ330" s="138" t="s">
        <v>181</v>
      </c>
      <c r="PPR330" s="139"/>
      <c r="PPS330" s="139"/>
      <c r="PPT330" s="139"/>
      <c r="PPU330" s="139"/>
      <c r="PPV330" s="139"/>
      <c r="PPW330" s="139"/>
      <c r="PPX330" s="140"/>
      <c r="PPY330" s="138" t="s">
        <v>181</v>
      </c>
      <c r="PPZ330" s="139"/>
      <c r="PQA330" s="139"/>
      <c r="PQB330" s="139"/>
      <c r="PQC330" s="139"/>
      <c r="PQD330" s="139"/>
      <c r="PQE330" s="139"/>
      <c r="PQF330" s="140"/>
      <c r="PQG330" s="138" t="s">
        <v>181</v>
      </c>
      <c r="PQH330" s="139"/>
      <c r="PQI330" s="139"/>
      <c r="PQJ330" s="139"/>
      <c r="PQK330" s="139"/>
      <c r="PQL330" s="139"/>
      <c r="PQM330" s="139"/>
      <c r="PQN330" s="140"/>
      <c r="PQO330" s="138" t="s">
        <v>181</v>
      </c>
      <c r="PQP330" s="139"/>
      <c r="PQQ330" s="139"/>
      <c r="PQR330" s="139"/>
      <c r="PQS330" s="139"/>
      <c r="PQT330" s="139"/>
      <c r="PQU330" s="139"/>
      <c r="PQV330" s="140"/>
      <c r="PQW330" s="138" t="s">
        <v>181</v>
      </c>
      <c r="PQX330" s="139"/>
      <c r="PQY330" s="139"/>
      <c r="PQZ330" s="139"/>
      <c r="PRA330" s="139"/>
      <c r="PRB330" s="139"/>
      <c r="PRC330" s="139"/>
      <c r="PRD330" s="140"/>
      <c r="PRE330" s="138" t="s">
        <v>181</v>
      </c>
      <c r="PRF330" s="139"/>
      <c r="PRG330" s="139"/>
      <c r="PRH330" s="139"/>
      <c r="PRI330" s="139"/>
      <c r="PRJ330" s="139"/>
      <c r="PRK330" s="139"/>
      <c r="PRL330" s="140"/>
      <c r="PRM330" s="138" t="s">
        <v>181</v>
      </c>
      <c r="PRN330" s="139"/>
      <c r="PRO330" s="139"/>
      <c r="PRP330" s="139"/>
      <c r="PRQ330" s="139"/>
      <c r="PRR330" s="139"/>
      <c r="PRS330" s="139"/>
      <c r="PRT330" s="140"/>
      <c r="PRU330" s="138" t="s">
        <v>181</v>
      </c>
      <c r="PRV330" s="139"/>
      <c r="PRW330" s="139"/>
      <c r="PRX330" s="139"/>
      <c r="PRY330" s="139"/>
      <c r="PRZ330" s="139"/>
      <c r="PSA330" s="139"/>
      <c r="PSB330" s="140"/>
      <c r="PSC330" s="138" t="s">
        <v>181</v>
      </c>
      <c r="PSD330" s="139"/>
      <c r="PSE330" s="139"/>
      <c r="PSF330" s="139"/>
      <c r="PSG330" s="139"/>
      <c r="PSH330" s="139"/>
      <c r="PSI330" s="139"/>
      <c r="PSJ330" s="140"/>
      <c r="PSK330" s="138" t="s">
        <v>181</v>
      </c>
      <c r="PSL330" s="139"/>
      <c r="PSM330" s="139"/>
      <c r="PSN330" s="139"/>
      <c r="PSO330" s="139"/>
      <c r="PSP330" s="139"/>
      <c r="PSQ330" s="139"/>
      <c r="PSR330" s="140"/>
      <c r="PSS330" s="138" t="s">
        <v>181</v>
      </c>
      <c r="PST330" s="139"/>
      <c r="PSU330" s="139"/>
      <c r="PSV330" s="139"/>
      <c r="PSW330" s="139"/>
      <c r="PSX330" s="139"/>
      <c r="PSY330" s="139"/>
      <c r="PSZ330" s="140"/>
      <c r="PTA330" s="138" t="s">
        <v>181</v>
      </c>
      <c r="PTB330" s="139"/>
      <c r="PTC330" s="139"/>
      <c r="PTD330" s="139"/>
      <c r="PTE330" s="139"/>
      <c r="PTF330" s="139"/>
      <c r="PTG330" s="139"/>
      <c r="PTH330" s="140"/>
      <c r="PTI330" s="138" t="s">
        <v>181</v>
      </c>
      <c r="PTJ330" s="139"/>
      <c r="PTK330" s="139"/>
      <c r="PTL330" s="139"/>
      <c r="PTM330" s="139"/>
      <c r="PTN330" s="139"/>
      <c r="PTO330" s="139"/>
      <c r="PTP330" s="140"/>
      <c r="PTQ330" s="138" t="s">
        <v>181</v>
      </c>
      <c r="PTR330" s="139"/>
      <c r="PTS330" s="139"/>
      <c r="PTT330" s="139"/>
      <c r="PTU330" s="139"/>
      <c r="PTV330" s="139"/>
      <c r="PTW330" s="139"/>
      <c r="PTX330" s="140"/>
      <c r="PTY330" s="138" t="s">
        <v>181</v>
      </c>
      <c r="PTZ330" s="139"/>
      <c r="PUA330" s="139"/>
      <c r="PUB330" s="139"/>
      <c r="PUC330" s="139"/>
      <c r="PUD330" s="139"/>
      <c r="PUE330" s="139"/>
      <c r="PUF330" s="140"/>
      <c r="PUG330" s="138" t="s">
        <v>181</v>
      </c>
      <c r="PUH330" s="139"/>
      <c r="PUI330" s="139"/>
      <c r="PUJ330" s="139"/>
      <c r="PUK330" s="139"/>
      <c r="PUL330" s="139"/>
      <c r="PUM330" s="139"/>
      <c r="PUN330" s="140"/>
      <c r="PUO330" s="138" t="s">
        <v>181</v>
      </c>
      <c r="PUP330" s="139"/>
      <c r="PUQ330" s="139"/>
      <c r="PUR330" s="139"/>
      <c r="PUS330" s="139"/>
      <c r="PUT330" s="139"/>
      <c r="PUU330" s="139"/>
      <c r="PUV330" s="140"/>
      <c r="PUW330" s="138" t="s">
        <v>181</v>
      </c>
      <c r="PUX330" s="139"/>
      <c r="PUY330" s="139"/>
      <c r="PUZ330" s="139"/>
      <c r="PVA330" s="139"/>
      <c r="PVB330" s="139"/>
      <c r="PVC330" s="139"/>
      <c r="PVD330" s="140"/>
      <c r="PVE330" s="138" t="s">
        <v>181</v>
      </c>
      <c r="PVF330" s="139"/>
      <c r="PVG330" s="139"/>
      <c r="PVH330" s="139"/>
      <c r="PVI330" s="139"/>
      <c r="PVJ330" s="139"/>
      <c r="PVK330" s="139"/>
      <c r="PVL330" s="140"/>
      <c r="PVM330" s="138" t="s">
        <v>181</v>
      </c>
      <c r="PVN330" s="139"/>
      <c r="PVO330" s="139"/>
      <c r="PVP330" s="139"/>
      <c r="PVQ330" s="139"/>
      <c r="PVR330" s="139"/>
      <c r="PVS330" s="139"/>
      <c r="PVT330" s="140"/>
      <c r="PVU330" s="138" t="s">
        <v>181</v>
      </c>
      <c r="PVV330" s="139"/>
      <c r="PVW330" s="139"/>
      <c r="PVX330" s="139"/>
      <c r="PVY330" s="139"/>
      <c r="PVZ330" s="139"/>
      <c r="PWA330" s="139"/>
      <c r="PWB330" s="140"/>
      <c r="PWC330" s="138" t="s">
        <v>181</v>
      </c>
      <c r="PWD330" s="139"/>
      <c r="PWE330" s="139"/>
      <c r="PWF330" s="139"/>
      <c r="PWG330" s="139"/>
      <c r="PWH330" s="139"/>
      <c r="PWI330" s="139"/>
      <c r="PWJ330" s="140"/>
      <c r="PWK330" s="138" t="s">
        <v>181</v>
      </c>
      <c r="PWL330" s="139"/>
      <c r="PWM330" s="139"/>
      <c r="PWN330" s="139"/>
      <c r="PWO330" s="139"/>
      <c r="PWP330" s="139"/>
      <c r="PWQ330" s="139"/>
      <c r="PWR330" s="140"/>
      <c r="PWS330" s="138" t="s">
        <v>181</v>
      </c>
      <c r="PWT330" s="139"/>
      <c r="PWU330" s="139"/>
      <c r="PWV330" s="139"/>
      <c r="PWW330" s="139"/>
      <c r="PWX330" s="139"/>
      <c r="PWY330" s="139"/>
      <c r="PWZ330" s="140"/>
      <c r="PXA330" s="138" t="s">
        <v>181</v>
      </c>
      <c r="PXB330" s="139"/>
      <c r="PXC330" s="139"/>
      <c r="PXD330" s="139"/>
      <c r="PXE330" s="139"/>
      <c r="PXF330" s="139"/>
      <c r="PXG330" s="139"/>
      <c r="PXH330" s="140"/>
      <c r="PXI330" s="138" t="s">
        <v>181</v>
      </c>
      <c r="PXJ330" s="139"/>
      <c r="PXK330" s="139"/>
      <c r="PXL330" s="139"/>
      <c r="PXM330" s="139"/>
      <c r="PXN330" s="139"/>
      <c r="PXO330" s="139"/>
      <c r="PXP330" s="140"/>
      <c r="PXQ330" s="138" t="s">
        <v>181</v>
      </c>
      <c r="PXR330" s="139"/>
      <c r="PXS330" s="139"/>
      <c r="PXT330" s="139"/>
      <c r="PXU330" s="139"/>
      <c r="PXV330" s="139"/>
      <c r="PXW330" s="139"/>
      <c r="PXX330" s="140"/>
      <c r="PXY330" s="138" t="s">
        <v>181</v>
      </c>
      <c r="PXZ330" s="139"/>
      <c r="PYA330" s="139"/>
      <c r="PYB330" s="139"/>
      <c r="PYC330" s="139"/>
      <c r="PYD330" s="139"/>
      <c r="PYE330" s="139"/>
      <c r="PYF330" s="140"/>
      <c r="PYG330" s="138" t="s">
        <v>181</v>
      </c>
      <c r="PYH330" s="139"/>
      <c r="PYI330" s="139"/>
      <c r="PYJ330" s="139"/>
      <c r="PYK330" s="139"/>
      <c r="PYL330" s="139"/>
      <c r="PYM330" s="139"/>
      <c r="PYN330" s="140"/>
      <c r="PYO330" s="138" t="s">
        <v>181</v>
      </c>
      <c r="PYP330" s="139"/>
      <c r="PYQ330" s="139"/>
      <c r="PYR330" s="139"/>
      <c r="PYS330" s="139"/>
      <c r="PYT330" s="139"/>
      <c r="PYU330" s="139"/>
      <c r="PYV330" s="140"/>
      <c r="PYW330" s="138" t="s">
        <v>181</v>
      </c>
      <c r="PYX330" s="139"/>
      <c r="PYY330" s="139"/>
      <c r="PYZ330" s="139"/>
      <c r="PZA330" s="139"/>
      <c r="PZB330" s="139"/>
      <c r="PZC330" s="139"/>
      <c r="PZD330" s="140"/>
      <c r="PZE330" s="138" t="s">
        <v>181</v>
      </c>
      <c r="PZF330" s="139"/>
      <c r="PZG330" s="139"/>
      <c r="PZH330" s="139"/>
      <c r="PZI330" s="139"/>
      <c r="PZJ330" s="139"/>
      <c r="PZK330" s="139"/>
      <c r="PZL330" s="140"/>
      <c r="PZM330" s="138" t="s">
        <v>181</v>
      </c>
      <c r="PZN330" s="139"/>
      <c r="PZO330" s="139"/>
      <c r="PZP330" s="139"/>
      <c r="PZQ330" s="139"/>
      <c r="PZR330" s="139"/>
      <c r="PZS330" s="139"/>
      <c r="PZT330" s="140"/>
      <c r="PZU330" s="138" t="s">
        <v>181</v>
      </c>
      <c r="PZV330" s="139"/>
      <c r="PZW330" s="139"/>
      <c r="PZX330" s="139"/>
      <c r="PZY330" s="139"/>
      <c r="PZZ330" s="139"/>
      <c r="QAA330" s="139"/>
      <c r="QAB330" s="140"/>
      <c r="QAC330" s="138" t="s">
        <v>181</v>
      </c>
      <c r="QAD330" s="139"/>
      <c r="QAE330" s="139"/>
      <c r="QAF330" s="139"/>
      <c r="QAG330" s="139"/>
      <c r="QAH330" s="139"/>
      <c r="QAI330" s="139"/>
      <c r="QAJ330" s="140"/>
      <c r="QAK330" s="138" t="s">
        <v>181</v>
      </c>
      <c r="QAL330" s="139"/>
      <c r="QAM330" s="139"/>
      <c r="QAN330" s="139"/>
      <c r="QAO330" s="139"/>
      <c r="QAP330" s="139"/>
      <c r="QAQ330" s="139"/>
      <c r="QAR330" s="140"/>
      <c r="QAS330" s="138" t="s">
        <v>181</v>
      </c>
      <c r="QAT330" s="139"/>
      <c r="QAU330" s="139"/>
      <c r="QAV330" s="139"/>
      <c r="QAW330" s="139"/>
      <c r="QAX330" s="139"/>
      <c r="QAY330" s="139"/>
      <c r="QAZ330" s="140"/>
      <c r="QBA330" s="138" t="s">
        <v>181</v>
      </c>
      <c r="QBB330" s="139"/>
      <c r="QBC330" s="139"/>
      <c r="QBD330" s="139"/>
      <c r="QBE330" s="139"/>
      <c r="QBF330" s="139"/>
      <c r="QBG330" s="139"/>
      <c r="QBH330" s="140"/>
      <c r="QBI330" s="138" t="s">
        <v>181</v>
      </c>
      <c r="QBJ330" s="139"/>
      <c r="QBK330" s="139"/>
      <c r="QBL330" s="139"/>
      <c r="QBM330" s="139"/>
      <c r="QBN330" s="139"/>
      <c r="QBO330" s="139"/>
      <c r="QBP330" s="140"/>
      <c r="QBQ330" s="138" t="s">
        <v>181</v>
      </c>
      <c r="QBR330" s="139"/>
      <c r="QBS330" s="139"/>
      <c r="QBT330" s="139"/>
      <c r="QBU330" s="139"/>
      <c r="QBV330" s="139"/>
      <c r="QBW330" s="139"/>
      <c r="QBX330" s="140"/>
      <c r="QBY330" s="138" t="s">
        <v>181</v>
      </c>
      <c r="QBZ330" s="139"/>
      <c r="QCA330" s="139"/>
      <c r="QCB330" s="139"/>
      <c r="QCC330" s="139"/>
      <c r="QCD330" s="139"/>
      <c r="QCE330" s="139"/>
      <c r="QCF330" s="140"/>
      <c r="QCG330" s="138" t="s">
        <v>181</v>
      </c>
      <c r="QCH330" s="139"/>
      <c r="QCI330" s="139"/>
      <c r="QCJ330" s="139"/>
      <c r="QCK330" s="139"/>
      <c r="QCL330" s="139"/>
      <c r="QCM330" s="139"/>
      <c r="QCN330" s="140"/>
      <c r="QCO330" s="138" t="s">
        <v>181</v>
      </c>
      <c r="QCP330" s="139"/>
      <c r="QCQ330" s="139"/>
      <c r="QCR330" s="139"/>
      <c r="QCS330" s="139"/>
      <c r="QCT330" s="139"/>
      <c r="QCU330" s="139"/>
      <c r="QCV330" s="140"/>
      <c r="QCW330" s="138" t="s">
        <v>181</v>
      </c>
      <c r="QCX330" s="139"/>
      <c r="QCY330" s="139"/>
      <c r="QCZ330" s="139"/>
      <c r="QDA330" s="139"/>
      <c r="QDB330" s="139"/>
      <c r="QDC330" s="139"/>
      <c r="QDD330" s="140"/>
      <c r="QDE330" s="138" t="s">
        <v>181</v>
      </c>
      <c r="QDF330" s="139"/>
      <c r="QDG330" s="139"/>
      <c r="QDH330" s="139"/>
      <c r="QDI330" s="139"/>
      <c r="QDJ330" s="139"/>
      <c r="QDK330" s="139"/>
      <c r="QDL330" s="140"/>
      <c r="QDM330" s="138" t="s">
        <v>181</v>
      </c>
      <c r="QDN330" s="139"/>
      <c r="QDO330" s="139"/>
      <c r="QDP330" s="139"/>
      <c r="QDQ330" s="139"/>
      <c r="QDR330" s="139"/>
      <c r="QDS330" s="139"/>
      <c r="QDT330" s="140"/>
      <c r="QDU330" s="138" t="s">
        <v>181</v>
      </c>
      <c r="QDV330" s="139"/>
      <c r="QDW330" s="139"/>
      <c r="QDX330" s="139"/>
      <c r="QDY330" s="139"/>
      <c r="QDZ330" s="139"/>
      <c r="QEA330" s="139"/>
      <c r="QEB330" s="140"/>
      <c r="QEC330" s="138" t="s">
        <v>181</v>
      </c>
      <c r="QED330" s="139"/>
      <c r="QEE330" s="139"/>
      <c r="QEF330" s="139"/>
      <c r="QEG330" s="139"/>
      <c r="QEH330" s="139"/>
      <c r="QEI330" s="139"/>
      <c r="QEJ330" s="140"/>
      <c r="QEK330" s="138" t="s">
        <v>181</v>
      </c>
      <c r="QEL330" s="139"/>
      <c r="QEM330" s="139"/>
      <c r="QEN330" s="139"/>
      <c r="QEO330" s="139"/>
      <c r="QEP330" s="139"/>
      <c r="QEQ330" s="139"/>
      <c r="QER330" s="140"/>
      <c r="QES330" s="138" t="s">
        <v>181</v>
      </c>
      <c r="QET330" s="139"/>
      <c r="QEU330" s="139"/>
      <c r="QEV330" s="139"/>
      <c r="QEW330" s="139"/>
      <c r="QEX330" s="139"/>
      <c r="QEY330" s="139"/>
      <c r="QEZ330" s="140"/>
      <c r="QFA330" s="138" t="s">
        <v>181</v>
      </c>
      <c r="QFB330" s="139"/>
      <c r="QFC330" s="139"/>
      <c r="QFD330" s="139"/>
      <c r="QFE330" s="139"/>
      <c r="QFF330" s="139"/>
      <c r="QFG330" s="139"/>
      <c r="QFH330" s="140"/>
      <c r="QFI330" s="138" t="s">
        <v>181</v>
      </c>
      <c r="QFJ330" s="139"/>
      <c r="QFK330" s="139"/>
      <c r="QFL330" s="139"/>
      <c r="QFM330" s="139"/>
      <c r="QFN330" s="139"/>
      <c r="QFO330" s="139"/>
      <c r="QFP330" s="140"/>
      <c r="QFQ330" s="138" t="s">
        <v>181</v>
      </c>
      <c r="QFR330" s="139"/>
      <c r="QFS330" s="139"/>
      <c r="QFT330" s="139"/>
      <c r="QFU330" s="139"/>
      <c r="QFV330" s="139"/>
      <c r="QFW330" s="139"/>
      <c r="QFX330" s="140"/>
      <c r="QFY330" s="138" t="s">
        <v>181</v>
      </c>
      <c r="QFZ330" s="139"/>
      <c r="QGA330" s="139"/>
      <c r="QGB330" s="139"/>
      <c r="QGC330" s="139"/>
      <c r="QGD330" s="139"/>
      <c r="QGE330" s="139"/>
      <c r="QGF330" s="140"/>
      <c r="QGG330" s="138" t="s">
        <v>181</v>
      </c>
      <c r="QGH330" s="139"/>
      <c r="QGI330" s="139"/>
      <c r="QGJ330" s="139"/>
      <c r="QGK330" s="139"/>
      <c r="QGL330" s="139"/>
      <c r="QGM330" s="139"/>
      <c r="QGN330" s="140"/>
      <c r="QGO330" s="138" t="s">
        <v>181</v>
      </c>
      <c r="QGP330" s="139"/>
      <c r="QGQ330" s="139"/>
      <c r="QGR330" s="139"/>
      <c r="QGS330" s="139"/>
      <c r="QGT330" s="139"/>
      <c r="QGU330" s="139"/>
      <c r="QGV330" s="140"/>
      <c r="QGW330" s="138" t="s">
        <v>181</v>
      </c>
      <c r="QGX330" s="139"/>
      <c r="QGY330" s="139"/>
      <c r="QGZ330" s="139"/>
      <c r="QHA330" s="139"/>
      <c r="QHB330" s="139"/>
      <c r="QHC330" s="139"/>
      <c r="QHD330" s="140"/>
      <c r="QHE330" s="138" t="s">
        <v>181</v>
      </c>
      <c r="QHF330" s="139"/>
      <c r="QHG330" s="139"/>
      <c r="QHH330" s="139"/>
      <c r="QHI330" s="139"/>
      <c r="QHJ330" s="139"/>
      <c r="QHK330" s="139"/>
      <c r="QHL330" s="140"/>
      <c r="QHM330" s="138" t="s">
        <v>181</v>
      </c>
      <c r="QHN330" s="139"/>
      <c r="QHO330" s="139"/>
      <c r="QHP330" s="139"/>
      <c r="QHQ330" s="139"/>
      <c r="QHR330" s="139"/>
      <c r="QHS330" s="139"/>
      <c r="QHT330" s="140"/>
      <c r="QHU330" s="138" t="s">
        <v>181</v>
      </c>
      <c r="QHV330" s="139"/>
      <c r="QHW330" s="139"/>
      <c r="QHX330" s="139"/>
      <c r="QHY330" s="139"/>
      <c r="QHZ330" s="139"/>
      <c r="QIA330" s="139"/>
      <c r="QIB330" s="140"/>
      <c r="QIC330" s="138" t="s">
        <v>181</v>
      </c>
      <c r="QID330" s="139"/>
      <c r="QIE330" s="139"/>
      <c r="QIF330" s="139"/>
      <c r="QIG330" s="139"/>
      <c r="QIH330" s="139"/>
      <c r="QII330" s="139"/>
      <c r="QIJ330" s="140"/>
      <c r="QIK330" s="138" t="s">
        <v>181</v>
      </c>
      <c r="QIL330" s="139"/>
      <c r="QIM330" s="139"/>
      <c r="QIN330" s="139"/>
      <c r="QIO330" s="139"/>
      <c r="QIP330" s="139"/>
      <c r="QIQ330" s="139"/>
      <c r="QIR330" s="140"/>
      <c r="QIS330" s="138" t="s">
        <v>181</v>
      </c>
      <c r="QIT330" s="139"/>
      <c r="QIU330" s="139"/>
      <c r="QIV330" s="139"/>
      <c r="QIW330" s="139"/>
      <c r="QIX330" s="139"/>
      <c r="QIY330" s="139"/>
      <c r="QIZ330" s="140"/>
      <c r="QJA330" s="138" t="s">
        <v>181</v>
      </c>
      <c r="QJB330" s="139"/>
      <c r="QJC330" s="139"/>
      <c r="QJD330" s="139"/>
      <c r="QJE330" s="139"/>
      <c r="QJF330" s="139"/>
      <c r="QJG330" s="139"/>
      <c r="QJH330" s="140"/>
      <c r="QJI330" s="138" t="s">
        <v>181</v>
      </c>
      <c r="QJJ330" s="139"/>
      <c r="QJK330" s="139"/>
      <c r="QJL330" s="139"/>
      <c r="QJM330" s="139"/>
      <c r="QJN330" s="139"/>
      <c r="QJO330" s="139"/>
      <c r="QJP330" s="140"/>
      <c r="QJQ330" s="138" t="s">
        <v>181</v>
      </c>
      <c r="QJR330" s="139"/>
      <c r="QJS330" s="139"/>
      <c r="QJT330" s="139"/>
      <c r="QJU330" s="139"/>
      <c r="QJV330" s="139"/>
      <c r="QJW330" s="139"/>
      <c r="QJX330" s="140"/>
      <c r="QJY330" s="138" t="s">
        <v>181</v>
      </c>
      <c r="QJZ330" s="139"/>
      <c r="QKA330" s="139"/>
      <c r="QKB330" s="139"/>
      <c r="QKC330" s="139"/>
      <c r="QKD330" s="139"/>
      <c r="QKE330" s="139"/>
      <c r="QKF330" s="140"/>
      <c r="QKG330" s="138" t="s">
        <v>181</v>
      </c>
      <c r="QKH330" s="139"/>
      <c r="QKI330" s="139"/>
      <c r="QKJ330" s="139"/>
      <c r="QKK330" s="139"/>
      <c r="QKL330" s="139"/>
      <c r="QKM330" s="139"/>
      <c r="QKN330" s="140"/>
      <c r="QKO330" s="138" t="s">
        <v>181</v>
      </c>
      <c r="QKP330" s="139"/>
      <c r="QKQ330" s="139"/>
      <c r="QKR330" s="139"/>
      <c r="QKS330" s="139"/>
      <c r="QKT330" s="139"/>
      <c r="QKU330" s="139"/>
      <c r="QKV330" s="140"/>
      <c r="QKW330" s="138" t="s">
        <v>181</v>
      </c>
      <c r="QKX330" s="139"/>
      <c r="QKY330" s="139"/>
      <c r="QKZ330" s="139"/>
      <c r="QLA330" s="139"/>
      <c r="QLB330" s="139"/>
      <c r="QLC330" s="139"/>
      <c r="QLD330" s="140"/>
      <c r="QLE330" s="138" t="s">
        <v>181</v>
      </c>
      <c r="QLF330" s="139"/>
      <c r="QLG330" s="139"/>
      <c r="QLH330" s="139"/>
      <c r="QLI330" s="139"/>
      <c r="QLJ330" s="139"/>
      <c r="QLK330" s="139"/>
      <c r="QLL330" s="140"/>
      <c r="QLM330" s="138" t="s">
        <v>181</v>
      </c>
      <c r="QLN330" s="139"/>
      <c r="QLO330" s="139"/>
      <c r="QLP330" s="139"/>
      <c r="QLQ330" s="139"/>
      <c r="QLR330" s="139"/>
      <c r="QLS330" s="139"/>
      <c r="QLT330" s="140"/>
      <c r="QLU330" s="138" t="s">
        <v>181</v>
      </c>
      <c r="QLV330" s="139"/>
      <c r="QLW330" s="139"/>
      <c r="QLX330" s="139"/>
      <c r="QLY330" s="139"/>
      <c r="QLZ330" s="139"/>
      <c r="QMA330" s="139"/>
      <c r="QMB330" s="140"/>
      <c r="QMC330" s="138" t="s">
        <v>181</v>
      </c>
      <c r="QMD330" s="139"/>
      <c r="QME330" s="139"/>
      <c r="QMF330" s="139"/>
      <c r="QMG330" s="139"/>
      <c r="QMH330" s="139"/>
      <c r="QMI330" s="139"/>
      <c r="QMJ330" s="140"/>
      <c r="QMK330" s="138" t="s">
        <v>181</v>
      </c>
      <c r="QML330" s="139"/>
      <c r="QMM330" s="139"/>
      <c r="QMN330" s="139"/>
      <c r="QMO330" s="139"/>
      <c r="QMP330" s="139"/>
      <c r="QMQ330" s="139"/>
      <c r="QMR330" s="140"/>
      <c r="QMS330" s="138" t="s">
        <v>181</v>
      </c>
      <c r="QMT330" s="139"/>
      <c r="QMU330" s="139"/>
      <c r="QMV330" s="139"/>
      <c r="QMW330" s="139"/>
      <c r="QMX330" s="139"/>
      <c r="QMY330" s="139"/>
      <c r="QMZ330" s="140"/>
      <c r="QNA330" s="138" t="s">
        <v>181</v>
      </c>
      <c r="QNB330" s="139"/>
      <c r="QNC330" s="139"/>
      <c r="QND330" s="139"/>
      <c r="QNE330" s="139"/>
      <c r="QNF330" s="139"/>
      <c r="QNG330" s="139"/>
      <c r="QNH330" s="140"/>
      <c r="QNI330" s="138" t="s">
        <v>181</v>
      </c>
      <c r="QNJ330" s="139"/>
      <c r="QNK330" s="139"/>
      <c r="QNL330" s="139"/>
      <c r="QNM330" s="139"/>
      <c r="QNN330" s="139"/>
      <c r="QNO330" s="139"/>
      <c r="QNP330" s="140"/>
      <c r="QNQ330" s="138" t="s">
        <v>181</v>
      </c>
      <c r="QNR330" s="139"/>
      <c r="QNS330" s="139"/>
      <c r="QNT330" s="139"/>
      <c r="QNU330" s="139"/>
      <c r="QNV330" s="139"/>
      <c r="QNW330" s="139"/>
      <c r="QNX330" s="140"/>
      <c r="QNY330" s="138" t="s">
        <v>181</v>
      </c>
      <c r="QNZ330" s="139"/>
      <c r="QOA330" s="139"/>
      <c r="QOB330" s="139"/>
      <c r="QOC330" s="139"/>
      <c r="QOD330" s="139"/>
      <c r="QOE330" s="139"/>
      <c r="QOF330" s="140"/>
      <c r="QOG330" s="138" t="s">
        <v>181</v>
      </c>
      <c r="QOH330" s="139"/>
      <c r="QOI330" s="139"/>
      <c r="QOJ330" s="139"/>
      <c r="QOK330" s="139"/>
      <c r="QOL330" s="139"/>
      <c r="QOM330" s="139"/>
      <c r="QON330" s="140"/>
      <c r="QOO330" s="138" t="s">
        <v>181</v>
      </c>
      <c r="QOP330" s="139"/>
      <c r="QOQ330" s="139"/>
      <c r="QOR330" s="139"/>
      <c r="QOS330" s="139"/>
      <c r="QOT330" s="139"/>
      <c r="QOU330" s="139"/>
      <c r="QOV330" s="140"/>
      <c r="QOW330" s="138" t="s">
        <v>181</v>
      </c>
      <c r="QOX330" s="139"/>
      <c r="QOY330" s="139"/>
      <c r="QOZ330" s="139"/>
      <c r="QPA330" s="139"/>
      <c r="QPB330" s="139"/>
      <c r="QPC330" s="139"/>
      <c r="QPD330" s="140"/>
      <c r="QPE330" s="138" t="s">
        <v>181</v>
      </c>
      <c r="QPF330" s="139"/>
      <c r="QPG330" s="139"/>
      <c r="QPH330" s="139"/>
      <c r="QPI330" s="139"/>
      <c r="QPJ330" s="139"/>
      <c r="QPK330" s="139"/>
      <c r="QPL330" s="140"/>
      <c r="QPM330" s="138" t="s">
        <v>181</v>
      </c>
      <c r="QPN330" s="139"/>
      <c r="QPO330" s="139"/>
      <c r="QPP330" s="139"/>
      <c r="QPQ330" s="139"/>
      <c r="QPR330" s="139"/>
      <c r="QPS330" s="139"/>
      <c r="QPT330" s="140"/>
      <c r="QPU330" s="138" t="s">
        <v>181</v>
      </c>
      <c r="QPV330" s="139"/>
      <c r="QPW330" s="139"/>
      <c r="QPX330" s="139"/>
      <c r="QPY330" s="139"/>
      <c r="QPZ330" s="139"/>
      <c r="QQA330" s="139"/>
      <c r="QQB330" s="140"/>
      <c r="QQC330" s="138" t="s">
        <v>181</v>
      </c>
      <c r="QQD330" s="139"/>
      <c r="QQE330" s="139"/>
      <c r="QQF330" s="139"/>
      <c r="QQG330" s="139"/>
      <c r="QQH330" s="139"/>
      <c r="QQI330" s="139"/>
      <c r="QQJ330" s="140"/>
      <c r="QQK330" s="138" t="s">
        <v>181</v>
      </c>
      <c r="QQL330" s="139"/>
      <c r="QQM330" s="139"/>
      <c r="QQN330" s="139"/>
      <c r="QQO330" s="139"/>
      <c r="QQP330" s="139"/>
      <c r="QQQ330" s="139"/>
      <c r="QQR330" s="140"/>
      <c r="QQS330" s="138" t="s">
        <v>181</v>
      </c>
      <c r="QQT330" s="139"/>
      <c r="QQU330" s="139"/>
      <c r="QQV330" s="139"/>
      <c r="QQW330" s="139"/>
      <c r="QQX330" s="139"/>
      <c r="QQY330" s="139"/>
      <c r="QQZ330" s="140"/>
      <c r="QRA330" s="138" t="s">
        <v>181</v>
      </c>
      <c r="QRB330" s="139"/>
      <c r="QRC330" s="139"/>
      <c r="QRD330" s="139"/>
      <c r="QRE330" s="139"/>
      <c r="QRF330" s="139"/>
      <c r="QRG330" s="139"/>
      <c r="QRH330" s="140"/>
      <c r="QRI330" s="138" t="s">
        <v>181</v>
      </c>
      <c r="QRJ330" s="139"/>
      <c r="QRK330" s="139"/>
      <c r="QRL330" s="139"/>
      <c r="QRM330" s="139"/>
      <c r="QRN330" s="139"/>
      <c r="QRO330" s="139"/>
      <c r="QRP330" s="140"/>
      <c r="QRQ330" s="138" t="s">
        <v>181</v>
      </c>
      <c r="QRR330" s="139"/>
      <c r="QRS330" s="139"/>
      <c r="QRT330" s="139"/>
      <c r="QRU330" s="139"/>
      <c r="QRV330" s="139"/>
      <c r="QRW330" s="139"/>
      <c r="QRX330" s="140"/>
      <c r="QRY330" s="138" t="s">
        <v>181</v>
      </c>
      <c r="QRZ330" s="139"/>
      <c r="QSA330" s="139"/>
      <c r="QSB330" s="139"/>
      <c r="QSC330" s="139"/>
      <c r="QSD330" s="139"/>
      <c r="QSE330" s="139"/>
      <c r="QSF330" s="140"/>
      <c r="QSG330" s="138" t="s">
        <v>181</v>
      </c>
      <c r="QSH330" s="139"/>
      <c r="QSI330" s="139"/>
      <c r="QSJ330" s="139"/>
      <c r="QSK330" s="139"/>
      <c r="QSL330" s="139"/>
      <c r="QSM330" s="139"/>
      <c r="QSN330" s="140"/>
      <c r="QSO330" s="138" t="s">
        <v>181</v>
      </c>
      <c r="QSP330" s="139"/>
      <c r="QSQ330" s="139"/>
      <c r="QSR330" s="139"/>
      <c r="QSS330" s="139"/>
      <c r="QST330" s="139"/>
      <c r="QSU330" s="139"/>
      <c r="QSV330" s="140"/>
      <c r="QSW330" s="138" t="s">
        <v>181</v>
      </c>
      <c r="QSX330" s="139"/>
      <c r="QSY330" s="139"/>
      <c r="QSZ330" s="139"/>
      <c r="QTA330" s="139"/>
      <c r="QTB330" s="139"/>
      <c r="QTC330" s="139"/>
      <c r="QTD330" s="140"/>
      <c r="QTE330" s="138" t="s">
        <v>181</v>
      </c>
      <c r="QTF330" s="139"/>
      <c r="QTG330" s="139"/>
      <c r="QTH330" s="139"/>
      <c r="QTI330" s="139"/>
      <c r="QTJ330" s="139"/>
      <c r="QTK330" s="139"/>
      <c r="QTL330" s="140"/>
      <c r="QTM330" s="138" t="s">
        <v>181</v>
      </c>
      <c r="QTN330" s="139"/>
      <c r="QTO330" s="139"/>
      <c r="QTP330" s="139"/>
      <c r="QTQ330" s="139"/>
      <c r="QTR330" s="139"/>
      <c r="QTS330" s="139"/>
      <c r="QTT330" s="140"/>
      <c r="QTU330" s="138" t="s">
        <v>181</v>
      </c>
      <c r="QTV330" s="139"/>
      <c r="QTW330" s="139"/>
      <c r="QTX330" s="139"/>
      <c r="QTY330" s="139"/>
      <c r="QTZ330" s="139"/>
      <c r="QUA330" s="139"/>
      <c r="QUB330" s="140"/>
      <c r="QUC330" s="138" t="s">
        <v>181</v>
      </c>
      <c r="QUD330" s="139"/>
      <c r="QUE330" s="139"/>
      <c r="QUF330" s="139"/>
      <c r="QUG330" s="139"/>
      <c r="QUH330" s="139"/>
      <c r="QUI330" s="139"/>
      <c r="QUJ330" s="140"/>
      <c r="QUK330" s="138" t="s">
        <v>181</v>
      </c>
      <c r="QUL330" s="139"/>
      <c r="QUM330" s="139"/>
      <c r="QUN330" s="139"/>
      <c r="QUO330" s="139"/>
      <c r="QUP330" s="139"/>
      <c r="QUQ330" s="139"/>
      <c r="QUR330" s="140"/>
      <c r="QUS330" s="138" t="s">
        <v>181</v>
      </c>
      <c r="QUT330" s="139"/>
      <c r="QUU330" s="139"/>
      <c r="QUV330" s="139"/>
      <c r="QUW330" s="139"/>
      <c r="QUX330" s="139"/>
      <c r="QUY330" s="139"/>
      <c r="QUZ330" s="140"/>
      <c r="QVA330" s="138" t="s">
        <v>181</v>
      </c>
      <c r="QVB330" s="139"/>
      <c r="QVC330" s="139"/>
      <c r="QVD330" s="139"/>
      <c r="QVE330" s="139"/>
      <c r="QVF330" s="139"/>
      <c r="QVG330" s="139"/>
      <c r="QVH330" s="140"/>
      <c r="QVI330" s="138" t="s">
        <v>181</v>
      </c>
      <c r="QVJ330" s="139"/>
      <c r="QVK330" s="139"/>
      <c r="QVL330" s="139"/>
      <c r="QVM330" s="139"/>
      <c r="QVN330" s="139"/>
      <c r="QVO330" s="139"/>
      <c r="QVP330" s="140"/>
      <c r="QVQ330" s="138" t="s">
        <v>181</v>
      </c>
      <c r="QVR330" s="139"/>
      <c r="QVS330" s="139"/>
      <c r="QVT330" s="139"/>
      <c r="QVU330" s="139"/>
      <c r="QVV330" s="139"/>
      <c r="QVW330" s="139"/>
      <c r="QVX330" s="140"/>
      <c r="QVY330" s="138" t="s">
        <v>181</v>
      </c>
      <c r="QVZ330" s="139"/>
      <c r="QWA330" s="139"/>
      <c r="QWB330" s="139"/>
      <c r="QWC330" s="139"/>
      <c r="QWD330" s="139"/>
      <c r="QWE330" s="139"/>
      <c r="QWF330" s="140"/>
      <c r="QWG330" s="138" t="s">
        <v>181</v>
      </c>
      <c r="QWH330" s="139"/>
      <c r="QWI330" s="139"/>
      <c r="QWJ330" s="139"/>
      <c r="QWK330" s="139"/>
      <c r="QWL330" s="139"/>
      <c r="QWM330" s="139"/>
      <c r="QWN330" s="140"/>
      <c r="QWO330" s="138" t="s">
        <v>181</v>
      </c>
      <c r="QWP330" s="139"/>
      <c r="QWQ330" s="139"/>
      <c r="QWR330" s="139"/>
      <c r="QWS330" s="139"/>
      <c r="QWT330" s="139"/>
      <c r="QWU330" s="139"/>
      <c r="QWV330" s="140"/>
      <c r="QWW330" s="138" t="s">
        <v>181</v>
      </c>
      <c r="QWX330" s="139"/>
      <c r="QWY330" s="139"/>
      <c r="QWZ330" s="139"/>
      <c r="QXA330" s="139"/>
      <c r="QXB330" s="139"/>
      <c r="QXC330" s="139"/>
      <c r="QXD330" s="140"/>
      <c r="QXE330" s="138" t="s">
        <v>181</v>
      </c>
      <c r="QXF330" s="139"/>
      <c r="QXG330" s="139"/>
      <c r="QXH330" s="139"/>
      <c r="QXI330" s="139"/>
      <c r="QXJ330" s="139"/>
      <c r="QXK330" s="139"/>
      <c r="QXL330" s="140"/>
      <c r="QXM330" s="138" t="s">
        <v>181</v>
      </c>
      <c r="QXN330" s="139"/>
      <c r="QXO330" s="139"/>
      <c r="QXP330" s="139"/>
      <c r="QXQ330" s="139"/>
      <c r="QXR330" s="139"/>
      <c r="QXS330" s="139"/>
      <c r="QXT330" s="140"/>
      <c r="QXU330" s="138" t="s">
        <v>181</v>
      </c>
      <c r="QXV330" s="139"/>
      <c r="QXW330" s="139"/>
      <c r="QXX330" s="139"/>
      <c r="QXY330" s="139"/>
      <c r="QXZ330" s="139"/>
      <c r="QYA330" s="139"/>
      <c r="QYB330" s="140"/>
      <c r="QYC330" s="138" t="s">
        <v>181</v>
      </c>
      <c r="QYD330" s="139"/>
      <c r="QYE330" s="139"/>
      <c r="QYF330" s="139"/>
      <c r="QYG330" s="139"/>
      <c r="QYH330" s="139"/>
      <c r="QYI330" s="139"/>
      <c r="QYJ330" s="140"/>
      <c r="QYK330" s="138" t="s">
        <v>181</v>
      </c>
      <c r="QYL330" s="139"/>
      <c r="QYM330" s="139"/>
      <c r="QYN330" s="139"/>
      <c r="QYO330" s="139"/>
      <c r="QYP330" s="139"/>
      <c r="QYQ330" s="139"/>
      <c r="QYR330" s="140"/>
      <c r="QYS330" s="138" t="s">
        <v>181</v>
      </c>
      <c r="QYT330" s="139"/>
      <c r="QYU330" s="139"/>
      <c r="QYV330" s="139"/>
      <c r="QYW330" s="139"/>
      <c r="QYX330" s="139"/>
      <c r="QYY330" s="139"/>
      <c r="QYZ330" s="140"/>
      <c r="QZA330" s="138" t="s">
        <v>181</v>
      </c>
      <c r="QZB330" s="139"/>
      <c r="QZC330" s="139"/>
      <c r="QZD330" s="139"/>
      <c r="QZE330" s="139"/>
      <c r="QZF330" s="139"/>
      <c r="QZG330" s="139"/>
      <c r="QZH330" s="140"/>
      <c r="QZI330" s="138" t="s">
        <v>181</v>
      </c>
      <c r="QZJ330" s="139"/>
      <c r="QZK330" s="139"/>
      <c r="QZL330" s="139"/>
      <c r="QZM330" s="139"/>
      <c r="QZN330" s="139"/>
      <c r="QZO330" s="139"/>
      <c r="QZP330" s="140"/>
      <c r="QZQ330" s="138" t="s">
        <v>181</v>
      </c>
      <c r="QZR330" s="139"/>
      <c r="QZS330" s="139"/>
      <c r="QZT330" s="139"/>
      <c r="QZU330" s="139"/>
      <c r="QZV330" s="139"/>
      <c r="QZW330" s="139"/>
      <c r="QZX330" s="140"/>
      <c r="QZY330" s="138" t="s">
        <v>181</v>
      </c>
      <c r="QZZ330" s="139"/>
      <c r="RAA330" s="139"/>
      <c r="RAB330" s="139"/>
      <c r="RAC330" s="139"/>
      <c r="RAD330" s="139"/>
      <c r="RAE330" s="139"/>
      <c r="RAF330" s="140"/>
      <c r="RAG330" s="138" t="s">
        <v>181</v>
      </c>
      <c r="RAH330" s="139"/>
      <c r="RAI330" s="139"/>
      <c r="RAJ330" s="139"/>
      <c r="RAK330" s="139"/>
      <c r="RAL330" s="139"/>
      <c r="RAM330" s="139"/>
      <c r="RAN330" s="140"/>
      <c r="RAO330" s="138" t="s">
        <v>181</v>
      </c>
      <c r="RAP330" s="139"/>
      <c r="RAQ330" s="139"/>
      <c r="RAR330" s="139"/>
      <c r="RAS330" s="139"/>
      <c r="RAT330" s="139"/>
      <c r="RAU330" s="139"/>
      <c r="RAV330" s="140"/>
      <c r="RAW330" s="138" t="s">
        <v>181</v>
      </c>
      <c r="RAX330" s="139"/>
      <c r="RAY330" s="139"/>
      <c r="RAZ330" s="139"/>
      <c r="RBA330" s="139"/>
      <c r="RBB330" s="139"/>
      <c r="RBC330" s="139"/>
      <c r="RBD330" s="140"/>
      <c r="RBE330" s="138" t="s">
        <v>181</v>
      </c>
      <c r="RBF330" s="139"/>
      <c r="RBG330" s="139"/>
      <c r="RBH330" s="139"/>
      <c r="RBI330" s="139"/>
      <c r="RBJ330" s="139"/>
      <c r="RBK330" s="139"/>
      <c r="RBL330" s="140"/>
      <c r="RBM330" s="138" t="s">
        <v>181</v>
      </c>
      <c r="RBN330" s="139"/>
      <c r="RBO330" s="139"/>
      <c r="RBP330" s="139"/>
      <c r="RBQ330" s="139"/>
      <c r="RBR330" s="139"/>
      <c r="RBS330" s="139"/>
      <c r="RBT330" s="140"/>
      <c r="RBU330" s="138" t="s">
        <v>181</v>
      </c>
      <c r="RBV330" s="139"/>
      <c r="RBW330" s="139"/>
      <c r="RBX330" s="139"/>
      <c r="RBY330" s="139"/>
      <c r="RBZ330" s="139"/>
      <c r="RCA330" s="139"/>
      <c r="RCB330" s="140"/>
      <c r="RCC330" s="138" t="s">
        <v>181</v>
      </c>
      <c r="RCD330" s="139"/>
      <c r="RCE330" s="139"/>
      <c r="RCF330" s="139"/>
      <c r="RCG330" s="139"/>
      <c r="RCH330" s="139"/>
      <c r="RCI330" s="139"/>
      <c r="RCJ330" s="140"/>
      <c r="RCK330" s="138" t="s">
        <v>181</v>
      </c>
      <c r="RCL330" s="139"/>
      <c r="RCM330" s="139"/>
      <c r="RCN330" s="139"/>
      <c r="RCO330" s="139"/>
      <c r="RCP330" s="139"/>
      <c r="RCQ330" s="139"/>
      <c r="RCR330" s="140"/>
      <c r="RCS330" s="138" t="s">
        <v>181</v>
      </c>
      <c r="RCT330" s="139"/>
      <c r="RCU330" s="139"/>
      <c r="RCV330" s="139"/>
      <c r="RCW330" s="139"/>
      <c r="RCX330" s="139"/>
      <c r="RCY330" s="139"/>
      <c r="RCZ330" s="140"/>
      <c r="RDA330" s="138" t="s">
        <v>181</v>
      </c>
      <c r="RDB330" s="139"/>
      <c r="RDC330" s="139"/>
      <c r="RDD330" s="139"/>
      <c r="RDE330" s="139"/>
      <c r="RDF330" s="139"/>
      <c r="RDG330" s="139"/>
      <c r="RDH330" s="140"/>
      <c r="RDI330" s="138" t="s">
        <v>181</v>
      </c>
      <c r="RDJ330" s="139"/>
      <c r="RDK330" s="139"/>
      <c r="RDL330" s="139"/>
      <c r="RDM330" s="139"/>
      <c r="RDN330" s="139"/>
      <c r="RDO330" s="139"/>
      <c r="RDP330" s="140"/>
      <c r="RDQ330" s="138" t="s">
        <v>181</v>
      </c>
      <c r="RDR330" s="139"/>
      <c r="RDS330" s="139"/>
      <c r="RDT330" s="139"/>
      <c r="RDU330" s="139"/>
      <c r="RDV330" s="139"/>
      <c r="RDW330" s="139"/>
      <c r="RDX330" s="140"/>
      <c r="RDY330" s="138" t="s">
        <v>181</v>
      </c>
      <c r="RDZ330" s="139"/>
      <c r="REA330" s="139"/>
      <c r="REB330" s="139"/>
      <c r="REC330" s="139"/>
      <c r="RED330" s="139"/>
      <c r="REE330" s="139"/>
      <c r="REF330" s="140"/>
      <c r="REG330" s="138" t="s">
        <v>181</v>
      </c>
      <c r="REH330" s="139"/>
      <c r="REI330" s="139"/>
      <c r="REJ330" s="139"/>
      <c r="REK330" s="139"/>
      <c r="REL330" s="139"/>
      <c r="REM330" s="139"/>
      <c r="REN330" s="140"/>
      <c r="REO330" s="138" t="s">
        <v>181</v>
      </c>
      <c r="REP330" s="139"/>
      <c r="REQ330" s="139"/>
      <c r="RER330" s="139"/>
      <c r="RES330" s="139"/>
      <c r="RET330" s="139"/>
      <c r="REU330" s="139"/>
      <c r="REV330" s="140"/>
      <c r="REW330" s="138" t="s">
        <v>181</v>
      </c>
      <c r="REX330" s="139"/>
      <c r="REY330" s="139"/>
      <c r="REZ330" s="139"/>
      <c r="RFA330" s="139"/>
      <c r="RFB330" s="139"/>
      <c r="RFC330" s="139"/>
      <c r="RFD330" s="140"/>
      <c r="RFE330" s="138" t="s">
        <v>181</v>
      </c>
      <c r="RFF330" s="139"/>
      <c r="RFG330" s="139"/>
      <c r="RFH330" s="139"/>
      <c r="RFI330" s="139"/>
      <c r="RFJ330" s="139"/>
      <c r="RFK330" s="139"/>
      <c r="RFL330" s="140"/>
      <c r="RFM330" s="138" t="s">
        <v>181</v>
      </c>
      <c r="RFN330" s="139"/>
      <c r="RFO330" s="139"/>
      <c r="RFP330" s="139"/>
      <c r="RFQ330" s="139"/>
      <c r="RFR330" s="139"/>
      <c r="RFS330" s="139"/>
      <c r="RFT330" s="140"/>
      <c r="RFU330" s="138" t="s">
        <v>181</v>
      </c>
      <c r="RFV330" s="139"/>
      <c r="RFW330" s="139"/>
      <c r="RFX330" s="139"/>
      <c r="RFY330" s="139"/>
      <c r="RFZ330" s="139"/>
      <c r="RGA330" s="139"/>
      <c r="RGB330" s="140"/>
      <c r="RGC330" s="138" t="s">
        <v>181</v>
      </c>
      <c r="RGD330" s="139"/>
      <c r="RGE330" s="139"/>
      <c r="RGF330" s="139"/>
      <c r="RGG330" s="139"/>
      <c r="RGH330" s="139"/>
      <c r="RGI330" s="139"/>
      <c r="RGJ330" s="140"/>
      <c r="RGK330" s="138" t="s">
        <v>181</v>
      </c>
      <c r="RGL330" s="139"/>
      <c r="RGM330" s="139"/>
      <c r="RGN330" s="139"/>
      <c r="RGO330" s="139"/>
      <c r="RGP330" s="139"/>
      <c r="RGQ330" s="139"/>
      <c r="RGR330" s="140"/>
      <c r="RGS330" s="138" t="s">
        <v>181</v>
      </c>
      <c r="RGT330" s="139"/>
      <c r="RGU330" s="139"/>
      <c r="RGV330" s="139"/>
      <c r="RGW330" s="139"/>
      <c r="RGX330" s="139"/>
      <c r="RGY330" s="139"/>
      <c r="RGZ330" s="140"/>
      <c r="RHA330" s="138" t="s">
        <v>181</v>
      </c>
      <c r="RHB330" s="139"/>
      <c r="RHC330" s="139"/>
      <c r="RHD330" s="139"/>
      <c r="RHE330" s="139"/>
      <c r="RHF330" s="139"/>
      <c r="RHG330" s="139"/>
      <c r="RHH330" s="140"/>
      <c r="RHI330" s="138" t="s">
        <v>181</v>
      </c>
      <c r="RHJ330" s="139"/>
      <c r="RHK330" s="139"/>
      <c r="RHL330" s="139"/>
      <c r="RHM330" s="139"/>
      <c r="RHN330" s="139"/>
      <c r="RHO330" s="139"/>
      <c r="RHP330" s="140"/>
      <c r="RHQ330" s="138" t="s">
        <v>181</v>
      </c>
      <c r="RHR330" s="139"/>
      <c r="RHS330" s="139"/>
      <c r="RHT330" s="139"/>
      <c r="RHU330" s="139"/>
      <c r="RHV330" s="139"/>
      <c r="RHW330" s="139"/>
      <c r="RHX330" s="140"/>
      <c r="RHY330" s="138" t="s">
        <v>181</v>
      </c>
      <c r="RHZ330" s="139"/>
      <c r="RIA330" s="139"/>
      <c r="RIB330" s="139"/>
      <c r="RIC330" s="139"/>
      <c r="RID330" s="139"/>
      <c r="RIE330" s="139"/>
      <c r="RIF330" s="140"/>
      <c r="RIG330" s="138" t="s">
        <v>181</v>
      </c>
      <c r="RIH330" s="139"/>
      <c r="RII330" s="139"/>
      <c r="RIJ330" s="139"/>
      <c r="RIK330" s="139"/>
      <c r="RIL330" s="139"/>
      <c r="RIM330" s="139"/>
      <c r="RIN330" s="140"/>
      <c r="RIO330" s="138" t="s">
        <v>181</v>
      </c>
      <c r="RIP330" s="139"/>
      <c r="RIQ330" s="139"/>
      <c r="RIR330" s="139"/>
      <c r="RIS330" s="139"/>
      <c r="RIT330" s="139"/>
      <c r="RIU330" s="139"/>
      <c r="RIV330" s="140"/>
      <c r="RIW330" s="138" t="s">
        <v>181</v>
      </c>
      <c r="RIX330" s="139"/>
      <c r="RIY330" s="139"/>
      <c r="RIZ330" s="139"/>
      <c r="RJA330" s="139"/>
      <c r="RJB330" s="139"/>
      <c r="RJC330" s="139"/>
      <c r="RJD330" s="140"/>
      <c r="RJE330" s="138" t="s">
        <v>181</v>
      </c>
      <c r="RJF330" s="139"/>
      <c r="RJG330" s="139"/>
      <c r="RJH330" s="139"/>
      <c r="RJI330" s="139"/>
      <c r="RJJ330" s="139"/>
      <c r="RJK330" s="139"/>
      <c r="RJL330" s="140"/>
      <c r="RJM330" s="138" t="s">
        <v>181</v>
      </c>
      <c r="RJN330" s="139"/>
      <c r="RJO330" s="139"/>
      <c r="RJP330" s="139"/>
      <c r="RJQ330" s="139"/>
      <c r="RJR330" s="139"/>
      <c r="RJS330" s="139"/>
      <c r="RJT330" s="140"/>
      <c r="RJU330" s="138" t="s">
        <v>181</v>
      </c>
      <c r="RJV330" s="139"/>
      <c r="RJW330" s="139"/>
      <c r="RJX330" s="139"/>
      <c r="RJY330" s="139"/>
      <c r="RJZ330" s="139"/>
      <c r="RKA330" s="139"/>
      <c r="RKB330" s="140"/>
      <c r="RKC330" s="138" t="s">
        <v>181</v>
      </c>
      <c r="RKD330" s="139"/>
      <c r="RKE330" s="139"/>
      <c r="RKF330" s="139"/>
      <c r="RKG330" s="139"/>
      <c r="RKH330" s="139"/>
      <c r="RKI330" s="139"/>
      <c r="RKJ330" s="140"/>
      <c r="RKK330" s="138" t="s">
        <v>181</v>
      </c>
      <c r="RKL330" s="139"/>
      <c r="RKM330" s="139"/>
      <c r="RKN330" s="139"/>
      <c r="RKO330" s="139"/>
      <c r="RKP330" s="139"/>
      <c r="RKQ330" s="139"/>
      <c r="RKR330" s="140"/>
      <c r="RKS330" s="138" t="s">
        <v>181</v>
      </c>
      <c r="RKT330" s="139"/>
      <c r="RKU330" s="139"/>
      <c r="RKV330" s="139"/>
      <c r="RKW330" s="139"/>
      <c r="RKX330" s="139"/>
      <c r="RKY330" s="139"/>
      <c r="RKZ330" s="140"/>
      <c r="RLA330" s="138" t="s">
        <v>181</v>
      </c>
      <c r="RLB330" s="139"/>
      <c r="RLC330" s="139"/>
      <c r="RLD330" s="139"/>
      <c r="RLE330" s="139"/>
      <c r="RLF330" s="139"/>
      <c r="RLG330" s="139"/>
      <c r="RLH330" s="140"/>
      <c r="RLI330" s="138" t="s">
        <v>181</v>
      </c>
      <c r="RLJ330" s="139"/>
      <c r="RLK330" s="139"/>
      <c r="RLL330" s="139"/>
      <c r="RLM330" s="139"/>
      <c r="RLN330" s="139"/>
      <c r="RLO330" s="139"/>
      <c r="RLP330" s="140"/>
      <c r="RLQ330" s="138" t="s">
        <v>181</v>
      </c>
      <c r="RLR330" s="139"/>
      <c r="RLS330" s="139"/>
      <c r="RLT330" s="139"/>
      <c r="RLU330" s="139"/>
      <c r="RLV330" s="139"/>
      <c r="RLW330" s="139"/>
      <c r="RLX330" s="140"/>
      <c r="RLY330" s="138" t="s">
        <v>181</v>
      </c>
      <c r="RLZ330" s="139"/>
      <c r="RMA330" s="139"/>
      <c r="RMB330" s="139"/>
      <c r="RMC330" s="139"/>
      <c r="RMD330" s="139"/>
      <c r="RME330" s="139"/>
      <c r="RMF330" s="140"/>
      <c r="RMG330" s="138" t="s">
        <v>181</v>
      </c>
      <c r="RMH330" s="139"/>
      <c r="RMI330" s="139"/>
      <c r="RMJ330" s="139"/>
      <c r="RMK330" s="139"/>
      <c r="RML330" s="139"/>
      <c r="RMM330" s="139"/>
      <c r="RMN330" s="140"/>
      <c r="RMO330" s="138" t="s">
        <v>181</v>
      </c>
      <c r="RMP330" s="139"/>
      <c r="RMQ330" s="139"/>
      <c r="RMR330" s="139"/>
      <c r="RMS330" s="139"/>
      <c r="RMT330" s="139"/>
      <c r="RMU330" s="139"/>
      <c r="RMV330" s="140"/>
      <c r="RMW330" s="138" t="s">
        <v>181</v>
      </c>
      <c r="RMX330" s="139"/>
      <c r="RMY330" s="139"/>
      <c r="RMZ330" s="139"/>
      <c r="RNA330" s="139"/>
      <c r="RNB330" s="139"/>
      <c r="RNC330" s="139"/>
      <c r="RND330" s="140"/>
      <c r="RNE330" s="138" t="s">
        <v>181</v>
      </c>
      <c r="RNF330" s="139"/>
      <c r="RNG330" s="139"/>
      <c r="RNH330" s="139"/>
      <c r="RNI330" s="139"/>
      <c r="RNJ330" s="139"/>
      <c r="RNK330" s="139"/>
      <c r="RNL330" s="140"/>
      <c r="RNM330" s="138" t="s">
        <v>181</v>
      </c>
      <c r="RNN330" s="139"/>
      <c r="RNO330" s="139"/>
      <c r="RNP330" s="139"/>
      <c r="RNQ330" s="139"/>
      <c r="RNR330" s="139"/>
      <c r="RNS330" s="139"/>
      <c r="RNT330" s="140"/>
      <c r="RNU330" s="138" t="s">
        <v>181</v>
      </c>
      <c r="RNV330" s="139"/>
      <c r="RNW330" s="139"/>
      <c r="RNX330" s="139"/>
      <c r="RNY330" s="139"/>
      <c r="RNZ330" s="139"/>
      <c r="ROA330" s="139"/>
      <c r="ROB330" s="140"/>
      <c r="ROC330" s="138" t="s">
        <v>181</v>
      </c>
      <c r="ROD330" s="139"/>
      <c r="ROE330" s="139"/>
      <c r="ROF330" s="139"/>
      <c r="ROG330" s="139"/>
      <c r="ROH330" s="139"/>
      <c r="ROI330" s="139"/>
      <c r="ROJ330" s="140"/>
      <c r="ROK330" s="138" t="s">
        <v>181</v>
      </c>
      <c r="ROL330" s="139"/>
      <c r="ROM330" s="139"/>
      <c r="RON330" s="139"/>
      <c r="ROO330" s="139"/>
      <c r="ROP330" s="139"/>
      <c r="ROQ330" s="139"/>
      <c r="ROR330" s="140"/>
      <c r="ROS330" s="138" t="s">
        <v>181</v>
      </c>
      <c r="ROT330" s="139"/>
      <c r="ROU330" s="139"/>
      <c r="ROV330" s="139"/>
      <c r="ROW330" s="139"/>
      <c r="ROX330" s="139"/>
      <c r="ROY330" s="139"/>
      <c r="ROZ330" s="140"/>
      <c r="RPA330" s="138" t="s">
        <v>181</v>
      </c>
      <c r="RPB330" s="139"/>
      <c r="RPC330" s="139"/>
      <c r="RPD330" s="139"/>
      <c r="RPE330" s="139"/>
      <c r="RPF330" s="139"/>
      <c r="RPG330" s="139"/>
      <c r="RPH330" s="140"/>
      <c r="RPI330" s="138" t="s">
        <v>181</v>
      </c>
      <c r="RPJ330" s="139"/>
      <c r="RPK330" s="139"/>
      <c r="RPL330" s="139"/>
      <c r="RPM330" s="139"/>
      <c r="RPN330" s="139"/>
      <c r="RPO330" s="139"/>
      <c r="RPP330" s="140"/>
      <c r="RPQ330" s="138" t="s">
        <v>181</v>
      </c>
      <c r="RPR330" s="139"/>
      <c r="RPS330" s="139"/>
      <c r="RPT330" s="139"/>
      <c r="RPU330" s="139"/>
      <c r="RPV330" s="139"/>
      <c r="RPW330" s="139"/>
      <c r="RPX330" s="140"/>
      <c r="RPY330" s="138" t="s">
        <v>181</v>
      </c>
      <c r="RPZ330" s="139"/>
      <c r="RQA330" s="139"/>
      <c r="RQB330" s="139"/>
      <c r="RQC330" s="139"/>
      <c r="RQD330" s="139"/>
      <c r="RQE330" s="139"/>
      <c r="RQF330" s="140"/>
      <c r="RQG330" s="138" t="s">
        <v>181</v>
      </c>
      <c r="RQH330" s="139"/>
      <c r="RQI330" s="139"/>
      <c r="RQJ330" s="139"/>
      <c r="RQK330" s="139"/>
      <c r="RQL330" s="139"/>
      <c r="RQM330" s="139"/>
      <c r="RQN330" s="140"/>
      <c r="RQO330" s="138" t="s">
        <v>181</v>
      </c>
      <c r="RQP330" s="139"/>
      <c r="RQQ330" s="139"/>
      <c r="RQR330" s="139"/>
      <c r="RQS330" s="139"/>
      <c r="RQT330" s="139"/>
      <c r="RQU330" s="139"/>
      <c r="RQV330" s="140"/>
      <c r="RQW330" s="138" t="s">
        <v>181</v>
      </c>
      <c r="RQX330" s="139"/>
      <c r="RQY330" s="139"/>
      <c r="RQZ330" s="139"/>
      <c r="RRA330" s="139"/>
      <c r="RRB330" s="139"/>
      <c r="RRC330" s="139"/>
      <c r="RRD330" s="140"/>
      <c r="RRE330" s="138" t="s">
        <v>181</v>
      </c>
      <c r="RRF330" s="139"/>
      <c r="RRG330" s="139"/>
      <c r="RRH330" s="139"/>
      <c r="RRI330" s="139"/>
      <c r="RRJ330" s="139"/>
      <c r="RRK330" s="139"/>
      <c r="RRL330" s="140"/>
      <c r="RRM330" s="138" t="s">
        <v>181</v>
      </c>
      <c r="RRN330" s="139"/>
      <c r="RRO330" s="139"/>
      <c r="RRP330" s="139"/>
      <c r="RRQ330" s="139"/>
      <c r="RRR330" s="139"/>
      <c r="RRS330" s="139"/>
      <c r="RRT330" s="140"/>
      <c r="RRU330" s="138" t="s">
        <v>181</v>
      </c>
      <c r="RRV330" s="139"/>
      <c r="RRW330" s="139"/>
      <c r="RRX330" s="139"/>
      <c r="RRY330" s="139"/>
      <c r="RRZ330" s="139"/>
      <c r="RSA330" s="139"/>
      <c r="RSB330" s="140"/>
      <c r="RSC330" s="138" t="s">
        <v>181</v>
      </c>
      <c r="RSD330" s="139"/>
      <c r="RSE330" s="139"/>
      <c r="RSF330" s="139"/>
      <c r="RSG330" s="139"/>
      <c r="RSH330" s="139"/>
      <c r="RSI330" s="139"/>
      <c r="RSJ330" s="140"/>
      <c r="RSK330" s="138" t="s">
        <v>181</v>
      </c>
      <c r="RSL330" s="139"/>
      <c r="RSM330" s="139"/>
      <c r="RSN330" s="139"/>
      <c r="RSO330" s="139"/>
      <c r="RSP330" s="139"/>
      <c r="RSQ330" s="139"/>
      <c r="RSR330" s="140"/>
      <c r="RSS330" s="138" t="s">
        <v>181</v>
      </c>
      <c r="RST330" s="139"/>
      <c r="RSU330" s="139"/>
      <c r="RSV330" s="139"/>
      <c r="RSW330" s="139"/>
      <c r="RSX330" s="139"/>
      <c r="RSY330" s="139"/>
      <c r="RSZ330" s="140"/>
      <c r="RTA330" s="138" t="s">
        <v>181</v>
      </c>
      <c r="RTB330" s="139"/>
      <c r="RTC330" s="139"/>
      <c r="RTD330" s="139"/>
      <c r="RTE330" s="139"/>
      <c r="RTF330" s="139"/>
      <c r="RTG330" s="139"/>
      <c r="RTH330" s="140"/>
      <c r="RTI330" s="138" t="s">
        <v>181</v>
      </c>
      <c r="RTJ330" s="139"/>
      <c r="RTK330" s="139"/>
      <c r="RTL330" s="139"/>
      <c r="RTM330" s="139"/>
      <c r="RTN330" s="139"/>
      <c r="RTO330" s="139"/>
      <c r="RTP330" s="140"/>
      <c r="RTQ330" s="138" t="s">
        <v>181</v>
      </c>
      <c r="RTR330" s="139"/>
      <c r="RTS330" s="139"/>
      <c r="RTT330" s="139"/>
      <c r="RTU330" s="139"/>
      <c r="RTV330" s="139"/>
      <c r="RTW330" s="139"/>
      <c r="RTX330" s="140"/>
      <c r="RTY330" s="138" t="s">
        <v>181</v>
      </c>
      <c r="RTZ330" s="139"/>
      <c r="RUA330" s="139"/>
      <c r="RUB330" s="139"/>
      <c r="RUC330" s="139"/>
      <c r="RUD330" s="139"/>
      <c r="RUE330" s="139"/>
      <c r="RUF330" s="140"/>
      <c r="RUG330" s="138" t="s">
        <v>181</v>
      </c>
      <c r="RUH330" s="139"/>
      <c r="RUI330" s="139"/>
      <c r="RUJ330" s="139"/>
      <c r="RUK330" s="139"/>
      <c r="RUL330" s="139"/>
      <c r="RUM330" s="139"/>
      <c r="RUN330" s="140"/>
      <c r="RUO330" s="138" t="s">
        <v>181</v>
      </c>
      <c r="RUP330" s="139"/>
      <c r="RUQ330" s="139"/>
      <c r="RUR330" s="139"/>
      <c r="RUS330" s="139"/>
      <c r="RUT330" s="139"/>
      <c r="RUU330" s="139"/>
      <c r="RUV330" s="140"/>
      <c r="RUW330" s="138" t="s">
        <v>181</v>
      </c>
      <c r="RUX330" s="139"/>
      <c r="RUY330" s="139"/>
      <c r="RUZ330" s="139"/>
      <c r="RVA330" s="139"/>
      <c r="RVB330" s="139"/>
      <c r="RVC330" s="139"/>
      <c r="RVD330" s="140"/>
      <c r="RVE330" s="138" t="s">
        <v>181</v>
      </c>
      <c r="RVF330" s="139"/>
      <c r="RVG330" s="139"/>
      <c r="RVH330" s="139"/>
      <c r="RVI330" s="139"/>
      <c r="RVJ330" s="139"/>
      <c r="RVK330" s="139"/>
      <c r="RVL330" s="140"/>
      <c r="RVM330" s="138" t="s">
        <v>181</v>
      </c>
      <c r="RVN330" s="139"/>
      <c r="RVO330" s="139"/>
      <c r="RVP330" s="139"/>
      <c r="RVQ330" s="139"/>
      <c r="RVR330" s="139"/>
      <c r="RVS330" s="139"/>
      <c r="RVT330" s="140"/>
      <c r="RVU330" s="138" t="s">
        <v>181</v>
      </c>
      <c r="RVV330" s="139"/>
      <c r="RVW330" s="139"/>
      <c r="RVX330" s="139"/>
      <c r="RVY330" s="139"/>
      <c r="RVZ330" s="139"/>
      <c r="RWA330" s="139"/>
      <c r="RWB330" s="140"/>
      <c r="RWC330" s="138" t="s">
        <v>181</v>
      </c>
      <c r="RWD330" s="139"/>
      <c r="RWE330" s="139"/>
      <c r="RWF330" s="139"/>
      <c r="RWG330" s="139"/>
      <c r="RWH330" s="139"/>
      <c r="RWI330" s="139"/>
      <c r="RWJ330" s="140"/>
      <c r="RWK330" s="138" t="s">
        <v>181</v>
      </c>
      <c r="RWL330" s="139"/>
      <c r="RWM330" s="139"/>
      <c r="RWN330" s="139"/>
      <c r="RWO330" s="139"/>
      <c r="RWP330" s="139"/>
      <c r="RWQ330" s="139"/>
      <c r="RWR330" s="140"/>
      <c r="RWS330" s="138" t="s">
        <v>181</v>
      </c>
      <c r="RWT330" s="139"/>
      <c r="RWU330" s="139"/>
      <c r="RWV330" s="139"/>
      <c r="RWW330" s="139"/>
      <c r="RWX330" s="139"/>
      <c r="RWY330" s="139"/>
      <c r="RWZ330" s="140"/>
      <c r="RXA330" s="138" t="s">
        <v>181</v>
      </c>
      <c r="RXB330" s="139"/>
      <c r="RXC330" s="139"/>
      <c r="RXD330" s="139"/>
      <c r="RXE330" s="139"/>
      <c r="RXF330" s="139"/>
      <c r="RXG330" s="139"/>
      <c r="RXH330" s="140"/>
      <c r="RXI330" s="138" t="s">
        <v>181</v>
      </c>
      <c r="RXJ330" s="139"/>
      <c r="RXK330" s="139"/>
      <c r="RXL330" s="139"/>
      <c r="RXM330" s="139"/>
      <c r="RXN330" s="139"/>
      <c r="RXO330" s="139"/>
      <c r="RXP330" s="140"/>
      <c r="RXQ330" s="138" t="s">
        <v>181</v>
      </c>
      <c r="RXR330" s="139"/>
      <c r="RXS330" s="139"/>
      <c r="RXT330" s="139"/>
      <c r="RXU330" s="139"/>
      <c r="RXV330" s="139"/>
      <c r="RXW330" s="139"/>
      <c r="RXX330" s="140"/>
      <c r="RXY330" s="138" t="s">
        <v>181</v>
      </c>
      <c r="RXZ330" s="139"/>
      <c r="RYA330" s="139"/>
      <c r="RYB330" s="139"/>
      <c r="RYC330" s="139"/>
      <c r="RYD330" s="139"/>
      <c r="RYE330" s="139"/>
      <c r="RYF330" s="140"/>
      <c r="RYG330" s="138" t="s">
        <v>181</v>
      </c>
      <c r="RYH330" s="139"/>
      <c r="RYI330" s="139"/>
      <c r="RYJ330" s="139"/>
      <c r="RYK330" s="139"/>
      <c r="RYL330" s="139"/>
      <c r="RYM330" s="139"/>
      <c r="RYN330" s="140"/>
      <c r="RYO330" s="138" t="s">
        <v>181</v>
      </c>
      <c r="RYP330" s="139"/>
      <c r="RYQ330" s="139"/>
      <c r="RYR330" s="139"/>
      <c r="RYS330" s="139"/>
      <c r="RYT330" s="139"/>
      <c r="RYU330" s="139"/>
      <c r="RYV330" s="140"/>
      <c r="RYW330" s="138" t="s">
        <v>181</v>
      </c>
      <c r="RYX330" s="139"/>
      <c r="RYY330" s="139"/>
      <c r="RYZ330" s="139"/>
      <c r="RZA330" s="139"/>
      <c r="RZB330" s="139"/>
      <c r="RZC330" s="139"/>
      <c r="RZD330" s="140"/>
      <c r="RZE330" s="138" t="s">
        <v>181</v>
      </c>
      <c r="RZF330" s="139"/>
      <c r="RZG330" s="139"/>
      <c r="RZH330" s="139"/>
      <c r="RZI330" s="139"/>
      <c r="RZJ330" s="139"/>
      <c r="RZK330" s="139"/>
      <c r="RZL330" s="140"/>
      <c r="RZM330" s="138" t="s">
        <v>181</v>
      </c>
      <c r="RZN330" s="139"/>
      <c r="RZO330" s="139"/>
      <c r="RZP330" s="139"/>
      <c r="RZQ330" s="139"/>
      <c r="RZR330" s="139"/>
      <c r="RZS330" s="139"/>
      <c r="RZT330" s="140"/>
      <c r="RZU330" s="138" t="s">
        <v>181</v>
      </c>
      <c r="RZV330" s="139"/>
      <c r="RZW330" s="139"/>
      <c r="RZX330" s="139"/>
      <c r="RZY330" s="139"/>
      <c r="RZZ330" s="139"/>
      <c r="SAA330" s="139"/>
      <c r="SAB330" s="140"/>
      <c r="SAC330" s="138" t="s">
        <v>181</v>
      </c>
      <c r="SAD330" s="139"/>
      <c r="SAE330" s="139"/>
      <c r="SAF330" s="139"/>
      <c r="SAG330" s="139"/>
      <c r="SAH330" s="139"/>
      <c r="SAI330" s="139"/>
      <c r="SAJ330" s="140"/>
      <c r="SAK330" s="138" t="s">
        <v>181</v>
      </c>
      <c r="SAL330" s="139"/>
      <c r="SAM330" s="139"/>
      <c r="SAN330" s="139"/>
      <c r="SAO330" s="139"/>
      <c r="SAP330" s="139"/>
      <c r="SAQ330" s="139"/>
      <c r="SAR330" s="140"/>
      <c r="SAS330" s="138" t="s">
        <v>181</v>
      </c>
      <c r="SAT330" s="139"/>
      <c r="SAU330" s="139"/>
      <c r="SAV330" s="139"/>
      <c r="SAW330" s="139"/>
      <c r="SAX330" s="139"/>
      <c r="SAY330" s="139"/>
      <c r="SAZ330" s="140"/>
      <c r="SBA330" s="138" t="s">
        <v>181</v>
      </c>
      <c r="SBB330" s="139"/>
      <c r="SBC330" s="139"/>
      <c r="SBD330" s="139"/>
      <c r="SBE330" s="139"/>
      <c r="SBF330" s="139"/>
      <c r="SBG330" s="139"/>
      <c r="SBH330" s="140"/>
      <c r="SBI330" s="138" t="s">
        <v>181</v>
      </c>
      <c r="SBJ330" s="139"/>
      <c r="SBK330" s="139"/>
      <c r="SBL330" s="139"/>
      <c r="SBM330" s="139"/>
      <c r="SBN330" s="139"/>
      <c r="SBO330" s="139"/>
      <c r="SBP330" s="140"/>
      <c r="SBQ330" s="138" t="s">
        <v>181</v>
      </c>
      <c r="SBR330" s="139"/>
      <c r="SBS330" s="139"/>
      <c r="SBT330" s="139"/>
      <c r="SBU330" s="139"/>
      <c r="SBV330" s="139"/>
      <c r="SBW330" s="139"/>
      <c r="SBX330" s="140"/>
      <c r="SBY330" s="138" t="s">
        <v>181</v>
      </c>
      <c r="SBZ330" s="139"/>
      <c r="SCA330" s="139"/>
      <c r="SCB330" s="139"/>
      <c r="SCC330" s="139"/>
      <c r="SCD330" s="139"/>
      <c r="SCE330" s="139"/>
      <c r="SCF330" s="140"/>
      <c r="SCG330" s="138" t="s">
        <v>181</v>
      </c>
      <c r="SCH330" s="139"/>
      <c r="SCI330" s="139"/>
      <c r="SCJ330" s="139"/>
      <c r="SCK330" s="139"/>
      <c r="SCL330" s="139"/>
      <c r="SCM330" s="139"/>
      <c r="SCN330" s="140"/>
      <c r="SCO330" s="138" t="s">
        <v>181</v>
      </c>
      <c r="SCP330" s="139"/>
      <c r="SCQ330" s="139"/>
      <c r="SCR330" s="139"/>
      <c r="SCS330" s="139"/>
      <c r="SCT330" s="139"/>
      <c r="SCU330" s="139"/>
      <c r="SCV330" s="140"/>
      <c r="SCW330" s="138" t="s">
        <v>181</v>
      </c>
      <c r="SCX330" s="139"/>
      <c r="SCY330" s="139"/>
      <c r="SCZ330" s="139"/>
      <c r="SDA330" s="139"/>
      <c r="SDB330" s="139"/>
      <c r="SDC330" s="139"/>
      <c r="SDD330" s="140"/>
      <c r="SDE330" s="138" t="s">
        <v>181</v>
      </c>
      <c r="SDF330" s="139"/>
      <c r="SDG330" s="139"/>
      <c r="SDH330" s="139"/>
      <c r="SDI330" s="139"/>
      <c r="SDJ330" s="139"/>
      <c r="SDK330" s="139"/>
      <c r="SDL330" s="140"/>
      <c r="SDM330" s="138" t="s">
        <v>181</v>
      </c>
      <c r="SDN330" s="139"/>
      <c r="SDO330" s="139"/>
      <c r="SDP330" s="139"/>
      <c r="SDQ330" s="139"/>
      <c r="SDR330" s="139"/>
      <c r="SDS330" s="139"/>
      <c r="SDT330" s="140"/>
      <c r="SDU330" s="138" t="s">
        <v>181</v>
      </c>
      <c r="SDV330" s="139"/>
      <c r="SDW330" s="139"/>
      <c r="SDX330" s="139"/>
      <c r="SDY330" s="139"/>
      <c r="SDZ330" s="139"/>
      <c r="SEA330" s="139"/>
      <c r="SEB330" s="140"/>
      <c r="SEC330" s="138" t="s">
        <v>181</v>
      </c>
      <c r="SED330" s="139"/>
      <c r="SEE330" s="139"/>
      <c r="SEF330" s="139"/>
      <c r="SEG330" s="139"/>
      <c r="SEH330" s="139"/>
      <c r="SEI330" s="139"/>
      <c r="SEJ330" s="140"/>
      <c r="SEK330" s="138" t="s">
        <v>181</v>
      </c>
      <c r="SEL330" s="139"/>
      <c r="SEM330" s="139"/>
      <c r="SEN330" s="139"/>
      <c r="SEO330" s="139"/>
      <c r="SEP330" s="139"/>
      <c r="SEQ330" s="139"/>
      <c r="SER330" s="140"/>
      <c r="SES330" s="138" t="s">
        <v>181</v>
      </c>
      <c r="SET330" s="139"/>
      <c r="SEU330" s="139"/>
      <c r="SEV330" s="139"/>
      <c r="SEW330" s="139"/>
      <c r="SEX330" s="139"/>
      <c r="SEY330" s="139"/>
      <c r="SEZ330" s="140"/>
      <c r="SFA330" s="138" t="s">
        <v>181</v>
      </c>
      <c r="SFB330" s="139"/>
      <c r="SFC330" s="139"/>
      <c r="SFD330" s="139"/>
      <c r="SFE330" s="139"/>
      <c r="SFF330" s="139"/>
      <c r="SFG330" s="139"/>
      <c r="SFH330" s="140"/>
      <c r="SFI330" s="138" t="s">
        <v>181</v>
      </c>
      <c r="SFJ330" s="139"/>
      <c r="SFK330" s="139"/>
      <c r="SFL330" s="139"/>
      <c r="SFM330" s="139"/>
      <c r="SFN330" s="139"/>
      <c r="SFO330" s="139"/>
      <c r="SFP330" s="140"/>
      <c r="SFQ330" s="138" t="s">
        <v>181</v>
      </c>
      <c r="SFR330" s="139"/>
      <c r="SFS330" s="139"/>
      <c r="SFT330" s="139"/>
      <c r="SFU330" s="139"/>
      <c r="SFV330" s="139"/>
      <c r="SFW330" s="139"/>
      <c r="SFX330" s="140"/>
      <c r="SFY330" s="138" t="s">
        <v>181</v>
      </c>
      <c r="SFZ330" s="139"/>
      <c r="SGA330" s="139"/>
      <c r="SGB330" s="139"/>
      <c r="SGC330" s="139"/>
      <c r="SGD330" s="139"/>
      <c r="SGE330" s="139"/>
      <c r="SGF330" s="140"/>
      <c r="SGG330" s="138" t="s">
        <v>181</v>
      </c>
      <c r="SGH330" s="139"/>
      <c r="SGI330" s="139"/>
      <c r="SGJ330" s="139"/>
      <c r="SGK330" s="139"/>
      <c r="SGL330" s="139"/>
      <c r="SGM330" s="139"/>
      <c r="SGN330" s="140"/>
      <c r="SGO330" s="138" t="s">
        <v>181</v>
      </c>
      <c r="SGP330" s="139"/>
      <c r="SGQ330" s="139"/>
      <c r="SGR330" s="139"/>
      <c r="SGS330" s="139"/>
      <c r="SGT330" s="139"/>
      <c r="SGU330" s="139"/>
      <c r="SGV330" s="140"/>
      <c r="SGW330" s="138" t="s">
        <v>181</v>
      </c>
      <c r="SGX330" s="139"/>
      <c r="SGY330" s="139"/>
      <c r="SGZ330" s="139"/>
      <c r="SHA330" s="139"/>
      <c r="SHB330" s="139"/>
      <c r="SHC330" s="139"/>
      <c r="SHD330" s="140"/>
      <c r="SHE330" s="138" t="s">
        <v>181</v>
      </c>
      <c r="SHF330" s="139"/>
      <c r="SHG330" s="139"/>
      <c r="SHH330" s="139"/>
      <c r="SHI330" s="139"/>
      <c r="SHJ330" s="139"/>
      <c r="SHK330" s="139"/>
      <c r="SHL330" s="140"/>
      <c r="SHM330" s="138" t="s">
        <v>181</v>
      </c>
      <c r="SHN330" s="139"/>
      <c r="SHO330" s="139"/>
      <c r="SHP330" s="139"/>
      <c r="SHQ330" s="139"/>
      <c r="SHR330" s="139"/>
      <c r="SHS330" s="139"/>
      <c r="SHT330" s="140"/>
      <c r="SHU330" s="138" t="s">
        <v>181</v>
      </c>
      <c r="SHV330" s="139"/>
      <c r="SHW330" s="139"/>
      <c r="SHX330" s="139"/>
      <c r="SHY330" s="139"/>
      <c r="SHZ330" s="139"/>
      <c r="SIA330" s="139"/>
      <c r="SIB330" s="140"/>
      <c r="SIC330" s="138" t="s">
        <v>181</v>
      </c>
      <c r="SID330" s="139"/>
      <c r="SIE330" s="139"/>
      <c r="SIF330" s="139"/>
      <c r="SIG330" s="139"/>
      <c r="SIH330" s="139"/>
      <c r="SII330" s="139"/>
      <c r="SIJ330" s="140"/>
      <c r="SIK330" s="138" t="s">
        <v>181</v>
      </c>
      <c r="SIL330" s="139"/>
      <c r="SIM330" s="139"/>
      <c r="SIN330" s="139"/>
      <c r="SIO330" s="139"/>
      <c r="SIP330" s="139"/>
      <c r="SIQ330" s="139"/>
      <c r="SIR330" s="140"/>
      <c r="SIS330" s="138" t="s">
        <v>181</v>
      </c>
      <c r="SIT330" s="139"/>
      <c r="SIU330" s="139"/>
      <c r="SIV330" s="139"/>
      <c r="SIW330" s="139"/>
      <c r="SIX330" s="139"/>
      <c r="SIY330" s="139"/>
      <c r="SIZ330" s="140"/>
      <c r="SJA330" s="138" t="s">
        <v>181</v>
      </c>
      <c r="SJB330" s="139"/>
      <c r="SJC330" s="139"/>
      <c r="SJD330" s="139"/>
      <c r="SJE330" s="139"/>
      <c r="SJF330" s="139"/>
      <c r="SJG330" s="139"/>
      <c r="SJH330" s="140"/>
      <c r="SJI330" s="138" t="s">
        <v>181</v>
      </c>
      <c r="SJJ330" s="139"/>
      <c r="SJK330" s="139"/>
      <c r="SJL330" s="139"/>
      <c r="SJM330" s="139"/>
      <c r="SJN330" s="139"/>
      <c r="SJO330" s="139"/>
      <c r="SJP330" s="140"/>
      <c r="SJQ330" s="138" t="s">
        <v>181</v>
      </c>
      <c r="SJR330" s="139"/>
      <c r="SJS330" s="139"/>
      <c r="SJT330" s="139"/>
      <c r="SJU330" s="139"/>
      <c r="SJV330" s="139"/>
      <c r="SJW330" s="139"/>
      <c r="SJX330" s="140"/>
      <c r="SJY330" s="138" t="s">
        <v>181</v>
      </c>
      <c r="SJZ330" s="139"/>
      <c r="SKA330" s="139"/>
      <c r="SKB330" s="139"/>
      <c r="SKC330" s="139"/>
      <c r="SKD330" s="139"/>
      <c r="SKE330" s="139"/>
      <c r="SKF330" s="140"/>
      <c r="SKG330" s="138" t="s">
        <v>181</v>
      </c>
      <c r="SKH330" s="139"/>
      <c r="SKI330" s="139"/>
      <c r="SKJ330" s="139"/>
      <c r="SKK330" s="139"/>
      <c r="SKL330" s="139"/>
      <c r="SKM330" s="139"/>
      <c r="SKN330" s="140"/>
      <c r="SKO330" s="138" t="s">
        <v>181</v>
      </c>
      <c r="SKP330" s="139"/>
      <c r="SKQ330" s="139"/>
      <c r="SKR330" s="139"/>
      <c r="SKS330" s="139"/>
      <c r="SKT330" s="139"/>
      <c r="SKU330" s="139"/>
      <c r="SKV330" s="140"/>
      <c r="SKW330" s="138" t="s">
        <v>181</v>
      </c>
      <c r="SKX330" s="139"/>
      <c r="SKY330" s="139"/>
      <c r="SKZ330" s="139"/>
      <c r="SLA330" s="139"/>
      <c r="SLB330" s="139"/>
      <c r="SLC330" s="139"/>
      <c r="SLD330" s="140"/>
      <c r="SLE330" s="138" t="s">
        <v>181</v>
      </c>
      <c r="SLF330" s="139"/>
      <c r="SLG330" s="139"/>
      <c r="SLH330" s="139"/>
      <c r="SLI330" s="139"/>
      <c r="SLJ330" s="139"/>
      <c r="SLK330" s="139"/>
      <c r="SLL330" s="140"/>
      <c r="SLM330" s="138" t="s">
        <v>181</v>
      </c>
      <c r="SLN330" s="139"/>
      <c r="SLO330" s="139"/>
      <c r="SLP330" s="139"/>
      <c r="SLQ330" s="139"/>
      <c r="SLR330" s="139"/>
      <c r="SLS330" s="139"/>
      <c r="SLT330" s="140"/>
      <c r="SLU330" s="138" t="s">
        <v>181</v>
      </c>
      <c r="SLV330" s="139"/>
      <c r="SLW330" s="139"/>
      <c r="SLX330" s="139"/>
      <c r="SLY330" s="139"/>
      <c r="SLZ330" s="139"/>
      <c r="SMA330" s="139"/>
      <c r="SMB330" s="140"/>
      <c r="SMC330" s="138" t="s">
        <v>181</v>
      </c>
      <c r="SMD330" s="139"/>
      <c r="SME330" s="139"/>
      <c r="SMF330" s="139"/>
      <c r="SMG330" s="139"/>
      <c r="SMH330" s="139"/>
      <c r="SMI330" s="139"/>
      <c r="SMJ330" s="140"/>
      <c r="SMK330" s="138" t="s">
        <v>181</v>
      </c>
      <c r="SML330" s="139"/>
      <c r="SMM330" s="139"/>
      <c r="SMN330" s="139"/>
      <c r="SMO330" s="139"/>
      <c r="SMP330" s="139"/>
      <c r="SMQ330" s="139"/>
      <c r="SMR330" s="140"/>
      <c r="SMS330" s="138" t="s">
        <v>181</v>
      </c>
      <c r="SMT330" s="139"/>
      <c r="SMU330" s="139"/>
      <c r="SMV330" s="139"/>
      <c r="SMW330" s="139"/>
      <c r="SMX330" s="139"/>
      <c r="SMY330" s="139"/>
      <c r="SMZ330" s="140"/>
      <c r="SNA330" s="138" t="s">
        <v>181</v>
      </c>
      <c r="SNB330" s="139"/>
      <c r="SNC330" s="139"/>
      <c r="SND330" s="139"/>
      <c r="SNE330" s="139"/>
      <c r="SNF330" s="139"/>
      <c r="SNG330" s="139"/>
      <c r="SNH330" s="140"/>
      <c r="SNI330" s="138" t="s">
        <v>181</v>
      </c>
      <c r="SNJ330" s="139"/>
      <c r="SNK330" s="139"/>
      <c r="SNL330" s="139"/>
      <c r="SNM330" s="139"/>
      <c r="SNN330" s="139"/>
      <c r="SNO330" s="139"/>
      <c r="SNP330" s="140"/>
      <c r="SNQ330" s="138" t="s">
        <v>181</v>
      </c>
      <c r="SNR330" s="139"/>
      <c r="SNS330" s="139"/>
      <c r="SNT330" s="139"/>
      <c r="SNU330" s="139"/>
      <c r="SNV330" s="139"/>
      <c r="SNW330" s="139"/>
      <c r="SNX330" s="140"/>
      <c r="SNY330" s="138" t="s">
        <v>181</v>
      </c>
      <c r="SNZ330" s="139"/>
      <c r="SOA330" s="139"/>
      <c r="SOB330" s="139"/>
      <c r="SOC330" s="139"/>
      <c r="SOD330" s="139"/>
      <c r="SOE330" s="139"/>
      <c r="SOF330" s="140"/>
      <c r="SOG330" s="138" t="s">
        <v>181</v>
      </c>
      <c r="SOH330" s="139"/>
      <c r="SOI330" s="139"/>
      <c r="SOJ330" s="139"/>
      <c r="SOK330" s="139"/>
      <c r="SOL330" s="139"/>
      <c r="SOM330" s="139"/>
      <c r="SON330" s="140"/>
      <c r="SOO330" s="138" t="s">
        <v>181</v>
      </c>
      <c r="SOP330" s="139"/>
      <c r="SOQ330" s="139"/>
      <c r="SOR330" s="139"/>
      <c r="SOS330" s="139"/>
      <c r="SOT330" s="139"/>
      <c r="SOU330" s="139"/>
      <c r="SOV330" s="140"/>
      <c r="SOW330" s="138" t="s">
        <v>181</v>
      </c>
      <c r="SOX330" s="139"/>
      <c r="SOY330" s="139"/>
      <c r="SOZ330" s="139"/>
      <c r="SPA330" s="139"/>
      <c r="SPB330" s="139"/>
      <c r="SPC330" s="139"/>
      <c r="SPD330" s="140"/>
      <c r="SPE330" s="138" t="s">
        <v>181</v>
      </c>
      <c r="SPF330" s="139"/>
      <c r="SPG330" s="139"/>
      <c r="SPH330" s="139"/>
      <c r="SPI330" s="139"/>
      <c r="SPJ330" s="139"/>
      <c r="SPK330" s="139"/>
      <c r="SPL330" s="140"/>
      <c r="SPM330" s="138" t="s">
        <v>181</v>
      </c>
      <c r="SPN330" s="139"/>
      <c r="SPO330" s="139"/>
      <c r="SPP330" s="139"/>
      <c r="SPQ330" s="139"/>
      <c r="SPR330" s="139"/>
      <c r="SPS330" s="139"/>
      <c r="SPT330" s="140"/>
      <c r="SPU330" s="138" t="s">
        <v>181</v>
      </c>
      <c r="SPV330" s="139"/>
      <c r="SPW330" s="139"/>
      <c r="SPX330" s="139"/>
      <c r="SPY330" s="139"/>
      <c r="SPZ330" s="139"/>
      <c r="SQA330" s="139"/>
      <c r="SQB330" s="140"/>
      <c r="SQC330" s="138" t="s">
        <v>181</v>
      </c>
      <c r="SQD330" s="139"/>
      <c r="SQE330" s="139"/>
      <c r="SQF330" s="139"/>
      <c r="SQG330" s="139"/>
      <c r="SQH330" s="139"/>
      <c r="SQI330" s="139"/>
      <c r="SQJ330" s="140"/>
      <c r="SQK330" s="138" t="s">
        <v>181</v>
      </c>
      <c r="SQL330" s="139"/>
      <c r="SQM330" s="139"/>
      <c r="SQN330" s="139"/>
      <c r="SQO330" s="139"/>
      <c r="SQP330" s="139"/>
      <c r="SQQ330" s="139"/>
      <c r="SQR330" s="140"/>
      <c r="SQS330" s="138" t="s">
        <v>181</v>
      </c>
      <c r="SQT330" s="139"/>
      <c r="SQU330" s="139"/>
      <c r="SQV330" s="139"/>
      <c r="SQW330" s="139"/>
      <c r="SQX330" s="139"/>
      <c r="SQY330" s="139"/>
      <c r="SQZ330" s="140"/>
      <c r="SRA330" s="138" t="s">
        <v>181</v>
      </c>
      <c r="SRB330" s="139"/>
      <c r="SRC330" s="139"/>
      <c r="SRD330" s="139"/>
      <c r="SRE330" s="139"/>
      <c r="SRF330" s="139"/>
      <c r="SRG330" s="139"/>
      <c r="SRH330" s="140"/>
      <c r="SRI330" s="138" t="s">
        <v>181</v>
      </c>
      <c r="SRJ330" s="139"/>
      <c r="SRK330" s="139"/>
      <c r="SRL330" s="139"/>
      <c r="SRM330" s="139"/>
      <c r="SRN330" s="139"/>
      <c r="SRO330" s="139"/>
      <c r="SRP330" s="140"/>
      <c r="SRQ330" s="138" t="s">
        <v>181</v>
      </c>
      <c r="SRR330" s="139"/>
      <c r="SRS330" s="139"/>
      <c r="SRT330" s="139"/>
      <c r="SRU330" s="139"/>
      <c r="SRV330" s="139"/>
      <c r="SRW330" s="139"/>
      <c r="SRX330" s="140"/>
      <c r="SRY330" s="138" t="s">
        <v>181</v>
      </c>
      <c r="SRZ330" s="139"/>
      <c r="SSA330" s="139"/>
      <c r="SSB330" s="139"/>
      <c r="SSC330" s="139"/>
      <c r="SSD330" s="139"/>
      <c r="SSE330" s="139"/>
      <c r="SSF330" s="140"/>
      <c r="SSG330" s="138" t="s">
        <v>181</v>
      </c>
      <c r="SSH330" s="139"/>
      <c r="SSI330" s="139"/>
      <c r="SSJ330" s="139"/>
      <c r="SSK330" s="139"/>
      <c r="SSL330" s="139"/>
      <c r="SSM330" s="139"/>
      <c r="SSN330" s="140"/>
      <c r="SSO330" s="138" t="s">
        <v>181</v>
      </c>
      <c r="SSP330" s="139"/>
      <c r="SSQ330" s="139"/>
      <c r="SSR330" s="139"/>
      <c r="SSS330" s="139"/>
      <c r="SST330" s="139"/>
      <c r="SSU330" s="139"/>
      <c r="SSV330" s="140"/>
      <c r="SSW330" s="138" t="s">
        <v>181</v>
      </c>
      <c r="SSX330" s="139"/>
      <c r="SSY330" s="139"/>
      <c r="SSZ330" s="139"/>
      <c r="STA330" s="139"/>
      <c r="STB330" s="139"/>
      <c r="STC330" s="139"/>
      <c r="STD330" s="140"/>
      <c r="STE330" s="138" t="s">
        <v>181</v>
      </c>
      <c r="STF330" s="139"/>
      <c r="STG330" s="139"/>
      <c r="STH330" s="139"/>
      <c r="STI330" s="139"/>
      <c r="STJ330" s="139"/>
      <c r="STK330" s="139"/>
      <c r="STL330" s="140"/>
      <c r="STM330" s="138" t="s">
        <v>181</v>
      </c>
      <c r="STN330" s="139"/>
      <c r="STO330" s="139"/>
      <c r="STP330" s="139"/>
      <c r="STQ330" s="139"/>
      <c r="STR330" s="139"/>
      <c r="STS330" s="139"/>
      <c r="STT330" s="140"/>
      <c r="STU330" s="138" t="s">
        <v>181</v>
      </c>
      <c r="STV330" s="139"/>
      <c r="STW330" s="139"/>
      <c r="STX330" s="139"/>
      <c r="STY330" s="139"/>
      <c r="STZ330" s="139"/>
      <c r="SUA330" s="139"/>
      <c r="SUB330" s="140"/>
      <c r="SUC330" s="138" t="s">
        <v>181</v>
      </c>
      <c r="SUD330" s="139"/>
      <c r="SUE330" s="139"/>
      <c r="SUF330" s="139"/>
      <c r="SUG330" s="139"/>
      <c r="SUH330" s="139"/>
      <c r="SUI330" s="139"/>
      <c r="SUJ330" s="140"/>
      <c r="SUK330" s="138" t="s">
        <v>181</v>
      </c>
      <c r="SUL330" s="139"/>
      <c r="SUM330" s="139"/>
      <c r="SUN330" s="139"/>
      <c r="SUO330" s="139"/>
      <c r="SUP330" s="139"/>
      <c r="SUQ330" s="139"/>
      <c r="SUR330" s="140"/>
      <c r="SUS330" s="138" t="s">
        <v>181</v>
      </c>
      <c r="SUT330" s="139"/>
      <c r="SUU330" s="139"/>
      <c r="SUV330" s="139"/>
      <c r="SUW330" s="139"/>
      <c r="SUX330" s="139"/>
      <c r="SUY330" s="139"/>
      <c r="SUZ330" s="140"/>
      <c r="SVA330" s="138" t="s">
        <v>181</v>
      </c>
      <c r="SVB330" s="139"/>
      <c r="SVC330" s="139"/>
      <c r="SVD330" s="139"/>
      <c r="SVE330" s="139"/>
      <c r="SVF330" s="139"/>
      <c r="SVG330" s="139"/>
      <c r="SVH330" s="140"/>
      <c r="SVI330" s="138" t="s">
        <v>181</v>
      </c>
      <c r="SVJ330" s="139"/>
      <c r="SVK330" s="139"/>
      <c r="SVL330" s="139"/>
      <c r="SVM330" s="139"/>
      <c r="SVN330" s="139"/>
      <c r="SVO330" s="139"/>
      <c r="SVP330" s="140"/>
      <c r="SVQ330" s="138" t="s">
        <v>181</v>
      </c>
      <c r="SVR330" s="139"/>
      <c r="SVS330" s="139"/>
      <c r="SVT330" s="139"/>
      <c r="SVU330" s="139"/>
      <c r="SVV330" s="139"/>
      <c r="SVW330" s="139"/>
      <c r="SVX330" s="140"/>
      <c r="SVY330" s="138" t="s">
        <v>181</v>
      </c>
      <c r="SVZ330" s="139"/>
      <c r="SWA330" s="139"/>
      <c r="SWB330" s="139"/>
      <c r="SWC330" s="139"/>
      <c r="SWD330" s="139"/>
      <c r="SWE330" s="139"/>
      <c r="SWF330" s="140"/>
      <c r="SWG330" s="138" t="s">
        <v>181</v>
      </c>
      <c r="SWH330" s="139"/>
      <c r="SWI330" s="139"/>
      <c r="SWJ330" s="139"/>
      <c r="SWK330" s="139"/>
      <c r="SWL330" s="139"/>
      <c r="SWM330" s="139"/>
      <c r="SWN330" s="140"/>
      <c r="SWO330" s="138" t="s">
        <v>181</v>
      </c>
      <c r="SWP330" s="139"/>
      <c r="SWQ330" s="139"/>
      <c r="SWR330" s="139"/>
      <c r="SWS330" s="139"/>
      <c r="SWT330" s="139"/>
      <c r="SWU330" s="139"/>
      <c r="SWV330" s="140"/>
      <c r="SWW330" s="138" t="s">
        <v>181</v>
      </c>
      <c r="SWX330" s="139"/>
      <c r="SWY330" s="139"/>
      <c r="SWZ330" s="139"/>
      <c r="SXA330" s="139"/>
      <c r="SXB330" s="139"/>
      <c r="SXC330" s="139"/>
      <c r="SXD330" s="140"/>
      <c r="SXE330" s="138" t="s">
        <v>181</v>
      </c>
      <c r="SXF330" s="139"/>
      <c r="SXG330" s="139"/>
      <c r="SXH330" s="139"/>
      <c r="SXI330" s="139"/>
      <c r="SXJ330" s="139"/>
      <c r="SXK330" s="139"/>
      <c r="SXL330" s="140"/>
      <c r="SXM330" s="138" t="s">
        <v>181</v>
      </c>
      <c r="SXN330" s="139"/>
      <c r="SXO330" s="139"/>
      <c r="SXP330" s="139"/>
      <c r="SXQ330" s="139"/>
      <c r="SXR330" s="139"/>
      <c r="SXS330" s="139"/>
      <c r="SXT330" s="140"/>
      <c r="SXU330" s="138" t="s">
        <v>181</v>
      </c>
      <c r="SXV330" s="139"/>
      <c r="SXW330" s="139"/>
      <c r="SXX330" s="139"/>
      <c r="SXY330" s="139"/>
      <c r="SXZ330" s="139"/>
      <c r="SYA330" s="139"/>
      <c r="SYB330" s="140"/>
      <c r="SYC330" s="138" t="s">
        <v>181</v>
      </c>
      <c r="SYD330" s="139"/>
      <c r="SYE330" s="139"/>
      <c r="SYF330" s="139"/>
      <c r="SYG330" s="139"/>
      <c r="SYH330" s="139"/>
      <c r="SYI330" s="139"/>
      <c r="SYJ330" s="140"/>
      <c r="SYK330" s="138" t="s">
        <v>181</v>
      </c>
      <c r="SYL330" s="139"/>
      <c r="SYM330" s="139"/>
      <c r="SYN330" s="139"/>
      <c r="SYO330" s="139"/>
      <c r="SYP330" s="139"/>
      <c r="SYQ330" s="139"/>
      <c r="SYR330" s="140"/>
      <c r="SYS330" s="138" t="s">
        <v>181</v>
      </c>
      <c r="SYT330" s="139"/>
      <c r="SYU330" s="139"/>
      <c r="SYV330" s="139"/>
      <c r="SYW330" s="139"/>
      <c r="SYX330" s="139"/>
      <c r="SYY330" s="139"/>
      <c r="SYZ330" s="140"/>
      <c r="SZA330" s="138" t="s">
        <v>181</v>
      </c>
      <c r="SZB330" s="139"/>
      <c r="SZC330" s="139"/>
      <c r="SZD330" s="139"/>
      <c r="SZE330" s="139"/>
      <c r="SZF330" s="139"/>
      <c r="SZG330" s="139"/>
      <c r="SZH330" s="140"/>
      <c r="SZI330" s="138" t="s">
        <v>181</v>
      </c>
      <c r="SZJ330" s="139"/>
      <c r="SZK330" s="139"/>
      <c r="SZL330" s="139"/>
      <c r="SZM330" s="139"/>
      <c r="SZN330" s="139"/>
      <c r="SZO330" s="139"/>
      <c r="SZP330" s="140"/>
      <c r="SZQ330" s="138" t="s">
        <v>181</v>
      </c>
      <c r="SZR330" s="139"/>
      <c r="SZS330" s="139"/>
      <c r="SZT330" s="139"/>
      <c r="SZU330" s="139"/>
      <c r="SZV330" s="139"/>
      <c r="SZW330" s="139"/>
      <c r="SZX330" s="140"/>
      <c r="SZY330" s="138" t="s">
        <v>181</v>
      </c>
      <c r="SZZ330" s="139"/>
      <c r="TAA330" s="139"/>
      <c r="TAB330" s="139"/>
      <c r="TAC330" s="139"/>
      <c r="TAD330" s="139"/>
      <c r="TAE330" s="139"/>
      <c r="TAF330" s="140"/>
      <c r="TAG330" s="138" t="s">
        <v>181</v>
      </c>
      <c r="TAH330" s="139"/>
      <c r="TAI330" s="139"/>
      <c r="TAJ330" s="139"/>
      <c r="TAK330" s="139"/>
      <c r="TAL330" s="139"/>
      <c r="TAM330" s="139"/>
      <c r="TAN330" s="140"/>
      <c r="TAO330" s="138" t="s">
        <v>181</v>
      </c>
      <c r="TAP330" s="139"/>
      <c r="TAQ330" s="139"/>
      <c r="TAR330" s="139"/>
      <c r="TAS330" s="139"/>
      <c r="TAT330" s="139"/>
      <c r="TAU330" s="139"/>
      <c r="TAV330" s="140"/>
      <c r="TAW330" s="138" t="s">
        <v>181</v>
      </c>
      <c r="TAX330" s="139"/>
      <c r="TAY330" s="139"/>
      <c r="TAZ330" s="139"/>
      <c r="TBA330" s="139"/>
      <c r="TBB330" s="139"/>
      <c r="TBC330" s="139"/>
      <c r="TBD330" s="140"/>
      <c r="TBE330" s="138" t="s">
        <v>181</v>
      </c>
      <c r="TBF330" s="139"/>
      <c r="TBG330" s="139"/>
      <c r="TBH330" s="139"/>
      <c r="TBI330" s="139"/>
      <c r="TBJ330" s="139"/>
      <c r="TBK330" s="139"/>
      <c r="TBL330" s="140"/>
      <c r="TBM330" s="138" t="s">
        <v>181</v>
      </c>
      <c r="TBN330" s="139"/>
      <c r="TBO330" s="139"/>
      <c r="TBP330" s="139"/>
      <c r="TBQ330" s="139"/>
      <c r="TBR330" s="139"/>
      <c r="TBS330" s="139"/>
      <c r="TBT330" s="140"/>
      <c r="TBU330" s="138" t="s">
        <v>181</v>
      </c>
      <c r="TBV330" s="139"/>
      <c r="TBW330" s="139"/>
      <c r="TBX330" s="139"/>
      <c r="TBY330" s="139"/>
      <c r="TBZ330" s="139"/>
      <c r="TCA330" s="139"/>
      <c r="TCB330" s="140"/>
      <c r="TCC330" s="138" t="s">
        <v>181</v>
      </c>
      <c r="TCD330" s="139"/>
      <c r="TCE330" s="139"/>
      <c r="TCF330" s="139"/>
      <c r="TCG330" s="139"/>
      <c r="TCH330" s="139"/>
      <c r="TCI330" s="139"/>
      <c r="TCJ330" s="140"/>
      <c r="TCK330" s="138" t="s">
        <v>181</v>
      </c>
      <c r="TCL330" s="139"/>
      <c r="TCM330" s="139"/>
      <c r="TCN330" s="139"/>
      <c r="TCO330" s="139"/>
      <c r="TCP330" s="139"/>
      <c r="TCQ330" s="139"/>
      <c r="TCR330" s="140"/>
      <c r="TCS330" s="138" t="s">
        <v>181</v>
      </c>
      <c r="TCT330" s="139"/>
      <c r="TCU330" s="139"/>
      <c r="TCV330" s="139"/>
      <c r="TCW330" s="139"/>
      <c r="TCX330" s="139"/>
      <c r="TCY330" s="139"/>
      <c r="TCZ330" s="140"/>
      <c r="TDA330" s="138" t="s">
        <v>181</v>
      </c>
      <c r="TDB330" s="139"/>
      <c r="TDC330" s="139"/>
      <c r="TDD330" s="139"/>
      <c r="TDE330" s="139"/>
      <c r="TDF330" s="139"/>
      <c r="TDG330" s="139"/>
      <c r="TDH330" s="140"/>
      <c r="TDI330" s="138" t="s">
        <v>181</v>
      </c>
      <c r="TDJ330" s="139"/>
      <c r="TDK330" s="139"/>
      <c r="TDL330" s="139"/>
      <c r="TDM330" s="139"/>
      <c r="TDN330" s="139"/>
      <c r="TDO330" s="139"/>
      <c r="TDP330" s="140"/>
      <c r="TDQ330" s="138" t="s">
        <v>181</v>
      </c>
      <c r="TDR330" s="139"/>
      <c r="TDS330" s="139"/>
      <c r="TDT330" s="139"/>
      <c r="TDU330" s="139"/>
      <c r="TDV330" s="139"/>
      <c r="TDW330" s="139"/>
      <c r="TDX330" s="140"/>
      <c r="TDY330" s="138" t="s">
        <v>181</v>
      </c>
      <c r="TDZ330" s="139"/>
      <c r="TEA330" s="139"/>
      <c r="TEB330" s="139"/>
      <c r="TEC330" s="139"/>
      <c r="TED330" s="139"/>
      <c r="TEE330" s="139"/>
      <c r="TEF330" s="140"/>
      <c r="TEG330" s="138" t="s">
        <v>181</v>
      </c>
      <c r="TEH330" s="139"/>
      <c r="TEI330" s="139"/>
      <c r="TEJ330" s="139"/>
      <c r="TEK330" s="139"/>
      <c r="TEL330" s="139"/>
      <c r="TEM330" s="139"/>
      <c r="TEN330" s="140"/>
      <c r="TEO330" s="138" t="s">
        <v>181</v>
      </c>
      <c r="TEP330" s="139"/>
      <c r="TEQ330" s="139"/>
      <c r="TER330" s="139"/>
      <c r="TES330" s="139"/>
      <c r="TET330" s="139"/>
      <c r="TEU330" s="139"/>
      <c r="TEV330" s="140"/>
      <c r="TEW330" s="138" t="s">
        <v>181</v>
      </c>
      <c r="TEX330" s="139"/>
      <c r="TEY330" s="139"/>
      <c r="TEZ330" s="139"/>
      <c r="TFA330" s="139"/>
      <c r="TFB330" s="139"/>
      <c r="TFC330" s="139"/>
      <c r="TFD330" s="140"/>
      <c r="TFE330" s="138" t="s">
        <v>181</v>
      </c>
      <c r="TFF330" s="139"/>
      <c r="TFG330" s="139"/>
      <c r="TFH330" s="139"/>
      <c r="TFI330" s="139"/>
      <c r="TFJ330" s="139"/>
      <c r="TFK330" s="139"/>
      <c r="TFL330" s="140"/>
      <c r="TFM330" s="138" t="s">
        <v>181</v>
      </c>
      <c r="TFN330" s="139"/>
      <c r="TFO330" s="139"/>
      <c r="TFP330" s="139"/>
      <c r="TFQ330" s="139"/>
      <c r="TFR330" s="139"/>
      <c r="TFS330" s="139"/>
      <c r="TFT330" s="140"/>
      <c r="TFU330" s="138" t="s">
        <v>181</v>
      </c>
      <c r="TFV330" s="139"/>
      <c r="TFW330" s="139"/>
      <c r="TFX330" s="139"/>
      <c r="TFY330" s="139"/>
      <c r="TFZ330" s="139"/>
      <c r="TGA330" s="139"/>
      <c r="TGB330" s="140"/>
      <c r="TGC330" s="138" t="s">
        <v>181</v>
      </c>
      <c r="TGD330" s="139"/>
      <c r="TGE330" s="139"/>
      <c r="TGF330" s="139"/>
      <c r="TGG330" s="139"/>
      <c r="TGH330" s="139"/>
      <c r="TGI330" s="139"/>
      <c r="TGJ330" s="140"/>
      <c r="TGK330" s="138" t="s">
        <v>181</v>
      </c>
      <c r="TGL330" s="139"/>
      <c r="TGM330" s="139"/>
      <c r="TGN330" s="139"/>
      <c r="TGO330" s="139"/>
      <c r="TGP330" s="139"/>
      <c r="TGQ330" s="139"/>
      <c r="TGR330" s="140"/>
      <c r="TGS330" s="138" t="s">
        <v>181</v>
      </c>
      <c r="TGT330" s="139"/>
      <c r="TGU330" s="139"/>
      <c r="TGV330" s="139"/>
      <c r="TGW330" s="139"/>
      <c r="TGX330" s="139"/>
      <c r="TGY330" s="139"/>
      <c r="TGZ330" s="140"/>
      <c r="THA330" s="138" t="s">
        <v>181</v>
      </c>
      <c r="THB330" s="139"/>
      <c r="THC330" s="139"/>
      <c r="THD330" s="139"/>
      <c r="THE330" s="139"/>
      <c r="THF330" s="139"/>
      <c r="THG330" s="139"/>
      <c r="THH330" s="140"/>
      <c r="THI330" s="138" t="s">
        <v>181</v>
      </c>
      <c r="THJ330" s="139"/>
      <c r="THK330" s="139"/>
      <c r="THL330" s="139"/>
      <c r="THM330" s="139"/>
      <c r="THN330" s="139"/>
      <c r="THO330" s="139"/>
      <c r="THP330" s="140"/>
      <c r="THQ330" s="138" t="s">
        <v>181</v>
      </c>
      <c r="THR330" s="139"/>
      <c r="THS330" s="139"/>
      <c r="THT330" s="139"/>
      <c r="THU330" s="139"/>
      <c r="THV330" s="139"/>
      <c r="THW330" s="139"/>
      <c r="THX330" s="140"/>
      <c r="THY330" s="138" t="s">
        <v>181</v>
      </c>
      <c r="THZ330" s="139"/>
      <c r="TIA330" s="139"/>
      <c r="TIB330" s="139"/>
      <c r="TIC330" s="139"/>
      <c r="TID330" s="139"/>
      <c r="TIE330" s="139"/>
      <c r="TIF330" s="140"/>
      <c r="TIG330" s="138" t="s">
        <v>181</v>
      </c>
      <c r="TIH330" s="139"/>
      <c r="TII330" s="139"/>
      <c r="TIJ330" s="139"/>
      <c r="TIK330" s="139"/>
      <c r="TIL330" s="139"/>
      <c r="TIM330" s="139"/>
      <c r="TIN330" s="140"/>
      <c r="TIO330" s="138" t="s">
        <v>181</v>
      </c>
      <c r="TIP330" s="139"/>
      <c r="TIQ330" s="139"/>
      <c r="TIR330" s="139"/>
      <c r="TIS330" s="139"/>
      <c r="TIT330" s="139"/>
      <c r="TIU330" s="139"/>
      <c r="TIV330" s="140"/>
      <c r="TIW330" s="138" t="s">
        <v>181</v>
      </c>
      <c r="TIX330" s="139"/>
      <c r="TIY330" s="139"/>
      <c r="TIZ330" s="139"/>
      <c r="TJA330" s="139"/>
      <c r="TJB330" s="139"/>
      <c r="TJC330" s="139"/>
      <c r="TJD330" s="140"/>
      <c r="TJE330" s="138" t="s">
        <v>181</v>
      </c>
      <c r="TJF330" s="139"/>
      <c r="TJG330" s="139"/>
      <c r="TJH330" s="139"/>
      <c r="TJI330" s="139"/>
      <c r="TJJ330" s="139"/>
      <c r="TJK330" s="139"/>
      <c r="TJL330" s="140"/>
      <c r="TJM330" s="138" t="s">
        <v>181</v>
      </c>
      <c r="TJN330" s="139"/>
      <c r="TJO330" s="139"/>
      <c r="TJP330" s="139"/>
      <c r="TJQ330" s="139"/>
      <c r="TJR330" s="139"/>
      <c r="TJS330" s="139"/>
      <c r="TJT330" s="140"/>
      <c r="TJU330" s="138" t="s">
        <v>181</v>
      </c>
      <c r="TJV330" s="139"/>
      <c r="TJW330" s="139"/>
      <c r="TJX330" s="139"/>
      <c r="TJY330" s="139"/>
      <c r="TJZ330" s="139"/>
      <c r="TKA330" s="139"/>
      <c r="TKB330" s="140"/>
      <c r="TKC330" s="138" t="s">
        <v>181</v>
      </c>
      <c r="TKD330" s="139"/>
      <c r="TKE330" s="139"/>
      <c r="TKF330" s="139"/>
      <c r="TKG330" s="139"/>
      <c r="TKH330" s="139"/>
      <c r="TKI330" s="139"/>
      <c r="TKJ330" s="140"/>
      <c r="TKK330" s="138" t="s">
        <v>181</v>
      </c>
      <c r="TKL330" s="139"/>
      <c r="TKM330" s="139"/>
      <c r="TKN330" s="139"/>
      <c r="TKO330" s="139"/>
      <c r="TKP330" s="139"/>
      <c r="TKQ330" s="139"/>
      <c r="TKR330" s="140"/>
      <c r="TKS330" s="138" t="s">
        <v>181</v>
      </c>
      <c r="TKT330" s="139"/>
      <c r="TKU330" s="139"/>
      <c r="TKV330" s="139"/>
      <c r="TKW330" s="139"/>
      <c r="TKX330" s="139"/>
      <c r="TKY330" s="139"/>
      <c r="TKZ330" s="140"/>
      <c r="TLA330" s="138" t="s">
        <v>181</v>
      </c>
      <c r="TLB330" s="139"/>
      <c r="TLC330" s="139"/>
      <c r="TLD330" s="139"/>
      <c r="TLE330" s="139"/>
      <c r="TLF330" s="139"/>
      <c r="TLG330" s="139"/>
      <c r="TLH330" s="140"/>
      <c r="TLI330" s="138" t="s">
        <v>181</v>
      </c>
      <c r="TLJ330" s="139"/>
      <c r="TLK330" s="139"/>
      <c r="TLL330" s="139"/>
      <c r="TLM330" s="139"/>
      <c r="TLN330" s="139"/>
      <c r="TLO330" s="139"/>
      <c r="TLP330" s="140"/>
      <c r="TLQ330" s="138" t="s">
        <v>181</v>
      </c>
      <c r="TLR330" s="139"/>
      <c r="TLS330" s="139"/>
      <c r="TLT330" s="139"/>
      <c r="TLU330" s="139"/>
      <c r="TLV330" s="139"/>
      <c r="TLW330" s="139"/>
      <c r="TLX330" s="140"/>
      <c r="TLY330" s="138" t="s">
        <v>181</v>
      </c>
      <c r="TLZ330" s="139"/>
      <c r="TMA330" s="139"/>
      <c r="TMB330" s="139"/>
      <c r="TMC330" s="139"/>
      <c r="TMD330" s="139"/>
      <c r="TME330" s="139"/>
      <c r="TMF330" s="140"/>
      <c r="TMG330" s="138" t="s">
        <v>181</v>
      </c>
      <c r="TMH330" s="139"/>
      <c r="TMI330" s="139"/>
      <c r="TMJ330" s="139"/>
      <c r="TMK330" s="139"/>
      <c r="TML330" s="139"/>
      <c r="TMM330" s="139"/>
      <c r="TMN330" s="140"/>
      <c r="TMO330" s="138" t="s">
        <v>181</v>
      </c>
      <c r="TMP330" s="139"/>
      <c r="TMQ330" s="139"/>
      <c r="TMR330" s="139"/>
      <c r="TMS330" s="139"/>
      <c r="TMT330" s="139"/>
      <c r="TMU330" s="139"/>
      <c r="TMV330" s="140"/>
      <c r="TMW330" s="138" t="s">
        <v>181</v>
      </c>
      <c r="TMX330" s="139"/>
      <c r="TMY330" s="139"/>
      <c r="TMZ330" s="139"/>
      <c r="TNA330" s="139"/>
      <c r="TNB330" s="139"/>
      <c r="TNC330" s="139"/>
      <c r="TND330" s="140"/>
      <c r="TNE330" s="138" t="s">
        <v>181</v>
      </c>
      <c r="TNF330" s="139"/>
      <c r="TNG330" s="139"/>
      <c r="TNH330" s="139"/>
      <c r="TNI330" s="139"/>
      <c r="TNJ330" s="139"/>
      <c r="TNK330" s="139"/>
      <c r="TNL330" s="140"/>
      <c r="TNM330" s="138" t="s">
        <v>181</v>
      </c>
      <c r="TNN330" s="139"/>
      <c r="TNO330" s="139"/>
      <c r="TNP330" s="139"/>
      <c r="TNQ330" s="139"/>
      <c r="TNR330" s="139"/>
      <c r="TNS330" s="139"/>
      <c r="TNT330" s="140"/>
      <c r="TNU330" s="138" t="s">
        <v>181</v>
      </c>
      <c r="TNV330" s="139"/>
      <c r="TNW330" s="139"/>
      <c r="TNX330" s="139"/>
      <c r="TNY330" s="139"/>
      <c r="TNZ330" s="139"/>
      <c r="TOA330" s="139"/>
      <c r="TOB330" s="140"/>
      <c r="TOC330" s="138" t="s">
        <v>181</v>
      </c>
      <c r="TOD330" s="139"/>
      <c r="TOE330" s="139"/>
      <c r="TOF330" s="139"/>
      <c r="TOG330" s="139"/>
      <c r="TOH330" s="139"/>
      <c r="TOI330" s="139"/>
      <c r="TOJ330" s="140"/>
      <c r="TOK330" s="138" t="s">
        <v>181</v>
      </c>
      <c r="TOL330" s="139"/>
      <c r="TOM330" s="139"/>
      <c r="TON330" s="139"/>
      <c r="TOO330" s="139"/>
      <c r="TOP330" s="139"/>
      <c r="TOQ330" s="139"/>
      <c r="TOR330" s="140"/>
      <c r="TOS330" s="138" t="s">
        <v>181</v>
      </c>
      <c r="TOT330" s="139"/>
      <c r="TOU330" s="139"/>
      <c r="TOV330" s="139"/>
      <c r="TOW330" s="139"/>
      <c r="TOX330" s="139"/>
      <c r="TOY330" s="139"/>
      <c r="TOZ330" s="140"/>
      <c r="TPA330" s="138" t="s">
        <v>181</v>
      </c>
      <c r="TPB330" s="139"/>
      <c r="TPC330" s="139"/>
      <c r="TPD330" s="139"/>
      <c r="TPE330" s="139"/>
      <c r="TPF330" s="139"/>
      <c r="TPG330" s="139"/>
      <c r="TPH330" s="140"/>
      <c r="TPI330" s="138" t="s">
        <v>181</v>
      </c>
      <c r="TPJ330" s="139"/>
      <c r="TPK330" s="139"/>
      <c r="TPL330" s="139"/>
      <c r="TPM330" s="139"/>
      <c r="TPN330" s="139"/>
      <c r="TPO330" s="139"/>
      <c r="TPP330" s="140"/>
      <c r="TPQ330" s="138" t="s">
        <v>181</v>
      </c>
      <c r="TPR330" s="139"/>
      <c r="TPS330" s="139"/>
      <c r="TPT330" s="139"/>
      <c r="TPU330" s="139"/>
      <c r="TPV330" s="139"/>
      <c r="TPW330" s="139"/>
      <c r="TPX330" s="140"/>
      <c r="TPY330" s="138" t="s">
        <v>181</v>
      </c>
      <c r="TPZ330" s="139"/>
      <c r="TQA330" s="139"/>
      <c r="TQB330" s="139"/>
      <c r="TQC330" s="139"/>
      <c r="TQD330" s="139"/>
      <c r="TQE330" s="139"/>
      <c r="TQF330" s="140"/>
      <c r="TQG330" s="138" t="s">
        <v>181</v>
      </c>
      <c r="TQH330" s="139"/>
      <c r="TQI330" s="139"/>
      <c r="TQJ330" s="139"/>
      <c r="TQK330" s="139"/>
      <c r="TQL330" s="139"/>
      <c r="TQM330" s="139"/>
      <c r="TQN330" s="140"/>
      <c r="TQO330" s="138" t="s">
        <v>181</v>
      </c>
      <c r="TQP330" s="139"/>
      <c r="TQQ330" s="139"/>
      <c r="TQR330" s="139"/>
      <c r="TQS330" s="139"/>
      <c r="TQT330" s="139"/>
      <c r="TQU330" s="139"/>
      <c r="TQV330" s="140"/>
      <c r="TQW330" s="138" t="s">
        <v>181</v>
      </c>
      <c r="TQX330" s="139"/>
      <c r="TQY330" s="139"/>
      <c r="TQZ330" s="139"/>
      <c r="TRA330" s="139"/>
      <c r="TRB330" s="139"/>
      <c r="TRC330" s="139"/>
      <c r="TRD330" s="140"/>
      <c r="TRE330" s="138" t="s">
        <v>181</v>
      </c>
      <c r="TRF330" s="139"/>
      <c r="TRG330" s="139"/>
      <c r="TRH330" s="139"/>
      <c r="TRI330" s="139"/>
      <c r="TRJ330" s="139"/>
      <c r="TRK330" s="139"/>
      <c r="TRL330" s="140"/>
      <c r="TRM330" s="138" t="s">
        <v>181</v>
      </c>
      <c r="TRN330" s="139"/>
      <c r="TRO330" s="139"/>
      <c r="TRP330" s="139"/>
      <c r="TRQ330" s="139"/>
      <c r="TRR330" s="139"/>
      <c r="TRS330" s="139"/>
      <c r="TRT330" s="140"/>
      <c r="TRU330" s="138" t="s">
        <v>181</v>
      </c>
      <c r="TRV330" s="139"/>
      <c r="TRW330" s="139"/>
      <c r="TRX330" s="139"/>
      <c r="TRY330" s="139"/>
      <c r="TRZ330" s="139"/>
      <c r="TSA330" s="139"/>
      <c r="TSB330" s="140"/>
      <c r="TSC330" s="138" t="s">
        <v>181</v>
      </c>
      <c r="TSD330" s="139"/>
      <c r="TSE330" s="139"/>
      <c r="TSF330" s="139"/>
      <c r="TSG330" s="139"/>
      <c r="TSH330" s="139"/>
      <c r="TSI330" s="139"/>
      <c r="TSJ330" s="140"/>
      <c r="TSK330" s="138" t="s">
        <v>181</v>
      </c>
      <c r="TSL330" s="139"/>
      <c r="TSM330" s="139"/>
      <c r="TSN330" s="139"/>
      <c r="TSO330" s="139"/>
      <c r="TSP330" s="139"/>
      <c r="TSQ330" s="139"/>
      <c r="TSR330" s="140"/>
      <c r="TSS330" s="138" t="s">
        <v>181</v>
      </c>
      <c r="TST330" s="139"/>
      <c r="TSU330" s="139"/>
      <c r="TSV330" s="139"/>
      <c r="TSW330" s="139"/>
      <c r="TSX330" s="139"/>
      <c r="TSY330" s="139"/>
      <c r="TSZ330" s="140"/>
      <c r="TTA330" s="138" t="s">
        <v>181</v>
      </c>
      <c r="TTB330" s="139"/>
      <c r="TTC330" s="139"/>
      <c r="TTD330" s="139"/>
      <c r="TTE330" s="139"/>
      <c r="TTF330" s="139"/>
      <c r="TTG330" s="139"/>
      <c r="TTH330" s="140"/>
      <c r="TTI330" s="138" t="s">
        <v>181</v>
      </c>
      <c r="TTJ330" s="139"/>
      <c r="TTK330" s="139"/>
      <c r="TTL330" s="139"/>
      <c r="TTM330" s="139"/>
      <c r="TTN330" s="139"/>
      <c r="TTO330" s="139"/>
      <c r="TTP330" s="140"/>
      <c r="TTQ330" s="138" t="s">
        <v>181</v>
      </c>
      <c r="TTR330" s="139"/>
      <c r="TTS330" s="139"/>
      <c r="TTT330" s="139"/>
      <c r="TTU330" s="139"/>
      <c r="TTV330" s="139"/>
      <c r="TTW330" s="139"/>
      <c r="TTX330" s="140"/>
      <c r="TTY330" s="138" t="s">
        <v>181</v>
      </c>
      <c r="TTZ330" s="139"/>
      <c r="TUA330" s="139"/>
      <c r="TUB330" s="139"/>
      <c r="TUC330" s="139"/>
      <c r="TUD330" s="139"/>
      <c r="TUE330" s="139"/>
      <c r="TUF330" s="140"/>
      <c r="TUG330" s="138" t="s">
        <v>181</v>
      </c>
      <c r="TUH330" s="139"/>
      <c r="TUI330" s="139"/>
      <c r="TUJ330" s="139"/>
      <c r="TUK330" s="139"/>
      <c r="TUL330" s="139"/>
      <c r="TUM330" s="139"/>
      <c r="TUN330" s="140"/>
      <c r="TUO330" s="138" t="s">
        <v>181</v>
      </c>
      <c r="TUP330" s="139"/>
      <c r="TUQ330" s="139"/>
      <c r="TUR330" s="139"/>
      <c r="TUS330" s="139"/>
      <c r="TUT330" s="139"/>
      <c r="TUU330" s="139"/>
      <c r="TUV330" s="140"/>
      <c r="TUW330" s="138" t="s">
        <v>181</v>
      </c>
      <c r="TUX330" s="139"/>
      <c r="TUY330" s="139"/>
      <c r="TUZ330" s="139"/>
      <c r="TVA330" s="139"/>
      <c r="TVB330" s="139"/>
      <c r="TVC330" s="139"/>
      <c r="TVD330" s="140"/>
      <c r="TVE330" s="138" t="s">
        <v>181</v>
      </c>
      <c r="TVF330" s="139"/>
      <c r="TVG330" s="139"/>
      <c r="TVH330" s="139"/>
      <c r="TVI330" s="139"/>
      <c r="TVJ330" s="139"/>
      <c r="TVK330" s="139"/>
      <c r="TVL330" s="140"/>
      <c r="TVM330" s="138" t="s">
        <v>181</v>
      </c>
      <c r="TVN330" s="139"/>
      <c r="TVO330" s="139"/>
      <c r="TVP330" s="139"/>
      <c r="TVQ330" s="139"/>
      <c r="TVR330" s="139"/>
      <c r="TVS330" s="139"/>
      <c r="TVT330" s="140"/>
      <c r="TVU330" s="138" t="s">
        <v>181</v>
      </c>
      <c r="TVV330" s="139"/>
      <c r="TVW330" s="139"/>
      <c r="TVX330" s="139"/>
      <c r="TVY330" s="139"/>
      <c r="TVZ330" s="139"/>
      <c r="TWA330" s="139"/>
      <c r="TWB330" s="140"/>
      <c r="TWC330" s="138" t="s">
        <v>181</v>
      </c>
      <c r="TWD330" s="139"/>
      <c r="TWE330" s="139"/>
      <c r="TWF330" s="139"/>
      <c r="TWG330" s="139"/>
      <c r="TWH330" s="139"/>
      <c r="TWI330" s="139"/>
      <c r="TWJ330" s="140"/>
      <c r="TWK330" s="138" t="s">
        <v>181</v>
      </c>
      <c r="TWL330" s="139"/>
      <c r="TWM330" s="139"/>
      <c r="TWN330" s="139"/>
      <c r="TWO330" s="139"/>
      <c r="TWP330" s="139"/>
      <c r="TWQ330" s="139"/>
      <c r="TWR330" s="140"/>
      <c r="TWS330" s="138" t="s">
        <v>181</v>
      </c>
      <c r="TWT330" s="139"/>
      <c r="TWU330" s="139"/>
      <c r="TWV330" s="139"/>
      <c r="TWW330" s="139"/>
      <c r="TWX330" s="139"/>
      <c r="TWY330" s="139"/>
      <c r="TWZ330" s="140"/>
      <c r="TXA330" s="138" t="s">
        <v>181</v>
      </c>
      <c r="TXB330" s="139"/>
      <c r="TXC330" s="139"/>
      <c r="TXD330" s="139"/>
      <c r="TXE330" s="139"/>
      <c r="TXF330" s="139"/>
      <c r="TXG330" s="139"/>
      <c r="TXH330" s="140"/>
      <c r="TXI330" s="138" t="s">
        <v>181</v>
      </c>
      <c r="TXJ330" s="139"/>
      <c r="TXK330" s="139"/>
      <c r="TXL330" s="139"/>
      <c r="TXM330" s="139"/>
      <c r="TXN330" s="139"/>
      <c r="TXO330" s="139"/>
      <c r="TXP330" s="140"/>
      <c r="TXQ330" s="138" t="s">
        <v>181</v>
      </c>
      <c r="TXR330" s="139"/>
      <c r="TXS330" s="139"/>
      <c r="TXT330" s="139"/>
      <c r="TXU330" s="139"/>
      <c r="TXV330" s="139"/>
      <c r="TXW330" s="139"/>
      <c r="TXX330" s="140"/>
      <c r="TXY330" s="138" t="s">
        <v>181</v>
      </c>
      <c r="TXZ330" s="139"/>
      <c r="TYA330" s="139"/>
      <c r="TYB330" s="139"/>
      <c r="TYC330" s="139"/>
      <c r="TYD330" s="139"/>
      <c r="TYE330" s="139"/>
      <c r="TYF330" s="140"/>
      <c r="TYG330" s="138" t="s">
        <v>181</v>
      </c>
      <c r="TYH330" s="139"/>
      <c r="TYI330" s="139"/>
      <c r="TYJ330" s="139"/>
      <c r="TYK330" s="139"/>
      <c r="TYL330" s="139"/>
      <c r="TYM330" s="139"/>
      <c r="TYN330" s="140"/>
      <c r="TYO330" s="138" t="s">
        <v>181</v>
      </c>
      <c r="TYP330" s="139"/>
      <c r="TYQ330" s="139"/>
      <c r="TYR330" s="139"/>
      <c r="TYS330" s="139"/>
      <c r="TYT330" s="139"/>
      <c r="TYU330" s="139"/>
      <c r="TYV330" s="140"/>
      <c r="TYW330" s="138" t="s">
        <v>181</v>
      </c>
      <c r="TYX330" s="139"/>
      <c r="TYY330" s="139"/>
      <c r="TYZ330" s="139"/>
      <c r="TZA330" s="139"/>
      <c r="TZB330" s="139"/>
      <c r="TZC330" s="139"/>
      <c r="TZD330" s="140"/>
      <c r="TZE330" s="138" t="s">
        <v>181</v>
      </c>
      <c r="TZF330" s="139"/>
      <c r="TZG330" s="139"/>
      <c r="TZH330" s="139"/>
      <c r="TZI330" s="139"/>
      <c r="TZJ330" s="139"/>
      <c r="TZK330" s="139"/>
      <c r="TZL330" s="140"/>
      <c r="TZM330" s="138" t="s">
        <v>181</v>
      </c>
      <c r="TZN330" s="139"/>
      <c r="TZO330" s="139"/>
      <c r="TZP330" s="139"/>
      <c r="TZQ330" s="139"/>
      <c r="TZR330" s="139"/>
      <c r="TZS330" s="139"/>
      <c r="TZT330" s="140"/>
      <c r="TZU330" s="138" t="s">
        <v>181</v>
      </c>
      <c r="TZV330" s="139"/>
      <c r="TZW330" s="139"/>
      <c r="TZX330" s="139"/>
      <c r="TZY330" s="139"/>
      <c r="TZZ330" s="139"/>
      <c r="UAA330" s="139"/>
      <c r="UAB330" s="140"/>
      <c r="UAC330" s="138" t="s">
        <v>181</v>
      </c>
      <c r="UAD330" s="139"/>
      <c r="UAE330" s="139"/>
      <c r="UAF330" s="139"/>
      <c r="UAG330" s="139"/>
      <c r="UAH330" s="139"/>
      <c r="UAI330" s="139"/>
      <c r="UAJ330" s="140"/>
      <c r="UAK330" s="138" t="s">
        <v>181</v>
      </c>
      <c r="UAL330" s="139"/>
      <c r="UAM330" s="139"/>
      <c r="UAN330" s="139"/>
      <c r="UAO330" s="139"/>
      <c r="UAP330" s="139"/>
      <c r="UAQ330" s="139"/>
      <c r="UAR330" s="140"/>
      <c r="UAS330" s="138" t="s">
        <v>181</v>
      </c>
      <c r="UAT330" s="139"/>
      <c r="UAU330" s="139"/>
      <c r="UAV330" s="139"/>
      <c r="UAW330" s="139"/>
      <c r="UAX330" s="139"/>
      <c r="UAY330" s="139"/>
      <c r="UAZ330" s="140"/>
      <c r="UBA330" s="138" t="s">
        <v>181</v>
      </c>
      <c r="UBB330" s="139"/>
      <c r="UBC330" s="139"/>
      <c r="UBD330" s="139"/>
      <c r="UBE330" s="139"/>
      <c r="UBF330" s="139"/>
      <c r="UBG330" s="139"/>
      <c r="UBH330" s="140"/>
      <c r="UBI330" s="138" t="s">
        <v>181</v>
      </c>
      <c r="UBJ330" s="139"/>
      <c r="UBK330" s="139"/>
      <c r="UBL330" s="139"/>
      <c r="UBM330" s="139"/>
      <c r="UBN330" s="139"/>
      <c r="UBO330" s="139"/>
      <c r="UBP330" s="140"/>
      <c r="UBQ330" s="138" t="s">
        <v>181</v>
      </c>
      <c r="UBR330" s="139"/>
      <c r="UBS330" s="139"/>
      <c r="UBT330" s="139"/>
      <c r="UBU330" s="139"/>
      <c r="UBV330" s="139"/>
      <c r="UBW330" s="139"/>
      <c r="UBX330" s="140"/>
      <c r="UBY330" s="138" t="s">
        <v>181</v>
      </c>
      <c r="UBZ330" s="139"/>
      <c r="UCA330" s="139"/>
      <c r="UCB330" s="139"/>
      <c r="UCC330" s="139"/>
      <c r="UCD330" s="139"/>
      <c r="UCE330" s="139"/>
      <c r="UCF330" s="140"/>
      <c r="UCG330" s="138" t="s">
        <v>181</v>
      </c>
      <c r="UCH330" s="139"/>
      <c r="UCI330" s="139"/>
      <c r="UCJ330" s="139"/>
      <c r="UCK330" s="139"/>
      <c r="UCL330" s="139"/>
      <c r="UCM330" s="139"/>
      <c r="UCN330" s="140"/>
      <c r="UCO330" s="138" t="s">
        <v>181</v>
      </c>
      <c r="UCP330" s="139"/>
      <c r="UCQ330" s="139"/>
      <c r="UCR330" s="139"/>
      <c r="UCS330" s="139"/>
      <c r="UCT330" s="139"/>
      <c r="UCU330" s="139"/>
      <c r="UCV330" s="140"/>
      <c r="UCW330" s="138" t="s">
        <v>181</v>
      </c>
      <c r="UCX330" s="139"/>
      <c r="UCY330" s="139"/>
      <c r="UCZ330" s="139"/>
      <c r="UDA330" s="139"/>
      <c r="UDB330" s="139"/>
      <c r="UDC330" s="139"/>
      <c r="UDD330" s="140"/>
      <c r="UDE330" s="138" t="s">
        <v>181</v>
      </c>
      <c r="UDF330" s="139"/>
      <c r="UDG330" s="139"/>
      <c r="UDH330" s="139"/>
      <c r="UDI330" s="139"/>
      <c r="UDJ330" s="139"/>
      <c r="UDK330" s="139"/>
      <c r="UDL330" s="140"/>
      <c r="UDM330" s="138" t="s">
        <v>181</v>
      </c>
      <c r="UDN330" s="139"/>
      <c r="UDO330" s="139"/>
      <c r="UDP330" s="139"/>
      <c r="UDQ330" s="139"/>
      <c r="UDR330" s="139"/>
      <c r="UDS330" s="139"/>
      <c r="UDT330" s="140"/>
      <c r="UDU330" s="138" t="s">
        <v>181</v>
      </c>
      <c r="UDV330" s="139"/>
      <c r="UDW330" s="139"/>
      <c r="UDX330" s="139"/>
      <c r="UDY330" s="139"/>
      <c r="UDZ330" s="139"/>
      <c r="UEA330" s="139"/>
      <c r="UEB330" s="140"/>
      <c r="UEC330" s="138" t="s">
        <v>181</v>
      </c>
      <c r="UED330" s="139"/>
      <c r="UEE330" s="139"/>
      <c r="UEF330" s="139"/>
      <c r="UEG330" s="139"/>
      <c r="UEH330" s="139"/>
      <c r="UEI330" s="139"/>
      <c r="UEJ330" s="140"/>
      <c r="UEK330" s="138" t="s">
        <v>181</v>
      </c>
      <c r="UEL330" s="139"/>
      <c r="UEM330" s="139"/>
      <c r="UEN330" s="139"/>
      <c r="UEO330" s="139"/>
      <c r="UEP330" s="139"/>
      <c r="UEQ330" s="139"/>
      <c r="UER330" s="140"/>
      <c r="UES330" s="138" t="s">
        <v>181</v>
      </c>
      <c r="UET330" s="139"/>
      <c r="UEU330" s="139"/>
      <c r="UEV330" s="139"/>
      <c r="UEW330" s="139"/>
      <c r="UEX330" s="139"/>
      <c r="UEY330" s="139"/>
      <c r="UEZ330" s="140"/>
      <c r="UFA330" s="138" t="s">
        <v>181</v>
      </c>
      <c r="UFB330" s="139"/>
      <c r="UFC330" s="139"/>
      <c r="UFD330" s="139"/>
      <c r="UFE330" s="139"/>
      <c r="UFF330" s="139"/>
      <c r="UFG330" s="139"/>
      <c r="UFH330" s="140"/>
      <c r="UFI330" s="138" t="s">
        <v>181</v>
      </c>
      <c r="UFJ330" s="139"/>
      <c r="UFK330" s="139"/>
      <c r="UFL330" s="139"/>
      <c r="UFM330" s="139"/>
      <c r="UFN330" s="139"/>
      <c r="UFO330" s="139"/>
      <c r="UFP330" s="140"/>
      <c r="UFQ330" s="138" t="s">
        <v>181</v>
      </c>
      <c r="UFR330" s="139"/>
      <c r="UFS330" s="139"/>
      <c r="UFT330" s="139"/>
      <c r="UFU330" s="139"/>
      <c r="UFV330" s="139"/>
      <c r="UFW330" s="139"/>
      <c r="UFX330" s="140"/>
      <c r="UFY330" s="138" t="s">
        <v>181</v>
      </c>
      <c r="UFZ330" s="139"/>
      <c r="UGA330" s="139"/>
      <c r="UGB330" s="139"/>
      <c r="UGC330" s="139"/>
      <c r="UGD330" s="139"/>
      <c r="UGE330" s="139"/>
      <c r="UGF330" s="140"/>
      <c r="UGG330" s="138" t="s">
        <v>181</v>
      </c>
      <c r="UGH330" s="139"/>
      <c r="UGI330" s="139"/>
      <c r="UGJ330" s="139"/>
      <c r="UGK330" s="139"/>
      <c r="UGL330" s="139"/>
      <c r="UGM330" s="139"/>
      <c r="UGN330" s="140"/>
      <c r="UGO330" s="138" t="s">
        <v>181</v>
      </c>
      <c r="UGP330" s="139"/>
      <c r="UGQ330" s="139"/>
      <c r="UGR330" s="139"/>
      <c r="UGS330" s="139"/>
      <c r="UGT330" s="139"/>
      <c r="UGU330" s="139"/>
      <c r="UGV330" s="140"/>
      <c r="UGW330" s="138" t="s">
        <v>181</v>
      </c>
      <c r="UGX330" s="139"/>
      <c r="UGY330" s="139"/>
      <c r="UGZ330" s="139"/>
      <c r="UHA330" s="139"/>
      <c r="UHB330" s="139"/>
      <c r="UHC330" s="139"/>
      <c r="UHD330" s="140"/>
      <c r="UHE330" s="138" t="s">
        <v>181</v>
      </c>
      <c r="UHF330" s="139"/>
      <c r="UHG330" s="139"/>
      <c r="UHH330" s="139"/>
      <c r="UHI330" s="139"/>
      <c r="UHJ330" s="139"/>
      <c r="UHK330" s="139"/>
      <c r="UHL330" s="140"/>
      <c r="UHM330" s="138" t="s">
        <v>181</v>
      </c>
      <c r="UHN330" s="139"/>
      <c r="UHO330" s="139"/>
      <c r="UHP330" s="139"/>
      <c r="UHQ330" s="139"/>
      <c r="UHR330" s="139"/>
      <c r="UHS330" s="139"/>
      <c r="UHT330" s="140"/>
      <c r="UHU330" s="138" t="s">
        <v>181</v>
      </c>
      <c r="UHV330" s="139"/>
      <c r="UHW330" s="139"/>
      <c r="UHX330" s="139"/>
      <c r="UHY330" s="139"/>
      <c r="UHZ330" s="139"/>
      <c r="UIA330" s="139"/>
      <c r="UIB330" s="140"/>
      <c r="UIC330" s="138" t="s">
        <v>181</v>
      </c>
      <c r="UID330" s="139"/>
      <c r="UIE330" s="139"/>
      <c r="UIF330" s="139"/>
      <c r="UIG330" s="139"/>
      <c r="UIH330" s="139"/>
      <c r="UII330" s="139"/>
      <c r="UIJ330" s="140"/>
      <c r="UIK330" s="138" t="s">
        <v>181</v>
      </c>
      <c r="UIL330" s="139"/>
      <c r="UIM330" s="139"/>
      <c r="UIN330" s="139"/>
      <c r="UIO330" s="139"/>
      <c r="UIP330" s="139"/>
      <c r="UIQ330" s="139"/>
      <c r="UIR330" s="140"/>
      <c r="UIS330" s="138" t="s">
        <v>181</v>
      </c>
      <c r="UIT330" s="139"/>
      <c r="UIU330" s="139"/>
      <c r="UIV330" s="139"/>
      <c r="UIW330" s="139"/>
      <c r="UIX330" s="139"/>
      <c r="UIY330" s="139"/>
      <c r="UIZ330" s="140"/>
      <c r="UJA330" s="138" t="s">
        <v>181</v>
      </c>
      <c r="UJB330" s="139"/>
      <c r="UJC330" s="139"/>
      <c r="UJD330" s="139"/>
      <c r="UJE330" s="139"/>
      <c r="UJF330" s="139"/>
      <c r="UJG330" s="139"/>
      <c r="UJH330" s="140"/>
      <c r="UJI330" s="138" t="s">
        <v>181</v>
      </c>
      <c r="UJJ330" s="139"/>
      <c r="UJK330" s="139"/>
      <c r="UJL330" s="139"/>
      <c r="UJM330" s="139"/>
      <c r="UJN330" s="139"/>
      <c r="UJO330" s="139"/>
      <c r="UJP330" s="140"/>
      <c r="UJQ330" s="138" t="s">
        <v>181</v>
      </c>
      <c r="UJR330" s="139"/>
      <c r="UJS330" s="139"/>
      <c r="UJT330" s="139"/>
      <c r="UJU330" s="139"/>
      <c r="UJV330" s="139"/>
      <c r="UJW330" s="139"/>
      <c r="UJX330" s="140"/>
      <c r="UJY330" s="138" t="s">
        <v>181</v>
      </c>
      <c r="UJZ330" s="139"/>
      <c r="UKA330" s="139"/>
      <c r="UKB330" s="139"/>
      <c r="UKC330" s="139"/>
      <c r="UKD330" s="139"/>
      <c r="UKE330" s="139"/>
      <c r="UKF330" s="140"/>
      <c r="UKG330" s="138" t="s">
        <v>181</v>
      </c>
      <c r="UKH330" s="139"/>
      <c r="UKI330" s="139"/>
      <c r="UKJ330" s="139"/>
      <c r="UKK330" s="139"/>
      <c r="UKL330" s="139"/>
      <c r="UKM330" s="139"/>
      <c r="UKN330" s="140"/>
      <c r="UKO330" s="138" t="s">
        <v>181</v>
      </c>
      <c r="UKP330" s="139"/>
      <c r="UKQ330" s="139"/>
      <c r="UKR330" s="139"/>
      <c r="UKS330" s="139"/>
      <c r="UKT330" s="139"/>
      <c r="UKU330" s="139"/>
      <c r="UKV330" s="140"/>
      <c r="UKW330" s="138" t="s">
        <v>181</v>
      </c>
      <c r="UKX330" s="139"/>
      <c r="UKY330" s="139"/>
      <c r="UKZ330" s="139"/>
      <c r="ULA330" s="139"/>
      <c r="ULB330" s="139"/>
      <c r="ULC330" s="139"/>
      <c r="ULD330" s="140"/>
      <c r="ULE330" s="138" t="s">
        <v>181</v>
      </c>
      <c r="ULF330" s="139"/>
      <c r="ULG330" s="139"/>
      <c r="ULH330" s="139"/>
      <c r="ULI330" s="139"/>
      <c r="ULJ330" s="139"/>
      <c r="ULK330" s="139"/>
      <c r="ULL330" s="140"/>
      <c r="ULM330" s="138" t="s">
        <v>181</v>
      </c>
      <c r="ULN330" s="139"/>
      <c r="ULO330" s="139"/>
      <c r="ULP330" s="139"/>
      <c r="ULQ330" s="139"/>
      <c r="ULR330" s="139"/>
      <c r="ULS330" s="139"/>
      <c r="ULT330" s="140"/>
      <c r="ULU330" s="138" t="s">
        <v>181</v>
      </c>
      <c r="ULV330" s="139"/>
      <c r="ULW330" s="139"/>
      <c r="ULX330" s="139"/>
      <c r="ULY330" s="139"/>
      <c r="ULZ330" s="139"/>
      <c r="UMA330" s="139"/>
      <c r="UMB330" s="140"/>
      <c r="UMC330" s="138" t="s">
        <v>181</v>
      </c>
      <c r="UMD330" s="139"/>
      <c r="UME330" s="139"/>
      <c r="UMF330" s="139"/>
      <c r="UMG330" s="139"/>
      <c r="UMH330" s="139"/>
      <c r="UMI330" s="139"/>
      <c r="UMJ330" s="140"/>
      <c r="UMK330" s="138" t="s">
        <v>181</v>
      </c>
      <c r="UML330" s="139"/>
      <c r="UMM330" s="139"/>
      <c r="UMN330" s="139"/>
      <c r="UMO330" s="139"/>
      <c r="UMP330" s="139"/>
      <c r="UMQ330" s="139"/>
      <c r="UMR330" s="140"/>
      <c r="UMS330" s="138" t="s">
        <v>181</v>
      </c>
      <c r="UMT330" s="139"/>
      <c r="UMU330" s="139"/>
      <c r="UMV330" s="139"/>
      <c r="UMW330" s="139"/>
      <c r="UMX330" s="139"/>
      <c r="UMY330" s="139"/>
      <c r="UMZ330" s="140"/>
      <c r="UNA330" s="138" t="s">
        <v>181</v>
      </c>
      <c r="UNB330" s="139"/>
      <c r="UNC330" s="139"/>
      <c r="UND330" s="139"/>
      <c r="UNE330" s="139"/>
      <c r="UNF330" s="139"/>
      <c r="UNG330" s="139"/>
      <c r="UNH330" s="140"/>
      <c r="UNI330" s="138" t="s">
        <v>181</v>
      </c>
      <c r="UNJ330" s="139"/>
      <c r="UNK330" s="139"/>
      <c r="UNL330" s="139"/>
      <c r="UNM330" s="139"/>
      <c r="UNN330" s="139"/>
      <c r="UNO330" s="139"/>
      <c r="UNP330" s="140"/>
      <c r="UNQ330" s="138" t="s">
        <v>181</v>
      </c>
      <c r="UNR330" s="139"/>
      <c r="UNS330" s="139"/>
      <c r="UNT330" s="139"/>
      <c r="UNU330" s="139"/>
      <c r="UNV330" s="139"/>
      <c r="UNW330" s="139"/>
      <c r="UNX330" s="140"/>
      <c r="UNY330" s="138" t="s">
        <v>181</v>
      </c>
      <c r="UNZ330" s="139"/>
      <c r="UOA330" s="139"/>
      <c r="UOB330" s="139"/>
      <c r="UOC330" s="139"/>
      <c r="UOD330" s="139"/>
      <c r="UOE330" s="139"/>
      <c r="UOF330" s="140"/>
      <c r="UOG330" s="138" t="s">
        <v>181</v>
      </c>
      <c r="UOH330" s="139"/>
      <c r="UOI330" s="139"/>
      <c r="UOJ330" s="139"/>
      <c r="UOK330" s="139"/>
      <c r="UOL330" s="139"/>
      <c r="UOM330" s="139"/>
      <c r="UON330" s="140"/>
      <c r="UOO330" s="138" t="s">
        <v>181</v>
      </c>
      <c r="UOP330" s="139"/>
      <c r="UOQ330" s="139"/>
      <c r="UOR330" s="139"/>
      <c r="UOS330" s="139"/>
      <c r="UOT330" s="139"/>
      <c r="UOU330" s="139"/>
      <c r="UOV330" s="140"/>
      <c r="UOW330" s="138" t="s">
        <v>181</v>
      </c>
      <c r="UOX330" s="139"/>
      <c r="UOY330" s="139"/>
      <c r="UOZ330" s="139"/>
      <c r="UPA330" s="139"/>
      <c r="UPB330" s="139"/>
      <c r="UPC330" s="139"/>
      <c r="UPD330" s="140"/>
      <c r="UPE330" s="138" t="s">
        <v>181</v>
      </c>
      <c r="UPF330" s="139"/>
      <c r="UPG330" s="139"/>
      <c r="UPH330" s="139"/>
      <c r="UPI330" s="139"/>
      <c r="UPJ330" s="139"/>
      <c r="UPK330" s="139"/>
      <c r="UPL330" s="140"/>
      <c r="UPM330" s="138" t="s">
        <v>181</v>
      </c>
      <c r="UPN330" s="139"/>
      <c r="UPO330" s="139"/>
      <c r="UPP330" s="139"/>
      <c r="UPQ330" s="139"/>
      <c r="UPR330" s="139"/>
      <c r="UPS330" s="139"/>
      <c r="UPT330" s="140"/>
      <c r="UPU330" s="138" t="s">
        <v>181</v>
      </c>
      <c r="UPV330" s="139"/>
      <c r="UPW330" s="139"/>
      <c r="UPX330" s="139"/>
      <c r="UPY330" s="139"/>
      <c r="UPZ330" s="139"/>
      <c r="UQA330" s="139"/>
      <c r="UQB330" s="140"/>
      <c r="UQC330" s="138" t="s">
        <v>181</v>
      </c>
      <c r="UQD330" s="139"/>
      <c r="UQE330" s="139"/>
      <c r="UQF330" s="139"/>
      <c r="UQG330" s="139"/>
      <c r="UQH330" s="139"/>
      <c r="UQI330" s="139"/>
      <c r="UQJ330" s="140"/>
      <c r="UQK330" s="138" t="s">
        <v>181</v>
      </c>
      <c r="UQL330" s="139"/>
      <c r="UQM330" s="139"/>
      <c r="UQN330" s="139"/>
      <c r="UQO330" s="139"/>
      <c r="UQP330" s="139"/>
      <c r="UQQ330" s="139"/>
      <c r="UQR330" s="140"/>
      <c r="UQS330" s="138" t="s">
        <v>181</v>
      </c>
      <c r="UQT330" s="139"/>
      <c r="UQU330" s="139"/>
      <c r="UQV330" s="139"/>
      <c r="UQW330" s="139"/>
      <c r="UQX330" s="139"/>
      <c r="UQY330" s="139"/>
      <c r="UQZ330" s="140"/>
      <c r="URA330" s="138" t="s">
        <v>181</v>
      </c>
      <c r="URB330" s="139"/>
      <c r="URC330" s="139"/>
      <c r="URD330" s="139"/>
      <c r="URE330" s="139"/>
      <c r="URF330" s="139"/>
      <c r="URG330" s="139"/>
      <c r="URH330" s="140"/>
      <c r="URI330" s="138" t="s">
        <v>181</v>
      </c>
      <c r="URJ330" s="139"/>
      <c r="URK330" s="139"/>
      <c r="URL330" s="139"/>
      <c r="URM330" s="139"/>
      <c r="URN330" s="139"/>
      <c r="URO330" s="139"/>
      <c r="URP330" s="140"/>
      <c r="URQ330" s="138" t="s">
        <v>181</v>
      </c>
      <c r="URR330" s="139"/>
      <c r="URS330" s="139"/>
      <c r="URT330" s="139"/>
      <c r="URU330" s="139"/>
      <c r="URV330" s="139"/>
      <c r="URW330" s="139"/>
      <c r="URX330" s="140"/>
      <c r="URY330" s="138" t="s">
        <v>181</v>
      </c>
      <c r="URZ330" s="139"/>
      <c r="USA330" s="139"/>
      <c r="USB330" s="139"/>
      <c r="USC330" s="139"/>
      <c r="USD330" s="139"/>
      <c r="USE330" s="139"/>
      <c r="USF330" s="140"/>
      <c r="USG330" s="138" t="s">
        <v>181</v>
      </c>
      <c r="USH330" s="139"/>
      <c r="USI330" s="139"/>
      <c r="USJ330" s="139"/>
      <c r="USK330" s="139"/>
      <c r="USL330" s="139"/>
      <c r="USM330" s="139"/>
      <c r="USN330" s="140"/>
      <c r="USO330" s="138" t="s">
        <v>181</v>
      </c>
      <c r="USP330" s="139"/>
      <c r="USQ330" s="139"/>
      <c r="USR330" s="139"/>
      <c r="USS330" s="139"/>
      <c r="UST330" s="139"/>
      <c r="USU330" s="139"/>
      <c r="USV330" s="140"/>
      <c r="USW330" s="138" t="s">
        <v>181</v>
      </c>
      <c r="USX330" s="139"/>
      <c r="USY330" s="139"/>
      <c r="USZ330" s="139"/>
      <c r="UTA330" s="139"/>
      <c r="UTB330" s="139"/>
      <c r="UTC330" s="139"/>
      <c r="UTD330" s="140"/>
      <c r="UTE330" s="138" t="s">
        <v>181</v>
      </c>
      <c r="UTF330" s="139"/>
      <c r="UTG330" s="139"/>
      <c r="UTH330" s="139"/>
      <c r="UTI330" s="139"/>
      <c r="UTJ330" s="139"/>
      <c r="UTK330" s="139"/>
      <c r="UTL330" s="140"/>
      <c r="UTM330" s="138" t="s">
        <v>181</v>
      </c>
      <c r="UTN330" s="139"/>
      <c r="UTO330" s="139"/>
      <c r="UTP330" s="139"/>
      <c r="UTQ330" s="139"/>
      <c r="UTR330" s="139"/>
      <c r="UTS330" s="139"/>
      <c r="UTT330" s="140"/>
      <c r="UTU330" s="138" t="s">
        <v>181</v>
      </c>
      <c r="UTV330" s="139"/>
      <c r="UTW330" s="139"/>
      <c r="UTX330" s="139"/>
      <c r="UTY330" s="139"/>
      <c r="UTZ330" s="139"/>
      <c r="UUA330" s="139"/>
      <c r="UUB330" s="140"/>
      <c r="UUC330" s="138" t="s">
        <v>181</v>
      </c>
      <c r="UUD330" s="139"/>
      <c r="UUE330" s="139"/>
      <c r="UUF330" s="139"/>
      <c r="UUG330" s="139"/>
      <c r="UUH330" s="139"/>
      <c r="UUI330" s="139"/>
      <c r="UUJ330" s="140"/>
      <c r="UUK330" s="138" t="s">
        <v>181</v>
      </c>
      <c r="UUL330" s="139"/>
      <c r="UUM330" s="139"/>
      <c r="UUN330" s="139"/>
      <c r="UUO330" s="139"/>
      <c r="UUP330" s="139"/>
      <c r="UUQ330" s="139"/>
      <c r="UUR330" s="140"/>
      <c r="UUS330" s="138" t="s">
        <v>181</v>
      </c>
      <c r="UUT330" s="139"/>
      <c r="UUU330" s="139"/>
      <c r="UUV330" s="139"/>
      <c r="UUW330" s="139"/>
      <c r="UUX330" s="139"/>
      <c r="UUY330" s="139"/>
      <c r="UUZ330" s="140"/>
      <c r="UVA330" s="138" t="s">
        <v>181</v>
      </c>
      <c r="UVB330" s="139"/>
      <c r="UVC330" s="139"/>
      <c r="UVD330" s="139"/>
      <c r="UVE330" s="139"/>
      <c r="UVF330" s="139"/>
      <c r="UVG330" s="139"/>
      <c r="UVH330" s="140"/>
      <c r="UVI330" s="138" t="s">
        <v>181</v>
      </c>
      <c r="UVJ330" s="139"/>
      <c r="UVK330" s="139"/>
      <c r="UVL330" s="139"/>
      <c r="UVM330" s="139"/>
      <c r="UVN330" s="139"/>
      <c r="UVO330" s="139"/>
      <c r="UVP330" s="140"/>
      <c r="UVQ330" s="138" t="s">
        <v>181</v>
      </c>
      <c r="UVR330" s="139"/>
      <c r="UVS330" s="139"/>
      <c r="UVT330" s="139"/>
      <c r="UVU330" s="139"/>
      <c r="UVV330" s="139"/>
      <c r="UVW330" s="139"/>
      <c r="UVX330" s="140"/>
      <c r="UVY330" s="138" t="s">
        <v>181</v>
      </c>
      <c r="UVZ330" s="139"/>
      <c r="UWA330" s="139"/>
      <c r="UWB330" s="139"/>
      <c r="UWC330" s="139"/>
      <c r="UWD330" s="139"/>
      <c r="UWE330" s="139"/>
      <c r="UWF330" s="140"/>
      <c r="UWG330" s="138" t="s">
        <v>181</v>
      </c>
      <c r="UWH330" s="139"/>
      <c r="UWI330" s="139"/>
      <c r="UWJ330" s="139"/>
      <c r="UWK330" s="139"/>
      <c r="UWL330" s="139"/>
      <c r="UWM330" s="139"/>
      <c r="UWN330" s="140"/>
      <c r="UWO330" s="138" t="s">
        <v>181</v>
      </c>
      <c r="UWP330" s="139"/>
      <c r="UWQ330" s="139"/>
      <c r="UWR330" s="139"/>
      <c r="UWS330" s="139"/>
      <c r="UWT330" s="139"/>
      <c r="UWU330" s="139"/>
      <c r="UWV330" s="140"/>
      <c r="UWW330" s="138" t="s">
        <v>181</v>
      </c>
      <c r="UWX330" s="139"/>
      <c r="UWY330" s="139"/>
      <c r="UWZ330" s="139"/>
      <c r="UXA330" s="139"/>
      <c r="UXB330" s="139"/>
      <c r="UXC330" s="139"/>
      <c r="UXD330" s="140"/>
      <c r="UXE330" s="138" t="s">
        <v>181</v>
      </c>
      <c r="UXF330" s="139"/>
      <c r="UXG330" s="139"/>
      <c r="UXH330" s="139"/>
      <c r="UXI330" s="139"/>
      <c r="UXJ330" s="139"/>
      <c r="UXK330" s="139"/>
      <c r="UXL330" s="140"/>
      <c r="UXM330" s="138" t="s">
        <v>181</v>
      </c>
      <c r="UXN330" s="139"/>
      <c r="UXO330" s="139"/>
      <c r="UXP330" s="139"/>
      <c r="UXQ330" s="139"/>
      <c r="UXR330" s="139"/>
      <c r="UXS330" s="139"/>
      <c r="UXT330" s="140"/>
      <c r="UXU330" s="138" t="s">
        <v>181</v>
      </c>
      <c r="UXV330" s="139"/>
      <c r="UXW330" s="139"/>
      <c r="UXX330" s="139"/>
      <c r="UXY330" s="139"/>
      <c r="UXZ330" s="139"/>
      <c r="UYA330" s="139"/>
      <c r="UYB330" s="140"/>
      <c r="UYC330" s="138" t="s">
        <v>181</v>
      </c>
      <c r="UYD330" s="139"/>
      <c r="UYE330" s="139"/>
      <c r="UYF330" s="139"/>
      <c r="UYG330" s="139"/>
      <c r="UYH330" s="139"/>
      <c r="UYI330" s="139"/>
      <c r="UYJ330" s="140"/>
      <c r="UYK330" s="138" t="s">
        <v>181</v>
      </c>
      <c r="UYL330" s="139"/>
      <c r="UYM330" s="139"/>
      <c r="UYN330" s="139"/>
      <c r="UYO330" s="139"/>
      <c r="UYP330" s="139"/>
      <c r="UYQ330" s="139"/>
      <c r="UYR330" s="140"/>
      <c r="UYS330" s="138" t="s">
        <v>181</v>
      </c>
      <c r="UYT330" s="139"/>
      <c r="UYU330" s="139"/>
      <c r="UYV330" s="139"/>
      <c r="UYW330" s="139"/>
      <c r="UYX330" s="139"/>
      <c r="UYY330" s="139"/>
      <c r="UYZ330" s="140"/>
      <c r="UZA330" s="138" t="s">
        <v>181</v>
      </c>
      <c r="UZB330" s="139"/>
      <c r="UZC330" s="139"/>
      <c r="UZD330" s="139"/>
      <c r="UZE330" s="139"/>
      <c r="UZF330" s="139"/>
      <c r="UZG330" s="139"/>
      <c r="UZH330" s="140"/>
      <c r="UZI330" s="138" t="s">
        <v>181</v>
      </c>
      <c r="UZJ330" s="139"/>
      <c r="UZK330" s="139"/>
      <c r="UZL330" s="139"/>
      <c r="UZM330" s="139"/>
      <c r="UZN330" s="139"/>
      <c r="UZO330" s="139"/>
      <c r="UZP330" s="140"/>
      <c r="UZQ330" s="138" t="s">
        <v>181</v>
      </c>
      <c r="UZR330" s="139"/>
      <c r="UZS330" s="139"/>
      <c r="UZT330" s="139"/>
      <c r="UZU330" s="139"/>
      <c r="UZV330" s="139"/>
      <c r="UZW330" s="139"/>
      <c r="UZX330" s="140"/>
      <c r="UZY330" s="138" t="s">
        <v>181</v>
      </c>
      <c r="UZZ330" s="139"/>
      <c r="VAA330" s="139"/>
      <c r="VAB330" s="139"/>
      <c r="VAC330" s="139"/>
      <c r="VAD330" s="139"/>
      <c r="VAE330" s="139"/>
      <c r="VAF330" s="140"/>
      <c r="VAG330" s="138" t="s">
        <v>181</v>
      </c>
      <c r="VAH330" s="139"/>
      <c r="VAI330" s="139"/>
      <c r="VAJ330" s="139"/>
      <c r="VAK330" s="139"/>
      <c r="VAL330" s="139"/>
      <c r="VAM330" s="139"/>
      <c r="VAN330" s="140"/>
      <c r="VAO330" s="138" t="s">
        <v>181</v>
      </c>
      <c r="VAP330" s="139"/>
      <c r="VAQ330" s="139"/>
      <c r="VAR330" s="139"/>
      <c r="VAS330" s="139"/>
      <c r="VAT330" s="139"/>
      <c r="VAU330" s="139"/>
      <c r="VAV330" s="140"/>
      <c r="VAW330" s="138" t="s">
        <v>181</v>
      </c>
      <c r="VAX330" s="139"/>
      <c r="VAY330" s="139"/>
      <c r="VAZ330" s="139"/>
      <c r="VBA330" s="139"/>
      <c r="VBB330" s="139"/>
      <c r="VBC330" s="139"/>
      <c r="VBD330" s="140"/>
      <c r="VBE330" s="138" t="s">
        <v>181</v>
      </c>
      <c r="VBF330" s="139"/>
      <c r="VBG330" s="139"/>
      <c r="VBH330" s="139"/>
      <c r="VBI330" s="139"/>
      <c r="VBJ330" s="139"/>
      <c r="VBK330" s="139"/>
      <c r="VBL330" s="140"/>
      <c r="VBM330" s="138" t="s">
        <v>181</v>
      </c>
      <c r="VBN330" s="139"/>
      <c r="VBO330" s="139"/>
      <c r="VBP330" s="139"/>
      <c r="VBQ330" s="139"/>
      <c r="VBR330" s="139"/>
      <c r="VBS330" s="139"/>
      <c r="VBT330" s="140"/>
      <c r="VBU330" s="138" t="s">
        <v>181</v>
      </c>
      <c r="VBV330" s="139"/>
      <c r="VBW330" s="139"/>
      <c r="VBX330" s="139"/>
      <c r="VBY330" s="139"/>
      <c r="VBZ330" s="139"/>
      <c r="VCA330" s="139"/>
      <c r="VCB330" s="140"/>
      <c r="VCC330" s="138" t="s">
        <v>181</v>
      </c>
      <c r="VCD330" s="139"/>
      <c r="VCE330" s="139"/>
      <c r="VCF330" s="139"/>
      <c r="VCG330" s="139"/>
      <c r="VCH330" s="139"/>
      <c r="VCI330" s="139"/>
      <c r="VCJ330" s="140"/>
      <c r="VCK330" s="138" t="s">
        <v>181</v>
      </c>
      <c r="VCL330" s="139"/>
      <c r="VCM330" s="139"/>
      <c r="VCN330" s="139"/>
      <c r="VCO330" s="139"/>
      <c r="VCP330" s="139"/>
      <c r="VCQ330" s="139"/>
      <c r="VCR330" s="140"/>
      <c r="VCS330" s="138" t="s">
        <v>181</v>
      </c>
      <c r="VCT330" s="139"/>
      <c r="VCU330" s="139"/>
      <c r="VCV330" s="139"/>
      <c r="VCW330" s="139"/>
      <c r="VCX330" s="139"/>
      <c r="VCY330" s="139"/>
      <c r="VCZ330" s="140"/>
      <c r="VDA330" s="138" t="s">
        <v>181</v>
      </c>
      <c r="VDB330" s="139"/>
      <c r="VDC330" s="139"/>
      <c r="VDD330" s="139"/>
      <c r="VDE330" s="139"/>
      <c r="VDF330" s="139"/>
      <c r="VDG330" s="139"/>
      <c r="VDH330" s="140"/>
      <c r="VDI330" s="138" t="s">
        <v>181</v>
      </c>
      <c r="VDJ330" s="139"/>
      <c r="VDK330" s="139"/>
      <c r="VDL330" s="139"/>
      <c r="VDM330" s="139"/>
      <c r="VDN330" s="139"/>
      <c r="VDO330" s="139"/>
      <c r="VDP330" s="140"/>
      <c r="VDQ330" s="138" t="s">
        <v>181</v>
      </c>
      <c r="VDR330" s="139"/>
      <c r="VDS330" s="139"/>
      <c r="VDT330" s="139"/>
      <c r="VDU330" s="139"/>
      <c r="VDV330" s="139"/>
      <c r="VDW330" s="139"/>
      <c r="VDX330" s="140"/>
      <c r="VDY330" s="138" t="s">
        <v>181</v>
      </c>
      <c r="VDZ330" s="139"/>
      <c r="VEA330" s="139"/>
      <c r="VEB330" s="139"/>
      <c r="VEC330" s="139"/>
      <c r="VED330" s="139"/>
      <c r="VEE330" s="139"/>
      <c r="VEF330" s="140"/>
      <c r="VEG330" s="138" t="s">
        <v>181</v>
      </c>
      <c r="VEH330" s="139"/>
      <c r="VEI330" s="139"/>
      <c r="VEJ330" s="139"/>
      <c r="VEK330" s="139"/>
      <c r="VEL330" s="139"/>
      <c r="VEM330" s="139"/>
      <c r="VEN330" s="140"/>
      <c r="VEO330" s="138" t="s">
        <v>181</v>
      </c>
      <c r="VEP330" s="139"/>
      <c r="VEQ330" s="139"/>
      <c r="VER330" s="139"/>
      <c r="VES330" s="139"/>
      <c r="VET330" s="139"/>
      <c r="VEU330" s="139"/>
      <c r="VEV330" s="140"/>
      <c r="VEW330" s="138" t="s">
        <v>181</v>
      </c>
      <c r="VEX330" s="139"/>
      <c r="VEY330" s="139"/>
      <c r="VEZ330" s="139"/>
      <c r="VFA330" s="139"/>
      <c r="VFB330" s="139"/>
      <c r="VFC330" s="139"/>
      <c r="VFD330" s="140"/>
      <c r="VFE330" s="138" t="s">
        <v>181</v>
      </c>
      <c r="VFF330" s="139"/>
      <c r="VFG330" s="139"/>
      <c r="VFH330" s="139"/>
      <c r="VFI330" s="139"/>
      <c r="VFJ330" s="139"/>
      <c r="VFK330" s="139"/>
      <c r="VFL330" s="140"/>
      <c r="VFM330" s="138" t="s">
        <v>181</v>
      </c>
      <c r="VFN330" s="139"/>
      <c r="VFO330" s="139"/>
      <c r="VFP330" s="139"/>
      <c r="VFQ330" s="139"/>
      <c r="VFR330" s="139"/>
      <c r="VFS330" s="139"/>
      <c r="VFT330" s="140"/>
      <c r="VFU330" s="138" t="s">
        <v>181</v>
      </c>
      <c r="VFV330" s="139"/>
      <c r="VFW330" s="139"/>
      <c r="VFX330" s="139"/>
      <c r="VFY330" s="139"/>
      <c r="VFZ330" s="139"/>
      <c r="VGA330" s="139"/>
      <c r="VGB330" s="140"/>
      <c r="VGC330" s="138" t="s">
        <v>181</v>
      </c>
      <c r="VGD330" s="139"/>
      <c r="VGE330" s="139"/>
      <c r="VGF330" s="139"/>
      <c r="VGG330" s="139"/>
      <c r="VGH330" s="139"/>
      <c r="VGI330" s="139"/>
      <c r="VGJ330" s="140"/>
      <c r="VGK330" s="138" t="s">
        <v>181</v>
      </c>
      <c r="VGL330" s="139"/>
      <c r="VGM330" s="139"/>
      <c r="VGN330" s="139"/>
      <c r="VGO330" s="139"/>
      <c r="VGP330" s="139"/>
      <c r="VGQ330" s="139"/>
      <c r="VGR330" s="140"/>
      <c r="VGS330" s="138" t="s">
        <v>181</v>
      </c>
      <c r="VGT330" s="139"/>
      <c r="VGU330" s="139"/>
      <c r="VGV330" s="139"/>
      <c r="VGW330" s="139"/>
      <c r="VGX330" s="139"/>
      <c r="VGY330" s="139"/>
      <c r="VGZ330" s="140"/>
      <c r="VHA330" s="138" t="s">
        <v>181</v>
      </c>
      <c r="VHB330" s="139"/>
      <c r="VHC330" s="139"/>
      <c r="VHD330" s="139"/>
      <c r="VHE330" s="139"/>
      <c r="VHF330" s="139"/>
      <c r="VHG330" s="139"/>
      <c r="VHH330" s="140"/>
      <c r="VHI330" s="138" t="s">
        <v>181</v>
      </c>
      <c r="VHJ330" s="139"/>
      <c r="VHK330" s="139"/>
      <c r="VHL330" s="139"/>
      <c r="VHM330" s="139"/>
      <c r="VHN330" s="139"/>
      <c r="VHO330" s="139"/>
      <c r="VHP330" s="140"/>
      <c r="VHQ330" s="138" t="s">
        <v>181</v>
      </c>
      <c r="VHR330" s="139"/>
      <c r="VHS330" s="139"/>
      <c r="VHT330" s="139"/>
      <c r="VHU330" s="139"/>
      <c r="VHV330" s="139"/>
      <c r="VHW330" s="139"/>
      <c r="VHX330" s="140"/>
      <c r="VHY330" s="138" t="s">
        <v>181</v>
      </c>
      <c r="VHZ330" s="139"/>
      <c r="VIA330" s="139"/>
      <c r="VIB330" s="139"/>
      <c r="VIC330" s="139"/>
      <c r="VID330" s="139"/>
      <c r="VIE330" s="139"/>
      <c r="VIF330" s="140"/>
      <c r="VIG330" s="138" t="s">
        <v>181</v>
      </c>
      <c r="VIH330" s="139"/>
      <c r="VII330" s="139"/>
      <c r="VIJ330" s="139"/>
      <c r="VIK330" s="139"/>
      <c r="VIL330" s="139"/>
      <c r="VIM330" s="139"/>
      <c r="VIN330" s="140"/>
      <c r="VIO330" s="138" t="s">
        <v>181</v>
      </c>
      <c r="VIP330" s="139"/>
      <c r="VIQ330" s="139"/>
      <c r="VIR330" s="139"/>
      <c r="VIS330" s="139"/>
      <c r="VIT330" s="139"/>
      <c r="VIU330" s="139"/>
      <c r="VIV330" s="140"/>
      <c r="VIW330" s="138" t="s">
        <v>181</v>
      </c>
      <c r="VIX330" s="139"/>
      <c r="VIY330" s="139"/>
      <c r="VIZ330" s="139"/>
      <c r="VJA330" s="139"/>
      <c r="VJB330" s="139"/>
      <c r="VJC330" s="139"/>
      <c r="VJD330" s="140"/>
      <c r="VJE330" s="138" t="s">
        <v>181</v>
      </c>
      <c r="VJF330" s="139"/>
      <c r="VJG330" s="139"/>
      <c r="VJH330" s="139"/>
      <c r="VJI330" s="139"/>
      <c r="VJJ330" s="139"/>
      <c r="VJK330" s="139"/>
      <c r="VJL330" s="140"/>
      <c r="VJM330" s="138" t="s">
        <v>181</v>
      </c>
      <c r="VJN330" s="139"/>
      <c r="VJO330" s="139"/>
      <c r="VJP330" s="139"/>
      <c r="VJQ330" s="139"/>
      <c r="VJR330" s="139"/>
      <c r="VJS330" s="139"/>
      <c r="VJT330" s="140"/>
      <c r="VJU330" s="138" t="s">
        <v>181</v>
      </c>
      <c r="VJV330" s="139"/>
      <c r="VJW330" s="139"/>
      <c r="VJX330" s="139"/>
      <c r="VJY330" s="139"/>
      <c r="VJZ330" s="139"/>
      <c r="VKA330" s="139"/>
      <c r="VKB330" s="140"/>
      <c r="VKC330" s="138" t="s">
        <v>181</v>
      </c>
      <c r="VKD330" s="139"/>
      <c r="VKE330" s="139"/>
      <c r="VKF330" s="139"/>
      <c r="VKG330" s="139"/>
      <c r="VKH330" s="139"/>
      <c r="VKI330" s="139"/>
      <c r="VKJ330" s="140"/>
      <c r="VKK330" s="138" t="s">
        <v>181</v>
      </c>
      <c r="VKL330" s="139"/>
      <c r="VKM330" s="139"/>
      <c r="VKN330" s="139"/>
      <c r="VKO330" s="139"/>
      <c r="VKP330" s="139"/>
      <c r="VKQ330" s="139"/>
      <c r="VKR330" s="140"/>
      <c r="VKS330" s="138" t="s">
        <v>181</v>
      </c>
      <c r="VKT330" s="139"/>
      <c r="VKU330" s="139"/>
      <c r="VKV330" s="139"/>
      <c r="VKW330" s="139"/>
      <c r="VKX330" s="139"/>
      <c r="VKY330" s="139"/>
      <c r="VKZ330" s="140"/>
      <c r="VLA330" s="138" t="s">
        <v>181</v>
      </c>
      <c r="VLB330" s="139"/>
      <c r="VLC330" s="139"/>
      <c r="VLD330" s="139"/>
      <c r="VLE330" s="139"/>
      <c r="VLF330" s="139"/>
      <c r="VLG330" s="139"/>
      <c r="VLH330" s="140"/>
      <c r="VLI330" s="138" t="s">
        <v>181</v>
      </c>
      <c r="VLJ330" s="139"/>
      <c r="VLK330" s="139"/>
      <c r="VLL330" s="139"/>
      <c r="VLM330" s="139"/>
      <c r="VLN330" s="139"/>
      <c r="VLO330" s="139"/>
      <c r="VLP330" s="140"/>
      <c r="VLQ330" s="138" t="s">
        <v>181</v>
      </c>
      <c r="VLR330" s="139"/>
      <c r="VLS330" s="139"/>
      <c r="VLT330" s="139"/>
      <c r="VLU330" s="139"/>
      <c r="VLV330" s="139"/>
      <c r="VLW330" s="139"/>
      <c r="VLX330" s="140"/>
      <c r="VLY330" s="138" t="s">
        <v>181</v>
      </c>
      <c r="VLZ330" s="139"/>
      <c r="VMA330" s="139"/>
      <c r="VMB330" s="139"/>
      <c r="VMC330" s="139"/>
      <c r="VMD330" s="139"/>
      <c r="VME330" s="139"/>
      <c r="VMF330" s="140"/>
      <c r="VMG330" s="138" t="s">
        <v>181</v>
      </c>
      <c r="VMH330" s="139"/>
      <c r="VMI330" s="139"/>
      <c r="VMJ330" s="139"/>
      <c r="VMK330" s="139"/>
      <c r="VML330" s="139"/>
      <c r="VMM330" s="139"/>
      <c r="VMN330" s="140"/>
      <c r="VMO330" s="138" t="s">
        <v>181</v>
      </c>
      <c r="VMP330" s="139"/>
      <c r="VMQ330" s="139"/>
      <c r="VMR330" s="139"/>
      <c r="VMS330" s="139"/>
      <c r="VMT330" s="139"/>
      <c r="VMU330" s="139"/>
      <c r="VMV330" s="140"/>
      <c r="VMW330" s="138" t="s">
        <v>181</v>
      </c>
      <c r="VMX330" s="139"/>
      <c r="VMY330" s="139"/>
      <c r="VMZ330" s="139"/>
      <c r="VNA330" s="139"/>
      <c r="VNB330" s="139"/>
      <c r="VNC330" s="139"/>
      <c r="VND330" s="140"/>
      <c r="VNE330" s="138" t="s">
        <v>181</v>
      </c>
      <c r="VNF330" s="139"/>
      <c r="VNG330" s="139"/>
      <c r="VNH330" s="139"/>
      <c r="VNI330" s="139"/>
      <c r="VNJ330" s="139"/>
      <c r="VNK330" s="139"/>
      <c r="VNL330" s="140"/>
      <c r="VNM330" s="138" t="s">
        <v>181</v>
      </c>
      <c r="VNN330" s="139"/>
      <c r="VNO330" s="139"/>
      <c r="VNP330" s="139"/>
      <c r="VNQ330" s="139"/>
      <c r="VNR330" s="139"/>
      <c r="VNS330" s="139"/>
      <c r="VNT330" s="140"/>
      <c r="VNU330" s="138" t="s">
        <v>181</v>
      </c>
      <c r="VNV330" s="139"/>
      <c r="VNW330" s="139"/>
      <c r="VNX330" s="139"/>
      <c r="VNY330" s="139"/>
      <c r="VNZ330" s="139"/>
      <c r="VOA330" s="139"/>
      <c r="VOB330" s="140"/>
      <c r="VOC330" s="138" t="s">
        <v>181</v>
      </c>
      <c r="VOD330" s="139"/>
      <c r="VOE330" s="139"/>
      <c r="VOF330" s="139"/>
      <c r="VOG330" s="139"/>
      <c r="VOH330" s="139"/>
      <c r="VOI330" s="139"/>
      <c r="VOJ330" s="140"/>
      <c r="VOK330" s="138" t="s">
        <v>181</v>
      </c>
      <c r="VOL330" s="139"/>
      <c r="VOM330" s="139"/>
      <c r="VON330" s="139"/>
      <c r="VOO330" s="139"/>
      <c r="VOP330" s="139"/>
      <c r="VOQ330" s="139"/>
      <c r="VOR330" s="140"/>
      <c r="VOS330" s="138" t="s">
        <v>181</v>
      </c>
      <c r="VOT330" s="139"/>
      <c r="VOU330" s="139"/>
      <c r="VOV330" s="139"/>
      <c r="VOW330" s="139"/>
      <c r="VOX330" s="139"/>
      <c r="VOY330" s="139"/>
      <c r="VOZ330" s="140"/>
      <c r="VPA330" s="138" t="s">
        <v>181</v>
      </c>
      <c r="VPB330" s="139"/>
      <c r="VPC330" s="139"/>
      <c r="VPD330" s="139"/>
      <c r="VPE330" s="139"/>
      <c r="VPF330" s="139"/>
      <c r="VPG330" s="139"/>
      <c r="VPH330" s="140"/>
      <c r="VPI330" s="138" t="s">
        <v>181</v>
      </c>
      <c r="VPJ330" s="139"/>
      <c r="VPK330" s="139"/>
      <c r="VPL330" s="139"/>
      <c r="VPM330" s="139"/>
      <c r="VPN330" s="139"/>
      <c r="VPO330" s="139"/>
      <c r="VPP330" s="140"/>
      <c r="VPQ330" s="138" t="s">
        <v>181</v>
      </c>
      <c r="VPR330" s="139"/>
      <c r="VPS330" s="139"/>
      <c r="VPT330" s="139"/>
      <c r="VPU330" s="139"/>
      <c r="VPV330" s="139"/>
      <c r="VPW330" s="139"/>
      <c r="VPX330" s="140"/>
      <c r="VPY330" s="138" t="s">
        <v>181</v>
      </c>
      <c r="VPZ330" s="139"/>
      <c r="VQA330" s="139"/>
      <c r="VQB330" s="139"/>
      <c r="VQC330" s="139"/>
      <c r="VQD330" s="139"/>
      <c r="VQE330" s="139"/>
      <c r="VQF330" s="140"/>
      <c r="VQG330" s="138" t="s">
        <v>181</v>
      </c>
      <c r="VQH330" s="139"/>
      <c r="VQI330" s="139"/>
      <c r="VQJ330" s="139"/>
      <c r="VQK330" s="139"/>
      <c r="VQL330" s="139"/>
      <c r="VQM330" s="139"/>
      <c r="VQN330" s="140"/>
      <c r="VQO330" s="138" t="s">
        <v>181</v>
      </c>
      <c r="VQP330" s="139"/>
      <c r="VQQ330" s="139"/>
      <c r="VQR330" s="139"/>
      <c r="VQS330" s="139"/>
      <c r="VQT330" s="139"/>
      <c r="VQU330" s="139"/>
      <c r="VQV330" s="140"/>
      <c r="VQW330" s="138" t="s">
        <v>181</v>
      </c>
      <c r="VQX330" s="139"/>
      <c r="VQY330" s="139"/>
      <c r="VQZ330" s="139"/>
      <c r="VRA330" s="139"/>
      <c r="VRB330" s="139"/>
      <c r="VRC330" s="139"/>
      <c r="VRD330" s="140"/>
      <c r="VRE330" s="138" t="s">
        <v>181</v>
      </c>
      <c r="VRF330" s="139"/>
      <c r="VRG330" s="139"/>
      <c r="VRH330" s="139"/>
      <c r="VRI330" s="139"/>
      <c r="VRJ330" s="139"/>
      <c r="VRK330" s="139"/>
      <c r="VRL330" s="140"/>
      <c r="VRM330" s="138" t="s">
        <v>181</v>
      </c>
      <c r="VRN330" s="139"/>
      <c r="VRO330" s="139"/>
      <c r="VRP330" s="139"/>
      <c r="VRQ330" s="139"/>
      <c r="VRR330" s="139"/>
      <c r="VRS330" s="139"/>
      <c r="VRT330" s="140"/>
      <c r="VRU330" s="138" t="s">
        <v>181</v>
      </c>
      <c r="VRV330" s="139"/>
      <c r="VRW330" s="139"/>
      <c r="VRX330" s="139"/>
      <c r="VRY330" s="139"/>
      <c r="VRZ330" s="139"/>
      <c r="VSA330" s="139"/>
      <c r="VSB330" s="140"/>
      <c r="VSC330" s="138" t="s">
        <v>181</v>
      </c>
      <c r="VSD330" s="139"/>
      <c r="VSE330" s="139"/>
      <c r="VSF330" s="139"/>
      <c r="VSG330" s="139"/>
      <c r="VSH330" s="139"/>
      <c r="VSI330" s="139"/>
      <c r="VSJ330" s="140"/>
      <c r="VSK330" s="138" t="s">
        <v>181</v>
      </c>
      <c r="VSL330" s="139"/>
      <c r="VSM330" s="139"/>
      <c r="VSN330" s="139"/>
      <c r="VSO330" s="139"/>
      <c r="VSP330" s="139"/>
      <c r="VSQ330" s="139"/>
      <c r="VSR330" s="140"/>
      <c r="VSS330" s="138" t="s">
        <v>181</v>
      </c>
      <c r="VST330" s="139"/>
      <c r="VSU330" s="139"/>
      <c r="VSV330" s="139"/>
      <c r="VSW330" s="139"/>
      <c r="VSX330" s="139"/>
      <c r="VSY330" s="139"/>
      <c r="VSZ330" s="140"/>
      <c r="VTA330" s="138" t="s">
        <v>181</v>
      </c>
      <c r="VTB330" s="139"/>
      <c r="VTC330" s="139"/>
      <c r="VTD330" s="139"/>
      <c r="VTE330" s="139"/>
      <c r="VTF330" s="139"/>
      <c r="VTG330" s="139"/>
      <c r="VTH330" s="140"/>
      <c r="VTI330" s="138" t="s">
        <v>181</v>
      </c>
      <c r="VTJ330" s="139"/>
      <c r="VTK330" s="139"/>
      <c r="VTL330" s="139"/>
      <c r="VTM330" s="139"/>
      <c r="VTN330" s="139"/>
      <c r="VTO330" s="139"/>
      <c r="VTP330" s="140"/>
      <c r="VTQ330" s="138" t="s">
        <v>181</v>
      </c>
      <c r="VTR330" s="139"/>
      <c r="VTS330" s="139"/>
      <c r="VTT330" s="139"/>
      <c r="VTU330" s="139"/>
      <c r="VTV330" s="139"/>
      <c r="VTW330" s="139"/>
      <c r="VTX330" s="140"/>
      <c r="VTY330" s="138" t="s">
        <v>181</v>
      </c>
      <c r="VTZ330" s="139"/>
      <c r="VUA330" s="139"/>
      <c r="VUB330" s="139"/>
      <c r="VUC330" s="139"/>
      <c r="VUD330" s="139"/>
      <c r="VUE330" s="139"/>
      <c r="VUF330" s="140"/>
      <c r="VUG330" s="138" t="s">
        <v>181</v>
      </c>
      <c r="VUH330" s="139"/>
      <c r="VUI330" s="139"/>
      <c r="VUJ330" s="139"/>
      <c r="VUK330" s="139"/>
      <c r="VUL330" s="139"/>
      <c r="VUM330" s="139"/>
      <c r="VUN330" s="140"/>
      <c r="VUO330" s="138" t="s">
        <v>181</v>
      </c>
      <c r="VUP330" s="139"/>
      <c r="VUQ330" s="139"/>
      <c r="VUR330" s="139"/>
      <c r="VUS330" s="139"/>
      <c r="VUT330" s="139"/>
      <c r="VUU330" s="139"/>
      <c r="VUV330" s="140"/>
      <c r="VUW330" s="138" t="s">
        <v>181</v>
      </c>
      <c r="VUX330" s="139"/>
      <c r="VUY330" s="139"/>
      <c r="VUZ330" s="139"/>
      <c r="VVA330" s="139"/>
      <c r="VVB330" s="139"/>
      <c r="VVC330" s="139"/>
      <c r="VVD330" s="140"/>
      <c r="VVE330" s="138" t="s">
        <v>181</v>
      </c>
      <c r="VVF330" s="139"/>
      <c r="VVG330" s="139"/>
      <c r="VVH330" s="139"/>
      <c r="VVI330" s="139"/>
      <c r="VVJ330" s="139"/>
      <c r="VVK330" s="139"/>
      <c r="VVL330" s="140"/>
      <c r="VVM330" s="138" t="s">
        <v>181</v>
      </c>
      <c r="VVN330" s="139"/>
      <c r="VVO330" s="139"/>
      <c r="VVP330" s="139"/>
      <c r="VVQ330" s="139"/>
      <c r="VVR330" s="139"/>
      <c r="VVS330" s="139"/>
      <c r="VVT330" s="140"/>
      <c r="VVU330" s="138" t="s">
        <v>181</v>
      </c>
      <c r="VVV330" s="139"/>
      <c r="VVW330" s="139"/>
      <c r="VVX330" s="139"/>
      <c r="VVY330" s="139"/>
      <c r="VVZ330" s="139"/>
      <c r="VWA330" s="139"/>
      <c r="VWB330" s="140"/>
      <c r="VWC330" s="138" t="s">
        <v>181</v>
      </c>
      <c r="VWD330" s="139"/>
      <c r="VWE330" s="139"/>
      <c r="VWF330" s="139"/>
      <c r="VWG330" s="139"/>
      <c r="VWH330" s="139"/>
      <c r="VWI330" s="139"/>
      <c r="VWJ330" s="140"/>
      <c r="VWK330" s="138" t="s">
        <v>181</v>
      </c>
      <c r="VWL330" s="139"/>
      <c r="VWM330" s="139"/>
      <c r="VWN330" s="139"/>
      <c r="VWO330" s="139"/>
      <c r="VWP330" s="139"/>
      <c r="VWQ330" s="139"/>
      <c r="VWR330" s="140"/>
      <c r="VWS330" s="138" t="s">
        <v>181</v>
      </c>
      <c r="VWT330" s="139"/>
      <c r="VWU330" s="139"/>
      <c r="VWV330" s="139"/>
      <c r="VWW330" s="139"/>
      <c r="VWX330" s="139"/>
      <c r="VWY330" s="139"/>
      <c r="VWZ330" s="140"/>
      <c r="VXA330" s="138" t="s">
        <v>181</v>
      </c>
      <c r="VXB330" s="139"/>
      <c r="VXC330" s="139"/>
      <c r="VXD330" s="139"/>
      <c r="VXE330" s="139"/>
      <c r="VXF330" s="139"/>
      <c r="VXG330" s="139"/>
      <c r="VXH330" s="140"/>
      <c r="VXI330" s="138" t="s">
        <v>181</v>
      </c>
      <c r="VXJ330" s="139"/>
      <c r="VXK330" s="139"/>
      <c r="VXL330" s="139"/>
      <c r="VXM330" s="139"/>
      <c r="VXN330" s="139"/>
      <c r="VXO330" s="139"/>
      <c r="VXP330" s="140"/>
      <c r="VXQ330" s="138" t="s">
        <v>181</v>
      </c>
      <c r="VXR330" s="139"/>
      <c r="VXS330" s="139"/>
      <c r="VXT330" s="139"/>
      <c r="VXU330" s="139"/>
      <c r="VXV330" s="139"/>
      <c r="VXW330" s="139"/>
      <c r="VXX330" s="140"/>
      <c r="VXY330" s="138" t="s">
        <v>181</v>
      </c>
      <c r="VXZ330" s="139"/>
      <c r="VYA330" s="139"/>
      <c r="VYB330" s="139"/>
      <c r="VYC330" s="139"/>
      <c r="VYD330" s="139"/>
      <c r="VYE330" s="139"/>
      <c r="VYF330" s="140"/>
      <c r="VYG330" s="138" t="s">
        <v>181</v>
      </c>
      <c r="VYH330" s="139"/>
      <c r="VYI330" s="139"/>
      <c r="VYJ330" s="139"/>
      <c r="VYK330" s="139"/>
      <c r="VYL330" s="139"/>
      <c r="VYM330" s="139"/>
      <c r="VYN330" s="140"/>
      <c r="VYO330" s="138" t="s">
        <v>181</v>
      </c>
      <c r="VYP330" s="139"/>
      <c r="VYQ330" s="139"/>
      <c r="VYR330" s="139"/>
      <c r="VYS330" s="139"/>
      <c r="VYT330" s="139"/>
      <c r="VYU330" s="139"/>
      <c r="VYV330" s="140"/>
      <c r="VYW330" s="138" t="s">
        <v>181</v>
      </c>
      <c r="VYX330" s="139"/>
      <c r="VYY330" s="139"/>
      <c r="VYZ330" s="139"/>
      <c r="VZA330" s="139"/>
      <c r="VZB330" s="139"/>
      <c r="VZC330" s="139"/>
      <c r="VZD330" s="140"/>
      <c r="VZE330" s="138" t="s">
        <v>181</v>
      </c>
      <c r="VZF330" s="139"/>
      <c r="VZG330" s="139"/>
      <c r="VZH330" s="139"/>
      <c r="VZI330" s="139"/>
      <c r="VZJ330" s="139"/>
      <c r="VZK330" s="139"/>
      <c r="VZL330" s="140"/>
      <c r="VZM330" s="138" t="s">
        <v>181</v>
      </c>
      <c r="VZN330" s="139"/>
      <c r="VZO330" s="139"/>
      <c r="VZP330" s="139"/>
      <c r="VZQ330" s="139"/>
      <c r="VZR330" s="139"/>
      <c r="VZS330" s="139"/>
      <c r="VZT330" s="140"/>
      <c r="VZU330" s="138" t="s">
        <v>181</v>
      </c>
      <c r="VZV330" s="139"/>
      <c r="VZW330" s="139"/>
      <c r="VZX330" s="139"/>
      <c r="VZY330" s="139"/>
      <c r="VZZ330" s="139"/>
      <c r="WAA330" s="139"/>
      <c r="WAB330" s="140"/>
      <c r="WAC330" s="138" t="s">
        <v>181</v>
      </c>
      <c r="WAD330" s="139"/>
      <c r="WAE330" s="139"/>
      <c r="WAF330" s="139"/>
      <c r="WAG330" s="139"/>
      <c r="WAH330" s="139"/>
      <c r="WAI330" s="139"/>
      <c r="WAJ330" s="140"/>
      <c r="WAK330" s="138" t="s">
        <v>181</v>
      </c>
      <c r="WAL330" s="139"/>
      <c r="WAM330" s="139"/>
      <c r="WAN330" s="139"/>
      <c r="WAO330" s="139"/>
      <c r="WAP330" s="139"/>
      <c r="WAQ330" s="139"/>
      <c r="WAR330" s="140"/>
      <c r="WAS330" s="138" t="s">
        <v>181</v>
      </c>
      <c r="WAT330" s="139"/>
      <c r="WAU330" s="139"/>
      <c r="WAV330" s="139"/>
      <c r="WAW330" s="139"/>
      <c r="WAX330" s="139"/>
      <c r="WAY330" s="139"/>
      <c r="WAZ330" s="140"/>
      <c r="WBA330" s="138" t="s">
        <v>181</v>
      </c>
      <c r="WBB330" s="139"/>
      <c r="WBC330" s="139"/>
      <c r="WBD330" s="139"/>
      <c r="WBE330" s="139"/>
      <c r="WBF330" s="139"/>
      <c r="WBG330" s="139"/>
      <c r="WBH330" s="140"/>
      <c r="WBI330" s="138" t="s">
        <v>181</v>
      </c>
      <c r="WBJ330" s="139"/>
      <c r="WBK330" s="139"/>
      <c r="WBL330" s="139"/>
      <c r="WBM330" s="139"/>
      <c r="WBN330" s="139"/>
      <c r="WBO330" s="139"/>
      <c r="WBP330" s="140"/>
      <c r="WBQ330" s="138" t="s">
        <v>181</v>
      </c>
      <c r="WBR330" s="139"/>
      <c r="WBS330" s="139"/>
      <c r="WBT330" s="139"/>
      <c r="WBU330" s="139"/>
      <c r="WBV330" s="139"/>
      <c r="WBW330" s="139"/>
      <c r="WBX330" s="140"/>
      <c r="WBY330" s="138" t="s">
        <v>181</v>
      </c>
      <c r="WBZ330" s="139"/>
      <c r="WCA330" s="139"/>
      <c r="WCB330" s="139"/>
      <c r="WCC330" s="139"/>
      <c r="WCD330" s="139"/>
      <c r="WCE330" s="139"/>
      <c r="WCF330" s="140"/>
      <c r="WCG330" s="138" t="s">
        <v>181</v>
      </c>
      <c r="WCH330" s="139"/>
      <c r="WCI330" s="139"/>
      <c r="WCJ330" s="139"/>
      <c r="WCK330" s="139"/>
      <c r="WCL330" s="139"/>
      <c r="WCM330" s="139"/>
      <c r="WCN330" s="140"/>
      <c r="WCO330" s="138" t="s">
        <v>181</v>
      </c>
      <c r="WCP330" s="139"/>
      <c r="WCQ330" s="139"/>
      <c r="WCR330" s="139"/>
      <c r="WCS330" s="139"/>
      <c r="WCT330" s="139"/>
      <c r="WCU330" s="139"/>
      <c r="WCV330" s="140"/>
      <c r="WCW330" s="138" t="s">
        <v>181</v>
      </c>
      <c r="WCX330" s="139"/>
      <c r="WCY330" s="139"/>
      <c r="WCZ330" s="139"/>
      <c r="WDA330" s="139"/>
      <c r="WDB330" s="139"/>
      <c r="WDC330" s="139"/>
      <c r="WDD330" s="140"/>
      <c r="WDE330" s="138" t="s">
        <v>181</v>
      </c>
      <c r="WDF330" s="139"/>
      <c r="WDG330" s="139"/>
      <c r="WDH330" s="139"/>
      <c r="WDI330" s="139"/>
      <c r="WDJ330" s="139"/>
      <c r="WDK330" s="139"/>
      <c r="WDL330" s="140"/>
      <c r="WDM330" s="138" t="s">
        <v>181</v>
      </c>
      <c r="WDN330" s="139"/>
      <c r="WDO330" s="139"/>
      <c r="WDP330" s="139"/>
      <c r="WDQ330" s="139"/>
      <c r="WDR330" s="139"/>
      <c r="WDS330" s="139"/>
      <c r="WDT330" s="140"/>
      <c r="WDU330" s="138" t="s">
        <v>181</v>
      </c>
      <c r="WDV330" s="139"/>
      <c r="WDW330" s="139"/>
      <c r="WDX330" s="139"/>
      <c r="WDY330" s="139"/>
      <c r="WDZ330" s="139"/>
      <c r="WEA330" s="139"/>
      <c r="WEB330" s="140"/>
      <c r="WEC330" s="138" t="s">
        <v>181</v>
      </c>
      <c r="WED330" s="139"/>
      <c r="WEE330" s="139"/>
      <c r="WEF330" s="139"/>
      <c r="WEG330" s="139"/>
      <c r="WEH330" s="139"/>
      <c r="WEI330" s="139"/>
      <c r="WEJ330" s="140"/>
      <c r="WEK330" s="138" t="s">
        <v>181</v>
      </c>
      <c r="WEL330" s="139"/>
      <c r="WEM330" s="139"/>
      <c r="WEN330" s="139"/>
      <c r="WEO330" s="139"/>
      <c r="WEP330" s="139"/>
      <c r="WEQ330" s="139"/>
      <c r="WER330" s="140"/>
      <c r="WES330" s="138" t="s">
        <v>181</v>
      </c>
      <c r="WET330" s="139"/>
      <c r="WEU330" s="139"/>
      <c r="WEV330" s="139"/>
      <c r="WEW330" s="139"/>
      <c r="WEX330" s="139"/>
      <c r="WEY330" s="139"/>
      <c r="WEZ330" s="140"/>
      <c r="WFA330" s="138" t="s">
        <v>181</v>
      </c>
      <c r="WFB330" s="139"/>
      <c r="WFC330" s="139"/>
      <c r="WFD330" s="139"/>
      <c r="WFE330" s="139"/>
      <c r="WFF330" s="139"/>
      <c r="WFG330" s="139"/>
      <c r="WFH330" s="140"/>
      <c r="WFI330" s="138" t="s">
        <v>181</v>
      </c>
      <c r="WFJ330" s="139"/>
      <c r="WFK330" s="139"/>
      <c r="WFL330" s="139"/>
      <c r="WFM330" s="139"/>
      <c r="WFN330" s="139"/>
      <c r="WFO330" s="139"/>
      <c r="WFP330" s="140"/>
      <c r="WFQ330" s="138" t="s">
        <v>181</v>
      </c>
      <c r="WFR330" s="139"/>
      <c r="WFS330" s="139"/>
      <c r="WFT330" s="139"/>
      <c r="WFU330" s="139"/>
      <c r="WFV330" s="139"/>
      <c r="WFW330" s="139"/>
      <c r="WFX330" s="140"/>
      <c r="WFY330" s="138" t="s">
        <v>181</v>
      </c>
      <c r="WFZ330" s="139"/>
      <c r="WGA330" s="139"/>
      <c r="WGB330" s="139"/>
      <c r="WGC330" s="139"/>
      <c r="WGD330" s="139"/>
      <c r="WGE330" s="139"/>
      <c r="WGF330" s="140"/>
      <c r="WGG330" s="138" t="s">
        <v>181</v>
      </c>
      <c r="WGH330" s="139"/>
      <c r="WGI330" s="139"/>
      <c r="WGJ330" s="139"/>
      <c r="WGK330" s="139"/>
      <c r="WGL330" s="139"/>
      <c r="WGM330" s="139"/>
      <c r="WGN330" s="140"/>
      <c r="WGO330" s="138" t="s">
        <v>181</v>
      </c>
      <c r="WGP330" s="139"/>
      <c r="WGQ330" s="139"/>
      <c r="WGR330" s="139"/>
      <c r="WGS330" s="139"/>
      <c r="WGT330" s="139"/>
      <c r="WGU330" s="139"/>
      <c r="WGV330" s="140"/>
      <c r="WGW330" s="138" t="s">
        <v>181</v>
      </c>
      <c r="WGX330" s="139"/>
      <c r="WGY330" s="139"/>
      <c r="WGZ330" s="139"/>
      <c r="WHA330" s="139"/>
      <c r="WHB330" s="139"/>
      <c r="WHC330" s="139"/>
      <c r="WHD330" s="140"/>
      <c r="WHE330" s="138" t="s">
        <v>181</v>
      </c>
      <c r="WHF330" s="139"/>
      <c r="WHG330" s="139"/>
      <c r="WHH330" s="139"/>
      <c r="WHI330" s="139"/>
      <c r="WHJ330" s="139"/>
      <c r="WHK330" s="139"/>
      <c r="WHL330" s="140"/>
      <c r="WHM330" s="138" t="s">
        <v>181</v>
      </c>
      <c r="WHN330" s="139"/>
      <c r="WHO330" s="139"/>
      <c r="WHP330" s="139"/>
      <c r="WHQ330" s="139"/>
      <c r="WHR330" s="139"/>
      <c r="WHS330" s="139"/>
      <c r="WHT330" s="140"/>
      <c r="WHU330" s="138" t="s">
        <v>181</v>
      </c>
      <c r="WHV330" s="139"/>
      <c r="WHW330" s="139"/>
      <c r="WHX330" s="139"/>
      <c r="WHY330" s="139"/>
      <c r="WHZ330" s="139"/>
      <c r="WIA330" s="139"/>
      <c r="WIB330" s="140"/>
      <c r="WIC330" s="138" t="s">
        <v>181</v>
      </c>
      <c r="WID330" s="139"/>
      <c r="WIE330" s="139"/>
      <c r="WIF330" s="139"/>
      <c r="WIG330" s="139"/>
      <c r="WIH330" s="139"/>
      <c r="WII330" s="139"/>
      <c r="WIJ330" s="140"/>
      <c r="WIK330" s="138" t="s">
        <v>181</v>
      </c>
      <c r="WIL330" s="139"/>
      <c r="WIM330" s="139"/>
      <c r="WIN330" s="139"/>
      <c r="WIO330" s="139"/>
      <c r="WIP330" s="139"/>
      <c r="WIQ330" s="139"/>
      <c r="WIR330" s="140"/>
      <c r="WIS330" s="138" t="s">
        <v>181</v>
      </c>
      <c r="WIT330" s="139"/>
      <c r="WIU330" s="139"/>
      <c r="WIV330" s="139"/>
      <c r="WIW330" s="139"/>
      <c r="WIX330" s="139"/>
      <c r="WIY330" s="139"/>
      <c r="WIZ330" s="140"/>
      <c r="WJA330" s="138" t="s">
        <v>181</v>
      </c>
      <c r="WJB330" s="139"/>
      <c r="WJC330" s="139"/>
      <c r="WJD330" s="139"/>
      <c r="WJE330" s="139"/>
      <c r="WJF330" s="139"/>
      <c r="WJG330" s="139"/>
      <c r="WJH330" s="140"/>
      <c r="WJI330" s="138" t="s">
        <v>181</v>
      </c>
      <c r="WJJ330" s="139"/>
      <c r="WJK330" s="139"/>
      <c r="WJL330" s="139"/>
      <c r="WJM330" s="139"/>
      <c r="WJN330" s="139"/>
      <c r="WJO330" s="139"/>
      <c r="WJP330" s="140"/>
      <c r="WJQ330" s="138" t="s">
        <v>181</v>
      </c>
      <c r="WJR330" s="139"/>
      <c r="WJS330" s="139"/>
      <c r="WJT330" s="139"/>
      <c r="WJU330" s="139"/>
      <c r="WJV330" s="139"/>
      <c r="WJW330" s="139"/>
      <c r="WJX330" s="140"/>
      <c r="WJY330" s="138" t="s">
        <v>181</v>
      </c>
      <c r="WJZ330" s="139"/>
      <c r="WKA330" s="139"/>
      <c r="WKB330" s="139"/>
      <c r="WKC330" s="139"/>
      <c r="WKD330" s="139"/>
      <c r="WKE330" s="139"/>
      <c r="WKF330" s="140"/>
      <c r="WKG330" s="138" t="s">
        <v>181</v>
      </c>
      <c r="WKH330" s="139"/>
      <c r="WKI330" s="139"/>
      <c r="WKJ330" s="139"/>
      <c r="WKK330" s="139"/>
      <c r="WKL330" s="139"/>
      <c r="WKM330" s="139"/>
      <c r="WKN330" s="140"/>
      <c r="WKO330" s="138" t="s">
        <v>181</v>
      </c>
      <c r="WKP330" s="139"/>
      <c r="WKQ330" s="139"/>
      <c r="WKR330" s="139"/>
      <c r="WKS330" s="139"/>
      <c r="WKT330" s="139"/>
      <c r="WKU330" s="139"/>
      <c r="WKV330" s="140"/>
      <c r="WKW330" s="138" t="s">
        <v>181</v>
      </c>
      <c r="WKX330" s="139"/>
      <c r="WKY330" s="139"/>
      <c r="WKZ330" s="139"/>
      <c r="WLA330" s="139"/>
      <c r="WLB330" s="139"/>
      <c r="WLC330" s="139"/>
      <c r="WLD330" s="140"/>
      <c r="WLE330" s="138" t="s">
        <v>181</v>
      </c>
      <c r="WLF330" s="139"/>
      <c r="WLG330" s="139"/>
      <c r="WLH330" s="139"/>
      <c r="WLI330" s="139"/>
      <c r="WLJ330" s="139"/>
      <c r="WLK330" s="139"/>
      <c r="WLL330" s="140"/>
      <c r="WLM330" s="138" t="s">
        <v>181</v>
      </c>
      <c r="WLN330" s="139"/>
      <c r="WLO330" s="139"/>
      <c r="WLP330" s="139"/>
      <c r="WLQ330" s="139"/>
      <c r="WLR330" s="139"/>
      <c r="WLS330" s="139"/>
      <c r="WLT330" s="140"/>
      <c r="WLU330" s="138" t="s">
        <v>181</v>
      </c>
      <c r="WLV330" s="139"/>
      <c r="WLW330" s="139"/>
      <c r="WLX330" s="139"/>
      <c r="WLY330" s="139"/>
      <c r="WLZ330" s="139"/>
      <c r="WMA330" s="139"/>
      <c r="WMB330" s="140"/>
      <c r="WMC330" s="138" t="s">
        <v>181</v>
      </c>
      <c r="WMD330" s="139"/>
      <c r="WME330" s="139"/>
      <c r="WMF330" s="139"/>
      <c r="WMG330" s="139"/>
      <c r="WMH330" s="139"/>
      <c r="WMI330" s="139"/>
      <c r="WMJ330" s="140"/>
      <c r="WMK330" s="138" t="s">
        <v>181</v>
      </c>
      <c r="WML330" s="139"/>
      <c r="WMM330" s="139"/>
      <c r="WMN330" s="139"/>
      <c r="WMO330" s="139"/>
      <c r="WMP330" s="139"/>
      <c r="WMQ330" s="139"/>
      <c r="WMR330" s="140"/>
      <c r="WMS330" s="138" t="s">
        <v>181</v>
      </c>
      <c r="WMT330" s="139"/>
      <c r="WMU330" s="139"/>
      <c r="WMV330" s="139"/>
      <c r="WMW330" s="139"/>
      <c r="WMX330" s="139"/>
      <c r="WMY330" s="139"/>
      <c r="WMZ330" s="140"/>
      <c r="WNA330" s="138" t="s">
        <v>181</v>
      </c>
      <c r="WNB330" s="139"/>
      <c r="WNC330" s="139"/>
      <c r="WND330" s="139"/>
      <c r="WNE330" s="139"/>
      <c r="WNF330" s="139"/>
      <c r="WNG330" s="139"/>
      <c r="WNH330" s="140"/>
      <c r="WNI330" s="138" t="s">
        <v>181</v>
      </c>
      <c r="WNJ330" s="139"/>
      <c r="WNK330" s="139"/>
      <c r="WNL330" s="139"/>
      <c r="WNM330" s="139"/>
      <c r="WNN330" s="139"/>
      <c r="WNO330" s="139"/>
      <c r="WNP330" s="140"/>
      <c r="WNQ330" s="138" t="s">
        <v>181</v>
      </c>
      <c r="WNR330" s="139"/>
      <c r="WNS330" s="139"/>
      <c r="WNT330" s="139"/>
      <c r="WNU330" s="139"/>
      <c r="WNV330" s="139"/>
      <c r="WNW330" s="139"/>
      <c r="WNX330" s="140"/>
      <c r="WNY330" s="138" t="s">
        <v>181</v>
      </c>
      <c r="WNZ330" s="139"/>
      <c r="WOA330" s="139"/>
      <c r="WOB330" s="139"/>
      <c r="WOC330" s="139"/>
      <c r="WOD330" s="139"/>
      <c r="WOE330" s="139"/>
      <c r="WOF330" s="140"/>
      <c r="WOG330" s="138" t="s">
        <v>181</v>
      </c>
      <c r="WOH330" s="139"/>
      <c r="WOI330" s="139"/>
      <c r="WOJ330" s="139"/>
      <c r="WOK330" s="139"/>
      <c r="WOL330" s="139"/>
      <c r="WOM330" s="139"/>
      <c r="WON330" s="140"/>
      <c r="WOO330" s="138" t="s">
        <v>181</v>
      </c>
      <c r="WOP330" s="139"/>
      <c r="WOQ330" s="139"/>
      <c r="WOR330" s="139"/>
      <c r="WOS330" s="139"/>
      <c r="WOT330" s="139"/>
      <c r="WOU330" s="139"/>
      <c r="WOV330" s="140"/>
      <c r="WOW330" s="138" t="s">
        <v>181</v>
      </c>
      <c r="WOX330" s="139"/>
      <c r="WOY330" s="139"/>
      <c r="WOZ330" s="139"/>
      <c r="WPA330" s="139"/>
      <c r="WPB330" s="139"/>
      <c r="WPC330" s="139"/>
      <c r="WPD330" s="140"/>
      <c r="WPE330" s="138" t="s">
        <v>181</v>
      </c>
      <c r="WPF330" s="139"/>
      <c r="WPG330" s="139"/>
      <c r="WPH330" s="139"/>
      <c r="WPI330" s="139"/>
      <c r="WPJ330" s="139"/>
      <c r="WPK330" s="139"/>
      <c r="WPL330" s="140"/>
      <c r="WPM330" s="138" t="s">
        <v>181</v>
      </c>
      <c r="WPN330" s="139"/>
      <c r="WPO330" s="139"/>
      <c r="WPP330" s="139"/>
      <c r="WPQ330" s="139"/>
      <c r="WPR330" s="139"/>
      <c r="WPS330" s="139"/>
      <c r="WPT330" s="140"/>
      <c r="WPU330" s="138" t="s">
        <v>181</v>
      </c>
      <c r="WPV330" s="139"/>
      <c r="WPW330" s="139"/>
      <c r="WPX330" s="139"/>
      <c r="WPY330" s="139"/>
      <c r="WPZ330" s="139"/>
      <c r="WQA330" s="139"/>
      <c r="WQB330" s="140"/>
      <c r="WQC330" s="138" t="s">
        <v>181</v>
      </c>
      <c r="WQD330" s="139"/>
      <c r="WQE330" s="139"/>
      <c r="WQF330" s="139"/>
      <c r="WQG330" s="139"/>
      <c r="WQH330" s="139"/>
      <c r="WQI330" s="139"/>
      <c r="WQJ330" s="140"/>
      <c r="WQK330" s="138" t="s">
        <v>181</v>
      </c>
      <c r="WQL330" s="139"/>
      <c r="WQM330" s="139"/>
      <c r="WQN330" s="139"/>
      <c r="WQO330" s="139"/>
      <c r="WQP330" s="139"/>
      <c r="WQQ330" s="139"/>
      <c r="WQR330" s="140"/>
      <c r="WQS330" s="138" t="s">
        <v>181</v>
      </c>
      <c r="WQT330" s="139"/>
      <c r="WQU330" s="139"/>
      <c r="WQV330" s="139"/>
      <c r="WQW330" s="139"/>
      <c r="WQX330" s="139"/>
      <c r="WQY330" s="139"/>
      <c r="WQZ330" s="140"/>
      <c r="WRA330" s="138" t="s">
        <v>181</v>
      </c>
      <c r="WRB330" s="139"/>
      <c r="WRC330" s="139"/>
      <c r="WRD330" s="139"/>
      <c r="WRE330" s="139"/>
      <c r="WRF330" s="139"/>
      <c r="WRG330" s="139"/>
      <c r="WRH330" s="140"/>
      <c r="WRI330" s="138" t="s">
        <v>181</v>
      </c>
      <c r="WRJ330" s="139"/>
      <c r="WRK330" s="139"/>
      <c r="WRL330" s="139"/>
      <c r="WRM330" s="139"/>
      <c r="WRN330" s="139"/>
      <c r="WRO330" s="139"/>
      <c r="WRP330" s="140"/>
      <c r="WRQ330" s="138" t="s">
        <v>181</v>
      </c>
      <c r="WRR330" s="139"/>
      <c r="WRS330" s="139"/>
      <c r="WRT330" s="139"/>
      <c r="WRU330" s="139"/>
      <c r="WRV330" s="139"/>
      <c r="WRW330" s="139"/>
      <c r="WRX330" s="140"/>
      <c r="WRY330" s="138" t="s">
        <v>181</v>
      </c>
      <c r="WRZ330" s="139"/>
      <c r="WSA330" s="139"/>
      <c r="WSB330" s="139"/>
      <c r="WSC330" s="139"/>
      <c r="WSD330" s="139"/>
      <c r="WSE330" s="139"/>
      <c r="WSF330" s="140"/>
      <c r="WSG330" s="138" t="s">
        <v>181</v>
      </c>
      <c r="WSH330" s="139"/>
      <c r="WSI330" s="139"/>
      <c r="WSJ330" s="139"/>
      <c r="WSK330" s="139"/>
      <c r="WSL330" s="139"/>
      <c r="WSM330" s="139"/>
      <c r="WSN330" s="140"/>
      <c r="WSO330" s="138" t="s">
        <v>181</v>
      </c>
      <c r="WSP330" s="139"/>
      <c r="WSQ330" s="139"/>
      <c r="WSR330" s="139"/>
      <c r="WSS330" s="139"/>
      <c r="WST330" s="139"/>
      <c r="WSU330" s="139"/>
      <c r="WSV330" s="140"/>
      <c r="WSW330" s="138" t="s">
        <v>181</v>
      </c>
      <c r="WSX330" s="139"/>
      <c r="WSY330" s="139"/>
      <c r="WSZ330" s="139"/>
      <c r="WTA330" s="139"/>
      <c r="WTB330" s="139"/>
      <c r="WTC330" s="139"/>
      <c r="WTD330" s="140"/>
      <c r="WTE330" s="138" t="s">
        <v>181</v>
      </c>
      <c r="WTF330" s="139"/>
      <c r="WTG330" s="139"/>
      <c r="WTH330" s="139"/>
      <c r="WTI330" s="139"/>
      <c r="WTJ330" s="139"/>
      <c r="WTK330" s="139"/>
      <c r="WTL330" s="140"/>
      <c r="WTM330" s="138" t="s">
        <v>181</v>
      </c>
      <c r="WTN330" s="139"/>
      <c r="WTO330" s="139"/>
      <c r="WTP330" s="139"/>
      <c r="WTQ330" s="139"/>
      <c r="WTR330" s="139"/>
      <c r="WTS330" s="139"/>
      <c r="WTT330" s="140"/>
      <c r="WTU330" s="138" t="s">
        <v>181</v>
      </c>
      <c r="WTV330" s="139"/>
      <c r="WTW330" s="139"/>
      <c r="WTX330" s="139"/>
      <c r="WTY330" s="139"/>
      <c r="WTZ330" s="139"/>
      <c r="WUA330" s="139"/>
      <c r="WUB330" s="140"/>
      <c r="WUC330" s="138" t="s">
        <v>181</v>
      </c>
      <c r="WUD330" s="139"/>
      <c r="WUE330" s="139"/>
      <c r="WUF330" s="139"/>
      <c r="WUG330" s="139"/>
      <c r="WUH330" s="139"/>
      <c r="WUI330" s="139"/>
      <c r="WUJ330" s="140"/>
      <c r="WUK330" s="138" t="s">
        <v>181</v>
      </c>
      <c r="WUL330" s="139"/>
      <c r="WUM330" s="139"/>
      <c r="WUN330" s="139"/>
      <c r="WUO330" s="139"/>
      <c r="WUP330" s="139"/>
      <c r="WUQ330" s="139"/>
      <c r="WUR330" s="140"/>
      <c r="WUS330" s="138" t="s">
        <v>181</v>
      </c>
      <c r="WUT330" s="139"/>
      <c r="WUU330" s="139"/>
      <c r="WUV330" s="139"/>
      <c r="WUW330" s="139"/>
      <c r="WUX330" s="139"/>
      <c r="WUY330" s="139"/>
      <c r="WUZ330" s="140"/>
      <c r="WVA330" s="138" t="s">
        <v>181</v>
      </c>
      <c r="WVB330" s="139"/>
      <c r="WVC330" s="139"/>
      <c r="WVD330" s="139"/>
      <c r="WVE330" s="139"/>
      <c r="WVF330" s="139"/>
      <c r="WVG330" s="139"/>
      <c r="WVH330" s="140"/>
      <c r="WVI330" s="138" t="s">
        <v>181</v>
      </c>
      <c r="WVJ330" s="139"/>
      <c r="WVK330" s="139"/>
      <c r="WVL330" s="139"/>
      <c r="WVM330" s="139"/>
      <c r="WVN330" s="139"/>
      <c r="WVO330" s="139"/>
      <c r="WVP330" s="140"/>
      <c r="WVQ330" s="138" t="s">
        <v>181</v>
      </c>
      <c r="WVR330" s="139"/>
      <c r="WVS330" s="139"/>
      <c r="WVT330" s="139"/>
      <c r="WVU330" s="139"/>
      <c r="WVV330" s="139"/>
      <c r="WVW330" s="139"/>
      <c r="WVX330" s="140"/>
      <c r="WVY330" s="138" t="s">
        <v>181</v>
      </c>
      <c r="WVZ330" s="139"/>
      <c r="WWA330" s="139"/>
      <c r="WWB330" s="139"/>
      <c r="WWC330" s="139"/>
      <c r="WWD330" s="139"/>
      <c r="WWE330" s="139"/>
      <c r="WWF330" s="140"/>
      <c r="WWG330" s="138" t="s">
        <v>181</v>
      </c>
      <c r="WWH330" s="139"/>
      <c r="WWI330" s="139"/>
      <c r="WWJ330" s="139"/>
      <c r="WWK330" s="139"/>
      <c r="WWL330" s="139"/>
      <c r="WWM330" s="139"/>
      <c r="WWN330" s="140"/>
      <c r="WWO330" s="138" t="s">
        <v>181</v>
      </c>
      <c r="WWP330" s="139"/>
      <c r="WWQ330" s="139"/>
      <c r="WWR330" s="139"/>
      <c r="WWS330" s="139"/>
      <c r="WWT330" s="139"/>
      <c r="WWU330" s="139"/>
      <c r="WWV330" s="140"/>
      <c r="WWW330" s="138" t="s">
        <v>181</v>
      </c>
      <c r="WWX330" s="139"/>
      <c r="WWY330" s="139"/>
      <c r="WWZ330" s="139"/>
      <c r="WXA330" s="139"/>
      <c r="WXB330" s="139"/>
      <c r="WXC330" s="139"/>
      <c r="WXD330" s="140"/>
      <c r="WXE330" s="138" t="s">
        <v>181</v>
      </c>
      <c r="WXF330" s="139"/>
      <c r="WXG330" s="139"/>
      <c r="WXH330" s="139"/>
      <c r="WXI330" s="139"/>
      <c r="WXJ330" s="139"/>
      <c r="WXK330" s="139"/>
      <c r="WXL330" s="140"/>
      <c r="WXM330" s="138" t="s">
        <v>181</v>
      </c>
      <c r="WXN330" s="139"/>
      <c r="WXO330" s="139"/>
      <c r="WXP330" s="139"/>
      <c r="WXQ330" s="139"/>
      <c r="WXR330" s="139"/>
      <c r="WXS330" s="139"/>
      <c r="WXT330" s="140"/>
      <c r="WXU330" s="138" t="s">
        <v>181</v>
      </c>
      <c r="WXV330" s="139"/>
      <c r="WXW330" s="139"/>
      <c r="WXX330" s="139"/>
      <c r="WXY330" s="139"/>
      <c r="WXZ330" s="139"/>
      <c r="WYA330" s="139"/>
      <c r="WYB330" s="140"/>
      <c r="WYC330" s="138" t="s">
        <v>181</v>
      </c>
      <c r="WYD330" s="139"/>
      <c r="WYE330" s="139"/>
      <c r="WYF330" s="139"/>
      <c r="WYG330" s="139"/>
      <c r="WYH330" s="139"/>
      <c r="WYI330" s="139"/>
      <c r="WYJ330" s="140"/>
      <c r="WYK330" s="138" t="s">
        <v>181</v>
      </c>
      <c r="WYL330" s="139"/>
      <c r="WYM330" s="139"/>
      <c r="WYN330" s="139"/>
      <c r="WYO330" s="139"/>
      <c r="WYP330" s="139"/>
      <c r="WYQ330" s="139"/>
      <c r="WYR330" s="140"/>
      <c r="WYS330" s="138" t="s">
        <v>181</v>
      </c>
      <c r="WYT330" s="139"/>
      <c r="WYU330" s="139"/>
      <c r="WYV330" s="139"/>
      <c r="WYW330" s="139"/>
      <c r="WYX330" s="139"/>
      <c r="WYY330" s="139"/>
      <c r="WYZ330" s="140"/>
      <c r="WZA330" s="138" t="s">
        <v>181</v>
      </c>
      <c r="WZB330" s="139"/>
      <c r="WZC330" s="139"/>
      <c r="WZD330" s="139"/>
      <c r="WZE330" s="139"/>
      <c r="WZF330" s="139"/>
      <c r="WZG330" s="139"/>
      <c r="WZH330" s="140"/>
      <c r="WZI330" s="138" t="s">
        <v>181</v>
      </c>
      <c r="WZJ330" s="139"/>
      <c r="WZK330" s="139"/>
      <c r="WZL330" s="139"/>
      <c r="WZM330" s="139"/>
      <c r="WZN330" s="139"/>
      <c r="WZO330" s="139"/>
      <c r="WZP330" s="140"/>
      <c r="WZQ330" s="138" t="s">
        <v>181</v>
      </c>
      <c r="WZR330" s="139"/>
      <c r="WZS330" s="139"/>
      <c r="WZT330" s="139"/>
      <c r="WZU330" s="139"/>
      <c r="WZV330" s="139"/>
      <c r="WZW330" s="139"/>
      <c r="WZX330" s="140"/>
      <c r="WZY330" s="138" t="s">
        <v>181</v>
      </c>
      <c r="WZZ330" s="139"/>
      <c r="XAA330" s="139"/>
      <c r="XAB330" s="139"/>
      <c r="XAC330" s="139"/>
      <c r="XAD330" s="139"/>
      <c r="XAE330" s="139"/>
      <c r="XAF330" s="140"/>
      <c r="XAG330" s="138" t="s">
        <v>181</v>
      </c>
      <c r="XAH330" s="139"/>
      <c r="XAI330" s="139"/>
      <c r="XAJ330" s="139"/>
      <c r="XAK330" s="139"/>
      <c r="XAL330" s="139"/>
      <c r="XAM330" s="139"/>
      <c r="XAN330" s="140"/>
      <c r="XAO330" s="138" t="s">
        <v>181</v>
      </c>
      <c r="XAP330" s="139"/>
      <c r="XAQ330" s="139"/>
      <c r="XAR330" s="139"/>
      <c r="XAS330" s="139"/>
      <c r="XAT330" s="139"/>
      <c r="XAU330" s="139"/>
      <c r="XAV330" s="140"/>
      <c r="XAW330" s="138" t="s">
        <v>181</v>
      </c>
      <c r="XAX330" s="139"/>
      <c r="XAY330" s="139"/>
      <c r="XAZ330" s="139"/>
      <c r="XBA330" s="139"/>
      <c r="XBB330" s="139"/>
      <c r="XBC330" s="139"/>
      <c r="XBD330" s="140"/>
      <c r="XBE330" s="138" t="s">
        <v>181</v>
      </c>
      <c r="XBF330" s="139"/>
      <c r="XBG330" s="139"/>
      <c r="XBH330" s="139"/>
      <c r="XBI330" s="139"/>
      <c r="XBJ330" s="139"/>
      <c r="XBK330" s="139"/>
      <c r="XBL330" s="140"/>
      <c r="XBM330" s="138" t="s">
        <v>181</v>
      </c>
      <c r="XBN330" s="139"/>
      <c r="XBO330" s="139"/>
      <c r="XBP330" s="139"/>
      <c r="XBQ330" s="139"/>
      <c r="XBR330" s="139"/>
      <c r="XBS330" s="139"/>
      <c r="XBT330" s="140"/>
      <c r="XBU330" s="138" t="s">
        <v>181</v>
      </c>
      <c r="XBV330" s="139"/>
      <c r="XBW330" s="139"/>
      <c r="XBX330" s="139"/>
      <c r="XBY330" s="139"/>
      <c r="XBZ330" s="139"/>
      <c r="XCA330" s="139"/>
      <c r="XCB330" s="140"/>
      <c r="XCC330" s="138" t="s">
        <v>181</v>
      </c>
      <c r="XCD330" s="139"/>
      <c r="XCE330" s="139"/>
      <c r="XCF330" s="139"/>
      <c r="XCG330" s="139"/>
      <c r="XCH330" s="139"/>
      <c r="XCI330" s="139"/>
      <c r="XCJ330" s="140"/>
      <c r="XCK330" s="138" t="s">
        <v>181</v>
      </c>
      <c r="XCL330" s="139"/>
      <c r="XCM330" s="139"/>
      <c r="XCN330" s="139"/>
      <c r="XCO330" s="139"/>
      <c r="XCP330" s="139"/>
      <c r="XCQ330" s="139"/>
      <c r="XCR330" s="140"/>
      <c r="XCS330" s="138" t="s">
        <v>181</v>
      </c>
      <c r="XCT330" s="139"/>
      <c r="XCU330" s="139"/>
      <c r="XCV330" s="139"/>
      <c r="XCW330" s="139"/>
      <c r="XCX330" s="139"/>
      <c r="XCY330" s="139"/>
      <c r="XCZ330" s="140"/>
      <c r="XDA330" s="138" t="s">
        <v>181</v>
      </c>
      <c r="XDB330" s="139"/>
      <c r="XDC330" s="139"/>
      <c r="XDD330" s="139"/>
      <c r="XDE330" s="139"/>
      <c r="XDF330" s="139"/>
      <c r="XDG330" s="139"/>
      <c r="XDH330" s="140"/>
      <c r="XDI330" s="138" t="s">
        <v>181</v>
      </c>
      <c r="XDJ330" s="139"/>
      <c r="XDK330" s="139"/>
      <c r="XDL330" s="139"/>
      <c r="XDM330" s="139"/>
      <c r="XDN330" s="139"/>
      <c r="XDO330" s="139"/>
      <c r="XDP330" s="140"/>
      <c r="XDQ330" s="138" t="s">
        <v>181</v>
      </c>
      <c r="XDR330" s="139"/>
      <c r="XDS330" s="139"/>
      <c r="XDT330" s="139"/>
      <c r="XDU330" s="139"/>
      <c r="XDV330" s="139"/>
      <c r="XDW330" s="139"/>
      <c r="XDX330" s="140"/>
      <c r="XDY330" s="138" t="s">
        <v>181</v>
      </c>
      <c r="XDZ330" s="139"/>
      <c r="XEA330" s="139"/>
      <c r="XEB330" s="139"/>
      <c r="XEC330" s="139"/>
      <c r="XED330" s="139"/>
      <c r="XEE330" s="139"/>
      <c r="XEF330" s="140"/>
      <c r="XEG330" s="138" t="s">
        <v>181</v>
      </c>
      <c r="XEH330" s="139"/>
      <c r="XEI330" s="139"/>
      <c r="XEJ330" s="139"/>
      <c r="XEK330" s="139"/>
      <c r="XEL330" s="139"/>
      <c r="XEM330" s="139"/>
      <c r="XEN330" s="140"/>
      <c r="XEO330" s="138" t="s">
        <v>181</v>
      </c>
      <c r="XEP330" s="139"/>
      <c r="XEQ330" s="139"/>
      <c r="XER330" s="139"/>
      <c r="XES330" s="139"/>
      <c r="XET330" s="139"/>
      <c r="XEU330" s="139"/>
      <c r="XEV330" s="140"/>
      <c r="XEW330" s="138" t="s">
        <v>181</v>
      </c>
      <c r="XEX330" s="138"/>
      <c r="XEY330" s="138"/>
      <c r="XEZ330" s="138"/>
      <c r="XFA330" s="138"/>
      <c r="XFB330" s="138"/>
      <c r="XFC330" s="138"/>
      <c r="XFD330" s="138"/>
    </row>
    <row r="331" spans="1:16384" s="37" customFormat="1" ht="15.75" hidden="1" customHeight="1" x14ac:dyDescent="0.25">
      <c r="A331" s="106" t="s">
        <v>183</v>
      </c>
      <c r="B331" s="104"/>
      <c r="C331" s="104"/>
      <c r="D331" s="104"/>
      <c r="E331" s="104"/>
      <c r="F331" s="104"/>
      <c r="G331" s="104"/>
      <c r="H331" s="105"/>
      <c r="I331" s="106"/>
      <c r="J331" s="107"/>
      <c r="K331" s="107"/>
      <c r="L331" s="107"/>
      <c r="M331" s="107"/>
      <c r="N331" s="107"/>
      <c r="O331" s="107"/>
      <c r="P331" s="108"/>
      <c r="Q331" s="106" t="s">
        <v>181</v>
      </c>
      <c r="R331" s="107"/>
      <c r="S331" s="107"/>
      <c r="T331" s="107"/>
      <c r="U331" s="107"/>
      <c r="V331" s="107"/>
      <c r="W331" s="107"/>
      <c r="X331" s="108"/>
      <c r="Y331" s="106" t="s">
        <v>181</v>
      </c>
      <c r="Z331" s="107"/>
      <c r="AA331" s="107"/>
      <c r="AB331" s="107"/>
      <c r="AC331" s="107"/>
      <c r="AD331" s="107"/>
      <c r="AE331" s="107"/>
      <c r="AF331" s="108"/>
      <c r="AG331" s="106" t="s">
        <v>181</v>
      </c>
      <c r="AH331" s="107"/>
      <c r="AI331" s="107"/>
      <c r="AJ331" s="107"/>
      <c r="AK331" s="107"/>
      <c r="AL331" s="107"/>
      <c r="AM331" s="107"/>
      <c r="AN331" s="108"/>
      <c r="AO331" s="106" t="s">
        <v>181</v>
      </c>
      <c r="AP331" s="107"/>
      <c r="AQ331" s="107"/>
      <c r="AR331" s="107"/>
      <c r="AS331" s="107"/>
      <c r="AT331" s="107"/>
      <c r="AU331" s="107"/>
      <c r="AV331" s="108"/>
      <c r="AW331" s="106" t="s">
        <v>181</v>
      </c>
      <c r="AX331" s="107"/>
      <c r="AY331" s="107"/>
      <c r="AZ331" s="107"/>
      <c r="BA331" s="107"/>
      <c r="BB331" s="107"/>
      <c r="BC331" s="107"/>
      <c r="BD331" s="108"/>
      <c r="BE331" s="106" t="s">
        <v>181</v>
      </c>
      <c r="BF331" s="107"/>
      <c r="BG331" s="107"/>
      <c r="BH331" s="107"/>
      <c r="BI331" s="107"/>
      <c r="BJ331" s="107"/>
      <c r="BK331" s="107"/>
      <c r="BL331" s="108"/>
      <c r="BM331" s="106" t="s">
        <v>181</v>
      </c>
      <c r="BN331" s="107"/>
      <c r="BO331" s="107"/>
      <c r="BP331" s="107"/>
      <c r="BQ331" s="107"/>
      <c r="BR331" s="107"/>
      <c r="BS331" s="107"/>
      <c r="BT331" s="108"/>
      <c r="BU331" s="106" t="s">
        <v>181</v>
      </c>
      <c r="BV331" s="107"/>
      <c r="BW331" s="107"/>
      <c r="BX331" s="107"/>
      <c r="BY331" s="107"/>
      <c r="BZ331" s="107"/>
      <c r="CA331" s="107"/>
      <c r="CB331" s="108"/>
      <c r="CC331" s="106" t="s">
        <v>181</v>
      </c>
      <c r="CD331" s="107"/>
      <c r="CE331" s="107"/>
      <c r="CF331" s="107"/>
      <c r="CG331" s="107"/>
      <c r="CH331" s="107"/>
      <c r="CI331" s="107"/>
      <c r="CJ331" s="108"/>
      <c r="CK331" s="106" t="s">
        <v>181</v>
      </c>
      <c r="CL331" s="107"/>
      <c r="CM331" s="107"/>
      <c r="CN331" s="107"/>
      <c r="CO331" s="107"/>
      <c r="CP331" s="107"/>
      <c r="CQ331" s="107"/>
      <c r="CR331" s="108"/>
      <c r="CS331" s="106" t="s">
        <v>181</v>
      </c>
      <c r="CT331" s="107"/>
      <c r="CU331" s="107"/>
      <c r="CV331" s="107"/>
      <c r="CW331" s="107"/>
      <c r="CX331" s="107"/>
      <c r="CY331" s="107"/>
      <c r="CZ331" s="108"/>
      <c r="DA331" s="106" t="s">
        <v>181</v>
      </c>
      <c r="DB331" s="107"/>
      <c r="DC331" s="107"/>
      <c r="DD331" s="107"/>
      <c r="DE331" s="107"/>
      <c r="DF331" s="107"/>
      <c r="DG331" s="107"/>
      <c r="DH331" s="108"/>
      <c r="DI331" s="106" t="s">
        <v>181</v>
      </c>
      <c r="DJ331" s="107"/>
      <c r="DK331" s="107"/>
      <c r="DL331" s="107"/>
      <c r="DM331" s="107"/>
      <c r="DN331" s="107"/>
      <c r="DO331" s="107"/>
      <c r="DP331" s="108"/>
      <c r="DQ331" s="106" t="s">
        <v>181</v>
      </c>
      <c r="DR331" s="107"/>
      <c r="DS331" s="107"/>
      <c r="DT331" s="107"/>
      <c r="DU331" s="107"/>
      <c r="DV331" s="107"/>
      <c r="DW331" s="107"/>
      <c r="DX331" s="108"/>
      <c r="DY331" s="106" t="s">
        <v>181</v>
      </c>
      <c r="DZ331" s="107"/>
      <c r="EA331" s="107"/>
      <c r="EB331" s="107"/>
      <c r="EC331" s="107"/>
      <c r="ED331" s="107"/>
      <c r="EE331" s="107"/>
      <c r="EF331" s="108"/>
      <c r="EG331" s="106" t="s">
        <v>181</v>
      </c>
      <c r="EH331" s="107"/>
      <c r="EI331" s="107"/>
      <c r="EJ331" s="107"/>
      <c r="EK331" s="107"/>
      <c r="EL331" s="107"/>
      <c r="EM331" s="107"/>
      <c r="EN331" s="108"/>
      <c r="EO331" s="106" t="s">
        <v>181</v>
      </c>
      <c r="EP331" s="107"/>
      <c r="EQ331" s="107"/>
      <c r="ER331" s="107"/>
      <c r="ES331" s="107"/>
      <c r="ET331" s="107"/>
      <c r="EU331" s="107"/>
      <c r="EV331" s="108"/>
      <c r="EW331" s="106" t="s">
        <v>181</v>
      </c>
      <c r="EX331" s="107"/>
      <c r="EY331" s="107"/>
      <c r="EZ331" s="107"/>
      <c r="FA331" s="107"/>
      <c r="FB331" s="107"/>
      <c r="FC331" s="107"/>
      <c r="FD331" s="108"/>
      <c r="FE331" s="106" t="s">
        <v>181</v>
      </c>
      <c r="FF331" s="107"/>
      <c r="FG331" s="107"/>
      <c r="FH331" s="107"/>
      <c r="FI331" s="107"/>
      <c r="FJ331" s="107"/>
      <c r="FK331" s="107"/>
      <c r="FL331" s="108"/>
      <c r="FM331" s="106" t="s">
        <v>181</v>
      </c>
      <c r="FN331" s="107"/>
      <c r="FO331" s="107"/>
      <c r="FP331" s="107"/>
      <c r="FQ331" s="107"/>
      <c r="FR331" s="107"/>
      <c r="FS331" s="107"/>
      <c r="FT331" s="108"/>
      <c r="FU331" s="106" t="s">
        <v>181</v>
      </c>
      <c r="FV331" s="107"/>
      <c r="FW331" s="107"/>
      <c r="FX331" s="107"/>
      <c r="FY331" s="107"/>
      <c r="FZ331" s="107"/>
      <c r="GA331" s="107"/>
      <c r="GB331" s="108"/>
      <c r="GC331" s="106" t="s">
        <v>181</v>
      </c>
      <c r="GD331" s="107"/>
      <c r="GE331" s="107"/>
      <c r="GF331" s="107"/>
      <c r="GG331" s="107"/>
      <c r="GH331" s="107"/>
      <c r="GI331" s="107"/>
      <c r="GJ331" s="108"/>
      <c r="GK331" s="106" t="s">
        <v>181</v>
      </c>
      <c r="GL331" s="107"/>
      <c r="GM331" s="107"/>
      <c r="GN331" s="107"/>
      <c r="GO331" s="107"/>
      <c r="GP331" s="107"/>
      <c r="GQ331" s="107"/>
      <c r="GR331" s="108"/>
      <c r="GS331" s="106" t="s">
        <v>181</v>
      </c>
      <c r="GT331" s="107"/>
      <c r="GU331" s="107"/>
      <c r="GV331" s="107"/>
      <c r="GW331" s="107"/>
      <c r="GX331" s="107"/>
      <c r="GY331" s="107"/>
      <c r="GZ331" s="108"/>
      <c r="HA331" s="106" t="s">
        <v>181</v>
      </c>
      <c r="HB331" s="107"/>
      <c r="HC331" s="107"/>
      <c r="HD331" s="107"/>
      <c r="HE331" s="107"/>
      <c r="HF331" s="107"/>
      <c r="HG331" s="107"/>
      <c r="HH331" s="108"/>
      <c r="HI331" s="106" t="s">
        <v>181</v>
      </c>
      <c r="HJ331" s="107"/>
      <c r="HK331" s="107"/>
      <c r="HL331" s="107"/>
      <c r="HM331" s="107"/>
      <c r="HN331" s="107"/>
      <c r="HO331" s="107"/>
      <c r="HP331" s="108"/>
      <c r="HQ331" s="106" t="s">
        <v>181</v>
      </c>
      <c r="HR331" s="107"/>
      <c r="HS331" s="107"/>
      <c r="HT331" s="107"/>
      <c r="HU331" s="107"/>
      <c r="HV331" s="107"/>
      <c r="HW331" s="107"/>
      <c r="HX331" s="108"/>
      <c r="HY331" s="106" t="s">
        <v>181</v>
      </c>
      <c r="HZ331" s="107"/>
      <c r="IA331" s="107"/>
      <c r="IB331" s="107"/>
      <c r="IC331" s="107"/>
      <c r="ID331" s="107"/>
      <c r="IE331" s="107"/>
      <c r="IF331" s="108"/>
      <c r="IG331" s="106" t="s">
        <v>181</v>
      </c>
      <c r="IH331" s="107"/>
      <c r="II331" s="107"/>
      <c r="IJ331" s="107"/>
      <c r="IK331" s="107"/>
      <c r="IL331" s="107"/>
      <c r="IM331" s="107"/>
      <c r="IN331" s="108"/>
      <c r="IO331" s="106" t="s">
        <v>181</v>
      </c>
      <c r="IP331" s="107"/>
      <c r="IQ331" s="107"/>
      <c r="IR331" s="107"/>
      <c r="IS331" s="107"/>
      <c r="IT331" s="107"/>
      <c r="IU331" s="107"/>
      <c r="IV331" s="108"/>
      <c r="IW331" s="106" t="s">
        <v>181</v>
      </c>
      <c r="IX331" s="107"/>
      <c r="IY331" s="107"/>
      <c r="IZ331" s="107"/>
      <c r="JA331" s="107"/>
      <c r="JB331" s="107"/>
      <c r="JC331" s="107"/>
      <c r="JD331" s="108"/>
      <c r="JE331" s="106" t="s">
        <v>181</v>
      </c>
      <c r="JF331" s="107"/>
      <c r="JG331" s="107"/>
      <c r="JH331" s="107"/>
      <c r="JI331" s="107"/>
      <c r="JJ331" s="107"/>
      <c r="JK331" s="107"/>
      <c r="JL331" s="108"/>
      <c r="JM331" s="106" t="s">
        <v>181</v>
      </c>
      <c r="JN331" s="107"/>
      <c r="JO331" s="107"/>
      <c r="JP331" s="107"/>
      <c r="JQ331" s="107"/>
      <c r="JR331" s="107"/>
      <c r="JS331" s="107"/>
      <c r="JT331" s="108"/>
      <c r="JU331" s="106" t="s">
        <v>181</v>
      </c>
      <c r="JV331" s="107"/>
      <c r="JW331" s="107"/>
      <c r="JX331" s="107"/>
      <c r="JY331" s="107"/>
      <c r="JZ331" s="107"/>
      <c r="KA331" s="107"/>
      <c r="KB331" s="108"/>
      <c r="KC331" s="106" t="s">
        <v>181</v>
      </c>
      <c r="KD331" s="107"/>
      <c r="KE331" s="107"/>
      <c r="KF331" s="107"/>
      <c r="KG331" s="107"/>
      <c r="KH331" s="107"/>
      <c r="KI331" s="107"/>
      <c r="KJ331" s="108"/>
      <c r="KK331" s="106" t="s">
        <v>181</v>
      </c>
      <c r="KL331" s="107"/>
      <c r="KM331" s="107"/>
      <c r="KN331" s="107"/>
      <c r="KO331" s="107"/>
      <c r="KP331" s="107"/>
      <c r="KQ331" s="107"/>
      <c r="KR331" s="108"/>
      <c r="KS331" s="106" t="s">
        <v>181</v>
      </c>
      <c r="KT331" s="107"/>
      <c r="KU331" s="107"/>
      <c r="KV331" s="107"/>
      <c r="KW331" s="107"/>
      <c r="KX331" s="107"/>
      <c r="KY331" s="107"/>
      <c r="KZ331" s="108"/>
      <c r="LA331" s="106" t="s">
        <v>181</v>
      </c>
      <c r="LB331" s="107"/>
      <c r="LC331" s="107"/>
      <c r="LD331" s="107"/>
      <c r="LE331" s="107"/>
      <c r="LF331" s="107"/>
      <c r="LG331" s="107"/>
      <c r="LH331" s="108"/>
      <c r="LI331" s="106" t="s">
        <v>181</v>
      </c>
      <c r="LJ331" s="107"/>
      <c r="LK331" s="107"/>
      <c r="LL331" s="107"/>
      <c r="LM331" s="107"/>
      <c r="LN331" s="107"/>
      <c r="LO331" s="107"/>
      <c r="LP331" s="108"/>
      <c r="LQ331" s="106" t="s">
        <v>181</v>
      </c>
      <c r="LR331" s="107"/>
      <c r="LS331" s="107"/>
      <c r="LT331" s="107"/>
      <c r="LU331" s="107"/>
      <c r="LV331" s="107"/>
      <c r="LW331" s="107"/>
      <c r="LX331" s="108"/>
      <c r="LY331" s="106" t="s">
        <v>181</v>
      </c>
      <c r="LZ331" s="107"/>
      <c r="MA331" s="107"/>
      <c r="MB331" s="107"/>
      <c r="MC331" s="107"/>
      <c r="MD331" s="107"/>
      <c r="ME331" s="107"/>
      <c r="MF331" s="108"/>
      <c r="MG331" s="106" t="s">
        <v>181</v>
      </c>
      <c r="MH331" s="107"/>
      <c r="MI331" s="107"/>
      <c r="MJ331" s="107"/>
      <c r="MK331" s="107"/>
      <c r="ML331" s="107"/>
      <c r="MM331" s="107"/>
      <c r="MN331" s="108"/>
      <c r="MO331" s="106" t="s">
        <v>181</v>
      </c>
      <c r="MP331" s="107"/>
      <c r="MQ331" s="107"/>
      <c r="MR331" s="107"/>
      <c r="MS331" s="107"/>
      <c r="MT331" s="107"/>
      <c r="MU331" s="107"/>
      <c r="MV331" s="108"/>
      <c r="MW331" s="106" t="s">
        <v>181</v>
      </c>
      <c r="MX331" s="107"/>
      <c r="MY331" s="107"/>
      <c r="MZ331" s="107"/>
      <c r="NA331" s="107"/>
      <c r="NB331" s="107"/>
      <c r="NC331" s="107"/>
      <c r="ND331" s="108"/>
      <c r="NE331" s="106" t="s">
        <v>181</v>
      </c>
      <c r="NF331" s="107"/>
      <c r="NG331" s="107"/>
      <c r="NH331" s="107"/>
      <c r="NI331" s="107"/>
      <c r="NJ331" s="107"/>
      <c r="NK331" s="107"/>
      <c r="NL331" s="108"/>
      <c r="NM331" s="106" t="s">
        <v>181</v>
      </c>
      <c r="NN331" s="107"/>
      <c r="NO331" s="107"/>
      <c r="NP331" s="107"/>
      <c r="NQ331" s="107"/>
      <c r="NR331" s="107"/>
      <c r="NS331" s="107"/>
      <c r="NT331" s="108"/>
      <c r="NU331" s="106" t="s">
        <v>181</v>
      </c>
      <c r="NV331" s="107"/>
      <c r="NW331" s="107"/>
      <c r="NX331" s="107"/>
      <c r="NY331" s="107"/>
      <c r="NZ331" s="107"/>
      <c r="OA331" s="107"/>
      <c r="OB331" s="108"/>
      <c r="OC331" s="106" t="s">
        <v>181</v>
      </c>
      <c r="OD331" s="107"/>
      <c r="OE331" s="107"/>
      <c r="OF331" s="107"/>
      <c r="OG331" s="107"/>
      <c r="OH331" s="107"/>
      <c r="OI331" s="107"/>
      <c r="OJ331" s="108"/>
      <c r="OK331" s="106" t="s">
        <v>181</v>
      </c>
      <c r="OL331" s="107"/>
      <c r="OM331" s="107"/>
      <c r="ON331" s="107"/>
      <c r="OO331" s="107"/>
      <c r="OP331" s="107"/>
      <c r="OQ331" s="107"/>
      <c r="OR331" s="108"/>
      <c r="OS331" s="106" t="s">
        <v>181</v>
      </c>
      <c r="OT331" s="107"/>
      <c r="OU331" s="107"/>
      <c r="OV331" s="107"/>
      <c r="OW331" s="107"/>
      <c r="OX331" s="107"/>
      <c r="OY331" s="107"/>
      <c r="OZ331" s="108"/>
      <c r="PA331" s="106" t="s">
        <v>181</v>
      </c>
      <c r="PB331" s="107"/>
      <c r="PC331" s="107"/>
      <c r="PD331" s="107"/>
      <c r="PE331" s="107"/>
      <c r="PF331" s="107"/>
      <c r="PG331" s="107"/>
      <c r="PH331" s="108"/>
      <c r="PI331" s="106" t="s">
        <v>181</v>
      </c>
      <c r="PJ331" s="107"/>
      <c r="PK331" s="107"/>
      <c r="PL331" s="107"/>
      <c r="PM331" s="107"/>
      <c r="PN331" s="107"/>
      <c r="PO331" s="107"/>
      <c r="PP331" s="108"/>
      <c r="PQ331" s="106" t="s">
        <v>181</v>
      </c>
      <c r="PR331" s="107"/>
      <c r="PS331" s="107"/>
      <c r="PT331" s="107"/>
      <c r="PU331" s="107"/>
      <c r="PV331" s="107"/>
      <c r="PW331" s="107"/>
      <c r="PX331" s="108"/>
      <c r="PY331" s="106" t="s">
        <v>181</v>
      </c>
      <c r="PZ331" s="107"/>
      <c r="QA331" s="107"/>
      <c r="QB331" s="107"/>
      <c r="QC331" s="107"/>
      <c r="QD331" s="107"/>
      <c r="QE331" s="107"/>
      <c r="QF331" s="108"/>
      <c r="QG331" s="106" t="s">
        <v>181</v>
      </c>
      <c r="QH331" s="107"/>
      <c r="QI331" s="107"/>
      <c r="QJ331" s="107"/>
      <c r="QK331" s="107"/>
      <c r="QL331" s="107"/>
      <c r="QM331" s="107"/>
      <c r="QN331" s="108"/>
      <c r="QO331" s="106" t="s">
        <v>181</v>
      </c>
      <c r="QP331" s="107"/>
      <c r="QQ331" s="107"/>
      <c r="QR331" s="107"/>
      <c r="QS331" s="107"/>
      <c r="QT331" s="107"/>
      <c r="QU331" s="107"/>
      <c r="QV331" s="108"/>
      <c r="QW331" s="106" t="s">
        <v>181</v>
      </c>
      <c r="QX331" s="107"/>
      <c r="QY331" s="107"/>
      <c r="QZ331" s="107"/>
      <c r="RA331" s="107"/>
      <c r="RB331" s="107"/>
      <c r="RC331" s="107"/>
      <c r="RD331" s="108"/>
      <c r="RE331" s="106" t="s">
        <v>181</v>
      </c>
      <c r="RF331" s="107"/>
      <c r="RG331" s="107"/>
      <c r="RH331" s="107"/>
      <c r="RI331" s="107"/>
      <c r="RJ331" s="107"/>
      <c r="RK331" s="107"/>
      <c r="RL331" s="108"/>
      <c r="RM331" s="106" t="s">
        <v>181</v>
      </c>
      <c r="RN331" s="107"/>
      <c r="RO331" s="107"/>
      <c r="RP331" s="107"/>
      <c r="RQ331" s="107"/>
      <c r="RR331" s="107"/>
      <c r="RS331" s="107"/>
      <c r="RT331" s="108"/>
      <c r="RU331" s="106" t="s">
        <v>181</v>
      </c>
      <c r="RV331" s="107"/>
      <c r="RW331" s="107"/>
      <c r="RX331" s="107"/>
      <c r="RY331" s="107"/>
      <c r="RZ331" s="107"/>
      <c r="SA331" s="107"/>
      <c r="SB331" s="108"/>
      <c r="SC331" s="106" t="s">
        <v>181</v>
      </c>
      <c r="SD331" s="107"/>
      <c r="SE331" s="107"/>
      <c r="SF331" s="107"/>
      <c r="SG331" s="107"/>
      <c r="SH331" s="107"/>
      <c r="SI331" s="107"/>
      <c r="SJ331" s="108"/>
      <c r="SK331" s="106" t="s">
        <v>181</v>
      </c>
      <c r="SL331" s="107"/>
      <c r="SM331" s="107"/>
      <c r="SN331" s="107"/>
      <c r="SO331" s="107"/>
      <c r="SP331" s="107"/>
      <c r="SQ331" s="107"/>
      <c r="SR331" s="108"/>
      <c r="SS331" s="106" t="s">
        <v>181</v>
      </c>
      <c r="ST331" s="107"/>
      <c r="SU331" s="107"/>
      <c r="SV331" s="107"/>
      <c r="SW331" s="107"/>
      <c r="SX331" s="107"/>
      <c r="SY331" s="107"/>
      <c r="SZ331" s="108"/>
      <c r="TA331" s="106" t="s">
        <v>181</v>
      </c>
      <c r="TB331" s="107"/>
      <c r="TC331" s="107"/>
      <c r="TD331" s="107"/>
      <c r="TE331" s="107"/>
      <c r="TF331" s="107"/>
      <c r="TG331" s="107"/>
      <c r="TH331" s="108"/>
      <c r="TI331" s="106" t="s">
        <v>181</v>
      </c>
      <c r="TJ331" s="107"/>
      <c r="TK331" s="107"/>
      <c r="TL331" s="107"/>
      <c r="TM331" s="107"/>
      <c r="TN331" s="107"/>
      <c r="TO331" s="107"/>
      <c r="TP331" s="108"/>
      <c r="TQ331" s="106" t="s">
        <v>181</v>
      </c>
      <c r="TR331" s="107"/>
      <c r="TS331" s="107"/>
      <c r="TT331" s="107"/>
      <c r="TU331" s="107"/>
      <c r="TV331" s="107"/>
      <c r="TW331" s="107"/>
      <c r="TX331" s="108"/>
      <c r="TY331" s="106" t="s">
        <v>181</v>
      </c>
      <c r="TZ331" s="107"/>
      <c r="UA331" s="107"/>
      <c r="UB331" s="107"/>
      <c r="UC331" s="107"/>
      <c r="UD331" s="107"/>
      <c r="UE331" s="107"/>
      <c r="UF331" s="108"/>
      <c r="UG331" s="106" t="s">
        <v>181</v>
      </c>
      <c r="UH331" s="107"/>
      <c r="UI331" s="107"/>
      <c r="UJ331" s="107"/>
      <c r="UK331" s="107"/>
      <c r="UL331" s="107"/>
      <c r="UM331" s="107"/>
      <c r="UN331" s="108"/>
      <c r="UO331" s="106" t="s">
        <v>181</v>
      </c>
      <c r="UP331" s="107"/>
      <c r="UQ331" s="107"/>
      <c r="UR331" s="107"/>
      <c r="US331" s="107"/>
      <c r="UT331" s="107"/>
      <c r="UU331" s="107"/>
      <c r="UV331" s="108"/>
      <c r="UW331" s="106" t="s">
        <v>181</v>
      </c>
      <c r="UX331" s="107"/>
      <c r="UY331" s="107"/>
      <c r="UZ331" s="107"/>
      <c r="VA331" s="107"/>
      <c r="VB331" s="107"/>
      <c r="VC331" s="107"/>
      <c r="VD331" s="108"/>
      <c r="VE331" s="106" t="s">
        <v>181</v>
      </c>
      <c r="VF331" s="107"/>
      <c r="VG331" s="107"/>
      <c r="VH331" s="107"/>
      <c r="VI331" s="107"/>
      <c r="VJ331" s="107"/>
      <c r="VK331" s="107"/>
      <c r="VL331" s="108"/>
      <c r="VM331" s="106" t="s">
        <v>181</v>
      </c>
      <c r="VN331" s="107"/>
      <c r="VO331" s="107"/>
      <c r="VP331" s="107"/>
      <c r="VQ331" s="107"/>
      <c r="VR331" s="107"/>
      <c r="VS331" s="107"/>
      <c r="VT331" s="108"/>
      <c r="VU331" s="106" t="s">
        <v>181</v>
      </c>
      <c r="VV331" s="107"/>
      <c r="VW331" s="107"/>
      <c r="VX331" s="107"/>
      <c r="VY331" s="107"/>
      <c r="VZ331" s="107"/>
      <c r="WA331" s="107"/>
      <c r="WB331" s="108"/>
      <c r="WC331" s="106" t="s">
        <v>181</v>
      </c>
      <c r="WD331" s="107"/>
      <c r="WE331" s="107"/>
      <c r="WF331" s="107"/>
      <c r="WG331" s="107"/>
      <c r="WH331" s="107"/>
      <c r="WI331" s="107"/>
      <c r="WJ331" s="108"/>
      <c r="WK331" s="106" t="s">
        <v>181</v>
      </c>
      <c r="WL331" s="107"/>
      <c r="WM331" s="107"/>
      <c r="WN331" s="107"/>
      <c r="WO331" s="107"/>
      <c r="WP331" s="107"/>
      <c r="WQ331" s="107"/>
      <c r="WR331" s="108"/>
      <c r="WS331" s="106" t="s">
        <v>181</v>
      </c>
      <c r="WT331" s="107"/>
      <c r="WU331" s="107"/>
      <c r="WV331" s="107"/>
      <c r="WW331" s="107"/>
      <c r="WX331" s="107"/>
      <c r="WY331" s="107"/>
      <c r="WZ331" s="108"/>
      <c r="XA331" s="106" t="s">
        <v>181</v>
      </c>
      <c r="XB331" s="107"/>
      <c r="XC331" s="107"/>
      <c r="XD331" s="107"/>
      <c r="XE331" s="107"/>
      <c r="XF331" s="107"/>
      <c r="XG331" s="107"/>
      <c r="XH331" s="108"/>
      <c r="XI331" s="106" t="s">
        <v>181</v>
      </c>
      <c r="XJ331" s="107"/>
      <c r="XK331" s="107"/>
      <c r="XL331" s="107"/>
      <c r="XM331" s="107"/>
      <c r="XN331" s="107"/>
      <c r="XO331" s="107"/>
      <c r="XP331" s="108"/>
      <c r="XQ331" s="106" t="s">
        <v>181</v>
      </c>
      <c r="XR331" s="107"/>
      <c r="XS331" s="107"/>
      <c r="XT331" s="107"/>
      <c r="XU331" s="107"/>
      <c r="XV331" s="107"/>
      <c r="XW331" s="107"/>
      <c r="XX331" s="108"/>
      <c r="XY331" s="106" t="s">
        <v>181</v>
      </c>
      <c r="XZ331" s="107"/>
      <c r="YA331" s="107"/>
      <c r="YB331" s="107"/>
      <c r="YC331" s="107"/>
      <c r="YD331" s="107"/>
      <c r="YE331" s="107"/>
      <c r="YF331" s="108"/>
      <c r="YG331" s="106" t="s">
        <v>181</v>
      </c>
      <c r="YH331" s="107"/>
      <c r="YI331" s="107"/>
      <c r="YJ331" s="107"/>
      <c r="YK331" s="107"/>
      <c r="YL331" s="107"/>
      <c r="YM331" s="107"/>
      <c r="YN331" s="108"/>
      <c r="YO331" s="106" t="s">
        <v>181</v>
      </c>
      <c r="YP331" s="107"/>
      <c r="YQ331" s="107"/>
      <c r="YR331" s="107"/>
      <c r="YS331" s="107"/>
      <c r="YT331" s="107"/>
      <c r="YU331" s="107"/>
      <c r="YV331" s="108"/>
      <c r="YW331" s="106" t="s">
        <v>181</v>
      </c>
      <c r="YX331" s="107"/>
      <c r="YY331" s="107"/>
      <c r="YZ331" s="107"/>
      <c r="ZA331" s="107"/>
      <c r="ZB331" s="107"/>
      <c r="ZC331" s="107"/>
      <c r="ZD331" s="108"/>
      <c r="ZE331" s="106" t="s">
        <v>181</v>
      </c>
      <c r="ZF331" s="107"/>
      <c r="ZG331" s="107"/>
      <c r="ZH331" s="107"/>
      <c r="ZI331" s="107"/>
      <c r="ZJ331" s="107"/>
      <c r="ZK331" s="107"/>
      <c r="ZL331" s="108"/>
      <c r="ZM331" s="106" t="s">
        <v>181</v>
      </c>
      <c r="ZN331" s="107"/>
      <c r="ZO331" s="107"/>
      <c r="ZP331" s="107"/>
      <c r="ZQ331" s="107"/>
      <c r="ZR331" s="107"/>
      <c r="ZS331" s="107"/>
      <c r="ZT331" s="108"/>
      <c r="ZU331" s="106" t="s">
        <v>181</v>
      </c>
      <c r="ZV331" s="107"/>
      <c r="ZW331" s="107"/>
      <c r="ZX331" s="107"/>
      <c r="ZY331" s="107"/>
      <c r="ZZ331" s="107"/>
      <c r="AAA331" s="107"/>
      <c r="AAB331" s="108"/>
      <c r="AAC331" s="106" t="s">
        <v>181</v>
      </c>
      <c r="AAD331" s="107"/>
      <c r="AAE331" s="107"/>
      <c r="AAF331" s="107"/>
      <c r="AAG331" s="107"/>
      <c r="AAH331" s="107"/>
      <c r="AAI331" s="107"/>
      <c r="AAJ331" s="108"/>
      <c r="AAK331" s="106" t="s">
        <v>181</v>
      </c>
      <c r="AAL331" s="107"/>
      <c r="AAM331" s="107"/>
      <c r="AAN331" s="107"/>
      <c r="AAO331" s="107"/>
      <c r="AAP331" s="107"/>
      <c r="AAQ331" s="107"/>
      <c r="AAR331" s="108"/>
      <c r="AAS331" s="106" t="s">
        <v>181</v>
      </c>
      <c r="AAT331" s="107"/>
      <c r="AAU331" s="107"/>
      <c r="AAV331" s="107"/>
      <c r="AAW331" s="107"/>
      <c r="AAX331" s="107"/>
      <c r="AAY331" s="107"/>
      <c r="AAZ331" s="108"/>
      <c r="ABA331" s="106" t="s">
        <v>181</v>
      </c>
      <c r="ABB331" s="107"/>
      <c r="ABC331" s="107"/>
      <c r="ABD331" s="107"/>
      <c r="ABE331" s="107"/>
      <c r="ABF331" s="107"/>
      <c r="ABG331" s="107"/>
      <c r="ABH331" s="108"/>
      <c r="ABI331" s="106" t="s">
        <v>181</v>
      </c>
      <c r="ABJ331" s="107"/>
      <c r="ABK331" s="107"/>
      <c r="ABL331" s="107"/>
      <c r="ABM331" s="107"/>
      <c r="ABN331" s="107"/>
      <c r="ABO331" s="107"/>
      <c r="ABP331" s="108"/>
      <c r="ABQ331" s="106" t="s">
        <v>181</v>
      </c>
      <c r="ABR331" s="107"/>
      <c r="ABS331" s="107"/>
      <c r="ABT331" s="107"/>
      <c r="ABU331" s="107"/>
      <c r="ABV331" s="107"/>
      <c r="ABW331" s="107"/>
      <c r="ABX331" s="108"/>
      <c r="ABY331" s="106" t="s">
        <v>181</v>
      </c>
      <c r="ABZ331" s="107"/>
      <c r="ACA331" s="107"/>
      <c r="ACB331" s="107"/>
      <c r="ACC331" s="107"/>
      <c r="ACD331" s="107"/>
      <c r="ACE331" s="107"/>
      <c r="ACF331" s="108"/>
      <c r="ACG331" s="106" t="s">
        <v>181</v>
      </c>
      <c r="ACH331" s="107"/>
      <c r="ACI331" s="107"/>
      <c r="ACJ331" s="107"/>
      <c r="ACK331" s="107"/>
      <c r="ACL331" s="107"/>
      <c r="ACM331" s="107"/>
      <c r="ACN331" s="108"/>
      <c r="ACO331" s="106" t="s">
        <v>181</v>
      </c>
      <c r="ACP331" s="107"/>
      <c r="ACQ331" s="107"/>
      <c r="ACR331" s="107"/>
      <c r="ACS331" s="107"/>
      <c r="ACT331" s="107"/>
      <c r="ACU331" s="107"/>
      <c r="ACV331" s="108"/>
      <c r="ACW331" s="106" t="s">
        <v>181</v>
      </c>
      <c r="ACX331" s="107"/>
      <c r="ACY331" s="107"/>
      <c r="ACZ331" s="107"/>
      <c r="ADA331" s="107"/>
      <c r="ADB331" s="107"/>
      <c r="ADC331" s="107"/>
      <c r="ADD331" s="108"/>
      <c r="ADE331" s="106" t="s">
        <v>181</v>
      </c>
      <c r="ADF331" s="107"/>
      <c r="ADG331" s="107"/>
      <c r="ADH331" s="107"/>
      <c r="ADI331" s="107"/>
      <c r="ADJ331" s="107"/>
      <c r="ADK331" s="107"/>
      <c r="ADL331" s="108"/>
      <c r="ADM331" s="106" t="s">
        <v>181</v>
      </c>
      <c r="ADN331" s="107"/>
      <c r="ADO331" s="107"/>
      <c r="ADP331" s="107"/>
      <c r="ADQ331" s="107"/>
      <c r="ADR331" s="107"/>
      <c r="ADS331" s="107"/>
      <c r="ADT331" s="108"/>
      <c r="ADU331" s="106" t="s">
        <v>181</v>
      </c>
      <c r="ADV331" s="107"/>
      <c r="ADW331" s="107"/>
      <c r="ADX331" s="107"/>
      <c r="ADY331" s="107"/>
      <c r="ADZ331" s="107"/>
      <c r="AEA331" s="107"/>
      <c r="AEB331" s="108"/>
      <c r="AEC331" s="106" t="s">
        <v>181</v>
      </c>
      <c r="AED331" s="107"/>
      <c r="AEE331" s="107"/>
      <c r="AEF331" s="107"/>
      <c r="AEG331" s="107"/>
      <c r="AEH331" s="107"/>
      <c r="AEI331" s="107"/>
      <c r="AEJ331" s="108"/>
      <c r="AEK331" s="106" t="s">
        <v>181</v>
      </c>
      <c r="AEL331" s="107"/>
      <c r="AEM331" s="107"/>
      <c r="AEN331" s="107"/>
      <c r="AEO331" s="107"/>
      <c r="AEP331" s="107"/>
      <c r="AEQ331" s="107"/>
      <c r="AER331" s="108"/>
      <c r="AES331" s="106" t="s">
        <v>181</v>
      </c>
      <c r="AET331" s="107"/>
      <c r="AEU331" s="107"/>
      <c r="AEV331" s="107"/>
      <c r="AEW331" s="107"/>
      <c r="AEX331" s="107"/>
      <c r="AEY331" s="107"/>
      <c r="AEZ331" s="108"/>
      <c r="AFA331" s="106" t="s">
        <v>181</v>
      </c>
      <c r="AFB331" s="107"/>
      <c r="AFC331" s="107"/>
      <c r="AFD331" s="107"/>
      <c r="AFE331" s="107"/>
      <c r="AFF331" s="107"/>
      <c r="AFG331" s="107"/>
      <c r="AFH331" s="108"/>
      <c r="AFI331" s="106" t="s">
        <v>181</v>
      </c>
      <c r="AFJ331" s="107"/>
      <c r="AFK331" s="107"/>
      <c r="AFL331" s="107"/>
      <c r="AFM331" s="107"/>
      <c r="AFN331" s="107"/>
      <c r="AFO331" s="107"/>
      <c r="AFP331" s="108"/>
      <c r="AFQ331" s="106" t="s">
        <v>181</v>
      </c>
      <c r="AFR331" s="107"/>
      <c r="AFS331" s="107"/>
      <c r="AFT331" s="107"/>
      <c r="AFU331" s="107"/>
      <c r="AFV331" s="107"/>
      <c r="AFW331" s="107"/>
      <c r="AFX331" s="108"/>
      <c r="AFY331" s="106" t="s">
        <v>181</v>
      </c>
      <c r="AFZ331" s="107"/>
      <c r="AGA331" s="107"/>
      <c r="AGB331" s="107"/>
      <c r="AGC331" s="107"/>
      <c r="AGD331" s="107"/>
      <c r="AGE331" s="107"/>
      <c r="AGF331" s="108"/>
      <c r="AGG331" s="106" t="s">
        <v>181</v>
      </c>
      <c r="AGH331" s="107"/>
      <c r="AGI331" s="107"/>
      <c r="AGJ331" s="107"/>
      <c r="AGK331" s="107"/>
      <c r="AGL331" s="107"/>
      <c r="AGM331" s="107"/>
      <c r="AGN331" s="108"/>
      <c r="AGO331" s="106" t="s">
        <v>181</v>
      </c>
      <c r="AGP331" s="107"/>
      <c r="AGQ331" s="107"/>
      <c r="AGR331" s="107"/>
      <c r="AGS331" s="107"/>
      <c r="AGT331" s="107"/>
      <c r="AGU331" s="107"/>
      <c r="AGV331" s="108"/>
      <c r="AGW331" s="106" t="s">
        <v>181</v>
      </c>
      <c r="AGX331" s="107"/>
      <c r="AGY331" s="107"/>
      <c r="AGZ331" s="107"/>
      <c r="AHA331" s="107"/>
      <c r="AHB331" s="107"/>
      <c r="AHC331" s="107"/>
      <c r="AHD331" s="108"/>
      <c r="AHE331" s="106" t="s">
        <v>181</v>
      </c>
      <c r="AHF331" s="107"/>
      <c r="AHG331" s="107"/>
      <c r="AHH331" s="107"/>
      <c r="AHI331" s="107"/>
      <c r="AHJ331" s="107"/>
      <c r="AHK331" s="107"/>
      <c r="AHL331" s="108"/>
      <c r="AHM331" s="106" t="s">
        <v>181</v>
      </c>
      <c r="AHN331" s="107"/>
      <c r="AHO331" s="107"/>
      <c r="AHP331" s="107"/>
      <c r="AHQ331" s="107"/>
      <c r="AHR331" s="107"/>
      <c r="AHS331" s="107"/>
      <c r="AHT331" s="108"/>
      <c r="AHU331" s="106" t="s">
        <v>181</v>
      </c>
      <c r="AHV331" s="107"/>
      <c r="AHW331" s="107"/>
      <c r="AHX331" s="107"/>
      <c r="AHY331" s="107"/>
      <c r="AHZ331" s="107"/>
      <c r="AIA331" s="107"/>
      <c r="AIB331" s="108"/>
      <c r="AIC331" s="106" t="s">
        <v>181</v>
      </c>
      <c r="AID331" s="107"/>
      <c r="AIE331" s="107"/>
      <c r="AIF331" s="107"/>
      <c r="AIG331" s="107"/>
      <c r="AIH331" s="107"/>
      <c r="AII331" s="107"/>
      <c r="AIJ331" s="108"/>
      <c r="AIK331" s="106" t="s">
        <v>181</v>
      </c>
      <c r="AIL331" s="107"/>
      <c r="AIM331" s="107"/>
      <c r="AIN331" s="107"/>
      <c r="AIO331" s="107"/>
      <c r="AIP331" s="107"/>
      <c r="AIQ331" s="107"/>
      <c r="AIR331" s="108"/>
      <c r="AIS331" s="106" t="s">
        <v>181</v>
      </c>
      <c r="AIT331" s="107"/>
      <c r="AIU331" s="107"/>
      <c r="AIV331" s="107"/>
      <c r="AIW331" s="107"/>
      <c r="AIX331" s="107"/>
      <c r="AIY331" s="107"/>
      <c r="AIZ331" s="108"/>
      <c r="AJA331" s="106" t="s">
        <v>181</v>
      </c>
      <c r="AJB331" s="107"/>
      <c r="AJC331" s="107"/>
      <c r="AJD331" s="107"/>
      <c r="AJE331" s="107"/>
      <c r="AJF331" s="107"/>
      <c r="AJG331" s="107"/>
      <c r="AJH331" s="108"/>
      <c r="AJI331" s="106" t="s">
        <v>181</v>
      </c>
      <c r="AJJ331" s="107"/>
      <c r="AJK331" s="107"/>
      <c r="AJL331" s="107"/>
      <c r="AJM331" s="107"/>
      <c r="AJN331" s="107"/>
      <c r="AJO331" s="107"/>
      <c r="AJP331" s="108"/>
      <c r="AJQ331" s="106" t="s">
        <v>181</v>
      </c>
      <c r="AJR331" s="107"/>
      <c r="AJS331" s="107"/>
      <c r="AJT331" s="107"/>
      <c r="AJU331" s="107"/>
      <c r="AJV331" s="107"/>
      <c r="AJW331" s="107"/>
      <c r="AJX331" s="108"/>
      <c r="AJY331" s="106" t="s">
        <v>181</v>
      </c>
      <c r="AJZ331" s="107"/>
      <c r="AKA331" s="107"/>
      <c r="AKB331" s="107"/>
      <c r="AKC331" s="107"/>
      <c r="AKD331" s="107"/>
      <c r="AKE331" s="107"/>
      <c r="AKF331" s="108"/>
      <c r="AKG331" s="106" t="s">
        <v>181</v>
      </c>
      <c r="AKH331" s="107"/>
      <c r="AKI331" s="107"/>
      <c r="AKJ331" s="107"/>
      <c r="AKK331" s="107"/>
      <c r="AKL331" s="107"/>
      <c r="AKM331" s="107"/>
      <c r="AKN331" s="108"/>
      <c r="AKO331" s="106" t="s">
        <v>181</v>
      </c>
      <c r="AKP331" s="107"/>
      <c r="AKQ331" s="107"/>
      <c r="AKR331" s="107"/>
      <c r="AKS331" s="107"/>
      <c r="AKT331" s="107"/>
      <c r="AKU331" s="107"/>
      <c r="AKV331" s="108"/>
      <c r="AKW331" s="106" t="s">
        <v>181</v>
      </c>
      <c r="AKX331" s="107"/>
      <c r="AKY331" s="107"/>
      <c r="AKZ331" s="107"/>
      <c r="ALA331" s="107"/>
      <c r="ALB331" s="107"/>
      <c r="ALC331" s="107"/>
      <c r="ALD331" s="108"/>
      <c r="ALE331" s="106" t="s">
        <v>181</v>
      </c>
      <c r="ALF331" s="107"/>
      <c r="ALG331" s="107"/>
      <c r="ALH331" s="107"/>
      <c r="ALI331" s="107"/>
      <c r="ALJ331" s="107"/>
      <c r="ALK331" s="107"/>
      <c r="ALL331" s="108"/>
      <c r="ALM331" s="106" t="s">
        <v>181</v>
      </c>
      <c r="ALN331" s="107"/>
      <c r="ALO331" s="107"/>
      <c r="ALP331" s="107"/>
      <c r="ALQ331" s="107"/>
      <c r="ALR331" s="107"/>
      <c r="ALS331" s="107"/>
      <c r="ALT331" s="108"/>
      <c r="ALU331" s="106" t="s">
        <v>181</v>
      </c>
      <c r="ALV331" s="107"/>
      <c r="ALW331" s="107"/>
      <c r="ALX331" s="107"/>
      <c r="ALY331" s="107"/>
      <c r="ALZ331" s="107"/>
      <c r="AMA331" s="107"/>
      <c r="AMB331" s="108"/>
      <c r="AMC331" s="106" t="s">
        <v>181</v>
      </c>
      <c r="AMD331" s="107"/>
      <c r="AME331" s="107"/>
      <c r="AMF331" s="107"/>
      <c r="AMG331" s="107"/>
      <c r="AMH331" s="107"/>
      <c r="AMI331" s="107"/>
      <c r="AMJ331" s="108"/>
      <c r="AMK331" s="106" t="s">
        <v>181</v>
      </c>
      <c r="AML331" s="107"/>
      <c r="AMM331" s="107"/>
      <c r="AMN331" s="107"/>
      <c r="AMO331" s="107"/>
      <c r="AMP331" s="107"/>
      <c r="AMQ331" s="107"/>
      <c r="AMR331" s="108"/>
      <c r="AMS331" s="106" t="s">
        <v>181</v>
      </c>
      <c r="AMT331" s="107"/>
      <c r="AMU331" s="107"/>
      <c r="AMV331" s="107"/>
      <c r="AMW331" s="107"/>
      <c r="AMX331" s="107"/>
      <c r="AMY331" s="107"/>
      <c r="AMZ331" s="108"/>
      <c r="ANA331" s="106" t="s">
        <v>181</v>
      </c>
      <c r="ANB331" s="107"/>
      <c r="ANC331" s="107"/>
      <c r="AND331" s="107"/>
      <c r="ANE331" s="107"/>
      <c r="ANF331" s="107"/>
      <c r="ANG331" s="107"/>
      <c r="ANH331" s="108"/>
      <c r="ANI331" s="106" t="s">
        <v>181</v>
      </c>
      <c r="ANJ331" s="107"/>
      <c r="ANK331" s="107"/>
      <c r="ANL331" s="107"/>
      <c r="ANM331" s="107"/>
      <c r="ANN331" s="107"/>
      <c r="ANO331" s="107"/>
      <c r="ANP331" s="108"/>
      <c r="ANQ331" s="106" t="s">
        <v>181</v>
      </c>
      <c r="ANR331" s="107"/>
      <c r="ANS331" s="107"/>
      <c r="ANT331" s="107"/>
      <c r="ANU331" s="107"/>
      <c r="ANV331" s="107"/>
      <c r="ANW331" s="107"/>
      <c r="ANX331" s="108"/>
      <c r="ANY331" s="106" t="s">
        <v>181</v>
      </c>
      <c r="ANZ331" s="107"/>
      <c r="AOA331" s="107"/>
      <c r="AOB331" s="107"/>
      <c r="AOC331" s="107"/>
      <c r="AOD331" s="107"/>
      <c r="AOE331" s="107"/>
      <c r="AOF331" s="108"/>
      <c r="AOG331" s="106" t="s">
        <v>181</v>
      </c>
      <c r="AOH331" s="107"/>
      <c r="AOI331" s="107"/>
      <c r="AOJ331" s="107"/>
      <c r="AOK331" s="107"/>
      <c r="AOL331" s="107"/>
      <c r="AOM331" s="107"/>
      <c r="AON331" s="108"/>
      <c r="AOO331" s="106" t="s">
        <v>181</v>
      </c>
      <c r="AOP331" s="107"/>
      <c r="AOQ331" s="107"/>
      <c r="AOR331" s="107"/>
      <c r="AOS331" s="107"/>
      <c r="AOT331" s="107"/>
      <c r="AOU331" s="107"/>
      <c r="AOV331" s="108"/>
      <c r="AOW331" s="106" t="s">
        <v>181</v>
      </c>
      <c r="AOX331" s="107"/>
      <c r="AOY331" s="107"/>
      <c r="AOZ331" s="107"/>
      <c r="APA331" s="107"/>
      <c r="APB331" s="107"/>
      <c r="APC331" s="107"/>
      <c r="APD331" s="108"/>
      <c r="APE331" s="106" t="s">
        <v>181</v>
      </c>
      <c r="APF331" s="107"/>
      <c r="APG331" s="107"/>
      <c r="APH331" s="107"/>
      <c r="API331" s="107"/>
      <c r="APJ331" s="107"/>
      <c r="APK331" s="107"/>
      <c r="APL331" s="108"/>
      <c r="APM331" s="106" t="s">
        <v>181</v>
      </c>
      <c r="APN331" s="107"/>
      <c r="APO331" s="107"/>
      <c r="APP331" s="107"/>
      <c r="APQ331" s="107"/>
      <c r="APR331" s="107"/>
      <c r="APS331" s="107"/>
      <c r="APT331" s="108"/>
      <c r="APU331" s="106" t="s">
        <v>181</v>
      </c>
      <c r="APV331" s="107"/>
      <c r="APW331" s="107"/>
      <c r="APX331" s="107"/>
      <c r="APY331" s="107"/>
      <c r="APZ331" s="107"/>
      <c r="AQA331" s="107"/>
      <c r="AQB331" s="108"/>
      <c r="AQC331" s="106" t="s">
        <v>181</v>
      </c>
      <c r="AQD331" s="107"/>
      <c r="AQE331" s="107"/>
      <c r="AQF331" s="107"/>
      <c r="AQG331" s="107"/>
      <c r="AQH331" s="107"/>
      <c r="AQI331" s="107"/>
      <c r="AQJ331" s="108"/>
      <c r="AQK331" s="106" t="s">
        <v>181</v>
      </c>
      <c r="AQL331" s="107"/>
      <c r="AQM331" s="107"/>
      <c r="AQN331" s="107"/>
      <c r="AQO331" s="107"/>
      <c r="AQP331" s="107"/>
      <c r="AQQ331" s="107"/>
      <c r="AQR331" s="108"/>
      <c r="AQS331" s="106" t="s">
        <v>181</v>
      </c>
      <c r="AQT331" s="107"/>
      <c r="AQU331" s="107"/>
      <c r="AQV331" s="107"/>
      <c r="AQW331" s="107"/>
      <c r="AQX331" s="107"/>
      <c r="AQY331" s="107"/>
      <c r="AQZ331" s="108"/>
      <c r="ARA331" s="106" t="s">
        <v>181</v>
      </c>
      <c r="ARB331" s="107"/>
      <c r="ARC331" s="107"/>
      <c r="ARD331" s="107"/>
      <c r="ARE331" s="107"/>
      <c r="ARF331" s="107"/>
      <c r="ARG331" s="107"/>
      <c r="ARH331" s="108"/>
      <c r="ARI331" s="106" t="s">
        <v>181</v>
      </c>
      <c r="ARJ331" s="107"/>
      <c r="ARK331" s="107"/>
      <c r="ARL331" s="107"/>
      <c r="ARM331" s="107"/>
      <c r="ARN331" s="107"/>
      <c r="ARO331" s="107"/>
      <c r="ARP331" s="108"/>
      <c r="ARQ331" s="106" t="s">
        <v>181</v>
      </c>
      <c r="ARR331" s="107"/>
      <c r="ARS331" s="107"/>
      <c r="ART331" s="107"/>
      <c r="ARU331" s="107"/>
      <c r="ARV331" s="107"/>
      <c r="ARW331" s="107"/>
      <c r="ARX331" s="108"/>
      <c r="ARY331" s="106" t="s">
        <v>181</v>
      </c>
      <c r="ARZ331" s="107"/>
      <c r="ASA331" s="107"/>
      <c r="ASB331" s="107"/>
      <c r="ASC331" s="107"/>
      <c r="ASD331" s="107"/>
      <c r="ASE331" s="107"/>
      <c r="ASF331" s="108"/>
      <c r="ASG331" s="106" t="s">
        <v>181</v>
      </c>
      <c r="ASH331" s="107"/>
      <c r="ASI331" s="107"/>
      <c r="ASJ331" s="107"/>
      <c r="ASK331" s="107"/>
      <c r="ASL331" s="107"/>
      <c r="ASM331" s="107"/>
      <c r="ASN331" s="108"/>
      <c r="ASO331" s="106" t="s">
        <v>181</v>
      </c>
      <c r="ASP331" s="107"/>
      <c r="ASQ331" s="107"/>
      <c r="ASR331" s="107"/>
      <c r="ASS331" s="107"/>
      <c r="AST331" s="107"/>
      <c r="ASU331" s="107"/>
      <c r="ASV331" s="108"/>
      <c r="ASW331" s="106" t="s">
        <v>181</v>
      </c>
      <c r="ASX331" s="107"/>
      <c r="ASY331" s="107"/>
      <c r="ASZ331" s="107"/>
      <c r="ATA331" s="107"/>
      <c r="ATB331" s="107"/>
      <c r="ATC331" s="107"/>
      <c r="ATD331" s="108"/>
      <c r="ATE331" s="106" t="s">
        <v>181</v>
      </c>
      <c r="ATF331" s="107"/>
      <c r="ATG331" s="107"/>
      <c r="ATH331" s="107"/>
      <c r="ATI331" s="107"/>
      <c r="ATJ331" s="107"/>
      <c r="ATK331" s="107"/>
      <c r="ATL331" s="108"/>
      <c r="ATM331" s="106" t="s">
        <v>181</v>
      </c>
      <c r="ATN331" s="107"/>
      <c r="ATO331" s="107"/>
      <c r="ATP331" s="107"/>
      <c r="ATQ331" s="107"/>
      <c r="ATR331" s="107"/>
      <c r="ATS331" s="107"/>
      <c r="ATT331" s="108"/>
      <c r="ATU331" s="106" t="s">
        <v>181</v>
      </c>
      <c r="ATV331" s="107"/>
      <c r="ATW331" s="107"/>
      <c r="ATX331" s="107"/>
      <c r="ATY331" s="107"/>
      <c r="ATZ331" s="107"/>
      <c r="AUA331" s="107"/>
      <c r="AUB331" s="108"/>
      <c r="AUC331" s="106" t="s">
        <v>181</v>
      </c>
      <c r="AUD331" s="107"/>
      <c r="AUE331" s="107"/>
      <c r="AUF331" s="107"/>
      <c r="AUG331" s="107"/>
      <c r="AUH331" s="107"/>
      <c r="AUI331" s="107"/>
      <c r="AUJ331" s="108"/>
      <c r="AUK331" s="106" t="s">
        <v>181</v>
      </c>
      <c r="AUL331" s="107"/>
      <c r="AUM331" s="107"/>
      <c r="AUN331" s="107"/>
      <c r="AUO331" s="107"/>
      <c r="AUP331" s="107"/>
      <c r="AUQ331" s="107"/>
      <c r="AUR331" s="108"/>
      <c r="AUS331" s="106" t="s">
        <v>181</v>
      </c>
      <c r="AUT331" s="107"/>
      <c r="AUU331" s="107"/>
      <c r="AUV331" s="107"/>
      <c r="AUW331" s="107"/>
      <c r="AUX331" s="107"/>
      <c r="AUY331" s="107"/>
      <c r="AUZ331" s="108"/>
      <c r="AVA331" s="106" t="s">
        <v>181</v>
      </c>
      <c r="AVB331" s="107"/>
      <c r="AVC331" s="107"/>
      <c r="AVD331" s="107"/>
      <c r="AVE331" s="107"/>
      <c r="AVF331" s="107"/>
      <c r="AVG331" s="107"/>
      <c r="AVH331" s="108"/>
      <c r="AVI331" s="106" t="s">
        <v>181</v>
      </c>
      <c r="AVJ331" s="107"/>
      <c r="AVK331" s="107"/>
      <c r="AVL331" s="107"/>
      <c r="AVM331" s="107"/>
      <c r="AVN331" s="107"/>
      <c r="AVO331" s="107"/>
      <c r="AVP331" s="108"/>
      <c r="AVQ331" s="106" t="s">
        <v>181</v>
      </c>
      <c r="AVR331" s="107"/>
      <c r="AVS331" s="107"/>
      <c r="AVT331" s="107"/>
      <c r="AVU331" s="107"/>
      <c r="AVV331" s="107"/>
      <c r="AVW331" s="107"/>
      <c r="AVX331" s="108"/>
      <c r="AVY331" s="106" t="s">
        <v>181</v>
      </c>
      <c r="AVZ331" s="107"/>
      <c r="AWA331" s="107"/>
      <c r="AWB331" s="107"/>
      <c r="AWC331" s="107"/>
      <c r="AWD331" s="107"/>
      <c r="AWE331" s="107"/>
      <c r="AWF331" s="108"/>
      <c r="AWG331" s="106" t="s">
        <v>181</v>
      </c>
      <c r="AWH331" s="107"/>
      <c r="AWI331" s="107"/>
      <c r="AWJ331" s="107"/>
      <c r="AWK331" s="107"/>
      <c r="AWL331" s="107"/>
      <c r="AWM331" s="107"/>
      <c r="AWN331" s="108"/>
      <c r="AWO331" s="106" t="s">
        <v>181</v>
      </c>
      <c r="AWP331" s="107"/>
      <c r="AWQ331" s="107"/>
      <c r="AWR331" s="107"/>
      <c r="AWS331" s="107"/>
      <c r="AWT331" s="107"/>
      <c r="AWU331" s="107"/>
      <c r="AWV331" s="108"/>
      <c r="AWW331" s="106" t="s">
        <v>181</v>
      </c>
      <c r="AWX331" s="107"/>
      <c r="AWY331" s="107"/>
      <c r="AWZ331" s="107"/>
      <c r="AXA331" s="107"/>
      <c r="AXB331" s="107"/>
      <c r="AXC331" s="107"/>
      <c r="AXD331" s="108"/>
      <c r="AXE331" s="106" t="s">
        <v>181</v>
      </c>
      <c r="AXF331" s="107"/>
      <c r="AXG331" s="107"/>
      <c r="AXH331" s="107"/>
      <c r="AXI331" s="107"/>
      <c r="AXJ331" s="107"/>
      <c r="AXK331" s="107"/>
      <c r="AXL331" s="108"/>
      <c r="AXM331" s="106" t="s">
        <v>181</v>
      </c>
      <c r="AXN331" s="107"/>
      <c r="AXO331" s="107"/>
      <c r="AXP331" s="107"/>
      <c r="AXQ331" s="107"/>
      <c r="AXR331" s="107"/>
      <c r="AXS331" s="107"/>
      <c r="AXT331" s="108"/>
      <c r="AXU331" s="106" t="s">
        <v>181</v>
      </c>
      <c r="AXV331" s="107"/>
      <c r="AXW331" s="107"/>
      <c r="AXX331" s="107"/>
      <c r="AXY331" s="107"/>
      <c r="AXZ331" s="107"/>
      <c r="AYA331" s="107"/>
      <c r="AYB331" s="108"/>
      <c r="AYC331" s="106" t="s">
        <v>181</v>
      </c>
      <c r="AYD331" s="107"/>
      <c r="AYE331" s="107"/>
      <c r="AYF331" s="107"/>
      <c r="AYG331" s="107"/>
      <c r="AYH331" s="107"/>
      <c r="AYI331" s="107"/>
      <c r="AYJ331" s="108"/>
      <c r="AYK331" s="106" t="s">
        <v>181</v>
      </c>
      <c r="AYL331" s="107"/>
      <c r="AYM331" s="107"/>
      <c r="AYN331" s="107"/>
      <c r="AYO331" s="107"/>
      <c r="AYP331" s="107"/>
      <c r="AYQ331" s="107"/>
      <c r="AYR331" s="108"/>
      <c r="AYS331" s="106" t="s">
        <v>181</v>
      </c>
      <c r="AYT331" s="107"/>
      <c r="AYU331" s="107"/>
      <c r="AYV331" s="107"/>
      <c r="AYW331" s="107"/>
      <c r="AYX331" s="107"/>
      <c r="AYY331" s="107"/>
      <c r="AYZ331" s="108"/>
      <c r="AZA331" s="106" t="s">
        <v>181</v>
      </c>
      <c r="AZB331" s="107"/>
      <c r="AZC331" s="107"/>
      <c r="AZD331" s="107"/>
      <c r="AZE331" s="107"/>
      <c r="AZF331" s="107"/>
      <c r="AZG331" s="107"/>
      <c r="AZH331" s="108"/>
      <c r="AZI331" s="106" t="s">
        <v>181</v>
      </c>
      <c r="AZJ331" s="107"/>
      <c r="AZK331" s="107"/>
      <c r="AZL331" s="107"/>
      <c r="AZM331" s="107"/>
      <c r="AZN331" s="107"/>
      <c r="AZO331" s="107"/>
      <c r="AZP331" s="108"/>
      <c r="AZQ331" s="106" t="s">
        <v>181</v>
      </c>
      <c r="AZR331" s="107"/>
      <c r="AZS331" s="107"/>
      <c r="AZT331" s="107"/>
      <c r="AZU331" s="107"/>
      <c r="AZV331" s="107"/>
      <c r="AZW331" s="107"/>
      <c r="AZX331" s="108"/>
      <c r="AZY331" s="106" t="s">
        <v>181</v>
      </c>
      <c r="AZZ331" s="107"/>
      <c r="BAA331" s="107"/>
      <c r="BAB331" s="107"/>
      <c r="BAC331" s="107"/>
      <c r="BAD331" s="107"/>
      <c r="BAE331" s="107"/>
      <c r="BAF331" s="108"/>
      <c r="BAG331" s="106" t="s">
        <v>181</v>
      </c>
      <c r="BAH331" s="107"/>
      <c r="BAI331" s="107"/>
      <c r="BAJ331" s="107"/>
      <c r="BAK331" s="107"/>
      <c r="BAL331" s="107"/>
      <c r="BAM331" s="107"/>
      <c r="BAN331" s="108"/>
      <c r="BAO331" s="106" t="s">
        <v>181</v>
      </c>
      <c r="BAP331" s="107"/>
      <c r="BAQ331" s="107"/>
      <c r="BAR331" s="107"/>
      <c r="BAS331" s="107"/>
      <c r="BAT331" s="107"/>
      <c r="BAU331" s="107"/>
      <c r="BAV331" s="108"/>
      <c r="BAW331" s="106" t="s">
        <v>181</v>
      </c>
      <c r="BAX331" s="107"/>
      <c r="BAY331" s="107"/>
      <c r="BAZ331" s="107"/>
      <c r="BBA331" s="107"/>
      <c r="BBB331" s="107"/>
      <c r="BBC331" s="107"/>
      <c r="BBD331" s="108"/>
      <c r="BBE331" s="106" t="s">
        <v>181</v>
      </c>
      <c r="BBF331" s="107"/>
      <c r="BBG331" s="107"/>
      <c r="BBH331" s="107"/>
      <c r="BBI331" s="107"/>
      <c r="BBJ331" s="107"/>
      <c r="BBK331" s="107"/>
      <c r="BBL331" s="108"/>
      <c r="BBM331" s="106" t="s">
        <v>181</v>
      </c>
      <c r="BBN331" s="107"/>
      <c r="BBO331" s="107"/>
      <c r="BBP331" s="107"/>
      <c r="BBQ331" s="107"/>
      <c r="BBR331" s="107"/>
      <c r="BBS331" s="107"/>
      <c r="BBT331" s="108"/>
      <c r="BBU331" s="106" t="s">
        <v>181</v>
      </c>
      <c r="BBV331" s="107"/>
      <c r="BBW331" s="107"/>
      <c r="BBX331" s="107"/>
      <c r="BBY331" s="107"/>
      <c r="BBZ331" s="107"/>
      <c r="BCA331" s="107"/>
      <c r="BCB331" s="108"/>
      <c r="BCC331" s="106" t="s">
        <v>181</v>
      </c>
      <c r="BCD331" s="107"/>
      <c r="BCE331" s="107"/>
      <c r="BCF331" s="107"/>
      <c r="BCG331" s="107"/>
      <c r="BCH331" s="107"/>
      <c r="BCI331" s="107"/>
      <c r="BCJ331" s="108"/>
      <c r="BCK331" s="106" t="s">
        <v>181</v>
      </c>
      <c r="BCL331" s="107"/>
      <c r="BCM331" s="107"/>
      <c r="BCN331" s="107"/>
      <c r="BCO331" s="107"/>
      <c r="BCP331" s="107"/>
      <c r="BCQ331" s="107"/>
      <c r="BCR331" s="108"/>
      <c r="BCS331" s="106" t="s">
        <v>181</v>
      </c>
      <c r="BCT331" s="107"/>
      <c r="BCU331" s="107"/>
      <c r="BCV331" s="107"/>
      <c r="BCW331" s="107"/>
      <c r="BCX331" s="107"/>
      <c r="BCY331" s="107"/>
      <c r="BCZ331" s="108"/>
      <c r="BDA331" s="106" t="s">
        <v>181</v>
      </c>
      <c r="BDB331" s="107"/>
      <c r="BDC331" s="107"/>
      <c r="BDD331" s="107"/>
      <c r="BDE331" s="107"/>
      <c r="BDF331" s="107"/>
      <c r="BDG331" s="107"/>
      <c r="BDH331" s="108"/>
      <c r="BDI331" s="106" t="s">
        <v>181</v>
      </c>
      <c r="BDJ331" s="107"/>
      <c r="BDK331" s="107"/>
      <c r="BDL331" s="107"/>
      <c r="BDM331" s="107"/>
      <c r="BDN331" s="107"/>
      <c r="BDO331" s="107"/>
      <c r="BDP331" s="108"/>
      <c r="BDQ331" s="106" t="s">
        <v>181</v>
      </c>
      <c r="BDR331" s="107"/>
      <c r="BDS331" s="107"/>
      <c r="BDT331" s="107"/>
      <c r="BDU331" s="107"/>
      <c r="BDV331" s="107"/>
      <c r="BDW331" s="107"/>
      <c r="BDX331" s="108"/>
      <c r="BDY331" s="106" t="s">
        <v>181</v>
      </c>
      <c r="BDZ331" s="107"/>
      <c r="BEA331" s="107"/>
      <c r="BEB331" s="107"/>
      <c r="BEC331" s="107"/>
      <c r="BED331" s="107"/>
      <c r="BEE331" s="107"/>
      <c r="BEF331" s="108"/>
      <c r="BEG331" s="106" t="s">
        <v>181</v>
      </c>
      <c r="BEH331" s="107"/>
      <c r="BEI331" s="107"/>
      <c r="BEJ331" s="107"/>
      <c r="BEK331" s="107"/>
      <c r="BEL331" s="107"/>
      <c r="BEM331" s="107"/>
      <c r="BEN331" s="108"/>
      <c r="BEO331" s="106" t="s">
        <v>181</v>
      </c>
      <c r="BEP331" s="107"/>
      <c r="BEQ331" s="107"/>
      <c r="BER331" s="107"/>
      <c r="BES331" s="107"/>
      <c r="BET331" s="107"/>
      <c r="BEU331" s="107"/>
      <c r="BEV331" s="108"/>
      <c r="BEW331" s="106" t="s">
        <v>181</v>
      </c>
      <c r="BEX331" s="107"/>
      <c r="BEY331" s="107"/>
      <c r="BEZ331" s="107"/>
      <c r="BFA331" s="107"/>
      <c r="BFB331" s="107"/>
      <c r="BFC331" s="107"/>
      <c r="BFD331" s="108"/>
      <c r="BFE331" s="106" t="s">
        <v>181</v>
      </c>
      <c r="BFF331" s="107"/>
      <c r="BFG331" s="107"/>
      <c r="BFH331" s="107"/>
      <c r="BFI331" s="107"/>
      <c r="BFJ331" s="107"/>
      <c r="BFK331" s="107"/>
      <c r="BFL331" s="108"/>
      <c r="BFM331" s="106" t="s">
        <v>181</v>
      </c>
      <c r="BFN331" s="107"/>
      <c r="BFO331" s="107"/>
      <c r="BFP331" s="107"/>
      <c r="BFQ331" s="107"/>
      <c r="BFR331" s="107"/>
      <c r="BFS331" s="107"/>
      <c r="BFT331" s="108"/>
      <c r="BFU331" s="106" t="s">
        <v>181</v>
      </c>
      <c r="BFV331" s="107"/>
      <c r="BFW331" s="107"/>
      <c r="BFX331" s="107"/>
      <c r="BFY331" s="107"/>
      <c r="BFZ331" s="107"/>
      <c r="BGA331" s="107"/>
      <c r="BGB331" s="108"/>
      <c r="BGC331" s="106" t="s">
        <v>181</v>
      </c>
      <c r="BGD331" s="107"/>
      <c r="BGE331" s="107"/>
      <c r="BGF331" s="107"/>
      <c r="BGG331" s="107"/>
      <c r="BGH331" s="107"/>
      <c r="BGI331" s="107"/>
      <c r="BGJ331" s="108"/>
      <c r="BGK331" s="106" t="s">
        <v>181</v>
      </c>
      <c r="BGL331" s="107"/>
      <c r="BGM331" s="107"/>
      <c r="BGN331" s="107"/>
      <c r="BGO331" s="107"/>
      <c r="BGP331" s="107"/>
      <c r="BGQ331" s="107"/>
      <c r="BGR331" s="108"/>
      <c r="BGS331" s="106" t="s">
        <v>181</v>
      </c>
      <c r="BGT331" s="107"/>
      <c r="BGU331" s="107"/>
      <c r="BGV331" s="107"/>
      <c r="BGW331" s="107"/>
      <c r="BGX331" s="107"/>
      <c r="BGY331" s="107"/>
      <c r="BGZ331" s="108"/>
      <c r="BHA331" s="106" t="s">
        <v>181</v>
      </c>
      <c r="BHB331" s="107"/>
      <c r="BHC331" s="107"/>
      <c r="BHD331" s="107"/>
      <c r="BHE331" s="107"/>
      <c r="BHF331" s="107"/>
      <c r="BHG331" s="107"/>
      <c r="BHH331" s="108"/>
      <c r="BHI331" s="106" t="s">
        <v>181</v>
      </c>
      <c r="BHJ331" s="107"/>
      <c r="BHK331" s="107"/>
      <c r="BHL331" s="107"/>
      <c r="BHM331" s="107"/>
      <c r="BHN331" s="107"/>
      <c r="BHO331" s="107"/>
      <c r="BHP331" s="108"/>
      <c r="BHQ331" s="106" t="s">
        <v>181</v>
      </c>
      <c r="BHR331" s="107"/>
      <c r="BHS331" s="107"/>
      <c r="BHT331" s="107"/>
      <c r="BHU331" s="107"/>
      <c r="BHV331" s="107"/>
      <c r="BHW331" s="107"/>
      <c r="BHX331" s="108"/>
      <c r="BHY331" s="106" t="s">
        <v>181</v>
      </c>
      <c r="BHZ331" s="107"/>
      <c r="BIA331" s="107"/>
      <c r="BIB331" s="107"/>
      <c r="BIC331" s="107"/>
      <c r="BID331" s="107"/>
      <c r="BIE331" s="107"/>
      <c r="BIF331" s="108"/>
      <c r="BIG331" s="106" t="s">
        <v>181</v>
      </c>
      <c r="BIH331" s="107"/>
      <c r="BII331" s="107"/>
      <c r="BIJ331" s="107"/>
      <c r="BIK331" s="107"/>
      <c r="BIL331" s="107"/>
      <c r="BIM331" s="107"/>
      <c r="BIN331" s="108"/>
      <c r="BIO331" s="106" t="s">
        <v>181</v>
      </c>
      <c r="BIP331" s="107"/>
      <c r="BIQ331" s="107"/>
      <c r="BIR331" s="107"/>
      <c r="BIS331" s="107"/>
      <c r="BIT331" s="107"/>
      <c r="BIU331" s="107"/>
      <c r="BIV331" s="108"/>
      <c r="BIW331" s="106" t="s">
        <v>181</v>
      </c>
      <c r="BIX331" s="107"/>
      <c r="BIY331" s="107"/>
      <c r="BIZ331" s="107"/>
      <c r="BJA331" s="107"/>
      <c r="BJB331" s="107"/>
      <c r="BJC331" s="107"/>
      <c r="BJD331" s="108"/>
      <c r="BJE331" s="106" t="s">
        <v>181</v>
      </c>
      <c r="BJF331" s="107"/>
      <c r="BJG331" s="107"/>
      <c r="BJH331" s="107"/>
      <c r="BJI331" s="107"/>
      <c r="BJJ331" s="107"/>
      <c r="BJK331" s="107"/>
      <c r="BJL331" s="108"/>
      <c r="BJM331" s="106" t="s">
        <v>181</v>
      </c>
      <c r="BJN331" s="107"/>
      <c r="BJO331" s="107"/>
      <c r="BJP331" s="107"/>
      <c r="BJQ331" s="107"/>
      <c r="BJR331" s="107"/>
      <c r="BJS331" s="107"/>
      <c r="BJT331" s="108"/>
      <c r="BJU331" s="106" t="s">
        <v>181</v>
      </c>
      <c r="BJV331" s="107"/>
      <c r="BJW331" s="107"/>
      <c r="BJX331" s="107"/>
      <c r="BJY331" s="107"/>
      <c r="BJZ331" s="107"/>
      <c r="BKA331" s="107"/>
      <c r="BKB331" s="108"/>
      <c r="BKC331" s="106" t="s">
        <v>181</v>
      </c>
      <c r="BKD331" s="107"/>
      <c r="BKE331" s="107"/>
      <c r="BKF331" s="107"/>
      <c r="BKG331" s="107"/>
      <c r="BKH331" s="107"/>
      <c r="BKI331" s="107"/>
      <c r="BKJ331" s="108"/>
      <c r="BKK331" s="106" t="s">
        <v>181</v>
      </c>
      <c r="BKL331" s="107"/>
      <c r="BKM331" s="107"/>
      <c r="BKN331" s="107"/>
      <c r="BKO331" s="107"/>
      <c r="BKP331" s="107"/>
      <c r="BKQ331" s="107"/>
      <c r="BKR331" s="108"/>
      <c r="BKS331" s="106" t="s">
        <v>181</v>
      </c>
      <c r="BKT331" s="107"/>
      <c r="BKU331" s="107"/>
      <c r="BKV331" s="107"/>
      <c r="BKW331" s="107"/>
      <c r="BKX331" s="107"/>
      <c r="BKY331" s="107"/>
      <c r="BKZ331" s="108"/>
      <c r="BLA331" s="106" t="s">
        <v>181</v>
      </c>
      <c r="BLB331" s="107"/>
      <c r="BLC331" s="107"/>
      <c r="BLD331" s="107"/>
      <c r="BLE331" s="107"/>
      <c r="BLF331" s="107"/>
      <c r="BLG331" s="107"/>
      <c r="BLH331" s="108"/>
      <c r="BLI331" s="106" t="s">
        <v>181</v>
      </c>
      <c r="BLJ331" s="107"/>
      <c r="BLK331" s="107"/>
      <c r="BLL331" s="107"/>
      <c r="BLM331" s="107"/>
      <c r="BLN331" s="107"/>
      <c r="BLO331" s="107"/>
      <c r="BLP331" s="108"/>
      <c r="BLQ331" s="106" t="s">
        <v>181</v>
      </c>
      <c r="BLR331" s="107"/>
      <c r="BLS331" s="107"/>
      <c r="BLT331" s="107"/>
      <c r="BLU331" s="107"/>
      <c r="BLV331" s="107"/>
      <c r="BLW331" s="107"/>
      <c r="BLX331" s="108"/>
      <c r="BLY331" s="106" t="s">
        <v>181</v>
      </c>
      <c r="BLZ331" s="107"/>
      <c r="BMA331" s="107"/>
      <c r="BMB331" s="107"/>
      <c r="BMC331" s="107"/>
      <c r="BMD331" s="107"/>
      <c r="BME331" s="107"/>
      <c r="BMF331" s="108"/>
      <c r="BMG331" s="106" t="s">
        <v>181</v>
      </c>
      <c r="BMH331" s="107"/>
      <c r="BMI331" s="107"/>
      <c r="BMJ331" s="107"/>
      <c r="BMK331" s="107"/>
      <c r="BML331" s="107"/>
      <c r="BMM331" s="107"/>
      <c r="BMN331" s="108"/>
      <c r="BMO331" s="106" t="s">
        <v>181</v>
      </c>
      <c r="BMP331" s="107"/>
      <c r="BMQ331" s="107"/>
      <c r="BMR331" s="107"/>
      <c r="BMS331" s="107"/>
      <c r="BMT331" s="107"/>
      <c r="BMU331" s="107"/>
      <c r="BMV331" s="108"/>
      <c r="BMW331" s="106" t="s">
        <v>181</v>
      </c>
      <c r="BMX331" s="107"/>
      <c r="BMY331" s="107"/>
      <c r="BMZ331" s="107"/>
      <c r="BNA331" s="107"/>
      <c r="BNB331" s="107"/>
      <c r="BNC331" s="107"/>
      <c r="BND331" s="108"/>
      <c r="BNE331" s="106" t="s">
        <v>181</v>
      </c>
      <c r="BNF331" s="107"/>
      <c r="BNG331" s="107"/>
      <c r="BNH331" s="107"/>
      <c r="BNI331" s="107"/>
      <c r="BNJ331" s="107"/>
      <c r="BNK331" s="107"/>
      <c r="BNL331" s="108"/>
      <c r="BNM331" s="106" t="s">
        <v>181</v>
      </c>
      <c r="BNN331" s="107"/>
      <c r="BNO331" s="107"/>
      <c r="BNP331" s="107"/>
      <c r="BNQ331" s="107"/>
      <c r="BNR331" s="107"/>
      <c r="BNS331" s="107"/>
      <c r="BNT331" s="108"/>
      <c r="BNU331" s="106" t="s">
        <v>181</v>
      </c>
      <c r="BNV331" s="107"/>
      <c r="BNW331" s="107"/>
      <c r="BNX331" s="107"/>
      <c r="BNY331" s="107"/>
      <c r="BNZ331" s="107"/>
      <c r="BOA331" s="107"/>
      <c r="BOB331" s="108"/>
      <c r="BOC331" s="106" t="s">
        <v>181</v>
      </c>
      <c r="BOD331" s="107"/>
      <c r="BOE331" s="107"/>
      <c r="BOF331" s="107"/>
      <c r="BOG331" s="107"/>
      <c r="BOH331" s="107"/>
      <c r="BOI331" s="107"/>
      <c r="BOJ331" s="108"/>
      <c r="BOK331" s="106" t="s">
        <v>181</v>
      </c>
      <c r="BOL331" s="107"/>
      <c r="BOM331" s="107"/>
      <c r="BON331" s="107"/>
      <c r="BOO331" s="107"/>
      <c r="BOP331" s="107"/>
      <c r="BOQ331" s="107"/>
      <c r="BOR331" s="108"/>
      <c r="BOS331" s="106" t="s">
        <v>181</v>
      </c>
      <c r="BOT331" s="107"/>
      <c r="BOU331" s="107"/>
      <c r="BOV331" s="107"/>
      <c r="BOW331" s="107"/>
      <c r="BOX331" s="107"/>
      <c r="BOY331" s="107"/>
      <c r="BOZ331" s="108"/>
      <c r="BPA331" s="106" t="s">
        <v>181</v>
      </c>
      <c r="BPB331" s="107"/>
      <c r="BPC331" s="107"/>
      <c r="BPD331" s="107"/>
      <c r="BPE331" s="107"/>
      <c r="BPF331" s="107"/>
      <c r="BPG331" s="107"/>
      <c r="BPH331" s="108"/>
      <c r="BPI331" s="106" t="s">
        <v>181</v>
      </c>
      <c r="BPJ331" s="107"/>
      <c r="BPK331" s="107"/>
      <c r="BPL331" s="107"/>
      <c r="BPM331" s="107"/>
      <c r="BPN331" s="107"/>
      <c r="BPO331" s="107"/>
      <c r="BPP331" s="108"/>
      <c r="BPQ331" s="106" t="s">
        <v>181</v>
      </c>
      <c r="BPR331" s="107"/>
      <c r="BPS331" s="107"/>
      <c r="BPT331" s="107"/>
      <c r="BPU331" s="107"/>
      <c r="BPV331" s="107"/>
      <c r="BPW331" s="107"/>
      <c r="BPX331" s="108"/>
      <c r="BPY331" s="106" t="s">
        <v>181</v>
      </c>
      <c r="BPZ331" s="107"/>
      <c r="BQA331" s="107"/>
      <c r="BQB331" s="107"/>
      <c r="BQC331" s="107"/>
      <c r="BQD331" s="107"/>
      <c r="BQE331" s="107"/>
      <c r="BQF331" s="108"/>
      <c r="BQG331" s="106" t="s">
        <v>181</v>
      </c>
      <c r="BQH331" s="107"/>
      <c r="BQI331" s="107"/>
      <c r="BQJ331" s="107"/>
      <c r="BQK331" s="107"/>
      <c r="BQL331" s="107"/>
      <c r="BQM331" s="107"/>
      <c r="BQN331" s="108"/>
      <c r="BQO331" s="106" t="s">
        <v>181</v>
      </c>
      <c r="BQP331" s="107"/>
      <c r="BQQ331" s="107"/>
      <c r="BQR331" s="107"/>
      <c r="BQS331" s="107"/>
      <c r="BQT331" s="107"/>
      <c r="BQU331" s="107"/>
      <c r="BQV331" s="108"/>
      <c r="BQW331" s="106" t="s">
        <v>181</v>
      </c>
      <c r="BQX331" s="107"/>
      <c r="BQY331" s="107"/>
      <c r="BQZ331" s="107"/>
      <c r="BRA331" s="107"/>
      <c r="BRB331" s="107"/>
      <c r="BRC331" s="107"/>
      <c r="BRD331" s="108"/>
      <c r="BRE331" s="106" t="s">
        <v>181</v>
      </c>
      <c r="BRF331" s="107"/>
      <c r="BRG331" s="107"/>
      <c r="BRH331" s="107"/>
      <c r="BRI331" s="107"/>
      <c r="BRJ331" s="107"/>
      <c r="BRK331" s="107"/>
      <c r="BRL331" s="108"/>
      <c r="BRM331" s="106" t="s">
        <v>181</v>
      </c>
      <c r="BRN331" s="107"/>
      <c r="BRO331" s="107"/>
      <c r="BRP331" s="107"/>
      <c r="BRQ331" s="107"/>
      <c r="BRR331" s="107"/>
      <c r="BRS331" s="107"/>
      <c r="BRT331" s="108"/>
      <c r="BRU331" s="106" t="s">
        <v>181</v>
      </c>
      <c r="BRV331" s="107"/>
      <c r="BRW331" s="107"/>
      <c r="BRX331" s="107"/>
      <c r="BRY331" s="107"/>
      <c r="BRZ331" s="107"/>
      <c r="BSA331" s="107"/>
      <c r="BSB331" s="108"/>
      <c r="BSC331" s="106" t="s">
        <v>181</v>
      </c>
      <c r="BSD331" s="107"/>
      <c r="BSE331" s="107"/>
      <c r="BSF331" s="107"/>
      <c r="BSG331" s="107"/>
      <c r="BSH331" s="107"/>
      <c r="BSI331" s="107"/>
      <c r="BSJ331" s="108"/>
      <c r="BSK331" s="106" t="s">
        <v>181</v>
      </c>
      <c r="BSL331" s="107"/>
      <c r="BSM331" s="107"/>
      <c r="BSN331" s="107"/>
      <c r="BSO331" s="107"/>
      <c r="BSP331" s="107"/>
      <c r="BSQ331" s="107"/>
      <c r="BSR331" s="108"/>
      <c r="BSS331" s="106" t="s">
        <v>181</v>
      </c>
      <c r="BST331" s="107"/>
      <c r="BSU331" s="107"/>
      <c r="BSV331" s="107"/>
      <c r="BSW331" s="107"/>
      <c r="BSX331" s="107"/>
      <c r="BSY331" s="107"/>
      <c r="BSZ331" s="108"/>
      <c r="BTA331" s="106" t="s">
        <v>181</v>
      </c>
      <c r="BTB331" s="107"/>
      <c r="BTC331" s="107"/>
      <c r="BTD331" s="107"/>
      <c r="BTE331" s="107"/>
      <c r="BTF331" s="107"/>
      <c r="BTG331" s="107"/>
      <c r="BTH331" s="108"/>
      <c r="BTI331" s="106" t="s">
        <v>181</v>
      </c>
      <c r="BTJ331" s="107"/>
      <c r="BTK331" s="107"/>
      <c r="BTL331" s="107"/>
      <c r="BTM331" s="107"/>
      <c r="BTN331" s="107"/>
      <c r="BTO331" s="107"/>
      <c r="BTP331" s="108"/>
      <c r="BTQ331" s="106" t="s">
        <v>181</v>
      </c>
      <c r="BTR331" s="107"/>
      <c r="BTS331" s="107"/>
      <c r="BTT331" s="107"/>
      <c r="BTU331" s="107"/>
      <c r="BTV331" s="107"/>
      <c r="BTW331" s="107"/>
      <c r="BTX331" s="108"/>
      <c r="BTY331" s="106" t="s">
        <v>181</v>
      </c>
      <c r="BTZ331" s="107"/>
      <c r="BUA331" s="107"/>
      <c r="BUB331" s="107"/>
      <c r="BUC331" s="107"/>
      <c r="BUD331" s="107"/>
      <c r="BUE331" s="107"/>
      <c r="BUF331" s="108"/>
      <c r="BUG331" s="106" t="s">
        <v>181</v>
      </c>
      <c r="BUH331" s="107"/>
      <c r="BUI331" s="107"/>
      <c r="BUJ331" s="107"/>
      <c r="BUK331" s="107"/>
      <c r="BUL331" s="107"/>
      <c r="BUM331" s="107"/>
      <c r="BUN331" s="108"/>
      <c r="BUO331" s="106" t="s">
        <v>181</v>
      </c>
      <c r="BUP331" s="107"/>
      <c r="BUQ331" s="107"/>
      <c r="BUR331" s="107"/>
      <c r="BUS331" s="107"/>
      <c r="BUT331" s="107"/>
      <c r="BUU331" s="107"/>
      <c r="BUV331" s="108"/>
      <c r="BUW331" s="106" t="s">
        <v>181</v>
      </c>
      <c r="BUX331" s="107"/>
      <c r="BUY331" s="107"/>
      <c r="BUZ331" s="107"/>
      <c r="BVA331" s="107"/>
      <c r="BVB331" s="107"/>
      <c r="BVC331" s="107"/>
      <c r="BVD331" s="108"/>
      <c r="BVE331" s="106" t="s">
        <v>181</v>
      </c>
      <c r="BVF331" s="107"/>
      <c r="BVG331" s="107"/>
      <c r="BVH331" s="107"/>
      <c r="BVI331" s="107"/>
      <c r="BVJ331" s="107"/>
      <c r="BVK331" s="107"/>
      <c r="BVL331" s="108"/>
      <c r="BVM331" s="106" t="s">
        <v>181</v>
      </c>
      <c r="BVN331" s="107"/>
      <c r="BVO331" s="107"/>
      <c r="BVP331" s="107"/>
      <c r="BVQ331" s="107"/>
      <c r="BVR331" s="107"/>
      <c r="BVS331" s="107"/>
      <c r="BVT331" s="108"/>
      <c r="BVU331" s="106" t="s">
        <v>181</v>
      </c>
      <c r="BVV331" s="107"/>
      <c r="BVW331" s="107"/>
      <c r="BVX331" s="107"/>
      <c r="BVY331" s="107"/>
      <c r="BVZ331" s="107"/>
      <c r="BWA331" s="107"/>
      <c r="BWB331" s="108"/>
      <c r="BWC331" s="106" t="s">
        <v>181</v>
      </c>
      <c r="BWD331" s="107"/>
      <c r="BWE331" s="107"/>
      <c r="BWF331" s="107"/>
      <c r="BWG331" s="107"/>
      <c r="BWH331" s="107"/>
      <c r="BWI331" s="107"/>
      <c r="BWJ331" s="108"/>
      <c r="BWK331" s="106" t="s">
        <v>181</v>
      </c>
      <c r="BWL331" s="107"/>
      <c r="BWM331" s="107"/>
      <c r="BWN331" s="107"/>
      <c r="BWO331" s="107"/>
      <c r="BWP331" s="107"/>
      <c r="BWQ331" s="107"/>
      <c r="BWR331" s="108"/>
      <c r="BWS331" s="106" t="s">
        <v>181</v>
      </c>
      <c r="BWT331" s="107"/>
      <c r="BWU331" s="107"/>
      <c r="BWV331" s="107"/>
      <c r="BWW331" s="107"/>
      <c r="BWX331" s="107"/>
      <c r="BWY331" s="107"/>
      <c r="BWZ331" s="108"/>
      <c r="BXA331" s="106" t="s">
        <v>181</v>
      </c>
      <c r="BXB331" s="107"/>
      <c r="BXC331" s="107"/>
      <c r="BXD331" s="107"/>
      <c r="BXE331" s="107"/>
      <c r="BXF331" s="107"/>
      <c r="BXG331" s="107"/>
      <c r="BXH331" s="108"/>
      <c r="BXI331" s="106" t="s">
        <v>181</v>
      </c>
      <c r="BXJ331" s="107"/>
      <c r="BXK331" s="107"/>
      <c r="BXL331" s="107"/>
      <c r="BXM331" s="107"/>
      <c r="BXN331" s="107"/>
      <c r="BXO331" s="107"/>
      <c r="BXP331" s="108"/>
      <c r="BXQ331" s="106" t="s">
        <v>181</v>
      </c>
      <c r="BXR331" s="107"/>
      <c r="BXS331" s="107"/>
      <c r="BXT331" s="107"/>
      <c r="BXU331" s="107"/>
      <c r="BXV331" s="107"/>
      <c r="BXW331" s="107"/>
      <c r="BXX331" s="108"/>
      <c r="BXY331" s="106" t="s">
        <v>181</v>
      </c>
      <c r="BXZ331" s="107"/>
      <c r="BYA331" s="107"/>
      <c r="BYB331" s="107"/>
      <c r="BYC331" s="107"/>
      <c r="BYD331" s="107"/>
      <c r="BYE331" s="107"/>
      <c r="BYF331" s="108"/>
      <c r="BYG331" s="106" t="s">
        <v>181</v>
      </c>
      <c r="BYH331" s="107"/>
      <c r="BYI331" s="107"/>
      <c r="BYJ331" s="107"/>
      <c r="BYK331" s="107"/>
      <c r="BYL331" s="107"/>
      <c r="BYM331" s="107"/>
      <c r="BYN331" s="108"/>
      <c r="BYO331" s="106" t="s">
        <v>181</v>
      </c>
      <c r="BYP331" s="107"/>
      <c r="BYQ331" s="107"/>
      <c r="BYR331" s="107"/>
      <c r="BYS331" s="107"/>
      <c r="BYT331" s="107"/>
      <c r="BYU331" s="107"/>
      <c r="BYV331" s="108"/>
      <c r="BYW331" s="106" t="s">
        <v>181</v>
      </c>
      <c r="BYX331" s="107"/>
      <c r="BYY331" s="107"/>
      <c r="BYZ331" s="107"/>
      <c r="BZA331" s="107"/>
      <c r="BZB331" s="107"/>
      <c r="BZC331" s="107"/>
      <c r="BZD331" s="108"/>
      <c r="BZE331" s="106" t="s">
        <v>181</v>
      </c>
      <c r="BZF331" s="107"/>
      <c r="BZG331" s="107"/>
      <c r="BZH331" s="107"/>
      <c r="BZI331" s="107"/>
      <c r="BZJ331" s="107"/>
      <c r="BZK331" s="107"/>
      <c r="BZL331" s="108"/>
      <c r="BZM331" s="106" t="s">
        <v>181</v>
      </c>
      <c r="BZN331" s="107"/>
      <c r="BZO331" s="107"/>
      <c r="BZP331" s="107"/>
      <c r="BZQ331" s="107"/>
      <c r="BZR331" s="107"/>
      <c r="BZS331" s="107"/>
      <c r="BZT331" s="108"/>
      <c r="BZU331" s="106" t="s">
        <v>181</v>
      </c>
      <c r="BZV331" s="107"/>
      <c r="BZW331" s="107"/>
      <c r="BZX331" s="107"/>
      <c r="BZY331" s="107"/>
      <c r="BZZ331" s="107"/>
      <c r="CAA331" s="107"/>
      <c r="CAB331" s="108"/>
      <c r="CAC331" s="106" t="s">
        <v>181</v>
      </c>
      <c r="CAD331" s="107"/>
      <c r="CAE331" s="107"/>
      <c r="CAF331" s="107"/>
      <c r="CAG331" s="107"/>
      <c r="CAH331" s="107"/>
      <c r="CAI331" s="107"/>
      <c r="CAJ331" s="108"/>
      <c r="CAK331" s="106" t="s">
        <v>181</v>
      </c>
      <c r="CAL331" s="107"/>
      <c r="CAM331" s="107"/>
      <c r="CAN331" s="107"/>
      <c r="CAO331" s="107"/>
      <c r="CAP331" s="107"/>
      <c r="CAQ331" s="107"/>
      <c r="CAR331" s="108"/>
      <c r="CAS331" s="106" t="s">
        <v>181</v>
      </c>
      <c r="CAT331" s="107"/>
      <c r="CAU331" s="107"/>
      <c r="CAV331" s="107"/>
      <c r="CAW331" s="107"/>
      <c r="CAX331" s="107"/>
      <c r="CAY331" s="107"/>
      <c r="CAZ331" s="108"/>
      <c r="CBA331" s="106" t="s">
        <v>181</v>
      </c>
      <c r="CBB331" s="107"/>
      <c r="CBC331" s="107"/>
      <c r="CBD331" s="107"/>
      <c r="CBE331" s="107"/>
      <c r="CBF331" s="107"/>
      <c r="CBG331" s="107"/>
      <c r="CBH331" s="108"/>
      <c r="CBI331" s="106" t="s">
        <v>181</v>
      </c>
      <c r="CBJ331" s="107"/>
      <c r="CBK331" s="107"/>
      <c r="CBL331" s="107"/>
      <c r="CBM331" s="107"/>
      <c r="CBN331" s="107"/>
      <c r="CBO331" s="107"/>
      <c r="CBP331" s="108"/>
      <c r="CBQ331" s="106" t="s">
        <v>181</v>
      </c>
      <c r="CBR331" s="107"/>
      <c r="CBS331" s="107"/>
      <c r="CBT331" s="107"/>
      <c r="CBU331" s="107"/>
      <c r="CBV331" s="107"/>
      <c r="CBW331" s="107"/>
      <c r="CBX331" s="108"/>
      <c r="CBY331" s="106" t="s">
        <v>181</v>
      </c>
      <c r="CBZ331" s="107"/>
      <c r="CCA331" s="107"/>
      <c r="CCB331" s="107"/>
      <c r="CCC331" s="107"/>
      <c r="CCD331" s="107"/>
      <c r="CCE331" s="107"/>
      <c r="CCF331" s="108"/>
      <c r="CCG331" s="106" t="s">
        <v>181</v>
      </c>
      <c r="CCH331" s="107"/>
      <c r="CCI331" s="107"/>
      <c r="CCJ331" s="107"/>
      <c r="CCK331" s="107"/>
      <c r="CCL331" s="107"/>
      <c r="CCM331" s="107"/>
      <c r="CCN331" s="108"/>
      <c r="CCO331" s="106" t="s">
        <v>181</v>
      </c>
      <c r="CCP331" s="107"/>
      <c r="CCQ331" s="107"/>
      <c r="CCR331" s="107"/>
      <c r="CCS331" s="107"/>
      <c r="CCT331" s="107"/>
      <c r="CCU331" s="107"/>
      <c r="CCV331" s="108"/>
      <c r="CCW331" s="106" t="s">
        <v>181</v>
      </c>
      <c r="CCX331" s="107"/>
      <c r="CCY331" s="107"/>
      <c r="CCZ331" s="107"/>
      <c r="CDA331" s="107"/>
      <c r="CDB331" s="107"/>
      <c r="CDC331" s="107"/>
      <c r="CDD331" s="108"/>
      <c r="CDE331" s="106" t="s">
        <v>181</v>
      </c>
      <c r="CDF331" s="107"/>
      <c r="CDG331" s="107"/>
      <c r="CDH331" s="107"/>
      <c r="CDI331" s="107"/>
      <c r="CDJ331" s="107"/>
      <c r="CDK331" s="107"/>
      <c r="CDL331" s="108"/>
      <c r="CDM331" s="106" t="s">
        <v>181</v>
      </c>
      <c r="CDN331" s="107"/>
      <c r="CDO331" s="107"/>
      <c r="CDP331" s="107"/>
      <c r="CDQ331" s="107"/>
      <c r="CDR331" s="107"/>
      <c r="CDS331" s="107"/>
      <c r="CDT331" s="108"/>
      <c r="CDU331" s="106" t="s">
        <v>181</v>
      </c>
      <c r="CDV331" s="107"/>
      <c r="CDW331" s="107"/>
      <c r="CDX331" s="107"/>
      <c r="CDY331" s="107"/>
      <c r="CDZ331" s="107"/>
      <c r="CEA331" s="107"/>
      <c r="CEB331" s="108"/>
      <c r="CEC331" s="106" t="s">
        <v>181</v>
      </c>
      <c r="CED331" s="107"/>
      <c r="CEE331" s="107"/>
      <c r="CEF331" s="107"/>
      <c r="CEG331" s="107"/>
      <c r="CEH331" s="107"/>
      <c r="CEI331" s="107"/>
      <c r="CEJ331" s="108"/>
      <c r="CEK331" s="106" t="s">
        <v>181</v>
      </c>
      <c r="CEL331" s="107"/>
      <c r="CEM331" s="107"/>
      <c r="CEN331" s="107"/>
      <c r="CEO331" s="107"/>
      <c r="CEP331" s="107"/>
      <c r="CEQ331" s="107"/>
      <c r="CER331" s="108"/>
      <c r="CES331" s="106" t="s">
        <v>181</v>
      </c>
      <c r="CET331" s="107"/>
      <c r="CEU331" s="107"/>
      <c r="CEV331" s="107"/>
      <c r="CEW331" s="107"/>
      <c r="CEX331" s="107"/>
      <c r="CEY331" s="107"/>
      <c r="CEZ331" s="108"/>
      <c r="CFA331" s="106" t="s">
        <v>181</v>
      </c>
      <c r="CFB331" s="107"/>
      <c r="CFC331" s="107"/>
      <c r="CFD331" s="107"/>
      <c r="CFE331" s="107"/>
      <c r="CFF331" s="107"/>
      <c r="CFG331" s="107"/>
      <c r="CFH331" s="108"/>
      <c r="CFI331" s="106" t="s">
        <v>181</v>
      </c>
      <c r="CFJ331" s="107"/>
      <c r="CFK331" s="107"/>
      <c r="CFL331" s="107"/>
      <c r="CFM331" s="107"/>
      <c r="CFN331" s="107"/>
      <c r="CFO331" s="107"/>
      <c r="CFP331" s="108"/>
      <c r="CFQ331" s="106" t="s">
        <v>181</v>
      </c>
      <c r="CFR331" s="107"/>
      <c r="CFS331" s="107"/>
      <c r="CFT331" s="107"/>
      <c r="CFU331" s="107"/>
      <c r="CFV331" s="107"/>
      <c r="CFW331" s="107"/>
      <c r="CFX331" s="108"/>
      <c r="CFY331" s="106" t="s">
        <v>181</v>
      </c>
      <c r="CFZ331" s="107"/>
      <c r="CGA331" s="107"/>
      <c r="CGB331" s="107"/>
      <c r="CGC331" s="107"/>
      <c r="CGD331" s="107"/>
      <c r="CGE331" s="107"/>
      <c r="CGF331" s="108"/>
      <c r="CGG331" s="106" t="s">
        <v>181</v>
      </c>
      <c r="CGH331" s="107"/>
      <c r="CGI331" s="107"/>
      <c r="CGJ331" s="107"/>
      <c r="CGK331" s="107"/>
      <c r="CGL331" s="107"/>
      <c r="CGM331" s="107"/>
      <c r="CGN331" s="108"/>
      <c r="CGO331" s="106" t="s">
        <v>181</v>
      </c>
      <c r="CGP331" s="107"/>
      <c r="CGQ331" s="107"/>
      <c r="CGR331" s="107"/>
      <c r="CGS331" s="107"/>
      <c r="CGT331" s="107"/>
      <c r="CGU331" s="107"/>
      <c r="CGV331" s="108"/>
      <c r="CGW331" s="106" t="s">
        <v>181</v>
      </c>
      <c r="CGX331" s="107"/>
      <c r="CGY331" s="107"/>
      <c r="CGZ331" s="107"/>
      <c r="CHA331" s="107"/>
      <c r="CHB331" s="107"/>
      <c r="CHC331" s="107"/>
      <c r="CHD331" s="108"/>
      <c r="CHE331" s="106" t="s">
        <v>181</v>
      </c>
      <c r="CHF331" s="107"/>
      <c r="CHG331" s="107"/>
      <c r="CHH331" s="107"/>
      <c r="CHI331" s="107"/>
      <c r="CHJ331" s="107"/>
      <c r="CHK331" s="107"/>
      <c r="CHL331" s="108"/>
      <c r="CHM331" s="106" t="s">
        <v>181</v>
      </c>
      <c r="CHN331" s="107"/>
      <c r="CHO331" s="107"/>
      <c r="CHP331" s="107"/>
      <c r="CHQ331" s="107"/>
      <c r="CHR331" s="107"/>
      <c r="CHS331" s="107"/>
      <c r="CHT331" s="108"/>
      <c r="CHU331" s="106" t="s">
        <v>181</v>
      </c>
      <c r="CHV331" s="107"/>
      <c r="CHW331" s="107"/>
      <c r="CHX331" s="107"/>
      <c r="CHY331" s="107"/>
      <c r="CHZ331" s="107"/>
      <c r="CIA331" s="107"/>
      <c r="CIB331" s="108"/>
      <c r="CIC331" s="106" t="s">
        <v>181</v>
      </c>
      <c r="CID331" s="107"/>
      <c r="CIE331" s="107"/>
      <c r="CIF331" s="107"/>
      <c r="CIG331" s="107"/>
      <c r="CIH331" s="107"/>
      <c r="CII331" s="107"/>
      <c r="CIJ331" s="108"/>
      <c r="CIK331" s="106" t="s">
        <v>181</v>
      </c>
      <c r="CIL331" s="107"/>
      <c r="CIM331" s="107"/>
      <c r="CIN331" s="107"/>
      <c r="CIO331" s="107"/>
      <c r="CIP331" s="107"/>
      <c r="CIQ331" s="107"/>
      <c r="CIR331" s="108"/>
      <c r="CIS331" s="106" t="s">
        <v>181</v>
      </c>
      <c r="CIT331" s="107"/>
      <c r="CIU331" s="107"/>
      <c r="CIV331" s="107"/>
      <c r="CIW331" s="107"/>
      <c r="CIX331" s="107"/>
      <c r="CIY331" s="107"/>
      <c r="CIZ331" s="108"/>
      <c r="CJA331" s="106" t="s">
        <v>181</v>
      </c>
      <c r="CJB331" s="107"/>
      <c r="CJC331" s="107"/>
      <c r="CJD331" s="107"/>
      <c r="CJE331" s="107"/>
      <c r="CJF331" s="107"/>
      <c r="CJG331" s="107"/>
      <c r="CJH331" s="108"/>
      <c r="CJI331" s="106" t="s">
        <v>181</v>
      </c>
      <c r="CJJ331" s="107"/>
      <c r="CJK331" s="107"/>
      <c r="CJL331" s="107"/>
      <c r="CJM331" s="107"/>
      <c r="CJN331" s="107"/>
      <c r="CJO331" s="107"/>
      <c r="CJP331" s="108"/>
      <c r="CJQ331" s="106" t="s">
        <v>181</v>
      </c>
      <c r="CJR331" s="107"/>
      <c r="CJS331" s="107"/>
      <c r="CJT331" s="107"/>
      <c r="CJU331" s="107"/>
      <c r="CJV331" s="107"/>
      <c r="CJW331" s="107"/>
      <c r="CJX331" s="108"/>
      <c r="CJY331" s="106" t="s">
        <v>181</v>
      </c>
      <c r="CJZ331" s="107"/>
      <c r="CKA331" s="107"/>
      <c r="CKB331" s="107"/>
      <c r="CKC331" s="107"/>
      <c r="CKD331" s="107"/>
      <c r="CKE331" s="107"/>
      <c r="CKF331" s="108"/>
      <c r="CKG331" s="106" t="s">
        <v>181</v>
      </c>
      <c r="CKH331" s="107"/>
      <c r="CKI331" s="107"/>
      <c r="CKJ331" s="107"/>
      <c r="CKK331" s="107"/>
      <c r="CKL331" s="107"/>
      <c r="CKM331" s="107"/>
      <c r="CKN331" s="108"/>
      <c r="CKO331" s="106" t="s">
        <v>181</v>
      </c>
      <c r="CKP331" s="107"/>
      <c r="CKQ331" s="107"/>
      <c r="CKR331" s="107"/>
      <c r="CKS331" s="107"/>
      <c r="CKT331" s="107"/>
      <c r="CKU331" s="107"/>
      <c r="CKV331" s="108"/>
      <c r="CKW331" s="106" t="s">
        <v>181</v>
      </c>
      <c r="CKX331" s="107"/>
      <c r="CKY331" s="107"/>
      <c r="CKZ331" s="107"/>
      <c r="CLA331" s="107"/>
      <c r="CLB331" s="107"/>
      <c r="CLC331" s="107"/>
      <c r="CLD331" s="108"/>
      <c r="CLE331" s="106" t="s">
        <v>181</v>
      </c>
      <c r="CLF331" s="107"/>
      <c r="CLG331" s="107"/>
      <c r="CLH331" s="107"/>
      <c r="CLI331" s="107"/>
      <c r="CLJ331" s="107"/>
      <c r="CLK331" s="107"/>
      <c r="CLL331" s="108"/>
      <c r="CLM331" s="106" t="s">
        <v>181</v>
      </c>
      <c r="CLN331" s="107"/>
      <c r="CLO331" s="107"/>
      <c r="CLP331" s="107"/>
      <c r="CLQ331" s="107"/>
      <c r="CLR331" s="107"/>
      <c r="CLS331" s="107"/>
      <c r="CLT331" s="108"/>
      <c r="CLU331" s="106" t="s">
        <v>181</v>
      </c>
      <c r="CLV331" s="107"/>
      <c r="CLW331" s="107"/>
      <c r="CLX331" s="107"/>
      <c r="CLY331" s="107"/>
      <c r="CLZ331" s="107"/>
      <c r="CMA331" s="107"/>
      <c r="CMB331" s="108"/>
      <c r="CMC331" s="106" t="s">
        <v>181</v>
      </c>
      <c r="CMD331" s="107"/>
      <c r="CME331" s="107"/>
      <c r="CMF331" s="107"/>
      <c r="CMG331" s="107"/>
      <c r="CMH331" s="107"/>
      <c r="CMI331" s="107"/>
      <c r="CMJ331" s="108"/>
      <c r="CMK331" s="106" t="s">
        <v>181</v>
      </c>
      <c r="CML331" s="107"/>
      <c r="CMM331" s="107"/>
      <c r="CMN331" s="107"/>
      <c r="CMO331" s="107"/>
      <c r="CMP331" s="107"/>
      <c r="CMQ331" s="107"/>
      <c r="CMR331" s="108"/>
      <c r="CMS331" s="106" t="s">
        <v>181</v>
      </c>
      <c r="CMT331" s="107"/>
      <c r="CMU331" s="107"/>
      <c r="CMV331" s="107"/>
      <c r="CMW331" s="107"/>
      <c r="CMX331" s="107"/>
      <c r="CMY331" s="107"/>
      <c r="CMZ331" s="108"/>
      <c r="CNA331" s="106" t="s">
        <v>181</v>
      </c>
      <c r="CNB331" s="107"/>
      <c r="CNC331" s="107"/>
      <c r="CND331" s="107"/>
      <c r="CNE331" s="107"/>
      <c r="CNF331" s="107"/>
      <c r="CNG331" s="107"/>
      <c r="CNH331" s="108"/>
      <c r="CNI331" s="106" t="s">
        <v>181</v>
      </c>
      <c r="CNJ331" s="107"/>
      <c r="CNK331" s="107"/>
      <c r="CNL331" s="107"/>
      <c r="CNM331" s="107"/>
      <c r="CNN331" s="107"/>
      <c r="CNO331" s="107"/>
      <c r="CNP331" s="108"/>
      <c r="CNQ331" s="106" t="s">
        <v>181</v>
      </c>
      <c r="CNR331" s="107"/>
      <c r="CNS331" s="107"/>
      <c r="CNT331" s="107"/>
      <c r="CNU331" s="107"/>
      <c r="CNV331" s="107"/>
      <c r="CNW331" s="107"/>
      <c r="CNX331" s="108"/>
      <c r="CNY331" s="106" t="s">
        <v>181</v>
      </c>
      <c r="CNZ331" s="107"/>
      <c r="COA331" s="107"/>
      <c r="COB331" s="107"/>
      <c r="COC331" s="107"/>
      <c r="COD331" s="107"/>
      <c r="COE331" s="107"/>
      <c r="COF331" s="108"/>
      <c r="COG331" s="106" t="s">
        <v>181</v>
      </c>
      <c r="COH331" s="107"/>
      <c r="COI331" s="107"/>
      <c r="COJ331" s="107"/>
      <c r="COK331" s="107"/>
      <c r="COL331" s="107"/>
      <c r="COM331" s="107"/>
      <c r="CON331" s="108"/>
      <c r="COO331" s="106" t="s">
        <v>181</v>
      </c>
      <c r="COP331" s="107"/>
      <c r="COQ331" s="107"/>
      <c r="COR331" s="107"/>
      <c r="COS331" s="107"/>
      <c r="COT331" s="107"/>
      <c r="COU331" s="107"/>
      <c r="COV331" s="108"/>
      <c r="COW331" s="106" t="s">
        <v>181</v>
      </c>
      <c r="COX331" s="107"/>
      <c r="COY331" s="107"/>
      <c r="COZ331" s="107"/>
      <c r="CPA331" s="107"/>
      <c r="CPB331" s="107"/>
      <c r="CPC331" s="107"/>
      <c r="CPD331" s="108"/>
      <c r="CPE331" s="106" t="s">
        <v>181</v>
      </c>
      <c r="CPF331" s="107"/>
      <c r="CPG331" s="107"/>
      <c r="CPH331" s="107"/>
      <c r="CPI331" s="107"/>
      <c r="CPJ331" s="107"/>
      <c r="CPK331" s="107"/>
      <c r="CPL331" s="108"/>
      <c r="CPM331" s="106" t="s">
        <v>181</v>
      </c>
      <c r="CPN331" s="107"/>
      <c r="CPO331" s="107"/>
      <c r="CPP331" s="107"/>
      <c r="CPQ331" s="107"/>
      <c r="CPR331" s="107"/>
      <c r="CPS331" s="107"/>
      <c r="CPT331" s="108"/>
      <c r="CPU331" s="106" t="s">
        <v>181</v>
      </c>
      <c r="CPV331" s="107"/>
      <c r="CPW331" s="107"/>
      <c r="CPX331" s="107"/>
      <c r="CPY331" s="107"/>
      <c r="CPZ331" s="107"/>
      <c r="CQA331" s="107"/>
      <c r="CQB331" s="108"/>
      <c r="CQC331" s="106" t="s">
        <v>181</v>
      </c>
      <c r="CQD331" s="107"/>
      <c r="CQE331" s="107"/>
      <c r="CQF331" s="107"/>
      <c r="CQG331" s="107"/>
      <c r="CQH331" s="107"/>
      <c r="CQI331" s="107"/>
      <c r="CQJ331" s="108"/>
      <c r="CQK331" s="106" t="s">
        <v>181</v>
      </c>
      <c r="CQL331" s="107"/>
      <c r="CQM331" s="107"/>
      <c r="CQN331" s="107"/>
      <c r="CQO331" s="107"/>
      <c r="CQP331" s="107"/>
      <c r="CQQ331" s="107"/>
      <c r="CQR331" s="108"/>
      <c r="CQS331" s="106" t="s">
        <v>181</v>
      </c>
      <c r="CQT331" s="107"/>
      <c r="CQU331" s="107"/>
      <c r="CQV331" s="107"/>
      <c r="CQW331" s="107"/>
      <c r="CQX331" s="107"/>
      <c r="CQY331" s="107"/>
      <c r="CQZ331" s="108"/>
      <c r="CRA331" s="106" t="s">
        <v>181</v>
      </c>
      <c r="CRB331" s="107"/>
      <c r="CRC331" s="107"/>
      <c r="CRD331" s="107"/>
      <c r="CRE331" s="107"/>
      <c r="CRF331" s="107"/>
      <c r="CRG331" s="107"/>
      <c r="CRH331" s="108"/>
      <c r="CRI331" s="106" t="s">
        <v>181</v>
      </c>
      <c r="CRJ331" s="107"/>
      <c r="CRK331" s="107"/>
      <c r="CRL331" s="107"/>
      <c r="CRM331" s="107"/>
      <c r="CRN331" s="107"/>
      <c r="CRO331" s="107"/>
      <c r="CRP331" s="108"/>
      <c r="CRQ331" s="106" t="s">
        <v>181</v>
      </c>
      <c r="CRR331" s="107"/>
      <c r="CRS331" s="107"/>
      <c r="CRT331" s="107"/>
      <c r="CRU331" s="107"/>
      <c r="CRV331" s="107"/>
      <c r="CRW331" s="107"/>
      <c r="CRX331" s="108"/>
      <c r="CRY331" s="106" t="s">
        <v>181</v>
      </c>
      <c r="CRZ331" s="107"/>
      <c r="CSA331" s="107"/>
      <c r="CSB331" s="107"/>
      <c r="CSC331" s="107"/>
      <c r="CSD331" s="107"/>
      <c r="CSE331" s="107"/>
      <c r="CSF331" s="108"/>
      <c r="CSG331" s="106" t="s">
        <v>181</v>
      </c>
      <c r="CSH331" s="107"/>
      <c r="CSI331" s="107"/>
      <c r="CSJ331" s="107"/>
      <c r="CSK331" s="107"/>
      <c r="CSL331" s="107"/>
      <c r="CSM331" s="107"/>
      <c r="CSN331" s="108"/>
      <c r="CSO331" s="106" t="s">
        <v>181</v>
      </c>
      <c r="CSP331" s="107"/>
      <c r="CSQ331" s="107"/>
      <c r="CSR331" s="107"/>
      <c r="CSS331" s="107"/>
      <c r="CST331" s="107"/>
      <c r="CSU331" s="107"/>
      <c r="CSV331" s="108"/>
      <c r="CSW331" s="106" t="s">
        <v>181</v>
      </c>
      <c r="CSX331" s="107"/>
      <c r="CSY331" s="107"/>
      <c r="CSZ331" s="107"/>
      <c r="CTA331" s="107"/>
      <c r="CTB331" s="107"/>
      <c r="CTC331" s="107"/>
      <c r="CTD331" s="108"/>
      <c r="CTE331" s="106" t="s">
        <v>181</v>
      </c>
      <c r="CTF331" s="107"/>
      <c r="CTG331" s="107"/>
      <c r="CTH331" s="107"/>
      <c r="CTI331" s="107"/>
      <c r="CTJ331" s="107"/>
      <c r="CTK331" s="107"/>
      <c r="CTL331" s="108"/>
      <c r="CTM331" s="106" t="s">
        <v>181</v>
      </c>
      <c r="CTN331" s="107"/>
      <c r="CTO331" s="107"/>
      <c r="CTP331" s="107"/>
      <c r="CTQ331" s="107"/>
      <c r="CTR331" s="107"/>
      <c r="CTS331" s="107"/>
      <c r="CTT331" s="108"/>
      <c r="CTU331" s="106" t="s">
        <v>181</v>
      </c>
      <c r="CTV331" s="107"/>
      <c r="CTW331" s="107"/>
      <c r="CTX331" s="107"/>
      <c r="CTY331" s="107"/>
      <c r="CTZ331" s="107"/>
      <c r="CUA331" s="107"/>
      <c r="CUB331" s="108"/>
      <c r="CUC331" s="106" t="s">
        <v>181</v>
      </c>
      <c r="CUD331" s="107"/>
      <c r="CUE331" s="107"/>
      <c r="CUF331" s="107"/>
      <c r="CUG331" s="107"/>
      <c r="CUH331" s="107"/>
      <c r="CUI331" s="107"/>
      <c r="CUJ331" s="108"/>
      <c r="CUK331" s="106" t="s">
        <v>181</v>
      </c>
      <c r="CUL331" s="107"/>
      <c r="CUM331" s="107"/>
      <c r="CUN331" s="107"/>
      <c r="CUO331" s="107"/>
      <c r="CUP331" s="107"/>
      <c r="CUQ331" s="107"/>
      <c r="CUR331" s="108"/>
      <c r="CUS331" s="106" t="s">
        <v>181</v>
      </c>
      <c r="CUT331" s="107"/>
      <c r="CUU331" s="107"/>
      <c r="CUV331" s="107"/>
      <c r="CUW331" s="107"/>
      <c r="CUX331" s="107"/>
      <c r="CUY331" s="107"/>
      <c r="CUZ331" s="108"/>
      <c r="CVA331" s="106" t="s">
        <v>181</v>
      </c>
      <c r="CVB331" s="107"/>
      <c r="CVC331" s="107"/>
      <c r="CVD331" s="107"/>
      <c r="CVE331" s="107"/>
      <c r="CVF331" s="107"/>
      <c r="CVG331" s="107"/>
      <c r="CVH331" s="108"/>
      <c r="CVI331" s="106" t="s">
        <v>181</v>
      </c>
      <c r="CVJ331" s="107"/>
      <c r="CVK331" s="107"/>
      <c r="CVL331" s="107"/>
      <c r="CVM331" s="107"/>
      <c r="CVN331" s="107"/>
      <c r="CVO331" s="107"/>
      <c r="CVP331" s="108"/>
      <c r="CVQ331" s="106" t="s">
        <v>181</v>
      </c>
      <c r="CVR331" s="107"/>
      <c r="CVS331" s="107"/>
      <c r="CVT331" s="107"/>
      <c r="CVU331" s="107"/>
      <c r="CVV331" s="107"/>
      <c r="CVW331" s="107"/>
      <c r="CVX331" s="108"/>
      <c r="CVY331" s="106" t="s">
        <v>181</v>
      </c>
      <c r="CVZ331" s="107"/>
      <c r="CWA331" s="107"/>
      <c r="CWB331" s="107"/>
      <c r="CWC331" s="107"/>
      <c r="CWD331" s="107"/>
      <c r="CWE331" s="107"/>
      <c r="CWF331" s="108"/>
      <c r="CWG331" s="106" t="s">
        <v>181</v>
      </c>
      <c r="CWH331" s="107"/>
      <c r="CWI331" s="107"/>
      <c r="CWJ331" s="107"/>
      <c r="CWK331" s="107"/>
      <c r="CWL331" s="107"/>
      <c r="CWM331" s="107"/>
      <c r="CWN331" s="108"/>
      <c r="CWO331" s="106" t="s">
        <v>181</v>
      </c>
      <c r="CWP331" s="107"/>
      <c r="CWQ331" s="107"/>
      <c r="CWR331" s="107"/>
      <c r="CWS331" s="107"/>
      <c r="CWT331" s="107"/>
      <c r="CWU331" s="107"/>
      <c r="CWV331" s="108"/>
      <c r="CWW331" s="106" t="s">
        <v>181</v>
      </c>
      <c r="CWX331" s="107"/>
      <c r="CWY331" s="107"/>
      <c r="CWZ331" s="107"/>
      <c r="CXA331" s="107"/>
      <c r="CXB331" s="107"/>
      <c r="CXC331" s="107"/>
      <c r="CXD331" s="108"/>
      <c r="CXE331" s="106" t="s">
        <v>181</v>
      </c>
      <c r="CXF331" s="107"/>
      <c r="CXG331" s="107"/>
      <c r="CXH331" s="107"/>
      <c r="CXI331" s="107"/>
      <c r="CXJ331" s="107"/>
      <c r="CXK331" s="107"/>
      <c r="CXL331" s="108"/>
      <c r="CXM331" s="106" t="s">
        <v>181</v>
      </c>
      <c r="CXN331" s="107"/>
      <c r="CXO331" s="107"/>
      <c r="CXP331" s="107"/>
      <c r="CXQ331" s="107"/>
      <c r="CXR331" s="107"/>
      <c r="CXS331" s="107"/>
      <c r="CXT331" s="108"/>
      <c r="CXU331" s="106" t="s">
        <v>181</v>
      </c>
      <c r="CXV331" s="107"/>
      <c r="CXW331" s="107"/>
      <c r="CXX331" s="107"/>
      <c r="CXY331" s="107"/>
      <c r="CXZ331" s="107"/>
      <c r="CYA331" s="107"/>
      <c r="CYB331" s="108"/>
      <c r="CYC331" s="106" t="s">
        <v>181</v>
      </c>
      <c r="CYD331" s="107"/>
      <c r="CYE331" s="107"/>
      <c r="CYF331" s="107"/>
      <c r="CYG331" s="107"/>
      <c r="CYH331" s="107"/>
      <c r="CYI331" s="107"/>
      <c r="CYJ331" s="108"/>
      <c r="CYK331" s="106" t="s">
        <v>181</v>
      </c>
      <c r="CYL331" s="107"/>
      <c r="CYM331" s="107"/>
      <c r="CYN331" s="107"/>
      <c r="CYO331" s="107"/>
      <c r="CYP331" s="107"/>
      <c r="CYQ331" s="107"/>
      <c r="CYR331" s="108"/>
      <c r="CYS331" s="106" t="s">
        <v>181</v>
      </c>
      <c r="CYT331" s="107"/>
      <c r="CYU331" s="107"/>
      <c r="CYV331" s="107"/>
      <c r="CYW331" s="107"/>
      <c r="CYX331" s="107"/>
      <c r="CYY331" s="107"/>
      <c r="CYZ331" s="108"/>
      <c r="CZA331" s="106" t="s">
        <v>181</v>
      </c>
      <c r="CZB331" s="107"/>
      <c r="CZC331" s="107"/>
      <c r="CZD331" s="107"/>
      <c r="CZE331" s="107"/>
      <c r="CZF331" s="107"/>
      <c r="CZG331" s="107"/>
      <c r="CZH331" s="108"/>
      <c r="CZI331" s="106" t="s">
        <v>181</v>
      </c>
      <c r="CZJ331" s="107"/>
      <c r="CZK331" s="107"/>
      <c r="CZL331" s="107"/>
      <c r="CZM331" s="107"/>
      <c r="CZN331" s="107"/>
      <c r="CZO331" s="107"/>
      <c r="CZP331" s="108"/>
      <c r="CZQ331" s="106" t="s">
        <v>181</v>
      </c>
      <c r="CZR331" s="107"/>
      <c r="CZS331" s="107"/>
      <c r="CZT331" s="107"/>
      <c r="CZU331" s="107"/>
      <c r="CZV331" s="107"/>
      <c r="CZW331" s="107"/>
      <c r="CZX331" s="108"/>
      <c r="CZY331" s="106" t="s">
        <v>181</v>
      </c>
      <c r="CZZ331" s="107"/>
      <c r="DAA331" s="107"/>
      <c r="DAB331" s="107"/>
      <c r="DAC331" s="107"/>
      <c r="DAD331" s="107"/>
      <c r="DAE331" s="107"/>
      <c r="DAF331" s="108"/>
      <c r="DAG331" s="106" t="s">
        <v>181</v>
      </c>
      <c r="DAH331" s="107"/>
      <c r="DAI331" s="107"/>
      <c r="DAJ331" s="107"/>
      <c r="DAK331" s="107"/>
      <c r="DAL331" s="107"/>
      <c r="DAM331" s="107"/>
      <c r="DAN331" s="108"/>
      <c r="DAO331" s="106" t="s">
        <v>181</v>
      </c>
      <c r="DAP331" s="107"/>
      <c r="DAQ331" s="107"/>
      <c r="DAR331" s="107"/>
      <c r="DAS331" s="107"/>
      <c r="DAT331" s="107"/>
      <c r="DAU331" s="107"/>
      <c r="DAV331" s="108"/>
      <c r="DAW331" s="106" t="s">
        <v>181</v>
      </c>
      <c r="DAX331" s="107"/>
      <c r="DAY331" s="107"/>
      <c r="DAZ331" s="107"/>
      <c r="DBA331" s="107"/>
      <c r="DBB331" s="107"/>
      <c r="DBC331" s="107"/>
      <c r="DBD331" s="108"/>
      <c r="DBE331" s="106" t="s">
        <v>181</v>
      </c>
      <c r="DBF331" s="107"/>
      <c r="DBG331" s="107"/>
      <c r="DBH331" s="107"/>
      <c r="DBI331" s="107"/>
      <c r="DBJ331" s="107"/>
      <c r="DBK331" s="107"/>
      <c r="DBL331" s="108"/>
      <c r="DBM331" s="106" t="s">
        <v>181</v>
      </c>
      <c r="DBN331" s="107"/>
      <c r="DBO331" s="107"/>
      <c r="DBP331" s="107"/>
      <c r="DBQ331" s="107"/>
      <c r="DBR331" s="107"/>
      <c r="DBS331" s="107"/>
      <c r="DBT331" s="108"/>
      <c r="DBU331" s="106" t="s">
        <v>181</v>
      </c>
      <c r="DBV331" s="107"/>
      <c r="DBW331" s="107"/>
      <c r="DBX331" s="107"/>
      <c r="DBY331" s="107"/>
      <c r="DBZ331" s="107"/>
      <c r="DCA331" s="107"/>
      <c r="DCB331" s="108"/>
      <c r="DCC331" s="106" t="s">
        <v>181</v>
      </c>
      <c r="DCD331" s="107"/>
      <c r="DCE331" s="107"/>
      <c r="DCF331" s="107"/>
      <c r="DCG331" s="107"/>
      <c r="DCH331" s="107"/>
      <c r="DCI331" s="107"/>
      <c r="DCJ331" s="108"/>
      <c r="DCK331" s="106" t="s">
        <v>181</v>
      </c>
      <c r="DCL331" s="107"/>
      <c r="DCM331" s="107"/>
      <c r="DCN331" s="107"/>
      <c r="DCO331" s="107"/>
      <c r="DCP331" s="107"/>
      <c r="DCQ331" s="107"/>
      <c r="DCR331" s="108"/>
      <c r="DCS331" s="106" t="s">
        <v>181</v>
      </c>
      <c r="DCT331" s="107"/>
      <c r="DCU331" s="107"/>
      <c r="DCV331" s="107"/>
      <c r="DCW331" s="107"/>
      <c r="DCX331" s="107"/>
      <c r="DCY331" s="107"/>
      <c r="DCZ331" s="108"/>
      <c r="DDA331" s="106" t="s">
        <v>181</v>
      </c>
      <c r="DDB331" s="107"/>
      <c r="DDC331" s="107"/>
      <c r="DDD331" s="107"/>
      <c r="DDE331" s="107"/>
      <c r="DDF331" s="107"/>
      <c r="DDG331" s="107"/>
      <c r="DDH331" s="108"/>
      <c r="DDI331" s="106" t="s">
        <v>181</v>
      </c>
      <c r="DDJ331" s="107"/>
      <c r="DDK331" s="107"/>
      <c r="DDL331" s="107"/>
      <c r="DDM331" s="107"/>
      <c r="DDN331" s="107"/>
      <c r="DDO331" s="107"/>
      <c r="DDP331" s="108"/>
      <c r="DDQ331" s="106" t="s">
        <v>181</v>
      </c>
      <c r="DDR331" s="107"/>
      <c r="DDS331" s="107"/>
      <c r="DDT331" s="107"/>
      <c r="DDU331" s="107"/>
      <c r="DDV331" s="107"/>
      <c r="DDW331" s="107"/>
      <c r="DDX331" s="108"/>
      <c r="DDY331" s="106" t="s">
        <v>181</v>
      </c>
      <c r="DDZ331" s="107"/>
      <c r="DEA331" s="107"/>
      <c r="DEB331" s="107"/>
      <c r="DEC331" s="107"/>
      <c r="DED331" s="107"/>
      <c r="DEE331" s="107"/>
      <c r="DEF331" s="108"/>
      <c r="DEG331" s="106" t="s">
        <v>181</v>
      </c>
      <c r="DEH331" s="107"/>
      <c r="DEI331" s="107"/>
      <c r="DEJ331" s="107"/>
      <c r="DEK331" s="107"/>
      <c r="DEL331" s="107"/>
      <c r="DEM331" s="107"/>
      <c r="DEN331" s="108"/>
      <c r="DEO331" s="106" t="s">
        <v>181</v>
      </c>
      <c r="DEP331" s="107"/>
      <c r="DEQ331" s="107"/>
      <c r="DER331" s="107"/>
      <c r="DES331" s="107"/>
      <c r="DET331" s="107"/>
      <c r="DEU331" s="107"/>
      <c r="DEV331" s="108"/>
      <c r="DEW331" s="106" t="s">
        <v>181</v>
      </c>
      <c r="DEX331" s="107"/>
      <c r="DEY331" s="107"/>
      <c r="DEZ331" s="107"/>
      <c r="DFA331" s="107"/>
      <c r="DFB331" s="107"/>
      <c r="DFC331" s="107"/>
      <c r="DFD331" s="108"/>
      <c r="DFE331" s="106" t="s">
        <v>181</v>
      </c>
      <c r="DFF331" s="107"/>
      <c r="DFG331" s="107"/>
      <c r="DFH331" s="107"/>
      <c r="DFI331" s="107"/>
      <c r="DFJ331" s="107"/>
      <c r="DFK331" s="107"/>
      <c r="DFL331" s="108"/>
      <c r="DFM331" s="106" t="s">
        <v>181</v>
      </c>
      <c r="DFN331" s="107"/>
      <c r="DFO331" s="107"/>
      <c r="DFP331" s="107"/>
      <c r="DFQ331" s="107"/>
      <c r="DFR331" s="107"/>
      <c r="DFS331" s="107"/>
      <c r="DFT331" s="108"/>
      <c r="DFU331" s="106" t="s">
        <v>181</v>
      </c>
      <c r="DFV331" s="107"/>
      <c r="DFW331" s="107"/>
      <c r="DFX331" s="107"/>
      <c r="DFY331" s="107"/>
      <c r="DFZ331" s="107"/>
      <c r="DGA331" s="107"/>
      <c r="DGB331" s="108"/>
      <c r="DGC331" s="106" t="s">
        <v>181</v>
      </c>
      <c r="DGD331" s="107"/>
      <c r="DGE331" s="107"/>
      <c r="DGF331" s="107"/>
      <c r="DGG331" s="107"/>
      <c r="DGH331" s="107"/>
      <c r="DGI331" s="107"/>
      <c r="DGJ331" s="108"/>
      <c r="DGK331" s="106" t="s">
        <v>181</v>
      </c>
      <c r="DGL331" s="107"/>
      <c r="DGM331" s="107"/>
      <c r="DGN331" s="107"/>
      <c r="DGO331" s="107"/>
      <c r="DGP331" s="107"/>
      <c r="DGQ331" s="107"/>
      <c r="DGR331" s="108"/>
      <c r="DGS331" s="106" t="s">
        <v>181</v>
      </c>
      <c r="DGT331" s="107"/>
      <c r="DGU331" s="107"/>
      <c r="DGV331" s="107"/>
      <c r="DGW331" s="107"/>
      <c r="DGX331" s="107"/>
      <c r="DGY331" s="107"/>
      <c r="DGZ331" s="108"/>
      <c r="DHA331" s="106" t="s">
        <v>181</v>
      </c>
      <c r="DHB331" s="107"/>
      <c r="DHC331" s="107"/>
      <c r="DHD331" s="107"/>
      <c r="DHE331" s="107"/>
      <c r="DHF331" s="107"/>
      <c r="DHG331" s="107"/>
      <c r="DHH331" s="108"/>
      <c r="DHI331" s="106" t="s">
        <v>181</v>
      </c>
      <c r="DHJ331" s="107"/>
      <c r="DHK331" s="107"/>
      <c r="DHL331" s="107"/>
      <c r="DHM331" s="107"/>
      <c r="DHN331" s="107"/>
      <c r="DHO331" s="107"/>
      <c r="DHP331" s="108"/>
      <c r="DHQ331" s="106" t="s">
        <v>181</v>
      </c>
      <c r="DHR331" s="107"/>
      <c r="DHS331" s="107"/>
      <c r="DHT331" s="107"/>
      <c r="DHU331" s="107"/>
      <c r="DHV331" s="107"/>
      <c r="DHW331" s="107"/>
      <c r="DHX331" s="108"/>
      <c r="DHY331" s="106" t="s">
        <v>181</v>
      </c>
      <c r="DHZ331" s="107"/>
      <c r="DIA331" s="107"/>
      <c r="DIB331" s="107"/>
      <c r="DIC331" s="107"/>
      <c r="DID331" s="107"/>
      <c r="DIE331" s="107"/>
      <c r="DIF331" s="108"/>
      <c r="DIG331" s="106" t="s">
        <v>181</v>
      </c>
      <c r="DIH331" s="107"/>
      <c r="DII331" s="107"/>
      <c r="DIJ331" s="107"/>
      <c r="DIK331" s="107"/>
      <c r="DIL331" s="107"/>
      <c r="DIM331" s="107"/>
      <c r="DIN331" s="108"/>
      <c r="DIO331" s="106" t="s">
        <v>181</v>
      </c>
      <c r="DIP331" s="107"/>
      <c r="DIQ331" s="107"/>
      <c r="DIR331" s="107"/>
      <c r="DIS331" s="107"/>
      <c r="DIT331" s="107"/>
      <c r="DIU331" s="107"/>
      <c r="DIV331" s="108"/>
      <c r="DIW331" s="106" t="s">
        <v>181</v>
      </c>
      <c r="DIX331" s="107"/>
      <c r="DIY331" s="107"/>
      <c r="DIZ331" s="107"/>
      <c r="DJA331" s="107"/>
      <c r="DJB331" s="107"/>
      <c r="DJC331" s="107"/>
      <c r="DJD331" s="108"/>
      <c r="DJE331" s="106" t="s">
        <v>181</v>
      </c>
      <c r="DJF331" s="107"/>
      <c r="DJG331" s="107"/>
      <c r="DJH331" s="107"/>
      <c r="DJI331" s="107"/>
      <c r="DJJ331" s="107"/>
      <c r="DJK331" s="107"/>
      <c r="DJL331" s="108"/>
      <c r="DJM331" s="106" t="s">
        <v>181</v>
      </c>
      <c r="DJN331" s="107"/>
      <c r="DJO331" s="107"/>
      <c r="DJP331" s="107"/>
      <c r="DJQ331" s="107"/>
      <c r="DJR331" s="107"/>
      <c r="DJS331" s="107"/>
      <c r="DJT331" s="108"/>
      <c r="DJU331" s="106" t="s">
        <v>181</v>
      </c>
      <c r="DJV331" s="107"/>
      <c r="DJW331" s="107"/>
      <c r="DJX331" s="107"/>
      <c r="DJY331" s="107"/>
      <c r="DJZ331" s="107"/>
      <c r="DKA331" s="107"/>
      <c r="DKB331" s="108"/>
      <c r="DKC331" s="106" t="s">
        <v>181</v>
      </c>
      <c r="DKD331" s="107"/>
      <c r="DKE331" s="107"/>
      <c r="DKF331" s="107"/>
      <c r="DKG331" s="107"/>
      <c r="DKH331" s="107"/>
      <c r="DKI331" s="107"/>
      <c r="DKJ331" s="108"/>
      <c r="DKK331" s="106" t="s">
        <v>181</v>
      </c>
      <c r="DKL331" s="107"/>
      <c r="DKM331" s="107"/>
      <c r="DKN331" s="107"/>
      <c r="DKO331" s="107"/>
      <c r="DKP331" s="107"/>
      <c r="DKQ331" s="107"/>
      <c r="DKR331" s="108"/>
      <c r="DKS331" s="106" t="s">
        <v>181</v>
      </c>
      <c r="DKT331" s="107"/>
      <c r="DKU331" s="107"/>
      <c r="DKV331" s="107"/>
      <c r="DKW331" s="107"/>
      <c r="DKX331" s="107"/>
      <c r="DKY331" s="107"/>
      <c r="DKZ331" s="108"/>
      <c r="DLA331" s="106" t="s">
        <v>181</v>
      </c>
      <c r="DLB331" s="107"/>
      <c r="DLC331" s="107"/>
      <c r="DLD331" s="107"/>
      <c r="DLE331" s="107"/>
      <c r="DLF331" s="107"/>
      <c r="DLG331" s="107"/>
      <c r="DLH331" s="108"/>
      <c r="DLI331" s="106" t="s">
        <v>181</v>
      </c>
      <c r="DLJ331" s="107"/>
      <c r="DLK331" s="107"/>
      <c r="DLL331" s="107"/>
      <c r="DLM331" s="107"/>
      <c r="DLN331" s="107"/>
      <c r="DLO331" s="107"/>
      <c r="DLP331" s="108"/>
      <c r="DLQ331" s="106" t="s">
        <v>181</v>
      </c>
      <c r="DLR331" s="107"/>
      <c r="DLS331" s="107"/>
      <c r="DLT331" s="107"/>
      <c r="DLU331" s="107"/>
      <c r="DLV331" s="107"/>
      <c r="DLW331" s="107"/>
      <c r="DLX331" s="108"/>
      <c r="DLY331" s="106" t="s">
        <v>181</v>
      </c>
      <c r="DLZ331" s="107"/>
      <c r="DMA331" s="107"/>
      <c r="DMB331" s="107"/>
      <c r="DMC331" s="107"/>
      <c r="DMD331" s="107"/>
      <c r="DME331" s="107"/>
      <c r="DMF331" s="108"/>
      <c r="DMG331" s="106" t="s">
        <v>181</v>
      </c>
      <c r="DMH331" s="107"/>
      <c r="DMI331" s="107"/>
      <c r="DMJ331" s="107"/>
      <c r="DMK331" s="107"/>
      <c r="DML331" s="107"/>
      <c r="DMM331" s="107"/>
      <c r="DMN331" s="108"/>
      <c r="DMO331" s="106" t="s">
        <v>181</v>
      </c>
      <c r="DMP331" s="107"/>
      <c r="DMQ331" s="107"/>
      <c r="DMR331" s="107"/>
      <c r="DMS331" s="107"/>
      <c r="DMT331" s="107"/>
      <c r="DMU331" s="107"/>
      <c r="DMV331" s="108"/>
      <c r="DMW331" s="106" t="s">
        <v>181</v>
      </c>
      <c r="DMX331" s="107"/>
      <c r="DMY331" s="107"/>
      <c r="DMZ331" s="107"/>
      <c r="DNA331" s="107"/>
      <c r="DNB331" s="107"/>
      <c r="DNC331" s="107"/>
      <c r="DND331" s="108"/>
      <c r="DNE331" s="106" t="s">
        <v>181</v>
      </c>
      <c r="DNF331" s="107"/>
      <c r="DNG331" s="107"/>
      <c r="DNH331" s="107"/>
      <c r="DNI331" s="107"/>
      <c r="DNJ331" s="107"/>
      <c r="DNK331" s="107"/>
      <c r="DNL331" s="108"/>
      <c r="DNM331" s="106" t="s">
        <v>181</v>
      </c>
      <c r="DNN331" s="107"/>
      <c r="DNO331" s="107"/>
      <c r="DNP331" s="107"/>
      <c r="DNQ331" s="107"/>
      <c r="DNR331" s="107"/>
      <c r="DNS331" s="107"/>
      <c r="DNT331" s="108"/>
      <c r="DNU331" s="106" t="s">
        <v>181</v>
      </c>
      <c r="DNV331" s="107"/>
      <c r="DNW331" s="107"/>
      <c r="DNX331" s="107"/>
      <c r="DNY331" s="107"/>
      <c r="DNZ331" s="107"/>
      <c r="DOA331" s="107"/>
      <c r="DOB331" s="108"/>
      <c r="DOC331" s="106" t="s">
        <v>181</v>
      </c>
      <c r="DOD331" s="107"/>
      <c r="DOE331" s="107"/>
      <c r="DOF331" s="107"/>
      <c r="DOG331" s="107"/>
      <c r="DOH331" s="107"/>
      <c r="DOI331" s="107"/>
      <c r="DOJ331" s="108"/>
      <c r="DOK331" s="106" t="s">
        <v>181</v>
      </c>
      <c r="DOL331" s="107"/>
      <c r="DOM331" s="107"/>
      <c r="DON331" s="107"/>
      <c r="DOO331" s="107"/>
      <c r="DOP331" s="107"/>
      <c r="DOQ331" s="107"/>
      <c r="DOR331" s="108"/>
      <c r="DOS331" s="106" t="s">
        <v>181</v>
      </c>
      <c r="DOT331" s="107"/>
      <c r="DOU331" s="107"/>
      <c r="DOV331" s="107"/>
      <c r="DOW331" s="107"/>
      <c r="DOX331" s="107"/>
      <c r="DOY331" s="107"/>
      <c r="DOZ331" s="108"/>
      <c r="DPA331" s="106" t="s">
        <v>181</v>
      </c>
      <c r="DPB331" s="107"/>
      <c r="DPC331" s="107"/>
      <c r="DPD331" s="107"/>
      <c r="DPE331" s="107"/>
      <c r="DPF331" s="107"/>
      <c r="DPG331" s="107"/>
      <c r="DPH331" s="108"/>
      <c r="DPI331" s="106" t="s">
        <v>181</v>
      </c>
      <c r="DPJ331" s="107"/>
      <c r="DPK331" s="107"/>
      <c r="DPL331" s="107"/>
      <c r="DPM331" s="107"/>
      <c r="DPN331" s="107"/>
      <c r="DPO331" s="107"/>
      <c r="DPP331" s="108"/>
      <c r="DPQ331" s="106" t="s">
        <v>181</v>
      </c>
      <c r="DPR331" s="107"/>
      <c r="DPS331" s="107"/>
      <c r="DPT331" s="107"/>
      <c r="DPU331" s="107"/>
      <c r="DPV331" s="107"/>
      <c r="DPW331" s="107"/>
      <c r="DPX331" s="108"/>
      <c r="DPY331" s="106" t="s">
        <v>181</v>
      </c>
      <c r="DPZ331" s="107"/>
      <c r="DQA331" s="107"/>
      <c r="DQB331" s="107"/>
      <c r="DQC331" s="107"/>
      <c r="DQD331" s="107"/>
      <c r="DQE331" s="107"/>
      <c r="DQF331" s="108"/>
      <c r="DQG331" s="106" t="s">
        <v>181</v>
      </c>
      <c r="DQH331" s="107"/>
      <c r="DQI331" s="107"/>
      <c r="DQJ331" s="107"/>
      <c r="DQK331" s="107"/>
      <c r="DQL331" s="107"/>
      <c r="DQM331" s="107"/>
      <c r="DQN331" s="108"/>
      <c r="DQO331" s="106" t="s">
        <v>181</v>
      </c>
      <c r="DQP331" s="107"/>
      <c r="DQQ331" s="107"/>
      <c r="DQR331" s="107"/>
      <c r="DQS331" s="107"/>
      <c r="DQT331" s="107"/>
      <c r="DQU331" s="107"/>
      <c r="DQV331" s="108"/>
      <c r="DQW331" s="106" t="s">
        <v>181</v>
      </c>
      <c r="DQX331" s="107"/>
      <c r="DQY331" s="107"/>
      <c r="DQZ331" s="107"/>
      <c r="DRA331" s="107"/>
      <c r="DRB331" s="107"/>
      <c r="DRC331" s="107"/>
      <c r="DRD331" s="108"/>
      <c r="DRE331" s="106" t="s">
        <v>181</v>
      </c>
      <c r="DRF331" s="107"/>
      <c r="DRG331" s="107"/>
      <c r="DRH331" s="107"/>
      <c r="DRI331" s="107"/>
      <c r="DRJ331" s="107"/>
      <c r="DRK331" s="107"/>
      <c r="DRL331" s="108"/>
      <c r="DRM331" s="106" t="s">
        <v>181</v>
      </c>
      <c r="DRN331" s="107"/>
      <c r="DRO331" s="107"/>
      <c r="DRP331" s="107"/>
      <c r="DRQ331" s="107"/>
      <c r="DRR331" s="107"/>
      <c r="DRS331" s="107"/>
      <c r="DRT331" s="108"/>
      <c r="DRU331" s="106" t="s">
        <v>181</v>
      </c>
      <c r="DRV331" s="107"/>
      <c r="DRW331" s="107"/>
      <c r="DRX331" s="107"/>
      <c r="DRY331" s="107"/>
      <c r="DRZ331" s="107"/>
      <c r="DSA331" s="107"/>
      <c r="DSB331" s="108"/>
      <c r="DSC331" s="106" t="s">
        <v>181</v>
      </c>
      <c r="DSD331" s="107"/>
      <c r="DSE331" s="107"/>
      <c r="DSF331" s="107"/>
      <c r="DSG331" s="107"/>
      <c r="DSH331" s="107"/>
      <c r="DSI331" s="107"/>
      <c r="DSJ331" s="108"/>
      <c r="DSK331" s="106" t="s">
        <v>181</v>
      </c>
      <c r="DSL331" s="107"/>
      <c r="DSM331" s="107"/>
      <c r="DSN331" s="107"/>
      <c r="DSO331" s="107"/>
      <c r="DSP331" s="107"/>
      <c r="DSQ331" s="107"/>
      <c r="DSR331" s="108"/>
      <c r="DSS331" s="106" t="s">
        <v>181</v>
      </c>
      <c r="DST331" s="107"/>
      <c r="DSU331" s="107"/>
      <c r="DSV331" s="107"/>
      <c r="DSW331" s="107"/>
      <c r="DSX331" s="107"/>
      <c r="DSY331" s="107"/>
      <c r="DSZ331" s="108"/>
      <c r="DTA331" s="106" t="s">
        <v>181</v>
      </c>
      <c r="DTB331" s="107"/>
      <c r="DTC331" s="107"/>
      <c r="DTD331" s="107"/>
      <c r="DTE331" s="107"/>
      <c r="DTF331" s="107"/>
      <c r="DTG331" s="107"/>
      <c r="DTH331" s="108"/>
      <c r="DTI331" s="106" t="s">
        <v>181</v>
      </c>
      <c r="DTJ331" s="107"/>
      <c r="DTK331" s="107"/>
      <c r="DTL331" s="107"/>
      <c r="DTM331" s="107"/>
      <c r="DTN331" s="107"/>
      <c r="DTO331" s="107"/>
      <c r="DTP331" s="108"/>
      <c r="DTQ331" s="106" t="s">
        <v>181</v>
      </c>
      <c r="DTR331" s="107"/>
      <c r="DTS331" s="107"/>
      <c r="DTT331" s="107"/>
      <c r="DTU331" s="107"/>
      <c r="DTV331" s="107"/>
      <c r="DTW331" s="107"/>
      <c r="DTX331" s="108"/>
      <c r="DTY331" s="106" t="s">
        <v>181</v>
      </c>
      <c r="DTZ331" s="107"/>
      <c r="DUA331" s="107"/>
      <c r="DUB331" s="107"/>
      <c r="DUC331" s="107"/>
      <c r="DUD331" s="107"/>
      <c r="DUE331" s="107"/>
      <c r="DUF331" s="108"/>
      <c r="DUG331" s="106" t="s">
        <v>181</v>
      </c>
      <c r="DUH331" s="107"/>
      <c r="DUI331" s="107"/>
      <c r="DUJ331" s="107"/>
      <c r="DUK331" s="107"/>
      <c r="DUL331" s="107"/>
      <c r="DUM331" s="107"/>
      <c r="DUN331" s="108"/>
      <c r="DUO331" s="106" t="s">
        <v>181</v>
      </c>
      <c r="DUP331" s="107"/>
      <c r="DUQ331" s="107"/>
      <c r="DUR331" s="107"/>
      <c r="DUS331" s="107"/>
      <c r="DUT331" s="107"/>
      <c r="DUU331" s="107"/>
      <c r="DUV331" s="108"/>
      <c r="DUW331" s="106" t="s">
        <v>181</v>
      </c>
      <c r="DUX331" s="107"/>
      <c r="DUY331" s="107"/>
      <c r="DUZ331" s="107"/>
      <c r="DVA331" s="107"/>
      <c r="DVB331" s="107"/>
      <c r="DVC331" s="107"/>
      <c r="DVD331" s="108"/>
      <c r="DVE331" s="106" t="s">
        <v>181</v>
      </c>
      <c r="DVF331" s="107"/>
      <c r="DVG331" s="107"/>
      <c r="DVH331" s="107"/>
      <c r="DVI331" s="107"/>
      <c r="DVJ331" s="107"/>
      <c r="DVK331" s="107"/>
      <c r="DVL331" s="108"/>
      <c r="DVM331" s="106" t="s">
        <v>181</v>
      </c>
      <c r="DVN331" s="107"/>
      <c r="DVO331" s="107"/>
      <c r="DVP331" s="107"/>
      <c r="DVQ331" s="107"/>
      <c r="DVR331" s="107"/>
      <c r="DVS331" s="107"/>
      <c r="DVT331" s="108"/>
      <c r="DVU331" s="106" t="s">
        <v>181</v>
      </c>
      <c r="DVV331" s="107"/>
      <c r="DVW331" s="107"/>
      <c r="DVX331" s="107"/>
      <c r="DVY331" s="107"/>
      <c r="DVZ331" s="107"/>
      <c r="DWA331" s="107"/>
      <c r="DWB331" s="108"/>
      <c r="DWC331" s="106" t="s">
        <v>181</v>
      </c>
      <c r="DWD331" s="107"/>
      <c r="DWE331" s="107"/>
      <c r="DWF331" s="107"/>
      <c r="DWG331" s="107"/>
      <c r="DWH331" s="107"/>
      <c r="DWI331" s="107"/>
      <c r="DWJ331" s="108"/>
      <c r="DWK331" s="106" t="s">
        <v>181</v>
      </c>
      <c r="DWL331" s="107"/>
      <c r="DWM331" s="107"/>
      <c r="DWN331" s="107"/>
      <c r="DWO331" s="107"/>
      <c r="DWP331" s="107"/>
      <c r="DWQ331" s="107"/>
      <c r="DWR331" s="108"/>
      <c r="DWS331" s="106" t="s">
        <v>181</v>
      </c>
      <c r="DWT331" s="107"/>
      <c r="DWU331" s="107"/>
      <c r="DWV331" s="107"/>
      <c r="DWW331" s="107"/>
      <c r="DWX331" s="107"/>
      <c r="DWY331" s="107"/>
      <c r="DWZ331" s="108"/>
      <c r="DXA331" s="106" t="s">
        <v>181</v>
      </c>
      <c r="DXB331" s="107"/>
      <c r="DXC331" s="107"/>
      <c r="DXD331" s="107"/>
      <c r="DXE331" s="107"/>
      <c r="DXF331" s="107"/>
      <c r="DXG331" s="107"/>
      <c r="DXH331" s="108"/>
      <c r="DXI331" s="106" t="s">
        <v>181</v>
      </c>
      <c r="DXJ331" s="107"/>
      <c r="DXK331" s="107"/>
      <c r="DXL331" s="107"/>
      <c r="DXM331" s="107"/>
      <c r="DXN331" s="107"/>
      <c r="DXO331" s="107"/>
      <c r="DXP331" s="108"/>
      <c r="DXQ331" s="106" t="s">
        <v>181</v>
      </c>
      <c r="DXR331" s="107"/>
      <c r="DXS331" s="107"/>
      <c r="DXT331" s="107"/>
      <c r="DXU331" s="107"/>
      <c r="DXV331" s="107"/>
      <c r="DXW331" s="107"/>
      <c r="DXX331" s="108"/>
      <c r="DXY331" s="106" t="s">
        <v>181</v>
      </c>
      <c r="DXZ331" s="107"/>
      <c r="DYA331" s="107"/>
      <c r="DYB331" s="107"/>
      <c r="DYC331" s="107"/>
      <c r="DYD331" s="107"/>
      <c r="DYE331" s="107"/>
      <c r="DYF331" s="108"/>
      <c r="DYG331" s="106" t="s">
        <v>181</v>
      </c>
      <c r="DYH331" s="107"/>
      <c r="DYI331" s="107"/>
      <c r="DYJ331" s="107"/>
      <c r="DYK331" s="107"/>
      <c r="DYL331" s="107"/>
      <c r="DYM331" s="107"/>
      <c r="DYN331" s="108"/>
      <c r="DYO331" s="106" t="s">
        <v>181</v>
      </c>
      <c r="DYP331" s="107"/>
      <c r="DYQ331" s="107"/>
      <c r="DYR331" s="107"/>
      <c r="DYS331" s="107"/>
      <c r="DYT331" s="107"/>
      <c r="DYU331" s="107"/>
      <c r="DYV331" s="108"/>
      <c r="DYW331" s="106" t="s">
        <v>181</v>
      </c>
      <c r="DYX331" s="107"/>
      <c r="DYY331" s="107"/>
      <c r="DYZ331" s="107"/>
      <c r="DZA331" s="107"/>
      <c r="DZB331" s="107"/>
      <c r="DZC331" s="107"/>
      <c r="DZD331" s="108"/>
      <c r="DZE331" s="106" t="s">
        <v>181</v>
      </c>
      <c r="DZF331" s="107"/>
      <c r="DZG331" s="107"/>
      <c r="DZH331" s="107"/>
      <c r="DZI331" s="107"/>
      <c r="DZJ331" s="107"/>
      <c r="DZK331" s="107"/>
      <c r="DZL331" s="108"/>
      <c r="DZM331" s="106" t="s">
        <v>181</v>
      </c>
      <c r="DZN331" s="107"/>
      <c r="DZO331" s="107"/>
      <c r="DZP331" s="107"/>
      <c r="DZQ331" s="107"/>
      <c r="DZR331" s="107"/>
      <c r="DZS331" s="107"/>
      <c r="DZT331" s="108"/>
      <c r="DZU331" s="106" t="s">
        <v>181</v>
      </c>
      <c r="DZV331" s="107"/>
      <c r="DZW331" s="107"/>
      <c r="DZX331" s="107"/>
      <c r="DZY331" s="107"/>
      <c r="DZZ331" s="107"/>
      <c r="EAA331" s="107"/>
      <c r="EAB331" s="108"/>
      <c r="EAC331" s="106" t="s">
        <v>181</v>
      </c>
      <c r="EAD331" s="107"/>
      <c r="EAE331" s="107"/>
      <c r="EAF331" s="107"/>
      <c r="EAG331" s="107"/>
      <c r="EAH331" s="107"/>
      <c r="EAI331" s="107"/>
      <c r="EAJ331" s="108"/>
      <c r="EAK331" s="106" t="s">
        <v>181</v>
      </c>
      <c r="EAL331" s="107"/>
      <c r="EAM331" s="107"/>
      <c r="EAN331" s="107"/>
      <c r="EAO331" s="107"/>
      <c r="EAP331" s="107"/>
      <c r="EAQ331" s="107"/>
      <c r="EAR331" s="108"/>
      <c r="EAS331" s="106" t="s">
        <v>181</v>
      </c>
      <c r="EAT331" s="107"/>
      <c r="EAU331" s="107"/>
      <c r="EAV331" s="107"/>
      <c r="EAW331" s="107"/>
      <c r="EAX331" s="107"/>
      <c r="EAY331" s="107"/>
      <c r="EAZ331" s="108"/>
      <c r="EBA331" s="106" t="s">
        <v>181</v>
      </c>
      <c r="EBB331" s="107"/>
      <c r="EBC331" s="107"/>
      <c r="EBD331" s="107"/>
      <c r="EBE331" s="107"/>
      <c r="EBF331" s="107"/>
      <c r="EBG331" s="107"/>
      <c r="EBH331" s="108"/>
      <c r="EBI331" s="106" t="s">
        <v>181</v>
      </c>
      <c r="EBJ331" s="107"/>
      <c r="EBK331" s="107"/>
      <c r="EBL331" s="107"/>
      <c r="EBM331" s="107"/>
      <c r="EBN331" s="107"/>
      <c r="EBO331" s="107"/>
      <c r="EBP331" s="108"/>
      <c r="EBQ331" s="106" t="s">
        <v>181</v>
      </c>
      <c r="EBR331" s="107"/>
      <c r="EBS331" s="107"/>
      <c r="EBT331" s="107"/>
      <c r="EBU331" s="107"/>
      <c r="EBV331" s="107"/>
      <c r="EBW331" s="107"/>
      <c r="EBX331" s="108"/>
      <c r="EBY331" s="106" t="s">
        <v>181</v>
      </c>
      <c r="EBZ331" s="107"/>
      <c r="ECA331" s="107"/>
      <c r="ECB331" s="107"/>
      <c r="ECC331" s="107"/>
      <c r="ECD331" s="107"/>
      <c r="ECE331" s="107"/>
      <c r="ECF331" s="108"/>
      <c r="ECG331" s="106" t="s">
        <v>181</v>
      </c>
      <c r="ECH331" s="107"/>
      <c r="ECI331" s="107"/>
      <c r="ECJ331" s="107"/>
      <c r="ECK331" s="107"/>
      <c r="ECL331" s="107"/>
      <c r="ECM331" s="107"/>
      <c r="ECN331" s="108"/>
      <c r="ECO331" s="106" t="s">
        <v>181</v>
      </c>
      <c r="ECP331" s="107"/>
      <c r="ECQ331" s="107"/>
      <c r="ECR331" s="107"/>
      <c r="ECS331" s="107"/>
      <c r="ECT331" s="107"/>
      <c r="ECU331" s="107"/>
      <c r="ECV331" s="108"/>
      <c r="ECW331" s="106" t="s">
        <v>181</v>
      </c>
      <c r="ECX331" s="107"/>
      <c r="ECY331" s="107"/>
      <c r="ECZ331" s="107"/>
      <c r="EDA331" s="107"/>
      <c r="EDB331" s="107"/>
      <c r="EDC331" s="107"/>
      <c r="EDD331" s="108"/>
      <c r="EDE331" s="106" t="s">
        <v>181</v>
      </c>
      <c r="EDF331" s="107"/>
      <c r="EDG331" s="107"/>
      <c r="EDH331" s="107"/>
      <c r="EDI331" s="107"/>
      <c r="EDJ331" s="107"/>
      <c r="EDK331" s="107"/>
      <c r="EDL331" s="108"/>
      <c r="EDM331" s="106" t="s">
        <v>181</v>
      </c>
      <c r="EDN331" s="107"/>
      <c r="EDO331" s="107"/>
      <c r="EDP331" s="107"/>
      <c r="EDQ331" s="107"/>
      <c r="EDR331" s="107"/>
      <c r="EDS331" s="107"/>
      <c r="EDT331" s="108"/>
      <c r="EDU331" s="106" t="s">
        <v>181</v>
      </c>
      <c r="EDV331" s="107"/>
      <c r="EDW331" s="107"/>
      <c r="EDX331" s="107"/>
      <c r="EDY331" s="107"/>
      <c r="EDZ331" s="107"/>
      <c r="EEA331" s="107"/>
      <c r="EEB331" s="108"/>
      <c r="EEC331" s="106" t="s">
        <v>181</v>
      </c>
      <c r="EED331" s="107"/>
      <c r="EEE331" s="107"/>
      <c r="EEF331" s="107"/>
      <c r="EEG331" s="107"/>
      <c r="EEH331" s="107"/>
      <c r="EEI331" s="107"/>
      <c r="EEJ331" s="108"/>
      <c r="EEK331" s="106" t="s">
        <v>181</v>
      </c>
      <c r="EEL331" s="107"/>
      <c r="EEM331" s="107"/>
      <c r="EEN331" s="107"/>
      <c r="EEO331" s="107"/>
      <c r="EEP331" s="107"/>
      <c r="EEQ331" s="107"/>
      <c r="EER331" s="108"/>
      <c r="EES331" s="106" t="s">
        <v>181</v>
      </c>
      <c r="EET331" s="107"/>
      <c r="EEU331" s="107"/>
      <c r="EEV331" s="107"/>
      <c r="EEW331" s="107"/>
      <c r="EEX331" s="107"/>
      <c r="EEY331" s="107"/>
      <c r="EEZ331" s="108"/>
      <c r="EFA331" s="106" t="s">
        <v>181</v>
      </c>
      <c r="EFB331" s="107"/>
      <c r="EFC331" s="107"/>
      <c r="EFD331" s="107"/>
      <c r="EFE331" s="107"/>
      <c r="EFF331" s="107"/>
      <c r="EFG331" s="107"/>
      <c r="EFH331" s="108"/>
      <c r="EFI331" s="106" t="s">
        <v>181</v>
      </c>
      <c r="EFJ331" s="107"/>
      <c r="EFK331" s="107"/>
      <c r="EFL331" s="107"/>
      <c r="EFM331" s="107"/>
      <c r="EFN331" s="107"/>
      <c r="EFO331" s="107"/>
      <c r="EFP331" s="108"/>
      <c r="EFQ331" s="106" t="s">
        <v>181</v>
      </c>
      <c r="EFR331" s="107"/>
      <c r="EFS331" s="107"/>
      <c r="EFT331" s="107"/>
      <c r="EFU331" s="107"/>
      <c r="EFV331" s="107"/>
      <c r="EFW331" s="107"/>
      <c r="EFX331" s="108"/>
      <c r="EFY331" s="106" t="s">
        <v>181</v>
      </c>
      <c r="EFZ331" s="107"/>
      <c r="EGA331" s="107"/>
      <c r="EGB331" s="107"/>
      <c r="EGC331" s="107"/>
      <c r="EGD331" s="107"/>
      <c r="EGE331" s="107"/>
      <c r="EGF331" s="108"/>
      <c r="EGG331" s="106" t="s">
        <v>181</v>
      </c>
      <c r="EGH331" s="107"/>
      <c r="EGI331" s="107"/>
      <c r="EGJ331" s="107"/>
      <c r="EGK331" s="107"/>
      <c r="EGL331" s="107"/>
      <c r="EGM331" s="107"/>
      <c r="EGN331" s="108"/>
      <c r="EGO331" s="106" t="s">
        <v>181</v>
      </c>
      <c r="EGP331" s="107"/>
      <c r="EGQ331" s="107"/>
      <c r="EGR331" s="107"/>
      <c r="EGS331" s="107"/>
      <c r="EGT331" s="107"/>
      <c r="EGU331" s="107"/>
      <c r="EGV331" s="108"/>
      <c r="EGW331" s="106" t="s">
        <v>181</v>
      </c>
      <c r="EGX331" s="107"/>
      <c r="EGY331" s="107"/>
      <c r="EGZ331" s="107"/>
      <c r="EHA331" s="107"/>
      <c r="EHB331" s="107"/>
      <c r="EHC331" s="107"/>
      <c r="EHD331" s="108"/>
      <c r="EHE331" s="106" t="s">
        <v>181</v>
      </c>
      <c r="EHF331" s="107"/>
      <c r="EHG331" s="107"/>
      <c r="EHH331" s="107"/>
      <c r="EHI331" s="107"/>
      <c r="EHJ331" s="107"/>
      <c r="EHK331" s="107"/>
      <c r="EHL331" s="108"/>
      <c r="EHM331" s="106" t="s">
        <v>181</v>
      </c>
      <c r="EHN331" s="107"/>
      <c r="EHO331" s="107"/>
      <c r="EHP331" s="107"/>
      <c r="EHQ331" s="107"/>
      <c r="EHR331" s="107"/>
      <c r="EHS331" s="107"/>
      <c r="EHT331" s="108"/>
      <c r="EHU331" s="106" t="s">
        <v>181</v>
      </c>
      <c r="EHV331" s="107"/>
      <c r="EHW331" s="107"/>
      <c r="EHX331" s="107"/>
      <c r="EHY331" s="107"/>
      <c r="EHZ331" s="107"/>
      <c r="EIA331" s="107"/>
      <c r="EIB331" s="108"/>
      <c r="EIC331" s="106" t="s">
        <v>181</v>
      </c>
      <c r="EID331" s="107"/>
      <c r="EIE331" s="107"/>
      <c r="EIF331" s="107"/>
      <c r="EIG331" s="107"/>
      <c r="EIH331" s="107"/>
      <c r="EII331" s="107"/>
      <c r="EIJ331" s="108"/>
      <c r="EIK331" s="106" t="s">
        <v>181</v>
      </c>
      <c r="EIL331" s="107"/>
      <c r="EIM331" s="107"/>
      <c r="EIN331" s="107"/>
      <c r="EIO331" s="107"/>
      <c r="EIP331" s="107"/>
      <c r="EIQ331" s="107"/>
      <c r="EIR331" s="108"/>
      <c r="EIS331" s="106" t="s">
        <v>181</v>
      </c>
      <c r="EIT331" s="107"/>
      <c r="EIU331" s="107"/>
      <c r="EIV331" s="107"/>
      <c r="EIW331" s="107"/>
      <c r="EIX331" s="107"/>
      <c r="EIY331" s="107"/>
      <c r="EIZ331" s="108"/>
      <c r="EJA331" s="106" t="s">
        <v>181</v>
      </c>
      <c r="EJB331" s="107"/>
      <c r="EJC331" s="107"/>
      <c r="EJD331" s="107"/>
      <c r="EJE331" s="107"/>
      <c r="EJF331" s="107"/>
      <c r="EJG331" s="107"/>
      <c r="EJH331" s="108"/>
      <c r="EJI331" s="106" t="s">
        <v>181</v>
      </c>
      <c r="EJJ331" s="107"/>
      <c r="EJK331" s="107"/>
      <c r="EJL331" s="107"/>
      <c r="EJM331" s="107"/>
      <c r="EJN331" s="107"/>
      <c r="EJO331" s="107"/>
      <c r="EJP331" s="108"/>
      <c r="EJQ331" s="106" t="s">
        <v>181</v>
      </c>
      <c r="EJR331" s="107"/>
      <c r="EJS331" s="107"/>
      <c r="EJT331" s="107"/>
      <c r="EJU331" s="107"/>
      <c r="EJV331" s="107"/>
      <c r="EJW331" s="107"/>
      <c r="EJX331" s="108"/>
      <c r="EJY331" s="106" t="s">
        <v>181</v>
      </c>
      <c r="EJZ331" s="107"/>
      <c r="EKA331" s="107"/>
      <c r="EKB331" s="107"/>
      <c r="EKC331" s="107"/>
      <c r="EKD331" s="107"/>
      <c r="EKE331" s="107"/>
      <c r="EKF331" s="108"/>
      <c r="EKG331" s="106" t="s">
        <v>181</v>
      </c>
      <c r="EKH331" s="107"/>
      <c r="EKI331" s="107"/>
      <c r="EKJ331" s="107"/>
      <c r="EKK331" s="107"/>
      <c r="EKL331" s="107"/>
      <c r="EKM331" s="107"/>
      <c r="EKN331" s="108"/>
      <c r="EKO331" s="106" t="s">
        <v>181</v>
      </c>
      <c r="EKP331" s="107"/>
      <c r="EKQ331" s="107"/>
      <c r="EKR331" s="107"/>
      <c r="EKS331" s="107"/>
      <c r="EKT331" s="107"/>
      <c r="EKU331" s="107"/>
      <c r="EKV331" s="108"/>
      <c r="EKW331" s="106" t="s">
        <v>181</v>
      </c>
      <c r="EKX331" s="107"/>
      <c r="EKY331" s="107"/>
      <c r="EKZ331" s="107"/>
      <c r="ELA331" s="107"/>
      <c r="ELB331" s="107"/>
      <c r="ELC331" s="107"/>
      <c r="ELD331" s="108"/>
      <c r="ELE331" s="106" t="s">
        <v>181</v>
      </c>
      <c r="ELF331" s="107"/>
      <c r="ELG331" s="107"/>
      <c r="ELH331" s="107"/>
      <c r="ELI331" s="107"/>
      <c r="ELJ331" s="107"/>
      <c r="ELK331" s="107"/>
      <c r="ELL331" s="108"/>
      <c r="ELM331" s="106" t="s">
        <v>181</v>
      </c>
      <c r="ELN331" s="107"/>
      <c r="ELO331" s="107"/>
      <c r="ELP331" s="107"/>
      <c r="ELQ331" s="107"/>
      <c r="ELR331" s="107"/>
      <c r="ELS331" s="107"/>
      <c r="ELT331" s="108"/>
      <c r="ELU331" s="106" t="s">
        <v>181</v>
      </c>
      <c r="ELV331" s="107"/>
      <c r="ELW331" s="107"/>
      <c r="ELX331" s="107"/>
      <c r="ELY331" s="107"/>
      <c r="ELZ331" s="107"/>
      <c r="EMA331" s="107"/>
      <c r="EMB331" s="108"/>
      <c r="EMC331" s="106" t="s">
        <v>181</v>
      </c>
      <c r="EMD331" s="107"/>
      <c r="EME331" s="107"/>
      <c r="EMF331" s="107"/>
      <c r="EMG331" s="107"/>
      <c r="EMH331" s="107"/>
      <c r="EMI331" s="107"/>
      <c r="EMJ331" s="108"/>
      <c r="EMK331" s="106" t="s">
        <v>181</v>
      </c>
      <c r="EML331" s="107"/>
      <c r="EMM331" s="107"/>
      <c r="EMN331" s="107"/>
      <c r="EMO331" s="107"/>
      <c r="EMP331" s="107"/>
      <c r="EMQ331" s="107"/>
      <c r="EMR331" s="108"/>
      <c r="EMS331" s="106" t="s">
        <v>181</v>
      </c>
      <c r="EMT331" s="107"/>
      <c r="EMU331" s="107"/>
      <c r="EMV331" s="107"/>
      <c r="EMW331" s="107"/>
      <c r="EMX331" s="107"/>
      <c r="EMY331" s="107"/>
      <c r="EMZ331" s="108"/>
      <c r="ENA331" s="106" t="s">
        <v>181</v>
      </c>
      <c r="ENB331" s="107"/>
      <c r="ENC331" s="107"/>
      <c r="END331" s="107"/>
      <c r="ENE331" s="107"/>
      <c r="ENF331" s="107"/>
      <c r="ENG331" s="107"/>
      <c r="ENH331" s="108"/>
      <c r="ENI331" s="106" t="s">
        <v>181</v>
      </c>
      <c r="ENJ331" s="107"/>
      <c r="ENK331" s="107"/>
      <c r="ENL331" s="107"/>
      <c r="ENM331" s="107"/>
      <c r="ENN331" s="107"/>
      <c r="ENO331" s="107"/>
      <c r="ENP331" s="108"/>
      <c r="ENQ331" s="106" t="s">
        <v>181</v>
      </c>
      <c r="ENR331" s="107"/>
      <c r="ENS331" s="107"/>
      <c r="ENT331" s="107"/>
      <c r="ENU331" s="107"/>
      <c r="ENV331" s="107"/>
      <c r="ENW331" s="107"/>
      <c r="ENX331" s="108"/>
      <c r="ENY331" s="106" t="s">
        <v>181</v>
      </c>
      <c r="ENZ331" s="107"/>
      <c r="EOA331" s="107"/>
      <c r="EOB331" s="107"/>
      <c r="EOC331" s="107"/>
      <c r="EOD331" s="107"/>
      <c r="EOE331" s="107"/>
      <c r="EOF331" s="108"/>
      <c r="EOG331" s="106" t="s">
        <v>181</v>
      </c>
      <c r="EOH331" s="107"/>
      <c r="EOI331" s="107"/>
      <c r="EOJ331" s="107"/>
      <c r="EOK331" s="107"/>
      <c r="EOL331" s="107"/>
      <c r="EOM331" s="107"/>
      <c r="EON331" s="108"/>
      <c r="EOO331" s="106" t="s">
        <v>181</v>
      </c>
      <c r="EOP331" s="107"/>
      <c r="EOQ331" s="107"/>
      <c r="EOR331" s="107"/>
      <c r="EOS331" s="107"/>
      <c r="EOT331" s="107"/>
      <c r="EOU331" s="107"/>
      <c r="EOV331" s="108"/>
      <c r="EOW331" s="106" t="s">
        <v>181</v>
      </c>
      <c r="EOX331" s="107"/>
      <c r="EOY331" s="107"/>
      <c r="EOZ331" s="107"/>
      <c r="EPA331" s="107"/>
      <c r="EPB331" s="107"/>
      <c r="EPC331" s="107"/>
      <c r="EPD331" s="108"/>
      <c r="EPE331" s="106" t="s">
        <v>181</v>
      </c>
      <c r="EPF331" s="107"/>
      <c r="EPG331" s="107"/>
      <c r="EPH331" s="107"/>
      <c r="EPI331" s="107"/>
      <c r="EPJ331" s="107"/>
      <c r="EPK331" s="107"/>
      <c r="EPL331" s="108"/>
      <c r="EPM331" s="106" t="s">
        <v>181</v>
      </c>
      <c r="EPN331" s="107"/>
      <c r="EPO331" s="107"/>
      <c r="EPP331" s="107"/>
      <c r="EPQ331" s="107"/>
      <c r="EPR331" s="107"/>
      <c r="EPS331" s="107"/>
      <c r="EPT331" s="108"/>
      <c r="EPU331" s="106" t="s">
        <v>181</v>
      </c>
      <c r="EPV331" s="107"/>
      <c r="EPW331" s="107"/>
      <c r="EPX331" s="107"/>
      <c r="EPY331" s="107"/>
      <c r="EPZ331" s="107"/>
      <c r="EQA331" s="107"/>
      <c r="EQB331" s="108"/>
      <c r="EQC331" s="106" t="s">
        <v>181</v>
      </c>
      <c r="EQD331" s="107"/>
      <c r="EQE331" s="107"/>
      <c r="EQF331" s="107"/>
      <c r="EQG331" s="107"/>
      <c r="EQH331" s="107"/>
      <c r="EQI331" s="107"/>
      <c r="EQJ331" s="108"/>
      <c r="EQK331" s="106" t="s">
        <v>181</v>
      </c>
      <c r="EQL331" s="107"/>
      <c r="EQM331" s="107"/>
      <c r="EQN331" s="107"/>
      <c r="EQO331" s="107"/>
      <c r="EQP331" s="107"/>
      <c r="EQQ331" s="107"/>
      <c r="EQR331" s="108"/>
      <c r="EQS331" s="106" t="s">
        <v>181</v>
      </c>
      <c r="EQT331" s="107"/>
      <c r="EQU331" s="107"/>
      <c r="EQV331" s="107"/>
      <c r="EQW331" s="107"/>
      <c r="EQX331" s="107"/>
      <c r="EQY331" s="107"/>
      <c r="EQZ331" s="108"/>
      <c r="ERA331" s="106" t="s">
        <v>181</v>
      </c>
      <c r="ERB331" s="107"/>
      <c r="ERC331" s="107"/>
      <c r="ERD331" s="107"/>
      <c r="ERE331" s="107"/>
      <c r="ERF331" s="107"/>
      <c r="ERG331" s="107"/>
      <c r="ERH331" s="108"/>
      <c r="ERI331" s="106" t="s">
        <v>181</v>
      </c>
      <c r="ERJ331" s="107"/>
      <c r="ERK331" s="107"/>
      <c r="ERL331" s="107"/>
      <c r="ERM331" s="107"/>
      <c r="ERN331" s="107"/>
      <c r="ERO331" s="107"/>
      <c r="ERP331" s="108"/>
      <c r="ERQ331" s="106" t="s">
        <v>181</v>
      </c>
      <c r="ERR331" s="107"/>
      <c r="ERS331" s="107"/>
      <c r="ERT331" s="107"/>
      <c r="ERU331" s="107"/>
      <c r="ERV331" s="107"/>
      <c r="ERW331" s="107"/>
      <c r="ERX331" s="108"/>
      <c r="ERY331" s="106" t="s">
        <v>181</v>
      </c>
      <c r="ERZ331" s="107"/>
      <c r="ESA331" s="107"/>
      <c r="ESB331" s="107"/>
      <c r="ESC331" s="107"/>
      <c r="ESD331" s="107"/>
      <c r="ESE331" s="107"/>
      <c r="ESF331" s="108"/>
      <c r="ESG331" s="106" t="s">
        <v>181</v>
      </c>
      <c r="ESH331" s="107"/>
      <c r="ESI331" s="107"/>
      <c r="ESJ331" s="107"/>
      <c r="ESK331" s="107"/>
      <c r="ESL331" s="107"/>
      <c r="ESM331" s="107"/>
      <c r="ESN331" s="108"/>
      <c r="ESO331" s="106" t="s">
        <v>181</v>
      </c>
      <c r="ESP331" s="107"/>
      <c r="ESQ331" s="107"/>
      <c r="ESR331" s="107"/>
      <c r="ESS331" s="107"/>
      <c r="EST331" s="107"/>
      <c r="ESU331" s="107"/>
      <c r="ESV331" s="108"/>
      <c r="ESW331" s="106" t="s">
        <v>181</v>
      </c>
      <c r="ESX331" s="107"/>
      <c r="ESY331" s="107"/>
      <c r="ESZ331" s="107"/>
      <c r="ETA331" s="107"/>
      <c r="ETB331" s="107"/>
      <c r="ETC331" s="107"/>
      <c r="ETD331" s="108"/>
      <c r="ETE331" s="106" t="s">
        <v>181</v>
      </c>
      <c r="ETF331" s="107"/>
      <c r="ETG331" s="107"/>
      <c r="ETH331" s="107"/>
      <c r="ETI331" s="107"/>
      <c r="ETJ331" s="107"/>
      <c r="ETK331" s="107"/>
      <c r="ETL331" s="108"/>
      <c r="ETM331" s="106" t="s">
        <v>181</v>
      </c>
      <c r="ETN331" s="107"/>
      <c r="ETO331" s="107"/>
      <c r="ETP331" s="107"/>
      <c r="ETQ331" s="107"/>
      <c r="ETR331" s="107"/>
      <c r="ETS331" s="107"/>
      <c r="ETT331" s="108"/>
      <c r="ETU331" s="106" t="s">
        <v>181</v>
      </c>
      <c r="ETV331" s="107"/>
      <c r="ETW331" s="107"/>
      <c r="ETX331" s="107"/>
      <c r="ETY331" s="107"/>
      <c r="ETZ331" s="107"/>
      <c r="EUA331" s="107"/>
      <c r="EUB331" s="108"/>
      <c r="EUC331" s="106" t="s">
        <v>181</v>
      </c>
      <c r="EUD331" s="107"/>
      <c r="EUE331" s="107"/>
      <c r="EUF331" s="107"/>
      <c r="EUG331" s="107"/>
      <c r="EUH331" s="107"/>
      <c r="EUI331" s="107"/>
      <c r="EUJ331" s="108"/>
      <c r="EUK331" s="106" t="s">
        <v>181</v>
      </c>
      <c r="EUL331" s="107"/>
      <c r="EUM331" s="107"/>
      <c r="EUN331" s="107"/>
      <c r="EUO331" s="107"/>
      <c r="EUP331" s="107"/>
      <c r="EUQ331" s="107"/>
      <c r="EUR331" s="108"/>
      <c r="EUS331" s="106" t="s">
        <v>181</v>
      </c>
      <c r="EUT331" s="107"/>
      <c r="EUU331" s="107"/>
      <c r="EUV331" s="107"/>
      <c r="EUW331" s="107"/>
      <c r="EUX331" s="107"/>
      <c r="EUY331" s="107"/>
      <c r="EUZ331" s="108"/>
      <c r="EVA331" s="106" t="s">
        <v>181</v>
      </c>
      <c r="EVB331" s="107"/>
      <c r="EVC331" s="107"/>
      <c r="EVD331" s="107"/>
      <c r="EVE331" s="107"/>
      <c r="EVF331" s="107"/>
      <c r="EVG331" s="107"/>
      <c r="EVH331" s="108"/>
      <c r="EVI331" s="106" t="s">
        <v>181</v>
      </c>
      <c r="EVJ331" s="107"/>
      <c r="EVK331" s="107"/>
      <c r="EVL331" s="107"/>
      <c r="EVM331" s="107"/>
      <c r="EVN331" s="107"/>
      <c r="EVO331" s="107"/>
      <c r="EVP331" s="108"/>
      <c r="EVQ331" s="106" t="s">
        <v>181</v>
      </c>
      <c r="EVR331" s="107"/>
      <c r="EVS331" s="107"/>
      <c r="EVT331" s="107"/>
      <c r="EVU331" s="107"/>
      <c r="EVV331" s="107"/>
      <c r="EVW331" s="107"/>
      <c r="EVX331" s="108"/>
      <c r="EVY331" s="106" t="s">
        <v>181</v>
      </c>
      <c r="EVZ331" s="107"/>
      <c r="EWA331" s="107"/>
      <c r="EWB331" s="107"/>
      <c r="EWC331" s="107"/>
      <c r="EWD331" s="107"/>
      <c r="EWE331" s="107"/>
      <c r="EWF331" s="108"/>
      <c r="EWG331" s="106" t="s">
        <v>181</v>
      </c>
      <c r="EWH331" s="107"/>
      <c r="EWI331" s="107"/>
      <c r="EWJ331" s="107"/>
      <c r="EWK331" s="107"/>
      <c r="EWL331" s="107"/>
      <c r="EWM331" s="107"/>
      <c r="EWN331" s="108"/>
      <c r="EWO331" s="106" t="s">
        <v>181</v>
      </c>
      <c r="EWP331" s="107"/>
      <c r="EWQ331" s="107"/>
      <c r="EWR331" s="107"/>
      <c r="EWS331" s="107"/>
      <c r="EWT331" s="107"/>
      <c r="EWU331" s="107"/>
      <c r="EWV331" s="108"/>
      <c r="EWW331" s="106" t="s">
        <v>181</v>
      </c>
      <c r="EWX331" s="107"/>
      <c r="EWY331" s="107"/>
      <c r="EWZ331" s="107"/>
      <c r="EXA331" s="107"/>
      <c r="EXB331" s="107"/>
      <c r="EXC331" s="107"/>
      <c r="EXD331" s="108"/>
      <c r="EXE331" s="106" t="s">
        <v>181</v>
      </c>
      <c r="EXF331" s="107"/>
      <c r="EXG331" s="107"/>
      <c r="EXH331" s="107"/>
      <c r="EXI331" s="107"/>
      <c r="EXJ331" s="107"/>
      <c r="EXK331" s="107"/>
      <c r="EXL331" s="108"/>
      <c r="EXM331" s="106" t="s">
        <v>181</v>
      </c>
      <c r="EXN331" s="107"/>
      <c r="EXO331" s="107"/>
      <c r="EXP331" s="107"/>
      <c r="EXQ331" s="107"/>
      <c r="EXR331" s="107"/>
      <c r="EXS331" s="107"/>
      <c r="EXT331" s="108"/>
      <c r="EXU331" s="106" t="s">
        <v>181</v>
      </c>
      <c r="EXV331" s="107"/>
      <c r="EXW331" s="107"/>
      <c r="EXX331" s="107"/>
      <c r="EXY331" s="107"/>
      <c r="EXZ331" s="107"/>
      <c r="EYA331" s="107"/>
      <c r="EYB331" s="108"/>
      <c r="EYC331" s="106" t="s">
        <v>181</v>
      </c>
      <c r="EYD331" s="107"/>
      <c r="EYE331" s="107"/>
      <c r="EYF331" s="107"/>
      <c r="EYG331" s="107"/>
      <c r="EYH331" s="107"/>
      <c r="EYI331" s="107"/>
      <c r="EYJ331" s="108"/>
      <c r="EYK331" s="106" t="s">
        <v>181</v>
      </c>
      <c r="EYL331" s="107"/>
      <c r="EYM331" s="107"/>
      <c r="EYN331" s="107"/>
      <c r="EYO331" s="107"/>
      <c r="EYP331" s="107"/>
      <c r="EYQ331" s="107"/>
      <c r="EYR331" s="108"/>
      <c r="EYS331" s="106" t="s">
        <v>181</v>
      </c>
      <c r="EYT331" s="107"/>
      <c r="EYU331" s="107"/>
      <c r="EYV331" s="107"/>
      <c r="EYW331" s="107"/>
      <c r="EYX331" s="107"/>
      <c r="EYY331" s="107"/>
      <c r="EYZ331" s="108"/>
      <c r="EZA331" s="106" t="s">
        <v>181</v>
      </c>
      <c r="EZB331" s="107"/>
      <c r="EZC331" s="107"/>
      <c r="EZD331" s="107"/>
      <c r="EZE331" s="107"/>
      <c r="EZF331" s="107"/>
      <c r="EZG331" s="107"/>
      <c r="EZH331" s="108"/>
      <c r="EZI331" s="106" t="s">
        <v>181</v>
      </c>
      <c r="EZJ331" s="107"/>
      <c r="EZK331" s="107"/>
      <c r="EZL331" s="107"/>
      <c r="EZM331" s="107"/>
      <c r="EZN331" s="107"/>
      <c r="EZO331" s="107"/>
      <c r="EZP331" s="108"/>
      <c r="EZQ331" s="106" t="s">
        <v>181</v>
      </c>
      <c r="EZR331" s="107"/>
      <c r="EZS331" s="107"/>
      <c r="EZT331" s="107"/>
      <c r="EZU331" s="107"/>
      <c r="EZV331" s="107"/>
      <c r="EZW331" s="107"/>
      <c r="EZX331" s="108"/>
      <c r="EZY331" s="106" t="s">
        <v>181</v>
      </c>
      <c r="EZZ331" s="107"/>
      <c r="FAA331" s="107"/>
      <c r="FAB331" s="107"/>
      <c r="FAC331" s="107"/>
      <c r="FAD331" s="107"/>
      <c r="FAE331" s="107"/>
      <c r="FAF331" s="108"/>
      <c r="FAG331" s="106" t="s">
        <v>181</v>
      </c>
      <c r="FAH331" s="107"/>
      <c r="FAI331" s="107"/>
      <c r="FAJ331" s="107"/>
      <c r="FAK331" s="107"/>
      <c r="FAL331" s="107"/>
      <c r="FAM331" s="107"/>
      <c r="FAN331" s="108"/>
      <c r="FAO331" s="106" t="s">
        <v>181</v>
      </c>
      <c r="FAP331" s="107"/>
      <c r="FAQ331" s="107"/>
      <c r="FAR331" s="107"/>
      <c r="FAS331" s="107"/>
      <c r="FAT331" s="107"/>
      <c r="FAU331" s="107"/>
      <c r="FAV331" s="108"/>
      <c r="FAW331" s="106" t="s">
        <v>181</v>
      </c>
      <c r="FAX331" s="107"/>
      <c r="FAY331" s="107"/>
      <c r="FAZ331" s="107"/>
      <c r="FBA331" s="107"/>
      <c r="FBB331" s="107"/>
      <c r="FBC331" s="107"/>
      <c r="FBD331" s="108"/>
      <c r="FBE331" s="106" t="s">
        <v>181</v>
      </c>
      <c r="FBF331" s="107"/>
      <c r="FBG331" s="107"/>
      <c r="FBH331" s="107"/>
      <c r="FBI331" s="107"/>
      <c r="FBJ331" s="107"/>
      <c r="FBK331" s="107"/>
      <c r="FBL331" s="108"/>
      <c r="FBM331" s="106" t="s">
        <v>181</v>
      </c>
      <c r="FBN331" s="107"/>
      <c r="FBO331" s="107"/>
      <c r="FBP331" s="107"/>
      <c r="FBQ331" s="107"/>
      <c r="FBR331" s="107"/>
      <c r="FBS331" s="107"/>
      <c r="FBT331" s="108"/>
      <c r="FBU331" s="106" t="s">
        <v>181</v>
      </c>
      <c r="FBV331" s="107"/>
      <c r="FBW331" s="107"/>
      <c r="FBX331" s="107"/>
      <c r="FBY331" s="107"/>
      <c r="FBZ331" s="107"/>
      <c r="FCA331" s="107"/>
      <c r="FCB331" s="108"/>
      <c r="FCC331" s="106" t="s">
        <v>181</v>
      </c>
      <c r="FCD331" s="107"/>
      <c r="FCE331" s="107"/>
      <c r="FCF331" s="107"/>
      <c r="FCG331" s="107"/>
      <c r="FCH331" s="107"/>
      <c r="FCI331" s="107"/>
      <c r="FCJ331" s="108"/>
      <c r="FCK331" s="106" t="s">
        <v>181</v>
      </c>
      <c r="FCL331" s="107"/>
      <c r="FCM331" s="107"/>
      <c r="FCN331" s="107"/>
      <c r="FCO331" s="107"/>
      <c r="FCP331" s="107"/>
      <c r="FCQ331" s="107"/>
      <c r="FCR331" s="108"/>
      <c r="FCS331" s="106" t="s">
        <v>181</v>
      </c>
      <c r="FCT331" s="107"/>
      <c r="FCU331" s="107"/>
      <c r="FCV331" s="107"/>
      <c r="FCW331" s="107"/>
      <c r="FCX331" s="107"/>
      <c r="FCY331" s="107"/>
      <c r="FCZ331" s="108"/>
      <c r="FDA331" s="106" t="s">
        <v>181</v>
      </c>
      <c r="FDB331" s="107"/>
      <c r="FDC331" s="107"/>
      <c r="FDD331" s="107"/>
      <c r="FDE331" s="107"/>
      <c r="FDF331" s="107"/>
      <c r="FDG331" s="107"/>
      <c r="FDH331" s="108"/>
      <c r="FDI331" s="106" t="s">
        <v>181</v>
      </c>
      <c r="FDJ331" s="107"/>
      <c r="FDK331" s="107"/>
      <c r="FDL331" s="107"/>
      <c r="FDM331" s="107"/>
      <c r="FDN331" s="107"/>
      <c r="FDO331" s="107"/>
      <c r="FDP331" s="108"/>
      <c r="FDQ331" s="106" t="s">
        <v>181</v>
      </c>
      <c r="FDR331" s="107"/>
      <c r="FDS331" s="107"/>
      <c r="FDT331" s="107"/>
      <c r="FDU331" s="107"/>
      <c r="FDV331" s="107"/>
      <c r="FDW331" s="107"/>
      <c r="FDX331" s="108"/>
      <c r="FDY331" s="106" t="s">
        <v>181</v>
      </c>
      <c r="FDZ331" s="107"/>
      <c r="FEA331" s="107"/>
      <c r="FEB331" s="107"/>
      <c r="FEC331" s="107"/>
      <c r="FED331" s="107"/>
      <c r="FEE331" s="107"/>
      <c r="FEF331" s="108"/>
      <c r="FEG331" s="106" t="s">
        <v>181</v>
      </c>
      <c r="FEH331" s="107"/>
      <c r="FEI331" s="107"/>
      <c r="FEJ331" s="107"/>
      <c r="FEK331" s="107"/>
      <c r="FEL331" s="107"/>
      <c r="FEM331" s="107"/>
      <c r="FEN331" s="108"/>
      <c r="FEO331" s="106" t="s">
        <v>181</v>
      </c>
      <c r="FEP331" s="107"/>
      <c r="FEQ331" s="107"/>
      <c r="FER331" s="107"/>
      <c r="FES331" s="107"/>
      <c r="FET331" s="107"/>
      <c r="FEU331" s="107"/>
      <c r="FEV331" s="108"/>
      <c r="FEW331" s="106" t="s">
        <v>181</v>
      </c>
      <c r="FEX331" s="107"/>
      <c r="FEY331" s="107"/>
      <c r="FEZ331" s="107"/>
      <c r="FFA331" s="107"/>
      <c r="FFB331" s="107"/>
      <c r="FFC331" s="107"/>
      <c r="FFD331" s="108"/>
      <c r="FFE331" s="106" t="s">
        <v>181</v>
      </c>
      <c r="FFF331" s="107"/>
      <c r="FFG331" s="107"/>
      <c r="FFH331" s="107"/>
      <c r="FFI331" s="107"/>
      <c r="FFJ331" s="107"/>
      <c r="FFK331" s="107"/>
      <c r="FFL331" s="108"/>
      <c r="FFM331" s="106" t="s">
        <v>181</v>
      </c>
      <c r="FFN331" s="107"/>
      <c r="FFO331" s="107"/>
      <c r="FFP331" s="107"/>
      <c r="FFQ331" s="107"/>
      <c r="FFR331" s="107"/>
      <c r="FFS331" s="107"/>
      <c r="FFT331" s="108"/>
      <c r="FFU331" s="106" t="s">
        <v>181</v>
      </c>
      <c r="FFV331" s="107"/>
      <c r="FFW331" s="107"/>
      <c r="FFX331" s="107"/>
      <c r="FFY331" s="107"/>
      <c r="FFZ331" s="107"/>
      <c r="FGA331" s="107"/>
      <c r="FGB331" s="108"/>
      <c r="FGC331" s="106" t="s">
        <v>181</v>
      </c>
      <c r="FGD331" s="107"/>
      <c r="FGE331" s="107"/>
      <c r="FGF331" s="107"/>
      <c r="FGG331" s="107"/>
      <c r="FGH331" s="107"/>
      <c r="FGI331" s="107"/>
      <c r="FGJ331" s="108"/>
      <c r="FGK331" s="106" t="s">
        <v>181</v>
      </c>
      <c r="FGL331" s="107"/>
      <c r="FGM331" s="107"/>
      <c r="FGN331" s="107"/>
      <c r="FGO331" s="107"/>
      <c r="FGP331" s="107"/>
      <c r="FGQ331" s="107"/>
      <c r="FGR331" s="108"/>
      <c r="FGS331" s="106" t="s">
        <v>181</v>
      </c>
      <c r="FGT331" s="107"/>
      <c r="FGU331" s="107"/>
      <c r="FGV331" s="107"/>
      <c r="FGW331" s="107"/>
      <c r="FGX331" s="107"/>
      <c r="FGY331" s="107"/>
      <c r="FGZ331" s="108"/>
      <c r="FHA331" s="106" t="s">
        <v>181</v>
      </c>
      <c r="FHB331" s="107"/>
      <c r="FHC331" s="107"/>
      <c r="FHD331" s="107"/>
      <c r="FHE331" s="107"/>
      <c r="FHF331" s="107"/>
      <c r="FHG331" s="107"/>
      <c r="FHH331" s="108"/>
      <c r="FHI331" s="106" t="s">
        <v>181</v>
      </c>
      <c r="FHJ331" s="107"/>
      <c r="FHK331" s="107"/>
      <c r="FHL331" s="107"/>
      <c r="FHM331" s="107"/>
      <c r="FHN331" s="107"/>
      <c r="FHO331" s="107"/>
      <c r="FHP331" s="108"/>
      <c r="FHQ331" s="106" t="s">
        <v>181</v>
      </c>
      <c r="FHR331" s="107"/>
      <c r="FHS331" s="107"/>
      <c r="FHT331" s="107"/>
      <c r="FHU331" s="107"/>
      <c r="FHV331" s="107"/>
      <c r="FHW331" s="107"/>
      <c r="FHX331" s="108"/>
      <c r="FHY331" s="106" t="s">
        <v>181</v>
      </c>
      <c r="FHZ331" s="107"/>
      <c r="FIA331" s="107"/>
      <c r="FIB331" s="107"/>
      <c r="FIC331" s="107"/>
      <c r="FID331" s="107"/>
      <c r="FIE331" s="107"/>
      <c r="FIF331" s="108"/>
      <c r="FIG331" s="106" t="s">
        <v>181</v>
      </c>
      <c r="FIH331" s="107"/>
      <c r="FII331" s="107"/>
      <c r="FIJ331" s="107"/>
      <c r="FIK331" s="107"/>
      <c r="FIL331" s="107"/>
      <c r="FIM331" s="107"/>
      <c r="FIN331" s="108"/>
      <c r="FIO331" s="106" t="s">
        <v>181</v>
      </c>
      <c r="FIP331" s="107"/>
      <c r="FIQ331" s="107"/>
      <c r="FIR331" s="107"/>
      <c r="FIS331" s="107"/>
      <c r="FIT331" s="107"/>
      <c r="FIU331" s="107"/>
      <c r="FIV331" s="108"/>
      <c r="FIW331" s="106" t="s">
        <v>181</v>
      </c>
      <c r="FIX331" s="107"/>
      <c r="FIY331" s="107"/>
      <c r="FIZ331" s="107"/>
      <c r="FJA331" s="107"/>
      <c r="FJB331" s="107"/>
      <c r="FJC331" s="107"/>
      <c r="FJD331" s="108"/>
      <c r="FJE331" s="106" t="s">
        <v>181</v>
      </c>
      <c r="FJF331" s="107"/>
      <c r="FJG331" s="107"/>
      <c r="FJH331" s="107"/>
      <c r="FJI331" s="107"/>
      <c r="FJJ331" s="107"/>
      <c r="FJK331" s="107"/>
      <c r="FJL331" s="108"/>
      <c r="FJM331" s="106" t="s">
        <v>181</v>
      </c>
      <c r="FJN331" s="107"/>
      <c r="FJO331" s="107"/>
      <c r="FJP331" s="107"/>
      <c r="FJQ331" s="107"/>
      <c r="FJR331" s="107"/>
      <c r="FJS331" s="107"/>
      <c r="FJT331" s="108"/>
      <c r="FJU331" s="106" t="s">
        <v>181</v>
      </c>
      <c r="FJV331" s="107"/>
      <c r="FJW331" s="107"/>
      <c r="FJX331" s="107"/>
      <c r="FJY331" s="107"/>
      <c r="FJZ331" s="107"/>
      <c r="FKA331" s="107"/>
      <c r="FKB331" s="108"/>
      <c r="FKC331" s="106" t="s">
        <v>181</v>
      </c>
      <c r="FKD331" s="107"/>
      <c r="FKE331" s="107"/>
      <c r="FKF331" s="107"/>
      <c r="FKG331" s="107"/>
      <c r="FKH331" s="107"/>
      <c r="FKI331" s="107"/>
      <c r="FKJ331" s="108"/>
      <c r="FKK331" s="106" t="s">
        <v>181</v>
      </c>
      <c r="FKL331" s="107"/>
      <c r="FKM331" s="107"/>
      <c r="FKN331" s="107"/>
      <c r="FKO331" s="107"/>
      <c r="FKP331" s="107"/>
      <c r="FKQ331" s="107"/>
      <c r="FKR331" s="108"/>
      <c r="FKS331" s="106" t="s">
        <v>181</v>
      </c>
      <c r="FKT331" s="107"/>
      <c r="FKU331" s="107"/>
      <c r="FKV331" s="107"/>
      <c r="FKW331" s="107"/>
      <c r="FKX331" s="107"/>
      <c r="FKY331" s="107"/>
      <c r="FKZ331" s="108"/>
      <c r="FLA331" s="106" t="s">
        <v>181</v>
      </c>
      <c r="FLB331" s="107"/>
      <c r="FLC331" s="107"/>
      <c r="FLD331" s="107"/>
      <c r="FLE331" s="107"/>
      <c r="FLF331" s="107"/>
      <c r="FLG331" s="107"/>
      <c r="FLH331" s="108"/>
      <c r="FLI331" s="106" t="s">
        <v>181</v>
      </c>
      <c r="FLJ331" s="107"/>
      <c r="FLK331" s="107"/>
      <c r="FLL331" s="107"/>
      <c r="FLM331" s="107"/>
      <c r="FLN331" s="107"/>
      <c r="FLO331" s="107"/>
      <c r="FLP331" s="108"/>
      <c r="FLQ331" s="106" t="s">
        <v>181</v>
      </c>
      <c r="FLR331" s="107"/>
      <c r="FLS331" s="107"/>
      <c r="FLT331" s="107"/>
      <c r="FLU331" s="107"/>
      <c r="FLV331" s="107"/>
      <c r="FLW331" s="107"/>
      <c r="FLX331" s="108"/>
      <c r="FLY331" s="106" t="s">
        <v>181</v>
      </c>
      <c r="FLZ331" s="107"/>
      <c r="FMA331" s="107"/>
      <c r="FMB331" s="107"/>
      <c r="FMC331" s="107"/>
      <c r="FMD331" s="107"/>
      <c r="FME331" s="107"/>
      <c r="FMF331" s="108"/>
      <c r="FMG331" s="106" t="s">
        <v>181</v>
      </c>
      <c r="FMH331" s="107"/>
      <c r="FMI331" s="107"/>
      <c r="FMJ331" s="107"/>
      <c r="FMK331" s="107"/>
      <c r="FML331" s="107"/>
      <c r="FMM331" s="107"/>
      <c r="FMN331" s="108"/>
      <c r="FMO331" s="106" t="s">
        <v>181</v>
      </c>
      <c r="FMP331" s="107"/>
      <c r="FMQ331" s="107"/>
      <c r="FMR331" s="107"/>
      <c r="FMS331" s="107"/>
      <c r="FMT331" s="107"/>
      <c r="FMU331" s="107"/>
      <c r="FMV331" s="108"/>
      <c r="FMW331" s="106" t="s">
        <v>181</v>
      </c>
      <c r="FMX331" s="107"/>
      <c r="FMY331" s="107"/>
      <c r="FMZ331" s="107"/>
      <c r="FNA331" s="107"/>
      <c r="FNB331" s="107"/>
      <c r="FNC331" s="107"/>
      <c r="FND331" s="108"/>
      <c r="FNE331" s="106" t="s">
        <v>181</v>
      </c>
      <c r="FNF331" s="107"/>
      <c r="FNG331" s="107"/>
      <c r="FNH331" s="107"/>
      <c r="FNI331" s="107"/>
      <c r="FNJ331" s="107"/>
      <c r="FNK331" s="107"/>
      <c r="FNL331" s="108"/>
      <c r="FNM331" s="106" t="s">
        <v>181</v>
      </c>
      <c r="FNN331" s="107"/>
      <c r="FNO331" s="107"/>
      <c r="FNP331" s="107"/>
      <c r="FNQ331" s="107"/>
      <c r="FNR331" s="107"/>
      <c r="FNS331" s="107"/>
      <c r="FNT331" s="108"/>
      <c r="FNU331" s="106" t="s">
        <v>181</v>
      </c>
      <c r="FNV331" s="107"/>
      <c r="FNW331" s="107"/>
      <c r="FNX331" s="107"/>
      <c r="FNY331" s="107"/>
      <c r="FNZ331" s="107"/>
      <c r="FOA331" s="107"/>
      <c r="FOB331" s="108"/>
      <c r="FOC331" s="106" t="s">
        <v>181</v>
      </c>
      <c r="FOD331" s="107"/>
      <c r="FOE331" s="107"/>
      <c r="FOF331" s="107"/>
      <c r="FOG331" s="107"/>
      <c r="FOH331" s="107"/>
      <c r="FOI331" s="107"/>
      <c r="FOJ331" s="108"/>
      <c r="FOK331" s="106" t="s">
        <v>181</v>
      </c>
      <c r="FOL331" s="107"/>
      <c r="FOM331" s="107"/>
      <c r="FON331" s="107"/>
      <c r="FOO331" s="107"/>
      <c r="FOP331" s="107"/>
      <c r="FOQ331" s="107"/>
      <c r="FOR331" s="108"/>
      <c r="FOS331" s="106" t="s">
        <v>181</v>
      </c>
      <c r="FOT331" s="107"/>
      <c r="FOU331" s="107"/>
      <c r="FOV331" s="107"/>
      <c r="FOW331" s="107"/>
      <c r="FOX331" s="107"/>
      <c r="FOY331" s="107"/>
      <c r="FOZ331" s="108"/>
      <c r="FPA331" s="106" t="s">
        <v>181</v>
      </c>
      <c r="FPB331" s="107"/>
      <c r="FPC331" s="107"/>
      <c r="FPD331" s="107"/>
      <c r="FPE331" s="107"/>
      <c r="FPF331" s="107"/>
      <c r="FPG331" s="107"/>
      <c r="FPH331" s="108"/>
      <c r="FPI331" s="106" t="s">
        <v>181</v>
      </c>
      <c r="FPJ331" s="107"/>
      <c r="FPK331" s="107"/>
      <c r="FPL331" s="107"/>
      <c r="FPM331" s="107"/>
      <c r="FPN331" s="107"/>
      <c r="FPO331" s="107"/>
      <c r="FPP331" s="108"/>
      <c r="FPQ331" s="106" t="s">
        <v>181</v>
      </c>
      <c r="FPR331" s="107"/>
      <c r="FPS331" s="107"/>
      <c r="FPT331" s="107"/>
      <c r="FPU331" s="107"/>
      <c r="FPV331" s="107"/>
      <c r="FPW331" s="107"/>
      <c r="FPX331" s="108"/>
      <c r="FPY331" s="106" t="s">
        <v>181</v>
      </c>
      <c r="FPZ331" s="107"/>
      <c r="FQA331" s="107"/>
      <c r="FQB331" s="107"/>
      <c r="FQC331" s="107"/>
      <c r="FQD331" s="107"/>
      <c r="FQE331" s="107"/>
      <c r="FQF331" s="108"/>
      <c r="FQG331" s="106" t="s">
        <v>181</v>
      </c>
      <c r="FQH331" s="107"/>
      <c r="FQI331" s="107"/>
      <c r="FQJ331" s="107"/>
      <c r="FQK331" s="107"/>
      <c r="FQL331" s="107"/>
      <c r="FQM331" s="107"/>
      <c r="FQN331" s="108"/>
      <c r="FQO331" s="106" t="s">
        <v>181</v>
      </c>
      <c r="FQP331" s="107"/>
      <c r="FQQ331" s="107"/>
      <c r="FQR331" s="107"/>
      <c r="FQS331" s="107"/>
      <c r="FQT331" s="107"/>
      <c r="FQU331" s="107"/>
      <c r="FQV331" s="108"/>
      <c r="FQW331" s="106" t="s">
        <v>181</v>
      </c>
      <c r="FQX331" s="107"/>
      <c r="FQY331" s="107"/>
      <c r="FQZ331" s="107"/>
      <c r="FRA331" s="107"/>
      <c r="FRB331" s="107"/>
      <c r="FRC331" s="107"/>
      <c r="FRD331" s="108"/>
      <c r="FRE331" s="106" t="s">
        <v>181</v>
      </c>
      <c r="FRF331" s="107"/>
      <c r="FRG331" s="107"/>
      <c r="FRH331" s="107"/>
      <c r="FRI331" s="107"/>
      <c r="FRJ331" s="107"/>
      <c r="FRK331" s="107"/>
      <c r="FRL331" s="108"/>
      <c r="FRM331" s="106" t="s">
        <v>181</v>
      </c>
      <c r="FRN331" s="107"/>
      <c r="FRO331" s="107"/>
      <c r="FRP331" s="107"/>
      <c r="FRQ331" s="107"/>
      <c r="FRR331" s="107"/>
      <c r="FRS331" s="107"/>
      <c r="FRT331" s="108"/>
      <c r="FRU331" s="106" t="s">
        <v>181</v>
      </c>
      <c r="FRV331" s="107"/>
      <c r="FRW331" s="107"/>
      <c r="FRX331" s="107"/>
      <c r="FRY331" s="107"/>
      <c r="FRZ331" s="107"/>
      <c r="FSA331" s="107"/>
      <c r="FSB331" s="108"/>
      <c r="FSC331" s="106" t="s">
        <v>181</v>
      </c>
      <c r="FSD331" s="107"/>
      <c r="FSE331" s="107"/>
      <c r="FSF331" s="107"/>
      <c r="FSG331" s="107"/>
      <c r="FSH331" s="107"/>
      <c r="FSI331" s="107"/>
      <c r="FSJ331" s="108"/>
      <c r="FSK331" s="106" t="s">
        <v>181</v>
      </c>
      <c r="FSL331" s="107"/>
      <c r="FSM331" s="107"/>
      <c r="FSN331" s="107"/>
      <c r="FSO331" s="107"/>
      <c r="FSP331" s="107"/>
      <c r="FSQ331" s="107"/>
      <c r="FSR331" s="108"/>
      <c r="FSS331" s="106" t="s">
        <v>181</v>
      </c>
      <c r="FST331" s="107"/>
      <c r="FSU331" s="107"/>
      <c r="FSV331" s="107"/>
      <c r="FSW331" s="107"/>
      <c r="FSX331" s="107"/>
      <c r="FSY331" s="107"/>
      <c r="FSZ331" s="108"/>
      <c r="FTA331" s="106" t="s">
        <v>181</v>
      </c>
      <c r="FTB331" s="107"/>
      <c r="FTC331" s="107"/>
      <c r="FTD331" s="107"/>
      <c r="FTE331" s="107"/>
      <c r="FTF331" s="107"/>
      <c r="FTG331" s="107"/>
      <c r="FTH331" s="108"/>
      <c r="FTI331" s="106" t="s">
        <v>181</v>
      </c>
      <c r="FTJ331" s="107"/>
      <c r="FTK331" s="107"/>
      <c r="FTL331" s="107"/>
      <c r="FTM331" s="107"/>
      <c r="FTN331" s="107"/>
      <c r="FTO331" s="107"/>
      <c r="FTP331" s="108"/>
      <c r="FTQ331" s="106" t="s">
        <v>181</v>
      </c>
      <c r="FTR331" s="107"/>
      <c r="FTS331" s="107"/>
      <c r="FTT331" s="107"/>
      <c r="FTU331" s="107"/>
      <c r="FTV331" s="107"/>
      <c r="FTW331" s="107"/>
      <c r="FTX331" s="108"/>
      <c r="FTY331" s="106" t="s">
        <v>181</v>
      </c>
      <c r="FTZ331" s="107"/>
      <c r="FUA331" s="107"/>
      <c r="FUB331" s="107"/>
      <c r="FUC331" s="107"/>
      <c r="FUD331" s="107"/>
      <c r="FUE331" s="107"/>
      <c r="FUF331" s="108"/>
      <c r="FUG331" s="106" t="s">
        <v>181</v>
      </c>
      <c r="FUH331" s="107"/>
      <c r="FUI331" s="107"/>
      <c r="FUJ331" s="107"/>
      <c r="FUK331" s="107"/>
      <c r="FUL331" s="107"/>
      <c r="FUM331" s="107"/>
      <c r="FUN331" s="108"/>
      <c r="FUO331" s="106" t="s">
        <v>181</v>
      </c>
      <c r="FUP331" s="107"/>
      <c r="FUQ331" s="107"/>
      <c r="FUR331" s="107"/>
      <c r="FUS331" s="107"/>
      <c r="FUT331" s="107"/>
      <c r="FUU331" s="107"/>
      <c r="FUV331" s="108"/>
      <c r="FUW331" s="106" t="s">
        <v>181</v>
      </c>
      <c r="FUX331" s="107"/>
      <c r="FUY331" s="107"/>
      <c r="FUZ331" s="107"/>
      <c r="FVA331" s="107"/>
      <c r="FVB331" s="107"/>
      <c r="FVC331" s="107"/>
      <c r="FVD331" s="108"/>
      <c r="FVE331" s="106" t="s">
        <v>181</v>
      </c>
      <c r="FVF331" s="107"/>
      <c r="FVG331" s="107"/>
      <c r="FVH331" s="107"/>
      <c r="FVI331" s="107"/>
      <c r="FVJ331" s="107"/>
      <c r="FVK331" s="107"/>
      <c r="FVL331" s="108"/>
      <c r="FVM331" s="106" t="s">
        <v>181</v>
      </c>
      <c r="FVN331" s="107"/>
      <c r="FVO331" s="107"/>
      <c r="FVP331" s="107"/>
      <c r="FVQ331" s="107"/>
      <c r="FVR331" s="107"/>
      <c r="FVS331" s="107"/>
      <c r="FVT331" s="108"/>
      <c r="FVU331" s="106" t="s">
        <v>181</v>
      </c>
      <c r="FVV331" s="107"/>
      <c r="FVW331" s="107"/>
      <c r="FVX331" s="107"/>
      <c r="FVY331" s="107"/>
      <c r="FVZ331" s="107"/>
      <c r="FWA331" s="107"/>
      <c r="FWB331" s="108"/>
      <c r="FWC331" s="106" t="s">
        <v>181</v>
      </c>
      <c r="FWD331" s="107"/>
      <c r="FWE331" s="107"/>
      <c r="FWF331" s="107"/>
      <c r="FWG331" s="107"/>
      <c r="FWH331" s="107"/>
      <c r="FWI331" s="107"/>
      <c r="FWJ331" s="108"/>
      <c r="FWK331" s="106" t="s">
        <v>181</v>
      </c>
      <c r="FWL331" s="107"/>
      <c r="FWM331" s="107"/>
      <c r="FWN331" s="107"/>
      <c r="FWO331" s="107"/>
      <c r="FWP331" s="107"/>
      <c r="FWQ331" s="107"/>
      <c r="FWR331" s="108"/>
      <c r="FWS331" s="106" t="s">
        <v>181</v>
      </c>
      <c r="FWT331" s="107"/>
      <c r="FWU331" s="107"/>
      <c r="FWV331" s="107"/>
      <c r="FWW331" s="107"/>
      <c r="FWX331" s="107"/>
      <c r="FWY331" s="107"/>
      <c r="FWZ331" s="108"/>
      <c r="FXA331" s="106" t="s">
        <v>181</v>
      </c>
      <c r="FXB331" s="107"/>
      <c r="FXC331" s="107"/>
      <c r="FXD331" s="107"/>
      <c r="FXE331" s="107"/>
      <c r="FXF331" s="107"/>
      <c r="FXG331" s="107"/>
      <c r="FXH331" s="108"/>
      <c r="FXI331" s="106" t="s">
        <v>181</v>
      </c>
      <c r="FXJ331" s="107"/>
      <c r="FXK331" s="107"/>
      <c r="FXL331" s="107"/>
      <c r="FXM331" s="107"/>
      <c r="FXN331" s="107"/>
      <c r="FXO331" s="107"/>
      <c r="FXP331" s="108"/>
      <c r="FXQ331" s="106" t="s">
        <v>181</v>
      </c>
      <c r="FXR331" s="107"/>
      <c r="FXS331" s="107"/>
      <c r="FXT331" s="107"/>
      <c r="FXU331" s="107"/>
      <c r="FXV331" s="107"/>
      <c r="FXW331" s="107"/>
      <c r="FXX331" s="108"/>
      <c r="FXY331" s="106" t="s">
        <v>181</v>
      </c>
      <c r="FXZ331" s="107"/>
      <c r="FYA331" s="107"/>
      <c r="FYB331" s="107"/>
      <c r="FYC331" s="107"/>
      <c r="FYD331" s="107"/>
      <c r="FYE331" s="107"/>
      <c r="FYF331" s="108"/>
      <c r="FYG331" s="106" t="s">
        <v>181</v>
      </c>
      <c r="FYH331" s="107"/>
      <c r="FYI331" s="107"/>
      <c r="FYJ331" s="107"/>
      <c r="FYK331" s="107"/>
      <c r="FYL331" s="107"/>
      <c r="FYM331" s="107"/>
      <c r="FYN331" s="108"/>
      <c r="FYO331" s="106" t="s">
        <v>181</v>
      </c>
      <c r="FYP331" s="107"/>
      <c r="FYQ331" s="107"/>
      <c r="FYR331" s="107"/>
      <c r="FYS331" s="107"/>
      <c r="FYT331" s="107"/>
      <c r="FYU331" s="107"/>
      <c r="FYV331" s="108"/>
      <c r="FYW331" s="106" t="s">
        <v>181</v>
      </c>
      <c r="FYX331" s="107"/>
      <c r="FYY331" s="107"/>
      <c r="FYZ331" s="107"/>
      <c r="FZA331" s="107"/>
      <c r="FZB331" s="107"/>
      <c r="FZC331" s="107"/>
      <c r="FZD331" s="108"/>
      <c r="FZE331" s="106" t="s">
        <v>181</v>
      </c>
      <c r="FZF331" s="107"/>
      <c r="FZG331" s="107"/>
      <c r="FZH331" s="107"/>
      <c r="FZI331" s="107"/>
      <c r="FZJ331" s="107"/>
      <c r="FZK331" s="107"/>
      <c r="FZL331" s="108"/>
      <c r="FZM331" s="106" t="s">
        <v>181</v>
      </c>
      <c r="FZN331" s="107"/>
      <c r="FZO331" s="107"/>
      <c r="FZP331" s="107"/>
      <c r="FZQ331" s="107"/>
      <c r="FZR331" s="107"/>
      <c r="FZS331" s="107"/>
      <c r="FZT331" s="108"/>
      <c r="FZU331" s="106" t="s">
        <v>181</v>
      </c>
      <c r="FZV331" s="107"/>
      <c r="FZW331" s="107"/>
      <c r="FZX331" s="107"/>
      <c r="FZY331" s="107"/>
      <c r="FZZ331" s="107"/>
      <c r="GAA331" s="107"/>
      <c r="GAB331" s="108"/>
      <c r="GAC331" s="106" t="s">
        <v>181</v>
      </c>
      <c r="GAD331" s="107"/>
      <c r="GAE331" s="107"/>
      <c r="GAF331" s="107"/>
      <c r="GAG331" s="107"/>
      <c r="GAH331" s="107"/>
      <c r="GAI331" s="107"/>
      <c r="GAJ331" s="108"/>
      <c r="GAK331" s="106" t="s">
        <v>181</v>
      </c>
      <c r="GAL331" s="107"/>
      <c r="GAM331" s="107"/>
      <c r="GAN331" s="107"/>
      <c r="GAO331" s="107"/>
      <c r="GAP331" s="107"/>
      <c r="GAQ331" s="107"/>
      <c r="GAR331" s="108"/>
      <c r="GAS331" s="106" t="s">
        <v>181</v>
      </c>
      <c r="GAT331" s="107"/>
      <c r="GAU331" s="107"/>
      <c r="GAV331" s="107"/>
      <c r="GAW331" s="107"/>
      <c r="GAX331" s="107"/>
      <c r="GAY331" s="107"/>
      <c r="GAZ331" s="108"/>
      <c r="GBA331" s="106" t="s">
        <v>181</v>
      </c>
      <c r="GBB331" s="107"/>
      <c r="GBC331" s="107"/>
      <c r="GBD331" s="107"/>
      <c r="GBE331" s="107"/>
      <c r="GBF331" s="107"/>
      <c r="GBG331" s="107"/>
      <c r="GBH331" s="108"/>
      <c r="GBI331" s="106" t="s">
        <v>181</v>
      </c>
      <c r="GBJ331" s="107"/>
      <c r="GBK331" s="107"/>
      <c r="GBL331" s="107"/>
      <c r="GBM331" s="107"/>
      <c r="GBN331" s="107"/>
      <c r="GBO331" s="107"/>
      <c r="GBP331" s="108"/>
      <c r="GBQ331" s="106" t="s">
        <v>181</v>
      </c>
      <c r="GBR331" s="107"/>
      <c r="GBS331" s="107"/>
      <c r="GBT331" s="107"/>
      <c r="GBU331" s="107"/>
      <c r="GBV331" s="107"/>
      <c r="GBW331" s="107"/>
      <c r="GBX331" s="108"/>
      <c r="GBY331" s="106" t="s">
        <v>181</v>
      </c>
      <c r="GBZ331" s="107"/>
      <c r="GCA331" s="107"/>
      <c r="GCB331" s="107"/>
      <c r="GCC331" s="107"/>
      <c r="GCD331" s="107"/>
      <c r="GCE331" s="107"/>
      <c r="GCF331" s="108"/>
      <c r="GCG331" s="106" t="s">
        <v>181</v>
      </c>
      <c r="GCH331" s="107"/>
      <c r="GCI331" s="107"/>
      <c r="GCJ331" s="107"/>
      <c r="GCK331" s="107"/>
      <c r="GCL331" s="107"/>
      <c r="GCM331" s="107"/>
      <c r="GCN331" s="108"/>
      <c r="GCO331" s="106" t="s">
        <v>181</v>
      </c>
      <c r="GCP331" s="107"/>
      <c r="GCQ331" s="107"/>
      <c r="GCR331" s="107"/>
      <c r="GCS331" s="107"/>
      <c r="GCT331" s="107"/>
      <c r="GCU331" s="107"/>
      <c r="GCV331" s="108"/>
      <c r="GCW331" s="106" t="s">
        <v>181</v>
      </c>
      <c r="GCX331" s="107"/>
      <c r="GCY331" s="107"/>
      <c r="GCZ331" s="107"/>
      <c r="GDA331" s="107"/>
      <c r="GDB331" s="107"/>
      <c r="GDC331" s="107"/>
      <c r="GDD331" s="108"/>
      <c r="GDE331" s="106" t="s">
        <v>181</v>
      </c>
      <c r="GDF331" s="107"/>
      <c r="GDG331" s="107"/>
      <c r="GDH331" s="107"/>
      <c r="GDI331" s="107"/>
      <c r="GDJ331" s="107"/>
      <c r="GDK331" s="107"/>
      <c r="GDL331" s="108"/>
      <c r="GDM331" s="106" t="s">
        <v>181</v>
      </c>
      <c r="GDN331" s="107"/>
      <c r="GDO331" s="107"/>
      <c r="GDP331" s="107"/>
      <c r="GDQ331" s="107"/>
      <c r="GDR331" s="107"/>
      <c r="GDS331" s="107"/>
      <c r="GDT331" s="108"/>
      <c r="GDU331" s="106" t="s">
        <v>181</v>
      </c>
      <c r="GDV331" s="107"/>
      <c r="GDW331" s="107"/>
      <c r="GDX331" s="107"/>
      <c r="GDY331" s="107"/>
      <c r="GDZ331" s="107"/>
      <c r="GEA331" s="107"/>
      <c r="GEB331" s="108"/>
      <c r="GEC331" s="106" t="s">
        <v>181</v>
      </c>
      <c r="GED331" s="107"/>
      <c r="GEE331" s="107"/>
      <c r="GEF331" s="107"/>
      <c r="GEG331" s="107"/>
      <c r="GEH331" s="107"/>
      <c r="GEI331" s="107"/>
      <c r="GEJ331" s="108"/>
      <c r="GEK331" s="106" t="s">
        <v>181</v>
      </c>
      <c r="GEL331" s="107"/>
      <c r="GEM331" s="107"/>
      <c r="GEN331" s="107"/>
      <c r="GEO331" s="107"/>
      <c r="GEP331" s="107"/>
      <c r="GEQ331" s="107"/>
      <c r="GER331" s="108"/>
      <c r="GES331" s="106" t="s">
        <v>181</v>
      </c>
      <c r="GET331" s="107"/>
      <c r="GEU331" s="107"/>
      <c r="GEV331" s="107"/>
      <c r="GEW331" s="107"/>
      <c r="GEX331" s="107"/>
      <c r="GEY331" s="107"/>
      <c r="GEZ331" s="108"/>
      <c r="GFA331" s="106" t="s">
        <v>181</v>
      </c>
      <c r="GFB331" s="107"/>
      <c r="GFC331" s="107"/>
      <c r="GFD331" s="107"/>
      <c r="GFE331" s="107"/>
      <c r="GFF331" s="107"/>
      <c r="GFG331" s="107"/>
      <c r="GFH331" s="108"/>
      <c r="GFI331" s="106" t="s">
        <v>181</v>
      </c>
      <c r="GFJ331" s="107"/>
      <c r="GFK331" s="107"/>
      <c r="GFL331" s="107"/>
      <c r="GFM331" s="107"/>
      <c r="GFN331" s="107"/>
      <c r="GFO331" s="107"/>
      <c r="GFP331" s="108"/>
      <c r="GFQ331" s="106" t="s">
        <v>181</v>
      </c>
      <c r="GFR331" s="107"/>
      <c r="GFS331" s="107"/>
      <c r="GFT331" s="107"/>
      <c r="GFU331" s="107"/>
      <c r="GFV331" s="107"/>
      <c r="GFW331" s="107"/>
      <c r="GFX331" s="108"/>
      <c r="GFY331" s="106" t="s">
        <v>181</v>
      </c>
      <c r="GFZ331" s="107"/>
      <c r="GGA331" s="107"/>
      <c r="GGB331" s="107"/>
      <c r="GGC331" s="107"/>
      <c r="GGD331" s="107"/>
      <c r="GGE331" s="107"/>
      <c r="GGF331" s="108"/>
      <c r="GGG331" s="106" t="s">
        <v>181</v>
      </c>
      <c r="GGH331" s="107"/>
      <c r="GGI331" s="107"/>
      <c r="GGJ331" s="107"/>
      <c r="GGK331" s="107"/>
      <c r="GGL331" s="107"/>
      <c r="GGM331" s="107"/>
      <c r="GGN331" s="108"/>
      <c r="GGO331" s="106" t="s">
        <v>181</v>
      </c>
      <c r="GGP331" s="107"/>
      <c r="GGQ331" s="107"/>
      <c r="GGR331" s="107"/>
      <c r="GGS331" s="107"/>
      <c r="GGT331" s="107"/>
      <c r="GGU331" s="107"/>
      <c r="GGV331" s="108"/>
      <c r="GGW331" s="106" t="s">
        <v>181</v>
      </c>
      <c r="GGX331" s="107"/>
      <c r="GGY331" s="107"/>
      <c r="GGZ331" s="107"/>
      <c r="GHA331" s="107"/>
      <c r="GHB331" s="107"/>
      <c r="GHC331" s="107"/>
      <c r="GHD331" s="108"/>
      <c r="GHE331" s="106" t="s">
        <v>181</v>
      </c>
      <c r="GHF331" s="107"/>
      <c r="GHG331" s="107"/>
      <c r="GHH331" s="107"/>
      <c r="GHI331" s="107"/>
      <c r="GHJ331" s="107"/>
      <c r="GHK331" s="107"/>
      <c r="GHL331" s="108"/>
      <c r="GHM331" s="106" t="s">
        <v>181</v>
      </c>
      <c r="GHN331" s="107"/>
      <c r="GHO331" s="107"/>
      <c r="GHP331" s="107"/>
      <c r="GHQ331" s="107"/>
      <c r="GHR331" s="107"/>
      <c r="GHS331" s="107"/>
      <c r="GHT331" s="108"/>
      <c r="GHU331" s="106" t="s">
        <v>181</v>
      </c>
      <c r="GHV331" s="107"/>
      <c r="GHW331" s="107"/>
      <c r="GHX331" s="107"/>
      <c r="GHY331" s="107"/>
      <c r="GHZ331" s="107"/>
      <c r="GIA331" s="107"/>
      <c r="GIB331" s="108"/>
      <c r="GIC331" s="106" t="s">
        <v>181</v>
      </c>
      <c r="GID331" s="107"/>
      <c r="GIE331" s="107"/>
      <c r="GIF331" s="107"/>
      <c r="GIG331" s="107"/>
      <c r="GIH331" s="107"/>
      <c r="GII331" s="107"/>
      <c r="GIJ331" s="108"/>
      <c r="GIK331" s="106" t="s">
        <v>181</v>
      </c>
      <c r="GIL331" s="107"/>
      <c r="GIM331" s="107"/>
      <c r="GIN331" s="107"/>
      <c r="GIO331" s="107"/>
      <c r="GIP331" s="107"/>
      <c r="GIQ331" s="107"/>
      <c r="GIR331" s="108"/>
      <c r="GIS331" s="106" t="s">
        <v>181</v>
      </c>
      <c r="GIT331" s="107"/>
      <c r="GIU331" s="107"/>
      <c r="GIV331" s="107"/>
      <c r="GIW331" s="107"/>
      <c r="GIX331" s="107"/>
      <c r="GIY331" s="107"/>
      <c r="GIZ331" s="108"/>
      <c r="GJA331" s="106" t="s">
        <v>181</v>
      </c>
      <c r="GJB331" s="107"/>
      <c r="GJC331" s="107"/>
      <c r="GJD331" s="107"/>
      <c r="GJE331" s="107"/>
      <c r="GJF331" s="107"/>
      <c r="GJG331" s="107"/>
      <c r="GJH331" s="108"/>
      <c r="GJI331" s="106" t="s">
        <v>181</v>
      </c>
      <c r="GJJ331" s="107"/>
      <c r="GJK331" s="107"/>
      <c r="GJL331" s="107"/>
      <c r="GJM331" s="107"/>
      <c r="GJN331" s="107"/>
      <c r="GJO331" s="107"/>
      <c r="GJP331" s="108"/>
      <c r="GJQ331" s="106" t="s">
        <v>181</v>
      </c>
      <c r="GJR331" s="107"/>
      <c r="GJS331" s="107"/>
      <c r="GJT331" s="107"/>
      <c r="GJU331" s="107"/>
      <c r="GJV331" s="107"/>
      <c r="GJW331" s="107"/>
      <c r="GJX331" s="108"/>
      <c r="GJY331" s="106" t="s">
        <v>181</v>
      </c>
      <c r="GJZ331" s="107"/>
      <c r="GKA331" s="107"/>
      <c r="GKB331" s="107"/>
      <c r="GKC331" s="107"/>
      <c r="GKD331" s="107"/>
      <c r="GKE331" s="107"/>
      <c r="GKF331" s="108"/>
      <c r="GKG331" s="106" t="s">
        <v>181</v>
      </c>
      <c r="GKH331" s="107"/>
      <c r="GKI331" s="107"/>
      <c r="GKJ331" s="107"/>
      <c r="GKK331" s="107"/>
      <c r="GKL331" s="107"/>
      <c r="GKM331" s="107"/>
      <c r="GKN331" s="108"/>
      <c r="GKO331" s="106" t="s">
        <v>181</v>
      </c>
      <c r="GKP331" s="107"/>
      <c r="GKQ331" s="107"/>
      <c r="GKR331" s="107"/>
      <c r="GKS331" s="107"/>
      <c r="GKT331" s="107"/>
      <c r="GKU331" s="107"/>
      <c r="GKV331" s="108"/>
      <c r="GKW331" s="106" t="s">
        <v>181</v>
      </c>
      <c r="GKX331" s="107"/>
      <c r="GKY331" s="107"/>
      <c r="GKZ331" s="107"/>
      <c r="GLA331" s="107"/>
      <c r="GLB331" s="107"/>
      <c r="GLC331" s="107"/>
      <c r="GLD331" s="108"/>
      <c r="GLE331" s="106" t="s">
        <v>181</v>
      </c>
      <c r="GLF331" s="107"/>
      <c r="GLG331" s="107"/>
      <c r="GLH331" s="107"/>
      <c r="GLI331" s="107"/>
      <c r="GLJ331" s="107"/>
      <c r="GLK331" s="107"/>
      <c r="GLL331" s="108"/>
      <c r="GLM331" s="106" t="s">
        <v>181</v>
      </c>
      <c r="GLN331" s="107"/>
      <c r="GLO331" s="107"/>
      <c r="GLP331" s="107"/>
      <c r="GLQ331" s="107"/>
      <c r="GLR331" s="107"/>
      <c r="GLS331" s="107"/>
      <c r="GLT331" s="108"/>
      <c r="GLU331" s="106" t="s">
        <v>181</v>
      </c>
      <c r="GLV331" s="107"/>
      <c r="GLW331" s="107"/>
      <c r="GLX331" s="107"/>
      <c r="GLY331" s="107"/>
      <c r="GLZ331" s="107"/>
      <c r="GMA331" s="107"/>
      <c r="GMB331" s="108"/>
      <c r="GMC331" s="106" t="s">
        <v>181</v>
      </c>
      <c r="GMD331" s="107"/>
      <c r="GME331" s="107"/>
      <c r="GMF331" s="107"/>
      <c r="GMG331" s="107"/>
      <c r="GMH331" s="107"/>
      <c r="GMI331" s="107"/>
      <c r="GMJ331" s="108"/>
      <c r="GMK331" s="106" t="s">
        <v>181</v>
      </c>
      <c r="GML331" s="107"/>
      <c r="GMM331" s="107"/>
      <c r="GMN331" s="107"/>
      <c r="GMO331" s="107"/>
      <c r="GMP331" s="107"/>
      <c r="GMQ331" s="107"/>
      <c r="GMR331" s="108"/>
      <c r="GMS331" s="106" t="s">
        <v>181</v>
      </c>
      <c r="GMT331" s="107"/>
      <c r="GMU331" s="107"/>
      <c r="GMV331" s="107"/>
      <c r="GMW331" s="107"/>
      <c r="GMX331" s="107"/>
      <c r="GMY331" s="107"/>
      <c r="GMZ331" s="108"/>
      <c r="GNA331" s="106" t="s">
        <v>181</v>
      </c>
      <c r="GNB331" s="107"/>
      <c r="GNC331" s="107"/>
      <c r="GND331" s="107"/>
      <c r="GNE331" s="107"/>
      <c r="GNF331" s="107"/>
      <c r="GNG331" s="107"/>
      <c r="GNH331" s="108"/>
      <c r="GNI331" s="106" t="s">
        <v>181</v>
      </c>
      <c r="GNJ331" s="107"/>
      <c r="GNK331" s="107"/>
      <c r="GNL331" s="107"/>
      <c r="GNM331" s="107"/>
      <c r="GNN331" s="107"/>
      <c r="GNO331" s="107"/>
      <c r="GNP331" s="108"/>
      <c r="GNQ331" s="106" t="s">
        <v>181</v>
      </c>
      <c r="GNR331" s="107"/>
      <c r="GNS331" s="107"/>
      <c r="GNT331" s="107"/>
      <c r="GNU331" s="107"/>
      <c r="GNV331" s="107"/>
      <c r="GNW331" s="107"/>
      <c r="GNX331" s="108"/>
      <c r="GNY331" s="106" t="s">
        <v>181</v>
      </c>
      <c r="GNZ331" s="107"/>
      <c r="GOA331" s="107"/>
      <c r="GOB331" s="107"/>
      <c r="GOC331" s="107"/>
      <c r="GOD331" s="107"/>
      <c r="GOE331" s="107"/>
      <c r="GOF331" s="108"/>
      <c r="GOG331" s="106" t="s">
        <v>181</v>
      </c>
      <c r="GOH331" s="107"/>
      <c r="GOI331" s="107"/>
      <c r="GOJ331" s="107"/>
      <c r="GOK331" s="107"/>
      <c r="GOL331" s="107"/>
      <c r="GOM331" s="107"/>
      <c r="GON331" s="108"/>
      <c r="GOO331" s="106" t="s">
        <v>181</v>
      </c>
      <c r="GOP331" s="107"/>
      <c r="GOQ331" s="107"/>
      <c r="GOR331" s="107"/>
      <c r="GOS331" s="107"/>
      <c r="GOT331" s="107"/>
      <c r="GOU331" s="107"/>
      <c r="GOV331" s="108"/>
      <c r="GOW331" s="106" t="s">
        <v>181</v>
      </c>
      <c r="GOX331" s="107"/>
      <c r="GOY331" s="107"/>
      <c r="GOZ331" s="107"/>
      <c r="GPA331" s="107"/>
      <c r="GPB331" s="107"/>
      <c r="GPC331" s="107"/>
      <c r="GPD331" s="108"/>
      <c r="GPE331" s="106" t="s">
        <v>181</v>
      </c>
      <c r="GPF331" s="107"/>
      <c r="GPG331" s="107"/>
      <c r="GPH331" s="107"/>
      <c r="GPI331" s="107"/>
      <c r="GPJ331" s="107"/>
      <c r="GPK331" s="107"/>
      <c r="GPL331" s="108"/>
      <c r="GPM331" s="106" t="s">
        <v>181</v>
      </c>
      <c r="GPN331" s="107"/>
      <c r="GPO331" s="107"/>
      <c r="GPP331" s="107"/>
      <c r="GPQ331" s="107"/>
      <c r="GPR331" s="107"/>
      <c r="GPS331" s="107"/>
      <c r="GPT331" s="108"/>
      <c r="GPU331" s="106" t="s">
        <v>181</v>
      </c>
      <c r="GPV331" s="107"/>
      <c r="GPW331" s="107"/>
      <c r="GPX331" s="107"/>
      <c r="GPY331" s="107"/>
      <c r="GPZ331" s="107"/>
      <c r="GQA331" s="107"/>
      <c r="GQB331" s="108"/>
      <c r="GQC331" s="106" t="s">
        <v>181</v>
      </c>
      <c r="GQD331" s="107"/>
      <c r="GQE331" s="107"/>
      <c r="GQF331" s="107"/>
      <c r="GQG331" s="107"/>
      <c r="GQH331" s="107"/>
      <c r="GQI331" s="107"/>
      <c r="GQJ331" s="108"/>
      <c r="GQK331" s="106" t="s">
        <v>181</v>
      </c>
      <c r="GQL331" s="107"/>
      <c r="GQM331" s="107"/>
      <c r="GQN331" s="107"/>
      <c r="GQO331" s="107"/>
      <c r="GQP331" s="107"/>
      <c r="GQQ331" s="107"/>
      <c r="GQR331" s="108"/>
      <c r="GQS331" s="106" t="s">
        <v>181</v>
      </c>
      <c r="GQT331" s="107"/>
      <c r="GQU331" s="107"/>
      <c r="GQV331" s="107"/>
      <c r="GQW331" s="107"/>
      <c r="GQX331" s="107"/>
      <c r="GQY331" s="107"/>
      <c r="GQZ331" s="108"/>
      <c r="GRA331" s="106" t="s">
        <v>181</v>
      </c>
      <c r="GRB331" s="107"/>
      <c r="GRC331" s="107"/>
      <c r="GRD331" s="107"/>
      <c r="GRE331" s="107"/>
      <c r="GRF331" s="107"/>
      <c r="GRG331" s="107"/>
      <c r="GRH331" s="108"/>
      <c r="GRI331" s="106" t="s">
        <v>181</v>
      </c>
      <c r="GRJ331" s="107"/>
      <c r="GRK331" s="107"/>
      <c r="GRL331" s="107"/>
      <c r="GRM331" s="107"/>
      <c r="GRN331" s="107"/>
      <c r="GRO331" s="107"/>
      <c r="GRP331" s="108"/>
      <c r="GRQ331" s="106" t="s">
        <v>181</v>
      </c>
      <c r="GRR331" s="107"/>
      <c r="GRS331" s="107"/>
      <c r="GRT331" s="107"/>
      <c r="GRU331" s="107"/>
      <c r="GRV331" s="107"/>
      <c r="GRW331" s="107"/>
      <c r="GRX331" s="108"/>
      <c r="GRY331" s="106" t="s">
        <v>181</v>
      </c>
      <c r="GRZ331" s="107"/>
      <c r="GSA331" s="107"/>
      <c r="GSB331" s="107"/>
      <c r="GSC331" s="107"/>
      <c r="GSD331" s="107"/>
      <c r="GSE331" s="107"/>
      <c r="GSF331" s="108"/>
      <c r="GSG331" s="106" t="s">
        <v>181</v>
      </c>
      <c r="GSH331" s="107"/>
      <c r="GSI331" s="107"/>
      <c r="GSJ331" s="107"/>
      <c r="GSK331" s="107"/>
      <c r="GSL331" s="107"/>
      <c r="GSM331" s="107"/>
      <c r="GSN331" s="108"/>
      <c r="GSO331" s="106" t="s">
        <v>181</v>
      </c>
      <c r="GSP331" s="107"/>
      <c r="GSQ331" s="107"/>
      <c r="GSR331" s="107"/>
      <c r="GSS331" s="107"/>
      <c r="GST331" s="107"/>
      <c r="GSU331" s="107"/>
      <c r="GSV331" s="108"/>
      <c r="GSW331" s="106" t="s">
        <v>181</v>
      </c>
      <c r="GSX331" s="107"/>
      <c r="GSY331" s="107"/>
      <c r="GSZ331" s="107"/>
      <c r="GTA331" s="107"/>
      <c r="GTB331" s="107"/>
      <c r="GTC331" s="107"/>
      <c r="GTD331" s="108"/>
      <c r="GTE331" s="106" t="s">
        <v>181</v>
      </c>
      <c r="GTF331" s="107"/>
      <c r="GTG331" s="107"/>
      <c r="GTH331" s="107"/>
      <c r="GTI331" s="107"/>
      <c r="GTJ331" s="107"/>
      <c r="GTK331" s="107"/>
      <c r="GTL331" s="108"/>
      <c r="GTM331" s="106" t="s">
        <v>181</v>
      </c>
      <c r="GTN331" s="107"/>
      <c r="GTO331" s="107"/>
      <c r="GTP331" s="107"/>
      <c r="GTQ331" s="107"/>
      <c r="GTR331" s="107"/>
      <c r="GTS331" s="107"/>
      <c r="GTT331" s="108"/>
      <c r="GTU331" s="106" t="s">
        <v>181</v>
      </c>
      <c r="GTV331" s="107"/>
      <c r="GTW331" s="107"/>
      <c r="GTX331" s="107"/>
      <c r="GTY331" s="107"/>
      <c r="GTZ331" s="107"/>
      <c r="GUA331" s="107"/>
      <c r="GUB331" s="108"/>
      <c r="GUC331" s="106" t="s">
        <v>181</v>
      </c>
      <c r="GUD331" s="107"/>
      <c r="GUE331" s="107"/>
      <c r="GUF331" s="107"/>
      <c r="GUG331" s="107"/>
      <c r="GUH331" s="107"/>
      <c r="GUI331" s="107"/>
      <c r="GUJ331" s="108"/>
      <c r="GUK331" s="106" t="s">
        <v>181</v>
      </c>
      <c r="GUL331" s="107"/>
      <c r="GUM331" s="107"/>
      <c r="GUN331" s="107"/>
      <c r="GUO331" s="107"/>
      <c r="GUP331" s="107"/>
      <c r="GUQ331" s="107"/>
      <c r="GUR331" s="108"/>
      <c r="GUS331" s="106" t="s">
        <v>181</v>
      </c>
      <c r="GUT331" s="107"/>
      <c r="GUU331" s="107"/>
      <c r="GUV331" s="107"/>
      <c r="GUW331" s="107"/>
      <c r="GUX331" s="107"/>
      <c r="GUY331" s="107"/>
      <c r="GUZ331" s="108"/>
      <c r="GVA331" s="106" t="s">
        <v>181</v>
      </c>
      <c r="GVB331" s="107"/>
      <c r="GVC331" s="107"/>
      <c r="GVD331" s="107"/>
      <c r="GVE331" s="107"/>
      <c r="GVF331" s="107"/>
      <c r="GVG331" s="107"/>
      <c r="GVH331" s="108"/>
      <c r="GVI331" s="106" t="s">
        <v>181</v>
      </c>
      <c r="GVJ331" s="107"/>
      <c r="GVK331" s="107"/>
      <c r="GVL331" s="107"/>
      <c r="GVM331" s="107"/>
      <c r="GVN331" s="107"/>
      <c r="GVO331" s="107"/>
      <c r="GVP331" s="108"/>
      <c r="GVQ331" s="106" t="s">
        <v>181</v>
      </c>
      <c r="GVR331" s="107"/>
      <c r="GVS331" s="107"/>
      <c r="GVT331" s="107"/>
      <c r="GVU331" s="107"/>
      <c r="GVV331" s="107"/>
      <c r="GVW331" s="107"/>
      <c r="GVX331" s="108"/>
      <c r="GVY331" s="106" t="s">
        <v>181</v>
      </c>
      <c r="GVZ331" s="107"/>
      <c r="GWA331" s="107"/>
      <c r="GWB331" s="107"/>
      <c r="GWC331" s="107"/>
      <c r="GWD331" s="107"/>
      <c r="GWE331" s="107"/>
      <c r="GWF331" s="108"/>
      <c r="GWG331" s="106" t="s">
        <v>181</v>
      </c>
      <c r="GWH331" s="107"/>
      <c r="GWI331" s="107"/>
      <c r="GWJ331" s="107"/>
      <c r="GWK331" s="107"/>
      <c r="GWL331" s="107"/>
      <c r="GWM331" s="107"/>
      <c r="GWN331" s="108"/>
      <c r="GWO331" s="106" t="s">
        <v>181</v>
      </c>
      <c r="GWP331" s="107"/>
      <c r="GWQ331" s="107"/>
      <c r="GWR331" s="107"/>
      <c r="GWS331" s="107"/>
      <c r="GWT331" s="107"/>
      <c r="GWU331" s="107"/>
      <c r="GWV331" s="108"/>
      <c r="GWW331" s="106" t="s">
        <v>181</v>
      </c>
      <c r="GWX331" s="107"/>
      <c r="GWY331" s="107"/>
      <c r="GWZ331" s="107"/>
      <c r="GXA331" s="107"/>
      <c r="GXB331" s="107"/>
      <c r="GXC331" s="107"/>
      <c r="GXD331" s="108"/>
      <c r="GXE331" s="106" t="s">
        <v>181</v>
      </c>
      <c r="GXF331" s="107"/>
      <c r="GXG331" s="107"/>
      <c r="GXH331" s="107"/>
      <c r="GXI331" s="107"/>
      <c r="GXJ331" s="107"/>
      <c r="GXK331" s="107"/>
      <c r="GXL331" s="108"/>
      <c r="GXM331" s="106" t="s">
        <v>181</v>
      </c>
      <c r="GXN331" s="107"/>
      <c r="GXO331" s="107"/>
      <c r="GXP331" s="107"/>
      <c r="GXQ331" s="107"/>
      <c r="GXR331" s="107"/>
      <c r="GXS331" s="107"/>
      <c r="GXT331" s="108"/>
      <c r="GXU331" s="106" t="s">
        <v>181</v>
      </c>
      <c r="GXV331" s="107"/>
      <c r="GXW331" s="107"/>
      <c r="GXX331" s="107"/>
      <c r="GXY331" s="107"/>
      <c r="GXZ331" s="107"/>
      <c r="GYA331" s="107"/>
      <c r="GYB331" s="108"/>
      <c r="GYC331" s="106" t="s">
        <v>181</v>
      </c>
      <c r="GYD331" s="107"/>
      <c r="GYE331" s="107"/>
      <c r="GYF331" s="107"/>
      <c r="GYG331" s="107"/>
      <c r="GYH331" s="107"/>
      <c r="GYI331" s="107"/>
      <c r="GYJ331" s="108"/>
      <c r="GYK331" s="106" t="s">
        <v>181</v>
      </c>
      <c r="GYL331" s="107"/>
      <c r="GYM331" s="107"/>
      <c r="GYN331" s="107"/>
      <c r="GYO331" s="107"/>
      <c r="GYP331" s="107"/>
      <c r="GYQ331" s="107"/>
      <c r="GYR331" s="108"/>
      <c r="GYS331" s="106" t="s">
        <v>181</v>
      </c>
      <c r="GYT331" s="107"/>
      <c r="GYU331" s="107"/>
      <c r="GYV331" s="107"/>
      <c r="GYW331" s="107"/>
      <c r="GYX331" s="107"/>
      <c r="GYY331" s="107"/>
      <c r="GYZ331" s="108"/>
      <c r="GZA331" s="106" t="s">
        <v>181</v>
      </c>
      <c r="GZB331" s="107"/>
      <c r="GZC331" s="107"/>
      <c r="GZD331" s="107"/>
      <c r="GZE331" s="107"/>
      <c r="GZF331" s="107"/>
      <c r="GZG331" s="107"/>
      <c r="GZH331" s="108"/>
      <c r="GZI331" s="106" t="s">
        <v>181</v>
      </c>
      <c r="GZJ331" s="107"/>
      <c r="GZK331" s="107"/>
      <c r="GZL331" s="107"/>
      <c r="GZM331" s="107"/>
      <c r="GZN331" s="107"/>
      <c r="GZO331" s="107"/>
      <c r="GZP331" s="108"/>
      <c r="GZQ331" s="106" t="s">
        <v>181</v>
      </c>
      <c r="GZR331" s="107"/>
      <c r="GZS331" s="107"/>
      <c r="GZT331" s="107"/>
      <c r="GZU331" s="107"/>
      <c r="GZV331" s="107"/>
      <c r="GZW331" s="107"/>
      <c r="GZX331" s="108"/>
      <c r="GZY331" s="106" t="s">
        <v>181</v>
      </c>
      <c r="GZZ331" s="107"/>
      <c r="HAA331" s="107"/>
      <c r="HAB331" s="107"/>
      <c r="HAC331" s="107"/>
      <c r="HAD331" s="107"/>
      <c r="HAE331" s="107"/>
      <c r="HAF331" s="108"/>
      <c r="HAG331" s="106" t="s">
        <v>181</v>
      </c>
      <c r="HAH331" s="107"/>
      <c r="HAI331" s="107"/>
      <c r="HAJ331" s="107"/>
      <c r="HAK331" s="107"/>
      <c r="HAL331" s="107"/>
      <c r="HAM331" s="107"/>
      <c r="HAN331" s="108"/>
      <c r="HAO331" s="106" t="s">
        <v>181</v>
      </c>
      <c r="HAP331" s="107"/>
      <c r="HAQ331" s="107"/>
      <c r="HAR331" s="107"/>
      <c r="HAS331" s="107"/>
      <c r="HAT331" s="107"/>
      <c r="HAU331" s="107"/>
      <c r="HAV331" s="108"/>
      <c r="HAW331" s="106" t="s">
        <v>181</v>
      </c>
      <c r="HAX331" s="107"/>
      <c r="HAY331" s="107"/>
      <c r="HAZ331" s="107"/>
      <c r="HBA331" s="107"/>
      <c r="HBB331" s="107"/>
      <c r="HBC331" s="107"/>
      <c r="HBD331" s="108"/>
      <c r="HBE331" s="106" t="s">
        <v>181</v>
      </c>
      <c r="HBF331" s="107"/>
      <c r="HBG331" s="107"/>
      <c r="HBH331" s="107"/>
      <c r="HBI331" s="107"/>
      <c r="HBJ331" s="107"/>
      <c r="HBK331" s="107"/>
      <c r="HBL331" s="108"/>
      <c r="HBM331" s="106" t="s">
        <v>181</v>
      </c>
      <c r="HBN331" s="107"/>
      <c r="HBO331" s="107"/>
      <c r="HBP331" s="107"/>
      <c r="HBQ331" s="107"/>
      <c r="HBR331" s="107"/>
      <c r="HBS331" s="107"/>
      <c r="HBT331" s="108"/>
      <c r="HBU331" s="106" t="s">
        <v>181</v>
      </c>
      <c r="HBV331" s="107"/>
      <c r="HBW331" s="107"/>
      <c r="HBX331" s="107"/>
      <c r="HBY331" s="107"/>
      <c r="HBZ331" s="107"/>
      <c r="HCA331" s="107"/>
      <c r="HCB331" s="108"/>
      <c r="HCC331" s="106" t="s">
        <v>181</v>
      </c>
      <c r="HCD331" s="107"/>
      <c r="HCE331" s="107"/>
      <c r="HCF331" s="107"/>
      <c r="HCG331" s="107"/>
      <c r="HCH331" s="107"/>
      <c r="HCI331" s="107"/>
      <c r="HCJ331" s="108"/>
      <c r="HCK331" s="106" t="s">
        <v>181</v>
      </c>
      <c r="HCL331" s="107"/>
      <c r="HCM331" s="107"/>
      <c r="HCN331" s="107"/>
      <c r="HCO331" s="107"/>
      <c r="HCP331" s="107"/>
      <c r="HCQ331" s="107"/>
      <c r="HCR331" s="108"/>
      <c r="HCS331" s="106" t="s">
        <v>181</v>
      </c>
      <c r="HCT331" s="107"/>
      <c r="HCU331" s="107"/>
      <c r="HCV331" s="107"/>
      <c r="HCW331" s="107"/>
      <c r="HCX331" s="107"/>
      <c r="HCY331" s="107"/>
      <c r="HCZ331" s="108"/>
      <c r="HDA331" s="106" t="s">
        <v>181</v>
      </c>
      <c r="HDB331" s="107"/>
      <c r="HDC331" s="107"/>
      <c r="HDD331" s="107"/>
      <c r="HDE331" s="107"/>
      <c r="HDF331" s="107"/>
      <c r="HDG331" s="107"/>
      <c r="HDH331" s="108"/>
      <c r="HDI331" s="106" t="s">
        <v>181</v>
      </c>
      <c r="HDJ331" s="107"/>
      <c r="HDK331" s="107"/>
      <c r="HDL331" s="107"/>
      <c r="HDM331" s="107"/>
      <c r="HDN331" s="107"/>
      <c r="HDO331" s="107"/>
      <c r="HDP331" s="108"/>
      <c r="HDQ331" s="106" t="s">
        <v>181</v>
      </c>
      <c r="HDR331" s="107"/>
      <c r="HDS331" s="107"/>
      <c r="HDT331" s="107"/>
      <c r="HDU331" s="107"/>
      <c r="HDV331" s="107"/>
      <c r="HDW331" s="107"/>
      <c r="HDX331" s="108"/>
      <c r="HDY331" s="106" t="s">
        <v>181</v>
      </c>
      <c r="HDZ331" s="107"/>
      <c r="HEA331" s="107"/>
      <c r="HEB331" s="107"/>
      <c r="HEC331" s="107"/>
      <c r="HED331" s="107"/>
      <c r="HEE331" s="107"/>
      <c r="HEF331" s="108"/>
      <c r="HEG331" s="106" t="s">
        <v>181</v>
      </c>
      <c r="HEH331" s="107"/>
      <c r="HEI331" s="107"/>
      <c r="HEJ331" s="107"/>
      <c r="HEK331" s="107"/>
      <c r="HEL331" s="107"/>
      <c r="HEM331" s="107"/>
      <c r="HEN331" s="108"/>
      <c r="HEO331" s="106" t="s">
        <v>181</v>
      </c>
      <c r="HEP331" s="107"/>
      <c r="HEQ331" s="107"/>
      <c r="HER331" s="107"/>
      <c r="HES331" s="107"/>
      <c r="HET331" s="107"/>
      <c r="HEU331" s="107"/>
      <c r="HEV331" s="108"/>
      <c r="HEW331" s="106" t="s">
        <v>181</v>
      </c>
      <c r="HEX331" s="107"/>
      <c r="HEY331" s="107"/>
      <c r="HEZ331" s="107"/>
      <c r="HFA331" s="107"/>
      <c r="HFB331" s="107"/>
      <c r="HFC331" s="107"/>
      <c r="HFD331" s="108"/>
      <c r="HFE331" s="106" t="s">
        <v>181</v>
      </c>
      <c r="HFF331" s="107"/>
      <c r="HFG331" s="107"/>
      <c r="HFH331" s="107"/>
      <c r="HFI331" s="107"/>
      <c r="HFJ331" s="107"/>
      <c r="HFK331" s="107"/>
      <c r="HFL331" s="108"/>
      <c r="HFM331" s="106" t="s">
        <v>181</v>
      </c>
      <c r="HFN331" s="107"/>
      <c r="HFO331" s="107"/>
      <c r="HFP331" s="107"/>
      <c r="HFQ331" s="107"/>
      <c r="HFR331" s="107"/>
      <c r="HFS331" s="107"/>
      <c r="HFT331" s="108"/>
      <c r="HFU331" s="106" t="s">
        <v>181</v>
      </c>
      <c r="HFV331" s="107"/>
      <c r="HFW331" s="107"/>
      <c r="HFX331" s="107"/>
      <c r="HFY331" s="107"/>
      <c r="HFZ331" s="107"/>
      <c r="HGA331" s="107"/>
      <c r="HGB331" s="108"/>
      <c r="HGC331" s="106" t="s">
        <v>181</v>
      </c>
      <c r="HGD331" s="107"/>
      <c r="HGE331" s="107"/>
      <c r="HGF331" s="107"/>
      <c r="HGG331" s="107"/>
      <c r="HGH331" s="107"/>
      <c r="HGI331" s="107"/>
      <c r="HGJ331" s="108"/>
      <c r="HGK331" s="106" t="s">
        <v>181</v>
      </c>
      <c r="HGL331" s="107"/>
      <c r="HGM331" s="107"/>
      <c r="HGN331" s="107"/>
      <c r="HGO331" s="107"/>
      <c r="HGP331" s="107"/>
      <c r="HGQ331" s="107"/>
      <c r="HGR331" s="108"/>
      <c r="HGS331" s="106" t="s">
        <v>181</v>
      </c>
      <c r="HGT331" s="107"/>
      <c r="HGU331" s="107"/>
      <c r="HGV331" s="107"/>
      <c r="HGW331" s="107"/>
      <c r="HGX331" s="107"/>
      <c r="HGY331" s="107"/>
      <c r="HGZ331" s="108"/>
      <c r="HHA331" s="106" t="s">
        <v>181</v>
      </c>
      <c r="HHB331" s="107"/>
      <c r="HHC331" s="107"/>
      <c r="HHD331" s="107"/>
      <c r="HHE331" s="107"/>
      <c r="HHF331" s="107"/>
      <c r="HHG331" s="107"/>
      <c r="HHH331" s="108"/>
      <c r="HHI331" s="106" t="s">
        <v>181</v>
      </c>
      <c r="HHJ331" s="107"/>
      <c r="HHK331" s="107"/>
      <c r="HHL331" s="107"/>
      <c r="HHM331" s="107"/>
      <c r="HHN331" s="107"/>
      <c r="HHO331" s="107"/>
      <c r="HHP331" s="108"/>
      <c r="HHQ331" s="106" t="s">
        <v>181</v>
      </c>
      <c r="HHR331" s="107"/>
      <c r="HHS331" s="107"/>
      <c r="HHT331" s="107"/>
      <c r="HHU331" s="107"/>
      <c r="HHV331" s="107"/>
      <c r="HHW331" s="107"/>
      <c r="HHX331" s="108"/>
      <c r="HHY331" s="106" t="s">
        <v>181</v>
      </c>
      <c r="HHZ331" s="107"/>
      <c r="HIA331" s="107"/>
      <c r="HIB331" s="107"/>
      <c r="HIC331" s="107"/>
      <c r="HID331" s="107"/>
      <c r="HIE331" s="107"/>
      <c r="HIF331" s="108"/>
      <c r="HIG331" s="106" t="s">
        <v>181</v>
      </c>
      <c r="HIH331" s="107"/>
      <c r="HII331" s="107"/>
      <c r="HIJ331" s="107"/>
      <c r="HIK331" s="107"/>
      <c r="HIL331" s="107"/>
      <c r="HIM331" s="107"/>
      <c r="HIN331" s="108"/>
      <c r="HIO331" s="106" t="s">
        <v>181</v>
      </c>
      <c r="HIP331" s="107"/>
      <c r="HIQ331" s="107"/>
      <c r="HIR331" s="107"/>
      <c r="HIS331" s="107"/>
      <c r="HIT331" s="107"/>
      <c r="HIU331" s="107"/>
      <c r="HIV331" s="108"/>
      <c r="HIW331" s="106" t="s">
        <v>181</v>
      </c>
      <c r="HIX331" s="107"/>
      <c r="HIY331" s="107"/>
      <c r="HIZ331" s="107"/>
      <c r="HJA331" s="107"/>
      <c r="HJB331" s="107"/>
      <c r="HJC331" s="107"/>
      <c r="HJD331" s="108"/>
      <c r="HJE331" s="106" t="s">
        <v>181</v>
      </c>
      <c r="HJF331" s="107"/>
      <c r="HJG331" s="107"/>
      <c r="HJH331" s="107"/>
      <c r="HJI331" s="107"/>
      <c r="HJJ331" s="107"/>
      <c r="HJK331" s="107"/>
      <c r="HJL331" s="108"/>
      <c r="HJM331" s="106" t="s">
        <v>181</v>
      </c>
      <c r="HJN331" s="107"/>
      <c r="HJO331" s="107"/>
      <c r="HJP331" s="107"/>
      <c r="HJQ331" s="107"/>
      <c r="HJR331" s="107"/>
      <c r="HJS331" s="107"/>
      <c r="HJT331" s="108"/>
      <c r="HJU331" s="106" t="s">
        <v>181</v>
      </c>
      <c r="HJV331" s="107"/>
      <c r="HJW331" s="107"/>
      <c r="HJX331" s="107"/>
      <c r="HJY331" s="107"/>
      <c r="HJZ331" s="107"/>
      <c r="HKA331" s="107"/>
      <c r="HKB331" s="108"/>
      <c r="HKC331" s="106" t="s">
        <v>181</v>
      </c>
      <c r="HKD331" s="107"/>
      <c r="HKE331" s="107"/>
      <c r="HKF331" s="107"/>
      <c r="HKG331" s="107"/>
      <c r="HKH331" s="107"/>
      <c r="HKI331" s="107"/>
      <c r="HKJ331" s="108"/>
      <c r="HKK331" s="106" t="s">
        <v>181</v>
      </c>
      <c r="HKL331" s="107"/>
      <c r="HKM331" s="107"/>
      <c r="HKN331" s="107"/>
      <c r="HKO331" s="107"/>
      <c r="HKP331" s="107"/>
      <c r="HKQ331" s="107"/>
      <c r="HKR331" s="108"/>
      <c r="HKS331" s="106" t="s">
        <v>181</v>
      </c>
      <c r="HKT331" s="107"/>
      <c r="HKU331" s="107"/>
      <c r="HKV331" s="107"/>
      <c r="HKW331" s="107"/>
      <c r="HKX331" s="107"/>
      <c r="HKY331" s="107"/>
      <c r="HKZ331" s="108"/>
      <c r="HLA331" s="106" t="s">
        <v>181</v>
      </c>
      <c r="HLB331" s="107"/>
      <c r="HLC331" s="107"/>
      <c r="HLD331" s="107"/>
      <c r="HLE331" s="107"/>
      <c r="HLF331" s="107"/>
      <c r="HLG331" s="107"/>
      <c r="HLH331" s="108"/>
      <c r="HLI331" s="106" t="s">
        <v>181</v>
      </c>
      <c r="HLJ331" s="107"/>
      <c r="HLK331" s="107"/>
      <c r="HLL331" s="107"/>
      <c r="HLM331" s="107"/>
      <c r="HLN331" s="107"/>
      <c r="HLO331" s="107"/>
      <c r="HLP331" s="108"/>
      <c r="HLQ331" s="106" t="s">
        <v>181</v>
      </c>
      <c r="HLR331" s="107"/>
      <c r="HLS331" s="107"/>
      <c r="HLT331" s="107"/>
      <c r="HLU331" s="107"/>
      <c r="HLV331" s="107"/>
      <c r="HLW331" s="107"/>
      <c r="HLX331" s="108"/>
      <c r="HLY331" s="106" t="s">
        <v>181</v>
      </c>
      <c r="HLZ331" s="107"/>
      <c r="HMA331" s="107"/>
      <c r="HMB331" s="107"/>
      <c r="HMC331" s="107"/>
      <c r="HMD331" s="107"/>
      <c r="HME331" s="107"/>
      <c r="HMF331" s="108"/>
      <c r="HMG331" s="106" t="s">
        <v>181</v>
      </c>
      <c r="HMH331" s="107"/>
      <c r="HMI331" s="107"/>
      <c r="HMJ331" s="107"/>
      <c r="HMK331" s="107"/>
      <c r="HML331" s="107"/>
      <c r="HMM331" s="107"/>
      <c r="HMN331" s="108"/>
      <c r="HMO331" s="106" t="s">
        <v>181</v>
      </c>
      <c r="HMP331" s="107"/>
      <c r="HMQ331" s="107"/>
      <c r="HMR331" s="107"/>
      <c r="HMS331" s="107"/>
      <c r="HMT331" s="107"/>
      <c r="HMU331" s="107"/>
      <c r="HMV331" s="108"/>
      <c r="HMW331" s="106" t="s">
        <v>181</v>
      </c>
      <c r="HMX331" s="107"/>
      <c r="HMY331" s="107"/>
      <c r="HMZ331" s="107"/>
      <c r="HNA331" s="107"/>
      <c r="HNB331" s="107"/>
      <c r="HNC331" s="107"/>
      <c r="HND331" s="108"/>
      <c r="HNE331" s="106" t="s">
        <v>181</v>
      </c>
      <c r="HNF331" s="107"/>
      <c r="HNG331" s="107"/>
      <c r="HNH331" s="107"/>
      <c r="HNI331" s="107"/>
      <c r="HNJ331" s="107"/>
      <c r="HNK331" s="107"/>
      <c r="HNL331" s="108"/>
      <c r="HNM331" s="106" t="s">
        <v>181</v>
      </c>
      <c r="HNN331" s="107"/>
      <c r="HNO331" s="107"/>
      <c r="HNP331" s="107"/>
      <c r="HNQ331" s="107"/>
      <c r="HNR331" s="107"/>
      <c r="HNS331" s="107"/>
      <c r="HNT331" s="108"/>
      <c r="HNU331" s="106" t="s">
        <v>181</v>
      </c>
      <c r="HNV331" s="107"/>
      <c r="HNW331" s="107"/>
      <c r="HNX331" s="107"/>
      <c r="HNY331" s="107"/>
      <c r="HNZ331" s="107"/>
      <c r="HOA331" s="107"/>
      <c r="HOB331" s="108"/>
      <c r="HOC331" s="106" t="s">
        <v>181</v>
      </c>
      <c r="HOD331" s="107"/>
      <c r="HOE331" s="107"/>
      <c r="HOF331" s="107"/>
      <c r="HOG331" s="107"/>
      <c r="HOH331" s="107"/>
      <c r="HOI331" s="107"/>
      <c r="HOJ331" s="108"/>
      <c r="HOK331" s="106" t="s">
        <v>181</v>
      </c>
      <c r="HOL331" s="107"/>
      <c r="HOM331" s="107"/>
      <c r="HON331" s="107"/>
      <c r="HOO331" s="107"/>
      <c r="HOP331" s="107"/>
      <c r="HOQ331" s="107"/>
      <c r="HOR331" s="108"/>
      <c r="HOS331" s="106" t="s">
        <v>181</v>
      </c>
      <c r="HOT331" s="107"/>
      <c r="HOU331" s="107"/>
      <c r="HOV331" s="107"/>
      <c r="HOW331" s="107"/>
      <c r="HOX331" s="107"/>
      <c r="HOY331" s="107"/>
      <c r="HOZ331" s="108"/>
      <c r="HPA331" s="106" t="s">
        <v>181</v>
      </c>
      <c r="HPB331" s="107"/>
      <c r="HPC331" s="107"/>
      <c r="HPD331" s="107"/>
      <c r="HPE331" s="107"/>
      <c r="HPF331" s="107"/>
      <c r="HPG331" s="107"/>
      <c r="HPH331" s="108"/>
      <c r="HPI331" s="106" t="s">
        <v>181</v>
      </c>
      <c r="HPJ331" s="107"/>
      <c r="HPK331" s="107"/>
      <c r="HPL331" s="107"/>
      <c r="HPM331" s="107"/>
      <c r="HPN331" s="107"/>
      <c r="HPO331" s="107"/>
      <c r="HPP331" s="108"/>
      <c r="HPQ331" s="106" t="s">
        <v>181</v>
      </c>
      <c r="HPR331" s="107"/>
      <c r="HPS331" s="107"/>
      <c r="HPT331" s="107"/>
      <c r="HPU331" s="107"/>
      <c r="HPV331" s="107"/>
      <c r="HPW331" s="107"/>
      <c r="HPX331" s="108"/>
      <c r="HPY331" s="106" t="s">
        <v>181</v>
      </c>
      <c r="HPZ331" s="107"/>
      <c r="HQA331" s="107"/>
      <c r="HQB331" s="107"/>
      <c r="HQC331" s="107"/>
      <c r="HQD331" s="107"/>
      <c r="HQE331" s="107"/>
      <c r="HQF331" s="108"/>
      <c r="HQG331" s="106" t="s">
        <v>181</v>
      </c>
      <c r="HQH331" s="107"/>
      <c r="HQI331" s="107"/>
      <c r="HQJ331" s="107"/>
      <c r="HQK331" s="107"/>
      <c r="HQL331" s="107"/>
      <c r="HQM331" s="107"/>
      <c r="HQN331" s="108"/>
      <c r="HQO331" s="106" t="s">
        <v>181</v>
      </c>
      <c r="HQP331" s="107"/>
      <c r="HQQ331" s="107"/>
      <c r="HQR331" s="107"/>
      <c r="HQS331" s="107"/>
      <c r="HQT331" s="107"/>
      <c r="HQU331" s="107"/>
      <c r="HQV331" s="108"/>
      <c r="HQW331" s="106" t="s">
        <v>181</v>
      </c>
      <c r="HQX331" s="107"/>
      <c r="HQY331" s="107"/>
      <c r="HQZ331" s="107"/>
      <c r="HRA331" s="107"/>
      <c r="HRB331" s="107"/>
      <c r="HRC331" s="107"/>
      <c r="HRD331" s="108"/>
      <c r="HRE331" s="106" t="s">
        <v>181</v>
      </c>
      <c r="HRF331" s="107"/>
      <c r="HRG331" s="107"/>
      <c r="HRH331" s="107"/>
      <c r="HRI331" s="107"/>
      <c r="HRJ331" s="107"/>
      <c r="HRK331" s="107"/>
      <c r="HRL331" s="108"/>
      <c r="HRM331" s="106" t="s">
        <v>181</v>
      </c>
      <c r="HRN331" s="107"/>
      <c r="HRO331" s="107"/>
      <c r="HRP331" s="107"/>
      <c r="HRQ331" s="107"/>
      <c r="HRR331" s="107"/>
      <c r="HRS331" s="107"/>
      <c r="HRT331" s="108"/>
      <c r="HRU331" s="106" t="s">
        <v>181</v>
      </c>
      <c r="HRV331" s="107"/>
      <c r="HRW331" s="107"/>
      <c r="HRX331" s="107"/>
      <c r="HRY331" s="107"/>
      <c r="HRZ331" s="107"/>
      <c r="HSA331" s="107"/>
      <c r="HSB331" s="108"/>
      <c r="HSC331" s="106" t="s">
        <v>181</v>
      </c>
      <c r="HSD331" s="107"/>
      <c r="HSE331" s="107"/>
      <c r="HSF331" s="107"/>
      <c r="HSG331" s="107"/>
      <c r="HSH331" s="107"/>
      <c r="HSI331" s="107"/>
      <c r="HSJ331" s="108"/>
      <c r="HSK331" s="106" t="s">
        <v>181</v>
      </c>
      <c r="HSL331" s="107"/>
      <c r="HSM331" s="107"/>
      <c r="HSN331" s="107"/>
      <c r="HSO331" s="107"/>
      <c r="HSP331" s="107"/>
      <c r="HSQ331" s="107"/>
      <c r="HSR331" s="108"/>
      <c r="HSS331" s="106" t="s">
        <v>181</v>
      </c>
      <c r="HST331" s="107"/>
      <c r="HSU331" s="107"/>
      <c r="HSV331" s="107"/>
      <c r="HSW331" s="107"/>
      <c r="HSX331" s="107"/>
      <c r="HSY331" s="107"/>
      <c r="HSZ331" s="108"/>
      <c r="HTA331" s="106" t="s">
        <v>181</v>
      </c>
      <c r="HTB331" s="107"/>
      <c r="HTC331" s="107"/>
      <c r="HTD331" s="107"/>
      <c r="HTE331" s="107"/>
      <c r="HTF331" s="107"/>
      <c r="HTG331" s="107"/>
      <c r="HTH331" s="108"/>
      <c r="HTI331" s="106" t="s">
        <v>181</v>
      </c>
      <c r="HTJ331" s="107"/>
      <c r="HTK331" s="107"/>
      <c r="HTL331" s="107"/>
      <c r="HTM331" s="107"/>
      <c r="HTN331" s="107"/>
      <c r="HTO331" s="107"/>
      <c r="HTP331" s="108"/>
      <c r="HTQ331" s="106" t="s">
        <v>181</v>
      </c>
      <c r="HTR331" s="107"/>
      <c r="HTS331" s="107"/>
      <c r="HTT331" s="107"/>
      <c r="HTU331" s="107"/>
      <c r="HTV331" s="107"/>
      <c r="HTW331" s="107"/>
      <c r="HTX331" s="108"/>
      <c r="HTY331" s="106" t="s">
        <v>181</v>
      </c>
      <c r="HTZ331" s="107"/>
      <c r="HUA331" s="107"/>
      <c r="HUB331" s="107"/>
      <c r="HUC331" s="107"/>
      <c r="HUD331" s="107"/>
      <c r="HUE331" s="107"/>
      <c r="HUF331" s="108"/>
      <c r="HUG331" s="106" t="s">
        <v>181</v>
      </c>
      <c r="HUH331" s="107"/>
      <c r="HUI331" s="107"/>
      <c r="HUJ331" s="107"/>
      <c r="HUK331" s="107"/>
      <c r="HUL331" s="107"/>
      <c r="HUM331" s="107"/>
      <c r="HUN331" s="108"/>
      <c r="HUO331" s="106" t="s">
        <v>181</v>
      </c>
      <c r="HUP331" s="107"/>
      <c r="HUQ331" s="107"/>
      <c r="HUR331" s="107"/>
      <c r="HUS331" s="107"/>
      <c r="HUT331" s="107"/>
      <c r="HUU331" s="107"/>
      <c r="HUV331" s="108"/>
      <c r="HUW331" s="106" t="s">
        <v>181</v>
      </c>
      <c r="HUX331" s="107"/>
      <c r="HUY331" s="107"/>
      <c r="HUZ331" s="107"/>
      <c r="HVA331" s="107"/>
      <c r="HVB331" s="107"/>
      <c r="HVC331" s="107"/>
      <c r="HVD331" s="108"/>
      <c r="HVE331" s="106" t="s">
        <v>181</v>
      </c>
      <c r="HVF331" s="107"/>
      <c r="HVG331" s="107"/>
      <c r="HVH331" s="107"/>
      <c r="HVI331" s="107"/>
      <c r="HVJ331" s="107"/>
      <c r="HVK331" s="107"/>
      <c r="HVL331" s="108"/>
      <c r="HVM331" s="106" t="s">
        <v>181</v>
      </c>
      <c r="HVN331" s="107"/>
      <c r="HVO331" s="107"/>
      <c r="HVP331" s="107"/>
      <c r="HVQ331" s="107"/>
      <c r="HVR331" s="107"/>
      <c r="HVS331" s="107"/>
      <c r="HVT331" s="108"/>
      <c r="HVU331" s="106" t="s">
        <v>181</v>
      </c>
      <c r="HVV331" s="107"/>
      <c r="HVW331" s="107"/>
      <c r="HVX331" s="107"/>
      <c r="HVY331" s="107"/>
      <c r="HVZ331" s="107"/>
      <c r="HWA331" s="107"/>
      <c r="HWB331" s="108"/>
      <c r="HWC331" s="106" t="s">
        <v>181</v>
      </c>
      <c r="HWD331" s="107"/>
      <c r="HWE331" s="107"/>
      <c r="HWF331" s="107"/>
      <c r="HWG331" s="107"/>
      <c r="HWH331" s="107"/>
      <c r="HWI331" s="107"/>
      <c r="HWJ331" s="108"/>
      <c r="HWK331" s="106" t="s">
        <v>181</v>
      </c>
      <c r="HWL331" s="107"/>
      <c r="HWM331" s="107"/>
      <c r="HWN331" s="107"/>
      <c r="HWO331" s="107"/>
      <c r="HWP331" s="107"/>
      <c r="HWQ331" s="107"/>
      <c r="HWR331" s="108"/>
      <c r="HWS331" s="106" t="s">
        <v>181</v>
      </c>
      <c r="HWT331" s="107"/>
      <c r="HWU331" s="107"/>
      <c r="HWV331" s="107"/>
      <c r="HWW331" s="107"/>
      <c r="HWX331" s="107"/>
      <c r="HWY331" s="107"/>
      <c r="HWZ331" s="108"/>
      <c r="HXA331" s="106" t="s">
        <v>181</v>
      </c>
      <c r="HXB331" s="107"/>
      <c r="HXC331" s="107"/>
      <c r="HXD331" s="107"/>
      <c r="HXE331" s="107"/>
      <c r="HXF331" s="107"/>
      <c r="HXG331" s="107"/>
      <c r="HXH331" s="108"/>
      <c r="HXI331" s="106" t="s">
        <v>181</v>
      </c>
      <c r="HXJ331" s="107"/>
      <c r="HXK331" s="107"/>
      <c r="HXL331" s="107"/>
      <c r="HXM331" s="107"/>
      <c r="HXN331" s="107"/>
      <c r="HXO331" s="107"/>
      <c r="HXP331" s="108"/>
      <c r="HXQ331" s="106" t="s">
        <v>181</v>
      </c>
      <c r="HXR331" s="107"/>
      <c r="HXS331" s="107"/>
      <c r="HXT331" s="107"/>
      <c r="HXU331" s="107"/>
      <c r="HXV331" s="107"/>
      <c r="HXW331" s="107"/>
      <c r="HXX331" s="108"/>
      <c r="HXY331" s="106" t="s">
        <v>181</v>
      </c>
      <c r="HXZ331" s="107"/>
      <c r="HYA331" s="107"/>
      <c r="HYB331" s="107"/>
      <c r="HYC331" s="107"/>
      <c r="HYD331" s="107"/>
      <c r="HYE331" s="107"/>
      <c r="HYF331" s="108"/>
      <c r="HYG331" s="106" t="s">
        <v>181</v>
      </c>
      <c r="HYH331" s="107"/>
      <c r="HYI331" s="107"/>
      <c r="HYJ331" s="107"/>
      <c r="HYK331" s="107"/>
      <c r="HYL331" s="107"/>
      <c r="HYM331" s="107"/>
      <c r="HYN331" s="108"/>
      <c r="HYO331" s="106" t="s">
        <v>181</v>
      </c>
      <c r="HYP331" s="107"/>
      <c r="HYQ331" s="107"/>
      <c r="HYR331" s="107"/>
      <c r="HYS331" s="107"/>
      <c r="HYT331" s="107"/>
      <c r="HYU331" s="107"/>
      <c r="HYV331" s="108"/>
      <c r="HYW331" s="106" t="s">
        <v>181</v>
      </c>
      <c r="HYX331" s="107"/>
      <c r="HYY331" s="107"/>
      <c r="HYZ331" s="107"/>
      <c r="HZA331" s="107"/>
      <c r="HZB331" s="107"/>
      <c r="HZC331" s="107"/>
      <c r="HZD331" s="108"/>
      <c r="HZE331" s="106" t="s">
        <v>181</v>
      </c>
      <c r="HZF331" s="107"/>
      <c r="HZG331" s="107"/>
      <c r="HZH331" s="107"/>
      <c r="HZI331" s="107"/>
      <c r="HZJ331" s="107"/>
      <c r="HZK331" s="107"/>
      <c r="HZL331" s="108"/>
      <c r="HZM331" s="106" t="s">
        <v>181</v>
      </c>
      <c r="HZN331" s="107"/>
      <c r="HZO331" s="107"/>
      <c r="HZP331" s="107"/>
      <c r="HZQ331" s="107"/>
      <c r="HZR331" s="107"/>
      <c r="HZS331" s="107"/>
      <c r="HZT331" s="108"/>
      <c r="HZU331" s="106" t="s">
        <v>181</v>
      </c>
      <c r="HZV331" s="107"/>
      <c r="HZW331" s="107"/>
      <c r="HZX331" s="107"/>
      <c r="HZY331" s="107"/>
      <c r="HZZ331" s="107"/>
      <c r="IAA331" s="107"/>
      <c r="IAB331" s="108"/>
      <c r="IAC331" s="106" t="s">
        <v>181</v>
      </c>
      <c r="IAD331" s="107"/>
      <c r="IAE331" s="107"/>
      <c r="IAF331" s="107"/>
      <c r="IAG331" s="107"/>
      <c r="IAH331" s="107"/>
      <c r="IAI331" s="107"/>
      <c r="IAJ331" s="108"/>
      <c r="IAK331" s="106" t="s">
        <v>181</v>
      </c>
      <c r="IAL331" s="107"/>
      <c r="IAM331" s="107"/>
      <c r="IAN331" s="107"/>
      <c r="IAO331" s="107"/>
      <c r="IAP331" s="107"/>
      <c r="IAQ331" s="107"/>
      <c r="IAR331" s="108"/>
      <c r="IAS331" s="106" t="s">
        <v>181</v>
      </c>
      <c r="IAT331" s="107"/>
      <c r="IAU331" s="107"/>
      <c r="IAV331" s="107"/>
      <c r="IAW331" s="107"/>
      <c r="IAX331" s="107"/>
      <c r="IAY331" s="107"/>
      <c r="IAZ331" s="108"/>
      <c r="IBA331" s="106" t="s">
        <v>181</v>
      </c>
      <c r="IBB331" s="107"/>
      <c r="IBC331" s="107"/>
      <c r="IBD331" s="107"/>
      <c r="IBE331" s="107"/>
      <c r="IBF331" s="107"/>
      <c r="IBG331" s="107"/>
      <c r="IBH331" s="108"/>
      <c r="IBI331" s="106" t="s">
        <v>181</v>
      </c>
      <c r="IBJ331" s="107"/>
      <c r="IBK331" s="107"/>
      <c r="IBL331" s="107"/>
      <c r="IBM331" s="107"/>
      <c r="IBN331" s="107"/>
      <c r="IBO331" s="107"/>
      <c r="IBP331" s="108"/>
      <c r="IBQ331" s="106" t="s">
        <v>181</v>
      </c>
      <c r="IBR331" s="107"/>
      <c r="IBS331" s="107"/>
      <c r="IBT331" s="107"/>
      <c r="IBU331" s="107"/>
      <c r="IBV331" s="107"/>
      <c r="IBW331" s="107"/>
      <c r="IBX331" s="108"/>
      <c r="IBY331" s="106" t="s">
        <v>181</v>
      </c>
      <c r="IBZ331" s="107"/>
      <c r="ICA331" s="107"/>
      <c r="ICB331" s="107"/>
      <c r="ICC331" s="107"/>
      <c r="ICD331" s="107"/>
      <c r="ICE331" s="107"/>
      <c r="ICF331" s="108"/>
      <c r="ICG331" s="106" t="s">
        <v>181</v>
      </c>
      <c r="ICH331" s="107"/>
      <c r="ICI331" s="107"/>
      <c r="ICJ331" s="107"/>
      <c r="ICK331" s="107"/>
      <c r="ICL331" s="107"/>
      <c r="ICM331" s="107"/>
      <c r="ICN331" s="108"/>
      <c r="ICO331" s="106" t="s">
        <v>181</v>
      </c>
      <c r="ICP331" s="107"/>
      <c r="ICQ331" s="107"/>
      <c r="ICR331" s="107"/>
      <c r="ICS331" s="107"/>
      <c r="ICT331" s="107"/>
      <c r="ICU331" s="107"/>
      <c r="ICV331" s="108"/>
      <c r="ICW331" s="106" t="s">
        <v>181</v>
      </c>
      <c r="ICX331" s="107"/>
      <c r="ICY331" s="107"/>
      <c r="ICZ331" s="107"/>
      <c r="IDA331" s="107"/>
      <c r="IDB331" s="107"/>
      <c r="IDC331" s="107"/>
      <c r="IDD331" s="108"/>
      <c r="IDE331" s="106" t="s">
        <v>181</v>
      </c>
      <c r="IDF331" s="107"/>
      <c r="IDG331" s="107"/>
      <c r="IDH331" s="107"/>
      <c r="IDI331" s="107"/>
      <c r="IDJ331" s="107"/>
      <c r="IDK331" s="107"/>
      <c r="IDL331" s="108"/>
      <c r="IDM331" s="106" t="s">
        <v>181</v>
      </c>
      <c r="IDN331" s="107"/>
      <c r="IDO331" s="107"/>
      <c r="IDP331" s="107"/>
      <c r="IDQ331" s="107"/>
      <c r="IDR331" s="107"/>
      <c r="IDS331" s="107"/>
      <c r="IDT331" s="108"/>
      <c r="IDU331" s="106" t="s">
        <v>181</v>
      </c>
      <c r="IDV331" s="107"/>
      <c r="IDW331" s="107"/>
      <c r="IDX331" s="107"/>
      <c r="IDY331" s="107"/>
      <c r="IDZ331" s="107"/>
      <c r="IEA331" s="107"/>
      <c r="IEB331" s="108"/>
      <c r="IEC331" s="106" t="s">
        <v>181</v>
      </c>
      <c r="IED331" s="107"/>
      <c r="IEE331" s="107"/>
      <c r="IEF331" s="107"/>
      <c r="IEG331" s="107"/>
      <c r="IEH331" s="107"/>
      <c r="IEI331" s="107"/>
      <c r="IEJ331" s="108"/>
      <c r="IEK331" s="106" t="s">
        <v>181</v>
      </c>
      <c r="IEL331" s="107"/>
      <c r="IEM331" s="107"/>
      <c r="IEN331" s="107"/>
      <c r="IEO331" s="107"/>
      <c r="IEP331" s="107"/>
      <c r="IEQ331" s="107"/>
      <c r="IER331" s="108"/>
      <c r="IES331" s="106" t="s">
        <v>181</v>
      </c>
      <c r="IET331" s="107"/>
      <c r="IEU331" s="107"/>
      <c r="IEV331" s="107"/>
      <c r="IEW331" s="107"/>
      <c r="IEX331" s="107"/>
      <c r="IEY331" s="107"/>
      <c r="IEZ331" s="108"/>
      <c r="IFA331" s="106" t="s">
        <v>181</v>
      </c>
      <c r="IFB331" s="107"/>
      <c r="IFC331" s="107"/>
      <c r="IFD331" s="107"/>
      <c r="IFE331" s="107"/>
      <c r="IFF331" s="107"/>
      <c r="IFG331" s="107"/>
      <c r="IFH331" s="108"/>
      <c r="IFI331" s="106" t="s">
        <v>181</v>
      </c>
      <c r="IFJ331" s="107"/>
      <c r="IFK331" s="107"/>
      <c r="IFL331" s="107"/>
      <c r="IFM331" s="107"/>
      <c r="IFN331" s="107"/>
      <c r="IFO331" s="107"/>
      <c r="IFP331" s="108"/>
      <c r="IFQ331" s="106" t="s">
        <v>181</v>
      </c>
      <c r="IFR331" s="107"/>
      <c r="IFS331" s="107"/>
      <c r="IFT331" s="107"/>
      <c r="IFU331" s="107"/>
      <c r="IFV331" s="107"/>
      <c r="IFW331" s="107"/>
      <c r="IFX331" s="108"/>
      <c r="IFY331" s="106" t="s">
        <v>181</v>
      </c>
      <c r="IFZ331" s="107"/>
      <c r="IGA331" s="107"/>
      <c r="IGB331" s="107"/>
      <c r="IGC331" s="107"/>
      <c r="IGD331" s="107"/>
      <c r="IGE331" s="107"/>
      <c r="IGF331" s="108"/>
      <c r="IGG331" s="106" t="s">
        <v>181</v>
      </c>
      <c r="IGH331" s="107"/>
      <c r="IGI331" s="107"/>
      <c r="IGJ331" s="107"/>
      <c r="IGK331" s="107"/>
      <c r="IGL331" s="107"/>
      <c r="IGM331" s="107"/>
      <c r="IGN331" s="108"/>
      <c r="IGO331" s="106" t="s">
        <v>181</v>
      </c>
      <c r="IGP331" s="107"/>
      <c r="IGQ331" s="107"/>
      <c r="IGR331" s="107"/>
      <c r="IGS331" s="107"/>
      <c r="IGT331" s="107"/>
      <c r="IGU331" s="107"/>
      <c r="IGV331" s="108"/>
      <c r="IGW331" s="106" t="s">
        <v>181</v>
      </c>
      <c r="IGX331" s="107"/>
      <c r="IGY331" s="107"/>
      <c r="IGZ331" s="107"/>
      <c r="IHA331" s="107"/>
      <c r="IHB331" s="107"/>
      <c r="IHC331" s="107"/>
      <c r="IHD331" s="108"/>
      <c r="IHE331" s="106" t="s">
        <v>181</v>
      </c>
      <c r="IHF331" s="107"/>
      <c r="IHG331" s="107"/>
      <c r="IHH331" s="107"/>
      <c r="IHI331" s="107"/>
      <c r="IHJ331" s="107"/>
      <c r="IHK331" s="107"/>
      <c r="IHL331" s="108"/>
      <c r="IHM331" s="106" t="s">
        <v>181</v>
      </c>
      <c r="IHN331" s="107"/>
      <c r="IHO331" s="107"/>
      <c r="IHP331" s="107"/>
      <c r="IHQ331" s="107"/>
      <c r="IHR331" s="107"/>
      <c r="IHS331" s="107"/>
      <c r="IHT331" s="108"/>
      <c r="IHU331" s="106" t="s">
        <v>181</v>
      </c>
      <c r="IHV331" s="107"/>
      <c r="IHW331" s="107"/>
      <c r="IHX331" s="107"/>
      <c r="IHY331" s="107"/>
      <c r="IHZ331" s="107"/>
      <c r="IIA331" s="107"/>
      <c r="IIB331" s="108"/>
      <c r="IIC331" s="106" t="s">
        <v>181</v>
      </c>
      <c r="IID331" s="107"/>
      <c r="IIE331" s="107"/>
      <c r="IIF331" s="107"/>
      <c r="IIG331" s="107"/>
      <c r="IIH331" s="107"/>
      <c r="III331" s="107"/>
      <c r="IIJ331" s="108"/>
      <c r="IIK331" s="106" t="s">
        <v>181</v>
      </c>
      <c r="IIL331" s="107"/>
      <c r="IIM331" s="107"/>
      <c r="IIN331" s="107"/>
      <c r="IIO331" s="107"/>
      <c r="IIP331" s="107"/>
      <c r="IIQ331" s="107"/>
      <c r="IIR331" s="108"/>
      <c r="IIS331" s="106" t="s">
        <v>181</v>
      </c>
      <c r="IIT331" s="107"/>
      <c r="IIU331" s="107"/>
      <c r="IIV331" s="107"/>
      <c r="IIW331" s="107"/>
      <c r="IIX331" s="107"/>
      <c r="IIY331" s="107"/>
      <c r="IIZ331" s="108"/>
      <c r="IJA331" s="106" t="s">
        <v>181</v>
      </c>
      <c r="IJB331" s="107"/>
      <c r="IJC331" s="107"/>
      <c r="IJD331" s="107"/>
      <c r="IJE331" s="107"/>
      <c r="IJF331" s="107"/>
      <c r="IJG331" s="107"/>
      <c r="IJH331" s="108"/>
      <c r="IJI331" s="106" t="s">
        <v>181</v>
      </c>
      <c r="IJJ331" s="107"/>
      <c r="IJK331" s="107"/>
      <c r="IJL331" s="107"/>
      <c r="IJM331" s="107"/>
      <c r="IJN331" s="107"/>
      <c r="IJO331" s="107"/>
      <c r="IJP331" s="108"/>
      <c r="IJQ331" s="106" t="s">
        <v>181</v>
      </c>
      <c r="IJR331" s="107"/>
      <c r="IJS331" s="107"/>
      <c r="IJT331" s="107"/>
      <c r="IJU331" s="107"/>
      <c r="IJV331" s="107"/>
      <c r="IJW331" s="107"/>
      <c r="IJX331" s="108"/>
      <c r="IJY331" s="106" t="s">
        <v>181</v>
      </c>
      <c r="IJZ331" s="107"/>
      <c r="IKA331" s="107"/>
      <c r="IKB331" s="107"/>
      <c r="IKC331" s="107"/>
      <c r="IKD331" s="107"/>
      <c r="IKE331" s="107"/>
      <c r="IKF331" s="108"/>
      <c r="IKG331" s="106" t="s">
        <v>181</v>
      </c>
      <c r="IKH331" s="107"/>
      <c r="IKI331" s="107"/>
      <c r="IKJ331" s="107"/>
      <c r="IKK331" s="107"/>
      <c r="IKL331" s="107"/>
      <c r="IKM331" s="107"/>
      <c r="IKN331" s="108"/>
      <c r="IKO331" s="106" t="s">
        <v>181</v>
      </c>
      <c r="IKP331" s="107"/>
      <c r="IKQ331" s="107"/>
      <c r="IKR331" s="107"/>
      <c r="IKS331" s="107"/>
      <c r="IKT331" s="107"/>
      <c r="IKU331" s="107"/>
      <c r="IKV331" s="108"/>
      <c r="IKW331" s="106" t="s">
        <v>181</v>
      </c>
      <c r="IKX331" s="107"/>
      <c r="IKY331" s="107"/>
      <c r="IKZ331" s="107"/>
      <c r="ILA331" s="107"/>
      <c r="ILB331" s="107"/>
      <c r="ILC331" s="107"/>
      <c r="ILD331" s="108"/>
      <c r="ILE331" s="106" t="s">
        <v>181</v>
      </c>
      <c r="ILF331" s="107"/>
      <c r="ILG331" s="107"/>
      <c r="ILH331" s="107"/>
      <c r="ILI331" s="107"/>
      <c r="ILJ331" s="107"/>
      <c r="ILK331" s="107"/>
      <c r="ILL331" s="108"/>
      <c r="ILM331" s="106" t="s">
        <v>181</v>
      </c>
      <c r="ILN331" s="107"/>
      <c r="ILO331" s="107"/>
      <c r="ILP331" s="107"/>
      <c r="ILQ331" s="107"/>
      <c r="ILR331" s="107"/>
      <c r="ILS331" s="107"/>
      <c r="ILT331" s="108"/>
      <c r="ILU331" s="106" t="s">
        <v>181</v>
      </c>
      <c r="ILV331" s="107"/>
      <c r="ILW331" s="107"/>
      <c r="ILX331" s="107"/>
      <c r="ILY331" s="107"/>
      <c r="ILZ331" s="107"/>
      <c r="IMA331" s="107"/>
      <c r="IMB331" s="108"/>
      <c r="IMC331" s="106" t="s">
        <v>181</v>
      </c>
      <c r="IMD331" s="107"/>
      <c r="IME331" s="107"/>
      <c r="IMF331" s="107"/>
      <c r="IMG331" s="107"/>
      <c r="IMH331" s="107"/>
      <c r="IMI331" s="107"/>
      <c r="IMJ331" s="108"/>
      <c r="IMK331" s="106" t="s">
        <v>181</v>
      </c>
      <c r="IML331" s="107"/>
      <c r="IMM331" s="107"/>
      <c r="IMN331" s="107"/>
      <c r="IMO331" s="107"/>
      <c r="IMP331" s="107"/>
      <c r="IMQ331" s="107"/>
      <c r="IMR331" s="108"/>
      <c r="IMS331" s="106" t="s">
        <v>181</v>
      </c>
      <c r="IMT331" s="107"/>
      <c r="IMU331" s="107"/>
      <c r="IMV331" s="107"/>
      <c r="IMW331" s="107"/>
      <c r="IMX331" s="107"/>
      <c r="IMY331" s="107"/>
      <c r="IMZ331" s="108"/>
      <c r="INA331" s="106" t="s">
        <v>181</v>
      </c>
      <c r="INB331" s="107"/>
      <c r="INC331" s="107"/>
      <c r="IND331" s="107"/>
      <c r="INE331" s="107"/>
      <c r="INF331" s="107"/>
      <c r="ING331" s="107"/>
      <c r="INH331" s="108"/>
      <c r="INI331" s="106" t="s">
        <v>181</v>
      </c>
      <c r="INJ331" s="107"/>
      <c r="INK331" s="107"/>
      <c r="INL331" s="107"/>
      <c r="INM331" s="107"/>
      <c r="INN331" s="107"/>
      <c r="INO331" s="107"/>
      <c r="INP331" s="108"/>
      <c r="INQ331" s="106" t="s">
        <v>181</v>
      </c>
      <c r="INR331" s="107"/>
      <c r="INS331" s="107"/>
      <c r="INT331" s="107"/>
      <c r="INU331" s="107"/>
      <c r="INV331" s="107"/>
      <c r="INW331" s="107"/>
      <c r="INX331" s="108"/>
      <c r="INY331" s="106" t="s">
        <v>181</v>
      </c>
      <c r="INZ331" s="107"/>
      <c r="IOA331" s="107"/>
      <c r="IOB331" s="107"/>
      <c r="IOC331" s="107"/>
      <c r="IOD331" s="107"/>
      <c r="IOE331" s="107"/>
      <c r="IOF331" s="108"/>
      <c r="IOG331" s="106" t="s">
        <v>181</v>
      </c>
      <c r="IOH331" s="107"/>
      <c r="IOI331" s="107"/>
      <c r="IOJ331" s="107"/>
      <c r="IOK331" s="107"/>
      <c r="IOL331" s="107"/>
      <c r="IOM331" s="107"/>
      <c r="ION331" s="108"/>
      <c r="IOO331" s="106" t="s">
        <v>181</v>
      </c>
      <c r="IOP331" s="107"/>
      <c r="IOQ331" s="107"/>
      <c r="IOR331" s="107"/>
      <c r="IOS331" s="107"/>
      <c r="IOT331" s="107"/>
      <c r="IOU331" s="107"/>
      <c r="IOV331" s="108"/>
      <c r="IOW331" s="106" t="s">
        <v>181</v>
      </c>
      <c r="IOX331" s="107"/>
      <c r="IOY331" s="107"/>
      <c r="IOZ331" s="107"/>
      <c r="IPA331" s="107"/>
      <c r="IPB331" s="107"/>
      <c r="IPC331" s="107"/>
      <c r="IPD331" s="108"/>
      <c r="IPE331" s="106" t="s">
        <v>181</v>
      </c>
      <c r="IPF331" s="107"/>
      <c r="IPG331" s="107"/>
      <c r="IPH331" s="107"/>
      <c r="IPI331" s="107"/>
      <c r="IPJ331" s="107"/>
      <c r="IPK331" s="107"/>
      <c r="IPL331" s="108"/>
      <c r="IPM331" s="106" t="s">
        <v>181</v>
      </c>
      <c r="IPN331" s="107"/>
      <c r="IPO331" s="107"/>
      <c r="IPP331" s="107"/>
      <c r="IPQ331" s="107"/>
      <c r="IPR331" s="107"/>
      <c r="IPS331" s="107"/>
      <c r="IPT331" s="108"/>
      <c r="IPU331" s="106" t="s">
        <v>181</v>
      </c>
      <c r="IPV331" s="107"/>
      <c r="IPW331" s="107"/>
      <c r="IPX331" s="107"/>
      <c r="IPY331" s="107"/>
      <c r="IPZ331" s="107"/>
      <c r="IQA331" s="107"/>
      <c r="IQB331" s="108"/>
      <c r="IQC331" s="106" t="s">
        <v>181</v>
      </c>
      <c r="IQD331" s="107"/>
      <c r="IQE331" s="107"/>
      <c r="IQF331" s="107"/>
      <c r="IQG331" s="107"/>
      <c r="IQH331" s="107"/>
      <c r="IQI331" s="107"/>
      <c r="IQJ331" s="108"/>
      <c r="IQK331" s="106" t="s">
        <v>181</v>
      </c>
      <c r="IQL331" s="107"/>
      <c r="IQM331" s="107"/>
      <c r="IQN331" s="107"/>
      <c r="IQO331" s="107"/>
      <c r="IQP331" s="107"/>
      <c r="IQQ331" s="107"/>
      <c r="IQR331" s="108"/>
      <c r="IQS331" s="106" t="s">
        <v>181</v>
      </c>
      <c r="IQT331" s="107"/>
      <c r="IQU331" s="107"/>
      <c r="IQV331" s="107"/>
      <c r="IQW331" s="107"/>
      <c r="IQX331" s="107"/>
      <c r="IQY331" s="107"/>
      <c r="IQZ331" s="108"/>
      <c r="IRA331" s="106" t="s">
        <v>181</v>
      </c>
      <c r="IRB331" s="107"/>
      <c r="IRC331" s="107"/>
      <c r="IRD331" s="107"/>
      <c r="IRE331" s="107"/>
      <c r="IRF331" s="107"/>
      <c r="IRG331" s="107"/>
      <c r="IRH331" s="108"/>
      <c r="IRI331" s="106" t="s">
        <v>181</v>
      </c>
      <c r="IRJ331" s="107"/>
      <c r="IRK331" s="107"/>
      <c r="IRL331" s="107"/>
      <c r="IRM331" s="107"/>
      <c r="IRN331" s="107"/>
      <c r="IRO331" s="107"/>
      <c r="IRP331" s="108"/>
      <c r="IRQ331" s="106" t="s">
        <v>181</v>
      </c>
      <c r="IRR331" s="107"/>
      <c r="IRS331" s="107"/>
      <c r="IRT331" s="107"/>
      <c r="IRU331" s="107"/>
      <c r="IRV331" s="107"/>
      <c r="IRW331" s="107"/>
      <c r="IRX331" s="108"/>
      <c r="IRY331" s="106" t="s">
        <v>181</v>
      </c>
      <c r="IRZ331" s="107"/>
      <c r="ISA331" s="107"/>
      <c r="ISB331" s="107"/>
      <c r="ISC331" s="107"/>
      <c r="ISD331" s="107"/>
      <c r="ISE331" s="107"/>
      <c r="ISF331" s="108"/>
      <c r="ISG331" s="106" t="s">
        <v>181</v>
      </c>
      <c r="ISH331" s="107"/>
      <c r="ISI331" s="107"/>
      <c r="ISJ331" s="107"/>
      <c r="ISK331" s="107"/>
      <c r="ISL331" s="107"/>
      <c r="ISM331" s="107"/>
      <c r="ISN331" s="108"/>
      <c r="ISO331" s="106" t="s">
        <v>181</v>
      </c>
      <c r="ISP331" s="107"/>
      <c r="ISQ331" s="107"/>
      <c r="ISR331" s="107"/>
      <c r="ISS331" s="107"/>
      <c r="IST331" s="107"/>
      <c r="ISU331" s="107"/>
      <c r="ISV331" s="108"/>
      <c r="ISW331" s="106" t="s">
        <v>181</v>
      </c>
      <c r="ISX331" s="107"/>
      <c r="ISY331" s="107"/>
      <c r="ISZ331" s="107"/>
      <c r="ITA331" s="107"/>
      <c r="ITB331" s="107"/>
      <c r="ITC331" s="107"/>
      <c r="ITD331" s="108"/>
      <c r="ITE331" s="106" t="s">
        <v>181</v>
      </c>
      <c r="ITF331" s="107"/>
      <c r="ITG331" s="107"/>
      <c r="ITH331" s="107"/>
      <c r="ITI331" s="107"/>
      <c r="ITJ331" s="107"/>
      <c r="ITK331" s="107"/>
      <c r="ITL331" s="108"/>
      <c r="ITM331" s="106" t="s">
        <v>181</v>
      </c>
      <c r="ITN331" s="107"/>
      <c r="ITO331" s="107"/>
      <c r="ITP331" s="107"/>
      <c r="ITQ331" s="107"/>
      <c r="ITR331" s="107"/>
      <c r="ITS331" s="107"/>
      <c r="ITT331" s="108"/>
      <c r="ITU331" s="106" t="s">
        <v>181</v>
      </c>
      <c r="ITV331" s="107"/>
      <c r="ITW331" s="107"/>
      <c r="ITX331" s="107"/>
      <c r="ITY331" s="107"/>
      <c r="ITZ331" s="107"/>
      <c r="IUA331" s="107"/>
      <c r="IUB331" s="108"/>
      <c r="IUC331" s="106" t="s">
        <v>181</v>
      </c>
      <c r="IUD331" s="107"/>
      <c r="IUE331" s="107"/>
      <c r="IUF331" s="107"/>
      <c r="IUG331" s="107"/>
      <c r="IUH331" s="107"/>
      <c r="IUI331" s="107"/>
      <c r="IUJ331" s="108"/>
      <c r="IUK331" s="106" t="s">
        <v>181</v>
      </c>
      <c r="IUL331" s="107"/>
      <c r="IUM331" s="107"/>
      <c r="IUN331" s="107"/>
      <c r="IUO331" s="107"/>
      <c r="IUP331" s="107"/>
      <c r="IUQ331" s="107"/>
      <c r="IUR331" s="108"/>
      <c r="IUS331" s="106" t="s">
        <v>181</v>
      </c>
      <c r="IUT331" s="107"/>
      <c r="IUU331" s="107"/>
      <c r="IUV331" s="107"/>
      <c r="IUW331" s="107"/>
      <c r="IUX331" s="107"/>
      <c r="IUY331" s="107"/>
      <c r="IUZ331" s="108"/>
      <c r="IVA331" s="106" t="s">
        <v>181</v>
      </c>
      <c r="IVB331" s="107"/>
      <c r="IVC331" s="107"/>
      <c r="IVD331" s="107"/>
      <c r="IVE331" s="107"/>
      <c r="IVF331" s="107"/>
      <c r="IVG331" s="107"/>
      <c r="IVH331" s="108"/>
      <c r="IVI331" s="106" t="s">
        <v>181</v>
      </c>
      <c r="IVJ331" s="107"/>
      <c r="IVK331" s="107"/>
      <c r="IVL331" s="107"/>
      <c r="IVM331" s="107"/>
      <c r="IVN331" s="107"/>
      <c r="IVO331" s="107"/>
      <c r="IVP331" s="108"/>
      <c r="IVQ331" s="106" t="s">
        <v>181</v>
      </c>
      <c r="IVR331" s="107"/>
      <c r="IVS331" s="107"/>
      <c r="IVT331" s="107"/>
      <c r="IVU331" s="107"/>
      <c r="IVV331" s="107"/>
      <c r="IVW331" s="107"/>
      <c r="IVX331" s="108"/>
      <c r="IVY331" s="106" t="s">
        <v>181</v>
      </c>
      <c r="IVZ331" s="107"/>
      <c r="IWA331" s="107"/>
      <c r="IWB331" s="107"/>
      <c r="IWC331" s="107"/>
      <c r="IWD331" s="107"/>
      <c r="IWE331" s="107"/>
      <c r="IWF331" s="108"/>
      <c r="IWG331" s="106" t="s">
        <v>181</v>
      </c>
      <c r="IWH331" s="107"/>
      <c r="IWI331" s="107"/>
      <c r="IWJ331" s="107"/>
      <c r="IWK331" s="107"/>
      <c r="IWL331" s="107"/>
      <c r="IWM331" s="107"/>
      <c r="IWN331" s="108"/>
      <c r="IWO331" s="106" t="s">
        <v>181</v>
      </c>
      <c r="IWP331" s="107"/>
      <c r="IWQ331" s="107"/>
      <c r="IWR331" s="107"/>
      <c r="IWS331" s="107"/>
      <c r="IWT331" s="107"/>
      <c r="IWU331" s="107"/>
      <c r="IWV331" s="108"/>
      <c r="IWW331" s="106" t="s">
        <v>181</v>
      </c>
      <c r="IWX331" s="107"/>
      <c r="IWY331" s="107"/>
      <c r="IWZ331" s="107"/>
      <c r="IXA331" s="107"/>
      <c r="IXB331" s="107"/>
      <c r="IXC331" s="107"/>
      <c r="IXD331" s="108"/>
      <c r="IXE331" s="106" t="s">
        <v>181</v>
      </c>
      <c r="IXF331" s="107"/>
      <c r="IXG331" s="107"/>
      <c r="IXH331" s="107"/>
      <c r="IXI331" s="107"/>
      <c r="IXJ331" s="107"/>
      <c r="IXK331" s="107"/>
      <c r="IXL331" s="108"/>
      <c r="IXM331" s="106" t="s">
        <v>181</v>
      </c>
      <c r="IXN331" s="107"/>
      <c r="IXO331" s="107"/>
      <c r="IXP331" s="107"/>
      <c r="IXQ331" s="107"/>
      <c r="IXR331" s="107"/>
      <c r="IXS331" s="107"/>
      <c r="IXT331" s="108"/>
      <c r="IXU331" s="106" t="s">
        <v>181</v>
      </c>
      <c r="IXV331" s="107"/>
      <c r="IXW331" s="107"/>
      <c r="IXX331" s="107"/>
      <c r="IXY331" s="107"/>
      <c r="IXZ331" s="107"/>
      <c r="IYA331" s="107"/>
      <c r="IYB331" s="108"/>
      <c r="IYC331" s="106" t="s">
        <v>181</v>
      </c>
      <c r="IYD331" s="107"/>
      <c r="IYE331" s="107"/>
      <c r="IYF331" s="107"/>
      <c r="IYG331" s="107"/>
      <c r="IYH331" s="107"/>
      <c r="IYI331" s="107"/>
      <c r="IYJ331" s="108"/>
      <c r="IYK331" s="106" t="s">
        <v>181</v>
      </c>
      <c r="IYL331" s="107"/>
      <c r="IYM331" s="107"/>
      <c r="IYN331" s="107"/>
      <c r="IYO331" s="107"/>
      <c r="IYP331" s="107"/>
      <c r="IYQ331" s="107"/>
      <c r="IYR331" s="108"/>
      <c r="IYS331" s="106" t="s">
        <v>181</v>
      </c>
      <c r="IYT331" s="107"/>
      <c r="IYU331" s="107"/>
      <c r="IYV331" s="107"/>
      <c r="IYW331" s="107"/>
      <c r="IYX331" s="107"/>
      <c r="IYY331" s="107"/>
      <c r="IYZ331" s="108"/>
      <c r="IZA331" s="106" t="s">
        <v>181</v>
      </c>
      <c r="IZB331" s="107"/>
      <c r="IZC331" s="107"/>
      <c r="IZD331" s="107"/>
      <c r="IZE331" s="107"/>
      <c r="IZF331" s="107"/>
      <c r="IZG331" s="107"/>
      <c r="IZH331" s="108"/>
      <c r="IZI331" s="106" t="s">
        <v>181</v>
      </c>
      <c r="IZJ331" s="107"/>
      <c r="IZK331" s="107"/>
      <c r="IZL331" s="107"/>
      <c r="IZM331" s="107"/>
      <c r="IZN331" s="107"/>
      <c r="IZO331" s="107"/>
      <c r="IZP331" s="108"/>
      <c r="IZQ331" s="106" t="s">
        <v>181</v>
      </c>
      <c r="IZR331" s="107"/>
      <c r="IZS331" s="107"/>
      <c r="IZT331" s="107"/>
      <c r="IZU331" s="107"/>
      <c r="IZV331" s="107"/>
      <c r="IZW331" s="107"/>
      <c r="IZX331" s="108"/>
      <c r="IZY331" s="106" t="s">
        <v>181</v>
      </c>
      <c r="IZZ331" s="107"/>
      <c r="JAA331" s="107"/>
      <c r="JAB331" s="107"/>
      <c r="JAC331" s="107"/>
      <c r="JAD331" s="107"/>
      <c r="JAE331" s="107"/>
      <c r="JAF331" s="108"/>
      <c r="JAG331" s="106" t="s">
        <v>181</v>
      </c>
      <c r="JAH331" s="107"/>
      <c r="JAI331" s="107"/>
      <c r="JAJ331" s="107"/>
      <c r="JAK331" s="107"/>
      <c r="JAL331" s="107"/>
      <c r="JAM331" s="107"/>
      <c r="JAN331" s="108"/>
      <c r="JAO331" s="106" t="s">
        <v>181</v>
      </c>
      <c r="JAP331" s="107"/>
      <c r="JAQ331" s="107"/>
      <c r="JAR331" s="107"/>
      <c r="JAS331" s="107"/>
      <c r="JAT331" s="107"/>
      <c r="JAU331" s="107"/>
      <c r="JAV331" s="108"/>
      <c r="JAW331" s="106" t="s">
        <v>181</v>
      </c>
      <c r="JAX331" s="107"/>
      <c r="JAY331" s="107"/>
      <c r="JAZ331" s="107"/>
      <c r="JBA331" s="107"/>
      <c r="JBB331" s="107"/>
      <c r="JBC331" s="107"/>
      <c r="JBD331" s="108"/>
      <c r="JBE331" s="106" t="s">
        <v>181</v>
      </c>
      <c r="JBF331" s="107"/>
      <c r="JBG331" s="107"/>
      <c r="JBH331" s="107"/>
      <c r="JBI331" s="107"/>
      <c r="JBJ331" s="107"/>
      <c r="JBK331" s="107"/>
      <c r="JBL331" s="108"/>
      <c r="JBM331" s="106" t="s">
        <v>181</v>
      </c>
      <c r="JBN331" s="107"/>
      <c r="JBO331" s="107"/>
      <c r="JBP331" s="107"/>
      <c r="JBQ331" s="107"/>
      <c r="JBR331" s="107"/>
      <c r="JBS331" s="107"/>
      <c r="JBT331" s="108"/>
      <c r="JBU331" s="106" t="s">
        <v>181</v>
      </c>
      <c r="JBV331" s="107"/>
      <c r="JBW331" s="107"/>
      <c r="JBX331" s="107"/>
      <c r="JBY331" s="107"/>
      <c r="JBZ331" s="107"/>
      <c r="JCA331" s="107"/>
      <c r="JCB331" s="108"/>
      <c r="JCC331" s="106" t="s">
        <v>181</v>
      </c>
      <c r="JCD331" s="107"/>
      <c r="JCE331" s="107"/>
      <c r="JCF331" s="107"/>
      <c r="JCG331" s="107"/>
      <c r="JCH331" s="107"/>
      <c r="JCI331" s="107"/>
      <c r="JCJ331" s="108"/>
      <c r="JCK331" s="106" t="s">
        <v>181</v>
      </c>
      <c r="JCL331" s="107"/>
      <c r="JCM331" s="107"/>
      <c r="JCN331" s="107"/>
      <c r="JCO331" s="107"/>
      <c r="JCP331" s="107"/>
      <c r="JCQ331" s="107"/>
      <c r="JCR331" s="108"/>
      <c r="JCS331" s="106" t="s">
        <v>181</v>
      </c>
      <c r="JCT331" s="107"/>
      <c r="JCU331" s="107"/>
      <c r="JCV331" s="107"/>
      <c r="JCW331" s="107"/>
      <c r="JCX331" s="107"/>
      <c r="JCY331" s="107"/>
      <c r="JCZ331" s="108"/>
      <c r="JDA331" s="106" t="s">
        <v>181</v>
      </c>
      <c r="JDB331" s="107"/>
      <c r="JDC331" s="107"/>
      <c r="JDD331" s="107"/>
      <c r="JDE331" s="107"/>
      <c r="JDF331" s="107"/>
      <c r="JDG331" s="107"/>
      <c r="JDH331" s="108"/>
      <c r="JDI331" s="106" t="s">
        <v>181</v>
      </c>
      <c r="JDJ331" s="107"/>
      <c r="JDK331" s="107"/>
      <c r="JDL331" s="107"/>
      <c r="JDM331" s="107"/>
      <c r="JDN331" s="107"/>
      <c r="JDO331" s="107"/>
      <c r="JDP331" s="108"/>
      <c r="JDQ331" s="106" t="s">
        <v>181</v>
      </c>
      <c r="JDR331" s="107"/>
      <c r="JDS331" s="107"/>
      <c r="JDT331" s="107"/>
      <c r="JDU331" s="107"/>
      <c r="JDV331" s="107"/>
      <c r="JDW331" s="107"/>
      <c r="JDX331" s="108"/>
      <c r="JDY331" s="106" t="s">
        <v>181</v>
      </c>
      <c r="JDZ331" s="107"/>
      <c r="JEA331" s="107"/>
      <c r="JEB331" s="107"/>
      <c r="JEC331" s="107"/>
      <c r="JED331" s="107"/>
      <c r="JEE331" s="107"/>
      <c r="JEF331" s="108"/>
      <c r="JEG331" s="106" t="s">
        <v>181</v>
      </c>
      <c r="JEH331" s="107"/>
      <c r="JEI331" s="107"/>
      <c r="JEJ331" s="107"/>
      <c r="JEK331" s="107"/>
      <c r="JEL331" s="107"/>
      <c r="JEM331" s="107"/>
      <c r="JEN331" s="108"/>
      <c r="JEO331" s="106" t="s">
        <v>181</v>
      </c>
      <c r="JEP331" s="107"/>
      <c r="JEQ331" s="107"/>
      <c r="JER331" s="107"/>
      <c r="JES331" s="107"/>
      <c r="JET331" s="107"/>
      <c r="JEU331" s="107"/>
      <c r="JEV331" s="108"/>
      <c r="JEW331" s="106" t="s">
        <v>181</v>
      </c>
      <c r="JEX331" s="107"/>
      <c r="JEY331" s="107"/>
      <c r="JEZ331" s="107"/>
      <c r="JFA331" s="107"/>
      <c r="JFB331" s="107"/>
      <c r="JFC331" s="107"/>
      <c r="JFD331" s="108"/>
      <c r="JFE331" s="106" t="s">
        <v>181</v>
      </c>
      <c r="JFF331" s="107"/>
      <c r="JFG331" s="107"/>
      <c r="JFH331" s="107"/>
      <c r="JFI331" s="107"/>
      <c r="JFJ331" s="107"/>
      <c r="JFK331" s="107"/>
      <c r="JFL331" s="108"/>
      <c r="JFM331" s="106" t="s">
        <v>181</v>
      </c>
      <c r="JFN331" s="107"/>
      <c r="JFO331" s="107"/>
      <c r="JFP331" s="107"/>
      <c r="JFQ331" s="107"/>
      <c r="JFR331" s="107"/>
      <c r="JFS331" s="107"/>
      <c r="JFT331" s="108"/>
      <c r="JFU331" s="106" t="s">
        <v>181</v>
      </c>
      <c r="JFV331" s="107"/>
      <c r="JFW331" s="107"/>
      <c r="JFX331" s="107"/>
      <c r="JFY331" s="107"/>
      <c r="JFZ331" s="107"/>
      <c r="JGA331" s="107"/>
      <c r="JGB331" s="108"/>
      <c r="JGC331" s="106" t="s">
        <v>181</v>
      </c>
      <c r="JGD331" s="107"/>
      <c r="JGE331" s="107"/>
      <c r="JGF331" s="107"/>
      <c r="JGG331" s="107"/>
      <c r="JGH331" s="107"/>
      <c r="JGI331" s="107"/>
      <c r="JGJ331" s="108"/>
      <c r="JGK331" s="106" t="s">
        <v>181</v>
      </c>
      <c r="JGL331" s="107"/>
      <c r="JGM331" s="107"/>
      <c r="JGN331" s="107"/>
      <c r="JGO331" s="107"/>
      <c r="JGP331" s="107"/>
      <c r="JGQ331" s="107"/>
      <c r="JGR331" s="108"/>
      <c r="JGS331" s="106" t="s">
        <v>181</v>
      </c>
      <c r="JGT331" s="107"/>
      <c r="JGU331" s="107"/>
      <c r="JGV331" s="107"/>
      <c r="JGW331" s="107"/>
      <c r="JGX331" s="107"/>
      <c r="JGY331" s="107"/>
      <c r="JGZ331" s="108"/>
      <c r="JHA331" s="106" t="s">
        <v>181</v>
      </c>
      <c r="JHB331" s="107"/>
      <c r="JHC331" s="107"/>
      <c r="JHD331" s="107"/>
      <c r="JHE331" s="107"/>
      <c r="JHF331" s="107"/>
      <c r="JHG331" s="107"/>
      <c r="JHH331" s="108"/>
      <c r="JHI331" s="106" t="s">
        <v>181</v>
      </c>
      <c r="JHJ331" s="107"/>
      <c r="JHK331" s="107"/>
      <c r="JHL331" s="107"/>
      <c r="JHM331" s="107"/>
      <c r="JHN331" s="107"/>
      <c r="JHO331" s="107"/>
      <c r="JHP331" s="108"/>
      <c r="JHQ331" s="106" t="s">
        <v>181</v>
      </c>
      <c r="JHR331" s="107"/>
      <c r="JHS331" s="107"/>
      <c r="JHT331" s="107"/>
      <c r="JHU331" s="107"/>
      <c r="JHV331" s="107"/>
      <c r="JHW331" s="107"/>
      <c r="JHX331" s="108"/>
      <c r="JHY331" s="106" t="s">
        <v>181</v>
      </c>
      <c r="JHZ331" s="107"/>
      <c r="JIA331" s="107"/>
      <c r="JIB331" s="107"/>
      <c r="JIC331" s="107"/>
      <c r="JID331" s="107"/>
      <c r="JIE331" s="107"/>
      <c r="JIF331" s="108"/>
      <c r="JIG331" s="106" t="s">
        <v>181</v>
      </c>
      <c r="JIH331" s="107"/>
      <c r="JII331" s="107"/>
      <c r="JIJ331" s="107"/>
      <c r="JIK331" s="107"/>
      <c r="JIL331" s="107"/>
      <c r="JIM331" s="107"/>
      <c r="JIN331" s="108"/>
      <c r="JIO331" s="106" t="s">
        <v>181</v>
      </c>
      <c r="JIP331" s="107"/>
      <c r="JIQ331" s="107"/>
      <c r="JIR331" s="107"/>
      <c r="JIS331" s="107"/>
      <c r="JIT331" s="107"/>
      <c r="JIU331" s="107"/>
      <c r="JIV331" s="108"/>
      <c r="JIW331" s="106" t="s">
        <v>181</v>
      </c>
      <c r="JIX331" s="107"/>
      <c r="JIY331" s="107"/>
      <c r="JIZ331" s="107"/>
      <c r="JJA331" s="107"/>
      <c r="JJB331" s="107"/>
      <c r="JJC331" s="107"/>
      <c r="JJD331" s="108"/>
      <c r="JJE331" s="106" t="s">
        <v>181</v>
      </c>
      <c r="JJF331" s="107"/>
      <c r="JJG331" s="107"/>
      <c r="JJH331" s="107"/>
      <c r="JJI331" s="107"/>
      <c r="JJJ331" s="107"/>
      <c r="JJK331" s="107"/>
      <c r="JJL331" s="108"/>
      <c r="JJM331" s="106" t="s">
        <v>181</v>
      </c>
      <c r="JJN331" s="107"/>
      <c r="JJO331" s="107"/>
      <c r="JJP331" s="107"/>
      <c r="JJQ331" s="107"/>
      <c r="JJR331" s="107"/>
      <c r="JJS331" s="107"/>
      <c r="JJT331" s="108"/>
      <c r="JJU331" s="106" t="s">
        <v>181</v>
      </c>
      <c r="JJV331" s="107"/>
      <c r="JJW331" s="107"/>
      <c r="JJX331" s="107"/>
      <c r="JJY331" s="107"/>
      <c r="JJZ331" s="107"/>
      <c r="JKA331" s="107"/>
      <c r="JKB331" s="108"/>
      <c r="JKC331" s="106" t="s">
        <v>181</v>
      </c>
      <c r="JKD331" s="107"/>
      <c r="JKE331" s="107"/>
      <c r="JKF331" s="107"/>
      <c r="JKG331" s="107"/>
      <c r="JKH331" s="107"/>
      <c r="JKI331" s="107"/>
      <c r="JKJ331" s="108"/>
      <c r="JKK331" s="106" t="s">
        <v>181</v>
      </c>
      <c r="JKL331" s="107"/>
      <c r="JKM331" s="107"/>
      <c r="JKN331" s="107"/>
      <c r="JKO331" s="107"/>
      <c r="JKP331" s="107"/>
      <c r="JKQ331" s="107"/>
      <c r="JKR331" s="108"/>
      <c r="JKS331" s="106" t="s">
        <v>181</v>
      </c>
      <c r="JKT331" s="107"/>
      <c r="JKU331" s="107"/>
      <c r="JKV331" s="107"/>
      <c r="JKW331" s="107"/>
      <c r="JKX331" s="107"/>
      <c r="JKY331" s="107"/>
      <c r="JKZ331" s="108"/>
      <c r="JLA331" s="106" t="s">
        <v>181</v>
      </c>
      <c r="JLB331" s="107"/>
      <c r="JLC331" s="107"/>
      <c r="JLD331" s="107"/>
      <c r="JLE331" s="107"/>
      <c r="JLF331" s="107"/>
      <c r="JLG331" s="107"/>
      <c r="JLH331" s="108"/>
      <c r="JLI331" s="106" t="s">
        <v>181</v>
      </c>
      <c r="JLJ331" s="107"/>
      <c r="JLK331" s="107"/>
      <c r="JLL331" s="107"/>
      <c r="JLM331" s="107"/>
      <c r="JLN331" s="107"/>
      <c r="JLO331" s="107"/>
      <c r="JLP331" s="108"/>
      <c r="JLQ331" s="106" t="s">
        <v>181</v>
      </c>
      <c r="JLR331" s="107"/>
      <c r="JLS331" s="107"/>
      <c r="JLT331" s="107"/>
      <c r="JLU331" s="107"/>
      <c r="JLV331" s="107"/>
      <c r="JLW331" s="107"/>
      <c r="JLX331" s="108"/>
      <c r="JLY331" s="106" t="s">
        <v>181</v>
      </c>
      <c r="JLZ331" s="107"/>
      <c r="JMA331" s="107"/>
      <c r="JMB331" s="107"/>
      <c r="JMC331" s="107"/>
      <c r="JMD331" s="107"/>
      <c r="JME331" s="107"/>
      <c r="JMF331" s="108"/>
      <c r="JMG331" s="106" t="s">
        <v>181</v>
      </c>
      <c r="JMH331" s="107"/>
      <c r="JMI331" s="107"/>
      <c r="JMJ331" s="107"/>
      <c r="JMK331" s="107"/>
      <c r="JML331" s="107"/>
      <c r="JMM331" s="107"/>
      <c r="JMN331" s="108"/>
      <c r="JMO331" s="106" t="s">
        <v>181</v>
      </c>
      <c r="JMP331" s="107"/>
      <c r="JMQ331" s="107"/>
      <c r="JMR331" s="107"/>
      <c r="JMS331" s="107"/>
      <c r="JMT331" s="107"/>
      <c r="JMU331" s="107"/>
      <c r="JMV331" s="108"/>
      <c r="JMW331" s="106" t="s">
        <v>181</v>
      </c>
      <c r="JMX331" s="107"/>
      <c r="JMY331" s="107"/>
      <c r="JMZ331" s="107"/>
      <c r="JNA331" s="107"/>
      <c r="JNB331" s="107"/>
      <c r="JNC331" s="107"/>
      <c r="JND331" s="108"/>
      <c r="JNE331" s="106" t="s">
        <v>181</v>
      </c>
      <c r="JNF331" s="107"/>
      <c r="JNG331" s="107"/>
      <c r="JNH331" s="107"/>
      <c r="JNI331" s="107"/>
      <c r="JNJ331" s="107"/>
      <c r="JNK331" s="107"/>
      <c r="JNL331" s="108"/>
      <c r="JNM331" s="106" t="s">
        <v>181</v>
      </c>
      <c r="JNN331" s="107"/>
      <c r="JNO331" s="107"/>
      <c r="JNP331" s="107"/>
      <c r="JNQ331" s="107"/>
      <c r="JNR331" s="107"/>
      <c r="JNS331" s="107"/>
      <c r="JNT331" s="108"/>
      <c r="JNU331" s="106" t="s">
        <v>181</v>
      </c>
      <c r="JNV331" s="107"/>
      <c r="JNW331" s="107"/>
      <c r="JNX331" s="107"/>
      <c r="JNY331" s="107"/>
      <c r="JNZ331" s="107"/>
      <c r="JOA331" s="107"/>
      <c r="JOB331" s="108"/>
      <c r="JOC331" s="106" t="s">
        <v>181</v>
      </c>
      <c r="JOD331" s="107"/>
      <c r="JOE331" s="107"/>
      <c r="JOF331" s="107"/>
      <c r="JOG331" s="107"/>
      <c r="JOH331" s="107"/>
      <c r="JOI331" s="107"/>
      <c r="JOJ331" s="108"/>
      <c r="JOK331" s="106" t="s">
        <v>181</v>
      </c>
      <c r="JOL331" s="107"/>
      <c r="JOM331" s="107"/>
      <c r="JON331" s="107"/>
      <c r="JOO331" s="107"/>
      <c r="JOP331" s="107"/>
      <c r="JOQ331" s="107"/>
      <c r="JOR331" s="108"/>
      <c r="JOS331" s="106" t="s">
        <v>181</v>
      </c>
      <c r="JOT331" s="107"/>
      <c r="JOU331" s="107"/>
      <c r="JOV331" s="107"/>
      <c r="JOW331" s="107"/>
      <c r="JOX331" s="107"/>
      <c r="JOY331" s="107"/>
      <c r="JOZ331" s="108"/>
      <c r="JPA331" s="106" t="s">
        <v>181</v>
      </c>
      <c r="JPB331" s="107"/>
      <c r="JPC331" s="107"/>
      <c r="JPD331" s="107"/>
      <c r="JPE331" s="107"/>
      <c r="JPF331" s="107"/>
      <c r="JPG331" s="107"/>
      <c r="JPH331" s="108"/>
      <c r="JPI331" s="106" t="s">
        <v>181</v>
      </c>
      <c r="JPJ331" s="107"/>
      <c r="JPK331" s="107"/>
      <c r="JPL331" s="107"/>
      <c r="JPM331" s="107"/>
      <c r="JPN331" s="107"/>
      <c r="JPO331" s="107"/>
      <c r="JPP331" s="108"/>
      <c r="JPQ331" s="106" t="s">
        <v>181</v>
      </c>
      <c r="JPR331" s="107"/>
      <c r="JPS331" s="107"/>
      <c r="JPT331" s="107"/>
      <c r="JPU331" s="107"/>
      <c r="JPV331" s="107"/>
      <c r="JPW331" s="107"/>
      <c r="JPX331" s="108"/>
      <c r="JPY331" s="106" t="s">
        <v>181</v>
      </c>
      <c r="JPZ331" s="107"/>
      <c r="JQA331" s="107"/>
      <c r="JQB331" s="107"/>
      <c r="JQC331" s="107"/>
      <c r="JQD331" s="107"/>
      <c r="JQE331" s="107"/>
      <c r="JQF331" s="108"/>
      <c r="JQG331" s="106" t="s">
        <v>181</v>
      </c>
      <c r="JQH331" s="107"/>
      <c r="JQI331" s="107"/>
      <c r="JQJ331" s="107"/>
      <c r="JQK331" s="107"/>
      <c r="JQL331" s="107"/>
      <c r="JQM331" s="107"/>
      <c r="JQN331" s="108"/>
      <c r="JQO331" s="106" t="s">
        <v>181</v>
      </c>
      <c r="JQP331" s="107"/>
      <c r="JQQ331" s="107"/>
      <c r="JQR331" s="107"/>
      <c r="JQS331" s="107"/>
      <c r="JQT331" s="107"/>
      <c r="JQU331" s="107"/>
      <c r="JQV331" s="108"/>
      <c r="JQW331" s="106" t="s">
        <v>181</v>
      </c>
      <c r="JQX331" s="107"/>
      <c r="JQY331" s="107"/>
      <c r="JQZ331" s="107"/>
      <c r="JRA331" s="107"/>
      <c r="JRB331" s="107"/>
      <c r="JRC331" s="107"/>
      <c r="JRD331" s="108"/>
      <c r="JRE331" s="106" t="s">
        <v>181</v>
      </c>
      <c r="JRF331" s="107"/>
      <c r="JRG331" s="107"/>
      <c r="JRH331" s="107"/>
      <c r="JRI331" s="107"/>
      <c r="JRJ331" s="107"/>
      <c r="JRK331" s="107"/>
      <c r="JRL331" s="108"/>
      <c r="JRM331" s="106" t="s">
        <v>181</v>
      </c>
      <c r="JRN331" s="107"/>
      <c r="JRO331" s="107"/>
      <c r="JRP331" s="107"/>
      <c r="JRQ331" s="107"/>
      <c r="JRR331" s="107"/>
      <c r="JRS331" s="107"/>
      <c r="JRT331" s="108"/>
      <c r="JRU331" s="106" t="s">
        <v>181</v>
      </c>
      <c r="JRV331" s="107"/>
      <c r="JRW331" s="107"/>
      <c r="JRX331" s="107"/>
      <c r="JRY331" s="107"/>
      <c r="JRZ331" s="107"/>
      <c r="JSA331" s="107"/>
      <c r="JSB331" s="108"/>
      <c r="JSC331" s="106" t="s">
        <v>181</v>
      </c>
      <c r="JSD331" s="107"/>
      <c r="JSE331" s="107"/>
      <c r="JSF331" s="107"/>
      <c r="JSG331" s="107"/>
      <c r="JSH331" s="107"/>
      <c r="JSI331" s="107"/>
      <c r="JSJ331" s="108"/>
      <c r="JSK331" s="106" t="s">
        <v>181</v>
      </c>
      <c r="JSL331" s="107"/>
      <c r="JSM331" s="107"/>
      <c r="JSN331" s="107"/>
      <c r="JSO331" s="107"/>
      <c r="JSP331" s="107"/>
      <c r="JSQ331" s="107"/>
      <c r="JSR331" s="108"/>
      <c r="JSS331" s="106" t="s">
        <v>181</v>
      </c>
      <c r="JST331" s="107"/>
      <c r="JSU331" s="107"/>
      <c r="JSV331" s="107"/>
      <c r="JSW331" s="107"/>
      <c r="JSX331" s="107"/>
      <c r="JSY331" s="107"/>
      <c r="JSZ331" s="108"/>
      <c r="JTA331" s="106" t="s">
        <v>181</v>
      </c>
      <c r="JTB331" s="107"/>
      <c r="JTC331" s="107"/>
      <c r="JTD331" s="107"/>
      <c r="JTE331" s="107"/>
      <c r="JTF331" s="107"/>
      <c r="JTG331" s="107"/>
      <c r="JTH331" s="108"/>
      <c r="JTI331" s="106" t="s">
        <v>181</v>
      </c>
      <c r="JTJ331" s="107"/>
      <c r="JTK331" s="107"/>
      <c r="JTL331" s="107"/>
      <c r="JTM331" s="107"/>
      <c r="JTN331" s="107"/>
      <c r="JTO331" s="107"/>
      <c r="JTP331" s="108"/>
      <c r="JTQ331" s="106" t="s">
        <v>181</v>
      </c>
      <c r="JTR331" s="107"/>
      <c r="JTS331" s="107"/>
      <c r="JTT331" s="107"/>
      <c r="JTU331" s="107"/>
      <c r="JTV331" s="107"/>
      <c r="JTW331" s="107"/>
      <c r="JTX331" s="108"/>
      <c r="JTY331" s="106" t="s">
        <v>181</v>
      </c>
      <c r="JTZ331" s="107"/>
      <c r="JUA331" s="107"/>
      <c r="JUB331" s="107"/>
      <c r="JUC331" s="107"/>
      <c r="JUD331" s="107"/>
      <c r="JUE331" s="107"/>
      <c r="JUF331" s="108"/>
      <c r="JUG331" s="106" t="s">
        <v>181</v>
      </c>
      <c r="JUH331" s="107"/>
      <c r="JUI331" s="107"/>
      <c r="JUJ331" s="107"/>
      <c r="JUK331" s="107"/>
      <c r="JUL331" s="107"/>
      <c r="JUM331" s="107"/>
      <c r="JUN331" s="108"/>
      <c r="JUO331" s="106" t="s">
        <v>181</v>
      </c>
      <c r="JUP331" s="107"/>
      <c r="JUQ331" s="107"/>
      <c r="JUR331" s="107"/>
      <c r="JUS331" s="107"/>
      <c r="JUT331" s="107"/>
      <c r="JUU331" s="107"/>
      <c r="JUV331" s="108"/>
      <c r="JUW331" s="106" t="s">
        <v>181</v>
      </c>
      <c r="JUX331" s="107"/>
      <c r="JUY331" s="107"/>
      <c r="JUZ331" s="107"/>
      <c r="JVA331" s="107"/>
      <c r="JVB331" s="107"/>
      <c r="JVC331" s="107"/>
      <c r="JVD331" s="108"/>
      <c r="JVE331" s="106" t="s">
        <v>181</v>
      </c>
      <c r="JVF331" s="107"/>
      <c r="JVG331" s="107"/>
      <c r="JVH331" s="107"/>
      <c r="JVI331" s="107"/>
      <c r="JVJ331" s="107"/>
      <c r="JVK331" s="107"/>
      <c r="JVL331" s="108"/>
      <c r="JVM331" s="106" t="s">
        <v>181</v>
      </c>
      <c r="JVN331" s="107"/>
      <c r="JVO331" s="107"/>
      <c r="JVP331" s="107"/>
      <c r="JVQ331" s="107"/>
      <c r="JVR331" s="107"/>
      <c r="JVS331" s="107"/>
      <c r="JVT331" s="108"/>
      <c r="JVU331" s="106" t="s">
        <v>181</v>
      </c>
      <c r="JVV331" s="107"/>
      <c r="JVW331" s="107"/>
      <c r="JVX331" s="107"/>
      <c r="JVY331" s="107"/>
      <c r="JVZ331" s="107"/>
      <c r="JWA331" s="107"/>
      <c r="JWB331" s="108"/>
      <c r="JWC331" s="106" t="s">
        <v>181</v>
      </c>
      <c r="JWD331" s="107"/>
      <c r="JWE331" s="107"/>
      <c r="JWF331" s="107"/>
      <c r="JWG331" s="107"/>
      <c r="JWH331" s="107"/>
      <c r="JWI331" s="107"/>
      <c r="JWJ331" s="108"/>
      <c r="JWK331" s="106" t="s">
        <v>181</v>
      </c>
      <c r="JWL331" s="107"/>
      <c r="JWM331" s="107"/>
      <c r="JWN331" s="107"/>
      <c r="JWO331" s="107"/>
      <c r="JWP331" s="107"/>
      <c r="JWQ331" s="107"/>
      <c r="JWR331" s="108"/>
      <c r="JWS331" s="106" t="s">
        <v>181</v>
      </c>
      <c r="JWT331" s="107"/>
      <c r="JWU331" s="107"/>
      <c r="JWV331" s="107"/>
      <c r="JWW331" s="107"/>
      <c r="JWX331" s="107"/>
      <c r="JWY331" s="107"/>
      <c r="JWZ331" s="108"/>
      <c r="JXA331" s="106" t="s">
        <v>181</v>
      </c>
      <c r="JXB331" s="107"/>
      <c r="JXC331" s="107"/>
      <c r="JXD331" s="107"/>
      <c r="JXE331" s="107"/>
      <c r="JXF331" s="107"/>
      <c r="JXG331" s="107"/>
      <c r="JXH331" s="108"/>
      <c r="JXI331" s="106" t="s">
        <v>181</v>
      </c>
      <c r="JXJ331" s="107"/>
      <c r="JXK331" s="107"/>
      <c r="JXL331" s="107"/>
      <c r="JXM331" s="107"/>
      <c r="JXN331" s="107"/>
      <c r="JXO331" s="107"/>
      <c r="JXP331" s="108"/>
      <c r="JXQ331" s="106" t="s">
        <v>181</v>
      </c>
      <c r="JXR331" s="107"/>
      <c r="JXS331" s="107"/>
      <c r="JXT331" s="107"/>
      <c r="JXU331" s="107"/>
      <c r="JXV331" s="107"/>
      <c r="JXW331" s="107"/>
      <c r="JXX331" s="108"/>
      <c r="JXY331" s="106" t="s">
        <v>181</v>
      </c>
      <c r="JXZ331" s="107"/>
      <c r="JYA331" s="107"/>
      <c r="JYB331" s="107"/>
      <c r="JYC331" s="107"/>
      <c r="JYD331" s="107"/>
      <c r="JYE331" s="107"/>
      <c r="JYF331" s="108"/>
      <c r="JYG331" s="106" t="s">
        <v>181</v>
      </c>
      <c r="JYH331" s="107"/>
      <c r="JYI331" s="107"/>
      <c r="JYJ331" s="107"/>
      <c r="JYK331" s="107"/>
      <c r="JYL331" s="107"/>
      <c r="JYM331" s="107"/>
      <c r="JYN331" s="108"/>
      <c r="JYO331" s="106" t="s">
        <v>181</v>
      </c>
      <c r="JYP331" s="107"/>
      <c r="JYQ331" s="107"/>
      <c r="JYR331" s="107"/>
      <c r="JYS331" s="107"/>
      <c r="JYT331" s="107"/>
      <c r="JYU331" s="107"/>
      <c r="JYV331" s="108"/>
      <c r="JYW331" s="106" t="s">
        <v>181</v>
      </c>
      <c r="JYX331" s="107"/>
      <c r="JYY331" s="107"/>
      <c r="JYZ331" s="107"/>
      <c r="JZA331" s="107"/>
      <c r="JZB331" s="107"/>
      <c r="JZC331" s="107"/>
      <c r="JZD331" s="108"/>
      <c r="JZE331" s="106" t="s">
        <v>181</v>
      </c>
      <c r="JZF331" s="107"/>
      <c r="JZG331" s="107"/>
      <c r="JZH331" s="107"/>
      <c r="JZI331" s="107"/>
      <c r="JZJ331" s="107"/>
      <c r="JZK331" s="107"/>
      <c r="JZL331" s="108"/>
      <c r="JZM331" s="106" t="s">
        <v>181</v>
      </c>
      <c r="JZN331" s="107"/>
      <c r="JZO331" s="107"/>
      <c r="JZP331" s="107"/>
      <c r="JZQ331" s="107"/>
      <c r="JZR331" s="107"/>
      <c r="JZS331" s="107"/>
      <c r="JZT331" s="108"/>
      <c r="JZU331" s="106" t="s">
        <v>181</v>
      </c>
      <c r="JZV331" s="107"/>
      <c r="JZW331" s="107"/>
      <c r="JZX331" s="107"/>
      <c r="JZY331" s="107"/>
      <c r="JZZ331" s="107"/>
      <c r="KAA331" s="107"/>
      <c r="KAB331" s="108"/>
      <c r="KAC331" s="106" t="s">
        <v>181</v>
      </c>
      <c r="KAD331" s="107"/>
      <c r="KAE331" s="107"/>
      <c r="KAF331" s="107"/>
      <c r="KAG331" s="107"/>
      <c r="KAH331" s="107"/>
      <c r="KAI331" s="107"/>
      <c r="KAJ331" s="108"/>
      <c r="KAK331" s="106" t="s">
        <v>181</v>
      </c>
      <c r="KAL331" s="107"/>
      <c r="KAM331" s="107"/>
      <c r="KAN331" s="107"/>
      <c r="KAO331" s="107"/>
      <c r="KAP331" s="107"/>
      <c r="KAQ331" s="107"/>
      <c r="KAR331" s="108"/>
      <c r="KAS331" s="106" t="s">
        <v>181</v>
      </c>
      <c r="KAT331" s="107"/>
      <c r="KAU331" s="107"/>
      <c r="KAV331" s="107"/>
      <c r="KAW331" s="107"/>
      <c r="KAX331" s="107"/>
      <c r="KAY331" s="107"/>
      <c r="KAZ331" s="108"/>
      <c r="KBA331" s="106" t="s">
        <v>181</v>
      </c>
      <c r="KBB331" s="107"/>
      <c r="KBC331" s="107"/>
      <c r="KBD331" s="107"/>
      <c r="KBE331" s="107"/>
      <c r="KBF331" s="107"/>
      <c r="KBG331" s="107"/>
      <c r="KBH331" s="108"/>
      <c r="KBI331" s="106" t="s">
        <v>181</v>
      </c>
      <c r="KBJ331" s="107"/>
      <c r="KBK331" s="107"/>
      <c r="KBL331" s="107"/>
      <c r="KBM331" s="107"/>
      <c r="KBN331" s="107"/>
      <c r="KBO331" s="107"/>
      <c r="KBP331" s="108"/>
      <c r="KBQ331" s="106" t="s">
        <v>181</v>
      </c>
      <c r="KBR331" s="107"/>
      <c r="KBS331" s="107"/>
      <c r="KBT331" s="107"/>
      <c r="KBU331" s="107"/>
      <c r="KBV331" s="107"/>
      <c r="KBW331" s="107"/>
      <c r="KBX331" s="108"/>
      <c r="KBY331" s="106" t="s">
        <v>181</v>
      </c>
      <c r="KBZ331" s="107"/>
      <c r="KCA331" s="107"/>
      <c r="KCB331" s="107"/>
      <c r="KCC331" s="107"/>
      <c r="KCD331" s="107"/>
      <c r="KCE331" s="107"/>
      <c r="KCF331" s="108"/>
      <c r="KCG331" s="106" t="s">
        <v>181</v>
      </c>
      <c r="KCH331" s="107"/>
      <c r="KCI331" s="107"/>
      <c r="KCJ331" s="107"/>
      <c r="KCK331" s="107"/>
      <c r="KCL331" s="107"/>
      <c r="KCM331" s="107"/>
      <c r="KCN331" s="108"/>
      <c r="KCO331" s="106" t="s">
        <v>181</v>
      </c>
      <c r="KCP331" s="107"/>
      <c r="KCQ331" s="107"/>
      <c r="KCR331" s="107"/>
      <c r="KCS331" s="107"/>
      <c r="KCT331" s="107"/>
      <c r="KCU331" s="107"/>
      <c r="KCV331" s="108"/>
      <c r="KCW331" s="106" t="s">
        <v>181</v>
      </c>
      <c r="KCX331" s="107"/>
      <c r="KCY331" s="107"/>
      <c r="KCZ331" s="107"/>
      <c r="KDA331" s="107"/>
      <c r="KDB331" s="107"/>
      <c r="KDC331" s="107"/>
      <c r="KDD331" s="108"/>
      <c r="KDE331" s="106" t="s">
        <v>181</v>
      </c>
      <c r="KDF331" s="107"/>
      <c r="KDG331" s="107"/>
      <c r="KDH331" s="107"/>
      <c r="KDI331" s="107"/>
      <c r="KDJ331" s="107"/>
      <c r="KDK331" s="107"/>
      <c r="KDL331" s="108"/>
      <c r="KDM331" s="106" t="s">
        <v>181</v>
      </c>
      <c r="KDN331" s="107"/>
      <c r="KDO331" s="107"/>
      <c r="KDP331" s="107"/>
      <c r="KDQ331" s="107"/>
      <c r="KDR331" s="107"/>
      <c r="KDS331" s="107"/>
      <c r="KDT331" s="108"/>
      <c r="KDU331" s="106" t="s">
        <v>181</v>
      </c>
      <c r="KDV331" s="107"/>
      <c r="KDW331" s="107"/>
      <c r="KDX331" s="107"/>
      <c r="KDY331" s="107"/>
      <c r="KDZ331" s="107"/>
      <c r="KEA331" s="107"/>
      <c r="KEB331" s="108"/>
      <c r="KEC331" s="106" t="s">
        <v>181</v>
      </c>
      <c r="KED331" s="107"/>
      <c r="KEE331" s="107"/>
      <c r="KEF331" s="107"/>
      <c r="KEG331" s="107"/>
      <c r="KEH331" s="107"/>
      <c r="KEI331" s="107"/>
      <c r="KEJ331" s="108"/>
      <c r="KEK331" s="106" t="s">
        <v>181</v>
      </c>
      <c r="KEL331" s="107"/>
      <c r="KEM331" s="107"/>
      <c r="KEN331" s="107"/>
      <c r="KEO331" s="107"/>
      <c r="KEP331" s="107"/>
      <c r="KEQ331" s="107"/>
      <c r="KER331" s="108"/>
      <c r="KES331" s="106" t="s">
        <v>181</v>
      </c>
      <c r="KET331" s="107"/>
      <c r="KEU331" s="107"/>
      <c r="KEV331" s="107"/>
      <c r="KEW331" s="107"/>
      <c r="KEX331" s="107"/>
      <c r="KEY331" s="107"/>
      <c r="KEZ331" s="108"/>
      <c r="KFA331" s="106" t="s">
        <v>181</v>
      </c>
      <c r="KFB331" s="107"/>
      <c r="KFC331" s="107"/>
      <c r="KFD331" s="107"/>
      <c r="KFE331" s="107"/>
      <c r="KFF331" s="107"/>
      <c r="KFG331" s="107"/>
      <c r="KFH331" s="108"/>
      <c r="KFI331" s="106" t="s">
        <v>181</v>
      </c>
      <c r="KFJ331" s="107"/>
      <c r="KFK331" s="107"/>
      <c r="KFL331" s="107"/>
      <c r="KFM331" s="107"/>
      <c r="KFN331" s="107"/>
      <c r="KFO331" s="107"/>
      <c r="KFP331" s="108"/>
      <c r="KFQ331" s="106" t="s">
        <v>181</v>
      </c>
      <c r="KFR331" s="107"/>
      <c r="KFS331" s="107"/>
      <c r="KFT331" s="107"/>
      <c r="KFU331" s="107"/>
      <c r="KFV331" s="107"/>
      <c r="KFW331" s="107"/>
      <c r="KFX331" s="108"/>
      <c r="KFY331" s="106" t="s">
        <v>181</v>
      </c>
      <c r="KFZ331" s="107"/>
      <c r="KGA331" s="107"/>
      <c r="KGB331" s="107"/>
      <c r="KGC331" s="107"/>
      <c r="KGD331" s="107"/>
      <c r="KGE331" s="107"/>
      <c r="KGF331" s="108"/>
      <c r="KGG331" s="106" t="s">
        <v>181</v>
      </c>
      <c r="KGH331" s="107"/>
      <c r="KGI331" s="107"/>
      <c r="KGJ331" s="107"/>
      <c r="KGK331" s="107"/>
      <c r="KGL331" s="107"/>
      <c r="KGM331" s="107"/>
      <c r="KGN331" s="108"/>
      <c r="KGO331" s="106" t="s">
        <v>181</v>
      </c>
      <c r="KGP331" s="107"/>
      <c r="KGQ331" s="107"/>
      <c r="KGR331" s="107"/>
      <c r="KGS331" s="107"/>
      <c r="KGT331" s="107"/>
      <c r="KGU331" s="107"/>
      <c r="KGV331" s="108"/>
      <c r="KGW331" s="106" t="s">
        <v>181</v>
      </c>
      <c r="KGX331" s="107"/>
      <c r="KGY331" s="107"/>
      <c r="KGZ331" s="107"/>
      <c r="KHA331" s="107"/>
      <c r="KHB331" s="107"/>
      <c r="KHC331" s="107"/>
      <c r="KHD331" s="108"/>
      <c r="KHE331" s="106" t="s">
        <v>181</v>
      </c>
      <c r="KHF331" s="107"/>
      <c r="KHG331" s="107"/>
      <c r="KHH331" s="107"/>
      <c r="KHI331" s="107"/>
      <c r="KHJ331" s="107"/>
      <c r="KHK331" s="107"/>
      <c r="KHL331" s="108"/>
      <c r="KHM331" s="106" t="s">
        <v>181</v>
      </c>
      <c r="KHN331" s="107"/>
      <c r="KHO331" s="107"/>
      <c r="KHP331" s="107"/>
      <c r="KHQ331" s="107"/>
      <c r="KHR331" s="107"/>
      <c r="KHS331" s="107"/>
      <c r="KHT331" s="108"/>
      <c r="KHU331" s="106" t="s">
        <v>181</v>
      </c>
      <c r="KHV331" s="107"/>
      <c r="KHW331" s="107"/>
      <c r="KHX331" s="107"/>
      <c r="KHY331" s="107"/>
      <c r="KHZ331" s="107"/>
      <c r="KIA331" s="107"/>
      <c r="KIB331" s="108"/>
      <c r="KIC331" s="106" t="s">
        <v>181</v>
      </c>
      <c r="KID331" s="107"/>
      <c r="KIE331" s="107"/>
      <c r="KIF331" s="107"/>
      <c r="KIG331" s="107"/>
      <c r="KIH331" s="107"/>
      <c r="KII331" s="107"/>
      <c r="KIJ331" s="108"/>
      <c r="KIK331" s="106" t="s">
        <v>181</v>
      </c>
      <c r="KIL331" s="107"/>
      <c r="KIM331" s="107"/>
      <c r="KIN331" s="107"/>
      <c r="KIO331" s="107"/>
      <c r="KIP331" s="107"/>
      <c r="KIQ331" s="107"/>
      <c r="KIR331" s="108"/>
      <c r="KIS331" s="106" t="s">
        <v>181</v>
      </c>
      <c r="KIT331" s="107"/>
      <c r="KIU331" s="107"/>
      <c r="KIV331" s="107"/>
      <c r="KIW331" s="107"/>
      <c r="KIX331" s="107"/>
      <c r="KIY331" s="107"/>
      <c r="KIZ331" s="108"/>
      <c r="KJA331" s="106" t="s">
        <v>181</v>
      </c>
      <c r="KJB331" s="107"/>
      <c r="KJC331" s="107"/>
      <c r="KJD331" s="107"/>
      <c r="KJE331" s="107"/>
      <c r="KJF331" s="107"/>
      <c r="KJG331" s="107"/>
      <c r="KJH331" s="108"/>
      <c r="KJI331" s="106" t="s">
        <v>181</v>
      </c>
      <c r="KJJ331" s="107"/>
      <c r="KJK331" s="107"/>
      <c r="KJL331" s="107"/>
      <c r="KJM331" s="107"/>
      <c r="KJN331" s="107"/>
      <c r="KJO331" s="107"/>
      <c r="KJP331" s="108"/>
      <c r="KJQ331" s="106" t="s">
        <v>181</v>
      </c>
      <c r="KJR331" s="107"/>
      <c r="KJS331" s="107"/>
      <c r="KJT331" s="107"/>
      <c r="KJU331" s="107"/>
      <c r="KJV331" s="107"/>
      <c r="KJW331" s="107"/>
      <c r="KJX331" s="108"/>
      <c r="KJY331" s="106" t="s">
        <v>181</v>
      </c>
      <c r="KJZ331" s="107"/>
      <c r="KKA331" s="107"/>
      <c r="KKB331" s="107"/>
      <c r="KKC331" s="107"/>
      <c r="KKD331" s="107"/>
      <c r="KKE331" s="107"/>
      <c r="KKF331" s="108"/>
      <c r="KKG331" s="106" t="s">
        <v>181</v>
      </c>
      <c r="KKH331" s="107"/>
      <c r="KKI331" s="107"/>
      <c r="KKJ331" s="107"/>
      <c r="KKK331" s="107"/>
      <c r="KKL331" s="107"/>
      <c r="KKM331" s="107"/>
      <c r="KKN331" s="108"/>
      <c r="KKO331" s="106" t="s">
        <v>181</v>
      </c>
      <c r="KKP331" s="107"/>
      <c r="KKQ331" s="107"/>
      <c r="KKR331" s="107"/>
      <c r="KKS331" s="107"/>
      <c r="KKT331" s="107"/>
      <c r="KKU331" s="107"/>
      <c r="KKV331" s="108"/>
      <c r="KKW331" s="106" t="s">
        <v>181</v>
      </c>
      <c r="KKX331" s="107"/>
      <c r="KKY331" s="107"/>
      <c r="KKZ331" s="107"/>
      <c r="KLA331" s="107"/>
      <c r="KLB331" s="107"/>
      <c r="KLC331" s="107"/>
      <c r="KLD331" s="108"/>
      <c r="KLE331" s="106" t="s">
        <v>181</v>
      </c>
      <c r="KLF331" s="107"/>
      <c r="KLG331" s="107"/>
      <c r="KLH331" s="107"/>
      <c r="KLI331" s="107"/>
      <c r="KLJ331" s="107"/>
      <c r="KLK331" s="107"/>
      <c r="KLL331" s="108"/>
      <c r="KLM331" s="106" t="s">
        <v>181</v>
      </c>
      <c r="KLN331" s="107"/>
      <c r="KLO331" s="107"/>
      <c r="KLP331" s="107"/>
      <c r="KLQ331" s="107"/>
      <c r="KLR331" s="107"/>
      <c r="KLS331" s="107"/>
      <c r="KLT331" s="108"/>
      <c r="KLU331" s="106" t="s">
        <v>181</v>
      </c>
      <c r="KLV331" s="107"/>
      <c r="KLW331" s="107"/>
      <c r="KLX331" s="107"/>
      <c r="KLY331" s="107"/>
      <c r="KLZ331" s="107"/>
      <c r="KMA331" s="107"/>
      <c r="KMB331" s="108"/>
      <c r="KMC331" s="106" t="s">
        <v>181</v>
      </c>
      <c r="KMD331" s="107"/>
      <c r="KME331" s="107"/>
      <c r="KMF331" s="107"/>
      <c r="KMG331" s="107"/>
      <c r="KMH331" s="107"/>
      <c r="KMI331" s="107"/>
      <c r="KMJ331" s="108"/>
      <c r="KMK331" s="106" t="s">
        <v>181</v>
      </c>
      <c r="KML331" s="107"/>
      <c r="KMM331" s="107"/>
      <c r="KMN331" s="107"/>
      <c r="KMO331" s="107"/>
      <c r="KMP331" s="107"/>
      <c r="KMQ331" s="107"/>
      <c r="KMR331" s="108"/>
      <c r="KMS331" s="106" t="s">
        <v>181</v>
      </c>
      <c r="KMT331" s="107"/>
      <c r="KMU331" s="107"/>
      <c r="KMV331" s="107"/>
      <c r="KMW331" s="107"/>
      <c r="KMX331" s="107"/>
      <c r="KMY331" s="107"/>
      <c r="KMZ331" s="108"/>
      <c r="KNA331" s="106" t="s">
        <v>181</v>
      </c>
      <c r="KNB331" s="107"/>
      <c r="KNC331" s="107"/>
      <c r="KND331" s="107"/>
      <c r="KNE331" s="107"/>
      <c r="KNF331" s="107"/>
      <c r="KNG331" s="107"/>
      <c r="KNH331" s="108"/>
      <c r="KNI331" s="106" t="s">
        <v>181</v>
      </c>
      <c r="KNJ331" s="107"/>
      <c r="KNK331" s="107"/>
      <c r="KNL331" s="107"/>
      <c r="KNM331" s="107"/>
      <c r="KNN331" s="107"/>
      <c r="KNO331" s="107"/>
      <c r="KNP331" s="108"/>
      <c r="KNQ331" s="106" t="s">
        <v>181</v>
      </c>
      <c r="KNR331" s="107"/>
      <c r="KNS331" s="107"/>
      <c r="KNT331" s="107"/>
      <c r="KNU331" s="107"/>
      <c r="KNV331" s="107"/>
      <c r="KNW331" s="107"/>
      <c r="KNX331" s="108"/>
      <c r="KNY331" s="106" t="s">
        <v>181</v>
      </c>
      <c r="KNZ331" s="107"/>
      <c r="KOA331" s="107"/>
      <c r="KOB331" s="107"/>
      <c r="KOC331" s="107"/>
      <c r="KOD331" s="107"/>
      <c r="KOE331" s="107"/>
      <c r="KOF331" s="108"/>
      <c r="KOG331" s="106" t="s">
        <v>181</v>
      </c>
      <c r="KOH331" s="107"/>
      <c r="KOI331" s="107"/>
      <c r="KOJ331" s="107"/>
      <c r="KOK331" s="107"/>
      <c r="KOL331" s="107"/>
      <c r="KOM331" s="107"/>
      <c r="KON331" s="108"/>
      <c r="KOO331" s="106" t="s">
        <v>181</v>
      </c>
      <c r="KOP331" s="107"/>
      <c r="KOQ331" s="107"/>
      <c r="KOR331" s="107"/>
      <c r="KOS331" s="107"/>
      <c r="KOT331" s="107"/>
      <c r="KOU331" s="107"/>
      <c r="KOV331" s="108"/>
      <c r="KOW331" s="106" t="s">
        <v>181</v>
      </c>
      <c r="KOX331" s="107"/>
      <c r="KOY331" s="107"/>
      <c r="KOZ331" s="107"/>
      <c r="KPA331" s="107"/>
      <c r="KPB331" s="107"/>
      <c r="KPC331" s="107"/>
      <c r="KPD331" s="108"/>
      <c r="KPE331" s="106" t="s">
        <v>181</v>
      </c>
      <c r="KPF331" s="107"/>
      <c r="KPG331" s="107"/>
      <c r="KPH331" s="107"/>
      <c r="KPI331" s="107"/>
      <c r="KPJ331" s="107"/>
      <c r="KPK331" s="107"/>
      <c r="KPL331" s="108"/>
      <c r="KPM331" s="106" t="s">
        <v>181</v>
      </c>
      <c r="KPN331" s="107"/>
      <c r="KPO331" s="107"/>
      <c r="KPP331" s="107"/>
      <c r="KPQ331" s="107"/>
      <c r="KPR331" s="107"/>
      <c r="KPS331" s="107"/>
      <c r="KPT331" s="108"/>
      <c r="KPU331" s="106" t="s">
        <v>181</v>
      </c>
      <c r="KPV331" s="107"/>
      <c r="KPW331" s="107"/>
      <c r="KPX331" s="107"/>
      <c r="KPY331" s="107"/>
      <c r="KPZ331" s="107"/>
      <c r="KQA331" s="107"/>
      <c r="KQB331" s="108"/>
      <c r="KQC331" s="106" t="s">
        <v>181</v>
      </c>
      <c r="KQD331" s="107"/>
      <c r="KQE331" s="107"/>
      <c r="KQF331" s="107"/>
      <c r="KQG331" s="107"/>
      <c r="KQH331" s="107"/>
      <c r="KQI331" s="107"/>
      <c r="KQJ331" s="108"/>
      <c r="KQK331" s="106" t="s">
        <v>181</v>
      </c>
      <c r="KQL331" s="107"/>
      <c r="KQM331" s="107"/>
      <c r="KQN331" s="107"/>
      <c r="KQO331" s="107"/>
      <c r="KQP331" s="107"/>
      <c r="KQQ331" s="107"/>
      <c r="KQR331" s="108"/>
      <c r="KQS331" s="106" t="s">
        <v>181</v>
      </c>
      <c r="KQT331" s="107"/>
      <c r="KQU331" s="107"/>
      <c r="KQV331" s="107"/>
      <c r="KQW331" s="107"/>
      <c r="KQX331" s="107"/>
      <c r="KQY331" s="107"/>
      <c r="KQZ331" s="108"/>
      <c r="KRA331" s="106" t="s">
        <v>181</v>
      </c>
      <c r="KRB331" s="107"/>
      <c r="KRC331" s="107"/>
      <c r="KRD331" s="107"/>
      <c r="KRE331" s="107"/>
      <c r="KRF331" s="107"/>
      <c r="KRG331" s="107"/>
      <c r="KRH331" s="108"/>
      <c r="KRI331" s="106" t="s">
        <v>181</v>
      </c>
      <c r="KRJ331" s="107"/>
      <c r="KRK331" s="107"/>
      <c r="KRL331" s="107"/>
      <c r="KRM331" s="107"/>
      <c r="KRN331" s="107"/>
      <c r="KRO331" s="107"/>
      <c r="KRP331" s="108"/>
      <c r="KRQ331" s="106" t="s">
        <v>181</v>
      </c>
      <c r="KRR331" s="107"/>
      <c r="KRS331" s="107"/>
      <c r="KRT331" s="107"/>
      <c r="KRU331" s="107"/>
      <c r="KRV331" s="107"/>
      <c r="KRW331" s="107"/>
      <c r="KRX331" s="108"/>
      <c r="KRY331" s="106" t="s">
        <v>181</v>
      </c>
      <c r="KRZ331" s="107"/>
      <c r="KSA331" s="107"/>
      <c r="KSB331" s="107"/>
      <c r="KSC331" s="107"/>
      <c r="KSD331" s="107"/>
      <c r="KSE331" s="107"/>
      <c r="KSF331" s="108"/>
      <c r="KSG331" s="106" t="s">
        <v>181</v>
      </c>
      <c r="KSH331" s="107"/>
      <c r="KSI331" s="107"/>
      <c r="KSJ331" s="107"/>
      <c r="KSK331" s="107"/>
      <c r="KSL331" s="107"/>
      <c r="KSM331" s="107"/>
      <c r="KSN331" s="108"/>
      <c r="KSO331" s="106" t="s">
        <v>181</v>
      </c>
      <c r="KSP331" s="107"/>
      <c r="KSQ331" s="107"/>
      <c r="KSR331" s="107"/>
      <c r="KSS331" s="107"/>
      <c r="KST331" s="107"/>
      <c r="KSU331" s="107"/>
      <c r="KSV331" s="108"/>
      <c r="KSW331" s="106" t="s">
        <v>181</v>
      </c>
      <c r="KSX331" s="107"/>
      <c r="KSY331" s="107"/>
      <c r="KSZ331" s="107"/>
      <c r="KTA331" s="107"/>
      <c r="KTB331" s="107"/>
      <c r="KTC331" s="107"/>
      <c r="KTD331" s="108"/>
      <c r="KTE331" s="106" t="s">
        <v>181</v>
      </c>
      <c r="KTF331" s="107"/>
      <c r="KTG331" s="107"/>
      <c r="KTH331" s="107"/>
      <c r="KTI331" s="107"/>
      <c r="KTJ331" s="107"/>
      <c r="KTK331" s="107"/>
      <c r="KTL331" s="108"/>
      <c r="KTM331" s="106" t="s">
        <v>181</v>
      </c>
      <c r="KTN331" s="107"/>
      <c r="KTO331" s="107"/>
      <c r="KTP331" s="107"/>
      <c r="KTQ331" s="107"/>
      <c r="KTR331" s="107"/>
      <c r="KTS331" s="107"/>
      <c r="KTT331" s="108"/>
      <c r="KTU331" s="106" t="s">
        <v>181</v>
      </c>
      <c r="KTV331" s="107"/>
      <c r="KTW331" s="107"/>
      <c r="KTX331" s="107"/>
      <c r="KTY331" s="107"/>
      <c r="KTZ331" s="107"/>
      <c r="KUA331" s="107"/>
      <c r="KUB331" s="108"/>
      <c r="KUC331" s="106" t="s">
        <v>181</v>
      </c>
      <c r="KUD331" s="107"/>
      <c r="KUE331" s="107"/>
      <c r="KUF331" s="107"/>
      <c r="KUG331" s="107"/>
      <c r="KUH331" s="107"/>
      <c r="KUI331" s="107"/>
      <c r="KUJ331" s="108"/>
      <c r="KUK331" s="106" t="s">
        <v>181</v>
      </c>
      <c r="KUL331" s="107"/>
      <c r="KUM331" s="107"/>
      <c r="KUN331" s="107"/>
      <c r="KUO331" s="107"/>
      <c r="KUP331" s="107"/>
      <c r="KUQ331" s="107"/>
      <c r="KUR331" s="108"/>
      <c r="KUS331" s="106" t="s">
        <v>181</v>
      </c>
      <c r="KUT331" s="107"/>
      <c r="KUU331" s="107"/>
      <c r="KUV331" s="107"/>
      <c r="KUW331" s="107"/>
      <c r="KUX331" s="107"/>
      <c r="KUY331" s="107"/>
      <c r="KUZ331" s="108"/>
      <c r="KVA331" s="106" t="s">
        <v>181</v>
      </c>
      <c r="KVB331" s="107"/>
      <c r="KVC331" s="107"/>
      <c r="KVD331" s="107"/>
      <c r="KVE331" s="107"/>
      <c r="KVF331" s="107"/>
      <c r="KVG331" s="107"/>
      <c r="KVH331" s="108"/>
      <c r="KVI331" s="106" t="s">
        <v>181</v>
      </c>
      <c r="KVJ331" s="107"/>
      <c r="KVK331" s="107"/>
      <c r="KVL331" s="107"/>
      <c r="KVM331" s="107"/>
      <c r="KVN331" s="107"/>
      <c r="KVO331" s="107"/>
      <c r="KVP331" s="108"/>
      <c r="KVQ331" s="106" t="s">
        <v>181</v>
      </c>
      <c r="KVR331" s="107"/>
      <c r="KVS331" s="107"/>
      <c r="KVT331" s="107"/>
      <c r="KVU331" s="107"/>
      <c r="KVV331" s="107"/>
      <c r="KVW331" s="107"/>
      <c r="KVX331" s="108"/>
      <c r="KVY331" s="106" t="s">
        <v>181</v>
      </c>
      <c r="KVZ331" s="107"/>
      <c r="KWA331" s="107"/>
      <c r="KWB331" s="107"/>
      <c r="KWC331" s="107"/>
      <c r="KWD331" s="107"/>
      <c r="KWE331" s="107"/>
      <c r="KWF331" s="108"/>
      <c r="KWG331" s="106" t="s">
        <v>181</v>
      </c>
      <c r="KWH331" s="107"/>
      <c r="KWI331" s="107"/>
      <c r="KWJ331" s="107"/>
      <c r="KWK331" s="107"/>
      <c r="KWL331" s="107"/>
      <c r="KWM331" s="107"/>
      <c r="KWN331" s="108"/>
      <c r="KWO331" s="106" t="s">
        <v>181</v>
      </c>
      <c r="KWP331" s="107"/>
      <c r="KWQ331" s="107"/>
      <c r="KWR331" s="107"/>
      <c r="KWS331" s="107"/>
      <c r="KWT331" s="107"/>
      <c r="KWU331" s="107"/>
      <c r="KWV331" s="108"/>
      <c r="KWW331" s="106" t="s">
        <v>181</v>
      </c>
      <c r="KWX331" s="107"/>
      <c r="KWY331" s="107"/>
      <c r="KWZ331" s="107"/>
      <c r="KXA331" s="107"/>
      <c r="KXB331" s="107"/>
      <c r="KXC331" s="107"/>
      <c r="KXD331" s="108"/>
      <c r="KXE331" s="106" t="s">
        <v>181</v>
      </c>
      <c r="KXF331" s="107"/>
      <c r="KXG331" s="107"/>
      <c r="KXH331" s="107"/>
      <c r="KXI331" s="107"/>
      <c r="KXJ331" s="107"/>
      <c r="KXK331" s="107"/>
      <c r="KXL331" s="108"/>
      <c r="KXM331" s="106" t="s">
        <v>181</v>
      </c>
      <c r="KXN331" s="107"/>
      <c r="KXO331" s="107"/>
      <c r="KXP331" s="107"/>
      <c r="KXQ331" s="107"/>
      <c r="KXR331" s="107"/>
      <c r="KXS331" s="107"/>
      <c r="KXT331" s="108"/>
      <c r="KXU331" s="106" t="s">
        <v>181</v>
      </c>
      <c r="KXV331" s="107"/>
      <c r="KXW331" s="107"/>
      <c r="KXX331" s="107"/>
      <c r="KXY331" s="107"/>
      <c r="KXZ331" s="107"/>
      <c r="KYA331" s="107"/>
      <c r="KYB331" s="108"/>
      <c r="KYC331" s="106" t="s">
        <v>181</v>
      </c>
      <c r="KYD331" s="107"/>
      <c r="KYE331" s="107"/>
      <c r="KYF331" s="107"/>
      <c r="KYG331" s="107"/>
      <c r="KYH331" s="107"/>
      <c r="KYI331" s="107"/>
      <c r="KYJ331" s="108"/>
      <c r="KYK331" s="106" t="s">
        <v>181</v>
      </c>
      <c r="KYL331" s="107"/>
      <c r="KYM331" s="107"/>
      <c r="KYN331" s="107"/>
      <c r="KYO331" s="107"/>
      <c r="KYP331" s="107"/>
      <c r="KYQ331" s="107"/>
      <c r="KYR331" s="108"/>
      <c r="KYS331" s="106" t="s">
        <v>181</v>
      </c>
      <c r="KYT331" s="107"/>
      <c r="KYU331" s="107"/>
      <c r="KYV331" s="107"/>
      <c r="KYW331" s="107"/>
      <c r="KYX331" s="107"/>
      <c r="KYY331" s="107"/>
      <c r="KYZ331" s="108"/>
      <c r="KZA331" s="106" t="s">
        <v>181</v>
      </c>
      <c r="KZB331" s="107"/>
      <c r="KZC331" s="107"/>
      <c r="KZD331" s="107"/>
      <c r="KZE331" s="107"/>
      <c r="KZF331" s="107"/>
      <c r="KZG331" s="107"/>
      <c r="KZH331" s="108"/>
      <c r="KZI331" s="106" t="s">
        <v>181</v>
      </c>
      <c r="KZJ331" s="107"/>
      <c r="KZK331" s="107"/>
      <c r="KZL331" s="107"/>
      <c r="KZM331" s="107"/>
      <c r="KZN331" s="107"/>
      <c r="KZO331" s="107"/>
      <c r="KZP331" s="108"/>
      <c r="KZQ331" s="106" t="s">
        <v>181</v>
      </c>
      <c r="KZR331" s="107"/>
      <c r="KZS331" s="107"/>
      <c r="KZT331" s="107"/>
      <c r="KZU331" s="107"/>
      <c r="KZV331" s="107"/>
      <c r="KZW331" s="107"/>
      <c r="KZX331" s="108"/>
      <c r="KZY331" s="106" t="s">
        <v>181</v>
      </c>
      <c r="KZZ331" s="107"/>
      <c r="LAA331" s="107"/>
      <c r="LAB331" s="107"/>
      <c r="LAC331" s="107"/>
      <c r="LAD331" s="107"/>
      <c r="LAE331" s="107"/>
      <c r="LAF331" s="108"/>
      <c r="LAG331" s="106" t="s">
        <v>181</v>
      </c>
      <c r="LAH331" s="107"/>
      <c r="LAI331" s="107"/>
      <c r="LAJ331" s="107"/>
      <c r="LAK331" s="107"/>
      <c r="LAL331" s="107"/>
      <c r="LAM331" s="107"/>
      <c r="LAN331" s="108"/>
      <c r="LAO331" s="106" t="s">
        <v>181</v>
      </c>
      <c r="LAP331" s="107"/>
      <c r="LAQ331" s="107"/>
      <c r="LAR331" s="107"/>
      <c r="LAS331" s="107"/>
      <c r="LAT331" s="107"/>
      <c r="LAU331" s="107"/>
      <c r="LAV331" s="108"/>
      <c r="LAW331" s="106" t="s">
        <v>181</v>
      </c>
      <c r="LAX331" s="107"/>
      <c r="LAY331" s="107"/>
      <c r="LAZ331" s="107"/>
      <c r="LBA331" s="107"/>
      <c r="LBB331" s="107"/>
      <c r="LBC331" s="107"/>
      <c r="LBD331" s="108"/>
      <c r="LBE331" s="106" t="s">
        <v>181</v>
      </c>
      <c r="LBF331" s="107"/>
      <c r="LBG331" s="107"/>
      <c r="LBH331" s="107"/>
      <c r="LBI331" s="107"/>
      <c r="LBJ331" s="107"/>
      <c r="LBK331" s="107"/>
      <c r="LBL331" s="108"/>
      <c r="LBM331" s="106" t="s">
        <v>181</v>
      </c>
      <c r="LBN331" s="107"/>
      <c r="LBO331" s="107"/>
      <c r="LBP331" s="107"/>
      <c r="LBQ331" s="107"/>
      <c r="LBR331" s="107"/>
      <c r="LBS331" s="107"/>
      <c r="LBT331" s="108"/>
      <c r="LBU331" s="106" t="s">
        <v>181</v>
      </c>
      <c r="LBV331" s="107"/>
      <c r="LBW331" s="107"/>
      <c r="LBX331" s="107"/>
      <c r="LBY331" s="107"/>
      <c r="LBZ331" s="107"/>
      <c r="LCA331" s="107"/>
      <c r="LCB331" s="108"/>
      <c r="LCC331" s="106" t="s">
        <v>181</v>
      </c>
      <c r="LCD331" s="107"/>
      <c r="LCE331" s="107"/>
      <c r="LCF331" s="107"/>
      <c r="LCG331" s="107"/>
      <c r="LCH331" s="107"/>
      <c r="LCI331" s="107"/>
      <c r="LCJ331" s="108"/>
      <c r="LCK331" s="106" t="s">
        <v>181</v>
      </c>
      <c r="LCL331" s="107"/>
      <c r="LCM331" s="107"/>
      <c r="LCN331" s="107"/>
      <c r="LCO331" s="107"/>
      <c r="LCP331" s="107"/>
      <c r="LCQ331" s="107"/>
      <c r="LCR331" s="108"/>
      <c r="LCS331" s="106" t="s">
        <v>181</v>
      </c>
      <c r="LCT331" s="107"/>
      <c r="LCU331" s="107"/>
      <c r="LCV331" s="107"/>
      <c r="LCW331" s="107"/>
      <c r="LCX331" s="107"/>
      <c r="LCY331" s="107"/>
      <c r="LCZ331" s="108"/>
      <c r="LDA331" s="106" t="s">
        <v>181</v>
      </c>
      <c r="LDB331" s="107"/>
      <c r="LDC331" s="107"/>
      <c r="LDD331" s="107"/>
      <c r="LDE331" s="107"/>
      <c r="LDF331" s="107"/>
      <c r="LDG331" s="107"/>
      <c r="LDH331" s="108"/>
      <c r="LDI331" s="106" t="s">
        <v>181</v>
      </c>
      <c r="LDJ331" s="107"/>
      <c r="LDK331" s="107"/>
      <c r="LDL331" s="107"/>
      <c r="LDM331" s="107"/>
      <c r="LDN331" s="107"/>
      <c r="LDO331" s="107"/>
      <c r="LDP331" s="108"/>
      <c r="LDQ331" s="106" t="s">
        <v>181</v>
      </c>
      <c r="LDR331" s="107"/>
      <c r="LDS331" s="107"/>
      <c r="LDT331" s="107"/>
      <c r="LDU331" s="107"/>
      <c r="LDV331" s="107"/>
      <c r="LDW331" s="107"/>
      <c r="LDX331" s="108"/>
      <c r="LDY331" s="106" t="s">
        <v>181</v>
      </c>
      <c r="LDZ331" s="107"/>
      <c r="LEA331" s="107"/>
      <c r="LEB331" s="107"/>
      <c r="LEC331" s="107"/>
      <c r="LED331" s="107"/>
      <c r="LEE331" s="107"/>
      <c r="LEF331" s="108"/>
      <c r="LEG331" s="106" t="s">
        <v>181</v>
      </c>
      <c r="LEH331" s="107"/>
      <c r="LEI331" s="107"/>
      <c r="LEJ331" s="107"/>
      <c r="LEK331" s="107"/>
      <c r="LEL331" s="107"/>
      <c r="LEM331" s="107"/>
      <c r="LEN331" s="108"/>
      <c r="LEO331" s="106" t="s">
        <v>181</v>
      </c>
      <c r="LEP331" s="107"/>
      <c r="LEQ331" s="107"/>
      <c r="LER331" s="107"/>
      <c r="LES331" s="107"/>
      <c r="LET331" s="107"/>
      <c r="LEU331" s="107"/>
      <c r="LEV331" s="108"/>
      <c r="LEW331" s="106" t="s">
        <v>181</v>
      </c>
      <c r="LEX331" s="107"/>
      <c r="LEY331" s="107"/>
      <c r="LEZ331" s="107"/>
      <c r="LFA331" s="107"/>
      <c r="LFB331" s="107"/>
      <c r="LFC331" s="107"/>
      <c r="LFD331" s="108"/>
      <c r="LFE331" s="106" t="s">
        <v>181</v>
      </c>
      <c r="LFF331" s="107"/>
      <c r="LFG331" s="107"/>
      <c r="LFH331" s="107"/>
      <c r="LFI331" s="107"/>
      <c r="LFJ331" s="107"/>
      <c r="LFK331" s="107"/>
      <c r="LFL331" s="108"/>
      <c r="LFM331" s="106" t="s">
        <v>181</v>
      </c>
      <c r="LFN331" s="107"/>
      <c r="LFO331" s="107"/>
      <c r="LFP331" s="107"/>
      <c r="LFQ331" s="107"/>
      <c r="LFR331" s="107"/>
      <c r="LFS331" s="107"/>
      <c r="LFT331" s="108"/>
      <c r="LFU331" s="106" t="s">
        <v>181</v>
      </c>
      <c r="LFV331" s="107"/>
      <c r="LFW331" s="107"/>
      <c r="LFX331" s="107"/>
      <c r="LFY331" s="107"/>
      <c r="LFZ331" s="107"/>
      <c r="LGA331" s="107"/>
      <c r="LGB331" s="108"/>
      <c r="LGC331" s="106" t="s">
        <v>181</v>
      </c>
      <c r="LGD331" s="107"/>
      <c r="LGE331" s="107"/>
      <c r="LGF331" s="107"/>
      <c r="LGG331" s="107"/>
      <c r="LGH331" s="107"/>
      <c r="LGI331" s="107"/>
      <c r="LGJ331" s="108"/>
      <c r="LGK331" s="106" t="s">
        <v>181</v>
      </c>
      <c r="LGL331" s="107"/>
      <c r="LGM331" s="107"/>
      <c r="LGN331" s="107"/>
      <c r="LGO331" s="107"/>
      <c r="LGP331" s="107"/>
      <c r="LGQ331" s="107"/>
      <c r="LGR331" s="108"/>
      <c r="LGS331" s="106" t="s">
        <v>181</v>
      </c>
      <c r="LGT331" s="107"/>
      <c r="LGU331" s="107"/>
      <c r="LGV331" s="107"/>
      <c r="LGW331" s="107"/>
      <c r="LGX331" s="107"/>
      <c r="LGY331" s="107"/>
      <c r="LGZ331" s="108"/>
      <c r="LHA331" s="106" t="s">
        <v>181</v>
      </c>
      <c r="LHB331" s="107"/>
      <c r="LHC331" s="107"/>
      <c r="LHD331" s="107"/>
      <c r="LHE331" s="107"/>
      <c r="LHF331" s="107"/>
      <c r="LHG331" s="107"/>
      <c r="LHH331" s="108"/>
      <c r="LHI331" s="106" t="s">
        <v>181</v>
      </c>
      <c r="LHJ331" s="107"/>
      <c r="LHK331" s="107"/>
      <c r="LHL331" s="107"/>
      <c r="LHM331" s="107"/>
      <c r="LHN331" s="107"/>
      <c r="LHO331" s="107"/>
      <c r="LHP331" s="108"/>
      <c r="LHQ331" s="106" t="s">
        <v>181</v>
      </c>
      <c r="LHR331" s="107"/>
      <c r="LHS331" s="107"/>
      <c r="LHT331" s="107"/>
      <c r="LHU331" s="107"/>
      <c r="LHV331" s="107"/>
      <c r="LHW331" s="107"/>
      <c r="LHX331" s="108"/>
      <c r="LHY331" s="106" t="s">
        <v>181</v>
      </c>
      <c r="LHZ331" s="107"/>
      <c r="LIA331" s="107"/>
      <c r="LIB331" s="107"/>
      <c r="LIC331" s="107"/>
      <c r="LID331" s="107"/>
      <c r="LIE331" s="107"/>
      <c r="LIF331" s="108"/>
      <c r="LIG331" s="106" t="s">
        <v>181</v>
      </c>
      <c r="LIH331" s="107"/>
      <c r="LII331" s="107"/>
      <c r="LIJ331" s="107"/>
      <c r="LIK331" s="107"/>
      <c r="LIL331" s="107"/>
      <c r="LIM331" s="107"/>
      <c r="LIN331" s="108"/>
      <c r="LIO331" s="106" t="s">
        <v>181</v>
      </c>
      <c r="LIP331" s="107"/>
      <c r="LIQ331" s="107"/>
      <c r="LIR331" s="107"/>
      <c r="LIS331" s="107"/>
      <c r="LIT331" s="107"/>
      <c r="LIU331" s="107"/>
      <c r="LIV331" s="108"/>
      <c r="LIW331" s="106" t="s">
        <v>181</v>
      </c>
      <c r="LIX331" s="107"/>
      <c r="LIY331" s="107"/>
      <c r="LIZ331" s="107"/>
      <c r="LJA331" s="107"/>
      <c r="LJB331" s="107"/>
      <c r="LJC331" s="107"/>
      <c r="LJD331" s="108"/>
      <c r="LJE331" s="106" t="s">
        <v>181</v>
      </c>
      <c r="LJF331" s="107"/>
      <c r="LJG331" s="107"/>
      <c r="LJH331" s="107"/>
      <c r="LJI331" s="107"/>
      <c r="LJJ331" s="107"/>
      <c r="LJK331" s="107"/>
      <c r="LJL331" s="108"/>
      <c r="LJM331" s="106" t="s">
        <v>181</v>
      </c>
      <c r="LJN331" s="107"/>
      <c r="LJO331" s="107"/>
      <c r="LJP331" s="107"/>
      <c r="LJQ331" s="107"/>
      <c r="LJR331" s="107"/>
      <c r="LJS331" s="107"/>
      <c r="LJT331" s="108"/>
      <c r="LJU331" s="106" t="s">
        <v>181</v>
      </c>
      <c r="LJV331" s="107"/>
      <c r="LJW331" s="107"/>
      <c r="LJX331" s="107"/>
      <c r="LJY331" s="107"/>
      <c r="LJZ331" s="107"/>
      <c r="LKA331" s="107"/>
      <c r="LKB331" s="108"/>
      <c r="LKC331" s="106" t="s">
        <v>181</v>
      </c>
      <c r="LKD331" s="107"/>
      <c r="LKE331" s="107"/>
      <c r="LKF331" s="107"/>
      <c r="LKG331" s="107"/>
      <c r="LKH331" s="107"/>
      <c r="LKI331" s="107"/>
      <c r="LKJ331" s="108"/>
      <c r="LKK331" s="106" t="s">
        <v>181</v>
      </c>
      <c r="LKL331" s="107"/>
      <c r="LKM331" s="107"/>
      <c r="LKN331" s="107"/>
      <c r="LKO331" s="107"/>
      <c r="LKP331" s="107"/>
      <c r="LKQ331" s="107"/>
      <c r="LKR331" s="108"/>
      <c r="LKS331" s="106" t="s">
        <v>181</v>
      </c>
      <c r="LKT331" s="107"/>
      <c r="LKU331" s="107"/>
      <c r="LKV331" s="107"/>
      <c r="LKW331" s="107"/>
      <c r="LKX331" s="107"/>
      <c r="LKY331" s="107"/>
      <c r="LKZ331" s="108"/>
      <c r="LLA331" s="106" t="s">
        <v>181</v>
      </c>
      <c r="LLB331" s="107"/>
      <c r="LLC331" s="107"/>
      <c r="LLD331" s="107"/>
      <c r="LLE331" s="107"/>
      <c r="LLF331" s="107"/>
      <c r="LLG331" s="107"/>
      <c r="LLH331" s="108"/>
      <c r="LLI331" s="106" t="s">
        <v>181</v>
      </c>
      <c r="LLJ331" s="107"/>
      <c r="LLK331" s="107"/>
      <c r="LLL331" s="107"/>
      <c r="LLM331" s="107"/>
      <c r="LLN331" s="107"/>
      <c r="LLO331" s="107"/>
      <c r="LLP331" s="108"/>
      <c r="LLQ331" s="106" t="s">
        <v>181</v>
      </c>
      <c r="LLR331" s="107"/>
      <c r="LLS331" s="107"/>
      <c r="LLT331" s="107"/>
      <c r="LLU331" s="107"/>
      <c r="LLV331" s="107"/>
      <c r="LLW331" s="107"/>
      <c r="LLX331" s="108"/>
      <c r="LLY331" s="106" t="s">
        <v>181</v>
      </c>
      <c r="LLZ331" s="107"/>
      <c r="LMA331" s="107"/>
      <c r="LMB331" s="107"/>
      <c r="LMC331" s="107"/>
      <c r="LMD331" s="107"/>
      <c r="LME331" s="107"/>
      <c r="LMF331" s="108"/>
      <c r="LMG331" s="106" t="s">
        <v>181</v>
      </c>
      <c r="LMH331" s="107"/>
      <c r="LMI331" s="107"/>
      <c r="LMJ331" s="107"/>
      <c r="LMK331" s="107"/>
      <c r="LML331" s="107"/>
      <c r="LMM331" s="107"/>
      <c r="LMN331" s="108"/>
      <c r="LMO331" s="106" t="s">
        <v>181</v>
      </c>
      <c r="LMP331" s="107"/>
      <c r="LMQ331" s="107"/>
      <c r="LMR331" s="107"/>
      <c r="LMS331" s="107"/>
      <c r="LMT331" s="107"/>
      <c r="LMU331" s="107"/>
      <c r="LMV331" s="108"/>
      <c r="LMW331" s="106" t="s">
        <v>181</v>
      </c>
      <c r="LMX331" s="107"/>
      <c r="LMY331" s="107"/>
      <c r="LMZ331" s="107"/>
      <c r="LNA331" s="107"/>
      <c r="LNB331" s="107"/>
      <c r="LNC331" s="107"/>
      <c r="LND331" s="108"/>
      <c r="LNE331" s="106" t="s">
        <v>181</v>
      </c>
      <c r="LNF331" s="107"/>
      <c r="LNG331" s="107"/>
      <c r="LNH331" s="107"/>
      <c r="LNI331" s="107"/>
      <c r="LNJ331" s="107"/>
      <c r="LNK331" s="107"/>
      <c r="LNL331" s="108"/>
      <c r="LNM331" s="106" t="s">
        <v>181</v>
      </c>
      <c r="LNN331" s="107"/>
      <c r="LNO331" s="107"/>
      <c r="LNP331" s="107"/>
      <c r="LNQ331" s="107"/>
      <c r="LNR331" s="107"/>
      <c r="LNS331" s="107"/>
      <c r="LNT331" s="108"/>
      <c r="LNU331" s="106" t="s">
        <v>181</v>
      </c>
      <c r="LNV331" s="107"/>
      <c r="LNW331" s="107"/>
      <c r="LNX331" s="107"/>
      <c r="LNY331" s="107"/>
      <c r="LNZ331" s="107"/>
      <c r="LOA331" s="107"/>
      <c r="LOB331" s="108"/>
      <c r="LOC331" s="106" t="s">
        <v>181</v>
      </c>
      <c r="LOD331" s="107"/>
      <c r="LOE331" s="107"/>
      <c r="LOF331" s="107"/>
      <c r="LOG331" s="107"/>
      <c r="LOH331" s="107"/>
      <c r="LOI331" s="107"/>
      <c r="LOJ331" s="108"/>
      <c r="LOK331" s="106" t="s">
        <v>181</v>
      </c>
      <c r="LOL331" s="107"/>
      <c r="LOM331" s="107"/>
      <c r="LON331" s="107"/>
      <c r="LOO331" s="107"/>
      <c r="LOP331" s="107"/>
      <c r="LOQ331" s="107"/>
      <c r="LOR331" s="108"/>
      <c r="LOS331" s="106" t="s">
        <v>181</v>
      </c>
      <c r="LOT331" s="107"/>
      <c r="LOU331" s="107"/>
      <c r="LOV331" s="107"/>
      <c r="LOW331" s="107"/>
      <c r="LOX331" s="107"/>
      <c r="LOY331" s="107"/>
      <c r="LOZ331" s="108"/>
      <c r="LPA331" s="106" t="s">
        <v>181</v>
      </c>
      <c r="LPB331" s="107"/>
      <c r="LPC331" s="107"/>
      <c r="LPD331" s="107"/>
      <c r="LPE331" s="107"/>
      <c r="LPF331" s="107"/>
      <c r="LPG331" s="107"/>
      <c r="LPH331" s="108"/>
      <c r="LPI331" s="106" t="s">
        <v>181</v>
      </c>
      <c r="LPJ331" s="107"/>
      <c r="LPK331" s="107"/>
      <c r="LPL331" s="107"/>
      <c r="LPM331" s="107"/>
      <c r="LPN331" s="107"/>
      <c r="LPO331" s="107"/>
      <c r="LPP331" s="108"/>
      <c r="LPQ331" s="106" t="s">
        <v>181</v>
      </c>
      <c r="LPR331" s="107"/>
      <c r="LPS331" s="107"/>
      <c r="LPT331" s="107"/>
      <c r="LPU331" s="107"/>
      <c r="LPV331" s="107"/>
      <c r="LPW331" s="107"/>
      <c r="LPX331" s="108"/>
      <c r="LPY331" s="106" t="s">
        <v>181</v>
      </c>
      <c r="LPZ331" s="107"/>
      <c r="LQA331" s="107"/>
      <c r="LQB331" s="107"/>
      <c r="LQC331" s="107"/>
      <c r="LQD331" s="107"/>
      <c r="LQE331" s="107"/>
      <c r="LQF331" s="108"/>
      <c r="LQG331" s="106" t="s">
        <v>181</v>
      </c>
      <c r="LQH331" s="107"/>
      <c r="LQI331" s="107"/>
      <c r="LQJ331" s="107"/>
      <c r="LQK331" s="107"/>
      <c r="LQL331" s="107"/>
      <c r="LQM331" s="107"/>
      <c r="LQN331" s="108"/>
      <c r="LQO331" s="106" t="s">
        <v>181</v>
      </c>
      <c r="LQP331" s="107"/>
      <c r="LQQ331" s="107"/>
      <c r="LQR331" s="107"/>
      <c r="LQS331" s="107"/>
      <c r="LQT331" s="107"/>
      <c r="LQU331" s="107"/>
      <c r="LQV331" s="108"/>
      <c r="LQW331" s="106" t="s">
        <v>181</v>
      </c>
      <c r="LQX331" s="107"/>
      <c r="LQY331" s="107"/>
      <c r="LQZ331" s="107"/>
      <c r="LRA331" s="107"/>
      <c r="LRB331" s="107"/>
      <c r="LRC331" s="107"/>
      <c r="LRD331" s="108"/>
      <c r="LRE331" s="106" t="s">
        <v>181</v>
      </c>
      <c r="LRF331" s="107"/>
      <c r="LRG331" s="107"/>
      <c r="LRH331" s="107"/>
      <c r="LRI331" s="107"/>
      <c r="LRJ331" s="107"/>
      <c r="LRK331" s="107"/>
      <c r="LRL331" s="108"/>
      <c r="LRM331" s="106" t="s">
        <v>181</v>
      </c>
      <c r="LRN331" s="107"/>
      <c r="LRO331" s="107"/>
      <c r="LRP331" s="107"/>
      <c r="LRQ331" s="107"/>
      <c r="LRR331" s="107"/>
      <c r="LRS331" s="107"/>
      <c r="LRT331" s="108"/>
      <c r="LRU331" s="106" t="s">
        <v>181</v>
      </c>
      <c r="LRV331" s="107"/>
      <c r="LRW331" s="107"/>
      <c r="LRX331" s="107"/>
      <c r="LRY331" s="107"/>
      <c r="LRZ331" s="107"/>
      <c r="LSA331" s="107"/>
      <c r="LSB331" s="108"/>
      <c r="LSC331" s="106" t="s">
        <v>181</v>
      </c>
      <c r="LSD331" s="107"/>
      <c r="LSE331" s="107"/>
      <c r="LSF331" s="107"/>
      <c r="LSG331" s="107"/>
      <c r="LSH331" s="107"/>
      <c r="LSI331" s="107"/>
      <c r="LSJ331" s="108"/>
      <c r="LSK331" s="106" t="s">
        <v>181</v>
      </c>
      <c r="LSL331" s="107"/>
      <c r="LSM331" s="107"/>
      <c r="LSN331" s="107"/>
      <c r="LSO331" s="107"/>
      <c r="LSP331" s="107"/>
      <c r="LSQ331" s="107"/>
      <c r="LSR331" s="108"/>
      <c r="LSS331" s="106" t="s">
        <v>181</v>
      </c>
      <c r="LST331" s="107"/>
      <c r="LSU331" s="107"/>
      <c r="LSV331" s="107"/>
      <c r="LSW331" s="107"/>
      <c r="LSX331" s="107"/>
      <c r="LSY331" s="107"/>
      <c r="LSZ331" s="108"/>
      <c r="LTA331" s="106" t="s">
        <v>181</v>
      </c>
      <c r="LTB331" s="107"/>
      <c r="LTC331" s="107"/>
      <c r="LTD331" s="107"/>
      <c r="LTE331" s="107"/>
      <c r="LTF331" s="107"/>
      <c r="LTG331" s="107"/>
      <c r="LTH331" s="108"/>
      <c r="LTI331" s="106" t="s">
        <v>181</v>
      </c>
      <c r="LTJ331" s="107"/>
      <c r="LTK331" s="107"/>
      <c r="LTL331" s="107"/>
      <c r="LTM331" s="107"/>
      <c r="LTN331" s="107"/>
      <c r="LTO331" s="107"/>
      <c r="LTP331" s="108"/>
      <c r="LTQ331" s="106" t="s">
        <v>181</v>
      </c>
      <c r="LTR331" s="107"/>
      <c r="LTS331" s="107"/>
      <c r="LTT331" s="107"/>
      <c r="LTU331" s="107"/>
      <c r="LTV331" s="107"/>
      <c r="LTW331" s="107"/>
      <c r="LTX331" s="108"/>
      <c r="LTY331" s="106" t="s">
        <v>181</v>
      </c>
      <c r="LTZ331" s="107"/>
      <c r="LUA331" s="107"/>
      <c r="LUB331" s="107"/>
      <c r="LUC331" s="107"/>
      <c r="LUD331" s="107"/>
      <c r="LUE331" s="107"/>
      <c r="LUF331" s="108"/>
      <c r="LUG331" s="106" t="s">
        <v>181</v>
      </c>
      <c r="LUH331" s="107"/>
      <c r="LUI331" s="107"/>
      <c r="LUJ331" s="107"/>
      <c r="LUK331" s="107"/>
      <c r="LUL331" s="107"/>
      <c r="LUM331" s="107"/>
      <c r="LUN331" s="108"/>
      <c r="LUO331" s="106" t="s">
        <v>181</v>
      </c>
      <c r="LUP331" s="107"/>
      <c r="LUQ331" s="107"/>
      <c r="LUR331" s="107"/>
      <c r="LUS331" s="107"/>
      <c r="LUT331" s="107"/>
      <c r="LUU331" s="107"/>
      <c r="LUV331" s="108"/>
      <c r="LUW331" s="106" t="s">
        <v>181</v>
      </c>
      <c r="LUX331" s="107"/>
      <c r="LUY331" s="107"/>
      <c r="LUZ331" s="107"/>
      <c r="LVA331" s="107"/>
      <c r="LVB331" s="107"/>
      <c r="LVC331" s="107"/>
      <c r="LVD331" s="108"/>
      <c r="LVE331" s="106" t="s">
        <v>181</v>
      </c>
      <c r="LVF331" s="107"/>
      <c r="LVG331" s="107"/>
      <c r="LVH331" s="107"/>
      <c r="LVI331" s="107"/>
      <c r="LVJ331" s="107"/>
      <c r="LVK331" s="107"/>
      <c r="LVL331" s="108"/>
      <c r="LVM331" s="106" t="s">
        <v>181</v>
      </c>
      <c r="LVN331" s="107"/>
      <c r="LVO331" s="107"/>
      <c r="LVP331" s="107"/>
      <c r="LVQ331" s="107"/>
      <c r="LVR331" s="107"/>
      <c r="LVS331" s="107"/>
      <c r="LVT331" s="108"/>
      <c r="LVU331" s="106" t="s">
        <v>181</v>
      </c>
      <c r="LVV331" s="107"/>
      <c r="LVW331" s="107"/>
      <c r="LVX331" s="107"/>
      <c r="LVY331" s="107"/>
      <c r="LVZ331" s="107"/>
      <c r="LWA331" s="107"/>
      <c r="LWB331" s="108"/>
      <c r="LWC331" s="106" t="s">
        <v>181</v>
      </c>
      <c r="LWD331" s="107"/>
      <c r="LWE331" s="107"/>
      <c r="LWF331" s="107"/>
      <c r="LWG331" s="107"/>
      <c r="LWH331" s="107"/>
      <c r="LWI331" s="107"/>
      <c r="LWJ331" s="108"/>
      <c r="LWK331" s="106" t="s">
        <v>181</v>
      </c>
      <c r="LWL331" s="107"/>
      <c r="LWM331" s="107"/>
      <c r="LWN331" s="107"/>
      <c r="LWO331" s="107"/>
      <c r="LWP331" s="107"/>
      <c r="LWQ331" s="107"/>
      <c r="LWR331" s="108"/>
      <c r="LWS331" s="106" t="s">
        <v>181</v>
      </c>
      <c r="LWT331" s="107"/>
      <c r="LWU331" s="107"/>
      <c r="LWV331" s="107"/>
      <c r="LWW331" s="107"/>
      <c r="LWX331" s="107"/>
      <c r="LWY331" s="107"/>
      <c r="LWZ331" s="108"/>
      <c r="LXA331" s="106" t="s">
        <v>181</v>
      </c>
      <c r="LXB331" s="107"/>
      <c r="LXC331" s="107"/>
      <c r="LXD331" s="107"/>
      <c r="LXE331" s="107"/>
      <c r="LXF331" s="107"/>
      <c r="LXG331" s="107"/>
      <c r="LXH331" s="108"/>
      <c r="LXI331" s="106" t="s">
        <v>181</v>
      </c>
      <c r="LXJ331" s="107"/>
      <c r="LXK331" s="107"/>
      <c r="LXL331" s="107"/>
      <c r="LXM331" s="107"/>
      <c r="LXN331" s="107"/>
      <c r="LXO331" s="107"/>
      <c r="LXP331" s="108"/>
      <c r="LXQ331" s="106" t="s">
        <v>181</v>
      </c>
      <c r="LXR331" s="107"/>
      <c r="LXS331" s="107"/>
      <c r="LXT331" s="107"/>
      <c r="LXU331" s="107"/>
      <c r="LXV331" s="107"/>
      <c r="LXW331" s="107"/>
      <c r="LXX331" s="108"/>
      <c r="LXY331" s="106" t="s">
        <v>181</v>
      </c>
      <c r="LXZ331" s="107"/>
      <c r="LYA331" s="107"/>
      <c r="LYB331" s="107"/>
      <c r="LYC331" s="107"/>
      <c r="LYD331" s="107"/>
      <c r="LYE331" s="107"/>
      <c r="LYF331" s="108"/>
      <c r="LYG331" s="106" t="s">
        <v>181</v>
      </c>
      <c r="LYH331" s="107"/>
      <c r="LYI331" s="107"/>
      <c r="LYJ331" s="107"/>
      <c r="LYK331" s="107"/>
      <c r="LYL331" s="107"/>
      <c r="LYM331" s="107"/>
      <c r="LYN331" s="108"/>
      <c r="LYO331" s="106" t="s">
        <v>181</v>
      </c>
      <c r="LYP331" s="107"/>
      <c r="LYQ331" s="107"/>
      <c r="LYR331" s="107"/>
      <c r="LYS331" s="107"/>
      <c r="LYT331" s="107"/>
      <c r="LYU331" s="107"/>
      <c r="LYV331" s="108"/>
      <c r="LYW331" s="106" t="s">
        <v>181</v>
      </c>
      <c r="LYX331" s="107"/>
      <c r="LYY331" s="107"/>
      <c r="LYZ331" s="107"/>
      <c r="LZA331" s="107"/>
      <c r="LZB331" s="107"/>
      <c r="LZC331" s="107"/>
      <c r="LZD331" s="108"/>
      <c r="LZE331" s="106" t="s">
        <v>181</v>
      </c>
      <c r="LZF331" s="107"/>
      <c r="LZG331" s="107"/>
      <c r="LZH331" s="107"/>
      <c r="LZI331" s="107"/>
      <c r="LZJ331" s="107"/>
      <c r="LZK331" s="107"/>
      <c r="LZL331" s="108"/>
      <c r="LZM331" s="106" t="s">
        <v>181</v>
      </c>
      <c r="LZN331" s="107"/>
      <c r="LZO331" s="107"/>
      <c r="LZP331" s="107"/>
      <c r="LZQ331" s="107"/>
      <c r="LZR331" s="107"/>
      <c r="LZS331" s="107"/>
      <c r="LZT331" s="108"/>
      <c r="LZU331" s="106" t="s">
        <v>181</v>
      </c>
      <c r="LZV331" s="107"/>
      <c r="LZW331" s="107"/>
      <c r="LZX331" s="107"/>
      <c r="LZY331" s="107"/>
      <c r="LZZ331" s="107"/>
      <c r="MAA331" s="107"/>
      <c r="MAB331" s="108"/>
      <c r="MAC331" s="106" t="s">
        <v>181</v>
      </c>
      <c r="MAD331" s="107"/>
      <c r="MAE331" s="107"/>
      <c r="MAF331" s="107"/>
      <c r="MAG331" s="107"/>
      <c r="MAH331" s="107"/>
      <c r="MAI331" s="107"/>
      <c r="MAJ331" s="108"/>
      <c r="MAK331" s="106" t="s">
        <v>181</v>
      </c>
      <c r="MAL331" s="107"/>
      <c r="MAM331" s="107"/>
      <c r="MAN331" s="107"/>
      <c r="MAO331" s="107"/>
      <c r="MAP331" s="107"/>
      <c r="MAQ331" s="107"/>
      <c r="MAR331" s="108"/>
      <c r="MAS331" s="106" t="s">
        <v>181</v>
      </c>
      <c r="MAT331" s="107"/>
      <c r="MAU331" s="107"/>
      <c r="MAV331" s="107"/>
      <c r="MAW331" s="107"/>
      <c r="MAX331" s="107"/>
      <c r="MAY331" s="107"/>
      <c r="MAZ331" s="108"/>
      <c r="MBA331" s="106" t="s">
        <v>181</v>
      </c>
      <c r="MBB331" s="107"/>
      <c r="MBC331" s="107"/>
      <c r="MBD331" s="107"/>
      <c r="MBE331" s="107"/>
      <c r="MBF331" s="107"/>
      <c r="MBG331" s="107"/>
      <c r="MBH331" s="108"/>
      <c r="MBI331" s="106" t="s">
        <v>181</v>
      </c>
      <c r="MBJ331" s="107"/>
      <c r="MBK331" s="107"/>
      <c r="MBL331" s="107"/>
      <c r="MBM331" s="107"/>
      <c r="MBN331" s="107"/>
      <c r="MBO331" s="107"/>
      <c r="MBP331" s="108"/>
      <c r="MBQ331" s="106" t="s">
        <v>181</v>
      </c>
      <c r="MBR331" s="107"/>
      <c r="MBS331" s="107"/>
      <c r="MBT331" s="107"/>
      <c r="MBU331" s="107"/>
      <c r="MBV331" s="107"/>
      <c r="MBW331" s="107"/>
      <c r="MBX331" s="108"/>
      <c r="MBY331" s="106" t="s">
        <v>181</v>
      </c>
      <c r="MBZ331" s="107"/>
      <c r="MCA331" s="107"/>
      <c r="MCB331" s="107"/>
      <c r="MCC331" s="107"/>
      <c r="MCD331" s="107"/>
      <c r="MCE331" s="107"/>
      <c r="MCF331" s="108"/>
      <c r="MCG331" s="106" t="s">
        <v>181</v>
      </c>
      <c r="MCH331" s="107"/>
      <c r="MCI331" s="107"/>
      <c r="MCJ331" s="107"/>
      <c r="MCK331" s="107"/>
      <c r="MCL331" s="107"/>
      <c r="MCM331" s="107"/>
      <c r="MCN331" s="108"/>
      <c r="MCO331" s="106" t="s">
        <v>181</v>
      </c>
      <c r="MCP331" s="107"/>
      <c r="MCQ331" s="107"/>
      <c r="MCR331" s="107"/>
      <c r="MCS331" s="107"/>
      <c r="MCT331" s="107"/>
      <c r="MCU331" s="107"/>
      <c r="MCV331" s="108"/>
      <c r="MCW331" s="106" t="s">
        <v>181</v>
      </c>
      <c r="MCX331" s="107"/>
      <c r="MCY331" s="107"/>
      <c r="MCZ331" s="107"/>
      <c r="MDA331" s="107"/>
      <c r="MDB331" s="107"/>
      <c r="MDC331" s="107"/>
      <c r="MDD331" s="108"/>
      <c r="MDE331" s="106" t="s">
        <v>181</v>
      </c>
      <c r="MDF331" s="107"/>
      <c r="MDG331" s="107"/>
      <c r="MDH331" s="107"/>
      <c r="MDI331" s="107"/>
      <c r="MDJ331" s="107"/>
      <c r="MDK331" s="107"/>
      <c r="MDL331" s="108"/>
      <c r="MDM331" s="106" t="s">
        <v>181</v>
      </c>
      <c r="MDN331" s="107"/>
      <c r="MDO331" s="107"/>
      <c r="MDP331" s="107"/>
      <c r="MDQ331" s="107"/>
      <c r="MDR331" s="107"/>
      <c r="MDS331" s="107"/>
      <c r="MDT331" s="108"/>
      <c r="MDU331" s="106" t="s">
        <v>181</v>
      </c>
      <c r="MDV331" s="107"/>
      <c r="MDW331" s="107"/>
      <c r="MDX331" s="107"/>
      <c r="MDY331" s="107"/>
      <c r="MDZ331" s="107"/>
      <c r="MEA331" s="107"/>
      <c r="MEB331" s="108"/>
      <c r="MEC331" s="106" t="s">
        <v>181</v>
      </c>
      <c r="MED331" s="107"/>
      <c r="MEE331" s="107"/>
      <c r="MEF331" s="107"/>
      <c r="MEG331" s="107"/>
      <c r="MEH331" s="107"/>
      <c r="MEI331" s="107"/>
      <c r="MEJ331" s="108"/>
      <c r="MEK331" s="106" t="s">
        <v>181</v>
      </c>
      <c r="MEL331" s="107"/>
      <c r="MEM331" s="107"/>
      <c r="MEN331" s="107"/>
      <c r="MEO331" s="107"/>
      <c r="MEP331" s="107"/>
      <c r="MEQ331" s="107"/>
      <c r="MER331" s="108"/>
      <c r="MES331" s="106" t="s">
        <v>181</v>
      </c>
      <c r="MET331" s="107"/>
      <c r="MEU331" s="107"/>
      <c r="MEV331" s="107"/>
      <c r="MEW331" s="107"/>
      <c r="MEX331" s="107"/>
      <c r="MEY331" s="107"/>
      <c r="MEZ331" s="108"/>
      <c r="MFA331" s="106" t="s">
        <v>181</v>
      </c>
      <c r="MFB331" s="107"/>
      <c r="MFC331" s="107"/>
      <c r="MFD331" s="107"/>
      <c r="MFE331" s="107"/>
      <c r="MFF331" s="107"/>
      <c r="MFG331" s="107"/>
      <c r="MFH331" s="108"/>
      <c r="MFI331" s="106" t="s">
        <v>181</v>
      </c>
      <c r="MFJ331" s="107"/>
      <c r="MFK331" s="107"/>
      <c r="MFL331" s="107"/>
      <c r="MFM331" s="107"/>
      <c r="MFN331" s="107"/>
      <c r="MFO331" s="107"/>
      <c r="MFP331" s="108"/>
      <c r="MFQ331" s="106" t="s">
        <v>181</v>
      </c>
      <c r="MFR331" s="107"/>
      <c r="MFS331" s="107"/>
      <c r="MFT331" s="107"/>
      <c r="MFU331" s="107"/>
      <c r="MFV331" s="107"/>
      <c r="MFW331" s="107"/>
      <c r="MFX331" s="108"/>
      <c r="MFY331" s="106" t="s">
        <v>181</v>
      </c>
      <c r="MFZ331" s="107"/>
      <c r="MGA331" s="107"/>
      <c r="MGB331" s="107"/>
      <c r="MGC331" s="107"/>
      <c r="MGD331" s="107"/>
      <c r="MGE331" s="107"/>
      <c r="MGF331" s="108"/>
      <c r="MGG331" s="106" t="s">
        <v>181</v>
      </c>
      <c r="MGH331" s="107"/>
      <c r="MGI331" s="107"/>
      <c r="MGJ331" s="107"/>
      <c r="MGK331" s="107"/>
      <c r="MGL331" s="107"/>
      <c r="MGM331" s="107"/>
      <c r="MGN331" s="108"/>
      <c r="MGO331" s="106" t="s">
        <v>181</v>
      </c>
      <c r="MGP331" s="107"/>
      <c r="MGQ331" s="107"/>
      <c r="MGR331" s="107"/>
      <c r="MGS331" s="107"/>
      <c r="MGT331" s="107"/>
      <c r="MGU331" s="107"/>
      <c r="MGV331" s="108"/>
      <c r="MGW331" s="106" t="s">
        <v>181</v>
      </c>
      <c r="MGX331" s="107"/>
      <c r="MGY331" s="107"/>
      <c r="MGZ331" s="107"/>
      <c r="MHA331" s="107"/>
      <c r="MHB331" s="107"/>
      <c r="MHC331" s="107"/>
      <c r="MHD331" s="108"/>
      <c r="MHE331" s="106" t="s">
        <v>181</v>
      </c>
      <c r="MHF331" s="107"/>
      <c r="MHG331" s="107"/>
      <c r="MHH331" s="107"/>
      <c r="MHI331" s="107"/>
      <c r="MHJ331" s="107"/>
      <c r="MHK331" s="107"/>
      <c r="MHL331" s="108"/>
      <c r="MHM331" s="106" t="s">
        <v>181</v>
      </c>
      <c r="MHN331" s="107"/>
      <c r="MHO331" s="107"/>
      <c r="MHP331" s="107"/>
      <c r="MHQ331" s="107"/>
      <c r="MHR331" s="107"/>
      <c r="MHS331" s="107"/>
      <c r="MHT331" s="108"/>
      <c r="MHU331" s="106" t="s">
        <v>181</v>
      </c>
      <c r="MHV331" s="107"/>
      <c r="MHW331" s="107"/>
      <c r="MHX331" s="107"/>
      <c r="MHY331" s="107"/>
      <c r="MHZ331" s="107"/>
      <c r="MIA331" s="107"/>
      <c r="MIB331" s="108"/>
      <c r="MIC331" s="106" t="s">
        <v>181</v>
      </c>
      <c r="MID331" s="107"/>
      <c r="MIE331" s="107"/>
      <c r="MIF331" s="107"/>
      <c r="MIG331" s="107"/>
      <c r="MIH331" s="107"/>
      <c r="MII331" s="107"/>
      <c r="MIJ331" s="108"/>
      <c r="MIK331" s="106" t="s">
        <v>181</v>
      </c>
      <c r="MIL331" s="107"/>
      <c r="MIM331" s="107"/>
      <c r="MIN331" s="107"/>
      <c r="MIO331" s="107"/>
      <c r="MIP331" s="107"/>
      <c r="MIQ331" s="107"/>
      <c r="MIR331" s="108"/>
      <c r="MIS331" s="106" t="s">
        <v>181</v>
      </c>
      <c r="MIT331" s="107"/>
      <c r="MIU331" s="107"/>
      <c r="MIV331" s="107"/>
      <c r="MIW331" s="107"/>
      <c r="MIX331" s="107"/>
      <c r="MIY331" s="107"/>
      <c r="MIZ331" s="108"/>
      <c r="MJA331" s="106" t="s">
        <v>181</v>
      </c>
      <c r="MJB331" s="107"/>
      <c r="MJC331" s="107"/>
      <c r="MJD331" s="107"/>
      <c r="MJE331" s="107"/>
      <c r="MJF331" s="107"/>
      <c r="MJG331" s="107"/>
      <c r="MJH331" s="108"/>
      <c r="MJI331" s="106" t="s">
        <v>181</v>
      </c>
      <c r="MJJ331" s="107"/>
      <c r="MJK331" s="107"/>
      <c r="MJL331" s="107"/>
      <c r="MJM331" s="107"/>
      <c r="MJN331" s="107"/>
      <c r="MJO331" s="107"/>
      <c r="MJP331" s="108"/>
      <c r="MJQ331" s="106" t="s">
        <v>181</v>
      </c>
      <c r="MJR331" s="107"/>
      <c r="MJS331" s="107"/>
      <c r="MJT331" s="107"/>
      <c r="MJU331" s="107"/>
      <c r="MJV331" s="107"/>
      <c r="MJW331" s="107"/>
      <c r="MJX331" s="108"/>
      <c r="MJY331" s="106" t="s">
        <v>181</v>
      </c>
      <c r="MJZ331" s="107"/>
      <c r="MKA331" s="107"/>
      <c r="MKB331" s="107"/>
      <c r="MKC331" s="107"/>
      <c r="MKD331" s="107"/>
      <c r="MKE331" s="107"/>
      <c r="MKF331" s="108"/>
      <c r="MKG331" s="106" t="s">
        <v>181</v>
      </c>
      <c r="MKH331" s="107"/>
      <c r="MKI331" s="107"/>
      <c r="MKJ331" s="107"/>
      <c r="MKK331" s="107"/>
      <c r="MKL331" s="107"/>
      <c r="MKM331" s="107"/>
      <c r="MKN331" s="108"/>
      <c r="MKO331" s="106" t="s">
        <v>181</v>
      </c>
      <c r="MKP331" s="107"/>
      <c r="MKQ331" s="107"/>
      <c r="MKR331" s="107"/>
      <c r="MKS331" s="107"/>
      <c r="MKT331" s="107"/>
      <c r="MKU331" s="107"/>
      <c r="MKV331" s="108"/>
      <c r="MKW331" s="106" t="s">
        <v>181</v>
      </c>
      <c r="MKX331" s="107"/>
      <c r="MKY331" s="107"/>
      <c r="MKZ331" s="107"/>
      <c r="MLA331" s="107"/>
      <c r="MLB331" s="107"/>
      <c r="MLC331" s="107"/>
      <c r="MLD331" s="108"/>
      <c r="MLE331" s="106" t="s">
        <v>181</v>
      </c>
      <c r="MLF331" s="107"/>
      <c r="MLG331" s="107"/>
      <c r="MLH331" s="107"/>
      <c r="MLI331" s="107"/>
      <c r="MLJ331" s="107"/>
      <c r="MLK331" s="107"/>
      <c r="MLL331" s="108"/>
      <c r="MLM331" s="106" t="s">
        <v>181</v>
      </c>
      <c r="MLN331" s="107"/>
      <c r="MLO331" s="107"/>
      <c r="MLP331" s="107"/>
      <c r="MLQ331" s="107"/>
      <c r="MLR331" s="107"/>
      <c r="MLS331" s="107"/>
      <c r="MLT331" s="108"/>
      <c r="MLU331" s="106" t="s">
        <v>181</v>
      </c>
      <c r="MLV331" s="107"/>
      <c r="MLW331" s="107"/>
      <c r="MLX331" s="107"/>
      <c r="MLY331" s="107"/>
      <c r="MLZ331" s="107"/>
      <c r="MMA331" s="107"/>
      <c r="MMB331" s="108"/>
      <c r="MMC331" s="106" t="s">
        <v>181</v>
      </c>
      <c r="MMD331" s="107"/>
      <c r="MME331" s="107"/>
      <c r="MMF331" s="107"/>
      <c r="MMG331" s="107"/>
      <c r="MMH331" s="107"/>
      <c r="MMI331" s="107"/>
      <c r="MMJ331" s="108"/>
      <c r="MMK331" s="106" t="s">
        <v>181</v>
      </c>
      <c r="MML331" s="107"/>
      <c r="MMM331" s="107"/>
      <c r="MMN331" s="107"/>
      <c r="MMO331" s="107"/>
      <c r="MMP331" s="107"/>
      <c r="MMQ331" s="107"/>
      <c r="MMR331" s="108"/>
      <c r="MMS331" s="106" t="s">
        <v>181</v>
      </c>
      <c r="MMT331" s="107"/>
      <c r="MMU331" s="107"/>
      <c r="MMV331" s="107"/>
      <c r="MMW331" s="107"/>
      <c r="MMX331" s="107"/>
      <c r="MMY331" s="107"/>
      <c r="MMZ331" s="108"/>
      <c r="MNA331" s="106" t="s">
        <v>181</v>
      </c>
      <c r="MNB331" s="107"/>
      <c r="MNC331" s="107"/>
      <c r="MND331" s="107"/>
      <c r="MNE331" s="107"/>
      <c r="MNF331" s="107"/>
      <c r="MNG331" s="107"/>
      <c r="MNH331" s="108"/>
      <c r="MNI331" s="106" t="s">
        <v>181</v>
      </c>
      <c r="MNJ331" s="107"/>
      <c r="MNK331" s="107"/>
      <c r="MNL331" s="107"/>
      <c r="MNM331" s="107"/>
      <c r="MNN331" s="107"/>
      <c r="MNO331" s="107"/>
      <c r="MNP331" s="108"/>
      <c r="MNQ331" s="106" t="s">
        <v>181</v>
      </c>
      <c r="MNR331" s="107"/>
      <c r="MNS331" s="107"/>
      <c r="MNT331" s="107"/>
      <c r="MNU331" s="107"/>
      <c r="MNV331" s="107"/>
      <c r="MNW331" s="107"/>
      <c r="MNX331" s="108"/>
      <c r="MNY331" s="106" t="s">
        <v>181</v>
      </c>
      <c r="MNZ331" s="107"/>
      <c r="MOA331" s="107"/>
      <c r="MOB331" s="107"/>
      <c r="MOC331" s="107"/>
      <c r="MOD331" s="107"/>
      <c r="MOE331" s="107"/>
      <c r="MOF331" s="108"/>
      <c r="MOG331" s="106" t="s">
        <v>181</v>
      </c>
      <c r="MOH331" s="107"/>
      <c r="MOI331" s="107"/>
      <c r="MOJ331" s="107"/>
      <c r="MOK331" s="107"/>
      <c r="MOL331" s="107"/>
      <c r="MOM331" s="107"/>
      <c r="MON331" s="108"/>
      <c r="MOO331" s="106" t="s">
        <v>181</v>
      </c>
      <c r="MOP331" s="107"/>
      <c r="MOQ331" s="107"/>
      <c r="MOR331" s="107"/>
      <c r="MOS331" s="107"/>
      <c r="MOT331" s="107"/>
      <c r="MOU331" s="107"/>
      <c r="MOV331" s="108"/>
      <c r="MOW331" s="106" t="s">
        <v>181</v>
      </c>
      <c r="MOX331" s="107"/>
      <c r="MOY331" s="107"/>
      <c r="MOZ331" s="107"/>
      <c r="MPA331" s="107"/>
      <c r="MPB331" s="107"/>
      <c r="MPC331" s="107"/>
      <c r="MPD331" s="108"/>
      <c r="MPE331" s="106" t="s">
        <v>181</v>
      </c>
      <c r="MPF331" s="107"/>
      <c r="MPG331" s="107"/>
      <c r="MPH331" s="107"/>
      <c r="MPI331" s="107"/>
      <c r="MPJ331" s="107"/>
      <c r="MPK331" s="107"/>
      <c r="MPL331" s="108"/>
      <c r="MPM331" s="106" t="s">
        <v>181</v>
      </c>
      <c r="MPN331" s="107"/>
      <c r="MPO331" s="107"/>
      <c r="MPP331" s="107"/>
      <c r="MPQ331" s="107"/>
      <c r="MPR331" s="107"/>
      <c r="MPS331" s="107"/>
      <c r="MPT331" s="108"/>
      <c r="MPU331" s="106" t="s">
        <v>181</v>
      </c>
      <c r="MPV331" s="107"/>
      <c r="MPW331" s="107"/>
      <c r="MPX331" s="107"/>
      <c r="MPY331" s="107"/>
      <c r="MPZ331" s="107"/>
      <c r="MQA331" s="107"/>
      <c r="MQB331" s="108"/>
      <c r="MQC331" s="106" t="s">
        <v>181</v>
      </c>
      <c r="MQD331" s="107"/>
      <c r="MQE331" s="107"/>
      <c r="MQF331" s="107"/>
      <c r="MQG331" s="107"/>
      <c r="MQH331" s="107"/>
      <c r="MQI331" s="107"/>
      <c r="MQJ331" s="108"/>
      <c r="MQK331" s="106" t="s">
        <v>181</v>
      </c>
      <c r="MQL331" s="107"/>
      <c r="MQM331" s="107"/>
      <c r="MQN331" s="107"/>
      <c r="MQO331" s="107"/>
      <c r="MQP331" s="107"/>
      <c r="MQQ331" s="107"/>
      <c r="MQR331" s="108"/>
      <c r="MQS331" s="106" t="s">
        <v>181</v>
      </c>
      <c r="MQT331" s="107"/>
      <c r="MQU331" s="107"/>
      <c r="MQV331" s="107"/>
      <c r="MQW331" s="107"/>
      <c r="MQX331" s="107"/>
      <c r="MQY331" s="107"/>
      <c r="MQZ331" s="108"/>
      <c r="MRA331" s="106" t="s">
        <v>181</v>
      </c>
      <c r="MRB331" s="107"/>
      <c r="MRC331" s="107"/>
      <c r="MRD331" s="107"/>
      <c r="MRE331" s="107"/>
      <c r="MRF331" s="107"/>
      <c r="MRG331" s="107"/>
      <c r="MRH331" s="108"/>
      <c r="MRI331" s="106" t="s">
        <v>181</v>
      </c>
      <c r="MRJ331" s="107"/>
      <c r="MRK331" s="107"/>
      <c r="MRL331" s="107"/>
      <c r="MRM331" s="107"/>
      <c r="MRN331" s="107"/>
      <c r="MRO331" s="107"/>
      <c r="MRP331" s="108"/>
      <c r="MRQ331" s="106" t="s">
        <v>181</v>
      </c>
      <c r="MRR331" s="107"/>
      <c r="MRS331" s="107"/>
      <c r="MRT331" s="107"/>
      <c r="MRU331" s="107"/>
      <c r="MRV331" s="107"/>
      <c r="MRW331" s="107"/>
      <c r="MRX331" s="108"/>
      <c r="MRY331" s="106" t="s">
        <v>181</v>
      </c>
      <c r="MRZ331" s="107"/>
      <c r="MSA331" s="107"/>
      <c r="MSB331" s="107"/>
      <c r="MSC331" s="107"/>
      <c r="MSD331" s="107"/>
      <c r="MSE331" s="107"/>
      <c r="MSF331" s="108"/>
      <c r="MSG331" s="106" t="s">
        <v>181</v>
      </c>
      <c r="MSH331" s="107"/>
      <c r="MSI331" s="107"/>
      <c r="MSJ331" s="107"/>
      <c r="MSK331" s="107"/>
      <c r="MSL331" s="107"/>
      <c r="MSM331" s="107"/>
      <c r="MSN331" s="108"/>
      <c r="MSO331" s="106" t="s">
        <v>181</v>
      </c>
      <c r="MSP331" s="107"/>
      <c r="MSQ331" s="107"/>
      <c r="MSR331" s="107"/>
      <c r="MSS331" s="107"/>
      <c r="MST331" s="107"/>
      <c r="MSU331" s="107"/>
      <c r="MSV331" s="108"/>
      <c r="MSW331" s="106" t="s">
        <v>181</v>
      </c>
      <c r="MSX331" s="107"/>
      <c r="MSY331" s="107"/>
      <c r="MSZ331" s="107"/>
      <c r="MTA331" s="107"/>
      <c r="MTB331" s="107"/>
      <c r="MTC331" s="107"/>
      <c r="MTD331" s="108"/>
      <c r="MTE331" s="106" t="s">
        <v>181</v>
      </c>
      <c r="MTF331" s="107"/>
      <c r="MTG331" s="107"/>
      <c r="MTH331" s="107"/>
      <c r="MTI331" s="107"/>
      <c r="MTJ331" s="107"/>
      <c r="MTK331" s="107"/>
      <c r="MTL331" s="108"/>
      <c r="MTM331" s="106" t="s">
        <v>181</v>
      </c>
      <c r="MTN331" s="107"/>
      <c r="MTO331" s="107"/>
      <c r="MTP331" s="107"/>
      <c r="MTQ331" s="107"/>
      <c r="MTR331" s="107"/>
      <c r="MTS331" s="107"/>
      <c r="MTT331" s="108"/>
      <c r="MTU331" s="106" t="s">
        <v>181</v>
      </c>
      <c r="MTV331" s="107"/>
      <c r="MTW331" s="107"/>
      <c r="MTX331" s="107"/>
      <c r="MTY331" s="107"/>
      <c r="MTZ331" s="107"/>
      <c r="MUA331" s="107"/>
      <c r="MUB331" s="108"/>
      <c r="MUC331" s="106" t="s">
        <v>181</v>
      </c>
      <c r="MUD331" s="107"/>
      <c r="MUE331" s="107"/>
      <c r="MUF331" s="107"/>
      <c r="MUG331" s="107"/>
      <c r="MUH331" s="107"/>
      <c r="MUI331" s="107"/>
      <c r="MUJ331" s="108"/>
      <c r="MUK331" s="106" t="s">
        <v>181</v>
      </c>
      <c r="MUL331" s="107"/>
      <c r="MUM331" s="107"/>
      <c r="MUN331" s="107"/>
      <c r="MUO331" s="107"/>
      <c r="MUP331" s="107"/>
      <c r="MUQ331" s="107"/>
      <c r="MUR331" s="108"/>
      <c r="MUS331" s="106" t="s">
        <v>181</v>
      </c>
      <c r="MUT331" s="107"/>
      <c r="MUU331" s="107"/>
      <c r="MUV331" s="107"/>
      <c r="MUW331" s="107"/>
      <c r="MUX331" s="107"/>
      <c r="MUY331" s="107"/>
      <c r="MUZ331" s="108"/>
      <c r="MVA331" s="106" t="s">
        <v>181</v>
      </c>
      <c r="MVB331" s="107"/>
      <c r="MVC331" s="107"/>
      <c r="MVD331" s="107"/>
      <c r="MVE331" s="107"/>
      <c r="MVF331" s="107"/>
      <c r="MVG331" s="107"/>
      <c r="MVH331" s="108"/>
      <c r="MVI331" s="106" t="s">
        <v>181</v>
      </c>
      <c r="MVJ331" s="107"/>
      <c r="MVK331" s="107"/>
      <c r="MVL331" s="107"/>
      <c r="MVM331" s="107"/>
      <c r="MVN331" s="107"/>
      <c r="MVO331" s="107"/>
      <c r="MVP331" s="108"/>
      <c r="MVQ331" s="106" t="s">
        <v>181</v>
      </c>
      <c r="MVR331" s="107"/>
      <c r="MVS331" s="107"/>
      <c r="MVT331" s="107"/>
      <c r="MVU331" s="107"/>
      <c r="MVV331" s="107"/>
      <c r="MVW331" s="107"/>
      <c r="MVX331" s="108"/>
      <c r="MVY331" s="106" t="s">
        <v>181</v>
      </c>
      <c r="MVZ331" s="107"/>
      <c r="MWA331" s="107"/>
      <c r="MWB331" s="107"/>
      <c r="MWC331" s="107"/>
      <c r="MWD331" s="107"/>
      <c r="MWE331" s="107"/>
      <c r="MWF331" s="108"/>
      <c r="MWG331" s="106" t="s">
        <v>181</v>
      </c>
      <c r="MWH331" s="107"/>
      <c r="MWI331" s="107"/>
      <c r="MWJ331" s="107"/>
      <c r="MWK331" s="107"/>
      <c r="MWL331" s="107"/>
      <c r="MWM331" s="107"/>
      <c r="MWN331" s="108"/>
      <c r="MWO331" s="106" t="s">
        <v>181</v>
      </c>
      <c r="MWP331" s="107"/>
      <c r="MWQ331" s="107"/>
      <c r="MWR331" s="107"/>
      <c r="MWS331" s="107"/>
      <c r="MWT331" s="107"/>
      <c r="MWU331" s="107"/>
      <c r="MWV331" s="108"/>
      <c r="MWW331" s="106" t="s">
        <v>181</v>
      </c>
      <c r="MWX331" s="107"/>
      <c r="MWY331" s="107"/>
      <c r="MWZ331" s="107"/>
      <c r="MXA331" s="107"/>
      <c r="MXB331" s="107"/>
      <c r="MXC331" s="107"/>
      <c r="MXD331" s="108"/>
      <c r="MXE331" s="106" t="s">
        <v>181</v>
      </c>
      <c r="MXF331" s="107"/>
      <c r="MXG331" s="107"/>
      <c r="MXH331" s="107"/>
      <c r="MXI331" s="107"/>
      <c r="MXJ331" s="107"/>
      <c r="MXK331" s="107"/>
      <c r="MXL331" s="108"/>
      <c r="MXM331" s="106" t="s">
        <v>181</v>
      </c>
      <c r="MXN331" s="107"/>
      <c r="MXO331" s="107"/>
      <c r="MXP331" s="107"/>
      <c r="MXQ331" s="107"/>
      <c r="MXR331" s="107"/>
      <c r="MXS331" s="107"/>
      <c r="MXT331" s="108"/>
      <c r="MXU331" s="106" t="s">
        <v>181</v>
      </c>
      <c r="MXV331" s="107"/>
      <c r="MXW331" s="107"/>
      <c r="MXX331" s="107"/>
      <c r="MXY331" s="107"/>
      <c r="MXZ331" s="107"/>
      <c r="MYA331" s="107"/>
      <c r="MYB331" s="108"/>
      <c r="MYC331" s="106" t="s">
        <v>181</v>
      </c>
      <c r="MYD331" s="107"/>
      <c r="MYE331" s="107"/>
      <c r="MYF331" s="107"/>
      <c r="MYG331" s="107"/>
      <c r="MYH331" s="107"/>
      <c r="MYI331" s="107"/>
      <c r="MYJ331" s="108"/>
      <c r="MYK331" s="106" t="s">
        <v>181</v>
      </c>
      <c r="MYL331" s="107"/>
      <c r="MYM331" s="107"/>
      <c r="MYN331" s="107"/>
      <c r="MYO331" s="107"/>
      <c r="MYP331" s="107"/>
      <c r="MYQ331" s="107"/>
      <c r="MYR331" s="108"/>
      <c r="MYS331" s="106" t="s">
        <v>181</v>
      </c>
      <c r="MYT331" s="107"/>
      <c r="MYU331" s="107"/>
      <c r="MYV331" s="107"/>
      <c r="MYW331" s="107"/>
      <c r="MYX331" s="107"/>
      <c r="MYY331" s="107"/>
      <c r="MYZ331" s="108"/>
      <c r="MZA331" s="106" t="s">
        <v>181</v>
      </c>
      <c r="MZB331" s="107"/>
      <c r="MZC331" s="107"/>
      <c r="MZD331" s="107"/>
      <c r="MZE331" s="107"/>
      <c r="MZF331" s="107"/>
      <c r="MZG331" s="107"/>
      <c r="MZH331" s="108"/>
      <c r="MZI331" s="106" t="s">
        <v>181</v>
      </c>
      <c r="MZJ331" s="107"/>
      <c r="MZK331" s="107"/>
      <c r="MZL331" s="107"/>
      <c r="MZM331" s="107"/>
      <c r="MZN331" s="107"/>
      <c r="MZO331" s="107"/>
      <c r="MZP331" s="108"/>
      <c r="MZQ331" s="106" t="s">
        <v>181</v>
      </c>
      <c r="MZR331" s="107"/>
      <c r="MZS331" s="107"/>
      <c r="MZT331" s="107"/>
      <c r="MZU331" s="107"/>
      <c r="MZV331" s="107"/>
      <c r="MZW331" s="107"/>
      <c r="MZX331" s="108"/>
      <c r="MZY331" s="106" t="s">
        <v>181</v>
      </c>
      <c r="MZZ331" s="107"/>
      <c r="NAA331" s="107"/>
      <c r="NAB331" s="107"/>
      <c r="NAC331" s="107"/>
      <c r="NAD331" s="107"/>
      <c r="NAE331" s="107"/>
      <c r="NAF331" s="108"/>
      <c r="NAG331" s="106" t="s">
        <v>181</v>
      </c>
      <c r="NAH331" s="107"/>
      <c r="NAI331" s="107"/>
      <c r="NAJ331" s="107"/>
      <c r="NAK331" s="107"/>
      <c r="NAL331" s="107"/>
      <c r="NAM331" s="107"/>
      <c r="NAN331" s="108"/>
      <c r="NAO331" s="106" t="s">
        <v>181</v>
      </c>
      <c r="NAP331" s="107"/>
      <c r="NAQ331" s="107"/>
      <c r="NAR331" s="107"/>
      <c r="NAS331" s="107"/>
      <c r="NAT331" s="107"/>
      <c r="NAU331" s="107"/>
      <c r="NAV331" s="108"/>
      <c r="NAW331" s="106" t="s">
        <v>181</v>
      </c>
      <c r="NAX331" s="107"/>
      <c r="NAY331" s="107"/>
      <c r="NAZ331" s="107"/>
      <c r="NBA331" s="107"/>
      <c r="NBB331" s="107"/>
      <c r="NBC331" s="107"/>
      <c r="NBD331" s="108"/>
      <c r="NBE331" s="106" t="s">
        <v>181</v>
      </c>
      <c r="NBF331" s="107"/>
      <c r="NBG331" s="107"/>
      <c r="NBH331" s="107"/>
      <c r="NBI331" s="107"/>
      <c r="NBJ331" s="107"/>
      <c r="NBK331" s="107"/>
      <c r="NBL331" s="108"/>
      <c r="NBM331" s="106" t="s">
        <v>181</v>
      </c>
      <c r="NBN331" s="107"/>
      <c r="NBO331" s="107"/>
      <c r="NBP331" s="107"/>
      <c r="NBQ331" s="107"/>
      <c r="NBR331" s="107"/>
      <c r="NBS331" s="107"/>
      <c r="NBT331" s="108"/>
      <c r="NBU331" s="106" t="s">
        <v>181</v>
      </c>
      <c r="NBV331" s="107"/>
      <c r="NBW331" s="107"/>
      <c r="NBX331" s="107"/>
      <c r="NBY331" s="107"/>
      <c r="NBZ331" s="107"/>
      <c r="NCA331" s="107"/>
      <c r="NCB331" s="108"/>
      <c r="NCC331" s="106" t="s">
        <v>181</v>
      </c>
      <c r="NCD331" s="107"/>
      <c r="NCE331" s="107"/>
      <c r="NCF331" s="107"/>
      <c r="NCG331" s="107"/>
      <c r="NCH331" s="107"/>
      <c r="NCI331" s="107"/>
      <c r="NCJ331" s="108"/>
      <c r="NCK331" s="106" t="s">
        <v>181</v>
      </c>
      <c r="NCL331" s="107"/>
      <c r="NCM331" s="107"/>
      <c r="NCN331" s="107"/>
      <c r="NCO331" s="107"/>
      <c r="NCP331" s="107"/>
      <c r="NCQ331" s="107"/>
      <c r="NCR331" s="108"/>
      <c r="NCS331" s="106" t="s">
        <v>181</v>
      </c>
      <c r="NCT331" s="107"/>
      <c r="NCU331" s="107"/>
      <c r="NCV331" s="107"/>
      <c r="NCW331" s="107"/>
      <c r="NCX331" s="107"/>
      <c r="NCY331" s="107"/>
      <c r="NCZ331" s="108"/>
      <c r="NDA331" s="106" t="s">
        <v>181</v>
      </c>
      <c r="NDB331" s="107"/>
      <c r="NDC331" s="107"/>
      <c r="NDD331" s="107"/>
      <c r="NDE331" s="107"/>
      <c r="NDF331" s="107"/>
      <c r="NDG331" s="107"/>
      <c r="NDH331" s="108"/>
      <c r="NDI331" s="106" t="s">
        <v>181</v>
      </c>
      <c r="NDJ331" s="107"/>
      <c r="NDK331" s="107"/>
      <c r="NDL331" s="107"/>
      <c r="NDM331" s="107"/>
      <c r="NDN331" s="107"/>
      <c r="NDO331" s="107"/>
      <c r="NDP331" s="108"/>
      <c r="NDQ331" s="106" t="s">
        <v>181</v>
      </c>
      <c r="NDR331" s="107"/>
      <c r="NDS331" s="107"/>
      <c r="NDT331" s="107"/>
      <c r="NDU331" s="107"/>
      <c r="NDV331" s="107"/>
      <c r="NDW331" s="107"/>
      <c r="NDX331" s="108"/>
      <c r="NDY331" s="106" t="s">
        <v>181</v>
      </c>
      <c r="NDZ331" s="107"/>
      <c r="NEA331" s="107"/>
      <c r="NEB331" s="107"/>
      <c r="NEC331" s="107"/>
      <c r="NED331" s="107"/>
      <c r="NEE331" s="107"/>
      <c r="NEF331" s="108"/>
      <c r="NEG331" s="106" t="s">
        <v>181</v>
      </c>
      <c r="NEH331" s="107"/>
      <c r="NEI331" s="107"/>
      <c r="NEJ331" s="107"/>
      <c r="NEK331" s="107"/>
      <c r="NEL331" s="107"/>
      <c r="NEM331" s="107"/>
      <c r="NEN331" s="108"/>
      <c r="NEO331" s="106" t="s">
        <v>181</v>
      </c>
      <c r="NEP331" s="107"/>
      <c r="NEQ331" s="107"/>
      <c r="NER331" s="107"/>
      <c r="NES331" s="107"/>
      <c r="NET331" s="107"/>
      <c r="NEU331" s="107"/>
      <c r="NEV331" s="108"/>
      <c r="NEW331" s="106" t="s">
        <v>181</v>
      </c>
      <c r="NEX331" s="107"/>
      <c r="NEY331" s="107"/>
      <c r="NEZ331" s="107"/>
      <c r="NFA331" s="107"/>
      <c r="NFB331" s="107"/>
      <c r="NFC331" s="107"/>
      <c r="NFD331" s="108"/>
      <c r="NFE331" s="106" t="s">
        <v>181</v>
      </c>
      <c r="NFF331" s="107"/>
      <c r="NFG331" s="107"/>
      <c r="NFH331" s="107"/>
      <c r="NFI331" s="107"/>
      <c r="NFJ331" s="107"/>
      <c r="NFK331" s="107"/>
      <c r="NFL331" s="108"/>
      <c r="NFM331" s="106" t="s">
        <v>181</v>
      </c>
      <c r="NFN331" s="107"/>
      <c r="NFO331" s="107"/>
      <c r="NFP331" s="107"/>
      <c r="NFQ331" s="107"/>
      <c r="NFR331" s="107"/>
      <c r="NFS331" s="107"/>
      <c r="NFT331" s="108"/>
      <c r="NFU331" s="106" t="s">
        <v>181</v>
      </c>
      <c r="NFV331" s="107"/>
      <c r="NFW331" s="107"/>
      <c r="NFX331" s="107"/>
      <c r="NFY331" s="107"/>
      <c r="NFZ331" s="107"/>
      <c r="NGA331" s="107"/>
      <c r="NGB331" s="108"/>
      <c r="NGC331" s="106" t="s">
        <v>181</v>
      </c>
      <c r="NGD331" s="107"/>
      <c r="NGE331" s="107"/>
      <c r="NGF331" s="107"/>
      <c r="NGG331" s="107"/>
      <c r="NGH331" s="107"/>
      <c r="NGI331" s="107"/>
      <c r="NGJ331" s="108"/>
      <c r="NGK331" s="106" t="s">
        <v>181</v>
      </c>
      <c r="NGL331" s="107"/>
      <c r="NGM331" s="107"/>
      <c r="NGN331" s="107"/>
      <c r="NGO331" s="107"/>
      <c r="NGP331" s="107"/>
      <c r="NGQ331" s="107"/>
      <c r="NGR331" s="108"/>
      <c r="NGS331" s="106" t="s">
        <v>181</v>
      </c>
      <c r="NGT331" s="107"/>
      <c r="NGU331" s="107"/>
      <c r="NGV331" s="107"/>
      <c r="NGW331" s="107"/>
      <c r="NGX331" s="107"/>
      <c r="NGY331" s="107"/>
      <c r="NGZ331" s="108"/>
      <c r="NHA331" s="106" t="s">
        <v>181</v>
      </c>
      <c r="NHB331" s="107"/>
      <c r="NHC331" s="107"/>
      <c r="NHD331" s="107"/>
      <c r="NHE331" s="107"/>
      <c r="NHF331" s="107"/>
      <c r="NHG331" s="107"/>
      <c r="NHH331" s="108"/>
      <c r="NHI331" s="106" t="s">
        <v>181</v>
      </c>
      <c r="NHJ331" s="107"/>
      <c r="NHK331" s="107"/>
      <c r="NHL331" s="107"/>
      <c r="NHM331" s="107"/>
      <c r="NHN331" s="107"/>
      <c r="NHO331" s="107"/>
      <c r="NHP331" s="108"/>
      <c r="NHQ331" s="106" t="s">
        <v>181</v>
      </c>
      <c r="NHR331" s="107"/>
      <c r="NHS331" s="107"/>
      <c r="NHT331" s="107"/>
      <c r="NHU331" s="107"/>
      <c r="NHV331" s="107"/>
      <c r="NHW331" s="107"/>
      <c r="NHX331" s="108"/>
      <c r="NHY331" s="106" t="s">
        <v>181</v>
      </c>
      <c r="NHZ331" s="107"/>
      <c r="NIA331" s="107"/>
      <c r="NIB331" s="107"/>
      <c r="NIC331" s="107"/>
      <c r="NID331" s="107"/>
      <c r="NIE331" s="107"/>
      <c r="NIF331" s="108"/>
      <c r="NIG331" s="106" t="s">
        <v>181</v>
      </c>
      <c r="NIH331" s="107"/>
      <c r="NII331" s="107"/>
      <c r="NIJ331" s="107"/>
      <c r="NIK331" s="107"/>
      <c r="NIL331" s="107"/>
      <c r="NIM331" s="107"/>
      <c r="NIN331" s="108"/>
      <c r="NIO331" s="106" t="s">
        <v>181</v>
      </c>
      <c r="NIP331" s="107"/>
      <c r="NIQ331" s="107"/>
      <c r="NIR331" s="107"/>
      <c r="NIS331" s="107"/>
      <c r="NIT331" s="107"/>
      <c r="NIU331" s="107"/>
      <c r="NIV331" s="108"/>
      <c r="NIW331" s="106" t="s">
        <v>181</v>
      </c>
      <c r="NIX331" s="107"/>
      <c r="NIY331" s="107"/>
      <c r="NIZ331" s="107"/>
      <c r="NJA331" s="107"/>
      <c r="NJB331" s="107"/>
      <c r="NJC331" s="107"/>
      <c r="NJD331" s="108"/>
      <c r="NJE331" s="106" t="s">
        <v>181</v>
      </c>
      <c r="NJF331" s="107"/>
      <c r="NJG331" s="107"/>
      <c r="NJH331" s="107"/>
      <c r="NJI331" s="107"/>
      <c r="NJJ331" s="107"/>
      <c r="NJK331" s="107"/>
      <c r="NJL331" s="108"/>
      <c r="NJM331" s="106" t="s">
        <v>181</v>
      </c>
      <c r="NJN331" s="107"/>
      <c r="NJO331" s="107"/>
      <c r="NJP331" s="107"/>
      <c r="NJQ331" s="107"/>
      <c r="NJR331" s="107"/>
      <c r="NJS331" s="107"/>
      <c r="NJT331" s="108"/>
      <c r="NJU331" s="106" t="s">
        <v>181</v>
      </c>
      <c r="NJV331" s="107"/>
      <c r="NJW331" s="107"/>
      <c r="NJX331" s="107"/>
      <c r="NJY331" s="107"/>
      <c r="NJZ331" s="107"/>
      <c r="NKA331" s="107"/>
      <c r="NKB331" s="108"/>
      <c r="NKC331" s="106" t="s">
        <v>181</v>
      </c>
      <c r="NKD331" s="107"/>
      <c r="NKE331" s="107"/>
      <c r="NKF331" s="107"/>
      <c r="NKG331" s="107"/>
      <c r="NKH331" s="107"/>
      <c r="NKI331" s="107"/>
      <c r="NKJ331" s="108"/>
      <c r="NKK331" s="106" t="s">
        <v>181</v>
      </c>
      <c r="NKL331" s="107"/>
      <c r="NKM331" s="107"/>
      <c r="NKN331" s="107"/>
      <c r="NKO331" s="107"/>
      <c r="NKP331" s="107"/>
      <c r="NKQ331" s="107"/>
      <c r="NKR331" s="108"/>
      <c r="NKS331" s="106" t="s">
        <v>181</v>
      </c>
      <c r="NKT331" s="107"/>
      <c r="NKU331" s="107"/>
      <c r="NKV331" s="107"/>
      <c r="NKW331" s="107"/>
      <c r="NKX331" s="107"/>
      <c r="NKY331" s="107"/>
      <c r="NKZ331" s="108"/>
      <c r="NLA331" s="106" t="s">
        <v>181</v>
      </c>
      <c r="NLB331" s="107"/>
      <c r="NLC331" s="107"/>
      <c r="NLD331" s="107"/>
      <c r="NLE331" s="107"/>
      <c r="NLF331" s="107"/>
      <c r="NLG331" s="107"/>
      <c r="NLH331" s="108"/>
      <c r="NLI331" s="106" t="s">
        <v>181</v>
      </c>
      <c r="NLJ331" s="107"/>
      <c r="NLK331" s="107"/>
      <c r="NLL331" s="107"/>
      <c r="NLM331" s="107"/>
      <c r="NLN331" s="107"/>
      <c r="NLO331" s="107"/>
      <c r="NLP331" s="108"/>
      <c r="NLQ331" s="106" t="s">
        <v>181</v>
      </c>
      <c r="NLR331" s="107"/>
      <c r="NLS331" s="107"/>
      <c r="NLT331" s="107"/>
      <c r="NLU331" s="107"/>
      <c r="NLV331" s="107"/>
      <c r="NLW331" s="107"/>
      <c r="NLX331" s="108"/>
      <c r="NLY331" s="106" t="s">
        <v>181</v>
      </c>
      <c r="NLZ331" s="107"/>
      <c r="NMA331" s="107"/>
      <c r="NMB331" s="107"/>
      <c r="NMC331" s="107"/>
      <c r="NMD331" s="107"/>
      <c r="NME331" s="107"/>
      <c r="NMF331" s="108"/>
      <c r="NMG331" s="106" t="s">
        <v>181</v>
      </c>
      <c r="NMH331" s="107"/>
      <c r="NMI331" s="107"/>
      <c r="NMJ331" s="107"/>
      <c r="NMK331" s="107"/>
      <c r="NML331" s="107"/>
      <c r="NMM331" s="107"/>
      <c r="NMN331" s="108"/>
      <c r="NMO331" s="106" t="s">
        <v>181</v>
      </c>
      <c r="NMP331" s="107"/>
      <c r="NMQ331" s="107"/>
      <c r="NMR331" s="107"/>
      <c r="NMS331" s="107"/>
      <c r="NMT331" s="107"/>
      <c r="NMU331" s="107"/>
      <c r="NMV331" s="108"/>
      <c r="NMW331" s="106" t="s">
        <v>181</v>
      </c>
      <c r="NMX331" s="107"/>
      <c r="NMY331" s="107"/>
      <c r="NMZ331" s="107"/>
      <c r="NNA331" s="107"/>
      <c r="NNB331" s="107"/>
      <c r="NNC331" s="107"/>
      <c r="NND331" s="108"/>
      <c r="NNE331" s="106" t="s">
        <v>181</v>
      </c>
      <c r="NNF331" s="107"/>
      <c r="NNG331" s="107"/>
      <c r="NNH331" s="107"/>
      <c r="NNI331" s="107"/>
      <c r="NNJ331" s="107"/>
      <c r="NNK331" s="107"/>
      <c r="NNL331" s="108"/>
      <c r="NNM331" s="106" t="s">
        <v>181</v>
      </c>
      <c r="NNN331" s="107"/>
      <c r="NNO331" s="107"/>
      <c r="NNP331" s="107"/>
      <c r="NNQ331" s="107"/>
      <c r="NNR331" s="107"/>
      <c r="NNS331" s="107"/>
      <c r="NNT331" s="108"/>
      <c r="NNU331" s="106" t="s">
        <v>181</v>
      </c>
      <c r="NNV331" s="107"/>
      <c r="NNW331" s="107"/>
      <c r="NNX331" s="107"/>
      <c r="NNY331" s="107"/>
      <c r="NNZ331" s="107"/>
      <c r="NOA331" s="107"/>
      <c r="NOB331" s="108"/>
      <c r="NOC331" s="106" t="s">
        <v>181</v>
      </c>
      <c r="NOD331" s="107"/>
      <c r="NOE331" s="107"/>
      <c r="NOF331" s="107"/>
      <c r="NOG331" s="107"/>
      <c r="NOH331" s="107"/>
      <c r="NOI331" s="107"/>
      <c r="NOJ331" s="108"/>
      <c r="NOK331" s="106" t="s">
        <v>181</v>
      </c>
      <c r="NOL331" s="107"/>
      <c r="NOM331" s="107"/>
      <c r="NON331" s="107"/>
      <c r="NOO331" s="107"/>
      <c r="NOP331" s="107"/>
      <c r="NOQ331" s="107"/>
      <c r="NOR331" s="108"/>
      <c r="NOS331" s="106" t="s">
        <v>181</v>
      </c>
      <c r="NOT331" s="107"/>
      <c r="NOU331" s="107"/>
      <c r="NOV331" s="107"/>
      <c r="NOW331" s="107"/>
      <c r="NOX331" s="107"/>
      <c r="NOY331" s="107"/>
      <c r="NOZ331" s="108"/>
      <c r="NPA331" s="106" t="s">
        <v>181</v>
      </c>
      <c r="NPB331" s="107"/>
      <c r="NPC331" s="107"/>
      <c r="NPD331" s="107"/>
      <c r="NPE331" s="107"/>
      <c r="NPF331" s="107"/>
      <c r="NPG331" s="107"/>
      <c r="NPH331" s="108"/>
      <c r="NPI331" s="106" t="s">
        <v>181</v>
      </c>
      <c r="NPJ331" s="107"/>
      <c r="NPK331" s="107"/>
      <c r="NPL331" s="107"/>
      <c r="NPM331" s="107"/>
      <c r="NPN331" s="107"/>
      <c r="NPO331" s="107"/>
      <c r="NPP331" s="108"/>
      <c r="NPQ331" s="106" t="s">
        <v>181</v>
      </c>
      <c r="NPR331" s="107"/>
      <c r="NPS331" s="107"/>
      <c r="NPT331" s="107"/>
      <c r="NPU331" s="107"/>
      <c r="NPV331" s="107"/>
      <c r="NPW331" s="107"/>
      <c r="NPX331" s="108"/>
      <c r="NPY331" s="106" t="s">
        <v>181</v>
      </c>
      <c r="NPZ331" s="107"/>
      <c r="NQA331" s="107"/>
      <c r="NQB331" s="107"/>
      <c r="NQC331" s="107"/>
      <c r="NQD331" s="107"/>
      <c r="NQE331" s="107"/>
      <c r="NQF331" s="108"/>
      <c r="NQG331" s="106" t="s">
        <v>181</v>
      </c>
      <c r="NQH331" s="107"/>
      <c r="NQI331" s="107"/>
      <c r="NQJ331" s="107"/>
      <c r="NQK331" s="107"/>
      <c r="NQL331" s="107"/>
      <c r="NQM331" s="107"/>
      <c r="NQN331" s="108"/>
      <c r="NQO331" s="106" t="s">
        <v>181</v>
      </c>
      <c r="NQP331" s="107"/>
      <c r="NQQ331" s="107"/>
      <c r="NQR331" s="107"/>
      <c r="NQS331" s="107"/>
      <c r="NQT331" s="107"/>
      <c r="NQU331" s="107"/>
      <c r="NQV331" s="108"/>
      <c r="NQW331" s="106" t="s">
        <v>181</v>
      </c>
      <c r="NQX331" s="107"/>
      <c r="NQY331" s="107"/>
      <c r="NQZ331" s="107"/>
      <c r="NRA331" s="107"/>
      <c r="NRB331" s="107"/>
      <c r="NRC331" s="107"/>
      <c r="NRD331" s="108"/>
      <c r="NRE331" s="106" t="s">
        <v>181</v>
      </c>
      <c r="NRF331" s="107"/>
      <c r="NRG331" s="107"/>
      <c r="NRH331" s="107"/>
      <c r="NRI331" s="107"/>
      <c r="NRJ331" s="107"/>
      <c r="NRK331" s="107"/>
      <c r="NRL331" s="108"/>
      <c r="NRM331" s="106" t="s">
        <v>181</v>
      </c>
      <c r="NRN331" s="107"/>
      <c r="NRO331" s="107"/>
      <c r="NRP331" s="107"/>
      <c r="NRQ331" s="107"/>
      <c r="NRR331" s="107"/>
      <c r="NRS331" s="107"/>
      <c r="NRT331" s="108"/>
      <c r="NRU331" s="106" t="s">
        <v>181</v>
      </c>
      <c r="NRV331" s="107"/>
      <c r="NRW331" s="107"/>
      <c r="NRX331" s="107"/>
      <c r="NRY331" s="107"/>
      <c r="NRZ331" s="107"/>
      <c r="NSA331" s="107"/>
      <c r="NSB331" s="108"/>
      <c r="NSC331" s="106" t="s">
        <v>181</v>
      </c>
      <c r="NSD331" s="107"/>
      <c r="NSE331" s="107"/>
      <c r="NSF331" s="107"/>
      <c r="NSG331" s="107"/>
      <c r="NSH331" s="107"/>
      <c r="NSI331" s="107"/>
      <c r="NSJ331" s="108"/>
      <c r="NSK331" s="106" t="s">
        <v>181</v>
      </c>
      <c r="NSL331" s="107"/>
      <c r="NSM331" s="107"/>
      <c r="NSN331" s="107"/>
      <c r="NSO331" s="107"/>
      <c r="NSP331" s="107"/>
      <c r="NSQ331" s="107"/>
      <c r="NSR331" s="108"/>
      <c r="NSS331" s="106" t="s">
        <v>181</v>
      </c>
      <c r="NST331" s="107"/>
      <c r="NSU331" s="107"/>
      <c r="NSV331" s="107"/>
      <c r="NSW331" s="107"/>
      <c r="NSX331" s="107"/>
      <c r="NSY331" s="107"/>
      <c r="NSZ331" s="108"/>
      <c r="NTA331" s="106" t="s">
        <v>181</v>
      </c>
      <c r="NTB331" s="107"/>
      <c r="NTC331" s="107"/>
      <c r="NTD331" s="107"/>
      <c r="NTE331" s="107"/>
      <c r="NTF331" s="107"/>
      <c r="NTG331" s="107"/>
      <c r="NTH331" s="108"/>
      <c r="NTI331" s="106" t="s">
        <v>181</v>
      </c>
      <c r="NTJ331" s="107"/>
      <c r="NTK331" s="107"/>
      <c r="NTL331" s="107"/>
      <c r="NTM331" s="107"/>
      <c r="NTN331" s="107"/>
      <c r="NTO331" s="107"/>
      <c r="NTP331" s="108"/>
      <c r="NTQ331" s="106" t="s">
        <v>181</v>
      </c>
      <c r="NTR331" s="107"/>
      <c r="NTS331" s="107"/>
      <c r="NTT331" s="107"/>
      <c r="NTU331" s="107"/>
      <c r="NTV331" s="107"/>
      <c r="NTW331" s="107"/>
      <c r="NTX331" s="108"/>
      <c r="NTY331" s="106" t="s">
        <v>181</v>
      </c>
      <c r="NTZ331" s="107"/>
      <c r="NUA331" s="107"/>
      <c r="NUB331" s="107"/>
      <c r="NUC331" s="107"/>
      <c r="NUD331" s="107"/>
      <c r="NUE331" s="107"/>
      <c r="NUF331" s="108"/>
      <c r="NUG331" s="106" t="s">
        <v>181</v>
      </c>
      <c r="NUH331" s="107"/>
      <c r="NUI331" s="107"/>
      <c r="NUJ331" s="107"/>
      <c r="NUK331" s="107"/>
      <c r="NUL331" s="107"/>
      <c r="NUM331" s="107"/>
      <c r="NUN331" s="108"/>
      <c r="NUO331" s="106" t="s">
        <v>181</v>
      </c>
      <c r="NUP331" s="107"/>
      <c r="NUQ331" s="107"/>
      <c r="NUR331" s="107"/>
      <c r="NUS331" s="107"/>
      <c r="NUT331" s="107"/>
      <c r="NUU331" s="107"/>
      <c r="NUV331" s="108"/>
      <c r="NUW331" s="106" t="s">
        <v>181</v>
      </c>
      <c r="NUX331" s="107"/>
      <c r="NUY331" s="107"/>
      <c r="NUZ331" s="107"/>
      <c r="NVA331" s="107"/>
      <c r="NVB331" s="107"/>
      <c r="NVC331" s="107"/>
      <c r="NVD331" s="108"/>
      <c r="NVE331" s="106" t="s">
        <v>181</v>
      </c>
      <c r="NVF331" s="107"/>
      <c r="NVG331" s="107"/>
      <c r="NVH331" s="107"/>
      <c r="NVI331" s="107"/>
      <c r="NVJ331" s="107"/>
      <c r="NVK331" s="107"/>
      <c r="NVL331" s="108"/>
      <c r="NVM331" s="106" t="s">
        <v>181</v>
      </c>
      <c r="NVN331" s="107"/>
      <c r="NVO331" s="107"/>
      <c r="NVP331" s="107"/>
      <c r="NVQ331" s="107"/>
      <c r="NVR331" s="107"/>
      <c r="NVS331" s="107"/>
      <c r="NVT331" s="108"/>
      <c r="NVU331" s="106" t="s">
        <v>181</v>
      </c>
      <c r="NVV331" s="107"/>
      <c r="NVW331" s="107"/>
      <c r="NVX331" s="107"/>
      <c r="NVY331" s="107"/>
      <c r="NVZ331" s="107"/>
      <c r="NWA331" s="107"/>
      <c r="NWB331" s="108"/>
      <c r="NWC331" s="106" t="s">
        <v>181</v>
      </c>
      <c r="NWD331" s="107"/>
      <c r="NWE331" s="107"/>
      <c r="NWF331" s="107"/>
      <c r="NWG331" s="107"/>
      <c r="NWH331" s="107"/>
      <c r="NWI331" s="107"/>
      <c r="NWJ331" s="108"/>
      <c r="NWK331" s="106" t="s">
        <v>181</v>
      </c>
      <c r="NWL331" s="107"/>
      <c r="NWM331" s="107"/>
      <c r="NWN331" s="107"/>
      <c r="NWO331" s="107"/>
      <c r="NWP331" s="107"/>
      <c r="NWQ331" s="107"/>
      <c r="NWR331" s="108"/>
      <c r="NWS331" s="106" t="s">
        <v>181</v>
      </c>
      <c r="NWT331" s="107"/>
      <c r="NWU331" s="107"/>
      <c r="NWV331" s="107"/>
      <c r="NWW331" s="107"/>
      <c r="NWX331" s="107"/>
      <c r="NWY331" s="107"/>
      <c r="NWZ331" s="108"/>
      <c r="NXA331" s="106" t="s">
        <v>181</v>
      </c>
      <c r="NXB331" s="107"/>
      <c r="NXC331" s="107"/>
      <c r="NXD331" s="107"/>
      <c r="NXE331" s="107"/>
      <c r="NXF331" s="107"/>
      <c r="NXG331" s="107"/>
      <c r="NXH331" s="108"/>
      <c r="NXI331" s="106" t="s">
        <v>181</v>
      </c>
      <c r="NXJ331" s="107"/>
      <c r="NXK331" s="107"/>
      <c r="NXL331" s="107"/>
      <c r="NXM331" s="107"/>
      <c r="NXN331" s="107"/>
      <c r="NXO331" s="107"/>
      <c r="NXP331" s="108"/>
      <c r="NXQ331" s="106" t="s">
        <v>181</v>
      </c>
      <c r="NXR331" s="107"/>
      <c r="NXS331" s="107"/>
      <c r="NXT331" s="107"/>
      <c r="NXU331" s="107"/>
      <c r="NXV331" s="107"/>
      <c r="NXW331" s="107"/>
      <c r="NXX331" s="108"/>
      <c r="NXY331" s="106" t="s">
        <v>181</v>
      </c>
      <c r="NXZ331" s="107"/>
      <c r="NYA331" s="107"/>
      <c r="NYB331" s="107"/>
      <c r="NYC331" s="107"/>
      <c r="NYD331" s="107"/>
      <c r="NYE331" s="107"/>
      <c r="NYF331" s="108"/>
      <c r="NYG331" s="106" t="s">
        <v>181</v>
      </c>
      <c r="NYH331" s="107"/>
      <c r="NYI331" s="107"/>
      <c r="NYJ331" s="107"/>
      <c r="NYK331" s="107"/>
      <c r="NYL331" s="107"/>
      <c r="NYM331" s="107"/>
      <c r="NYN331" s="108"/>
      <c r="NYO331" s="106" t="s">
        <v>181</v>
      </c>
      <c r="NYP331" s="107"/>
      <c r="NYQ331" s="107"/>
      <c r="NYR331" s="107"/>
      <c r="NYS331" s="107"/>
      <c r="NYT331" s="107"/>
      <c r="NYU331" s="107"/>
      <c r="NYV331" s="108"/>
      <c r="NYW331" s="106" t="s">
        <v>181</v>
      </c>
      <c r="NYX331" s="107"/>
      <c r="NYY331" s="107"/>
      <c r="NYZ331" s="107"/>
      <c r="NZA331" s="107"/>
      <c r="NZB331" s="107"/>
      <c r="NZC331" s="107"/>
      <c r="NZD331" s="108"/>
      <c r="NZE331" s="106" t="s">
        <v>181</v>
      </c>
      <c r="NZF331" s="107"/>
      <c r="NZG331" s="107"/>
      <c r="NZH331" s="107"/>
      <c r="NZI331" s="107"/>
      <c r="NZJ331" s="107"/>
      <c r="NZK331" s="107"/>
      <c r="NZL331" s="108"/>
      <c r="NZM331" s="106" t="s">
        <v>181</v>
      </c>
      <c r="NZN331" s="107"/>
      <c r="NZO331" s="107"/>
      <c r="NZP331" s="107"/>
      <c r="NZQ331" s="107"/>
      <c r="NZR331" s="107"/>
      <c r="NZS331" s="107"/>
      <c r="NZT331" s="108"/>
      <c r="NZU331" s="106" t="s">
        <v>181</v>
      </c>
      <c r="NZV331" s="107"/>
      <c r="NZW331" s="107"/>
      <c r="NZX331" s="107"/>
      <c r="NZY331" s="107"/>
      <c r="NZZ331" s="107"/>
      <c r="OAA331" s="107"/>
      <c r="OAB331" s="108"/>
      <c r="OAC331" s="106" t="s">
        <v>181</v>
      </c>
      <c r="OAD331" s="107"/>
      <c r="OAE331" s="107"/>
      <c r="OAF331" s="107"/>
      <c r="OAG331" s="107"/>
      <c r="OAH331" s="107"/>
      <c r="OAI331" s="107"/>
      <c r="OAJ331" s="108"/>
      <c r="OAK331" s="106" t="s">
        <v>181</v>
      </c>
      <c r="OAL331" s="107"/>
      <c r="OAM331" s="107"/>
      <c r="OAN331" s="107"/>
      <c r="OAO331" s="107"/>
      <c r="OAP331" s="107"/>
      <c r="OAQ331" s="107"/>
      <c r="OAR331" s="108"/>
      <c r="OAS331" s="106" t="s">
        <v>181</v>
      </c>
      <c r="OAT331" s="107"/>
      <c r="OAU331" s="107"/>
      <c r="OAV331" s="107"/>
      <c r="OAW331" s="107"/>
      <c r="OAX331" s="107"/>
      <c r="OAY331" s="107"/>
      <c r="OAZ331" s="108"/>
      <c r="OBA331" s="106" t="s">
        <v>181</v>
      </c>
      <c r="OBB331" s="107"/>
      <c r="OBC331" s="107"/>
      <c r="OBD331" s="107"/>
      <c r="OBE331" s="107"/>
      <c r="OBF331" s="107"/>
      <c r="OBG331" s="107"/>
      <c r="OBH331" s="108"/>
      <c r="OBI331" s="106" t="s">
        <v>181</v>
      </c>
      <c r="OBJ331" s="107"/>
      <c r="OBK331" s="107"/>
      <c r="OBL331" s="107"/>
      <c r="OBM331" s="107"/>
      <c r="OBN331" s="107"/>
      <c r="OBO331" s="107"/>
      <c r="OBP331" s="108"/>
      <c r="OBQ331" s="106" t="s">
        <v>181</v>
      </c>
      <c r="OBR331" s="107"/>
      <c r="OBS331" s="107"/>
      <c r="OBT331" s="107"/>
      <c r="OBU331" s="107"/>
      <c r="OBV331" s="107"/>
      <c r="OBW331" s="107"/>
      <c r="OBX331" s="108"/>
      <c r="OBY331" s="106" t="s">
        <v>181</v>
      </c>
      <c r="OBZ331" s="107"/>
      <c r="OCA331" s="107"/>
      <c r="OCB331" s="107"/>
      <c r="OCC331" s="107"/>
      <c r="OCD331" s="107"/>
      <c r="OCE331" s="107"/>
      <c r="OCF331" s="108"/>
      <c r="OCG331" s="106" t="s">
        <v>181</v>
      </c>
      <c r="OCH331" s="107"/>
      <c r="OCI331" s="107"/>
      <c r="OCJ331" s="107"/>
      <c r="OCK331" s="107"/>
      <c r="OCL331" s="107"/>
      <c r="OCM331" s="107"/>
      <c r="OCN331" s="108"/>
      <c r="OCO331" s="106" t="s">
        <v>181</v>
      </c>
      <c r="OCP331" s="107"/>
      <c r="OCQ331" s="107"/>
      <c r="OCR331" s="107"/>
      <c r="OCS331" s="107"/>
      <c r="OCT331" s="107"/>
      <c r="OCU331" s="107"/>
      <c r="OCV331" s="108"/>
      <c r="OCW331" s="106" t="s">
        <v>181</v>
      </c>
      <c r="OCX331" s="107"/>
      <c r="OCY331" s="107"/>
      <c r="OCZ331" s="107"/>
      <c r="ODA331" s="107"/>
      <c r="ODB331" s="107"/>
      <c r="ODC331" s="107"/>
      <c r="ODD331" s="108"/>
      <c r="ODE331" s="106" t="s">
        <v>181</v>
      </c>
      <c r="ODF331" s="107"/>
      <c r="ODG331" s="107"/>
      <c r="ODH331" s="107"/>
      <c r="ODI331" s="107"/>
      <c r="ODJ331" s="107"/>
      <c r="ODK331" s="107"/>
      <c r="ODL331" s="108"/>
      <c r="ODM331" s="106" t="s">
        <v>181</v>
      </c>
      <c r="ODN331" s="107"/>
      <c r="ODO331" s="107"/>
      <c r="ODP331" s="107"/>
      <c r="ODQ331" s="107"/>
      <c r="ODR331" s="107"/>
      <c r="ODS331" s="107"/>
      <c r="ODT331" s="108"/>
      <c r="ODU331" s="106" t="s">
        <v>181</v>
      </c>
      <c r="ODV331" s="107"/>
      <c r="ODW331" s="107"/>
      <c r="ODX331" s="107"/>
      <c r="ODY331" s="107"/>
      <c r="ODZ331" s="107"/>
      <c r="OEA331" s="107"/>
      <c r="OEB331" s="108"/>
      <c r="OEC331" s="106" t="s">
        <v>181</v>
      </c>
      <c r="OED331" s="107"/>
      <c r="OEE331" s="107"/>
      <c r="OEF331" s="107"/>
      <c r="OEG331" s="107"/>
      <c r="OEH331" s="107"/>
      <c r="OEI331" s="107"/>
      <c r="OEJ331" s="108"/>
      <c r="OEK331" s="106" t="s">
        <v>181</v>
      </c>
      <c r="OEL331" s="107"/>
      <c r="OEM331" s="107"/>
      <c r="OEN331" s="107"/>
      <c r="OEO331" s="107"/>
      <c r="OEP331" s="107"/>
      <c r="OEQ331" s="107"/>
      <c r="OER331" s="108"/>
      <c r="OES331" s="106" t="s">
        <v>181</v>
      </c>
      <c r="OET331" s="107"/>
      <c r="OEU331" s="107"/>
      <c r="OEV331" s="107"/>
      <c r="OEW331" s="107"/>
      <c r="OEX331" s="107"/>
      <c r="OEY331" s="107"/>
      <c r="OEZ331" s="108"/>
      <c r="OFA331" s="106" t="s">
        <v>181</v>
      </c>
      <c r="OFB331" s="107"/>
      <c r="OFC331" s="107"/>
      <c r="OFD331" s="107"/>
      <c r="OFE331" s="107"/>
      <c r="OFF331" s="107"/>
      <c r="OFG331" s="107"/>
      <c r="OFH331" s="108"/>
      <c r="OFI331" s="106" t="s">
        <v>181</v>
      </c>
      <c r="OFJ331" s="107"/>
      <c r="OFK331" s="107"/>
      <c r="OFL331" s="107"/>
      <c r="OFM331" s="107"/>
      <c r="OFN331" s="107"/>
      <c r="OFO331" s="107"/>
      <c r="OFP331" s="108"/>
      <c r="OFQ331" s="106" t="s">
        <v>181</v>
      </c>
      <c r="OFR331" s="107"/>
      <c r="OFS331" s="107"/>
      <c r="OFT331" s="107"/>
      <c r="OFU331" s="107"/>
      <c r="OFV331" s="107"/>
      <c r="OFW331" s="107"/>
      <c r="OFX331" s="108"/>
      <c r="OFY331" s="106" t="s">
        <v>181</v>
      </c>
      <c r="OFZ331" s="107"/>
      <c r="OGA331" s="107"/>
      <c r="OGB331" s="107"/>
      <c r="OGC331" s="107"/>
      <c r="OGD331" s="107"/>
      <c r="OGE331" s="107"/>
      <c r="OGF331" s="108"/>
      <c r="OGG331" s="106" t="s">
        <v>181</v>
      </c>
      <c r="OGH331" s="107"/>
      <c r="OGI331" s="107"/>
      <c r="OGJ331" s="107"/>
      <c r="OGK331" s="107"/>
      <c r="OGL331" s="107"/>
      <c r="OGM331" s="107"/>
      <c r="OGN331" s="108"/>
      <c r="OGO331" s="106" t="s">
        <v>181</v>
      </c>
      <c r="OGP331" s="107"/>
      <c r="OGQ331" s="107"/>
      <c r="OGR331" s="107"/>
      <c r="OGS331" s="107"/>
      <c r="OGT331" s="107"/>
      <c r="OGU331" s="107"/>
      <c r="OGV331" s="108"/>
      <c r="OGW331" s="106" t="s">
        <v>181</v>
      </c>
      <c r="OGX331" s="107"/>
      <c r="OGY331" s="107"/>
      <c r="OGZ331" s="107"/>
      <c r="OHA331" s="107"/>
      <c r="OHB331" s="107"/>
      <c r="OHC331" s="107"/>
      <c r="OHD331" s="108"/>
      <c r="OHE331" s="106" t="s">
        <v>181</v>
      </c>
      <c r="OHF331" s="107"/>
      <c r="OHG331" s="107"/>
      <c r="OHH331" s="107"/>
      <c r="OHI331" s="107"/>
      <c r="OHJ331" s="107"/>
      <c r="OHK331" s="107"/>
      <c r="OHL331" s="108"/>
      <c r="OHM331" s="106" t="s">
        <v>181</v>
      </c>
      <c r="OHN331" s="107"/>
      <c r="OHO331" s="107"/>
      <c r="OHP331" s="107"/>
      <c r="OHQ331" s="107"/>
      <c r="OHR331" s="107"/>
      <c r="OHS331" s="107"/>
      <c r="OHT331" s="108"/>
      <c r="OHU331" s="106" t="s">
        <v>181</v>
      </c>
      <c r="OHV331" s="107"/>
      <c r="OHW331" s="107"/>
      <c r="OHX331" s="107"/>
      <c r="OHY331" s="107"/>
      <c r="OHZ331" s="107"/>
      <c r="OIA331" s="107"/>
      <c r="OIB331" s="108"/>
      <c r="OIC331" s="106" t="s">
        <v>181</v>
      </c>
      <c r="OID331" s="107"/>
      <c r="OIE331" s="107"/>
      <c r="OIF331" s="107"/>
      <c r="OIG331" s="107"/>
      <c r="OIH331" s="107"/>
      <c r="OII331" s="107"/>
      <c r="OIJ331" s="108"/>
      <c r="OIK331" s="106" t="s">
        <v>181</v>
      </c>
      <c r="OIL331" s="107"/>
      <c r="OIM331" s="107"/>
      <c r="OIN331" s="107"/>
      <c r="OIO331" s="107"/>
      <c r="OIP331" s="107"/>
      <c r="OIQ331" s="107"/>
      <c r="OIR331" s="108"/>
      <c r="OIS331" s="106" t="s">
        <v>181</v>
      </c>
      <c r="OIT331" s="107"/>
      <c r="OIU331" s="107"/>
      <c r="OIV331" s="107"/>
      <c r="OIW331" s="107"/>
      <c r="OIX331" s="107"/>
      <c r="OIY331" s="107"/>
      <c r="OIZ331" s="108"/>
      <c r="OJA331" s="106" t="s">
        <v>181</v>
      </c>
      <c r="OJB331" s="107"/>
      <c r="OJC331" s="107"/>
      <c r="OJD331" s="107"/>
      <c r="OJE331" s="107"/>
      <c r="OJF331" s="107"/>
      <c r="OJG331" s="107"/>
      <c r="OJH331" s="108"/>
      <c r="OJI331" s="106" t="s">
        <v>181</v>
      </c>
      <c r="OJJ331" s="107"/>
      <c r="OJK331" s="107"/>
      <c r="OJL331" s="107"/>
      <c r="OJM331" s="107"/>
      <c r="OJN331" s="107"/>
      <c r="OJO331" s="107"/>
      <c r="OJP331" s="108"/>
      <c r="OJQ331" s="106" t="s">
        <v>181</v>
      </c>
      <c r="OJR331" s="107"/>
      <c r="OJS331" s="107"/>
      <c r="OJT331" s="107"/>
      <c r="OJU331" s="107"/>
      <c r="OJV331" s="107"/>
      <c r="OJW331" s="107"/>
      <c r="OJX331" s="108"/>
      <c r="OJY331" s="106" t="s">
        <v>181</v>
      </c>
      <c r="OJZ331" s="107"/>
      <c r="OKA331" s="107"/>
      <c r="OKB331" s="107"/>
      <c r="OKC331" s="107"/>
      <c r="OKD331" s="107"/>
      <c r="OKE331" s="107"/>
      <c r="OKF331" s="108"/>
      <c r="OKG331" s="106" t="s">
        <v>181</v>
      </c>
      <c r="OKH331" s="107"/>
      <c r="OKI331" s="107"/>
      <c r="OKJ331" s="107"/>
      <c r="OKK331" s="107"/>
      <c r="OKL331" s="107"/>
      <c r="OKM331" s="107"/>
      <c r="OKN331" s="108"/>
      <c r="OKO331" s="106" t="s">
        <v>181</v>
      </c>
      <c r="OKP331" s="107"/>
      <c r="OKQ331" s="107"/>
      <c r="OKR331" s="107"/>
      <c r="OKS331" s="107"/>
      <c r="OKT331" s="107"/>
      <c r="OKU331" s="107"/>
      <c r="OKV331" s="108"/>
      <c r="OKW331" s="106" t="s">
        <v>181</v>
      </c>
      <c r="OKX331" s="107"/>
      <c r="OKY331" s="107"/>
      <c r="OKZ331" s="107"/>
      <c r="OLA331" s="107"/>
      <c r="OLB331" s="107"/>
      <c r="OLC331" s="107"/>
      <c r="OLD331" s="108"/>
      <c r="OLE331" s="106" t="s">
        <v>181</v>
      </c>
      <c r="OLF331" s="107"/>
      <c r="OLG331" s="107"/>
      <c r="OLH331" s="107"/>
      <c r="OLI331" s="107"/>
      <c r="OLJ331" s="107"/>
      <c r="OLK331" s="107"/>
      <c r="OLL331" s="108"/>
      <c r="OLM331" s="106" t="s">
        <v>181</v>
      </c>
      <c r="OLN331" s="107"/>
      <c r="OLO331" s="107"/>
      <c r="OLP331" s="107"/>
      <c r="OLQ331" s="107"/>
      <c r="OLR331" s="107"/>
      <c r="OLS331" s="107"/>
      <c r="OLT331" s="108"/>
      <c r="OLU331" s="106" t="s">
        <v>181</v>
      </c>
      <c r="OLV331" s="107"/>
      <c r="OLW331" s="107"/>
      <c r="OLX331" s="107"/>
      <c r="OLY331" s="107"/>
      <c r="OLZ331" s="107"/>
      <c r="OMA331" s="107"/>
      <c r="OMB331" s="108"/>
      <c r="OMC331" s="106" t="s">
        <v>181</v>
      </c>
      <c r="OMD331" s="107"/>
      <c r="OME331" s="107"/>
      <c r="OMF331" s="107"/>
      <c r="OMG331" s="107"/>
      <c r="OMH331" s="107"/>
      <c r="OMI331" s="107"/>
      <c r="OMJ331" s="108"/>
      <c r="OMK331" s="106" t="s">
        <v>181</v>
      </c>
      <c r="OML331" s="107"/>
      <c r="OMM331" s="107"/>
      <c r="OMN331" s="107"/>
      <c r="OMO331" s="107"/>
      <c r="OMP331" s="107"/>
      <c r="OMQ331" s="107"/>
      <c r="OMR331" s="108"/>
      <c r="OMS331" s="106" t="s">
        <v>181</v>
      </c>
      <c r="OMT331" s="107"/>
      <c r="OMU331" s="107"/>
      <c r="OMV331" s="107"/>
      <c r="OMW331" s="107"/>
      <c r="OMX331" s="107"/>
      <c r="OMY331" s="107"/>
      <c r="OMZ331" s="108"/>
      <c r="ONA331" s="106" t="s">
        <v>181</v>
      </c>
      <c r="ONB331" s="107"/>
      <c r="ONC331" s="107"/>
      <c r="OND331" s="107"/>
      <c r="ONE331" s="107"/>
      <c r="ONF331" s="107"/>
      <c r="ONG331" s="107"/>
      <c r="ONH331" s="108"/>
      <c r="ONI331" s="106" t="s">
        <v>181</v>
      </c>
      <c r="ONJ331" s="107"/>
      <c r="ONK331" s="107"/>
      <c r="ONL331" s="107"/>
      <c r="ONM331" s="107"/>
      <c r="ONN331" s="107"/>
      <c r="ONO331" s="107"/>
      <c r="ONP331" s="108"/>
      <c r="ONQ331" s="106" t="s">
        <v>181</v>
      </c>
      <c r="ONR331" s="107"/>
      <c r="ONS331" s="107"/>
      <c r="ONT331" s="107"/>
      <c r="ONU331" s="107"/>
      <c r="ONV331" s="107"/>
      <c r="ONW331" s="107"/>
      <c r="ONX331" s="108"/>
      <c r="ONY331" s="106" t="s">
        <v>181</v>
      </c>
      <c r="ONZ331" s="107"/>
      <c r="OOA331" s="107"/>
      <c r="OOB331" s="107"/>
      <c r="OOC331" s="107"/>
      <c r="OOD331" s="107"/>
      <c r="OOE331" s="107"/>
      <c r="OOF331" s="108"/>
      <c r="OOG331" s="106" t="s">
        <v>181</v>
      </c>
      <c r="OOH331" s="107"/>
      <c r="OOI331" s="107"/>
      <c r="OOJ331" s="107"/>
      <c r="OOK331" s="107"/>
      <c r="OOL331" s="107"/>
      <c r="OOM331" s="107"/>
      <c r="OON331" s="108"/>
      <c r="OOO331" s="106" t="s">
        <v>181</v>
      </c>
      <c r="OOP331" s="107"/>
      <c r="OOQ331" s="107"/>
      <c r="OOR331" s="107"/>
      <c r="OOS331" s="107"/>
      <c r="OOT331" s="107"/>
      <c r="OOU331" s="107"/>
      <c r="OOV331" s="108"/>
      <c r="OOW331" s="106" t="s">
        <v>181</v>
      </c>
      <c r="OOX331" s="107"/>
      <c r="OOY331" s="107"/>
      <c r="OOZ331" s="107"/>
      <c r="OPA331" s="107"/>
      <c r="OPB331" s="107"/>
      <c r="OPC331" s="107"/>
      <c r="OPD331" s="108"/>
      <c r="OPE331" s="106" t="s">
        <v>181</v>
      </c>
      <c r="OPF331" s="107"/>
      <c r="OPG331" s="107"/>
      <c r="OPH331" s="107"/>
      <c r="OPI331" s="107"/>
      <c r="OPJ331" s="107"/>
      <c r="OPK331" s="107"/>
      <c r="OPL331" s="108"/>
      <c r="OPM331" s="106" t="s">
        <v>181</v>
      </c>
      <c r="OPN331" s="107"/>
      <c r="OPO331" s="107"/>
      <c r="OPP331" s="107"/>
      <c r="OPQ331" s="107"/>
      <c r="OPR331" s="107"/>
      <c r="OPS331" s="107"/>
      <c r="OPT331" s="108"/>
      <c r="OPU331" s="106" t="s">
        <v>181</v>
      </c>
      <c r="OPV331" s="107"/>
      <c r="OPW331" s="107"/>
      <c r="OPX331" s="107"/>
      <c r="OPY331" s="107"/>
      <c r="OPZ331" s="107"/>
      <c r="OQA331" s="107"/>
      <c r="OQB331" s="108"/>
      <c r="OQC331" s="106" t="s">
        <v>181</v>
      </c>
      <c r="OQD331" s="107"/>
      <c r="OQE331" s="107"/>
      <c r="OQF331" s="107"/>
      <c r="OQG331" s="107"/>
      <c r="OQH331" s="107"/>
      <c r="OQI331" s="107"/>
      <c r="OQJ331" s="108"/>
      <c r="OQK331" s="106" t="s">
        <v>181</v>
      </c>
      <c r="OQL331" s="107"/>
      <c r="OQM331" s="107"/>
      <c r="OQN331" s="107"/>
      <c r="OQO331" s="107"/>
      <c r="OQP331" s="107"/>
      <c r="OQQ331" s="107"/>
      <c r="OQR331" s="108"/>
      <c r="OQS331" s="106" t="s">
        <v>181</v>
      </c>
      <c r="OQT331" s="107"/>
      <c r="OQU331" s="107"/>
      <c r="OQV331" s="107"/>
      <c r="OQW331" s="107"/>
      <c r="OQX331" s="107"/>
      <c r="OQY331" s="107"/>
      <c r="OQZ331" s="108"/>
      <c r="ORA331" s="106" t="s">
        <v>181</v>
      </c>
      <c r="ORB331" s="107"/>
      <c r="ORC331" s="107"/>
      <c r="ORD331" s="107"/>
      <c r="ORE331" s="107"/>
      <c r="ORF331" s="107"/>
      <c r="ORG331" s="107"/>
      <c r="ORH331" s="108"/>
      <c r="ORI331" s="106" t="s">
        <v>181</v>
      </c>
      <c r="ORJ331" s="107"/>
      <c r="ORK331" s="107"/>
      <c r="ORL331" s="107"/>
      <c r="ORM331" s="107"/>
      <c r="ORN331" s="107"/>
      <c r="ORO331" s="107"/>
      <c r="ORP331" s="108"/>
      <c r="ORQ331" s="106" t="s">
        <v>181</v>
      </c>
      <c r="ORR331" s="107"/>
      <c r="ORS331" s="107"/>
      <c r="ORT331" s="107"/>
      <c r="ORU331" s="107"/>
      <c r="ORV331" s="107"/>
      <c r="ORW331" s="107"/>
      <c r="ORX331" s="108"/>
      <c r="ORY331" s="106" t="s">
        <v>181</v>
      </c>
      <c r="ORZ331" s="107"/>
      <c r="OSA331" s="107"/>
      <c r="OSB331" s="107"/>
      <c r="OSC331" s="107"/>
      <c r="OSD331" s="107"/>
      <c r="OSE331" s="107"/>
      <c r="OSF331" s="108"/>
      <c r="OSG331" s="106" t="s">
        <v>181</v>
      </c>
      <c r="OSH331" s="107"/>
      <c r="OSI331" s="107"/>
      <c r="OSJ331" s="107"/>
      <c r="OSK331" s="107"/>
      <c r="OSL331" s="107"/>
      <c r="OSM331" s="107"/>
      <c r="OSN331" s="108"/>
      <c r="OSO331" s="106" t="s">
        <v>181</v>
      </c>
      <c r="OSP331" s="107"/>
      <c r="OSQ331" s="107"/>
      <c r="OSR331" s="107"/>
      <c r="OSS331" s="107"/>
      <c r="OST331" s="107"/>
      <c r="OSU331" s="107"/>
      <c r="OSV331" s="108"/>
      <c r="OSW331" s="106" t="s">
        <v>181</v>
      </c>
      <c r="OSX331" s="107"/>
      <c r="OSY331" s="107"/>
      <c r="OSZ331" s="107"/>
      <c r="OTA331" s="107"/>
      <c r="OTB331" s="107"/>
      <c r="OTC331" s="107"/>
      <c r="OTD331" s="108"/>
      <c r="OTE331" s="106" t="s">
        <v>181</v>
      </c>
      <c r="OTF331" s="107"/>
      <c r="OTG331" s="107"/>
      <c r="OTH331" s="107"/>
      <c r="OTI331" s="107"/>
      <c r="OTJ331" s="107"/>
      <c r="OTK331" s="107"/>
      <c r="OTL331" s="108"/>
      <c r="OTM331" s="106" t="s">
        <v>181</v>
      </c>
      <c r="OTN331" s="107"/>
      <c r="OTO331" s="107"/>
      <c r="OTP331" s="107"/>
      <c r="OTQ331" s="107"/>
      <c r="OTR331" s="107"/>
      <c r="OTS331" s="107"/>
      <c r="OTT331" s="108"/>
      <c r="OTU331" s="106" t="s">
        <v>181</v>
      </c>
      <c r="OTV331" s="107"/>
      <c r="OTW331" s="107"/>
      <c r="OTX331" s="107"/>
      <c r="OTY331" s="107"/>
      <c r="OTZ331" s="107"/>
      <c r="OUA331" s="107"/>
      <c r="OUB331" s="108"/>
      <c r="OUC331" s="106" t="s">
        <v>181</v>
      </c>
      <c r="OUD331" s="107"/>
      <c r="OUE331" s="107"/>
      <c r="OUF331" s="107"/>
      <c r="OUG331" s="107"/>
      <c r="OUH331" s="107"/>
      <c r="OUI331" s="107"/>
      <c r="OUJ331" s="108"/>
      <c r="OUK331" s="106" t="s">
        <v>181</v>
      </c>
      <c r="OUL331" s="107"/>
      <c r="OUM331" s="107"/>
      <c r="OUN331" s="107"/>
      <c r="OUO331" s="107"/>
      <c r="OUP331" s="107"/>
      <c r="OUQ331" s="107"/>
      <c r="OUR331" s="108"/>
      <c r="OUS331" s="106" t="s">
        <v>181</v>
      </c>
      <c r="OUT331" s="107"/>
      <c r="OUU331" s="107"/>
      <c r="OUV331" s="107"/>
      <c r="OUW331" s="107"/>
      <c r="OUX331" s="107"/>
      <c r="OUY331" s="107"/>
      <c r="OUZ331" s="108"/>
      <c r="OVA331" s="106" t="s">
        <v>181</v>
      </c>
      <c r="OVB331" s="107"/>
      <c r="OVC331" s="107"/>
      <c r="OVD331" s="107"/>
      <c r="OVE331" s="107"/>
      <c r="OVF331" s="107"/>
      <c r="OVG331" s="107"/>
      <c r="OVH331" s="108"/>
      <c r="OVI331" s="106" t="s">
        <v>181</v>
      </c>
      <c r="OVJ331" s="107"/>
      <c r="OVK331" s="107"/>
      <c r="OVL331" s="107"/>
      <c r="OVM331" s="107"/>
      <c r="OVN331" s="107"/>
      <c r="OVO331" s="107"/>
      <c r="OVP331" s="108"/>
      <c r="OVQ331" s="106" t="s">
        <v>181</v>
      </c>
      <c r="OVR331" s="107"/>
      <c r="OVS331" s="107"/>
      <c r="OVT331" s="107"/>
      <c r="OVU331" s="107"/>
      <c r="OVV331" s="107"/>
      <c r="OVW331" s="107"/>
      <c r="OVX331" s="108"/>
      <c r="OVY331" s="106" t="s">
        <v>181</v>
      </c>
      <c r="OVZ331" s="107"/>
      <c r="OWA331" s="107"/>
      <c r="OWB331" s="107"/>
      <c r="OWC331" s="107"/>
      <c r="OWD331" s="107"/>
      <c r="OWE331" s="107"/>
      <c r="OWF331" s="108"/>
      <c r="OWG331" s="106" t="s">
        <v>181</v>
      </c>
      <c r="OWH331" s="107"/>
      <c r="OWI331" s="107"/>
      <c r="OWJ331" s="107"/>
      <c r="OWK331" s="107"/>
      <c r="OWL331" s="107"/>
      <c r="OWM331" s="107"/>
      <c r="OWN331" s="108"/>
      <c r="OWO331" s="106" t="s">
        <v>181</v>
      </c>
      <c r="OWP331" s="107"/>
      <c r="OWQ331" s="107"/>
      <c r="OWR331" s="107"/>
      <c r="OWS331" s="107"/>
      <c r="OWT331" s="107"/>
      <c r="OWU331" s="107"/>
      <c r="OWV331" s="108"/>
      <c r="OWW331" s="106" t="s">
        <v>181</v>
      </c>
      <c r="OWX331" s="107"/>
      <c r="OWY331" s="107"/>
      <c r="OWZ331" s="107"/>
      <c r="OXA331" s="107"/>
      <c r="OXB331" s="107"/>
      <c r="OXC331" s="107"/>
      <c r="OXD331" s="108"/>
      <c r="OXE331" s="106" t="s">
        <v>181</v>
      </c>
      <c r="OXF331" s="107"/>
      <c r="OXG331" s="107"/>
      <c r="OXH331" s="107"/>
      <c r="OXI331" s="107"/>
      <c r="OXJ331" s="107"/>
      <c r="OXK331" s="107"/>
      <c r="OXL331" s="108"/>
      <c r="OXM331" s="106" t="s">
        <v>181</v>
      </c>
      <c r="OXN331" s="107"/>
      <c r="OXO331" s="107"/>
      <c r="OXP331" s="107"/>
      <c r="OXQ331" s="107"/>
      <c r="OXR331" s="107"/>
      <c r="OXS331" s="107"/>
      <c r="OXT331" s="108"/>
      <c r="OXU331" s="106" t="s">
        <v>181</v>
      </c>
      <c r="OXV331" s="107"/>
      <c r="OXW331" s="107"/>
      <c r="OXX331" s="107"/>
      <c r="OXY331" s="107"/>
      <c r="OXZ331" s="107"/>
      <c r="OYA331" s="107"/>
      <c r="OYB331" s="108"/>
      <c r="OYC331" s="106" t="s">
        <v>181</v>
      </c>
      <c r="OYD331" s="107"/>
      <c r="OYE331" s="107"/>
      <c r="OYF331" s="107"/>
      <c r="OYG331" s="107"/>
      <c r="OYH331" s="107"/>
      <c r="OYI331" s="107"/>
      <c r="OYJ331" s="108"/>
      <c r="OYK331" s="106" t="s">
        <v>181</v>
      </c>
      <c r="OYL331" s="107"/>
      <c r="OYM331" s="107"/>
      <c r="OYN331" s="107"/>
      <c r="OYO331" s="107"/>
      <c r="OYP331" s="107"/>
      <c r="OYQ331" s="107"/>
      <c r="OYR331" s="108"/>
      <c r="OYS331" s="106" t="s">
        <v>181</v>
      </c>
      <c r="OYT331" s="107"/>
      <c r="OYU331" s="107"/>
      <c r="OYV331" s="107"/>
      <c r="OYW331" s="107"/>
      <c r="OYX331" s="107"/>
      <c r="OYY331" s="107"/>
      <c r="OYZ331" s="108"/>
      <c r="OZA331" s="106" t="s">
        <v>181</v>
      </c>
      <c r="OZB331" s="107"/>
      <c r="OZC331" s="107"/>
      <c r="OZD331" s="107"/>
      <c r="OZE331" s="107"/>
      <c r="OZF331" s="107"/>
      <c r="OZG331" s="107"/>
      <c r="OZH331" s="108"/>
      <c r="OZI331" s="106" t="s">
        <v>181</v>
      </c>
      <c r="OZJ331" s="107"/>
      <c r="OZK331" s="107"/>
      <c r="OZL331" s="107"/>
      <c r="OZM331" s="107"/>
      <c r="OZN331" s="107"/>
      <c r="OZO331" s="107"/>
      <c r="OZP331" s="108"/>
      <c r="OZQ331" s="106" t="s">
        <v>181</v>
      </c>
      <c r="OZR331" s="107"/>
      <c r="OZS331" s="107"/>
      <c r="OZT331" s="107"/>
      <c r="OZU331" s="107"/>
      <c r="OZV331" s="107"/>
      <c r="OZW331" s="107"/>
      <c r="OZX331" s="108"/>
      <c r="OZY331" s="106" t="s">
        <v>181</v>
      </c>
      <c r="OZZ331" s="107"/>
      <c r="PAA331" s="107"/>
      <c r="PAB331" s="107"/>
      <c r="PAC331" s="107"/>
      <c r="PAD331" s="107"/>
      <c r="PAE331" s="107"/>
      <c r="PAF331" s="108"/>
      <c r="PAG331" s="106" t="s">
        <v>181</v>
      </c>
      <c r="PAH331" s="107"/>
      <c r="PAI331" s="107"/>
      <c r="PAJ331" s="107"/>
      <c r="PAK331" s="107"/>
      <c r="PAL331" s="107"/>
      <c r="PAM331" s="107"/>
      <c r="PAN331" s="108"/>
      <c r="PAO331" s="106" t="s">
        <v>181</v>
      </c>
      <c r="PAP331" s="107"/>
      <c r="PAQ331" s="107"/>
      <c r="PAR331" s="107"/>
      <c r="PAS331" s="107"/>
      <c r="PAT331" s="107"/>
      <c r="PAU331" s="107"/>
      <c r="PAV331" s="108"/>
      <c r="PAW331" s="106" t="s">
        <v>181</v>
      </c>
      <c r="PAX331" s="107"/>
      <c r="PAY331" s="107"/>
      <c r="PAZ331" s="107"/>
      <c r="PBA331" s="107"/>
      <c r="PBB331" s="107"/>
      <c r="PBC331" s="107"/>
      <c r="PBD331" s="108"/>
      <c r="PBE331" s="106" t="s">
        <v>181</v>
      </c>
      <c r="PBF331" s="107"/>
      <c r="PBG331" s="107"/>
      <c r="PBH331" s="107"/>
      <c r="PBI331" s="107"/>
      <c r="PBJ331" s="107"/>
      <c r="PBK331" s="107"/>
      <c r="PBL331" s="108"/>
      <c r="PBM331" s="106" t="s">
        <v>181</v>
      </c>
      <c r="PBN331" s="107"/>
      <c r="PBO331" s="107"/>
      <c r="PBP331" s="107"/>
      <c r="PBQ331" s="107"/>
      <c r="PBR331" s="107"/>
      <c r="PBS331" s="107"/>
      <c r="PBT331" s="108"/>
      <c r="PBU331" s="106" t="s">
        <v>181</v>
      </c>
      <c r="PBV331" s="107"/>
      <c r="PBW331" s="107"/>
      <c r="PBX331" s="107"/>
      <c r="PBY331" s="107"/>
      <c r="PBZ331" s="107"/>
      <c r="PCA331" s="107"/>
      <c r="PCB331" s="108"/>
      <c r="PCC331" s="106" t="s">
        <v>181</v>
      </c>
      <c r="PCD331" s="107"/>
      <c r="PCE331" s="107"/>
      <c r="PCF331" s="107"/>
      <c r="PCG331" s="107"/>
      <c r="PCH331" s="107"/>
      <c r="PCI331" s="107"/>
      <c r="PCJ331" s="108"/>
      <c r="PCK331" s="106" t="s">
        <v>181</v>
      </c>
      <c r="PCL331" s="107"/>
      <c r="PCM331" s="107"/>
      <c r="PCN331" s="107"/>
      <c r="PCO331" s="107"/>
      <c r="PCP331" s="107"/>
      <c r="PCQ331" s="107"/>
      <c r="PCR331" s="108"/>
      <c r="PCS331" s="106" t="s">
        <v>181</v>
      </c>
      <c r="PCT331" s="107"/>
      <c r="PCU331" s="107"/>
      <c r="PCV331" s="107"/>
      <c r="PCW331" s="107"/>
      <c r="PCX331" s="107"/>
      <c r="PCY331" s="107"/>
      <c r="PCZ331" s="108"/>
      <c r="PDA331" s="106" t="s">
        <v>181</v>
      </c>
      <c r="PDB331" s="107"/>
      <c r="PDC331" s="107"/>
      <c r="PDD331" s="107"/>
      <c r="PDE331" s="107"/>
      <c r="PDF331" s="107"/>
      <c r="PDG331" s="107"/>
      <c r="PDH331" s="108"/>
      <c r="PDI331" s="106" t="s">
        <v>181</v>
      </c>
      <c r="PDJ331" s="107"/>
      <c r="PDK331" s="107"/>
      <c r="PDL331" s="107"/>
      <c r="PDM331" s="107"/>
      <c r="PDN331" s="107"/>
      <c r="PDO331" s="107"/>
      <c r="PDP331" s="108"/>
      <c r="PDQ331" s="106" t="s">
        <v>181</v>
      </c>
      <c r="PDR331" s="107"/>
      <c r="PDS331" s="107"/>
      <c r="PDT331" s="107"/>
      <c r="PDU331" s="107"/>
      <c r="PDV331" s="107"/>
      <c r="PDW331" s="107"/>
      <c r="PDX331" s="108"/>
      <c r="PDY331" s="106" t="s">
        <v>181</v>
      </c>
      <c r="PDZ331" s="107"/>
      <c r="PEA331" s="107"/>
      <c r="PEB331" s="107"/>
      <c r="PEC331" s="107"/>
      <c r="PED331" s="107"/>
      <c r="PEE331" s="107"/>
      <c r="PEF331" s="108"/>
      <c r="PEG331" s="106" t="s">
        <v>181</v>
      </c>
      <c r="PEH331" s="107"/>
      <c r="PEI331" s="107"/>
      <c r="PEJ331" s="107"/>
      <c r="PEK331" s="107"/>
      <c r="PEL331" s="107"/>
      <c r="PEM331" s="107"/>
      <c r="PEN331" s="108"/>
      <c r="PEO331" s="106" t="s">
        <v>181</v>
      </c>
      <c r="PEP331" s="107"/>
      <c r="PEQ331" s="107"/>
      <c r="PER331" s="107"/>
      <c r="PES331" s="107"/>
      <c r="PET331" s="107"/>
      <c r="PEU331" s="107"/>
      <c r="PEV331" s="108"/>
      <c r="PEW331" s="106" t="s">
        <v>181</v>
      </c>
      <c r="PEX331" s="107"/>
      <c r="PEY331" s="107"/>
      <c r="PEZ331" s="107"/>
      <c r="PFA331" s="107"/>
      <c r="PFB331" s="107"/>
      <c r="PFC331" s="107"/>
      <c r="PFD331" s="108"/>
      <c r="PFE331" s="106" t="s">
        <v>181</v>
      </c>
      <c r="PFF331" s="107"/>
      <c r="PFG331" s="107"/>
      <c r="PFH331" s="107"/>
      <c r="PFI331" s="107"/>
      <c r="PFJ331" s="107"/>
      <c r="PFK331" s="107"/>
      <c r="PFL331" s="108"/>
      <c r="PFM331" s="106" t="s">
        <v>181</v>
      </c>
      <c r="PFN331" s="107"/>
      <c r="PFO331" s="107"/>
      <c r="PFP331" s="107"/>
      <c r="PFQ331" s="107"/>
      <c r="PFR331" s="107"/>
      <c r="PFS331" s="107"/>
      <c r="PFT331" s="108"/>
      <c r="PFU331" s="106" t="s">
        <v>181</v>
      </c>
      <c r="PFV331" s="107"/>
      <c r="PFW331" s="107"/>
      <c r="PFX331" s="107"/>
      <c r="PFY331" s="107"/>
      <c r="PFZ331" s="107"/>
      <c r="PGA331" s="107"/>
      <c r="PGB331" s="108"/>
      <c r="PGC331" s="106" t="s">
        <v>181</v>
      </c>
      <c r="PGD331" s="107"/>
      <c r="PGE331" s="107"/>
      <c r="PGF331" s="107"/>
      <c r="PGG331" s="107"/>
      <c r="PGH331" s="107"/>
      <c r="PGI331" s="107"/>
      <c r="PGJ331" s="108"/>
      <c r="PGK331" s="106" t="s">
        <v>181</v>
      </c>
      <c r="PGL331" s="107"/>
      <c r="PGM331" s="107"/>
      <c r="PGN331" s="107"/>
      <c r="PGO331" s="107"/>
      <c r="PGP331" s="107"/>
      <c r="PGQ331" s="107"/>
      <c r="PGR331" s="108"/>
      <c r="PGS331" s="106" t="s">
        <v>181</v>
      </c>
      <c r="PGT331" s="107"/>
      <c r="PGU331" s="107"/>
      <c r="PGV331" s="107"/>
      <c r="PGW331" s="107"/>
      <c r="PGX331" s="107"/>
      <c r="PGY331" s="107"/>
      <c r="PGZ331" s="108"/>
      <c r="PHA331" s="106" t="s">
        <v>181</v>
      </c>
      <c r="PHB331" s="107"/>
      <c r="PHC331" s="107"/>
      <c r="PHD331" s="107"/>
      <c r="PHE331" s="107"/>
      <c r="PHF331" s="107"/>
      <c r="PHG331" s="107"/>
      <c r="PHH331" s="108"/>
      <c r="PHI331" s="106" t="s">
        <v>181</v>
      </c>
      <c r="PHJ331" s="107"/>
      <c r="PHK331" s="107"/>
      <c r="PHL331" s="107"/>
      <c r="PHM331" s="107"/>
      <c r="PHN331" s="107"/>
      <c r="PHO331" s="107"/>
      <c r="PHP331" s="108"/>
      <c r="PHQ331" s="106" t="s">
        <v>181</v>
      </c>
      <c r="PHR331" s="107"/>
      <c r="PHS331" s="107"/>
      <c r="PHT331" s="107"/>
      <c r="PHU331" s="107"/>
      <c r="PHV331" s="107"/>
      <c r="PHW331" s="107"/>
      <c r="PHX331" s="108"/>
      <c r="PHY331" s="106" t="s">
        <v>181</v>
      </c>
      <c r="PHZ331" s="107"/>
      <c r="PIA331" s="107"/>
      <c r="PIB331" s="107"/>
      <c r="PIC331" s="107"/>
      <c r="PID331" s="107"/>
      <c r="PIE331" s="107"/>
      <c r="PIF331" s="108"/>
      <c r="PIG331" s="106" t="s">
        <v>181</v>
      </c>
      <c r="PIH331" s="107"/>
      <c r="PII331" s="107"/>
      <c r="PIJ331" s="107"/>
      <c r="PIK331" s="107"/>
      <c r="PIL331" s="107"/>
      <c r="PIM331" s="107"/>
      <c r="PIN331" s="108"/>
      <c r="PIO331" s="106" t="s">
        <v>181</v>
      </c>
      <c r="PIP331" s="107"/>
      <c r="PIQ331" s="107"/>
      <c r="PIR331" s="107"/>
      <c r="PIS331" s="107"/>
      <c r="PIT331" s="107"/>
      <c r="PIU331" s="107"/>
      <c r="PIV331" s="108"/>
      <c r="PIW331" s="106" t="s">
        <v>181</v>
      </c>
      <c r="PIX331" s="107"/>
      <c r="PIY331" s="107"/>
      <c r="PIZ331" s="107"/>
      <c r="PJA331" s="107"/>
      <c r="PJB331" s="107"/>
      <c r="PJC331" s="107"/>
      <c r="PJD331" s="108"/>
      <c r="PJE331" s="106" t="s">
        <v>181</v>
      </c>
      <c r="PJF331" s="107"/>
      <c r="PJG331" s="107"/>
      <c r="PJH331" s="107"/>
      <c r="PJI331" s="107"/>
      <c r="PJJ331" s="107"/>
      <c r="PJK331" s="107"/>
      <c r="PJL331" s="108"/>
      <c r="PJM331" s="106" t="s">
        <v>181</v>
      </c>
      <c r="PJN331" s="107"/>
      <c r="PJO331" s="107"/>
      <c r="PJP331" s="107"/>
      <c r="PJQ331" s="107"/>
      <c r="PJR331" s="107"/>
      <c r="PJS331" s="107"/>
      <c r="PJT331" s="108"/>
      <c r="PJU331" s="106" t="s">
        <v>181</v>
      </c>
      <c r="PJV331" s="107"/>
      <c r="PJW331" s="107"/>
      <c r="PJX331" s="107"/>
      <c r="PJY331" s="107"/>
      <c r="PJZ331" s="107"/>
      <c r="PKA331" s="107"/>
      <c r="PKB331" s="108"/>
      <c r="PKC331" s="106" t="s">
        <v>181</v>
      </c>
      <c r="PKD331" s="107"/>
      <c r="PKE331" s="107"/>
      <c r="PKF331" s="107"/>
      <c r="PKG331" s="107"/>
      <c r="PKH331" s="107"/>
      <c r="PKI331" s="107"/>
      <c r="PKJ331" s="108"/>
      <c r="PKK331" s="106" t="s">
        <v>181</v>
      </c>
      <c r="PKL331" s="107"/>
      <c r="PKM331" s="107"/>
      <c r="PKN331" s="107"/>
      <c r="PKO331" s="107"/>
      <c r="PKP331" s="107"/>
      <c r="PKQ331" s="107"/>
      <c r="PKR331" s="108"/>
      <c r="PKS331" s="106" t="s">
        <v>181</v>
      </c>
      <c r="PKT331" s="107"/>
      <c r="PKU331" s="107"/>
      <c r="PKV331" s="107"/>
      <c r="PKW331" s="107"/>
      <c r="PKX331" s="107"/>
      <c r="PKY331" s="107"/>
      <c r="PKZ331" s="108"/>
      <c r="PLA331" s="106" t="s">
        <v>181</v>
      </c>
      <c r="PLB331" s="107"/>
      <c r="PLC331" s="107"/>
      <c r="PLD331" s="107"/>
      <c r="PLE331" s="107"/>
      <c r="PLF331" s="107"/>
      <c r="PLG331" s="107"/>
      <c r="PLH331" s="108"/>
      <c r="PLI331" s="106" t="s">
        <v>181</v>
      </c>
      <c r="PLJ331" s="107"/>
      <c r="PLK331" s="107"/>
      <c r="PLL331" s="107"/>
      <c r="PLM331" s="107"/>
      <c r="PLN331" s="107"/>
      <c r="PLO331" s="107"/>
      <c r="PLP331" s="108"/>
      <c r="PLQ331" s="106" t="s">
        <v>181</v>
      </c>
      <c r="PLR331" s="107"/>
      <c r="PLS331" s="107"/>
      <c r="PLT331" s="107"/>
      <c r="PLU331" s="107"/>
      <c r="PLV331" s="107"/>
      <c r="PLW331" s="107"/>
      <c r="PLX331" s="108"/>
      <c r="PLY331" s="106" t="s">
        <v>181</v>
      </c>
      <c r="PLZ331" s="107"/>
      <c r="PMA331" s="107"/>
      <c r="PMB331" s="107"/>
      <c r="PMC331" s="107"/>
      <c r="PMD331" s="107"/>
      <c r="PME331" s="107"/>
      <c r="PMF331" s="108"/>
      <c r="PMG331" s="106" t="s">
        <v>181</v>
      </c>
      <c r="PMH331" s="107"/>
      <c r="PMI331" s="107"/>
      <c r="PMJ331" s="107"/>
      <c r="PMK331" s="107"/>
      <c r="PML331" s="107"/>
      <c r="PMM331" s="107"/>
      <c r="PMN331" s="108"/>
      <c r="PMO331" s="106" t="s">
        <v>181</v>
      </c>
      <c r="PMP331" s="107"/>
      <c r="PMQ331" s="107"/>
      <c r="PMR331" s="107"/>
      <c r="PMS331" s="107"/>
      <c r="PMT331" s="107"/>
      <c r="PMU331" s="107"/>
      <c r="PMV331" s="108"/>
      <c r="PMW331" s="106" t="s">
        <v>181</v>
      </c>
      <c r="PMX331" s="107"/>
      <c r="PMY331" s="107"/>
      <c r="PMZ331" s="107"/>
      <c r="PNA331" s="107"/>
      <c r="PNB331" s="107"/>
      <c r="PNC331" s="107"/>
      <c r="PND331" s="108"/>
      <c r="PNE331" s="106" t="s">
        <v>181</v>
      </c>
      <c r="PNF331" s="107"/>
      <c r="PNG331" s="107"/>
      <c r="PNH331" s="107"/>
      <c r="PNI331" s="107"/>
      <c r="PNJ331" s="107"/>
      <c r="PNK331" s="107"/>
      <c r="PNL331" s="108"/>
      <c r="PNM331" s="106" t="s">
        <v>181</v>
      </c>
      <c r="PNN331" s="107"/>
      <c r="PNO331" s="107"/>
      <c r="PNP331" s="107"/>
      <c r="PNQ331" s="107"/>
      <c r="PNR331" s="107"/>
      <c r="PNS331" s="107"/>
      <c r="PNT331" s="108"/>
      <c r="PNU331" s="106" t="s">
        <v>181</v>
      </c>
      <c r="PNV331" s="107"/>
      <c r="PNW331" s="107"/>
      <c r="PNX331" s="107"/>
      <c r="PNY331" s="107"/>
      <c r="PNZ331" s="107"/>
      <c r="POA331" s="107"/>
      <c r="POB331" s="108"/>
      <c r="POC331" s="106" t="s">
        <v>181</v>
      </c>
      <c r="POD331" s="107"/>
      <c r="POE331" s="107"/>
      <c r="POF331" s="107"/>
      <c r="POG331" s="107"/>
      <c r="POH331" s="107"/>
      <c r="POI331" s="107"/>
      <c r="POJ331" s="108"/>
      <c r="POK331" s="106" t="s">
        <v>181</v>
      </c>
      <c r="POL331" s="107"/>
      <c r="POM331" s="107"/>
      <c r="PON331" s="107"/>
      <c r="POO331" s="107"/>
      <c r="POP331" s="107"/>
      <c r="POQ331" s="107"/>
      <c r="POR331" s="108"/>
      <c r="POS331" s="106" t="s">
        <v>181</v>
      </c>
      <c r="POT331" s="107"/>
      <c r="POU331" s="107"/>
      <c r="POV331" s="107"/>
      <c r="POW331" s="107"/>
      <c r="POX331" s="107"/>
      <c r="POY331" s="107"/>
      <c r="POZ331" s="108"/>
      <c r="PPA331" s="106" t="s">
        <v>181</v>
      </c>
      <c r="PPB331" s="107"/>
      <c r="PPC331" s="107"/>
      <c r="PPD331" s="107"/>
      <c r="PPE331" s="107"/>
      <c r="PPF331" s="107"/>
      <c r="PPG331" s="107"/>
      <c r="PPH331" s="108"/>
      <c r="PPI331" s="106" t="s">
        <v>181</v>
      </c>
      <c r="PPJ331" s="107"/>
      <c r="PPK331" s="107"/>
      <c r="PPL331" s="107"/>
      <c r="PPM331" s="107"/>
      <c r="PPN331" s="107"/>
      <c r="PPO331" s="107"/>
      <c r="PPP331" s="108"/>
      <c r="PPQ331" s="106" t="s">
        <v>181</v>
      </c>
      <c r="PPR331" s="107"/>
      <c r="PPS331" s="107"/>
      <c r="PPT331" s="107"/>
      <c r="PPU331" s="107"/>
      <c r="PPV331" s="107"/>
      <c r="PPW331" s="107"/>
      <c r="PPX331" s="108"/>
      <c r="PPY331" s="106" t="s">
        <v>181</v>
      </c>
      <c r="PPZ331" s="107"/>
      <c r="PQA331" s="107"/>
      <c r="PQB331" s="107"/>
      <c r="PQC331" s="107"/>
      <c r="PQD331" s="107"/>
      <c r="PQE331" s="107"/>
      <c r="PQF331" s="108"/>
      <c r="PQG331" s="106" t="s">
        <v>181</v>
      </c>
      <c r="PQH331" s="107"/>
      <c r="PQI331" s="107"/>
      <c r="PQJ331" s="107"/>
      <c r="PQK331" s="107"/>
      <c r="PQL331" s="107"/>
      <c r="PQM331" s="107"/>
      <c r="PQN331" s="108"/>
      <c r="PQO331" s="106" t="s">
        <v>181</v>
      </c>
      <c r="PQP331" s="107"/>
      <c r="PQQ331" s="107"/>
      <c r="PQR331" s="107"/>
      <c r="PQS331" s="107"/>
      <c r="PQT331" s="107"/>
      <c r="PQU331" s="107"/>
      <c r="PQV331" s="108"/>
      <c r="PQW331" s="106" t="s">
        <v>181</v>
      </c>
      <c r="PQX331" s="107"/>
      <c r="PQY331" s="107"/>
      <c r="PQZ331" s="107"/>
      <c r="PRA331" s="107"/>
      <c r="PRB331" s="107"/>
      <c r="PRC331" s="107"/>
      <c r="PRD331" s="108"/>
      <c r="PRE331" s="106" t="s">
        <v>181</v>
      </c>
      <c r="PRF331" s="107"/>
      <c r="PRG331" s="107"/>
      <c r="PRH331" s="107"/>
      <c r="PRI331" s="107"/>
      <c r="PRJ331" s="107"/>
      <c r="PRK331" s="107"/>
      <c r="PRL331" s="108"/>
      <c r="PRM331" s="106" t="s">
        <v>181</v>
      </c>
      <c r="PRN331" s="107"/>
      <c r="PRO331" s="107"/>
      <c r="PRP331" s="107"/>
      <c r="PRQ331" s="107"/>
      <c r="PRR331" s="107"/>
      <c r="PRS331" s="107"/>
      <c r="PRT331" s="108"/>
      <c r="PRU331" s="106" t="s">
        <v>181</v>
      </c>
      <c r="PRV331" s="107"/>
      <c r="PRW331" s="107"/>
      <c r="PRX331" s="107"/>
      <c r="PRY331" s="107"/>
      <c r="PRZ331" s="107"/>
      <c r="PSA331" s="107"/>
      <c r="PSB331" s="108"/>
      <c r="PSC331" s="106" t="s">
        <v>181</v>
      </c>
      <c r="PSD331" s="107"/>
      <c r="PSE331" s="107"/>
      <c r="PSF331" s="107"/>
      <c r="PSG331" s="107"/>
      <c r="PSH331" s="107"/>
      <c r="PSI331" s="107"/>
      <c r="PSJ331" s="108"/>
      <c r="PSK331" s="106" t="s">
        <v>181</v>
      </c>
      <c r="PSL331" s="107"/>
      <c r="PSM331" s="107"/>
      <c r="PSN331" s="107"/>
      <c r="PSO331" s="107"/>
      <c r="PSP331" s="107"/>
      <c r="PSQ331" s="107"/>
      <c r="PSR331" s="108"/>
      <c r="PSS331" s="106" t="s">
        <v>181</v>
      </c>
      <c r="PST331" s="107"/>
      <c r="PSU331" s="107"/>
      <c r="PSV331" s="107"/>
      <c r="PSW331" s="107"/>
      <c r="PSX331" s="107"/>
      <c r="PSY331" s="107"/>
      <c r="PSZ331" s="108"/>
      <c r="PTA331" s="106" t="s">
        <v>181</v>
      </c>
      <c r="PTB331" s="107"/>
      <c r="PTC331" s="107"/>
      <c r="PTD331" s="107"/>
      <c r="PTE331" s="107"/>
      <c r="PTF331" s="107"/>
      <c r="PTG331" s="107"/>
      <c r="PTH331" s="108"/>
      <c r="PTI331" s="106" t="s">
        <v>181</v>
      </c>
      <c r="PTJ331" s="107"/>
      <c r="PTK331" s="107"/>
      <c r="PTL331" s="107"/>
      <c r="PTM331" s="107"/>
      <c r="PTN331" s="107"/>
      <c r="PTO331" s="107"/>
      <c r="PTP331" s="108"/>
      <c r="PTQ331" s="106" t="s">
        <v>181</v>
      </c>
      <c r="PTR331" s="107"/>
      <c r="PTS331" s="107"/>
      <c r="PTT331" s="107"/>
      <c r="PTU331" s="107"/>
      <c r="PTV331" s="107"/>
      <c r="PTW331" s="107"/>
      <c r="PTX331" s="108"/>
      <c r="PTY331" s="106" t="s">
        <v>181</v>
      </c>
      <c r="PTZ331" s="107"/>
      <c r="PUA331" s="107"/>
      <c r="PUB331" s="107"/>
      <c r="PUC331" s="107"/>
      <c r="PUD331" s="107"/>
      <c r="PUE331" s="107"/>
      <c r="PUF331" s="108"/>
      <c r="PUG331" s="106" t="s">
        <v>181</v>
      </c>
      <c r="PUH331" s="107"/>
      <c r="PUI331" s="107"/>
      <c r="PUJ331" s="107"/>
      <c r="PUK331" s="107"/>
      <c r="PUL331" s="107"/>
      <c r="PUM331" s="107"/>
      <c r="PUN331" s="108"/>
      <c r="PUO331" s="106" t="s">
        <v>181</v>
      </c>
      <c r="PUP331" s="107"/>
      <c r="PUQ331" s="107"/>
      <c r="PUR331" s="107"/>
      <c r="PUS331" s="107"/>
      <c r="PUT331" s="107"/>
      <c r="PUU331" s="107"/>
      <c r="PUV331" s="108"/>
      <c r="PUW331" s="106" t="s">
        <v>181</v>
      </c>
      <c r="PUX331" s="107"/>
      <c r="PUY331" s="107"/>
      <c r="PUZ331" s="107"/>
      <c r="PVA331" s="107"/>
      <c r="PVB331" s="107"/>
      <c r="PVC331" s="107"/>
      <c r="PVD331" s="108"/>
      <c r="PVE331" s="106" t="s">
        <v>181</v>
      </c>
      <c r="PVF331" s="107"/>
      <c r="PVG331" s="107"/>
      <c r="PVH331" s="107"/>
      <c r="PVI331" s="107"/>
      <c r="PVJ331" s="107"/>
      <c r="PVK331" s="107"/>
      <c r="PVL331" s="108"/>
      <c r="PVM331" s="106" t="s">
        <v>181</v>
      </c>
      <c r="PVN331" s="107"/>
      <c r="PVO331" s="107"/>
      <c r="PVP331" s="107"/>
      <c r="PVQ331" s="107"/>
      <c r="PVR331" s="107"/>
      <c r="PVS331" s="107"/>
      <c r="PVT331" s="108"/>
      <c r="PVU331" s="106" t="s">
        <v>181</v>
      </c>
      <c r="PVV331" s="107"/>
      <c r="PVW331" s="107"/>
      <c r="PVX331" s="107"/>
      <c r="PVY331" s="107"/>
      <c r="PVZ331" s="107"/>
      <c r="PWA331" s="107"/>
      <c r="PWB331" s="108"/>
      <c r="PWC331" s="106" t="s">
        <v>181</v>
      </c>
      <c r="PWD331" s="107"/>
      <c r="PWE331" s="107"/>
      <c r="PWF331" s="107"/>
      <c r="PWG331" s="107"/>
      <c r="PWH331" s="107"/>
      <c r="PWI331" s="107"/>
      <c r="PWJ331" s="108"/>
      <c r="PWK331" s="106" t="s">
        <v>181</v>
      </c>
      <c r="PWL331" s="107"/>
      <c r="PWM331" s="107"/>
      <c r="PWN331" s="107"/>
      <c r="PWO331" s="107"/>
      <c r="PWP331" s="107"/>
      <c r="PWQ331" s="107"/>
      <c r="PWR331" s="108"/>
      <c r="PWS331" s="106" t="s">
        <v>181</v>
      </c>
      <c r="PWT331" s="107"/>
      <c r="PWU331" s="107"/>
      <c r="PWV331" s="107"/>
      <c r="PWW331" s="107"/>
      <c r="PWX331" s="107"/>
      <c r="PWY331" s="107"/>
      <c r="PWZ331" s="108"/>
      <c r="PXA331" s="106" t="s">
        <v>181</v>
      </c>
      <c r="PXB331" s="107"/>
      <c r="PXC331" s="107"/>
      <c r="PXD331" s="107"/>
      <c r="PXE331" s="107"/>
      <c r="PXF331" s="107"/>
      <c r="PXG331" s="107"/>
      <c r="PXH331" s="108"/>
      <c r="PXI331" s="106" t="s">
        <v>181</v>
      </c>
      <c r="PXJ331" s="107"/>
      <c r="PXK331" s="107"/>
      <c r="PXL331" s="107"/>
      <c r="PXM331" s="107"/>
      <c r="PXN331" s="107"/>
      <c r="PXO331" s="107"/>
      <c r="PXP331" s="108"/>
      <c r="PXQ331" s="106" t="s">
        <v>181</v>
      </c>
      <c r="PXR331" s="107"/>
      <c r="PXS331" s="107"/>
      <c r="PXT331" s="107"/>
      <c r="PXU331" s="107"/>
      <c r="PXV331" s="107"/>
      <c r="PXW331" s="107"/>
      <c r="PXX331" s="108"/>
      <c r="PXY331" s="106" t="s">
        <v>181</v>
      </c>
      <c r="PXZ331" s="107"/>
      <c r="PYA331" s="107"/>
      <c r="PYB331" s="107"/>
      <c r="PYC331" s="107"/>
      <c r="PYD331" s="107"/>
      <c r="PYE331" s="107"/>
      <c r="PYF331" s="108"/>
      <c r="PYG331" s="106" t="s">
        <v>181</v>
      </c>
      <c r="PYH331" s="107"/>
      <c r="PYI331" s="107"/>
      <c r="PYJ331" s="107"/>
      <c r="PYK331" s="107"/>
      <c r="PYL331" s="107"/>
      <c r="PYM331" s="107"/>
      <c r="PYN331" s="108"/>
      <c r="PYO331" s="106" t="s">
        <v>181</v>
      </c>
      <c r="PYP331" s="107"/>
      <c r="PYQ331" s="107"/>
      <c r="PYR331" s="107"/>
      <c r="PYS331" s="107"/>
      <c r="PYT331" s="107"/>
      <c r="PYU331" s="107"/>
      <c r="PYV331" s="108"/>
      <c r="PYW331" s="106" t="s">
        <v>181</v>
      </c>
      <c r="PYX331" s="107"/>
      <c r="PYY331" s="107"/>
      <c r="PYZ331" s="107"/>
      <c r="PZA331" s="107"/>
      <c r="PZB331" s="107"/>
      <c r="PZC331" s="107"/>
      <c r="PZD331" s="108"/>
      <c r="PZE331" s="106" t="s">
        <v>181</v>
      </c>
      <c r="PZF331" s="107"/>
      <c r="PZG331" s="107"/>
      <c r="PZH331" s="107"/>
      <c r="PZI331" s="107"/>
      <c r="PZJ331" s="107"/>
      <c r="PZK331" s="107"/>
      <c r="PZL331" s="108"/>
      <c r="PZM331" s="106" t="s">
        <v>181</v>
      </c>
      <c r="PZN331" s="107"/>
      <c r="PZO331" s="107"/>
      <c r="PZP331" s="107"/>
      <c r="PZQ331" s="107"/>
      <c r="PZR331" s="107"/>
      <c r="PZS331" s="107"/>
      <c r="PZT331" s="108"/>
      <c r="PZU331" s="106" t="s">
        <v>181</v>
      </c>
      <c r="PZV331" s="107"/>
      <c r="PZW331" s="107"/>
      <c r="PZX331" s="107"/>
      <c r="PZY331" s="107"/>
      <c r="PZZ331" s="107"/>
      <c r="QAA331" s="107"/>
      <c r="QAB331" s="108"/>
      <c r="QAC331" s="106" t="s">
        <v>181</v>
      </c>
      <c r="QAD331" s="107"/>
      <c r="QAE331" s="107"/>
      <c r="QAF331" s="107"/>
      <c r="QAG331" s="107"/>
      <c r="QAH331" s="107"/>
      <c r="QAI331" s="107"/>
      <c r="QAJ331" s="108"/>
      <c r="QAK331" s="106" t="s">
        <v>181</v>
      </c>
      <c r="QAL331" s="107"/>
      <c r="QAM331" s="107"/>
      <c r="QAN331" s="107"/>
      <c r="QAO331" s="107"/>
      <c r="QAP331" s="107"/>
      <c r="QAQ331" s="107"/>
      <c r="QAR331" s="108"/>
      <c r="QAS331" s="106" t="s">
        <v>181</v>
      </c>
      <c r="QAT331" s="107"/>
      <c r="QAU331" s="107"/>
      <c r="QAV331" s="107"/>
      <c r="QAW331" s="107"/>
      <c r="QAX331" s="107"/>
      <c r="QAY331" s="107"/>
      <c r="QAZ331" s="108"/>
      <c r="QBA331" s="106" t="s">
        <v>181</v>
      </c>
      <c r="QBB331" s="107"/>
      <c r="QBC331" s="107"/>
      <c r="QBD331" s="107"/>
      <c r="QBE331" s="107"/>
      <c r="QBF331" s="107"/>
      <c r="QBG331" s="107"/>
      <c r="QBH331" s="108"/>
      <c r="QBI331" s="106" t="s">
        <v>181</v>
      </c>
      <c r="QBJ331" s="107"/>
      <c r="QBK331" s="107"/>
      <c r="QBL331" s="107"/>
      <c r="QBM331" s="107"/>
      <c r="QBN331" s="107"/>
      <c r="QBO331" s="107"/>
      <c r="QBP331" s="108"/>
      <c r="QBQ331" s="106" t="s">
        <v>181</v>
      </c>
      <c r="QBR331" s="107"/>
      <c r="QBS331" s="107"/>
      <c r="QBT331" s="107"/>
      <c r="QBU331" s="107"/>
      <c r="QBV331" s="107"/>
      <c r="QBW331" s="107"/>
      <c r="QBX331" s="108"/>
      <c r="QBY331" s="106" t="s">
        <v>181</v>
      </c>
      <c r="QBZ331" s="107"/>
      <c r="QCA331" s="107"/>
      <c r="QCB331" s="107"/>
      <c r="QCC331" s="107"/>
      <c r="QCD331" s="107"/>
      <c r="QCE331" s="107"/>
      <c r="QCF331" s="108"/>
      <c r="QCG331" s="106" t="s">
        <v>181</v>
      </c>
      <c r="QCH331" s="107"/>
      <c r="QCI331" s="107"/>
      <c r="QCJ331" s="107"/>
      <c r="QCK331" s="107"/>
      <c r="QCL331" s="107"/>
      <c r="QCM331" s="107"/>
      <c r="QCN331" s="108"/>
      <c r="QCO331" s="106" t="s">
        <v>181</v>
      </c>
      <c r="QCP331" s="107"/>
      <c r="QCQ331" s="107"/>
      <c r="QCR331" s="107"/>
      <c r="QCS331" s="107"/>
      <c r="QCT331" s="107"/>
      <c r="QCU331" s="107"/>
      <c r="QCV331" s="108"/>
      <c r="QCW331" s="106" t="s">
        <v>181</v>
      </c>
      <c r="QCX331" s="107"/>
      <c r="QCY331" s="107"/>
      <c r="QCZ331" s="107"/>
      <c r="QDA331" s="107"/>
      <c r="QDB331" s="107"/>
      <c r="QDC331" s="107"/>
      <c r="QDD331" s="108"/>
      <c r="QDE331" s="106" t="s">
        <v>181</v>
      </c>
      <c r="QDF331" s="107"/>
      <c r="QDG331" s="107"/>
      <c r="QDH331" s="107"/>
      <c r="QDI331" s="107"/>
      <c r="QDJ331" s="107"/>
      <c r="QDK331" s="107"/>
      <c r="QDL331" s="108"/>
      <c r="QDM331" s="106" t="s">
        <v>181</v>
      </c>
      <c r="QDN331" s="107"/>
      <c r="QDO331" s="107"/>
      <c r="QDP331" s="107"/>
      <c r="QDQ331" s="107"/>
      <c r="QDR331" s="107"/>
      <c r="QDS331" s="107"/>
      <c r="QDT331" s="108"/>
      <c r="QDU331" s="106" t="s">
        <v>181</v>
      </c>
      <c r="QDV331" s="107"/>
      <c r="QDW331" s="107"/>
      <c r="QDX331" s="107"/>
      <c r="QDY331" s="107"/>
      <c r="QDZ331" s="107"/>
      <c r="QEA331" s="107"/>
      <c r="QEB331" s="108"/>
      <c r="QEC331" s="106" t="s">
        <v>181</v>
      </c>
      <c r="QED331" s="107"/>
      <c r="QEE331" s="107"/>
      <c r="QEF331" s="107"/>
      <c r="QEG331" s="107"/>
      <c r="QEH331" s="107"/>
      <c r="QEI331" s="107"/>
      <c r="QEJ331" s="108"/>
      <c r="QEK331" s="106" t="s">
        <v>181</v>
      </c>
      <c r="QEL331" s="107"/>
      <c r="QEM331" s="107"/>
      <c r="QEN331" s="107"/>
      <c r="QEO331" s="107"/>
      <c r="QEP331" s="107"/>
      <c r="QEQ331" s="107"/>
      <c r="QER331" s="108"/>
      <c r="QES331" s="106" t="s">
        <v>181</v>
      </c>
      <c r="QET331" s="107"/>
      <c r="QEU331" s="107"/>
      <c r="QEV331" s="107"/>
      <c r="QEW331" s="107"/>
      <c r="QEX331" s="107"/>
      <c r="QEY331" s="107"/>
      <c r="QEZ331" s="108"/>
      <c r="QFA331" s="106" t="s">
        <v>181</v>
      </c>
      <c r="QFB331" s="107"/>
      <c r="QFC331" s="107"/>
      <c r="QFD331" s="107"/>
      <c r="QFE331" s="107"/>
      <c r="QFF331" s="107"/>
      <c r="QFG331" s="107"/>
      <c r="QFH331" s="108"/>
      <c r="QFI331" s="106" t="s">
        <v>181</v>
      </c>
      <c r="QFJ331" s="107"/>
      <c r="QFK331" s="107"/>
      <c r="QFL331" s="107"/>
      <c r="QFM331" s="107"/>
      <c r="QFN331" s="107"/>
      <c r="QFO331" s="107"/>
      <c r="QFP331" s="108"/>
      <c r="QFQ331" s="106" t="s">
        <v>181</v>
      </c>
      <c r="QFR331" s="107"/>
      <c r="QFS331" s="107"/>
      <c r="QFT331" s="107"/>
      <c r="QFU331" s="107"/>
      <c r="QFV331" s="107"/>
      <c r="QFW331" s="107"/>
      <c r="QFX331" s="108"/>
      <c r="QFY331" s="106" t="s">
        <v>181</v>
      </c>
      <c r="QFZ331" s="107"/>
      <c r="QGA331" s="107"/>
      <c r="QGB331" s="107"/>
      <c r="QGC331" s="107"/>
      <c r="QGD331" s="107"/>
      <c r="QGE331" s="107"/>
      <c r="QGF331" s="108"/>
      <c r="QGG331" s="106" t="s">
        <v>181</v>
      </c>
      <c r="QGH331" s="107"/>
      <c r="QGI331" s="107"/>
      <c r="QGJ331" s="107"/>
      <c r="QGK331" s="107"/>
      <c r="QGL331" s="107"/>
      <c r="QGM331" s="107"/>
      <c r="QGN331" s="108"/>
      <c r="QGO331" s="106" t="s">
        <v>181</v>
      </c>
      <c r="QGP331" s="107"/>
      <c r="QGQ331" s="107"/>
      <c r="QGR331" s="107"/>
      <c r="QGS331" s="107"/>
      <c r="QGT331" s="107"/>
      <c r="QGU331" s="107"/>
      <c r="QGV331" s="108"/>
      <c r="QGW331" s="106" t="s">
        <v>181</v>
      </c>
      <c r="QGX331" s="107"/>
      <c r="QGY331" s="107"/>
      <c r="QGZ331" s="107"/>
      <c r="QHA331" s="107"/>
      <c r="QHB331" s="107"/>
      <c r="QHC331" s="107"/>
      <c r="QHD331" s="108"/>
      <c r="QHE331" s="106" t="s">
        <v>181</v>
      </c>
      <c r="QHF331" s="107"/>
      <c r="QHG331" s="107"/>
      <c r="QHH331" s="107"/>
      <c r="QHI331" s="107"/>
      <c r="QHJ331" s="107"/>
      <c r="QHK331" s="107"/>
      <c r="QHL331" s="108"/>
      <c r="QHM331" s="106" t="s">
        <v>181</v>
      </c>
      <c r="QHN331" s="107"/>
      <c r="QHO331" s="107"/>
      <c r="QHP331" s="107"/>
      <c r="QHQ331" s="107"/>
      <c r="QHR331" s="107"/>
      <c r="QHS331" s="107"/>
      <c r="QHT331" s="108"/>
      <c r="QHU331" s="106" t="s">
        <v>181</v>
      </c>
      <c r="QHV331" s="107"/>
      <c r="QHW331" s="107"/>
      <c r="QHX331" s="107"/>
      <c r="QHY331" s="107"/>
      <c r="QHZ331" s="107"/>
      <c r="QIA331" s="107"/>
      <c r="QIB331" s="108"/>
      <c r="QIC331" s="106" t="s">
        <v>181</v>
      </c>
      <c r="QID331" s="107"/>
      <c r="QIE331" s="107"/>
      <c r="QIF331" s="107"/>
      <c r="QIG331" s="107"/>
      <c r="QIH331" s="107"/>
      <c r="QII331" s="107"/>
      <c r="QIJ331" s="108"/>
      <c r="QIK331" s="106" t="s">
        <v>181</v>
      </c>
      <c r="QIL331" s="107"/>
      <c r="QIM331" s="107"/>
      <c r="QIN331" s="107"/>
      <c r="QIO331" s="107"/>
      <c r="QIP331" s="107"/>
      <c r="QIQ331" s="107"/>
      <c r="QIR331" s="108"/>
      <c r="QIS331" s="106" t="s">
        <v>181</v>
      </c>
      <c r="QIT331" s="107"/>
      <c r="QIU331" s="107"/>
      <c r="QIV331" s="107"/>
      <c r="QIW331" s="107"/>
      <c r="QIX331" s="107"/>
      <c r="QIY331" s="107"/>
      <c r="QIZ331" s="108"/>
      <c r="QJA331" s="106" t="s">
        <v>181</v>
      </c>
      <c r="QJB331" s="107"/>
      <c r="QJC331" s="107"/>
      <c r="QJD331" s="107"/>
      <c r="QJE331" s="107"/>
      <c r="QJF331" s="107"/>
      <c r="QJG331" s="107"/>
      <c r="QJH331" s="108"/>
      <c r="QJI331" s="106" t="s">
        <v>181</v>
      </c>
      <c r="QJJ331" s="107"/>
      <c r="QJK331" s="107"/>
      <c r="QJL331" s="107"/>
      <c r="QJM331" s="107"/>
      <c r="QJN331" s="107"/>
      <c r="QJO331" s="107"/>
      <c r="QJP331" s="108"/>
      <c r="QJQ331" s="106" t="s">
        <v>181</v>
      </c>
      <c r="QJR331" s="107"/>
      <c r="QJS331" s="107"/>
      <c r="QJT331" s="107"/>
      <c r="QJU331" s="107"/>
      <c r="QJV331" s="107"/>
      <c r="QJW331" s="107"/>
      <c r="QJX331" s="108"/>
      <c r="QJY331" s="106" t="s">
        <v>181</v>
      </c>
      <c r="QJZ331" s="107"/>
      <c r="QKA331" s="107"/>
      <c r="QKB331" s="107"/>
      <c r="QKC331" s="107"/>
      <c r="QKD331" s="107"/>
      <c r="QKE331" s="107"/>
      <c r="QKF331" s="108"/>
      <c r="QKG331" s="106" t="s">
        <v>181</v>
      </c>
      <c r="QKH331" s="107"/>
      <c r="QKI331" s="107"/>
      <c r="QKJ331" s="107"/>
      <c r="QKK331" s="107"/>
      <c r="QKL331" s="107"/>
      <c r="QKM331" s="107"/>
      <c r="QKN331" s="108"/>
      <c r="QKO331" s="106" t="s">
        <v>181</v>
      </c>
      <c r="QKP331" s="107"/>
      <c r="QKQ331" s="107"/>
      <c r="QKR331" s="107"/>
      <c r="QKS331" s="107"/>
      <c r="QKT331" s="107"/>
      <c r="QKU331" s="107"/>
      <c r="QKV331" s="108"/>
      <c r="QKW331" s="106" t="s">
        <v>181</v>
      </c>
      <c r="QKX331" s="107"/>
      <c r="QKY331" s="107"/>
      <c r="QKZ331" s="107"/>
      <c r="QLA331" s="107"/>
      <c r="QLB331" s="107"/>
      <c r="QLC331" s="107"/>
      <c r="QLD331" s="108"/>
      <c r="QLE331" s="106" t="s">
        <v>181</v>
      </c>
      <c r="QLF331" s="107"/>
      <c r="QLG331" s="107"/>
      <c r="QLH331" s="107"/>
      <c r="QLI331" s="107"/>
      <c r="QLJ331" s="107"/>
      <c r="QLK331" s="107"/>
      <c r="QLL331" s="108"/>
      <c r="QLM331" s="106" t="s">
        <v>181</v>
      </c>
      <c r="QLN331" s="107"/>
      <c r="QLO331" s="107"/>
      <c r="QLP331" s="107"/>
      <c r="QLQ331" s="107"/>
      <c r="QLR331" s="107"/>
      <c r="QLS331" s="107"/>
      <c r="QLT331" s="108"/>
      <c r="QLU331" s="106" t="s">
        <v>181</v>
      </c>
      <c r="QLV331" s="107"/>
      <c r="QLW331" s="107"/>
      <c r="QLX331" s="107"/>
      <c r="QLY331" s="107"/>
      <c r="QLZ331" s="107"/>
      <c r="QMA331" s="107"/>
      <c r="QMB331" s="108"/>
      <c r="QMC331" s="106" t="s">
        <v>181</v>
      </c>
      <c r="QMD331" s="107"/>
      <c r="QME331" s="107"/>
      <c r="QMF331" s="107"/>
      <c r="QMG331" s="107"/>
      <c r="QMH331" s="107"/>
      <c r="QMI331" s="107"/>
      <c r="QMJ331" s="108"/>
      <c r="QMK331" s="106" t="s">
        <v>181</v>
      </c>
      <c r="QML331" s="107"/>
      <c r="QMM331" s="107"/>
      <c r="QMN331" s="107"/>
      <c r="QMO331" s="107"/>
      <c r="QMP331" s="107"/>
      <c r="QMQ331" s="107"/>
      <c r="QMR331" s="108"/>
      <c r="QMS331" s="106" t="s">
        <v>181</v>
      </c>
      <c r="QMT331" s="107"/>
      <c r="QMU331" s="107"/>
      <c r="QMV331" s="107"/>
      <c r="QMW331" s="107"/>
      <c r="QMX331" s="107"/>
      <c r="QMY331" s="107"/>
      <c r="QMZ331" s="108"/>
      <c r="QNA331" s="106" t="s">
        <v>181</v>
      </c>
      <c r="QNB331" s="107"/>
      <c r="QNC331" s="107"/>
      <c r="QND331" s="107"/>
      <c r="QNE331" s="107"/>
      <c r="QNF331" s="107"/>
      <c r="QNG331" s="107"/>
      <c r="QNH331" s="108"/>
      <c r="QNI331" s="106" t="s">
        <v>181</v>
      </c>
      <c r="QNJ331" s="107"/>
      <c r="QNK331" s="107"/>
      <c r="QNL331" s="107"/>
      <c r="QNM331" s="107"/>
      <c r="QNN331" s="107"/>
      <c r="QNO331" s="107"/>
      <c r="QNP331" s="108"/>
      <c r="QNQ331" s="106" t="s">
        <v>181</v>
      </c>
      <c r="QNR331" s="107"/>
      <c r="QNS331" s="107"/>
      <c r="QNT331" s="107"/>
      <c r="QNU331" s="107"/>
      <c r="QNV331" s="107"/>
      <c r="QNW331" s="107"/>
      <c r="QNX331" s="108"/>
      <c r="QNY331" s="106" t="s">
        <v>181</v>
      </c>
      <c r="QNZ331" s="107"/>
      <c r="QOA331" s="107"/>
      <c r="QOB331" s="107"/>
      <c r="QOC331" s="107"/>
      <c r="QOD331" s="107"/>
      <c r="QOE331" s="107"/>
      <c r="QOF331" s="108"/>
      <c r="QOG331" s="106" t="s">
        <v>181</v>
      </c>
      <c r="QOH331" s="107"/>
      <c r="QOI331" s="107"/>
      <c r="QOJ331" s="107"/>
      <c r="QOK331" s="107"/>
      <c r="QOL331" s="107"/>
      <c r="QOM331" s="107"/>
      <c r="QON331" s="108"/>
      <c r="QOO331" s="106" t="s">
        <v>181</v>
      </c>
      <c r="QOP331" s="107"/>
      <c r="QOQ331" s="107"/>
      <c r="QOR331" s="107"/>
      <c r="QOS331" s="107"/>
      <c r="QOT331" s="107"/>
      <c r="QOU331" s="107"/>
      <c r="QOV331" s="108"/>
      <c r="QOW331" s="106" t="s">
        <v>181</v>
      </c>
      <c r="QOX331" s="107"/>
      <c r="QOY331" s="107"/>
      <c r="QOZ331" s="107"/>
      <c r="QPA331" s="107"/>
      <c r="QPB331" s="107"/>
      <c r="QPC331" s="107"/>
      <c r="QPD331" s="108"/>
      <c r="QPE331" s="106" t="s">
        <v>181</v>
      </c>
      <c r="QPF331" s="107"/>
      <c r="QPG331" s="107"/>
      <c r="QPH331" s="107"/>
      <c r="QPI331" s="107"/>
      <c r="QPJ331" s="107"/>
      <c r="QPK331" s="107"/>
      <c r="QPL331" s="108"/>
      <c r="QPM331" s="106" t="s">
        <v>181</v>
      </c>
      <c r="QPN331" s="107"/>
      <c r="QPO331" s="107"/>
      <c r="QPP331" s="107"/>
      <c r="QPQ331" s="107"/>
      <c r="QPR331" s="107"/>
      <c r="QPS331" s="107"/>
      <c r="QPT331" s="108"/>
      <c r="QPU331" s="106" t="s">
        <v>181</v>
      </c>
      <c r="QPV331" s="107"/>
      <c r="QPW331" s="107"/>
      <c r="QPX331" s="107"/>
      <c r="QPY331" s="107"/>
      <c r="QPZ331" s="107"/>
      <c r="QQA331" s="107"/>
      <c r="QQB331" s="108"/>
      <c r="QQC331" s="106" t="s">
        <v>181</v>
      </c>
      <c r="QQD331" s="107"/>
      <c r="QQE331" s="107"/>
      <c r="QQF331" s="107"/>
      <c r="QQG331" s="107"/>
      <c r="QQH331" s="107"/>
      <c r="QQI331" s="107"/>
      <c r="QQJ331" s="108"/>
      <c r="QQK331" s="106" t="s">
        <v>181</v>
      </c>
      <c r="QQL331" s="107"/>
      <c r="QQM331" s="107"/>
      <c r="QQN331" s="107"/>
      <c r="QQO331" s="107"/>
      <c r="QQP331" s="107"/>
      <c r="QQQ331" s="107"/>
      <c r="QQR331" s="108"/>
      <c r="QQS331" s="106" t="s">
        <v>181</v>
      </c>
      <c r="QQT331" s="107"/>
      <c r="QQU331" s="107"/>
      <c r="QQV331" s="107"/>
      <c r="QQW331" s="107"/>
      <c r="QQX331" s="107"/>
      <c r="QQY331" s="107"/>
      <c r="QQZ331" s="108"/>
      <c r="QRA331" s="106" t="s">
        <v>181</v>
      </c>
      <c r="QRB331" s="107"/>
      <c r="QRC331" s="107"/>
      <c r="QRD331" s="107"/>
      <c r="QRE331" s="107"/>
      <c r="QRF331" s="107"/>
      <c r="QRG331" s="107"/>
      <c r="QRH331" s="108"/>
      <c r="QRI331" s="106" t="s">
        <v>181</v>
      </c>
      <c r="QRJ331" s="107"/>
      <c r="QRK331" s="107"/>
      <c r="QRL331" s="107"/>
      <c r="QRM331" s="107"/>
      <c r="QRN331" s="107"/>
      <c r="QRO331" s="107"/>
      <c r="QRP331" s="108"/>
      <c r="QRQ331" s="106" t="s">
        <v>181</v>
      </c>
      <c r="QRR331" s="107"/>
      <c r="QRS331" s="107"/>
      <c r="QRT331" s="107"/>
      <c r="QRU331" s="107"/>
      <c r="QRV331" s="107"/>
      <c r="QRW331" s="107"/>
      <c r="QRX331" s="108"/>
      <c r="QRY331" s="106" t="s">
        <v>181</v>
      </c>
      <c r="QRZ331" s="107"/>
      <c r="QSA331" s="107"/>
      <c r="QSB331" s="107"/>
      <c r="QSC331" s="107"/>
      <c r="QSD331" s="107"/>
      <c r="QSE331" s="107"/>
      <c r="QSF331" s="108"/>
      <c r="QSG331" s="106" t="s">
        <v>181</v>
      </c>
      <c r="QSH331" s="107"/>
      <c r="QSI331" s="107"/>
      <c r="QSJ331" s="107"/>
      <c r="QSK331" s="107"/>
      <c r="QSL331" s="107"/>
      <c r="QSM331" s="107"/>
      <c r="QSN331" s="108"/>
      <c r="QSO331" s="106" t="s">
        <v>181</v>
      </c>
      <c r="QSP331" s="107"/>
      <c r="QSQ331" s="107"/>
      <c r="QSR331" s="107"/>
      <c r="QSS331" s="107"/>
      <c r="QST331" s="107"/>
      <c r="QSU331" s="107"/>
      <c r="QSV331" s="108"/>
      <c r="QSW331" s="106" t="s">
        <v>181</v>
      </c>
      <c r="QSX331" s="107"/>
      <c r="QSY331" s="107"/>
      <c r="QSZ331" s="107"/>
      <c r="QTA331" s="107"/>
      <c r="QTB331" s="107"/>
      <c r="QTC331" s="107"/>
      <c r="QTD331" s="108"/>
      <c r="QTE331" s="106" t="s">
        <v>181</v>
      </c>
      <c r="QTF331" s="107"/>
      <c r="QTG331" s="107"/>
      <c r="QTH331" s="107"/>
      <c r="QTI331" s="107"/>
      <c r="QTJ331" s="107"/>
      <c r="QTK331" s="107"/>
      <c r="QTL331" s="108"/>
      <c r="QTM331" s="106" t="s">
        <v>181</v>
      </c>
      <c r="QTN331" s="107"/>
      <c r="QTO331" s="107"/>
      <c r="QTP331" s="107"/>
      <c r="QTQ331" s="107"/>
      <c r="QTR331" s="107"/>
      <c r="QTS331" s="107"/>
      <c r="QTT331" s="108"/>
      <c r="QTU331" s="106" t="s">
        <v>181</v>
      </c>
      <c r="QTV331" s="107"/>
      <c r="QTW331" s="107"/>
      <c r="QTX331" s="107"/>
      <c r="QTY331" s="107"/>
      <c r="QTZ331" s="107"/>
      <c r="QUA331" s="107"/>
      <c r="QUB331" s="108"/>
      <c r="QUC331" s="106" t="s">
        <v>181</v>
      </c>
      <c r="QUD331" s="107"/>
      <c r="QUE331" s="107"/>
      <c r="QUF331" s="107"/>
      <c r="QUG331" s="107"/>
      <c r="QUH331" s="107"/>
      <c r="QUI331" s="107"/>
      <c r="QUJ331" s="108"/>
      <c r="QUK331" s="106" t="s">
        <v>181</v>
      </c>
      <c r="QUL331" s="107"/>
      <c r="QUM331" s="107"/>
      <c r="QUN331" s="107"/>
      <c r="QUO331" s="107"/>
      <c r="QUP331" s="107"/>
      <c r="QUQ331" s="107"/>
      <c r="QUR331" s="108"/>
      <c r="QUS331" s="106" t="s">
        <v>181</v>
      </c>
      <c r="QUT331" s="107"/>
      <c r="QUU331" s="107"/>
      <c r="QUV331" s="107"/>
      <c r="QUW331" s="107"/>
      <c r="QUX331" s="107"/>
      <c r="QUY331" s="107"/>
      <c r="QUZ331" s="108"/>
      <c r="QVA331" s="106" t="s">
        <v>181</v>
      </c>
      <c r="QVB331" s="107"/>
      <c r="QVC331" s="107"/>
      <c r="QVD331" s="107"/>
      <c r="QVE331" s="107"/>
      <c r="QVF331" s="107"/>
      <c r="QVG331" s="107"/>
      <c r="QVH331" s="108"/>
      <c r="QVI331" s="106" t="s">
        <v>181</v>
      </c>
      <c r="QVJ331" s="107"/>
      <c r="QVK331" s="107"/>
      <c r="QVL331" s="107"/>
      <c r="QVM331" s="107"/>
      <c r="QVN331" s="107"/>
      <c r="QVO331" s="107"/>
      <c r="QVP331" s="108"/>
      <c r="QVQ331" s="106" t="s">
        <v>181</v>
      </c>
      <c r="QVR331" s="107"/>
      <c r="QVS331" s="107"/>
      <c r="QVT331" s="107"/>
      <c r="QVU331" s="107"/>
      <c r="QVV331" s="107"/>
      <c r="QVW331" s="107"/>
      <c r="QVX331" s="108"/>
      <c r="QVY331" s="106" t="s">
        <v>181</v>
      </c>
      <c r="QVZ331" s="107"/>
      <c r="QWA331" s="107"/>
      <c r="QWB331" s="107"/>
      <c r="QWC331" s="107"/>
      <c r="QWD331" s="107"/>
      <c r="QWE331" s="107"/>
      <c r="QWF331" s="108"/>
      <c r="QWG331" s="106" t="s">
        <v>181</v>
      </c>
      <c r="QWH331" s="107"/>
      <c r="QWI331" s="107"/>
      <c r="QWJ331" s="107"/>
      <c r="QWK331" s="107"/>
      <c r="QWL331" s="107"/>
      <c r="QWM331" s="107"/>
      <c r="QWN331" s="108"/>
      <c r="QWO331" s="106" t="s">
        <v>181</v>
      </c>
      <c r="QWP331" s="107"/>
      <c r="QWQ331" s="107"/>
      <c r="QWR331" s="107"/>
      <c r="QWS331" s="107"/>
      <c r="QWT331" s="107"/>
      <c r="QWU331" s="107"/>
      <c r="QWV331" s="108"/>
      <c r="QWW331" s="106" t="s">
        <v>181</v>
      </c>
      <c r="QWX331" s="107"/>
      <c r="QWY331" s="107"/>
      <c r="QWZ331" s="107"/>
      <c r="QXA331" s="107"/>
      <c r="QXB331" s="107"/>
      <c r="QXC331" s="107"/>
      <c r="QXD331" s="108"/>
      <c r="QXE331" s="106" t="s">
        <v>181</v>
      </c>
      <c r="QXF331" s="107"/>
      <c r="QXG331" s="107"/>
      <c r="QXH331" s="107"/>
      <c r="QXI331" s="107"/>
      <c r="QXJ331" s="107"/>
      <c r="QXK331" s="107"/>
      <c r="QXL331" s="108"/>
      <c r="QXM331" s="106" t="s">
        <v>181</v>
      </c>
      <c r="QXN331" s="107"/>
      <c r="QXO331" s="107"/>
      <c r="QXP331" s="107"/>
      <c r="QXQ331" s="107"/>
      <c r="QXR331" s="107"/>
      <c r="QXS331" s="107"/>
      <c r="QXT331" s="108"/>
      <c r="QXU331" s="106" t="s">
        <v>181</v>
      </c>
      <c r="QXV331" s="107"/>
      <c r="QXW331" s="107"/>
      <c r="QXX331" s="107"/>
      <c r="QXY331" s="107"/>
      <c r="QXZ331" s="107"/>
      <c r="QYA331" s="107"/>
      <c r="QYB331" s="108"/>
      <c r="QYC331" s="106" t="s">
        <v>181</v>
      </c>
      <c r="QYD331" s="107"/>
      <c r="QYE331" s="107"/>
      <c r="QYF331" s="107"/>
      <c r="QYG331" s="107"/>
      <c r="QYH331" s="107"/>
      <c r="QYI331" s="107"/>
      <c r="QYJ331" s="108"/>
      <c r="QYK331" s="106" t="s">
        <v>181</v>
      </c>
      <c r="QYL331" s="107"/>
      <c r="QYM331" s="107"/>
      <c r="QYN331" s="107"/>
      <c r="QYO331" s="107"/>
      <c r="QYP331" s="107"/>
      <c r="QYQ331" s="107"/>
      <c r="QYR331" s="108"/>
      <c r="QYS331" s="106" t="s">
        <v>181</v>
      </c>
      <c r="QYT331" s="107"/>
      <c r="QYU331" s="107"/>
      <c r="QYV331" s="107"/>
      <c r="QYW331" s="107"/>
      <c r="QYX331" s="107"/>
      <c r="QYY331" s="107"/>
      <c r="QYZ331" s="108"/>
      <c r="QZA331" s="106" t="s">
        <v>181</v>
      </c>
      <c r="QZB331" s="107"/>
      <c r="QZC331" s="107"/>
      <c r="QZD331" s="107"/>
      <c r="QZE331" s="107"/>
      <c r="QZF331" s="107"/>
      <c r="QZG331" s="107"/>
      <c r="QZH331" s="108"/>
      <c r="QZI331" s="106" t="s">
        <v>181</v>
      </c>
      <c r="QZJ331" s="107"/>
      <c r="QZK331" s="107"/>
      <c r="QZL331" s="107"/>
      <c r="QZM331" s="107"/>
      <c r="QZN331" s="107"/>
      <c r="QZO331" s="107"/>
      <c r="QZP331" s="108"/>
      <c r="QZQ331" s="106" t="s">
        <v>181</v>
      </c>
      <c r="QZR331" s="107"/>
      <c r="QZS331" s="107"/>
      <c r="QZT331" s="107"/>
      <c r="QZU331" s="107"/>
      <c r="QZV331" s="107"/>
      <c r="QZW331" s="107"/>
      <c r="QZX331" s="108"/>
      <c r="QZY331" s="106" t="s">
        <v>181</v>
      </c>
      <c r="QZZ331" s="107"/>
      <c r="RAA331" s="107"/>
      <c r="RAB331" s="107"/>
      <c r="RAC331" s="107"/>
      <c r="RAD331" s="107"/>
      <c r="RAE331" s="107"/>
      <c r="RAF331" s="108"/>
      <c r="RAG331" s="106" t="s">
        <v>181</v>
      </c>
      <c r="RAH331" s="107"/>
      <c r="RAI331" s="107"/>
      <c r="RAJ331" s="107"/>
      <c r="RAK331" s="107"/>
      <c r="RAL331" s="107"/>
      <c r="RAM331" s="107"/>
      <c r="RAN331" s="108"/>
      <c r="RAO331" s="106" t="s">
        <v>181</v>
      </c>
      <c r="RAP331" s="107"/>
      <c r="RAQ331" s="107"/>
      <c r="RAR331" s="107"/>
      <c r="RAS331" s="107"/>
      <c r="RAT331" s="107"/>
      <c r="RAU331" s="107"/>
      <c r="RAV331" s="108"/>
      <c r="RAW331" s="106" t="s">
        <v>181</v>
      </c>
      <c r="RAX331" s="107"/>
      <c r="RAY331" s="107"/>
      <c r="RAZ331" s="107"/>
      <c r="RBA331" s="107"/>
      <c r="RBB331" s="107"/>
      <c r="RBC331" s="107"/>
      <c r="RBD331" s="108"/>
      <c r="RBE331" s="106" t="s">
        <v>181</v>
      </c>
      <c r="RBF331" s="107"/>
      <c r="RBG331" s="107"/>
      <c r="RBH331" s="107"/>
      <c r="RBI331" s="107"/>
      <c r="RBJ331" s="107"/>
      <c r="RBK331" s="107"/>
      <c r="RBL331" s="108"/>
      <c r="RBM331" s="106" t="s">
        <v>181</v>
      </c>
      <c r="RBN331" s="107"/>
      <c r="RBO331" s="107"/>
      <c r="RBP331" s="107"/>
      <c r="RBQ331" s="107"/>
      <c r="RBR331" s="107"/>
      <c r="RBS331" s="107"/>
      <c r="RBT331" s="108"/>
      <c r="RBU331" s="106" t="s">
        <v>181</v>
      </c>
      <c r="RBV331" s="107"/>
      <c r="RBW331" s="107"/>
      <c r="RBX331" s="107"/>
      <c r="RBY331" s="107"/>
      <c r="RBZ331" s="107"/>
      <c r="RCA331" s="107"/>
      <c r="RCB331" s="108"/>
      <c r="RCC331" s="106" t="s">
        <v>181</v>
      </c>
      <c r="RCD331" s="107"/>
      <c r="RCE331" s="107"/>
      <c r="RCF331" s="107"/>
      <c r="RCG331" s="107"/>
      <c r="RCH331" s="107"/>
      <c r="RCI331" s="107"/>
      <c r="RCJ331" s="108"/>
      <c r="RCK331" s="106" t="s">
        <v>181</v>
      </c>
      <c r="RCL331" s="107"/>
      <c r="RCM331" s="107"/>
      <c r="RCN331" s="107"/>
      <c r="RCO331" s="107"/>
      <c r="RCP331" s="107"/>
      <c r="RCQ331" s="107"/>
      <c r="RCR331" s="108"/>
      <c r="RCS331" s="106" t="s">
        <v>181</v>
      </c>
      <c r="RCT331" s="107"/>
      <c r="RCU331" s="107"/>
      <c r="RCV331" s="107"/>
      <c r="RCW331" s="107"/>
      <c r="RCX331" s="107"/>
      <c r="RCY331" s="107"/>
      <c r="RCZ331" s="108"/>
      <c r="RDA331" s="106" t="s">
        <v>181</v>
      </c>
      <c r="RDB331" s="107"/>
      <c r="RDC331" s="107"/>
      <c r="RDD331" s="107"/>
      <c r="RDE331" s="107"/>
      <c r="RDF331" s="107"/>
      <c r="RDG331" s="107"/>
      <c r="RDH331" s="108"/>
      <c r="RDI331" s="106" t="s">
        <v>181</v>
      </c>
      <c r="RDJ331" s="107"/>
      <c r="RDK331" s="107"/>
      <c r="RDL331" s="107"/>
      <c r="RDM331" s="107"/>
      <c r="RDN331" s="107"/>
      <c r="RDO331" s="107"/>
      <c r="RDP331" s="108"/>
      <c r="RDQ331" s="106" t="s">
        <v>181</v>
      </c>
      <c r="RDR331" s="107"/>
      <c r="RDS331" s="107"/>
      <c r="RDT331" s="107"/>
      <c r="RDU331" s="107"/>
      <c r="RDV331" s="107"/>
      <c r="RDW331" s="107"/>
      <c r="RDX331" s="108"/>
      <c r="RDY331" s="106" t="s">
        <v>181</v>
      </c>
      <c r="RDZ331" s="107"/>
      <c r="REA331" s="107"/>
      <c r="REB331" s="107"/>
      <c r="REC331" s="107"/>
      <c r="RED331" s="107"/>
      <c r="REE331" s="107"/>
      <c r="REF331" s="108"/>
      <c r="REG331" s="106" t="s">
        <v>181</v>
      </c>
      <c r="REH331" s="107"/>
      <c r="REI331" s="107"/>
      <c r="REJ331" s="107"/>
      <c r="REK331" s="107"/>
      <c r="REL331" s="107"/>
      <c r="REM331" s="107"/>
      <c r="REN331" s="108"/>
      <c r="REO331" s="106" t="s">
        <v>181</v>
      </c>
      <c r="REP331" s="107"/>
      <c r="REQ331" s="107"/>
      <c r="RER331" s="107"/>
      <c r="RES331" s="107"/>
      <c r="RET331" s="107"/>
      <c r="REU331" s="107"/>
      <c r="REV331" s="108"/>
      <c r="REW331" s="106" t="s">
        <v>181</v>
      </c>
      <c r="REX331" s="107"/>
      <c r="REY331" s="107"/>
      <c r="REZ331" s="107"/>
      <c r="RFA331" s="107"/>
      <c r="RFB331" s="107"/>
      <c r="RFC331" s="107"/>
      <c r="RFD331" s="108"/>
      <c r="RFE331" s="106" t="s">
        <v>181</v>
      </c>
      <c r="RFF331" s="107"/>
      <c r="RFG331" s="107"/>
      <c r="RFH331" s="107"/>
      <c r="RFI331" s="107"/>
      <c r="RFJ331" s="107"/>
      <c r="RFK331" s="107"/>
      <c r="RFL331" s="108"/>
      <c r="RFM331" s="106" t="s">
        <v>181</v>
      </c>
      <c r="RFN331" s="107"/>
      <c r="RFO331" s="107"/>
      <c r="RFP331" s="107"/>
      <c r="RFQ331" s="107"/>
      <c r="RFR331" s="107"/>
      <c r="RFS331" s="107"/>
      <c r="RFT331" s="108"/>
      <c r="RFU331" s="106" t="s">
        <v>181</v>
      </c>
      <c r="RFV331" s="107"/>
      <c r="RFW331" s="107"/>
      <c r="RFX331" s="107"/>
      <c r="RFY331" s="107"/>
      <c r="RFZ331" s="107"/>
      <c r="RGA331" s="107"/>
      <c r="RGB331" s="108"/>
      <c r="RGC331" s="106" t="s">
        <v>181</v>
      </c>
      <c r="RGD331" s="107"/>
      <c r="RGE331" s="107"/>
      <c r="RGF331" s="107"/>
      <c r="RGG331" s="107"/>
      <c r="RGH331" s="107"/>
      <c r="RGI331" s="107"/>
      <c r="RGJ331" s="108"/>
      <c r="RGK331" s="106" t="s">
        <v>181</v>
      </c>
      <c r="RGL331" s="107"/>
      <c r="RGM331" s="107"/>
      <c r="RGN331" s="107"/>
      <c r="RGO331" s="107"/>
      <c r="RGP331" s="107"/>
      <c r="RGQ331" s="107"/>
      <c r="RGR331" s="108"/>
      <c r="RGS331" s="106" t="s">
        <v>181</v>
      </c>
      <c r="RGT331" s="107"/>
      <c r="RGU331" s="107"/>
      <c r="RGV331" s="107"/>
      <c r="RGW331" s="107"/>
      <c r="RGX331" s="107"/>
      <c r="RGY331" s="107"/>
      <c r="RGZ331" s="108"/>
      <c r="RHA331" s="106" t="s">
        <v>181</v>
      </c>
      <c r="RHB331" s="107"/>
      <c r="RHC331" s="107"/>
      <c r="RHD331" s="107"/>
      <c r="RHE331" s="107"/>
      <c r="RHF331" s="107"/>
      <c r="RHG331" s="107"/>
      <c r="RHH331" s="108"/>
      <c r="RHI331" s="106" t="s">
        <v>181</v>
      </c>
      <c r="RHJ331" s="107"/>
      <c r="RHK331" s="107"/>
      <c r="RHL331" s="107"/>
      <c r="RHM331" s="107"/>
      <c r="RHN331" s="107"/>
      <c r="RHO331" s="107"/>
      <c r="RHP331" s="108"/>
      <c r="RHQ331" s="106" t="s">
        <v>181</v>
      </c>
      <c r="RHR331" s="107"/>
      <c r="RHS331" s="107"/>
      <c r="RHT331" s="107"/>
      <c r="RHU331" s="107"/>
      <c r="RHV331" s="107"/>
      <c r="RHW331" s="107"/>
      <c r="RHX331" s="108"/>
      <c r="RHY331" s="106" t="s">
        <v>181</v>
      </c>
      <c r="RHZ331" s="107"/>
      <c r="RIA331" s="107"/>
      <c r="RIB331" s="107"/>
      <c r="RIC331" s="107"/>
      <c r="RID331" s="107"/>
      <c r="RIE331" s="107"/>
      <c r="RIF331" s="108"/>
      <c r="RIG331" s="106" t="s">
        <v>181</v>
      </c>
      <c r="RIH331" s="107"/>
      <c r="RII331" s="107"/>
      <c r="RIJ331" s="107"/>
      <c r="RIK331" s="107"/>
      <c r="RIL331" s="107"/>
      <c r="RIM331" s="107"/>
      <c r="RIN331" s="108"/>
      <c r="RIO331" s="106" t="s">
        <v>181</v>
      </c>
      <c r="RIP331" s="107"/>
      <c r="RIQ331" s="107"/>
      <c r="RIR331" s="107"/>
      <c r="RIS331" s="107"/>
      <c r="RIT331" s="107"/>
      <c r="RIU331" s="107"/>
      <c r="RIV331" s="108"/>
      <c r="RIW331" s="106" t="s">
        <v>181</v>
      </c>
      <c r="RIX331" s="107"/>
      <c r="RIY331" s="107"/>
      <c r="RIZ331" s="107"/>
      <c r="RJA331" s="107"/>
      <c r="RJB331" s="107"/>
      <c r="RJC331" s="107"/>
      <c r="RJD331" s="108"/>
      <c r="RJE331" s="106" t="s">
        <v>181</v>
      </c>
      <c r="RJF331" s="107"/>
      <c r="RJG331" s="107"/>
      <c r="RJH331" s="107"/>
      <c r="RJI331" s="107"/>
      <c r="RJJ331" s="107"/>
      <c r="RJK331" s="107"/>
      <c r="RJL331" s="108"/>
      <c r="RJM331" s="106" t="s">
        <v>181</v>
      </c>
      <c r="RJN331" s="107"/>
      <c r="RJO331" s="107"/>
      <c r="RJP331" s="107"/>
      <c r="RJQ331" s="107"/>
      <c r="RJR331" s="107"/>
      <c r="RJS331" s="107"/>
      <c r="RJT331" s="108"/>
      <c r="RJU331" s="106" t="s">
        <v>181</v>
      </c>
      <c r="RJV331" s="107"/>
      <c r="RJW331" s="107"/>
      <c r="RJX331" s="107"/>
      <c r="RJY331" s="107"/>
      <c r="RJZ331" s="107"/>
      <c r="RKA331" s="107"/>
      <c r="RKB331" s="108"/>
      <c r="RKC331" s="106" t="s">
        <v>181</v>
      </c>
      <c r="RKD331" s="107"/>
      <c r="RKE331" s="107"/>
      <c r="RKF331" s="107"/>
      <c r="RKG331" s="107"/>
      <c r="RKH331" s="107"/>
      <c r="RKI331" s="107"/>
      <c r="RKJ331" s="108"/>
      <c r="RKK331" s="106" t="s">
        <v>181</v>
      </c>
      <c r="RKL331" s="107"/>
      <c r="RKM331" s="107"/>
      <c r="RKN331" s="107"/>
      <c r="RKO331" s="107"/>
      <c r="RKP331" s="107"/>
      <c r="RKQ331" s="107"/>
      <c r="RKR331" s="108"/>
      <c r="RKS331" s="106" t="s">
        <v>181</v>
      </c>
      <c r="RKT331" s="107"/>
      <c r="RKU331" s="107"/>
      <c r="RKV331" s="107"/>
      <c r="RKW331" s="107"/>
      <c r="RKX331" s="107"/>
      <c r="RKY331" s="107"/>
      <c r="RKZ331" s="108"/>
      <c r="RLA331" s="106" t="s">
        <v>181</v>
      </c>
      <c r="RLB331" s="107"/>
      <c r="RLC331" s="107"/>
      <c r="RLD331" s="107"/>
      <c r="RLE331" s="107"/>
      <c r="RLF331" s="107"/>
      <c r="RLG331" s="107"/>
      <c r="RLH331" s="108"/>
      <c r="RLI331" s="106" t="s">
        <v>181</v>
      </c>
      <c r="RLJ331" s="107"/>
      <c r="RLK331" s="107"/>
      <c r="RLL331" s="107"/>
      <c r="RLM331" s="107"/>
      <c r="RLN331" s="107"/>
      <c r="RLO331" s="107"/>
      <c r="RLP331" s="108"/>
      <c r="RLQ331" s="106" t="s">
        <v>181</v>
      </c>
      <c r="RLR331" s="107"/>
      <c r="RLS331" s="107"/>
      <c r="RLT331" s="107"/>
      <c r="RLU331" s="107"/>
      <c r="RLV331" s="107"/>
      <c r="RLW331" s="107"/>
      <c r="RLX331" s="108"/>
      <c r="RLY331" s="106" t="s">
        <v>181</v>
      </c>
      <c r="RLZ331" s="107"/>
      <c r="RMA331" s="107"/>
      <c r="RMB331" s="107"/>
      <c r="RMC331" s="107"/>
      <c r="RMD331" s="107"/>
      <c r="RME331" s="107"/>
      <c r="RMF331" s="108"/>
      <c r="RMG331" s="106" t="s">
        <v>181</v>
      </c>
      <c r="RMH331" s="107"/>
      <c r="RMI331" s="107"/>
      <c r="RMJ331" s="107"/>
      <c r="RMK331" s="107"/>
      <c r="RML331" s="107"/>
      <c r="RMM331" s="107"/>
      <c r="RMN331" s="108"/>
      <c r="RMO331" s="106" t="s">
        <v>181</v>
      </c>
      <c r="RMP331" s="107"/>
      <c r="RMQ331" s="107"/>
      <c r="RMR331" s="107"/>
      <c r="RMS331" s="107"/>
      <c r="RMT331" s="107"/>
      <c r="RMU331" s="107"/>
      <c r="RMV331" s="108"/>
      <c r="RMW331" s="106" t="s">
        <v>181</v>
      </c>
      <c r="RMX331" s="107"/>
      <c r="RMY331" s="107"/>
      <c r="RMZ331" s="107"/>
      <c r="RNA331" s="107"/>
      <c r="RNB331" s="107"/>
      <c r="RNC331" s="107"/>
      <c r="RND331" s="108"/>
      <c r="RNE331" s="106" t="s">
        <v>181</v>
      </c>
      <c r="RNF331" s="107"/>
      <c r="RNG331" s="107"/>
      <c r="RNH331" s="107"/>
      <c r="RNI331" s="107"/>
      <c r="RNJ331" s="107"/>
      <c r="RNK331" s="107"/>
      <c r="RNL331" s="108"/>
      <c r="RNM331" s="106" t="s">
        <v>181</v>
      </c>
      <c r="RNN331" s="107"/>
      <c r="RNO331" s="107"/>
      <c r="RNP331" s="107"/>
      <c r="RNQ331" s="107"/>
      <c r="RNR331" s="107"/>
      <c r="RNS331" s="107"/>
      <c r="RNT331" s="108"/>
      <c r="RNU331" s="106" t="s">
        <v>181</v>
      </c>
      <c r="RNV331" s="107"/>
      <c r="RNW331" s="107"/>
      <c r="RNX331" s="107"/>
      <c r="RNY331" s="107"/>
      <c r="RNZ331" s="107"/>
      <c r="ROA331" s="107"/>
      <c r="ROB331" s="108"/>
      <c r="ROC331" s="106" t="s">
        <v>181</v>
      </c>
      <c r="ROD331" s="107"/>
      <c r="ROE331" s="107"/>
      <c r="ROF331" s="107"/>
      <c r="ROG331" s="107"/>
      <c r="ROH331" s="107"/>
      <c r="ROI331" s="107"/>
      <c r="ROJ331" s="108"/>
      <c r="ROK331" s="106" t="s">
        <v>181</v>
      </c>
      <c r="ROL331" s="107"/>
      <c r="ROM331" s="107"/>
      <c r="RON331" s="107"/>
      <c r="ROO331" s="107"/>
      <c r="ROP331" s="107"/>
      <c r="ROQ331" s="107"/>
      <c r="ROR331" s="108"/>
      <c r="ROS331" s="106" t="s">
        <v>181</v>
      </c>
      <c r="ROT331" s="107"/>
      <c r="ROU331" s="107"/>
      <c r="ROV331" s="107"/>
      <c r="ROW331" s="107"/>
      <c r="ROX331" s="107"/>
      <c r="ROY331" s="107"/>
      <c r="ROZ331" s="108"/>
      <c r="RPA331" s="106" t="s">
        <v>181</v>
      </c>
      <c r="RPB331" s="107"/>
      <c r="RPC331" s="107"/>
      <c r="RPD331" s="107"/>
      <c r="RPE331" s="107"/>
      <c r="RPF331" s="107"/>
      <c r="RPG331" s="107"/>
      <c r="RPH331" s="108"/>
      <c r="RPI331" s="106" t="s">
        <v>181</v>
      </c>
      <c r="RPJ331" s="107"/>
      <c r="RPK331" s="107"/>
      <c r="RPL331" s="107"/>
      <c r="RPM331" s="107"/>
      <c r="RPN331" s="107"/>
      <c r="RPO331" s="107"/>
      <c r="RPP331" s="108"/>
      <c r="RPQ331" s="106" t="s">
        <v>181</v>
      </c>
      <c r="RPR331" s="107"/>
      <c r="RPS331" s="107"/>
      <c r="RPT331" s="107"/>
      <c r="RPU331" s="107"/>
      <c r="RPV331" s="107"/>
      <c r="RPW331" s="107"/>
      <c r="RPX331" s="108"/>
      <c r="RPY331" s="106" t="s">
        <v>181</v>
      </c>
      <c r="RPZ331" s="107"/>
      <c r="RQA331" s="107"/>
      <c r="RQB331" s="107"/>
      <c r="RQC331" s="107"/>
      <c r="RQD331" s="107"/>
      <c r="RQE331" s="107"/>
      <c r="RQF331" s="108"/>
      <c r="RQG331" s="106" t="s">
        <v>181</v>
      </c>
      <c r="RQH331" s="107"/>
      <c r="RQI331" s="107"/>
      <c r="RQJ331" s="107"/>
      <c r="RQK331" s="107"/>
      <c r="RQL331" s="107"/>
      <c r="RQM331" s="107"/>
      <c r="RQN331" s="108"/>
      <c r="RQO331" s="106" t="s">
        <v>181</v>
      </c>
      <c r="RQP331" s="107"/>
      <c r="RQQ331" s="107"/>
      <c r="RQR331" s="107"/>
      <c r="RQS331" s="107"/>
      <c r="RQT331" s="107"/>
      <c r="RQU331" s="107"/>
      <c r="RQV331" s="108"/>
      <c r="RQW331" s="106" t="s">
        <v>181</v>
      </c>
      <c r="RQX331" s="107"/>
      <c r="RQY331" s="107"/>
      <c r="RQZ331" s="107"/>
      <c r="RRA331" s="107"/>
      <c r="RRB331" s="107"/>
      <c r="RRC331" s="107"/>
      <c r="RRD331" s="108"/>
      <c r="RRE331" s="106" t="s">
        <v>181</v>
      </c>
      <c r="RRF331" s="107"/>
      <c r="RRG331" s="107"/>
      <c r="RRH331" s="107"/>
      <c r="RRI331" s="107"/>
      <c r="RRJ331" s="107"/>
      <c r="RRK331" s="107"/>
      <c r="RRL331" s="108"/>
      <c r="RRM331" s="106" t="s">
        <v>181</v>
      </c>
      <c r="RRN331" s="107"/>
      <c r="RRO331" s="107"/>
      <c r="RRP331" s="107"/>
      <c r="RRQ331" s="107"/>
      <c r="RRR331" s="107"/>
      <c r="RRS331" s="107"/>
      <c r="RRT331" s="108"/>
      <c r="RRU331" s="106" t="s">
        <v>181</v>
      </c>
      <c r="RRV331" s="107"/>
      <c r="RRW331" s="107"/>
      <c r="RRX331" s="107"/>
      <c r="RRY331" s="107"/>
      <c r="RRZ331" s="107"/>
      <c r="RSA331" s="107"/>
      <c r="RSB331" s="108"/>
      <c r="RSC331" s="106" t="s">
        <v>181</v>
      </c>
      <c r="RSD331" s="107"/>
      <c r="RSE331" s="107"/>
      <c r="RSF331" s="107"/>
      <c r="RSG331" s="107"/>
      <c r="RSH331" s="107"/>
      <c r="RSI331" s="107"/>
      <c r="RSJ331" s="108"/>
      <c r="RSK331" s="106" t="s">
        <v>181</v>
      </c>
      <c r="RSL331" s="107"/>
      <c r="RSM331" s="107"/>
      <c r="RSN331" s="107"/>
      <c r="RSO331" s="107"/>
      <c r="RSP331" s="107"/>
      <c r="RSQ331" s="107"/>
      <c r="RSR331" s="108"/>
      <c r="RSS331" s="106" t="s">
        <v>181</v>
      </c>
      <c r="RST331" s="107"/>
      <c r="RSU331" s="107"/>
      <c r="RSV331" s="107"/>
      <c r="RSW331" s="107"/>
      <c r="RSX331" s="107"/>
      <c r="RSY331" s="107"/>
      <c r="RSZ331" s="108"/>
      <c r="RTA331" s="106" t="s">
        <v>181</v>
      </c>
      <c r="RTB331" s="107"/>
      <c r="RTC331" s="107"/>
      <c r="RTD331" s="107"/>
      <c r="RTE331" s="107"/>
      <c r="RTF331" s="107"/>
      <c r="RTG331" s="107"/>
      <c r="RTH331" s="108"/>
      <c r="RTI331" s="106" t="s">
        <v>181</v>
      </c>
      <c r="RTJ331" s="107"/>
      <c r="RTK331" s="107"/>
      <c r="RTL331" s="107"/>
      <c r="RTM331" s="107"/>
      <c r="RTN331" s="107"/>
      <c r="RTO331" s="107"/>
      <c r="RTP331" s="108"/>
      <c r="RTQ331" s="106" t="s">
        <v>181</v>
      </c>
      <c r="RTR331" s="107"/>
      <c r="RTS331" s="107"/>
      <c r="RTT331" s="107"/>
      <c r="RTU331" s="107"/>
      <c r="RTV331" s="107"/>
      <c r="RTW331" s="107"/>
      <c r="RTX331" s="108"/>
      <c r="RTY331" s="106" t="s">
        <v>181</v>
      </c>
      <c r="RTZ331" s="107"/>
      <c r="RUA331" s="107"/>
      <c r="RUB331" s="107"/>
      <c r="RUC331" s="107"/>
      <c r="RUD331" s="107"/>
      <c r="RUE331" s="107"/>
      <c r="RUF331" s="108"/>
      <c r="RUG331" s="106" t="s">
        <v>181</v>
      </c>
      <c r="RUH331" s="107"/>
      <c r="RUI331" s="107"/>
      <c r="RUJ331" s="107"/>
      <c r="RUK331" s="107"/>
      <c r="RUL331" s="107"/>
      <c r="RUM331" s="107"/>
      <c r="RUN331" s="108"/>
      <c r="RUO331" s="106" t="s">
        <v>181</v>
      </c>
      <c r="RUP331" s="107"/>
      <c r="RUQ331" s="107"/>
      <c r="RUR331" s="107"/>
      <c r="RUS331" s="107"/>
      <c r="RUT331" s="107"/>
      <c r="RUU331" s="107"/>
      <c r="RUV331" s="108"/>
      <c r="RUW331" s="106" t="s">
        <v>181</v>
      </c>
      <c r="RUX331" s="107"/>
      <c r="RUY331" s="107"/>
      <c r="RUZ331" s="107"/>
      <c r="RVA331" s="107"/>
      <c r="RVB331" s="107"/>
      <c r="RVC331" s="107"/>
      <c r="RVD331" s="108"/>
      <c r="RVE331" s="106" t="s">
        <v>181</v>
      </c>
      <c r="RVF331" s="107"/>
      <c r="RVG331" s="107"/>
      <c r="RVH331" s="107"/>
      <c r="RVI331" s="107"/>
      <c r="RVJ331" s="107"/>
      <c r="RVK331" s="107"/>
      <c r="RVL331" s="108"/>
      <c r="RVM331" s="106" t="s">
        <v>181</v>
      </c>
      <c r="RVN331" s="107"/>
      <c r="RVO331" s="107"/>
      <c r="RVP331" s="107"/>
      <c r="RVQ331" s="107"/>
      <c r="RVR331" s="107"/>
      <c r="RVS331" s="107"/>
      <c r="RVT331" s="108"/>
      <c r="RVU331" s="106" t="s">
        <v>181</v>
      </c>
      <c r="RVV331" s="107"/>
      <c r="RVW331" s="107"/>
      <c r="RVX331" s="107"/>
      <c r="RVY331" s="107"/>
      <c r="RVZ331" s="107"/>
      <c r="RWA331" s="107"/>
      <c r="RWB331" s="108"/>
      <c r="RWC331" s="106" t="s">
        <v>181</v>
      </c>
      <c r="RWD331" s="107"/>
      <c r="RWE331" s="107"/>
      <c r="RWF331" s="107"/>
      <c r="RWG331" s="107"/>
      <c r="RWH331" s="107"/>
      <c r="RWI331" s="107"/>
      <c r="RWJ331" s="108"/>
      <c r="RWK331" s="106" t="s">
        <v>181</v>
      </c>
      <c r="RWL331" s="107"/>
      <c r="RWM331" s="107"/>
      <c r="RWN331" s="107"/>
      <c r="RWO331" s="107"/>
      <c r="RWP331" s="107"/>
      <c r="RWQ331" s="107"/>
      <c r="RWR331" s="108"/>
      <c r="RWS331" s="106" t="s">
        <v>181</v>
      </c>
      <c r="RWT331" s="107"/>
      <c r="RWU331" s="107"/>
      <c r="RWV331" s="107"/>
      <c r="RWW331" s="107"/>
      <c r="RWX331" s="107"/>
      <c r="RWY331" s="107"/>
      <c r="RWZ331" s="108"/>
      <c r="RXA331" s="106" t="s">
        <v>181</v>
      </c>
      <c r="RXB331" s="107"/>
      <c r="RXC331" s="107"/>
      <c r="RXD331" s="107"/>
      <c r="RXE331" s="107"/>
      <c r="RXF331" s="107"/>
      <c r="RXG331" s="107"/>
      <c r="RXH331" s="108"/>
      <c r="RXI331" s="106" t="s">
        <v>181</v>
      </c>
      <c r="RXJ331" s="107"/>
      <c r="RXK331" s="107"/>
      <c r="RXL331" s="107"/>
      <c r="RXM331" s="107"/>
      <c r="RXN331" s="107"/>
      <c r="RXO331" s="107"/>
      <c r="RXP331" s="108"/>
      <c r="RXQ331" s="106" t="s">
        <v>181</v>
      </c>
      <c r="RXR331" s="107"/>
      <c r="RXS331" s="107"/>
      <c r="RXT331" s="107"/>
      <c r="RXU331" s="107"/>
      <c r="RXV331" s="107"/>
      <c r="RXW331" s="107"/>
      <c r="RXX331" s="108"/>
      <c r="RXY331" s="106" t="s">
        <v>181</v>
      </c>
      <c r="RXZ331" s="107"/>
      <c r="RYA331" s="107"/>
      <c r="RYB331" s="107"/>
      <c r="RYC331" s="107"/>
      <c r="RYD331" s="107"/>
      <c r="RYE331" s="107"/>
      <c r="RYF331" s="108"/>
      <c r="RYG331" s="106" t="s">
        <v>181</v>
      </c>
      <c r="RYH331" s="107"/>
      <c r="RYI331" s="107"/>
      <c r="RYJ331" s="107"/>
      <c r="RYK331" s="107"/>
      <c r="RYL331" s="107"/>
      <c r="RYM331" s="107"/>
      <c r="RYN331" s="108"/>
      <c r="RYO331" s="106" t="s">
        <v>181</v>
      </c>
      <c r="RYP331" s="107"/>
      <c r="RYQ331" s="107"/>
      <c r="RYR331" s="107"/>
      <c r="RYS331" s="107"/>
      <c r="RYT331" s="107"/>
      <c r="RYU331" s="107"/>
      <c r="RYV331" s="108"/>
      <c r="RYW331" s="106" t="s">
        <v>181</v>
      </c>
      <c r="RYX331" s="107"/>
      <c r="RYY331" s="107"/>
      <c r="RYZ331" s="107"/>
      <c r="RZA331" s="107"/>
      <c r="RZB331" s="107"/>
      <c r="RZC331" s="107"/>
      <c r="RZD331" s="108"/>
      <c r="RZE331" s="106" t="s">
        <v>181</v>
      </c>
      <c r="RZF331" s="107"/>
      <c r="RZG331" s="107"/>
      <c r="RZH331" s="107"/>
      <c r="RZI331" s="107"/>
      <c r="RZJ331" s="107"/>
      <c r="RZK331" s="107"/>
      <c r="RZL331" s="108"/>
      <c r="RZM331" s="106" t="s">
        <v>181</v>
      </c>
      <c r="RZN331" s="107"/>
      <c r="RZO331" s="107"/>
      <c r="RZP331" s="107"/>
      <c r="RZQ331" s="107"/>
      <c r="RZR331" s="107"/>
      <c r="RZS331" s="107"/>
      <c r="RZT331" s="108"/>
      <c r="RZU331" s="106" t="s">
        <v>181</v>
      </c>
      <c r="RZV331" s="107"/>
      <c r="RZW331" s="107"/>
      <c r="RZX331" s="107"/>
      <c r="RZY331" s="107"/>
      <c r="RZZ331" s="107"/>
      <c r="SAA331" s="107"/>
      <c r="SAB331" s="108"/>
      <c r="SAC331" s="106" t="s">
        <v>181</v>
      </c>
      <c r="SAD331" s="107"/>
      <c r="SAE331" s="107"/>
      <c r="SAF331" s="107"/>
      <c r="SAG331" s="107"/>
      <c r="SAH331" s="107"/>
      <c r="SAI331" s="107"/>
      <c r="SAJ331" s="108"/>
      <c r="SAK331" s="106" t="s">
        <v>181</v>
      </c>
      <c r="SAL331" s="107"/>
      <c r="SAM331" s="107"/>
      <c r="SAN331" s="107"/>
      <c r="SAO331" s="107"/>
      <c r="SAP331" s="107"/>
      <c r="SAQ331" s="107"/>
      <c r="SAR331" s="108"/>
      <c r="SAS331" s="106" t="s">
        <v>181</v>
      </c>
      <c r="SAT331" s="107"/>
      <c r="SAU331" s="107"/>
      <c r="SAV331" s="107"/>
      <c r="SAW331" s="107"/>
      <c r="SAX331" s="107"/>
      <c r="SAY331" s="107"/>
      <c r="SAZ331" s="108"/>
      <c r="SBA331" s="106" t="s">
        <v>181</v>
      </c>
      <c r="SBB331" s="107"/>
      <c r="SBC331" s="107"/>
      <c r="SBD331" s="107"/>
      <c r="SBE331" s="107"/>
      <c r="SBF331" s="107"/>
      <c r="SBG331" s="107"/>
      <c r="SBH331" s="108"/>
      <c r="SBI331" s="106" t="s">
        <v>181</v>
      </c>
      <c r="SBJ331" s="107"/>
      <c r="SBK331" s="107"/>
      <c r="SBL331" s="107"/>
      <c r="SBM331" s="107"/>
      <c r="SBN331" s="107"/>
      <c r="SBO331" s="107"/>
      <c r="SBP331" s="108"/>
      <c r="SBQ331" s="106" t="s">
        <v>181</v>
      </c>
      <c r="SBR331" s="107"/>
      <c r="SBS331" s="107"/>
      <c r="SBT331" s="107"/>
      <c r="SBU331" s="107"/>
      <c r="SBV331" s="107"/>
      <c r="SBW331" s="107"/>
      <c r="SBX331" s="108"/>
      <c r="SBY331" s="106" t="s">
        <v>181</v>
      </c>
      <c r="SBZ331" s="107"/>
      <c r="SCA331" s="107"/>
      <c r="SCB331" s="107"/>
      <c r="SCC331" s="107"/>
      <c r="SCD331" s="107"/>
      <c r="SCE331" s="107"/>
      <c r="SCF331" s="108"/>
      <c r="SCG331" s="106" t="s">
        <v>181</v>
      </c>
      <c r="SCH331" s="107"/>
      <c r="SCI331" s="107"/>
      <c r="SCJ331" s="107"/>
      <c r="SCK331" s="107"/>
      <c r="SCL331" s="107"/>
      <c r="SCM331" s="107"/>
      <c r="SCN331" s="108"/>
      <c r="SCO331" s="106" t="s">
        <v>181</v>
      </c>
      <c r="SCP331" s="107"/>
      <c r="SCQ331" s="107"/>
      <c r="SCR331" s="107"/>
      <c r="SCS331" s="107"/>
      <c r="SCT331" s="107"/>
      <c r="SCU331" s="107"/>
      <c r="SCV331" s="108"/>
      <c r="SCW331" s="106" t="s">
        <v>181</v>
      </c>
      <c r="SCX331" s="107"/>
      <c r="SCY331" s="107"/>
      <c r="SCZ331" s="107"/>
      <c r="SDA331" s="107"/>
      <c r="SDB331" s="107"/>
      <c r="SDC331" s="107"/>
      <c r="SDD331" s="108"/>
      <c r="SDE331" s="106" t="s">
        <v>181</v>
      </c>
      <c r="SDF331" s="107"/>
      <c r="SDG331" s="107"/>
      <c r="SDH331" s="107"/>
      <c r="SDI331" s="107"/>
      <c r="SDJ331" s="107"/>
      <c r="SDK331" s="107"/>
      <c r="SDL331" s="108"/>
      <c r="SDM331" s="106" t="s">
        <v>181</v>
      </c>
      <c r="SDN331" s="107"/>
      <c r="SDO331" s="107"/>
      <c r="SDP331" s="107"/>
      <c r="SDQ331" s="107"/>
      <c r="SDR331" s="107"/>
      <c r="SDS331" s="107"/>
      <c r="SDT331" s="108"/>
      <c r="SDU331" s="106" t="s">
        <v>181</v>
      </c>
      <c r="SDV331" s="107"/>
      <c r="SDW331" s="107"/>
      <c r="SDX331" s="107"/>
      <c r="SDY331" s="107"/>
      <c r="SDZ331" s="107"/>
      <c r="SEA331" s="107"/>
      <c r="SEB331" s="108"/>
      <c r="SEC331" s="106" t="s">
        <v>181</v>
      </c>
      <c r="SED331" s="107"/>
      <c r="SEE331" s="107"/>
      <c r="SEF331" s="107"/>
      <c r="SEG331" s="107"/>
      <c r="SEH331" s="107"/>
      <c r="SEI331" s="107"/>
      <c r="SEJ331" s="108"/>
      <c r="SEK331" s="106" t="s">
        <v>181</v>
      </c>
      <c r="SEL331" s="107"/>
      <c r="SEM331" s="107"/>
      <c r="SEN331" s="107"/>
      <c r="SEO331" s="107"/>
      <c r="SEP331" s="107"/>
      <c r="SEQ331" s="107"/>
      <c r="SER331" s="108"/>
      <c r="SES331" s="106" t="s">
        <v>181</v>
      </c>
      <c r="SET331" s="107"/>
      <c r="SEU331" s="107"/>
      <c r="SEV331" s="107"/>
      <c r="SEW331" s="107"/>
      <c r="SEX331" s="107"/>
      <c r="SEY331" s="107"/>
      <c r="SEZ331" s="108"/>
      <c r="SFA331" s="106" t="s">
        <v>181</v>
      </c>
      <c r="SFB331" s="107"/>
      <c r="SFC331" s="107"/>
      <c r="SFD331" s="107"/>
      <c r="SFE331" s="107"/>
      <c r="SFF331" s="107"/>
      <c r="SFG331" s="107"/>
      <c r="SFH331" s="108"/>
      <c r="SFI331" s="106" t="s">
        <v>181</v>
      </c>
      <c r="SFJ331" s="107"/>
      <c r="SFK331" s="107"/>
      <c r="SFL331" s="107"/>
      <c r="SFM331" s="107"/>
      <c r="SFN331" s="107"/>
      <c r="SFO331" s="107"/>
      <c r="SFP331" s="108"/>
      <c r="SFQ331" s="106" t="s">
        <v>181</v>
      </c>
      <c r="SFR331" s="107"/>
      <c r="SFS331" s="107"/>
      <c r="SFT331" s="107"/>
      <c r="SFU331" s="107"/>
      <c r="SFV331" s="107"/>
      <c r="SFW331" s="107"/>
      <c r="SFX331" s="108"/>
      <c r="SFY331" s="106" t="s">
        <v>181</v>
      </c>
      <c r="SFZ331" s="107"/>
      <c r="SGA331" s="107"/>
      <c r="SGB331" s="107"/>
      <c r="SGC331" s="107"/>
      <c r="SGD331" s="107"/>
      <c r="SGE331" s="107"/>
      <c r="SGF331" s="108"/>
      <c r="SGG331" s="106" t="s">
        <v>181</v>
      </c>
      <c r="SGH331" s="107"/>
      <c r="SGI331" s="107"/>
      <c r="SGJ331" s="107"/>
      <c r="SGK331" s="107"/>
      <c r="SGL331" s="107"/>
      <c r="SGM331" s="107"/>
      <c r="SGN331" s="108"/>
      <c r="SGO331" s="106" t="s">
        <v>181</v>
      </c>
      <c r="SGP331" s="107"/>
      <c r="SGQ331" s="107"/>
      <c r="SGR331" s="107"/>
      <c r="SGS331" s="107"/>
      <c r="SGT331" s="107"/>
      <c r="SGU331" s="107"/>
      <c r="SGV331" s="108"/>
      <c r="SGW331" s="106" t="s">
        <v>181</v>
      </c>
      <c r="SGX331" s="107"/>
      <c r="SGY331" s="107"/>
      <c r="SGZ331" s="107"/>
      <c r="SHA331" s="107"/>
      <c r="SHB331" s="107"/>
      <c r="SHC331" s="107"/>
      <c r="SHD331" s="108"/>
      <c r="SHE331" s="106" t="s">
        <v>181</v>
      </c>
      <c r="SHF331" s="107"/>
      <c r="SHG331" s="107"/>
      <c r="SHH331" s="107"/>
      <c r="SHI331" s="107"/>
      <c r="SHJ331" s="107"/>
      <c r="SHK331" s="107"/>
      <c r="SHL331" s="108"/>
      <c r="SHM331" s="106" t="s">
        <v>181</v>
      </c>
      <c r="SHN331" s="107"/>
      <c r="SHO331" s="107"/>
      <c r="SHP331" s="107"/>
      <c r="SHQ331" s="107"/>
      <c r="SHR331" s="107"/>
      <c r="SHS331" s="107"/>
      <c r="SHT331" s="108"/>
      <c r="SHU331" s="106" t="s">
        <v>181</v>
      </c>
      <c r="SHV331" s="107"/>
      <c r="SHW331" s="107"/>
      <c r="SHX331" s="107"/>
      <c r="SHY331" s="107"/>
      <c r="SHZ331" s="107"/>
      <c r="SIA331" s="107"/>
      <c r="SIB331" s="108"/>
      <c r="SIC331" s="106" t="s">
        <v>181</v>
      </c>
      <c r="SID331" s="107"/>
      <c r="SIE331" s="107"/>
      <c r="SIF331" s="107"/>
      <c r="SIG331" s="107"/>
      <c r="SIH331" s="107"/>
      <c r="SII331" s="107"/>
      <c r="SIJ331" s="108"/>
      <c r="SIK331" s="106" t="s">
        <v>181</v>
      </c>
      <c r="SIL331" s="107"/>
      <c r="SIM331" s="107"/>
      <c r="SIN331" s="107"/>
      <c r="SIO331" s="107"/>
      <c r="SIP331" s="107"/>
      <c r="SIQ331" s="107"/>
      <c r="SIR331" s="108"/>
      <c r="SIS331" s="106" t="s">
        <v>181</v>
      </c>
      <c r="SIT331" s="107"/>
      <c r="SIU331" s="107"/>
      <c r="SIV331" s="107"/>
      <c r="SIW331" s="107"/>
      <c r="SIX331" s="107"/>
      <c r="SIY331" s="107"/>
      <c r="SIZ331" s="108"/>
      <c r="SJA331" s="106" t="s">
        <v>181</v>
      </c>
      <c r="SJB331" s="107"/>
      <c r="SJC331" s="107"/>
      <c r="SJD331" s="107"/>
      <c r="SJE331" s="107"/>
      <c r="SJF331" s="107"/>
      <c r="SJG331" s="107"/>
      <c r="SJH331" s="108"/>
      <c r="SJI331" s="106" t="s">
        <v>181</v>
      </c>
      <c r="SJJ331" s="107"/>
      <c r="SJK331" s="107"/>
      <c r="SJL331" s="107"/>
      <c r="SJM331" s="107"/>
      <c r="SJN331" s="107"/>
      <c r="SJO331" s="107"/>
      <c r="SJP331" s="108"/>
      <c r="SJQ331" s="106" t="s">
        <v>181</v>
      </c>
      <c r="SJR331" s="107"/>
      <c r="SJS331" s="107"/>
      <c r="SJT331" s="107"/>
      <c r="SJU331" s="107"/>
      <c r="SJV331" s="107"/>
      <c r="SJW331" s="107"/>
      <c r="SJX331" s="108"/>
      <c r="SJY331" s="106" t="s">
        <v>181</v>
      </c>
      <c r="SJZ331" s="107"/>
      <c r="SKA331" s="107"/>
      <c r="SKB331" s="107"/>
      <c r="SKC331" s="107"/>
      <c r="SKD331" s="107"/>
      <c r="SKE331" s="107"/>
      <c r="SKF331" s="108"/>
      <c r="SKG331" s="106" t="s">
        <v>181</v>
      </c>
      <c r="SKH331" s="107"/>
      <c r="SKI331" s="107"/>
      <c r="SKJ331" s="107"/>
      <c r="SKK331" s="107"/>
      <c r="SKL331" s="107"/>
      <c r="SKM331" s="107"/>
      <c r="SKN331" s="108"/>
      <c r="SKO331" s="106" t="s">
        <v>181</v>
      </c>
      <c r="SKP331" s="107"/>
      <c r="SKQ331" s="107"/>
      <c r="SKR331" s="107"/>
      <c r="SKS331" s="107"/>
      <c r="SKT331" s="107"/>
      <c r="SKU331" s="107"/>
      <c r="SKV331" s="108"/>
      <c r="SKW331" s="106" t="s">
        <v>181</v>
      </c>
      <c r="SKX331" s="107"/>
      <c r="SKY331" s="107"/>
      <c r="SKZ331" s="107"/>
      <c r="SLA331" s="107"/>
      <c r="SLB331" s="107"/>
      <c r="SLC331" s="107"/>
      <c r="SLD331" s="108"/>
      <c r="SLE331" s="106" t="s">
        <v>181</v>
      </c>
      <c r="SLF331" s="107"/>
      <c r="SLG331" s="107"/>
      <c r="SLH331" s="107"/>
      <c r="SLI331" s="107"/>
      <c r="SLJ331" s="107"/>
      <c r="SLK331" s="107"/>
      <c r="SLL331" s="108"/>
      <c r="SLM331" s="106" t="s">
        <v>181</v>
      </c>
      <c r="SLN331" s="107"/>
      <c r="SLO331" s="107"/>
      <c r="SLP331" s="107"/>
      <c r="SLQ331" s="107"/>
      <c r="SLR331" s="107"/>
      <c r="SLS331" s="107"/>
      <c r="SLT331" s="108"/>
      <c r="SLU331" s="106" t="s">
        <v>181</v>
      </c>
      <c r="SLV331" s="107"/>
      <c r="SLW331" s="107"/>
      <c r="SLX331" s="107"/>
      <c r="SLY331" s="107"/>
      <c r="SLZ331" s="107"/>
      <c r="SMA331" s="107"/>
      <c r="SMB331" s="108"/>
      <c r="SMC331" s="106" t="s">
        <v>181</v>
      </c>
      <c r="SMD331" s="107"/>
      <c r="SME331" s="107"/>
      <c r="SMF331" s="107"/>
      <c r="SMG331" s="107"/>
      <c r="SMH331" s="107"/>
      <c r="SMI331" s="107"/>
      <c r="SMJ331" s="108"/>
      <c r="SMK331" s="106" t="s">
        <v>181</v>
      </c>
      <c r="SML331" s="107"/>
      <c r="SMM331" s="107"/>
      <c r="SMN331" s="107"/>
      <c r="SMO331" s="107"/>
      <c r="SMP331" s="107"/>
      <c r="SMQ331" s="107"/>
      <c r="SMR331" s="108"/>
      <c r="SMS331" s="106" t="s">
        <v>181</v>
      </c>
      <c r="SMT331" s="107"/>
      <c r="SMU331" s="107"/>
      <c r="SMV331" s="107"/>
      <c r="SMW331" s="107"/>
      <c r="SMX331" s="107"/>
      <c r="SMY331" s="107"/>
      <c r="SMZ331" s="108"/>
      <c r="SNA331" s="106" t="s">
        <v>181</v>
      </c>
      <c r="SNB331" s="107"/>
      <c r="SNC331" s="107"/>
      <c r="SND331" s="107"/>
      <c r="SNE331" s="107"/>
      <c r="SNF331" s="107"/>
      <c r="SNG331" s="107"/>
      <c r="SNH331" s="108"/>
      <c r="SNI331" s="106" t="s">
        <v>181</v>
      </c>
      <c r="SNJ331" s="107"/>
      <c r="SNK331" s="107"/>
      <c r="SNL331" s="107"/>
      <c r="SNM331" s="107"/>
      <c r="SNN331" s="107"/>
      <c r="SNO331" s="107"/>
      <c r="SNP331" s="108"/>
      <c r="SNQ331" s="106" t="s">
        <v>181</v>
      </c>
      <c r="SNR331" s="107"/>
      <c r="SNS331" s="107"/>
      <c r="SNT331" s="107"/>
      <c r="SNU331" s="107"/>
      <c r="SNV331" s="107"/>
      <c r="SNW331" s="107"/>
      <c r="SNX331" s="108"/>
      <c r="SNY331" s="106" t="s">
        <v>181</v>
      </c>
      <c r="SNZ331" s="107"/>
      <c r="SOA331" s="107"/>
      <c r="SOB331" s="107"/>
      <c r="SOC331" s="107"/>
      <c r="SOD331" s="107"/>
      <c r="SOE331" s="107"/>
      <c r="SOF331" s="108"/>
      <c r="SOG331" s="106" t="s">
        <v>181</v>
      </c>
      <c r="SOH331" s="107"/>
      <c r="SOI331" s="107"/>
      <c r="SOJ331" s="107"/>
      <c r="SOK331" s="107"/>
      <c r="SOL331" s="107"/>
      <c r="SOM331" s="107"/>
      <c r="SON331" s="108"/>
      <c r="SOO331" s="106" t="s">
        <v>181</v>
      </c>
      <c r="SOP331" s="107"/>
      <c r="SOQ331" s="107"/>
      <c r="SOR331" s="107"/>
      <c r="SOS331" s="107"/>
      <c r="SOT331" s="107"/>
      <c r="SOU331" s="107"/>
      <c r="SOV331" s="108"/>
      <c r="SOW331" s="106" t="s">
        <v>181</v>
      </c>
      <c r="SOX331" s="107"/>
      <c r="SOY331" s="107"/>
      <c r="SOZ331" s="107"/>
      <c r="SPA331" s="107"/>
      <c r="SPB331" s="107"/>
      <c r="SPC331" s="107"/>
      <c r="SPD331" s="108"/>
      <c r="SPE331" s="106" t="s">
        <v>181</v>
      </c>
      <c r="SPF331" s="107"/>
      <c r="SPG331" s="107"/>
      <c r="SPH331" s="107"/>
      <c r="SPI331" s="107"/>
      <c r="SPJ331" s="107"/>
      <c r="SPK331" s="107"/>
      <c r="SPL331" s="108"/>
      <c r="SPM331" s="106" t="s">
        <v>181</v>
      </c>
      <c r="SPN331" s="107"/>
      <c r="SPO331" s="107"/>
      <c r="SPP331" s="107"/>
      <c r="SPQ331" s="107"/>
      <c r="SPR331" s="107"/>
      <c r="SPS331" s="107"/>
      <c r="SPT331" s="108"/>
      <c r="SPU331" s="106" t="s">
        <v>181</v>
      </c>
      <c r="SPV331" s="107"/>
      <c r="SPW331" s="107"/>
      <c r="SPX331" s="107"/>
      <c r="SPY331" s="107"/>
      <c r="SPZ331" s="107"/>
      <c r="SQA331" s="107"/>
      <c r="SQB331" s="108"/>
      <c r="SQC331" s="106" t="s">
        <v>181</v>
      </c>
      <c r="SQD331" s="107"/>
      <c r="SQE331" s="107"/>
      <c r="SQF331" s="107"/>
      <c r="SQG331" s="107"/>
      <c r="SQH331" s="107"/>
      <c r="SQI331" s="107"/>
      <c r="SQJ331" s="108"/>
      <c r="SQK331" s="106" t="s">
        <v>181</v>
      </c>
      <c r="SQL331" s="107"/>
      <c r="SQM331" s="107"/>
      <c r="SQN331" s="107"/>
      <c r="SQO331" s="107"/>
      <c r="SQP331" s="107"/>
      <c r="SQQ331" s="107"/>
      <c r="SQR331" s="108"/>
      <c r="SQS331" s="106" t="s">
        <v>181</v>
      </c>
      <c r="SQT331" s="107"/>
      <c r="SQU331" s="107"/>
      <c r="SQV331" s="107"/>
      <c r="SQW331" s="107"/>
      <c r="SQX331" s="107"/>
      <c r="SQY331" s="107"/>
      <c r="SQZ331" s="108"/>
      <c r="SRA331" s="106" t="s">
        <v>181</v>
      </c>
      <c r="SRB331" s="107"/>
      <c r="SRC331" s="107"/>
      <c r="SRD331" s="107"/>
      <c r="SRE331" s="107"/>
      <c r="SRF331" s="107"/>
      <c r="SRG331" s="107"/>
      <c r="SRH331" s="108"/>
      <c r="SRI331" s="106" t="s">
        <v>181</v>
      </c>
      <c r="SRJ331" s="107"/>
      <c r="SRK331" s="107"/>
      <c r="SRL331" s="107"/>
      <c r="SRM331" s="107"/>
      <c r="SRN331" s="107"/>
      <c r="SRO331" s="107"/>
      <c r="SRP331" s="108"/>
      <c r="SRQ331" s="106" t="s">
        <v>181</v>
      </c>
      <c r="SRR331" s="107"/>
      <c r="SRS331" s="107"/>
      <c r="SRT331" s="107"/>
      <c r="SRU331" s="107"/>
      <c r="SRV331" s="107"/>
      <c r="SRW331" s="107"/>
      <c r="SRX331" s="108"/>
      <c r="SRY331" s="106" t="s">
        <v>181</v>
      </c>
      <c r="SRZ331" s="107"/>
      <c r="SSA331" s="107"/>
      <c r="SSB331" s="107"/>
      <c r="SSC331" s="107"/>
      <c r="SSD331" s="107"/>
      <c r="SSE331" s="107"/>
      <c r="SSF331" s="108"/>
      <c r="SSG331" s="106" t="s">
        <v>181</v>
      </c>
      <c r="SSH331" s="107"/>
      <c r="SSI331" s="107"/>
      <c r="SSJ331" s="107"/>
      <c r="SSK331" s="107"/>
      <c r="SSL331" s="107"/>
      <c r="SSM331" s="107"/>
      <c r="SSN331" s="108"/>
      <c r="SSO331" s="106" t="s">
        <v>181</v>
      </c>
      <c r="SSP331" s="107"/>
      <c r="SSQ331" s="107"/>
      <c r="SSR331" s="107"/>
      <c r="SSS331" s="107"/>
      <c r="SST331" s="107"/>
      <c r="SSU331" s="107"/>
      <c r="SSV331" s="108"/>
      <c r="SSW331" s="106" t="s">
        <v>181</v>
      </c>
      <c r="SSX331" s="107"/>
      <c r="SSY331" s="107"/>
      <c r="SSZ331" s="107"/>
      <c r="STA331" s="107"/>
      <c r="STB331" s="107"/>
      <c r="STC331" s="107"/>
      <c r="STD331" s="108"/>
      <c r="STE331" s="106" t="s">
        <v>181</v>
      </c>
      <c r="STF331" s="107"/>
      <c r="STG331" s="107"/>
      <c r="STH331" s="107"/>
      <c r="STI331" s="107"/>
      <c r="STJ331" s="107"/>
      <c r="STK331" s="107"/>
      <c r="STL331" s="108"/>
      <c r="STM331" s="106" t="s">
        <v>181</v>
      </c>
      <c r="STN331" s="107"/>
      <c r="STO331" s="107"/>
      <c r="STP331" s="107"/>
      <c r="STQ331" s="107"/>
      <c r="STR331" s="107"/>
      <c r="STS331" s="107"/>
      <c r="STT331" s="108"/>
      <c r="STU331" s="106" t="s">
        <v>181</v>
      </c>
      <c r="STV331" s="107"/>
      <c r="STW331" s="107"/>
      <c r="STX331" s="107"/>
      <c r="STY331" s="107"/>
      <c r="STZ331" s="107"/>
      <c r="SUA331" s="107"/>
      <c r="SUB331" s="108"/>
      <c r="SUC331" s="106" t="s">
        <v>181</v>
      </c>
      <c r="SUD331" s="107"/>
      <c r="SUE331" s="107"/>
      <c r="SUF331" s="107"/>
      <c r="SUG331" s="107"/>
      <c r="SUH331" s="107"/>
      <c r="SUI331" s="107"/>
      <c r="SUJ331" s="108"/>
      <c r="SUK331" s="106" t="s">
        <v>181</v>
      </c>
      <c r="SUL331" s="107"/>
      <c r="SUM331" s="107"/>
      <c r="SUN331" s="107"/>
      <c r="SUO331" s="107"/>
      <c r="SUP331" s="107"/>
      <c r="SUQ331" s="107"/>
      <c r="SUR331" s="108"/>
      <c r="SUS331" s="106" t="s">
        <v>181</v>
      </c>
      <c r="SUT331" s="107"/>
      <c r="SUU331" s="107"/>
      <c r="SUV331" s="107"/>
      <c r="SUW331" s="107"/>
      <c r="SUX331" s="107"/>
      <c r="SUY331" s="107"/>
      <c r="SUZ331" s="108"/>
      <c r="SVA331" s="106" t="s">
        <v>181</v>
      </c>
      <c r="SVB331" s="107"/>
      <c r="SVC331" s="107"/>
      <c r="SVD331" s="107"/>
      <c r="SVE331" s="107"/>
      <c r="SVF331" s="107"/>
      <c r="SVG331" s="107"/>
      <c r="SVH331" s="108"/>
      <c r="SVI331" s="106" t="s">
        <v>181</v>
      </c>
      <c r="SVJ331" s="107"/>
      <c r="SVK331" s="107"/>
      <c r="SVL331" s="107"/>
      <c r="SVM331" s="107"/>
      <c r="SVN331" s="107"/>
      <c r="SVO331" s="107"/>
      <c r="SVP331" s="108"/>
      <c r="SVQ331" s="106" t="s">
        <v>181</v>
      </c>
      <c r="SVR331" s="107"/>
      <c r="SVS331" s="107"/>
      <c r="SVT331" s="107"/>
      <c r="SVU331" s="107"/>
      <c r="SVV331" s="107"/>
      <c r="SVW331" s="107"/>
      <c r="SVX331" s="108"/>
      <c r="SVY331" s="106" t="s">
        <v>181</v>
      </c>
      <c r="SVZ331" s="107"/>
      <c r="SWA331" s="107"/>
      <c r="SWB331" s="107"/>
      <c r="SWC331" s="107"/>
      <c r="SWD331" s="107"/>
      <c r="SWE331" s="107"/>
      <c r="SWF331" s="108"/>
      <c r="SWG331" s="106" t="s">
        <v>181</v>
      </c>
      <c r="SWH331" s="107"/>
      <c r="SWI331" s="107"/>
      <c r="SWJ331" s="107"/>
      <c r="SWK331" s="107"/>
      <c r="SWL331" s="107"/>
      <c r="SWM331" s="107"/>
      <c r="SWN331" s="108"/>
      <c r="SWO331" s="106" t="s">
        <v>181</v>
      </c>
      <c r="SWP331" s="107"/>
      <c r="SWQ331" s="107"/>
      <c r="SWR331" s="107"/>
      <c r="SWS331" s="107"/>
      <c r="SWT331" s="107"/>
      <c r="SWU331" s="107"/>
      <c r="SWV331" s="108"/>
      <c r="SWW331" s="106" t="s">
        <v>181</v>
      </c>
      <c r="SWX331" s="107"/>
      <c r="SWY331" s="107"/>
      <c r="SWZ331" s="107"/>
      <c r="SXA331" s="107"/>
      <c r="SXB331" s="107"/>
      <c r="SXC331" s="107"/>
      <c r="SXD331" s="108"/>
      <c r="SXE331" s="106" t="s">
        <v>181</v>
      </c>
      <c r="SXF331" s="107"/>
      <c r="SXG331" s="107"/>
      <c r="SXH331" s="107"/>
      <c r="SXI331" s="107"/>
      <c r="SXJ331" s="107"/>
      <c r="SXK331" s="107"/>
      <c r="SXL331" s="108"/>
      <c r="SXM331" s="106" t="s">
        <v>181</v>
      </c>
      <c r="SXN331" s="107"/>
      <c r="SXO331" s="107"/>
      <c r="SXP331" s="107"/>
      <c r="SXQ331" s="107"/>
      <c r="SXR331" s="107"/>
      <c r="SXS331" s="107"/>
      <c r="SXT331" s="108"/>
      <c r="SXU331" s="106" t="s">
        <v>181</v>
      </c>
      <c r="SXV331" s="107"/>
      <c r="SXW331" s="107"/>
      <c r="SXX331" s="107"/>
      <c r="SXY331" s="107"/>
      <c r="SXZ331" s="107"/>
      <c r="SYA331" s="107"/>
      <c r="SYB331" s="108"/>
      <c r="SYC331" s="106" t="s">
        <v>181</v>
      </c>
      <c r="SYD331" s="107"/>
      <c r="SYE331" s="107"/>
      <c r="SYF331" s="107"/>
      <c r="SYG331" s="107"/>
      <c r="SYH331" s="107"/>
      <c r="SYI331" s="107"/>
      <c r="SYJ331" s="108"/>
      <c r="SYK331" s="106" t="s">
        <v>181</v>
      </c>
      <c r="SYL331" s="107"/>
      <c r="SYM331" s="107"/>
      <c r="SYN331" s="107"/>
      <c r="SYO331" s="107"/>
      <c r="SYP331" s="107"/>
      <c r="SYQ331" s="107"/>
      <c r="SYR331" s="108"/>
      <c r="SYS331" s="106" t="s">
        <v>181</v>
      </c>
      <c r="SYT331" s="107"/>
      <c r="SYU331" s="107"/>
      <c r="SYV331" s="107"/>
      <c r="SYW331" s="107"/>
      <c r="SYX331" s="107"/>
      <c r="SYY331" s="107"/>
      <c r="SYZ331" s="108"/>
      <c r="SZA331" s="106" t="s">
        <v>181</v>
      </c>
      <c r="SZB331" s="107"/>
      <c r="SZC331" s="107"/>
      <c r="SZD331" s="107"/>
      <c r="SZE331" s="107"/>
      <c r="SZF331" s="107"/>
      <c r="SZG331" s="107"/>
      <c r="SZH331" s="108"/>
      <c r="SZI331" s="106" t="s">
        <v>181</v>
      </c>
      <c r="SZJ331" s="107"/>
      <c r="SZK331" s="107"/>
      <c r="SZL331" s="107"/>
      <c r="SZM331" s="107"/>
      <c r="SZN331" s="107"/>
      <c r="SZO331" s="107"/>
      <c r="SZP331" s="108"/>
      <c r="SZQ331" s="106" t="s">
        <v>181</v>
      </c>
      <c r="SZR331" s="107"/>
      <c r="SZS331" s="107"/>
      <c r="SZT331" s="107"/>
      <c r="SZU331" s="107"/>
      <c r="SZV331" s="107"/>
      <c r="SZW331" s="107"/>
      <c r="SZX331" s="108"/>
      <c r="SZY331" s="106" t="s">
        <v>181</v>
      </c>
      <c r="SZZ331" s="107"/>
      <c r="TAA331" s="107"/>
      <c r="TAB331" s="107"/>
      <c r="TAC331" s="107"/>
      <c r="TAD331" s="107"/>
      <c r="TAE331" s="107"/>
      <c r="TAF331" s="108"/>
      <c r="TAG331" s="106" t="s">
        <v>181</v>
      </c>
      <c r="TAH331" s="107"/>
      <c r="TAI331" s="107"/>
      <c r="TAJ331" s="107"/>
      <c r="TAK331" s="107"/>
      <c r="TAL331" s="107"/>
      <c r="TAM331" s="107"/>
      <c r="TAN331" s="108"/>
      <c r="TAO331" s="106" t="s">
        <v>181</v>
      </c>
      <c r="TAP331" s="107"/>
      <c r="TAQ331" s="107"/>
      <c r="TAR331" s="107"/>
      <c r="TAS331" s="107"/>
      <c r="TAT331" s="107"/>
      <c r="TAU331" s="107"/>
      <c r="TAV331" s="108"/>
      <c r="TAW331" s="106" t="s">
        <v>181</v>
      </c>
      <c r="TAX331" s="107"/>
      <c r="TAY331" s="107"/>
      <c r="TAZ331" s="107"/>
      <c r="TBA331" s="107"/>
      <c r="TBB331" s="107"/>
      <c r="TBC331" s="107"/>
      <c r="TBD331" s="108"/>
      <c r="TBE331" s="106" t="s">
        <v>181</v>
      </c>
      <c r="TBF331" s="107"/>
      <c r="TBG331" s="107"/>
      <c r="TBH331" s="107"/>
      <c r="TBI331" s="107"/>
      <c r="TBJ331" s="107"/>
      <c r="TBK331" s="107"/>
      <c r="TBL331" s="108"/>
      <c r="TBM331" s="106" t="s">
        <v>181</v>
      </c>
      <c r="TBN331" s="107"/>
      <c r="TBO331" s="107"/>
      <c r="TBP331" s="107"/>
      <c r="TBQ331" s="107"/>
      <c r="TBR331" s="107"/>
      <c r="TBS331" s="107"/>
      <c r="TBT331" s="108"/>
      <c r="TBU331" s="106" t="s">
        <v>181</v>
      </c>
      <c r="TBV331" s="107"/>
      <c r="TBW331" s="107"/>
      <c r="TBX331" s="107"/>
      <c r="TBY331" s="107"/>
      <c r="TBZ331" s="107"/>
      <c r="TCA331" s="107"/>
      <c r="TCB331" s="108"/>
      <c r="TCC331" s="106" t="s">
        <v>181</v>
      </c>
      <c r="TCD331" s="107"/>
      <c r="TCE331" s="107"/>
      <c r="TCF331" s="107"/>
      <c r="TCG331" s="107"/>
      <c r="TCH331" s="107"/>
      <c r="TCI331" s="107"/>
      <c r="TCJ331" s="108"/>
      <c r="TCK331" s="106" t="s">
        <v>181</v>
      </c>
      <c r="TCL331" s="107"/>
      <c r="TCM331" s="107"/>
      <c r="TCN331" s="107"/>
      <c r="TCO331" s="107"/>
      <c r="TCP331" s="107"/>
      <c r="TCQ331" s="107"/>
      <c r="TCR331" s="108"/>
      <c r="TCS331" s="106" t="s">
        <v>181</v>
      </c>
      <c r="TCT331" s="107"/>
      <c r="TCU331" s="107"/>
      <c r="TCV331" s="107"/>
      <c r="TCW331" s="107"/>
      <c r="TCX331" s="107"/>
      <c r="TCY331" s="107"/>
      <c r="TCZ331" s="108"/>
      <c r="TDA331" s="106" t="s">
        <v>181</v>
      </c>
      <c r="TDB331" s="107"/>
      <c r="TDC331" s="107"/>
      <c r="TDD331" s="107"/>
      <c r="TDE331" s="107"/>
      <c r="TDF331" s="107"/>
      <c r="TDG331" s="107"/>
      <c r="TDH331" s="108"/>
      <c r="TDI331" s="106" t="s">
        <v>181</v>
      </c>
      <c r="TDJ331" s="107"/>
      <c r="TDK331" s="107"/>
      <c r="TDL331" s="107"/>
      <c r="TDM331" s="107"/>
      <c r="TDN331" s="107"/>
      <c r="TDO331" s="107"/>
      <c r="TDP331" s="108"/>
      <c r="TDQ331" s="106" t="s">
        <v>181</v>
      </c>
      <c r="TDR331" s="107"/>
      <c r="TDS331" s="107"/>
      <c r="TDT331" s="107"/>
      <c r="TDU331" s="107"/>
      <c r="TDV331" s="107"/>
      <c r="TDW331" s="107"/>
      <c r="TDX331" s="108"/>
      <c r="TDY331" s="106" t="s">
        <v>181</v>
      </c>
      <c r="TDZ331" s="107"/>
      <c r="TEA331" s="107"/>
      <c r="TEB331" s="107"/>
      <c r="TEC331" s="107"/>
      <c r="TED331" s="107"/>
      <c r="TEE331" s="107"/>
      <c r="TEF331" s="108"/>
      <c r="TEG331" s="106" t="s">
        <v>181</v>
      </c>
      <c r="TEH331" s="107"/>
      <c r="TEI331" s="107"/>
      <c r="TEJ331" s="107"/>
      <c r="TEK331" s="107"/>
      <c r="TEL331" s="107"/>
      <c r="TEM331" s="107"/>
      <c r="TEN331" s="108"/>
      <c r="TEO331" s="106" t="s">
        <v>181</v>
      </c>
      <c r="TEP331" s="107"/>
      <c r="TEQ331" s="107"/>
      <c r="TER331" s="107"/>
      <c r="TES331" s="107"/>
      <c r="TET331" s="107"/>
      <c r="TEU331" s="107"/>
      <c r="TEV331" s="108"/>
      <c r="TEW331" s="106" t="s">
        <v>181</v>
      </c>
      <c r="TEX331" s="107"/>
      <c r="TEY331" s="107"/>
      <c r="TEZ331" s="107"/>
      <c r="TFA331" s="107"/>
      <c r="TFB331" s="107"/>
      <c r="TFC331" s="107"/>
      <c r="TFD331" s="108"/>
      <c r="TFE331" s="106" t="s">
        <v>181</v>
      </c>
      <c r="TFF331" s="107"/>
      <c r="TFG331" s="107"/>
      <c r="TFH331" s="107"/>
      <c r="TFI331" s="107"/>
      <c r="TFJ331" s="107"/>
      <c r="TFK331" s="107"/>
      <c r="TFL331" s="108"/>
      <c r="TFM331" s="106" t="s">
        <v>181</v>
      </c>
      <c r="TFN331" s="107"/>
      <c r="TFO331" s="107"/>
      <c r="TFP331" s="107"/>
      <c r="TFQ331" s="107"/>
      <c r="TFR331" s="107"/>
      <c r="TFS331" s="107"/>
      <c r="TFT331" s="108"/>
      <c r="TFU331" s="106" t="s">
        <v>181</v>
      </c>
      <c r="TFV331" s="107"/>
      <c r="TFW331" s="107"/>
      <c r="TFX331" s="107"/>
      <c r="TFY331" s="107"/>
      <c r="TFZ331" s="107"/>
      <c r="TGA331" s="107"/>
      <c r="TGB331" s="108"/>
      <c r="TGC331" s="106" t="s">
        <v>181</v>
      </c>
      <c r="TGD331" s="107"/>
      <c r="TGE331" s="107"/>
      <c r="TGF331" s="107"/>
      <c r="TGG331" s="107"/>
      <c r="TGH331" s="107"/>
      <c r="TGI331" s="107"/>
      <c r="TGJ331" s="108"/>
      <c r="TGK331" s="106" t="s">
        <v>181</v>
      </c>
      <c r="TGL331" s="107"/>
      <c r="TGM331" s="107"/>
      <c r="TGN331" s="107"/>
      <c r="TGO331" s="107"/>
      <c r="TGP331" s="107"/>
      <c r="TGQ331" s="107"/>
      <c r="TGR331" s="108"/>
      <c r="TGS331" s="106" t="s">
        <v>181</v>
      </c>
      <c r="TGT331" s="107"/>
      <c r="TGU331" s="107"/>
      <c r="TGV331" s="107"/>
      <c r="TGW331" s="107"/>
      <c r="TGX331" s="107"/>
      <c r="TGY331" s="107"/>
      <c r="TGZ331" s="108"/>
      <c r="THA331" s="106" t="s">
        <v>181</v>
      </c>
      <c r="THB331" s="107"/>
      <c r="THC331" s="107"/>
      <c r="THD331" s="107"/>
      <c r="THE331" s="107"/>
      <c r="THF331" s="107"/>
      <c r="THG331" s="107"/>
      <c r="THH331" s="108"/>
      <c r="THI331" s="106" t="s">
        <v>181</v>
      </c>
      <c r="THJ331" s="107"/>
      <c r="THK331" s="107"/>
      <c r="THL331" s="107"/>
      <c r="THM331" s="107"/>
      <c r="THN331" s="107"/>
      <c r="THO331" s="107"/>
      <c r="THP331" s="108"/>
      <c r="THQ331" s="106" t="s">
        <v>181</v>
      </c>
      <c r="THR331" s="107"/>
      <c r="THS331" s="107"/>
      <c r="THT331" s="107"/>
      <c r="THU331" s="107"/>
      <c r="THV331" s="107"/>
      <c r="THW331" s="107"/>
      <c r="THX331" s="108"/>
      <c r="THY331" s="106" t="s">
        <v>181</v>
      </c>
      <c r="THZ331" s="107"/>
      <c r="TIA331" s="107"/>
      <c r="TIB331" s="107"/>
      <c r="TIC331" s="107"/>
      <c r="TID331" s="107"/>
      <c r="TIE331" s="107"/>
      <c r="TIF331" s="108"/>
      <c r="TIG331" s="106" t="s">
        <v>181</v>
      </c>
      <c r="TIH331" s="107"/>
      <c r="TII331" s="107"/>
      <c r="TIJ331" s="107"/>
      <c r="TIK331" s="107"/>
      <c r="TIL331" s="107"/>
      <c r="TIM331" s="107"/>
      <c r="TIN331" s="108"/>
      <c r="TIO331" s="106" t="s">
        <v>181</v>
      </c>
      <c r="TIP331" s="107"/>
      <c r="TIQ331" s="107"/>
      <c r="TIR331" s="107"/>
      <c r="TIS331" s="107"/>
      <c r="TIT331" s="107"/>
      <c r="TIU331" s="107"/>
      <c r="TIV331" s="108"/>
      <c r="TIW331" s="106" t="s">
        <v>181</v>
      </c>
      <c r="TIX331" s="107"/>
      <c r="TIY331" s="107"/>
      <c r="TIZ331" s="107"/>
      <c r="TJA331" s="107"/>
      <c r="TJB331" s="107"/>
      <c r="TJC331" s="107"/>
      <c r="TJD331" s="108"/>
      <c r="TJE331" s="106" t="s">
        <v>181</v>
      </c>
      <c r="TJF331" s="107"/>
      <c r="TJG331" s="107"/>
      <c r="TJH331" s="107"/>
      <c r="TJI331" s="107"/>
      <c r="TJJ331" s="107"/>
      <c r="TJK331" s="107"/>
      <c r="TJL331" s="108"/>
      <c r="TJM331" s="106" t="s">
        <v>181</v>
      </c>
      <c r="TJN331" s="107"/>
      <c r="TJO331" s="107"/>
      <c r="TJP331" s="107"/>
      <c r="TJQ331" s="107"/>
      <c r="TJR331" s="107"/>
      <c r="TJS331" s="107"/>
      <c r="TJT331" s="108"/>
      <c r="TJU331" s="106" t="s">
        <v>181</v>
      </c>
      <c r="TJV331" s="107"/>
      <c r="TJW331" s="107"/>
      <c r="TJX331" s="107"/>
      <c r="TJY331" s="107"/>
      <c r="TJZ331" s="107"/>
      <c r="TKA331" s="107"/>
      <c r="TKB331" s="108"/>
      <c r="TKC331" s="106" t="s">
        <v>181</v>
      </c>
      <c r="TKD331" s="107"/>
      <c r="TKE331" s="107"/>
      <c r="TKF331" s="107"/>
      <c r="TKG331" s="107"/>
      <c r="TKH331" s="107"/>
      <c r="TKI331" s="107"/>
      <c r="TKJ331" s="108"/>
      <c r="TKK331" s="106" t="s">
        <v>181</v>
      </c>
      <c r="TKL331" s="107"/>
      <c r="TKM331" s="107"/>
      <c r="TKN331" s="107"/>
      <c r="TKO331" s="107"/>
      <c r="TKP331" s="107"/>
      <c r="TKQ331" s="107"/>
      <c r="TKR331" s="108"/>
      <c r="TKS331" s="106" t="s">
        <v>181</v>
      </c>
      <c r="TKT331" s="107"/>
      <c r="TKU331" s="107"/>
      <c r="TKV331" s="107"/>
      <c r="TKW331" s="107"/>
      <c r="TKX331" s="107"/>
      <c r="TKY331" s="107"/>
      <c r="TKZ331" s="108"/>
      <c r="TLA331" s="106" t="s">
        <v>181</v>
      </c>
      <c r="TLB331" s="107"/>
      <c r="TLC331" s="107"/>
      <c r="TLD331" s="107"/>
      <c r="TLE331" s="107"/>
      <c r="TLF331" s="107"/>
      <c r="TLG331" s="107"/>
      <c r="TLH331" s="108"/>
      <c r="TLI331" s="106" t="s">
        <v>181</v>
      </c>
      <c r="TLJ331" s="107"/>
      <c r="TLK331" s="107"/>
      <c r="TLL331" s="107"/>
      <c r="TLM331" s="107"/>
      <c r="TLN331" s="107"/>
      <c r="TLO331" s="107"/>
      <c r="TLP331" s="108"/>
      <c r="TLQ331" s="106" t="s">
        <v>181</v>
      </c>
      <c r="TLR331" s="107"/>
      <c r="TLS331" s="107"/>
      <c r="TLT331" s="107"/>
      <c r="TLU331" s="107"/>
      <c r="TLV331" s="107"/>
      <c r="TLW331" s="107"/>
      <c r="TLX331" s="108"/>
      <c r="TLY331" s="106" t="s">
        <v>181</v>
      </c>
      <c r="TLZ331" s="107"/>
      <c r="TMA331" s="107"/>
      <c r="TMB331" s="107"/>
      <c r="TMC331" s="107"/>
      <c r="TMD331" s="107"/>
      <c r="TME331" s="107"/>
      <c r="TMF331" s="108"/>
      <c r="TMG331" s="106" t="s">
        <v>181</v>
      </c>
      <c r="TMH331" s="107"/>
      <c r="TMI331" s="107"/>
      <c r="TMJ331" s="107"/>
      <c r="TMK331" s="107"/>
      <c r="TML331" s="107"/>
      <c r="TMM331" s="107"/>
      <c r="TMN331" s="108"/>
      <c r="TMO331" s="106" t="s">
        <v>181</v>
      </c>
      <c r="TMP331" s="107"/>
      <c r="TMQ331" s="107"/>
      <c r="TMR331" s="107"/>
      <c r="TMS331" s="107"/>
      <c r="TMT331" s="107"/>
      <c r="TMU331" s="107"/>
      <c r="TMV331" s="108"/>
      <c r="TMW331" s="106" t="s">
        <v>181</v>
      </c>
      <c r="TMX331" s="107"/>
      <c r="TMY331" s="107"/>
      <c r="TMZ331" s="107"/>
      <c r="TNA331" s="107"/>
      <c r="TNB331" s="107"/>
      <c r="TNC331" s="107"/>
      <c r="TND331" s="108"/>
      <c r="TNE331" s="106" t="s">
        <v>181</v>
      </c>
      <c r="TNF331" s="107"/>
      <c r="TNG331" s="107"/>
      <c r="TNH331" s="107"/>
      <c r="TNI331" s="107"/>
      <c r="TNJ331" s="107"/>
      <c r="TNK331" s="107"/>
      <c r="TNL331" s="108"/>
      <c r="TNM331" s="106" t="s">
        <v>181</v>
      </c>
      <c r="TNN331" s="107"/>
      <c r="TNO331" s="107"/>
      <c r="TNP331" s="107"/>
      <c r="TNQ331" s="107"/>
      <c r="TNR331" s="107"/>
      <c r="TNS331" s="107"/>
      <c r="TNT331" s="108"/>
      <c r="TNU331" s="106" t="s">
        <v>181</v>
      </c>
      <c r="TNV331" s="107"/>
      <c r="TNW331" s="107"/>
      <c r="TNX331" s="107"/>
      <c r="TNY331" s="107"/>
      <c r="TNZ331" s="107"/>
      <c r="TOA331" s="107"/>
      <c r="TOB331" s="108"/>
      <c r="TOC331" s="106" t="s">
        <v>181</v>
      </c>
      <c r="TOD331" s="107"/>
      <c r="TOE331" s="107"/>
      <c r="TOF331" s="107"/>
      <c r="TOG331" s="107"/>
      <c r="TOH331" s="107"/>
      <c r="TOI331" s="107"/>
      <c r="TOJ331" s="108"/>
      <c r="TOK331" s="106" t="s">
        <v>181</v>
      </c>
      <c r="TOL331" s="107"/>
      <c r="TOM331" s="107"/>
      <c r="TON331" s="107"/>
      <c r="TOO331" s="107"/>
      <c r="TOP331" s="107"/>
      <c r="TOQ331" s="107"/>
      <c r="TOR331" s="108"/>
      <c r="TOS331" s="106" t="s">
        <v>181</v>
      </c>
      <c r="TOT331" s="107"/>
      <c r="TOU331" s="107"/>
      <c r="TOV331" s="107"/>
      <c r="TOW331" s="107"/>
      <c r="TOX331" s="107"/>
      <c r="TOY331" s="107"/>
      <c r="TOZ331" s="108"/>
      <c r="TPA331" s="106" t="s">
        <v>181</v>
      </c>
      <c r="TPB331" s="107"/>
      <c r="TPC331" s="107"/>
      <c r="TPD331" s="107"/>
      <c r="TPE331" s="107"/>
      <c r="TPF331" s="107"/>
      <c r="TPG331" s="107"/>
      <c r="TPH331" s="108"/>
      <c r="TPI331" s="106" t="s">
        <v>181</v>
      </c>
      <c r="TPJ331" s="107"/>
      <c r="TPK331" s="107"/>
      <c r="TPL331" s="107"/>
      <c r="TPM331" s="107"/>
      <c r="TPN331" s="107"/>
      <c r="TPO331" s="107"/>
      <c r="TPP331" s="108"/>
      <c r="TPQ331" s="106" t="s">
        <v>181</v>
      </c>
      <c r="TPR331" s="107"/>
      <c r="TPS331" s="107"/>
      <c r="TPT331" s="107"/>
      <c r="TPU331" s="107"/>
      <c r="TPV331" s="107"/>
      <c r="TPW331" s="107"/>
      <c r="TPX331" s="108"/>
      <c r="TPY331" s="106" t="s">
        <v>181</v>
      </c>
      <c r="TPZ331" s="107"/>
      <c r="TQA331" s="107"/>
      <c r="TQB331" s="107"/>
      <c r="TQC331" s="107"/>
      <c r="TQD331" s="107"/>
      <c r="TQE331" s="107"/>
      <c r="TQF331" s="108"/>
      <c r="TQG331" s="106" t="s">
        <v>181</v>
      </c>
      <c r="TQH331" s="107"/>
      <c r="TQI331" s="107"/>
      <c r="TQJ331" s="107"/>
      <c r="TQK331" s="107"/>
      <c r="TQL331" s="107"/>
      <c r="TQM331" s="107"/>
      <c r="TQN331" s="108"/>
      <c r="TQO331" s="106" t="s">
        <v>181</v>
      </c>
      <c r="TQP331" s="107"/>
      <c r="TQQ331" s="107"/>
      <c r="TQR331" s="107"/>
      <c r="TQS331" s="107"/>
      <c r="TQT331" s="107"/>
      <c r="TQU331" s="107"/>
      <c r="TQV331" s="108"/>
      <c r="TQW331" s="106" t="s">
        <v>181</v>
      </c>
      <c r="TQX331" s="107"/>
      <c r="TQY331" s="107"/>
      <c r="TQZ331" s="107"/>
      <c r="TRA331" s="107"/>
      <c r="TRB331" s="107"/>
      <c r="TRC331" s="107"/>
      <c r="TRD331" s="108"/>
      <c r="TRE331" s="106" t="s">
        <v>181</v>
      </c>
      <c r="TRF331" s="107"/>
      <c r="TRG331" s="107"/>
      <c r="TRH331" s="107"/>
      <c r="TRI331" s="107"/>
      <c r="TRJ331" s="107"/>
      <c r="TRK331" s="107"/>
      <c r="TRL331" s="108"/>
      <c r="TRM331" s="106" t="s">
        <v>181</v>
      </c>
      <c r="TRN331" s="107"/>
      <c r="TRO331" s="107"/>
      <c r="TRP331" s="107"/>
      <c r="TRQ331" s="107"/>
      <c r="TRR331" s="107"/>
      <c r="TRS331" s="107"/>
      <c r="TRT331" s="108"/>
      <c r="TRU331" s="106" t="s">
        <v>181</v>
      </c>
      <c r="TRV331" s="107"/>
      <c r="TRW331" s="107"/>
      <c r="TRX331" s="107"/>
      <c r="TRY331" s="107"/>
      <c r="TRZ331" s="107"/>
      <c r="TSA331" s="107"/>
      <c r="TSB331" s="108"/>
      <c r="TSC331" s="106" t="s">
        <v>181</v>
      </c>
      <c r="TSD331" s="107"/>
      <c r="TSE331" s="107"/>
      <c r="TSF331" s="107"/>
      <c r="TSG331" s="107"/>
      <c r="TSH331" s="107"/>
      <c r="TSI331" s="107"/>
      <c r="TSJ331" s="108"/>
      <c r="TSK331" s="106" t="s">
        <v>181</v>
      </c>
      <c r="TSL331" s="107"/>
      <c r="TSM331" s="107"/>
      <c r="TSN331" s="107"/>
      <c r="TSO331" s="107"/>
      <c r="TSP331" s="107"/>
      <c r="TSQ331" s="107"/>
      <c r="TSR331" s="108"/>
      <c r="TSS331" s="106" t="s">
        <v>181</v>
      </c>
      <c r="TST331" s="107"/>
      <c r="TSU331" s="107"/>
      <c r="TSV331" s="107"/>
      <c r="TSW331" s="107"/>
      <c r="TSX331" s="107"/>
      <c r="TSY331" s="107"/>
      <c r="TSZ331" s="108"/>
      <c r="TTA331" s="106" t="s">
        <v>181</v>
      </c>
      <c r="TTB331" s="107"/>
      <c r="TTC331" s="107"/>
      <c r="TTD331" s="107"/>
      <c r="TTE331" s="107"/>
      <c r="TTF331" s="107"/>
      <c r="TTG331" s="107"/>
      <c r="TTH331" s="108"/>
      <c r="TTI331" s="106" t="s">
        <v>181</v>
      </c>
      <c r="TTJ331" s="107"/>
      <c r="TTK331" s="107"/>
      <c r="TTL331" s="107"/>
      <c r="TTM331" s="107"/>
      <c r="TTN331" s="107"/>
      <c r="TTO331" s="107"/>
      <c r="TTP331" s="108"/>
      <c r="TTQ331" s="106" t="s">
        <v>181</v>
      </c>
      <c r="TTR331" s="107"/>
      <c r="TTS331" s="107"/>
      <c r="TTT331" s="107"/>
      <c r="TTU331" s="107"/>
      <c r="TTV331" s="107"/>
      <c r="TTW331" s="107"/>
      <c r="TTX331" s="108"/>
      <c r="TTY331" s="106" t="s">
        <v>181</v>
      </c>
      <c r="TTZ331" s="107"/>
      <c r="TUA331" s="107"/>
      <c r="TUB331" s="107"/>
      <c r="TUC331" s="107"/>
      <c r="TUD331" s="107"/>
      <c r="TUE331" s="107"/>
      <c r="TUF331" s="108"/>
      <c r="TUG331" s="106" t="s">
        <v>181</v>
      </c>
      <c r="TUH331" s="107"/>
      <c r="TUI331" s="107"/>
      <c r="TUJ331" s="107"/>
      <c r="TUK331" s="107"/>
      <c r="TUL331" s="107"/>
      <c r="TUM331" s="107"/>
      <c r="TUN331" s="108"/>
      <c r="TUO331" s="106" t="s">
        <v>181</v>
      </c>
      <c r="TUP331" s="107"/>
      <c r="TUQ331" s="107"/>
      <c r="TUR331" s="107"/>
      <c r="TUS331" s="107"/>
      <c r="TUT331" s="107"/>
      <c r="TUU331" s="107"/>
      <c r="TUV331" s="108"/>
      <c r="TUW331" s="106" t="s">
        <v>181</v>
      </c>
      <c r="TUX331" s="107"/>
      <c r="TUY331" s="107"/>
      <c r="TUZ331" s="107"/>
      <c r="TVA331" s="107"/>
      <c r="TVB331" s="107"/>
      <c r="TVC331" s="107"/>
      <c r="TVD331" s="108"/>
      <c r="TVE331" s="106" t="s">
        <v>181</v>
      </c>
      <c r="TVF331" s="107"/>
      <c r="TVG331" s="107"/>
      <c r="TVH331" s="107"/>
      <c r="TVI331" s="107"/>
      <c r="TVJ331" s="107"/>
      <c r="TVK331" s="107"/>
      <c r="TVL331" s="108"/>
      <c r="TVM331" s="106" t="s">
        <v>181</v>
      </c>
      <c r="TVN331" s="107"/>
      <c r="TVO331" s="107"/>
      <c r="TVP331" s="107"/>
      <c r="TVQ331" s="107"/>
      <c r="TVR331" s="107"/>
      <c r="TVS331" s="107"/>
      <c r="TVT331" s="108"/>
      <c r="TVU331" s="106" t="s">
        <v>181</v>
      </c>
      <c r="TVV331" s="107"/>
      <c r="TVW331" s="107"/>
      <c r="TVX331" s="107"/>
      <c r="TVY331" s="107"/>
      <c r="TVZ331" s="107"/>
      <c r="TWA331" s="107"/>
      <c r="TWB331" s="108"/>
      <c r="TWC331" s="106" t="s">
        <v>181</v>
      </c>
      <c r="TWD331" s="107"/>
      <c r="TWE331" s="107"/>
      <c r="TWF331" s="107"/>
      <c r="TWG331" s="107"/>
      <c r="TWH331" s="107"/>
      <c r="TWI331" s="107"/>
      <c r="TWJ331" s="108"/>
      <c r="TWK331" s="106" t="s">
        <v>181</v>
      </c>
      <c r="TWL331" s="107"/>
      <c r="TWM331" s="107"/>
      <c r="TWN331" s="107"/>
      <c r="TWO331" s="107"/>
      <c r="TWP331" s="107"/>
      <c r="TWQ331" s="107"/>
      <c r="TWR331" s="108"/>
      <c r="TWS331" s="106" t="s">
        <v>181</v>
      </c>
      <c r="TWT331" s="107"/>
      <c r="TWU331" s="107"/>
      <c r="TWV331" s="107"/>
      <c r="TWW331" s="107"/>
      <c r="TWX331" s="107"/>
      <c r="TWY331" s="107"/>
      <c r="TWZ331" s="108"/>
      <c r="TXA331" s="106" t="s">
        <v>181</v>
      </c>
      <c r="TXB331" s="107"/>
      <c r="TXC331" s="107"/>
      <c r="TXD331" s="107"/>
      <c r="TXE331" s="107"/>
      <c r="TXF331" s="107"/>
      <c r="TXG331" s="107"/>
      <c r="TXH331" s="108"/>
      <c r="TXI331" s="106" t="s">
        <v>181</v>
      </c>
      <c r="TXJ331" s="107"/>
      <c r="TXK331" s="107"/>
      <c r="TXL331" s="107"/>
      <c r="TXM331" s="107"/>
      <c r="TXN331" s="107"/>
      <c r="TXO331" s="107"/>
      <c r="TXP331" s="108"/>
      <c r="TXQ331" s="106" t="s">
        <v>181</v>
      </c>
      <c r="TXR331" s="107"/>
      <c r="TXS331" s="107"/>
      <c r="TXT331" s="107"/>
      <c r="TXU331" s="107"/>
      <c r="TXV331" s="107"/>
      <c r="TXW331" s="107"/>
      <c r="TXX331" s="108"/>
      <c r="TXY331" s="106" t="s">
        <v>181</v>
      </c>
      <c r="TXZ331" s="107"/>
      <c r="TYA331" s="107"/>
      <c r="TYB331" s="107"/>
      <c r="TYC331" s="107"/>
      <c r="TYD331" s="107"/>
      <c r="TYE331" s="107"/>
      <c r="TYF331" s="108"/>
      <c r="TYG331" s="106" t="s">
        <v>181</v>
      </c>
      <c r="TYH331" s="107"/>
      <c r="TYI331" s="107"/>
      <c r="TYJ331" s="107"/>
      <c r="TYK331" s="107"/>
      <c r="TYL331" s="107"/>
      <c r="TYM331" s="107"/>
      <c r="TYN331" s="108"/>
      <c r="TYO331" s="106" t="s">
        <v>181</v>
      </c>
      <c r="TYP331" s="107"/>
      <c r="TYQ331" s="107"/>
      <c r="TYR331" s="107"/>
      <c r="TYS331" s="107"/>
      <c r="TYT331" s="107"/>
      <c r="TYU331" s="107"/>
      <c r="TYV331" s="108"/>
      <c r="TYW331" s="106" t="s">
        <v>181</v>
      </c>
      <c r="TYX331" s="107"/>
      <c r="TYY331" s="107"/>
      <c r="TYZ331" s="107"/>
      <c r="TZA331" s="107"/>
      <c r="TZB331" s="107"/>
      <c r="TZC331" s="107"/>
      <c r="TZD331" s="108"/>
      <c r="TZE331" s="106" t="s">
        <v>181</v>
      </c>
      <c r="TZF331" s="107"/>
      <c r="TZG331" s="107"/>
      <c r="TZH331" s="107"/>
      <c r="TZI331" s="107"/>
      <c r="TZJ331" s="107"/>
      <c r="TZK331" s="107"/>
      <c r="TZL331" s="108"/>
      <c r="TZM331" s="106" t="s">
        <v>181</v>
      </c>
      <c r="TZN331" s="107"/>
      <c r="TZO331" s="107"/>
      <c r="TZP331" s="107"/>
      <c r="TZQ331" s="107"/>
      <c r="TZR331" s="107"/>
      <c r="TZS331" s="107"/>
      <c r="TZT331" s="108"/>
      <c r="TZU331" s="106" t="s">
        <v>181</v>
      </c>
      <c r="TZV331" s="107"/>
      <c r="TZW331" s="107"/>
      <c r="TZX331" s="107"/>
      <c r="TZY331" s="107"/>
      <c r="TZZ331" s="107"/>
      <c r="UAA331" s="107"/>
      <c r="UAB331" s="108"/>
      <c r="UAC331" s="106" t="s">
        <v>181</v>
      </c>
      <c r="UAD331" s="107"/>
      <c r="UAE331" s="107"/>
      <c r="UAF331" s="107"/>
      <c r="UAG331" s="107"/>
      <c r="UAH331" s="107"/>
      <c r="UAI331" s="107"/>
      <c r="UAJ331" s="108"/>
      <c r="UAK331" s="106" t="s">
        <v>181</v>
      </c>
      <c r="UAL331" s="107"/>
      <c r="UAM331" s="107"/>
      <c r="UAN331" s="107"/>
      <c r="UAO331" s="107"/>
      <c r="UAP331" s="107"/>
      <c r="UAQ331" s="107"/>
      <c r="UAR331" s="108"/>
      <c r="UAS331" s="106" t="s">
        <v>181</v>
      </c>
      <c r="UAT331" s="107"/>
      <c r="UAU331" s="107"/>
      <c r="UAV331" s="107"/>
      <c r="UAW331" s="107"/>
      <c r="UAX331" s="107"/>
      <c r="UAY331" s="107"/>
      <c r="UAZ331" s="108"/>
      <c r="UBA331" s="106" t="s">
        <v>181</v>
      </c>
      <c r="UBB331" s="107"/>
      <c r="UBC331" s="107"/>
      <c r="UBD331" s="107"/>
      <c r="UBE331" s="107"/>
      <c r="UBF331" s="107"/>
      <c r="UBG331" s="107"/>
      <c r="UBH331" s="108"/>
      <c r="UBI331" s="106" t="s">
        <v>181</v>
      </c>
      <c r="UBJ331" s="107"/>
      <c r="UBK331" s="107"/>
      <c r="UBL331" s="107"/>
      <c r="UBM331" s="107"/>
      <c r="UBN331" s="107"/>
      <c r="UBO331" s="107"/>
      <c r="UBP331" s="108"/>
      <c r="UBQ331" s="106" t="s">
        <v>181</v>
      </c>
      <c r="UBR331" s="107"/>
      <c r="UBS331" s="107"/>
      <c r="UBT331" s="107"/>
      <c r="UBU331" s="107"/>
      <c r="UBV331" s="107"/>
      <c r="UBW331" s="107"/>
      <c r="UBX331" s="108"/>
      <c r="UBY331" s="106" t="s">
        <v>181</v>
      </c>
      <c r="UBZ331" s="107"/>
      <c r="UCA331" s="107"/>
      <c r="UCB331" s="107"/>
      <c r="UCC331" s="107"/>
      <c r="UCD331" s="107"/>
      <c r="UCE331" s="107"/>
      <c r="UCF331" s="108"/>
      <c r="UCG331" s="106" t="s">
        <v>181</v>
      </c>
      <c r="UCH331" s="107"/>
      <c r="UCI331" s="107"/>
      <c r="UCJ331" s="107"/>
      <c r="UCK331" s="107"/>
      <c r="UCL331" s="107"/>
      <c r="UCM331" s="107"/>
      <c r="UCN331" s="108"/>
      <c r="UCO331" s="106" t="s">
        <v>181</v>
      </c>
      <c r="UCP331" s="107"/>
      <c r="UCQ331" s="107"/>
      <c r="UCR331" s="107"/>
      <c r="UCS331" s="107"/>
      <c r="UCT331" s="107"/>
      <c r="UCU331" s="107"/>
      <c r="UCV331" s="108"/>
      <c r="UCW331" s="106" t="s">
        <v>181</v>
      </c>
      <c r="UCX331" s="107"/>
      <c r="UCY331" s="107"/>
      <c r="UCZ331" s="107"/>
      <c r="UDA331" s="107"/>
      <c r="UDB331" s="107"/>
      <c r="UDC331" s="107"/>
      <c r="UDD331" s="108"/>
      <c r="UDE331" s="106" t="s">
        <v>181</v>
      </c>
      <c r="UDF331" s="107"/>
      <c r="UDG331" s="107"/>
      <c r="UDH331" s="107"/>
      <c r="UDI331" s="107"/>
      <c r="UDJ331" s="107"/>
      <c r="UDK331" s="107"/>
      <c r="UDL331" s="108"/>
      <c r="UDM331" s="106" t="s">
        <v>181</v>
      </c>
      <c r="UDN331" s="107"/>
      <c r="UDO331" s="107"/>
      <c r="UDP331" s="107"/>
      <c r="UDQ331" s="107"/>
      <c r="UDR331" s="107"/>
      <c r="UDS331" s="107"/>
      <c r="UDT331" s="108"/>
      <c r="UDU331" s="106" t="s">
        <v>181</v>
      </c>
      <c r="UDV331" s="107"/>
      <c r="UDW331" s="107"/>
      <c r="UDX331" s="107"/>
      <c r="UDY331" s="107"/>
      <c r="UDZ331" s="107"/>
      <c r="UEA331" s="107"/>
      <c r="UEB331" s="108"/>
      <c r="UEC331" s="106" t="s">
        <v>181</v>
      </c>
      <c r="UED331" s="107"/>
      <c r="UEE331" s="107"/>
      <c r="UEF331" s="107"/>
      <c r="UEG331" s="107"/>
      <c r="UEH331" s="107"/>
      <c r="UEI331" s="107"/>
      <c r="UEJ331" s="108"/>
      <c r="UEK331" s="106" t="s">
        <v>181</v>
      </c>
      <c r="UEL331" s="107"/>
      <c r="UEM331" s="107"/>
      <c r="UEN331" s="107"/>
      <c r="UEO331" s="107"/>
      <c r="UEP331" s="107"/>
      <c r="UEQ331" s="107"/>
      <c r="UER331" s="108"/>
      <c r="UES331" s="106" t="s">
        <v>181</v>
      </c>
      <c r="UET331" s="107"/>
      <c r="UEU331" s="107"/>
      <c r="UEV331" s="107"/>
      <c r="UEW331" s="107"/>
      <c r="UEX331" s="107"/>
      <c r="UEY331" s="107"/>
      <c r="UEZ331" s="108"/>
      <c r="UFA331" s="106" t="s">
        <v>181</v>
      </c>
      <c r="UFB331" s="107"/>
      <c r="UFC331" s="107"/>
      <c r="UFD331" s="107"/>
      <c r="UFE331" s="107"/>
      <c r="UFF331" s="107"/>
      <c r="UFG331" s="107"/>
      <c r="UFH331" s="108"/>
      <c r="UFI331" s="106" t="s">
        <v>181</v>
      </c>
      <c r="UFJ331" s="107"/>
      <c r="UFK331" s="107"/>
      <c r="UFL331" s="107"/>
      <c r="UFM331" s="107"/>
      <c r="UFN331" s="107"/>
      <c r="UFO331" s="107"/>
      <c r="UFP331" s="108"/>
      <c r="UFQ331" s="106" t="s">
        <v>181</v>
      </c>
      <c r="UFR331" s="107"/>
      <c r="UFS331" s="107"/>
      <c r="UFT331" s="107"/>
      <c r="UFU331" s="107"/>
      <c r="UFV331" s="107"/>
      <c r="UFW331" s="107"/>
      <c r="UFX331" s="108"/>
      <c r="UFY331" s="106" t="s">
        <v>181</v>
      </c>
      <c r="UFZ331" s="107"/>
      <c r="UGA331" s="107"/>
      <c r="UGB331" s="107"/>
      <c r="UGC331" s="107"/>
      <c r="UGD331" s="107"/>
      <c r="UGE331" s="107"/>
      <c r="UGF331" s="108"/>
      <c r="UGG331" s="106" t="s">
        <v>181</v>
      </c>
      <c r="UGH331" s="107"/>
      <c r="UGI331" s="107"/>
      <c r="UGJ331" s="107"/>
      <c r="UGK331" s="107"/>
      <c r="UGL331" s="107"/>
      <c r="UGM331" s="107"/>
      <c r="UGN331" s="108"/>
      <c r="UGO331" s="106" t="s">
        <v>181</v>
      </c>
      <c r="UGP331" s="107"/>
      <c r="UGQ331" s="107"/>
      <c r="UGR331" s="107"/>
      <c r="UGS331" s="107"/>
      <c r="UGT331" s="107"/>
      <c r="UGU331" s="107"/>
      <c r="UGV331" s="108"/>
      <c r="UGW331" s="106" t="s">
        <v>181</v>
      </c>
      <c r="UGX331" s="107"/>
      <c r="UGY331" s="107"/>
      <c r="UGZ331" s="107"/>
      <c r="UHA331" s="107"/>
      <c r="UHB331" s="107"/>
      <c r="UHC331" s="107"/>
      <c r="UHD331" s="108"/>
      <c r="UHE331" s="106" t="s">
        <v>181</v>
      </c>
      <c r="UHF331" s="107"/>
      <c r="UHG331" s="107"/>
      <c r="UHH331" s="107"/>
      <c r="UHI331" s="107"/>
      <c r="UHJ331" s="107"/>
      <c r="UHK331" s="107"/>
      <c r="UHL331" s="108"/>
      <c r="UHM331" s="106" t="s">
        <v>181</v>
      </c>
      <c r="UHN331" s="107"/>
      <c r="UHO331" s="107"/>
      <c r="UHP331" s="107"/>
      <c r="UHQ331" s="107"/>
      <c r="UHR331" s="107"/>
      <c r="UHS331" s="107"/>
      <c r="UHT331" s="108"/>
      <c r="UHU331" s="106" t="s">
        <v>181</v>
      </c>
      <c r="UHV331" s="107"/>
      <c r="UHW331" s="107"/>
      <c r="UHX331" s="107"/>
      <c r="UHY331" s="107"/>
      <c r="UHZ331" s="107"/>
      <c r="UIA331" s="107"/>
      <c r="UIB331" s="108"/>
      <c r="UIC331" s="106" t="s">
        <v>181</v>
      </c>
      <c r="UID331" s="107"/>
      <c r="UIE331" s="107"/>
      <c r="UIF331" s="107"/>
      <c r="UIG331" s="107"/>
      <c r="UIH331" s="107"/>
      <c r="UII331" s="107"/>
      <c r="UIJ331" s="108"/>
      <c r="UIK331" s="106" t="s">
        <v>181</v>
      </c>
      <c r="UIL331" s="107"/>
      <c r="UIM331" s="107"/>
      <c r="UIN331" s="107"/>
      <c r="UIO331" s="107"/>
      <c r="UIP331" s="107"/>
      <c r="UIQ331" s="107"/>
      <c r="UIR331" s="108"/>
      <c r="UIS331" s="106" t="s">
        <v>181</v>
      </c>
      <c r="UIT331" s="107"/>
      <c r="UIU331" s="107"/>
      <c r="UIV331" s="107"/>
      <c r="UIW331" s="107"/>
      <c r="UIX331" s="107"/>
      <c r="UIY331" s="107"/>
      <c r="UIZ331" s="108"/>
      <c r="UJA331" s="106" t="s">
        <v>181</v>
      </c>
      <c r="UJB331" s="107"/>
      <c r="UJC331" s="107"/>
      <c r="UJD331" s="107"/>
      <c r="UJE331" s="107"/>
      <c r="UJF331" s="107"/>
      <c r="UJG331" s="107"/>
      <c r="UJH331" s="108"/>
      <c r="UJI331" s="106" t="s">
        <v>181</v>
      </c>
      <c r="UJJ331" s="107"/>
      <c r="UJK331" s="107"/>
      <c r="UJL331" s="107"/>
      <c r="UJM331" s="107"/>
      <c r="UJN331" s="107"/>
      <c r="UJO331" s="107"/>
      <c r="UJP331" s="108"/>
      <c r="UJQ331" s="106" t="s">
        <v>181</v>
      </c>
      <c r="UJR331" s="107"/>
      <c r="UJS331" s="107"/>
      <c r="UJT331" s="107"/>
      <c r="UJU331" s="107"/>
      <c r="UJV331" s="107"/>
      <c r="UJW331" s="107"/>
      <c r="UJX331" s="108"/>
      <c r="UJY331" s="106" t="s">
        <v>181</v>
      </c>
      <c r="UJZ331" s="107"/>
      <c r="UKA331" s="107"/>
      <c r="UKB331" s="107"/>
      <c r="UKC331" s="107"/>
      <c r="UKD331" s="107"/>
      <c r="UKE331" s="107"/>
      <c r="UKF331" s="108"/>
      <c r="UKG331" s="106" t="s">
        <v>181</v>
      </c>
      <c r="UKH331" s="107"/>
      <c r="UKI331" s="107"/>
      <c r="UKJ331" s="107"/>
      <c r="UKK331" s="107"/>
      <c r="UKL331" s="107"/>
      <c r="UKM331" s="107"/>
      <c r="UKN331" s="108"/>
      <c r="UKO331" s="106" t="s">
        <v>181</v>
      </c>
      <c r="UKP331" s="107"/>
      <c r="UKQ331" s="107"/>
      <c r="UKR331" s="107"/>
      <c r="UKS331" s="107"/>
      <c r="UKT331" s="107"/>
      <c r="UKU331" s="107"/>
      <c r="UKV331" s="108"/>
      <c r="UKW331" s="106" t="s">
        <v>181</v>
      </c>
      <c r="UKX331" s="107"/>
      <c r="UKY331" s="107"/>
      <c r="UKZ331" s="107"/>
      <c r="ULA331" s="107"/>
      <c r="ULB331" s="107"/>
      <c r="ULC331" s="107"/>
      <c r="ULD331" s="108"/>
      <c r="ULE331" s="106" t="s">
        <v>181</v>
      </c>
      <c r="ULF331" s="107"/>
      <c r="ULG331" s="107"/>
      <c r="ULH331" s="107"/>
      <c r="ULI331" s="107"/>
      <c r="ULJ331" s="107"/>
      <c r="ULK331" s="107"/>
      <c r="ULL331" s="108"/>
      <c r="ULM331" s="106" t="s">
        <v>181</v>
      </c>
      <c r="ULN331" s="107"/>
      <c r="ULO331" s="107"/>
      <c r="ULP331" s="107"/>
      <c r="ULQ331" s="107"/>
      <c r="ULR331" s="107"/>
      <c r="ULS331" s="107"/>
      <c r="ULT331" s="108"/>
      <c r="ULU331" s="106" t="s">
        <v>181</v>
      </c>
      <c r="ULV331" s="107"/>
      <c r="ULW331" s="107"/>
      <c r="ULX331" s="107"/>
      <c r="ULY331" s="107"/>
      <c r="ULZ331" s="107"/>
      <c r="UMA331" s="107"/>
      <c r="UMB331" s="108"/>
      <c r="UMC331" s="106" t="s">
        <v>181</v>
      </c>
      <c r="UMD331" s="107"/>
      <c r="UME331" s="107"/>
      <c r="UMF331" s="107"/>
      <c r="UMG331" s="107"/>
      <c r="UMH331" s="107"/>
      <c r="UMI331" s="107"/>
      <c r="UMJ331" s="108"/>
      <c r="UMK331" s="106" t="s">
        <v>181</v>
      </c>
      <c r="UML331" s="107"/>
      <c r="UMM331" s="107"/>
      <c r="UMN331" s="107"/>
      <c r="UMO331" s="107"/>
      <c r="UMP331" s="107"/>
      <c r="UMQ331" s="107"/>
      <c r="UMR331" s="108"/>
      <c r="UMS331" s="106" t="s">
        <v>181</v>
      </c>
      <c r="UMT331" s="107"/>
      <c r="UMU331" s="107"/>
      <c r="UMV331" s="107"/>
      <c r="UMW331" s="107"/>
      <c r="UMX331" s="107"/>
      <c r="UMY331" s="107"/>
      <c r="UMZ331" s="108"/>
      <c r="UNA331" s="106" t="s">
        <v>181</v>
      </c>
      <c r="UNB331" s="107"/>
      <c r="UNC331" s="107"/>
      <c r="UND331" s="107"/>
      <c r="UNE331" s="107"/>
      <c r="UNF331" s="107"/>
      <c r="UNG331" s="107"/>
      <c r="UNH331" s="108"/>
      <c r="UNI331" s="106" t="s">
        <v>181</v>
      </c>
      <c r="UNJ331" s="107"/>
      <c r="UNK331" s="107"/>
      <c r="UNL331" s="107"/>
      <c r="UNM331" s="107"/>
      <c r="UNN331" s="107"/>
      <c r="UNO331" s="107"/>
      <c r="UNP331" s="108"/>
      <c r="UNQ331" s="106" t="s">
        <v>181</v>
      </c>
      <c r="UNR331" s="107"/>
      <c r="UNS331" s="107"/>
      <c r="UNT331" s="107"/>
      <c r="UNU331" s="107"/>
      <c r="UNV331" s="107"/>
      <c r="UNW331" s="107"/>
      <c r="UNX331" s="108"/>
      <c r="UNY331" s="106" t="s">
        <v>181</v>
      </c>
      <c r="UNZ331" s="107"/>
      <c r="UOA331" s="107"/>
      <c r="UOB331" s="107"/>
      <c r="UOC331" s="107"/>
      <c r="UOD331" s="107"/>
      <c r="UOE331" s="107"/>
      <c r="UOF331" s="108"/>
      <c r="UOG331" s="106" t="s">
        <v>181</v>
      </c>
      <c r="UOH331" s="107"/>
      <c r="UOI331" s="107"/>
      <c r="UOJ331" s="107"/>
      <c r="UOK331" s="107"/>
      <c r="UOL331" s="107"/>
      <c r="UOM331" s="107"/>
      <c r="UON331" s="108"/>
      <c r="UOO331" s="106" t="s">
        <v>181</v>
      </c>
      <c r="UOP331" s="107"/>
      <c r="UOQ331" s="107"/>
      <c r="UOR331" s="107"/>
      <c r="UOS331" s="107"/>
      <c r="UOT331" s="107"/>
      <c r="UOU331" s="107"/>
      <c r="UOV331" s="108"/>
      <c r="UOW331" s="106" t="s">
        <v>181</v>
      </c>
      <c r="UOX331" s="107"/>
      <c r="UOY331" s="107"/>
      <c r="UOZ331" s="107"/>
      <c r="UPA331" s="107"/>
      <c r="UPB331" s="107"/>
      <c r="UPC331" s="107"/>
      <c r="UPD331" s="108"/>
      <c r="UPE331" s="106" t="s">
        <v>181</v>
      </c>
      <c r="UPF331" s="107"/>
      <c r="UPG331" s="107"/>
      <c r="UPH331" s="107"/>
      <c r="UPI331" s="107"/>
      <c r="UPJ331" s="107"/>
      <c r="UPK331" s="107"/>
      <c r="UPL331" s="108"/>
      <c r="UPM331" s="106" t="s">
        <v>181</v>
      </c>
      <c r="UPN331" s="107"/>
      <c r="UPO331" s="107"/>
      <c r="UPP331" s="107"/>
      <c r="UPQ331" s="107"/>
      <c r="UPR331" s="107"/>
      <c r="UPS331" s="107"/>
      <c r="UPT331" s="108"/>
      <c r="UPU331" s="106" t="s">
        <v>181</v>
      </c>
      <c r="UPV331" s="107"/>
      <c r="UPW331" s="107"/>
      <c r="UPX331" s="107"/>
      <c r="UPY331" s="107"/>
      <c r="UPZ331" s="107"/>
      <c r="UQA331" s="107"/>
      <c r="UQB331" s="108"/>
      <c r="UQC331" s="106" t="s">
        <v>181</v>
      </c>
      <c r="UQD331" s="107"/>
      <c r="UQE331" s="107"/>
      <c r="UQF331" s="107"/>
      <c r="UQG331" s="107"/>
      <c r="UQH331" s="107"/>
      <c r="UQI331" s="107"/>
      <c r="UQJ331" s="108"/>
      <c r="UQK331" s="106" t="s">
        <v>181</v>
      </c>
      <c r="UQL331" s="107"/>
      <c r="UQM331" s="107"/>
      <c r="UQN331" s="107"/>
      <c r="UQO331" s="107"/>
      <c r="UQP331" s="107"/>
      <c r="UQQ331" s="107"/>
      <c r="UQR331" s="108"/>
      <c r="UQS331" s="106" t="s">
        <v>181</v>
      </c>
      <c r="UQT331" s="107"/>
      <c r="UQU331" s="107"/>
      <c r="UQV331" s="107"/>
      <c r="UQW331" s="107"/>
      <c r="UQX331" s="107"/>
      <c r="UQY331" s="107"/>
      <c r="UQZ331" s="108"/>
      <c r="URA331" s="106" t="s">
        <v>181</v>
      </c>
      <c r="URB331" s="107"/>
      <c r="URC331" s="107"/>
      <c r="URD331" s="107"/>
      <c r="URE331" s="107"/>
      <c r="URF331" s="107"/>
      <c r="URG331" s="107"/>
      <c r="URH331" s="108"/>
      <c r="URI331" s="106" t="s">
        <v>181</v>
      </c>
      <c r="URJ331" s="107"/>
      <c r="URK331" s="107"/>
      <c r="URL331" s="107"/>
      <c r="URM331" s="107"/>
      <c r="URN331" s="107"/>
      <c r="URO331" s="107"/>
      <c r="URP331" s="108"/>
      <c r="URQ331" s="106" t="s">
        <v>181</v>
      </c>
      <c r="URR331" s="107"/>
      <c r="URS331" s="107"/>
      <c r="URT331" s="107"/>
      <c r="URU331" s="107"/>
      <c r="URV331" s="107"/>
      <c r="URW331" s="107"/>
      <c r="URX331" s="108"/>
      <c r="URY331" s="106" t="s">
        <v>181</v>
      </c>
      <c r="URZ331" s="107"/>
      <c r="USA331" s="107"/>
      <c r="USB331" s="107"/>
      <c r="USC331" s="107"/>
      <c r="USD331" s="107"/>
      <c r="USE331" s="107"/>
      <c r="USF331" s="108"/>
      <c r="USG331" s="106" t="s">
        <v>181</v>
      </c>
      <c r="USH331" s="107"/>
      <c r="USI331" s="107"/>
      <c r="USJ331" s="107"/>
      <c r="USK331" s="107"/>
      <c r="USL331" s="107"/>
      <c r="USM331" s="107"/>
      <c r="USN331" s="108"/>
      <c r="USO331" s="106" t="s">
        <v>181</v>
      </c>
      <c r="USP331" s="107"/>
      <c r="USQ331" s="107"/>
      <c r="USR331" s="107"/>
      <c r="USS331" s="107"/>
      <c r="UST331" s="107"/>
      <c r="USU331" s="107"/>
      <c r="USV331" s="108"/>
      <c r="USW331" s="106" t="s">
        <v>181</v>
      </c>
      <c r="USX331" s="107"/>
      <c r="USY331" s="107"/>
      <c r="USZ331" s="107"/>
      <c r="UTA331" s="107"/>
      <c r="UTB331" s="107"/>
      <c r="UTC331" s="107"/>
      <c r="UTD331" s="108"/>
      <c r="UTE331" s="106" t="s">
        <v>181</v>
      </c>
      <c r="UTF331" s="107"/>
      <c r="UTG331" s="107"/>
      <c r="UTH331" s="107"/>
      <c r="UTI331" s="107"/>
      <c r="UTJ331" s="107"/>
      <c r="UTK331" s="107"/>
      <c r="UTL331" s="108"/>
      <c r="UTM331" s="106" t="s">
        <v>181</v>
      </c>
      <c r="UTN331" s="107"/>
      <c r="UTO331" s="107"/>
      <c r="UTP331" s="107"/>
      <c r="UTQ331" s="107"/>
      <c r="UTR331" s="107"/>
      <c r="UTS331" s="107"/>
      <c r="UTT331" s="108"/>
      <c r="UTU331" s="106" t="s">
        <v>181</v>
      </c>
      <c r="UTV331" s="107"/>
      <c r="UTW331" s="107"/>
      <c r="UTX331" s="107"/>
      <c r="UTY331" s="107"/>
      <c r="UTZ331" s="107"/>
      <c r="UUA331" s="107"/>
      <c r="UUB331" s="108"/>
      <c r="UUC331" s="106" t="s">
        <v>181</v>
      </c>
      <c r="UUD331" s="107"/>
      <c r="UUE331" s="107"/>
      <c r="UUF331" s="107"/>
      <c r="UUG331" s="107"/>
      <c r="UUH331" s="107"/>
      <c r="UUI331" s="107"/>
      <c r="UUJ331" s="108"/>
      <c r="UUK331" s="106" t="s">
        <v>181</v>
      </c>
      <c r="UUL331" s="107"/>
      <c r="UUM331" s="107"/>
      <c r="UUN331" s="107"/>
      <c r="UUO331" s="107"/>
      <c r="UUP331" s="107"/>
      <c r="UUQ331" s="107"/>
      <c r="UUR331" s="108"/>
      <c r="UUS331" s="106" t="s">
        <v>181</v>
      </c>
      <c r="UUT331" s="107"/>
      <c r="UUU331" s="107"/>
      <c r="UUV331" s="107"/>
      <c r="UUW331" s="107"/>
      <c r="UUX331" s="107"/>
      <c r="UUY331" s="107"/>
      <c r="UUZ331" s="108"/>
      <c r="UVA331" s="106" t="s">
        <v>181</v>
      </c>
      <c r="UVB331" s="107"/>
      <c r="UVC331" s="107"/>
      <c r="UVD331" s="107"/>
      <c r="UVE331" s="107"/>
      <c r="UVF331" s="107"/>
      <c r="UVG331" s="107"/>
      <c r="UVH331" s="108"/>
      <c r="UVI331" s="106" t="s">
        <v>181</v>
      </c>
      <c r="UVJ331" s="107"/>
      <c r="UVK331" s="107"/>
      <c r="UVL331" s="107"/>
      <c r="UVM331" s="107"/>
      <c r="UVN331" s="107"/>
      <c r="UVO331" s="107"/>
      <c r="UVP331" s="108"/>
      <c r="UVQ331" s="106" t="s">
        <v>181</v>
      </c>
      <c r="UVR331" s="107"/>
      <c r="UVS331" s="107"/>
      <c r="UVT331" s="107"/>
      <c r="UVU331" s="107"/>
      <c r="UVV331" s="107"/>
      <c r="UVW331" s="107"/>
      <c r="UVX331" s="108"/>
      <c r="UVY331" s="106" t="s">
        <v>181</v>
      </c>
      <c r="UVZ331" s="107"/>
      <c r="UWA331" s="107"/>
      <c r="UWB331" s="107"/>
      <c r="UWC331" s="107"/>
      <c r="UWD331" s="107"/>
      <c r="UWE331" s="107"/>
      <c r="UWF331" s="108"/>
      <c r="UWG331" s="106" t="s">
        <v>181</v>
      </c>
      <c r="UWH331" s="107"/>
      <c r="UWI331" s="107"/>
      <c r="UWJ331" s="107"/>
      <c r="UWK331" s="107"/>
      <c r="UWL331" s="107"/>
      <c r="UWM331" s="107"/>
      <c r="UWN331" s="108"/>
      <c r="UWO331" s="106" t="s">
        <v>181</v>
      </c>
      <c r="UWP331" s="107"/>
      <c r="UWQ331" s="107"/>
      <c r="UWR331" s="107"/>
      <c r="UWS331" s="107"/>
      <c r="UWT331" s="107"/>
      <c r="UWU331" s="107"/>
      <c r="UWV331" s="108"/>
      <c r="UWW331" s="106" t="s">
        <v>181</v>
      </c>
      <c r="UWX331" s="107"/>
      <c r="UWY331" s="107"/>
      <c r="UWZ331" s="107"/>
      <c r="UXA331" s="107"/>
      <c r="UXB331" s="107"/>
      <c r="UXC331" s="107"/>
      <c r="UXD331" s="108"/>
      <c r="UXE331" s="106" t="s">
        <v>181</v>
      </c>
      <c r="UXF331" s="107"/>
      <c r="UXG331" s="107"/>
      <c r="UXH331" s="107"/>
      <c r="UXI331" s="107"/>
      <c r="UXJ331" s="107"/>
      <c r="UXK331" s="107"/>
      <c r="UXL331" s="108"/>
      <c r="UXM331" s="106" t="s">
        <v>181</v>
      </c>
      <c r="UXN331" s="107"/>
      <c r="UXO331" s="107"/>
      <c r="UXP331" s="107"/>
      <c r="UXQ331" s="107"/>
      <c r="UXR331" s="107"/>
      <c r="UXS331" s="107"/>
      <c r="UXT331" s="108"/>
      <c r="UXU331" s="106" t="s">
        <v>181</v>
      </c>
      <c r="UXV331" s="107"/>
      <c r="UXW331" s="107"/>
      <c r="UXX331" s="107"/>
      <c r="UXY331" s="107"/>
      <c r="UXZ331" s="107"/>
      <c r="UYA331" s="107"/>
      <c r="UYB331" s="108"/>
      <c r="UYC331" s="106" t="s">
        <v>181</v>
      </c>
      <c r="UYD331" s="107"/>
      <c r="UYE331" s="107"/>
      <c r="UYF331" s="107"/>
      <c r="UYG331" s="107"/>
      <c r="UYH331" s="107"/>
      <c r="UYI331" s="107"/>
      <c r="UYJ331" s="108"/>
      <c r="UYK331" s="106" t="s">
        <v>181</v>
      </c>
      <c r="UYL331" s="107"/>
      <c r="UYM331" s="107"/>
      <c r="UYN331" s="107"/>
      <c r="UYO331" s="107"/>
      <c r="UYP331" s="107"/>
      <c r="UYQ331" s="107"/>
      <c r="UYR331" s="108"/>
      <c r="UYS331" s="106" t="s">
        <v>181</v>
      </c>
      <c r="UYT331" s="107"/>
      <c r="UYU331" s="107"/>
      <c r="UYV331" s="107"/>
      <c r="UYW331" s="107"/>
      <c r="UYX331" s="107"/>
      <c r="UYY331" s="107"/>
      <c r="UYZ331" s="108"/>
      <c r="UZA331" s="106" t="s">
        <v>181</v>
      </c>
      <c r="UZB331" s="107"/>
      <c r="UZC331" s="107"/>
      <c r="UZD331" s="107"/>
      <c r="UZE331" s="107"/>
      <c r="UZF331" s="107"/>
      <c r="UZG331" s="107"/>
      <c r="UZH331" s="108"/>
      <c r="UZI331" s="106" t="s">
        <v>181</v>
      </c>
      <c r="UZJ331" s="107"/>
      <c r="UZK331" s="107"/>
      <c r="UZL331" s="107"/>
      <c r="UZM331" s="107"/>
      <c r="UZN331" s="107"/>
      <c r="UZO331" s="107"/>
      <c r="UZP331" s="108"/>
      <c r="UZQ331" s="106" t="s">
        <v>181</v>
      </c>
      <c r="UZR331" s="107"/>
      <c r="UZS331" s="107"/>
      <c r="UZT331" s="107"/>
      <c r="UZU331" s="107"/>
      <c r="UZV331" s="107"/>
      <c r="UZW331" s="107"/>
      <c r="UZX331" s="108"/>
      <c r="UZY331" s="106" t="s">
        <v>181</v>
      </c>
      <c r="UZZ331" s="107"/>
      <c r="VAA331" s="107"/>
      <c r="VAB331" s="107"/>
      <c r="VAC331" s="107"/>
      <c r="VAD331" s="107"/>
      <c r="VAE331" s="107"/>
      <c r="VAF331" s="108"/>
      <c r="VAG331" s="106" t="s">
        <v>181</v>
      </c>
      <c r="VAH331" s="107"/>
      <c r="VAI331" s="107"/>
      <c r="VAJ331" s="107"/>
      <c r="VAK331" s="107"/>
      <c r="VAL331" s="107"/>
      <c r="VAM331" s="107"/>
      <c r="VAN331" s="108"/>
      <c r="VAO331" s="106" t="s">
        <v>181</v>
      </c>
      <c r="VAP331" s="107"/>
      <c r="VAQ331" s="107"/>
      <c r="VAR331" s="107"/>
      <c r="VAS331" s="107"/>
      <c r="VAT331" s="107"/>
      <c r="VAU331" s="107"/>
      <c r="VAV331" s="108"/>
      <c r="VAW331" s="106" t="s">
        <v>181</v>
      </c>
      <c r="VAX331" s="107"/>
      <c r="VAY331" s="107"/>
      <c r="VAZ331" s="107"/>
      <c r="VBA331" s="107"/>
      <c r="VBB331" s="107"/>
      <c r="VBC331" s="107"/>
      <c r="VBD331" s="108"/>
      <c r="VBE331" s="106" t="s">
        <v>181</v>
      </c>
      <c r="VBF331" s="107"/>
      <c r="VBG331" s="107"/>
      <c r="VBH331" s="107"/>
      <c r="VBI331" s="107"/>
      <c r="VBJ331" s="107"/>
      <c r="VBK331" s="107"/>
      <c r="VBL331" s="108"/>
      <c r="VBM331" s="106" t="s">
        <v>181</v>
      </c>
      <c r="VBN331" s="107"/>
      <c r="VBO331" s="107"/>
      <c r="VBP331" s="107"/>
      <c r="VBQ331" s="107"/>
      <c r="VBR331" s="107"/>
      <c r="VBS331" s="107"/>
      <c r="VBT331" s="108"/>
      <c r="VBU331" s="106" t="s">
        <v>181</v>
      </c>
      <c r="VBV331" s="107"/>
      <c r="VBW331" s="107"/>
      <c r="VBX331" s="107"/>
      <c r="VBY331" s="107"/>
      <c r="VBZ331" s="107"/>
      <c r="VCA331" s="107"/>
      <c r="VCB331" s="108"/>
      <c r="VCC331" s="106" t="s">
        <v>181</v>
      </c>
      <c r="VCD331" s="107"/>
      <c r="VCE331" s="107"/>
      <c r="VCF331" s="107"/>
      <c r="VCG331" s="107"/>
      <c r="VCH331" s="107"/>
      <c r="VCI331" s="107"/>
      <c r="VCJ331" s="108"/>
      <c r="VCK331" s="106" t="s">
        <v>181</v>
      </c>
      <c r="VCL331" s="107"/>
      <c r="VCM331" s="107"/>
      <c r="VCN331" s="107"/>
      <c r="VCO331" s="107"/>
      <c r="VCP331" s="107"/>
      <c r="VCQ331" s="107"/>
      <c r="VCR331" s="108"/>
      <c r="VCS331" s="106" t="s">
        <v>181</v>
      </c>
      <c r="VCT331" s="107"/>
      <c r="VCU331" s="107"/>
      <c r="VCV331" s="107"/>
      <c r="VCW331" s="107"/>
      <c r="VCX331" s="107"/>
      <c r="VCY331" s="107"/>
      <c r="VCZ331" s="108"/>
      <c r="VDA331" s="106" t="s">
        <v>181</v>
      </c>
      <c r="VDB331" s="107"/>
      <c r="VDC331" s="107"/>
      <c r="VDD331" s="107"/>
      <c r="VDE331" s="107"/>
      <c r="VDF331" s="107"/>
      <c r="VDG331" s="107"/>
      <c r="VDH331" s="108"/>
      <c r="VDI331" s="106" t="s">
        <v>181</v>
      </c>
      <c r="VDJ331" s="107"/>
      <c r="VDK331" s="107"/>
      <c r="VDL331" s="107"/>
      <c r="VDM331" s="107"/>
      <c r="VDN331" s="107"/>
      <c r="VDO331" s="107"/>
      <c r="VDP331" s="108"/>
      <c r="VDQ331" s="106" t="s">
        <v>181</v>
      </c>
      <c r="VDR331" s="107"/>
      <c r="VDS331" s="107"/>
      <c r="VDT331" s="107"/>
      <c r="VDU331" s="107"/>
      <c r="VDV331" s="107"/>
      <c r="VDW331" s="107"/>
      <c r="VDX331" s="108"/>
      <c r="VDY331" s="106" t="s">
        <v>181</v>
      </c>
      <c r="VDZ331" s="107"/>
      <c r="VEA331" s="107"/>
      <c r="VEB331" s="107"/>
      <c r="VEC331" s="107"/>
      <c r="VED331" s="107"/>
      <c r="VEE331" s="107"/>
      <c r="VEF331" s="108"/>
      <c r="VEG331" s="106" t="s">
        <v>181</v>
      </c>
      <c r="VEH331" s="107"/>
      <c r="VEI331" s="107"/>
      <c r="VEJ331" s="107"/>
      <c r="VEK331" s="107"/>
      <c r="VEL331" s="107"/>
      <c r="VEM331" s="107"/>
      <c r="VEN331" s="108"/>
      <c r="VEO331" s="106" t="s">
        <v>181</v>
      </c>
      <c r="VEP331" s="107"/>
      <c r="VEQ331" s="107"/>
      <c r="VER331" s="107"/>
      <c r="VES331" s="107"/>
      <c r="VET331" s="107"/>
      <c r="VEU331" s="107"/>
      <c r="VEV331" s="108"/>
      <c r="VEW331" s="106" t="s">
        <v>181</v>
      </c>
      <c r="VEX331" s="107"/>
      <c r="VEY331" s="107"/>
      <c r="VEZ331" s="107"/>
      <c r="VFA331" s="107"/>
      <c r="VFB331" s="107"/>
      <c r="VFC331" s="107"/>
      <c r="VFD331" s="108"/>
      <c r="VFE331" s="106" t="s">
        <v>181</v>
      </c>
      <c r="VFF331" s="107"/>
      <c r="VFG331" s="107"/>
      <c r="VFH331" s="107"/>
      <c r="VFI331" s="107"/>
      <c r="VFJ331" s="107"/>
      <c r="VFK331" s="107"/>
      <c r="VFL331" s="108"/>
      <c r="VFM331" s="106" t="s">
        <v>181</v>
      </c>
      <c r="VFN331" s="107"/>
      <c r="VFO331" s="107"/>
      <c r="VFP331" s="107"/>
      <c r="VFQ331" s="107"/>
      <c r="VFR331" s="107"/>
      <c r="VFS331" s="107"/>
      <c r="VFT331" s="108"/>
      <c r="VFU331" s="106" t="s">
        <v>181</v>
      </c>
      <c r="VFV331" s="107"/>
      <c r="VFW331" s="107"/>
      <c r="VFX331" s="107"/>
      <c r="VFY331" s="107"/>
      <c r="VFZ331" s="107"/>
      <c r="VGA331" s="107"/>
      <c r="VGB331" s="108"/>
      <c r="VGC331" s="106" t="s">
        <v>181</v>
      </c>
      <c r="VGD331" s="107"/>
      <c r="VGE331" s="107"/>
      <c r="VGF331" s="107"/>
      <c r="VGG331" s="107"/>
      <c r="VGH331" s="107"/>
      <c r="VGI331" s="107"/>
      <c r="VGJ331" s="108"/>
      <c r="VGK331" s="106" t="s">
        <v>181</v>
      </c>
      <c r="VGL331" s="107"/>
      <c r="VGM331" s="107"/>
      <c r="VGN331" s="107"/>
      <c r="VGO331" s="107"/>
      <c r="VGP331" s="107"/>
      <c r="VGQ331" s="107"/>
      <c r="VGR331" s="108"/>
      <c r="VGS331" s="106" t="s">
        <v>181</v>
      </c>
      <c r="VGT331" s="107"/>
      <c r="VGU331" s="107"/>
      <c r="VGV331" s="107"/>
      <c r="VGW331" s="107"/>
      <c r="VGX331" s="107"/>
      <c r="VGY331" s="107"/>
      <c r="VGZ331" s="108"/>
      <c r="VHA331" s="106" t="s">
        <v>181</v>
      </c>
      <c r="VHB331" s="107"/>
      <c r="VHC331" s="107"/>
      <c r="VHD331" s="107"/>
      <c r="VHE331" s="107"/>
      <c r="VHF331" s="107"/>
      <c r="VHG331" s="107"/>
      <c r="VHH331" s="108"/>
      <c r="VHI331" s="106" t="s">
        <v>181</v>
      </c>
      <c r="VHJ331" s="107"/>
      <c r="VHK331" s="107"/>
      <c r="VHL331" s="107"/>
      <c r="VHM331" s="107"/>
      <c r="VHN331" s="107"/>
      <c r="VHO331" s="107"/>
      <c r="VHP331" s="108"/>
      <c r="VHQ331" s="106" t="s">
        <v>181</v>
      </c>
      <c r="VHR331" s="107"/>
      <c r="VHS331" s="107"/>
      <c r="VHT331" s="107"/>
      <c r="VHU331" s="107"/>
      <c r="VHV331" s="107"/>
      <c r="VHW331" s="107"/>
      <c r="VHX331" s="108"/>
      <c r="VHY331" s="106" t="s">
        <v>181</v>
      </c>
      <c r="VHZ331" s="107"/>
      <c r="VIA331" s="107"/>
      <c r="VIB331" s="107"/>
      <c r="VIC331" s="107"/>
      <c r="VID331" s="107"/>
      <c r="VIE331" s="107"/>
      <c r="VIF331" s="108"/>
      <c r="VIG331" s="106" t="s">
        <v>181</v>
      </c>
      <c r="VIH331" s="107"/>
      <c r="VII331" s="107"/>
      <c r="VIJ331" s="107"/>
      <c r="VIK331" s="107"/>
      <c r="VIL331" s="107"/>
      <c r="VIM331" s="107"/>
      <c r="VIN331" s="108"/>
      <c r="VIO331" s="106" t="s">
        <v>181</v>
      </c>
      <c r="VIP331" s="107"/>
      <c r="VIQ331" s="107"/>
      <c r="VIR331" s="107"/>
      <c r="VIS331" s="107"/>
      <c r="VIT331" s="107"/>
      <c r="VIU331" s="107"/>
      <c r="VIV331" s="108"/>
      <c r="VIW331" s="106" t="s">
        <v>181</v>
      </c>
      <c r="VIX331" s="107"/>
      <c r="VIY331" s="107"/>
      <c r="VIZ331" s="107"/>
      <c r="VJA331" s="107"/>
      <c r="VJB331" s="107"/>
      <c r="VJC331" s="107"/>
      <c r="VJD331" s="108"/>
      <c r="VJE331" s="106" t="s">
        <v>181</v>
      </c>
      <c r="VJF331" s="107"/>
      <c r="VJG331" s="107"/>
      <c r="VJH331" s="107"/>
      <c r="VJI331" s="107"/>
      <c r="VJJ331" s="107"/>
      <c r="VJK331" s="107"/>
      <c r="VJL331" s="108"/>
      <c r="VJM331" s="106" t="s">
        <v>181</v>
      </c>
      <c r="VJN331" s="107"/>
      <c r="VJO331" s="107"/>
      <c r="VJP331" s="107"/>
      <c r="VJQ331" s="107"/>
      <c r="VJR331" s="107"/>
      <c r="VJS331" s="107"/>
      <c r="VJT331" s="108"/>
      <c r="VJU331" s="106" t="s">
        <v>181</v>
      </c>
      <c r="VJV331" s="107"/>
      <c r="VJW331" s="107"/>
      <c r="VJX331" s="107"/>
      <c r="VJY331" s="107"/>
      <c r="VJZ331" s="107"/>
      <c r="VKA331" s="107"/>
      <c r="VKB331" s="108"/>
      <c r="VKC331" s="106" t="s">
        <v>181</v>
      </c>
      <c r="VKD331" s="107"/>
      <c r="VKE331" s="107"/>
      <c r="VKF331" s="107"/>
      <c r="VKG331" s="107"/>
      <c r="VKH331" s="107"/>
      <c r="VKI331" s="107"/>
      <c r="VKJ331" s="108"/>
      <c r="VKK331" s="106" t="s">
        <v>181</v>
      </c>
      <c r="VKL331" s="107"/>
      <c r="VKM331" s="107"/>
      <c r="VKN331" s="107"/>
      <c r="VKO331" s="107"/>
      <c r="VKP331" s="107"/>
      <c r="VKQ331" s="107"/>
      <c r="VKR331" s="108"/>
      <c r="VKS331" s="106" t="s">
        <v>181</v>
      </c>
      <c r="VKT331" s="107"/>
      <c r="VKU331" s="107"/>
      <c r="VKV331" s="107"/>
      <c r="VKW331" s="107"/>
      <c r="VKX331" s="107"/>
      <c r="VKY331" s="107"/>
      <c r="VKZ331" s="108"/>
      <c r="VLA331" s="106" t="s">
        <v>181</v>
      </c>
      <c r="VLB331" s="107"/>
      <c r="VLC331" s="107"/>
      <c r="VLD331" s="107"/>
      <c r="VLE331" s="107"/>
      <c r="VLF331" s="107"/>
      <c r="VLG331" s="107"/>
      <c r="VLH331" s="108"/>
      <c r="VLI331" s="106" t="s">
        <v>181</v>
      </c>
      <c r="VLJ331" s="107"/>
      <c r="VLK331" s="107"/>
      <c r="VLL331" s="107"/>
      <c r="VLM331" s="107"/>
      <c r="VLN331" s="107"/>
      <c r="VLO331" s="107"/>
      <c r="VLP331" s="108"/>
      <c r="VLQ331" s="106" t="s">
        <v>181</v>
      </c>
      <c r="VLR331" s="107"/>
      <c r="VLS331" s="107"/>
      <c r="VLT331" s="107"/>
      <c r="VLU331" s="107"/>
      <c r="VLV331" s="107"/>
      <c r="VLW331" s="107"/>
      <c r="VLX331" s="108"/>
      <c r="VLY331" s="106" t="s">
        <v>181</v>
      </c>
      <c r="VLZ331" s="107"/>
      <c r="VMA331" s="107"/>
      <c r="VMB331" s="107"/>
      <c r="VMC331" s="107"/>
      <c r="VMD331" s="107"/>
      <c r="VME331" s="107"/>
      <c r="VMF331" s="108"/>
      <c r="VMG331" s="106" t="s">
        <v>181</v>
      </c>
      <c r="VMH331" s="107"/>
      <c r="VMI331" s="107"/>
      <c r="VMJ331" s="107"/>
      <c r="VMK331" s="107"/>
      <c r="VML331" s="107"/>
      <c r="VMM331" s="107"/>
      <c r="VMN331" s="108"/>
      <c r="VMO331" s="106" t="s">
        <v>181</v>
      </c>
      <c r="VMP331" s="107"/>
      <c r="VMQ331" s="107"/>
      <c r="VMR331" s="107"/>
      <c r="VMS331" s="107"/>
      <c r="VMT331" s="107"/>
      <c r="VMU331" s="107"/>
      <c r="VMV331" s="108"/>
      <c r="VMW331" s="106" t="s">
        <v>181</v>
      </c>
      <c r="VMX331" s="107"/>
      <c r="VMY331" s="107"/>
      <c r="VMZ331" s="107"/>
      <c r="VNA331" s="107"/>
      <c r="VNB331" s="107"/>
      <c r="VNC331" s="107"/>
      <c r="VND331" s="108"/>
      <c r="VNE331" s="106" t="s">
        <v>181</v>
      </c>
      <c r="VNF331" s="107"/>
      <c r="VNG331" s="107"/>
      <c r="VNH331" s="107"/>
      <c r="VNI331" s="107"/>
      <c r="VNJ331" s="107"/>
      <c r="VNK331" s="107"/>
      <c r="VNL331" s="108"/>
      <c r="VNM331" s="106" t="s">
        <v>181</v>
      </c>
      <c r="VNN331" s="107"/>
      <c r="VNO331" s="107"/>
      <c r="VNP331" s="107"/>
      <c r="VNQ331" s="107"/>
      <c r="VNR331" s="107"/>
      <c r="VNS331" s="107"/>
      <c r="VNT331" s="108"/>
      <c r="VNU331" s="106" t="s">
        <v>181</v>
      </c>
      <c r="VNV331" s="107"/>
      <c r="VNW331" s="107"/>
      <c r="VNX331" s="107"/>
      <c r="VNY331" s="107"/>
      <c r="VNZ331" s="107"/>
      <c r="VOA331" s="107"/>
      <c r="VOB331" s="108"/>
      <c r="VOC331" s="106" t="s">
        <v>181</v>
      </c>
      <c r="VOD331" s="107"/>
      <c r="VOE331" s="107"/>
      <c r="VOF331" s="107"/>
      <c r="VOG331" s="107"/>
      <c r="VOH331" s="107"/>
      <c r="VOI331" s="107"/>
      <c r="VOJ331" s="108"/>
      <c r="VOK331" s="106" t="s">
        <v>181</v>
      </c>
      <c r="VOL331" s="107"/>
      <c r="VOM331" s="107"/>
      <c r="VON331" s="107"/>
      <c r="VOO331" s="107"/>
      <c r="VOP331" s="107"/>
      <c r="VOQ331" s="107"/>
      <c r="VOR331" s="108"/>
      <c r="VOS331" s="106" t="s">
        <v>181</v>
      </c>
      <c r="VOT331" s="107"/>
      <c r="VOU331" s="107"/>
      <c r="VOV331" s="107"/>
      <c r="VOW331" s="107"/>
      <c r="VOX331" s="107"/>
      <c r="VOY331" s="107"/>
      <c r="VOZ331" s="108"/>
      <c r="VPA331" s="106" t="s">
        <v>181</v>
      </c>
      <c r="VPB331" s="107"/>
      <c r="VPC331" s="107"/>
      <c r="VPD331" s="107"/>
      <c r="VPE331" s="107"/>
      <c r="VPF331" s="107"/>
      <c r="VPG331" s="107"/>
      <c r="VPH331" s="108"/>
      <c r="VPI331" s="106" t="s">
        <v>181</v>
      </c>
      <c r="VPJ331" s="107"/>
      <c r="VPK331" s="107"/>
      <c r="VPL331" s="107"/>
      <c r="VPM331" s="107"/>
      <c r="VPN331" s="107"/>
      <c r="VPO331" s="107"/>
      <c r="VPP331" s="108"/>
      <c r="VPQ331" s="106" t="s">
        <v>181</v>
      </c>
      <c r="VPR331" s="107"/>
      <c r="VPS331" s="107"/>
      <c r="VPT331" s="107"/>
      <c r="VPU331" s="107"/>
      <c r="VPV331" s="107"/>
      <c r="VPW331" s="107"/>
      <c r="VPX331" s="108"/>
      <c r="VPY331" s="106" t="s">
        <v>181</v>
      </c>
      <c r="VPZ331" s="107"/>
      <c r="VQA331" s="107"/>
      <c r="VQB331" s="107"/>
      <c r="VQC331" s="107"/>
      <c r="VQD331" s="107"/>
      <c r="VQE331" s="107"/>
      <c r="VQF331" s="108"/>
      <c r="VQG331" s="106" t="s">
        <v>181</v>
      </c>
      <c r="VQH331" s="107"/>
      <c r="VQI331" s="107"/>
      <c r="VQJ331" s="107"/>
      <c r="VQK331" s="107"/>
      <c r="VQL331" s="107"/>
      <c r="VQM331" s="107"/>
      <c r="VQN331" s="108"/>
      <c r="VQO331" s="106" t="s">
        <v>181</v>
      </c>
      <c r="VQP331" s="107"/>
      <c r="VQQ331" s="107"/>
      <c r="VQR331" s="107"/>
      <c r="VQS331" s="107"/>
      <c r="VQT331" s="107"/>
      <c r="VQU331" s="107"/>
      <c r="VQV331" s="108"/>
      <c r="VQW331" s="106" t="s">
        <v>181</v>
      </c>
      <c r="VQX331" s="107"/>
      <c r="VQY331" s="107"/>
      <c r="VQZ331" s="107"/>
      <c r="VRA331" s="107"/>
      <c r="VRB331" s="107"/>
      <c r="VRC331" s="107"/>
      <c r="VRD331" s="108"/>
      <c r="VRE331" s="106" t="s">
        <v>181</v>
      </c>
      <c r="VRF331" s="107"/>
      <c r="VRG331" s="107"/>
      <c r="VRH331" s="107"/>
      <c r="VRI331" s="107"/>
      <c r="VRJ331" s="107"/>
      <c r="VRK331" s="107"/>
      <c r="VRL331" s="108"/>
      <c r="VRM331" s="106" t="s">
        <v>181</v>
      </c>
      <c r="VRN331" s="107"/>
      <c r="VRO331" s="107"/>
      <c r="VRP331" s="107"/>
      <c r="VRQ331" s="107"/>
      <c r="VRR331" s="107"/>
      <c r="VRS331" s="107"/>
      <c r="VRT331" s="108"/>
      <c r="VRU331" s="106" t="s">
        <v>181</v>
      </c>
      <c r="VRV331" s="107"/>
      <c r="VRW331" s="107"/>
      <c r="VRX331" s="107"/>
      <c r="VRY331" s="107"/>
      <c r="VRZ331" s="107"/>
      <c r="VSA331" s="107"/>
      <c r="VSB331" s="108"/>
      <c r="VSC331" s="106" t="s">
        <v>181</v>
      </c>
      <c r="VSD331" s="107"/>
      <c r="VSE331" s="107"/>
      <c r="VSF331" s="107"/>
      <c r="VSG331" s="107"/>
      <c r="VSH331" s="107"/>
      <c r="VSI331" s="107"/>
      <c r="VSJ331" s="108"/>
      <c r="VSK331" s="106" t="s">
        <v>181</v>
      </c>
      <c r="VSL331" s="107"/>
      <c r="VSM331" s="107"/>
      <c r="VSN331" s="107"/>
      <c r="VSO331" s="107"/>
      <c r="VSP331" s="107"/>
      <c r="VSQ331" s="107"/>
      <c r="VSR331" s="108"/>
      <c r="VSS331" s="106" t="s">
        <v>181</v>
      </c>
      <c r="VST331" s="107"/>
      <c r="VSU331" s="107"/>
      <c r="VSV331" s="107"/>
      <c r="VSW331" s="107"/>
      <c r="VSX331" s="107"/>
      <c r="VSY331" s="107"/>
      <c r="VSZ331" s="108"/>
      <c r="VTA331" s="106" t="s">
        <v>181</v>
      </c>
      <c r="VTB331" s="107"/>
      <c r="VTC331" s="107"/>
      <c r="VTD331" s="107"/>
      <c r="VTE331" s="107"/>
      <c r="VTF331" s="107"/>
      <c r="VTG331" s="107"/>
      <c r="VTH331" s="108"/>
      <c r="VTI331" s="106" t="s">
        <v>181</v>
      </c>
      <c r="VTJ331" s="107"/>
      <c r="VTK331" s="107"/>
      <c r="VTL331" s="107"/>
      <c r="VTM331" s="107"/>
      <c r="VTN331" s="107"/>
      <c r="VTO331" s="107"/>
      <c r="VTP331" s="108"/>
      <c r="VTQ331" s="106" t="s">
        <v>181</v>
      </c>
      <c r="VTR331" s="107"/>
      <c r="VTS331" s="107"/>
      <c r="VTT331" s="107"/>
      <c r="VTU331" s="107"/>
      <c r="VTV331" s="107"/>
      <c r="VTW331" s="107"/>
      <c r="VTX331" s="108"/>
      <c r="VTY331" s="106" t="s">
        <v>181</v>
      </c>
      <c r="VTZ331" s="107"/>
      <c r="VUA331" s="107"/>
      <c r="VUB331" s="107"/>
      <c r="VUC331" s="107"/>
      <c r="VUD331" s="107"/>
      <c r="VUE331" s="107"/>
      <c r="VUF331" s="108"/>
      <c r="VUG331" s="106" t="s">
        <v>181</v>
      </c>
      <c r="VUH331" s="107"/>
      <c r="VUI331" s="107"/>
      <c r="VUJ331" s="107"/>
      <c r="VUK331" s="107"/>
      <c r="VUL331" s="107"/>
      <c r="VUM331" s="107"/>
      <c r="VUN331" s="108"/>
      <c r="VUO331" s="106" t="s">
        <v>181</v>
      </c>
      <c r="VUP331" s="107"/>
      <c r="VUQ331" s="107"/>
      <c r="VUR331" s="107"/>
      <c r="VUS331" s="107"/>
      <c r="VUT331" s="107"/>
      <c r="VUU331" s="107"/>
      <c r="VUV331" s="108"/>
      <c r="VUW331" s="106" t="s">
        <v>181</v>
      </c>
      <c r="VUX331" s="107"/>
      <c r="VUY331" s="107"/>
      <c r="VUZ331" s="107"/>
      <c r="VVA331" s="107"/>
      <c r="VVB331" s="107"/>
      <c r="VVC331" s="107"/>
      <c r="VVD331" s="108"/>
      <c r="VVE331" s="106" t="s">
        <v>181</v>
      </c>
      <c r="VVF331" s="107"/>
      <c r="VVG331" s="107"/>
      <c r="VVH331" s="107"/>
      <c r="VVI331" s="107"/>
      <c r="VVJ331" s="107"/>
      <c r="VVK331" s="107"/>
      <c r="VVL331" s="108"/>
      <c r="VVM331" s="106" t="s">
        <v>181</v>
      </c>
      <c r="VVN331" s="107"/>
      <c r="VVO331" s="107"/>
      <c r="VVP331" s="107"/>
      <c r="VVQ331" s="107"/>
      <c r="VVR331" s="107"/>
      <c r="VVS331" s="107"/>
      <c r="VVT331" s="108"/>
      <c r="VVU331" s="106" t="s">
        <v>181</v>
      </c>
      <c r="VVV331" s="107"/>
      <c r="VVW331" s="107"/>
      <c r="VVX331" s="107"/>
      <c r="VVY331" s="107"/>
      <c r="VVZ331" s="107"/>
      <c r="VWA331" s="107"/>
      <c r="VWB331" s="108"/>
      <c r="VWC331" s="106" t="s">
        <v>181</v>
      </c>
      <c r="VWD331" s="107"/>
      <c r="VWE331" s="107"/>
      <c r="VWF331" s="107"/>
      <c r="VWG331" s="107"/>
      <c r="VWH331" s="107"/>
      <c r="VWI331" s="107"/>
      <c r="VWJ331" s="108"/>
      <c r="VWK331" s="106" t="s">
        <v>181</v>
      </c>
      <c r="VWL331" s="107"/>
      <c r="VWM331" s="107"/>
      <c r="VWN331" s="107"/>
      <c r="VWO331" s="107"/>
      <c r="VWP331" s="107"/>
      <c r="VWQ331" s="107"/>
      <c r="VWR331" s="108"/>
      <c r="VWS331" s="106" t="s">
        <v>181</v>
      </c>
      <c r="VWT331" s="107"/>
      <c r="VWU331" s="107"/>
      <c r="VWV331" s="107"/>
      <c r="VWW331" s="107"/>
      <c r="VWX331" s="107"/>
      <c r="VWY331" s="107"/>
      <c r="VWZ331" s="108"/>
      <c r="VXA331" s="106" t="s">
        <v>181</v>
      </c>
      <c r="VXB331" s="107"/>
      <c r="VXC331" s="107"/>
      <c r="VXD331" s="107"/>
      <c r="VXE331" s="107"/>
      <c r="VXF331" s="107"/>
      <c r="VXG331" s="107"/>
      <c r="VXH331" s="108"/>
      <c r="VXI331" s="106" t="s">
        <v>181</v>
      </c>
      <c r="VXJ331" s="107"/>
      <c r="VXK331" s="107"/>
      <c r="VXL331" s="107"/>
      <c r="VXM331" s="107"/>
      <c r="VXN331" s="107"/>
      <c r="VXO331" s="107"/>
      <c r="VXP331" s="108"/>
      <c r="VXQ331" s="106" t="s">
        <v>181</v>
      </c>
      <c r="VXR331" s="107"/>
      <c r="VXS331" s="107"/>
      <c r="VXT331" s="107"/>
      <c r="VXU331" s="107"/>
      <c r="VXV331" s="107"/>
      <c r="VXW331" s="107"/>
      <c r="VXX331" s="108"/>
      <c r="VXY331" s="106" t="s">
        <v>181</v>
      </c>
      <c r="VXZ331" s="107"/>
      <c r="VYA331" s="107"/>
      <c r="VYB331" s="107"/>
      <c r="VYC331" s="107"/>
      <c r="VYD331" s="107"/>
      <c r="VYE331" s="107"/>
      <c r="VYF331" s="108"/>
      <c r="VYG331" s="106" t="s">
        <v>181</v>
      </c>
      <c r="VYH331" s="107"/>
      <c r="VYI331" s="107"/>
      <c r="VYJ331" s="107"/>
      <c r="VYK331" s="107"/>
      <c r="VYL331" s="107"/>
      <c r="VYM331" s="107"/>
      <c r="VYN331" s="108"/>
      <c r="VYO331" s="106" t="s">
        <v>181</v>
      </c>
      <c r="VYP331" s="107"/>
      <c r="VYQ331" s="107"/>
      <c r="VYR331" s="107"/>
      <c r="VYS331" s="107"/>
      <c r="VYT331" s="107"/>
      <c r="VYU331" s="107"/>
      <c r="VYV331" s="108"/>
      <c r="VYW331" s="106" t="s">
        <v>181</v>
      </c>
      <c r="VYX331" s="107"/>
      <c r="VYY331" s="107"/>
      <c r="VYZ331" s="107"/>
      <c r="VZA331" s="107"/>
      <c r="VZB331" s="107"/>
      <c r="VZC331" s="107"/>
      <c r="VZD331" s="108"/>
      <c r="VZE331" s="106" t="s">
        <v>181</v>
      </c>
      <c r="VZF331" s="107"/>
      <c r="VZG331" s="107"/>
      <c r="VZH331" s="107"/>
      <c r="VZI331" s="107"/>
      <c r="VZJ331" s="107"/>
      <c r="VZK331" s="107"/>
      <c r="VZL331" s="108"/>
      <c r="VZM331" s="106" t="s">
        <v>181</v>
      </c>
      <c r="VZN331" s="107"/>
      <c r="VZO331" s="107"/>
      <c r="VZP331" s="107"/>
      <c r="VZQ331" s="107"/>
      <c r="VZR331" s="107"/>
      <c r="VZS331" s="107"/>
      <c r="VZT331" s="108"/>
      <c r="VZU331" s="106" t="s">
        <v>181</v>
      </c>
      <c r="VZV331" s="107"/>
      <c r="VZW331" s="107"/>
      <c r="VZX331" s="107"/>
      <c r="VZY331" s="107"/>
      <c r="VZZ331" s="107"/>
      <c r="WAA331" s="107"/>
      <c r="WAB331" s="108"/>
      <c r="WAC331" s="106" t="s">
        <v>181</v>
      </c>
      <c r="WAD331" s="107"/>
      <c r="WAE331" s="107"/>
      <c r="WAF331" s="107"/>
      <c r="WAG331" s="107"/>
      <c r="WAH331" s="107"/>
      <c r="WAI331" s="107"/>
      <c r="WAJ331" s="108"/>
      <c r="WAK331" s="106" t="s">
        <v>181</v>
      </c>
      <c r="WAL331" s="107"/>
      <c r="WAM331" s="107"/>
      <c r="WAN331" s="107"/>
      <c r="WAO331" s="107"/>
      <c r="WAP331" s="107"/>
      <c r="WAQ331" s="107"/>
      <c r="WAR331" s="108"/>
      <c r="WAS331" s="106" t="s">
        <v>181</v>
      </c>
      <c r="WAT331" s="107"/>
      <c r="WAU331" s="107"/>
      <c r="WAV331" s="107"/>
      <c r="WAW331" s="107"/>
      <c r="WAX331" s="107"/>
      <c r="WAY331" s="107"/>
      <c r="WAZ331" s="108"/>
      <c r="WBA331" s="106" t="s">
        <v>181</v>
      </c>
      <c r="WBB331" s="107"/>
      <c r="WBC331" s="107"/>
      <c r="WBD331" s="107"/>
      <c r="WBE331" s="107"/>
      <c r="WBF331" s="107"/>
      <c r="WBG331" s="107"/>
      <c r="WBH331" s="108"/>
      <c r="WBI331" s="106" t="s">
        <v>181</v>
      </c>
      <c r="WBJ331" s="107"/>
      <c r="WBK331" s="107"/>
      <c r="WBL331" s="107"/>
      <c r="WBM331" s="107"/>
      <c r="WBN331" s="107"/>
      <c r="WBO331" s="107"/>
      <c r="WBP331" s="108"/>
      <c r="WBQ331" s="106" t="s">
        <v>181</v>
      </c>
      <c r="WBR331" s="107"/>
      <c r="WBS331" s="107"/>
      <c r="WBT331" s="107"/>
      <c r="WBU331" s="107"/>
      <c r="WBV331" s="107"/>
      <c r="WBW331" s="107"/>
      <c r="WBX331" s="108"/>
      <c r="WBY331" s="106" t="s">
        <v>181</v>
      </c>
      <c r="WBZ331" s="107"/>
      <c r="WCA331" s="107"/>
      <c r="WCB331" s="107"/>
      <c r="WCC331" s="107"/>
      <c r="WCD331" s="107"/>
      <c r="WCE331" s="107"/>
      <c r="WCF331" s="108"/>
      <c r="WCG331" s="106" t="s">
        <v>181</v>
      </c>
      <c r="WCH331" s="107"/>
      <c r="WCI331" s="107"/>
      <c r="WCJ331" s="107"/>
      <c r="WCK331" s="107"/>
      <c r="WCL331" s="107"/>
      <c r="WCM331" s="107"/>
      <c r="WCN331" s="108"/>
      <c r="WCO331" s="106" t="s">
        <v>181</v>
      </c>
      <c r="WCP331" s="107"/>
      <c r="WCQ331" s="107"/>
      <c r="WCR331" s="107"/>
      <c r="WCS331" s="107"/>
      <c r="WCT331" s="107"/>
      <c r="WCU331" s="107"/>
      <c r="WCV331" s="108"/>
      <c r="WCW331" s="106" t="s">
        <v>181</v>
      </c>
      <c r="WCX331" s="107"/>
      <c r="WCY331" s="107"/>
      <c r="WCZ331" s="107"/>
      <c r="WDA331" s="107"/>
      <c r="WDB331" s="107"/>
      <c r="WDC331" s="107"/>
      <c r="WDD331" s="108"/>
      <c r="WDE331" s="106" t="s">
        <v>181</v>
      </c>
      <c r="WDF331" s="107"/>
      <c r="WDG331" s="107"/>
      <c r="WDH331" s="107"/>
      <c r="WDI331" s="107"/>
      <c r="WDJ331" s="107"/>
      <c r="WDK331" s="107"/>
      <c r="WDL331" s="108"/>
      <c r="WDM331" s="106" t="s">
        <v>181</v>
      </c>
      <c r="WDN331" s="107"/>
      <c r="WDO331" s="107"/>
      <c r="WDP331" s="107"/>
      <c r="WDQ331" s="107"/>
      <c r="WDR331" s="107"/>
      <c r="WDS331" s="107"/>
      <c r="WDT331" s="108"/>
      <c r="WDU331" s="106" t="s">
        <v>181</v>
      </c>
      <c r="WDV331" s="107"/>
      <c r="WDW331" s="107"/>
      <c r="WDX331" s="107"/>
      <c r="WDY331" s="107"/>
      <c r="WDZ331" s="107"/>
      <c r="WEA331" s="107"/>
      <c r="WEB331" s="108"/>
      <c r="WEC331" s="106" t="s">
        <v>181</v>
      </c>
      <c r="WED331" s="107"/>
      <c r="WEE331" s="107"/>
      <c r="WEF331" s="107"/>
      <c r="WEG331" s="107"/>
      <c r="WEH331" s="107"/>
      <c r="WEI331" s="107"/>
      <c r="WEJ331" s="108"/>
      <c r="WEK331" s="106" t="s">
        <v>181</v>
      </c>
      <c r="WEL331" s="107"/>
      <c r="WEM331" s="107"/>
      <c r="WEN331" s="107"/>
      <c r="WEO331" s="107"/>
      <c r="WEP331" s="107"/>
      <c r="WEQ331" s="107"/>
      <c r="WER331" s="108"/>
      <c r="WES331" s="106" t="s">
        <v>181</v>
      </c>
      <c r="WET331" s="107"/>
      <c r="WEU331" s="107"/>
      <c r="WEV331" s="107"/>
      <c r="WEW331" s="107"/>
      <c r="WEX331" s="107"/>
      <c r="WEY331" s="107"/>
      <c r="WEZ331" s="108"/>
      <c r="WFA331" s="106" t="s">
        <v>181</v>
      </c>
      <c r="WFB331" s="107"/>
      <c r="WFC331" s="107"/>
      <c r="WFD331" s="107"/>
      <c r="WFE331" s="107"/>
      <c r="WFF331" s="107"/>
      <c r="WFG331" s="107"/>
      <c r="WFH331" s="108"/>
      <c r="WFI331" s="106" t="s">
        <v>181</v>
      </c>
      <c r="WFJ331" s="107"/>
      <c r="WFK331" s="107"/>
      <c r="WFL331" s="107"/>
      <c r="WFM331" s="107"/>
      <c r="WFN331" s="107"/>
      <c r="WFO331" s="107"/>
      <c r="WFP331" s="108"/>
      <c r="WFQ331" s="106" t="s">
        <v>181</v>
      </c>
      <c r="WFR331" s="107"/>
      <c r="WFS331" s="107"/>
      <c r="WFT331" s="107"/>
      <c r="WFU331" s="107"/>
      <c r="WFV331" s="107"/>
      <c r="WFW331" s="107"/>
      <c r="WFX331" s="108"/>
      <c r="WFY331" s="106" t="s">
        <v>181</v>
      </c>
      <c r="WFZ331" s="107"/>
      <c r="WGA331" s="107"/>
      <c r="WGB331" s="107"/>
      <c r="WGC331" s="107"/>
      <c r="WGD331" s="107"/>
      <c r="WGE331" s="107"/>
      <c r="WGF331" s="108"/>
      <c r="WGG331" s="106" t="s">
        <v>181</v>
      </c>
      <c r="WGH331" s="107"/>
      <c r="WGI331" s="107"/>
      <c r="WGJ331" s="107"/>
      <c r="WGK331" s="107"/>
      <c r="WGL331" s="107"/>
      <c r="WGM331" s="107"/>
      <c r="WGN331" s="108"/>
      <c r="WGO331" s="106" t="s">
        <v>181</v>
      </c>
      <c r="WGP331" s="107"/>
      <c r="WGQ331" s="107"/>
      <c r="WGR331" s="107"/>
      <c r="WGS331" s="107"/>
      <c r="WGT331" s="107"/>
      <c r="WGU331" s="107"/>
      <c r="WGV331" s="108"/>
      <c r="WGW331" s="106" t="s">
        <v>181</v>
      </c>
      <c r="WGX331" s="107"/>
      <c r="WGY331" s="107"/>
      <c r="WGZ331" s="107"/>
      <c r="WHA331" s="107"/>
      <c r="WHB331" s="107"/>
      <c r="WHC331" s="107"/>
      <c r="WHD331" s="108"/>
      <c r="WHE331" s="106" t="s">
        <v>181</v>
      </c>
      <c r="WHF331" s="107"/>
      <c r="WHG331" s="107"/>
      <c r="WHH331" s="107"/>
      <c r="WHI331" s="107"/>
      <c r="WHJ331" s="107"/>
      <c r="WHK331" s="107"/>
      <c r="WHL331" s="108"/>
      <c r="WHM331" s="106" t="s">
        <v>181</v>
      </c>
      <c r="WHN331" s="107"/>
      <c r="WHO331" s="107"/>
      <c r="WHP331" s="107"/>
      <c r="WHQ331" s="107"/>
      <c r="WHR331" s="107"/>
      <c r="WHS331" s="107"/>
      <c r="WHT331" s="108"/>
      <c r="WHU331" s="106" t="s">
        <v>181</v>
      </c>
      <c r="WHV331" s="107"/>
      <c r="WHW331" s="107"/>
      <c r="WHX331" s="107"/>
      <c r="WHY331" s="107"/>
      <c r="WHZ331" s="107"/>
      <c r="WIA331" s="107"/>
      <c r="WIB331" s="108"/>
      <c r="WIC331" s="106" t="s">
        <v>181</v>
      </c>
      <c r="WID331" s="107"/>
      <c r="WIE331" s="107"/>
      <c r="WIF331" s="107"/>
      <c r="WIG331" s="107"/>
      <c r="WIH331" s="107"/>
      <c r="WII331" s="107"/>
      <c r="WIJ331" s="108"/>
      <c r="WIK331" s="106" t="s">
        <v>181</v>
      </c>
      <c r="WIL331" s="107"/>
      <c r="WIM331" s="107"/>
      <c r="WIN331" s="107"/>
      <c r="WIO331" s="107"/>
      <c r="WIP331" s="107"/>
      <c r="WIQ331" s="107"/>
      <c r="WIR331" s="108"/>
      <c r="WIS331" s="106" t="s">
        <v>181</v>
      </c>
      <c r="WIT331" s="107"/>
      <c r="WIU331" s="107"/>
      <c r="WIV331" s="107"/>
      <c r="WIW331" s="107"/>
      <c r="WIX331" s="107"/>
      <c r="WIY331" s="107"/>
      <c r="WIZ331" s="108"/>
      <c r="WJA331" s="106" t="s">
        <v>181</v>
      </c>
      <c r="WJB331" s="107"/>
      <c r="WJC331" s="107"/>
      <c r="WJD331" s="107"/>
      <c r="WJE331" s="107"/>
      <c r="WJF331" s="107"/>
      <c r="WJG331" s="107"/>
      <c r="WJH331" s="108"/>
      <c r="WJI331" s="106" t="s">
        <v>181</v>
      </c>
      <c r="WJJ331" s="107"/>
      <c r="WJK331" s="107"/>
      <c r="WJL331" s="107"/>
      <c r="WJM331" s="107"/>
      <c r="WJN331" s="107"/>
      <c r="WJO331" s="107"/>
      <c r="WJP331" s="108"/>
      <c r="WJQ331" s="106" t="s">
        <v>181</v>
      </c>
      <c r="WJR331" s="107"/>
      <c r="WJS331" s="107"/>
      <c r="WJT331" s="107"/>
      <c r="WJU331" s="107"/>
      <c r="WJV331" s="107"/>
      <c r="WJW331" s="107"/>
      <c r="WJX331" s="108"/>
      <c r="WJY331" s="106" t="s">
        <v>181</v>
      </c>
      <c r="WJZ331" s="107"/>
      <c r="WKA331" s="107"/>
      <c r="WKB331" s="107"/>
      <c r="WKC331" s="107"/>
      <c r="WKD331" s="107"/>
      <c r="WKE331" s="107"/>
      <c r="WKF331" s="108"/>
      <c r="WKG331" s="106" t="s">
        <v>181</v>
      </c>
      <c r="WKH331" s="107"/>
      <c r="WKI331" s="107"/>
      <c r="WKJ331" s="107"/>
      <c r="WKK331" s="107"/>
      <c r="WKL331" s="107"/>
      <c r="WKM331" s="107"/>
      <c r="WKN331" s="108"/>
      <c r="WKO331" s="106" t="s">
        <v>181</v>
      </c>
      <c r="WKP331" s="107"/>
      <c r="WKQ331" s="107"/>
      <c r="WKR331" s="107"/>
      <c r="WKS331" s="107"/>
      <c r="WKT331" s="107"/>
      <c r="WKU331" s="107"/>
      <c r="WKV331" s="108"/>
      <c r="WKW331" s="106" t="s">
        <v>181</v>
      </c>
      <c r="WKX331" s="107"/>
      <c r="WKY331" s="107"/>
      <c r="WKZ331" s="107"/>
      <c r="WLA331" s="107"/>
      <c r="WLB331" s="107"/>
      <c r="WLC331" s="107"/>
      <c r="WLD331" s="108"/>
      <c r="WLE331" s="106" t="s">
        <v>181</v>
      </c>
      <c r="WLF331" s="107"/>
      <c r="WLG331" s="107"/>
      <c r="WLH331" s="107"/>
      <c r="WLI331" s="107"/>
      <c r="WLJ331" s="107"/>
      <c r="WLK331" s="107"/>
      <c r="WLL331" s="108"/>
      <c r="WLM331" s="106" t="s">
        <v>181</v>
      </c>
      <c r="WLN331" s="107"/>
      <c r="WLO331" s="107"/>
      <c r="WLP331" s="107"/>
      <c r="WLQ331" s="107"/>
      <c r="WLR331" s="107"/>
      <c r="WLS331" s="107"/>
      <c r="WLT331" s="108"/>
      <c r="WLU331" s="106" t="s">
        <v>181</v>
      </c>
      <c r="WLV331" s="107"/>
      <c r="WLW331" s="107"/>
      <c r="WLX331" s="107"/>
      <c r="WLY331" s="107"/>
      <c r="WLZ331" s="107"/>
      <c r="WMA331" s="107"/>
      <c r="WMB331" s="108"/>
      <c r="WMC331" s="106" t="s">
        <v>181</v>
      </c>
      <c r="WMD331" s="107"/>
      <c r="WME331" s="107"/>
      <c r="WMF331" s="107"/>
      <c r="WMG331" s="107"/>
      <c r="WMH331" s="107"/>
      <c r="WMI331" s="107"/>
      <c r="WMJ331" s="108"/>
      <c r="WMK331" s="106" t="s">
        <v>181</v>
      </c>
      <c r="WML331" s="107"/>
      <c r="WMM331" s="107"/>
      <c r="WMN331" s="107"/>
      <c r="WMO331" s="107"/>
      <c r="WMP331" s="107"/>
      <c r="WMQ331" s="107"/>
      <c r="WMR331" s="108"/>
      <c r="WMS331" s="106" t="s">
        <v>181</v>
      </c>
      <c r="WMT331" s="107"/>
      <c r="WMU331" s="107"/>
      <c r="WMV331" s="107"/>
      <c r="WMW331" s="107"/>
      <c r="WMX331" s="107"/>
      <c r="WMY331" s="107"/>
      <c r="WMZ331" s="108"/>
      <c r="WNA331" s="106" t="s">
        <v>181</v>
      </c>
      <c r="WNB331" s="107"/>
      <c r="WNC331" s="107"/>
      <c r="WND331" s="107"/>
      <c r="WNE331" s="107"/>
      <c r="WNF331" s="107"/>
      <c r="WNG331" s="107"/>
      <c r="WNH331" s="108"/>
      <c r="WNI331" s="106" t="s">
        <v>181</v>
      </c>
      <c r="WNJ331" s="107"/>
      <c r="WNK331" s="107"/>
      <c r="WNL331" s="107"/>
      <c r="WNM331" s="107"/>
      <c r="WNN331" s="107"/>
      <c r="WNO331" s="107"/>
      <c r="WNP331" s="108"/>
      <c r="WNQ331" s="106" t="s">
        <v>181</v>
      </c>
      <c r="WNR331" s="107"/>
      <c r="WNS331" s="107"/>
      <c r="WNT331" s="107"/>
      <c r="WNU331" s="107"/>
      <c r="WNV331" s="107"/>
      <c r="WNW331" s="107"/>
      <c r="WNX331" s="108"/>
      <c r="WNY331" s="106" t="s">
        <v>181</v>
      </c>
      <c r="WNZ331" s="107"/>
      <c r="WOA331" s="107"/>
      <c r="WOB331" s="107"/>
      <c r="WOC331" s="107"/>
      <c r="WOD331" s="107"/>
      <c r="WOE331" s="107"/>
      <c r="WOF331" s="108"/>
      <c r="WOG331" s="106" t="s">
        <v>181</v>
      </c>
      <c r="WOH331" s="107"/>
      <c r="WOI331" s="107"/>
      <c r="WOJ331" s="107"/>
      <c r="WOK331" s="107"/>
      <c r="WOL331" s="107"/>
      <c r="WOM331" s="107"/>
      <c r="WON331" s="108"/>
      <c r="WOO331" s="106" t="s">
        <v>181</v>
      </c>
      <c r="WOP331" s="107"/>
      <c r="WOQ331" s="107"/>
      <c r="WOR331" s="107"/>
      <c r="WOS331" s="107"/>
      <c r="WOT331" s="107"/>
      <c r="WOU331" s="107"/>
      <c r="WOV331" s="108"/>
      <c r="WOW331" s="106" t="s">
        <v>181</v>
      </c>
      <c r="WOX331" s="107"/>
      <c r="WOY331" s="107"/>
      <c r="WOZ331" s="107"/>
      <c r="WPA331" s="107"/>
      <c r="WPB331" s="107"/>
      <c r="WPC331" s="107"/>
      <c r="WPD331" s="108"/>
      <c r="WPE331" s="106" t="s">
        <v>181</v>
      </c>
      <c r="WPF331" s="107"/>
      <c r="WPG331" s="107"/>
      <c r="WPH331" s="107"/>
      <c r="WPI331" s="107"/>
      <c r="WPJ331" s="107"/>
      <c r="WPK331" s="107"/>
      <c r="WPL331" s="108"/>
      <c r="WPM331" s="106" t="s">
        <v>181</v>
      </c>
      <c r="WPN331" s="107"/>
      <c r="WPO331" s="107"/>
      <c r="WPP331" s="107"/>
      <c r="WPQ331" s="107"/>
      <c r="WPR331" s="107"/>
      <c r="WPS331" s="107"/>
      <c r="WPT331" s="108"/>
      <c r="WPU331" s="106" t="s">
        <v>181</v>
      </c>
      <c r="WPV331" s="107"/>
      <c r="WPW331" s="107"/>
      <c r="WPX331" s="107"/>
      <c r="WPY331" s="107"/>
      <c r="WPZ331" s="107"/>
      <c r="WQA331" s="107"/>
      <c r="WQB331" s="108"/>
      <c r="WQC331" s="106" t="s">
        <v>181</v>
      </c>
      <c r="WQD331" s="107"/>
      <c r="WQE331" s="107"/>
      <c r="WQF331" s="107"/>
      <c r="WQG331" s="107"/>
      <c r="WQH331" s="107"/>
      <c r="WQI331" s="107"/>
      <c r="WQJ331" s="108"/>
      <c r="WQK331" s="106" t="s">
        <v>181</v>
      </c>
      <c r="WQL331" s="107"/>
      <c r="WQM331" s="107"/>
      <c r="WQN331" s="107"/>
      <c r="WQO331" s="107"/>
      <c r="WQP331" s="107"/>
      <c r="WQQ331" s="107"/>
      <c r="WQR331" s="108"/>
      <c r="WQS331" s="106" t="s">
        <v>181</v>
      </c>
      <c r="WQT331" s="107"/>
      <c r="WQU331" s="107"/>
      <c r="WQV331" s="107"/>
      <c r="WQW331" s="107"/>
      <c r="WQX331" s="107"/>
      <c r="WQY331" s="107"/>
      <c r="WQZ331" s="108"/>
      <c r="WRA331" s="106" t="s">
        <v>181</v>
      </c>
      <c r="WRB331" s="107"/>
      <c r="WRC331" s="107"/>
      <c r="WRD331" s="107"/>
      <c r="WRE331" s="107"/>
      <c r="WRF331" s="107"/>
      <c r="WRG331" s="107"/>
      <c r="WRH331" s="108"/>
      <c r="WRI331" s="106" t="s">
        <v>181</v>
      </c>
      <c r="WRJ331" s="107"/>
      <c r="WRK331" s="107"/>
      <c r="WRL331" s="107"/>
      <c r="WRM331" s="107"/>
      <c r="WRN331" s="107"/>
      <c r="WRO331" s="107"/>
      <c r="WRP331" s="108"/>
      <c r="WRQ331" s="106" t="s">
        <v>181</v>
      </c>
      <c r="WRR331" s="107"/>
      <c r="WRS331" s="107"/>
      <c r="WRT331" s="107"/>
      <c r="WRU331" s="107"/>
      <c r="WRV331" s="107"/>
      <c r="WRW331" s="107"/>
      <c r="WRX331" s="108"/>
      <c r="WRY331" s="106" t="s">
        <v>181</v>
      </c>
      <c r="WRZ331" s="107"/>
      <c r="WSA331" s="107"/>
      <c r="WSB331" s="107"/>
      <c r="WSC331" s="107"/>
      <c r="WSD331" s="107"/>
      <c r="WSE331" s="107"/>
      <c r="WSF331" s="108"/>
      <c r="WSG331" s="106" t="s">
        <v>181</v>
      </c>
      <c r="WSH331" s="107"/>
      <c r="WSI331" s="107"/>
      <c r="WSJ331" s="107"/>
      <c r="WSK331" s="107"/>
      <c r="WSL331" s="107"/>
      <c r="WSM331" s="107"/>
      <c r="WSN331" s="108"/>
      <c r="WSO331" s="106" t="s">
        <v>181</v>
      </c>
      <c r="WSP331" s="107"/>
      <c r="WSQ331" s="107"/>
      <c r="WSR331" s="107"/>
      <c r="WSS331" s="107"/>
      <c r="WST331" s="107"/>
      <c r="WSU331" s="107"/>
      <c r="WSV331" s="108"/>
      <c r="WSW331" s="106" t="s">
        <v>181</v>
      </c>
      <c r="WSX331" s="107"/>
      <c r="WSY331" s="107"/>
      <c r="WSZ331" s="107"/>
      <c r="WTA331" s="107"/>
      <c r="WTB331" s="107"/>
      <c r="WTC331" s="107"/>
      <c r="WTD331" s="108"/>
      <c r="WTE331" s="106" t="s">
        <v>181</v>
      </c>
      <c r="WTF331" s="107"/>
      <c r="WTG331" s="107"/>
      <c r="WTH331" s="107"/>
      <c r="WTI331" s="107"/>
      <c r="WTJ331" s="107"/>
      <c r="WTK331" s="107"/>
      <c r="WTL331" s="108"/>
      <c r="WTM331" s="106" t="s">
        <v>181</v>
      </c>
      <c r="WTN331" s="107"/>
      <c r="WTO331" s="107"/>
      <c r="WTP331" s="107"/>
      <c r="WTQ331" s="107"/>
      <c r="WTR331" s="107"/>
      <c r="WTS331" s="107"/>
      <c r="WTT331" s="108"/>
      <c r="WTU331" s="106" t="s">
        <v>181</v>
      </c>
      <c r="WTV331" s="107"/>
      <c r="WTW331" s="107"/>
      <c r="WTX331" s="107"/>
      <c r="WTY331" s="107"/>
      <c r="WTZ331" s="107"/>
      <c r="WUA331" s="107"/>
      <c r="WUB331" s="108"/>
      <c r="WUC331" s="106" t="s">
        <v>181</v>
      </c>
      <c r="WUD331" s="107"/>
      <c r="WUE331" s="107"/>
      <c r="WUF331" s="107"/>
      <c r="WUG331" s="107"/>
      <c r="WUH331" s="107"/>
      <c r="WUI331" s="107"/>
      <c r="WUJ331" s="108"/>
      <c r="WUK331" s="106" t="s">
        <v>181</v>
      </c>
      <c r="WUL331" s="107"/>
      <c r="WUM331" s="107"/>
      <c r="WUN331" s="107"/>
      <c r="WUO331" s="107"/>
      <c r="WUP331" s="107"/>
      <c r="WUQ331" s="107"/>
      <c r="WUR331" s="108"/>
      <c r="WUS331" s="106" t="s">
        <v>181</v>
      </c>
      <c r="WUT331" s="107"/>
      <c r="WUU331" s="107"/>
      <c r="WUV331" s="107"/>
      <c r="WUW331" s="107"/>
      <c r="WUX331" s="107"/>
      <c r="WUY331" s="107"/>
      <c r="WUZ331" s="108"/>
      <c r="WVA331" s="106" t="s">
        <v>181</v>
      </c>
      <c r="WVB331" s="107"/>
      <c r="WVC331" s="107"/>
      <c r="WVD331" s="107"/>
      <c r="WVE331" s="107"/>
      <c r="WVF331" s="107"/>
      <c r="WVG331" s="107"/>
      <c r="WVH331" s="108"/>
      <c r="WVI331" s="106" t="s">
        <v>181</v>
      </c>
      <c r="WVJ331" s="107"/>
      <c r="WVK331" s="107"/>
      <c r="WVL331" s="107"/>
      <c r="WVM331" s="107"/>
      <c r="WVN331" s="107"/>
      <c r="WVO331" s="107"/>
      <c r="WVP331" s="108"/>
      <c r="WVQ331" s="106" t="s">
        <v>181</v>
      </c>
      <c r="WVR331" s="107"/>
      <c r="WVS331" s="107"/>
      <c r="WVT331" s="107"/>
      <c r="WVU331" s="107"/>
      <c r="WVV331" s="107"/>
      <c r="WVW331" s="107"/>
      <c r="WVX331" s="108"/>
      <c r="WVY331" s="106" t="s">
        <v>181</v>
      </c>
      <c r="WVZ331" s="107"/>
      <c r="WWA331" s="107"/>
      <c r="WWB331" s="107"/>
      <c r="WWC331" s="107"/>
      <c r="WWD331" s="107"/>
      <c r="WWE331" s="107"/>
      <c r="WWF331" s="108"/>
      <c r="WWG331" s="106" t="s">
        <v>181</v>
      </c>
      <c r="WWH331" s="107"/>
      <c r="WWI331" s="107"/>
      <c r="WWJ331" s="107"/>
      <c r="WWK331" s="107"/>
      <c r="WWL331" s="107"/>
      <c r="WWM331" s="107"/>
      <c r="WWN331" s="108"/>
      <c r="WWO331" s="106" t="s">
        <v>181</v>
      </c>
      <c r="WWP331" s="107"/>
      <c r="WWQ331" s="107"/>
      <c r="WWR331" s="107"/>
      <c r="WWS331" s="107"/>
      <c r="WWT331" s="107"/>
      <c r="WWU331" s="107"/>
      <c r="WWV331" s="108"/>
      <c r="WWW331" s="106" t="s">
        <v>181</v>
      </c>
      <c r="WWX331" s="107"/>
      <c r="WWY331" s="107"/>
      <c r="WWZ331" s="107"/>
      <c r="WXA331" s="107"/>
      <c r="WXB331" s="107"/>
      <c r="WXC331" s="107"/>
      <c r="WXD331" s="108"/>
      <c r="WXE331" s="106" t="s">
        <v>181</v>
      </c>
      <c r="WXF331" s="107"/>
      <c r="WXG331" s="107"/>
      <c r="WXH331" s="107"/>
      <c r="WXI331" s="107"/>
      <c r="WXJ331" s="107"/>
      <c r="WXK331" s="107"/>
      <c r="WXL331" s="108"/>
      <c r="WXM331" s="106" t="s">
        <v>181</v>
      </c>
      <c r="WXN331" s="107"/>
      <c r="WXO331" s="107"/>
      <c r="WXP331" s="107"/>
      <c r="WXQ331" s="107"/>
      <c r="WXR331" s="107"/>
      <c r="WXS331" s="107"/>
      <c r="WXT331" s="108"/>
      <c r="WXU331" s="106" t="s">
        <v>181</v>
      </c>
      <c r="WXV331" s="107"/>
      <c r="WXW331" s="107"/>
      <c r="WXX331" s="107"/>
      <c r="WXY331" s="107"/>
      <c r="WXZ331" s="107"/>
      <c r="WYA331" s="107"/>
      <c r="WYB331" s="108"/>
      <c r="WYC331" s="106" t="s">
        <v>181</v>
      </c>
      <c r="WYD331" s="107"/>
      <c r="WYE331" s="107"/>
      <c r="WYF331" s="107"/>
      <c r="WYG331" s="107"/>
      <c r="WYH331" s="107"/>
      <c r="WYI331" s="107"/>
      <c r="WYJ331" s="108"/>
      <c r="WYK331" s="106" t="s">
        <v>181</v>
      </c>
      <c r="WYL331" s="107"/>
      <c r="WYM331" s="107"/>
      <c r="WYN331" s="107"/>
      <c r="WYO331" s="107"/>
      <c r="WYP331" s="107"/>
      <c r="WYQ331" s="107"/>
      <c r="WYR331" s="108"/>
      <c r="WYS331" s="106" t="s">
        <v>181</v>
      </c>
      <c r="WYT331" s="107"/>
      <c r="WYU331" s="107"/>
      <c r="WYV331" s="107"/>
      <c r="WYW331" s="107"/>
      <c r="WYX331" s="107"/>
      <c r="WYY331" s="107"/>
      <c r="WYZ331" s="108"/>
      <c r="WZA331" s="106" t="s">
        <v>181</v>
      </c>
      <c r="WZB331" s="107"/>
      <c r="WZC331" s="107"/>
      <c r="WZD331" s="107"/>
      <c r="WZE331" s="107"/>
      <c r="WZF331" s="107"/>
      <c r="WZG331" s="107"/>
      <c r="WZH331" s="108"/>
      <c r="WZI331" s="106" t="s">
        <v>181</v>
      </c>
      <c r="WZJ331" s="107"/>
      <c r="WZK331" s="107"/>
      <c r="WZL331" s="107"/>
      <c r="WZM331" s="107"/>
      <c r="WZN331" s="107"/>
      <c r="WZO331" s="107"/>
      <c r="WZP331" s="108"/>
      <c r="WZQ331" s="106" t="s">
        <v>181</v>
      </c>
      <c r="WZR331" s="107"/>
      <c r="WZS331" s="107"/>
      <c r="WZT331" s="107"/>
      <c r="WZU331" s="107"/>
      <c r="WZV331" s="107"/>
      <c r="WZW331" s="107"/>
      <c r="WZX331" s="108"/>
      <c r="WZY331" s="106" t="s">
        <v>181</v>
      </c>
      <c r="WZZ331" s="107"/>
      <c r="XAA331" s="107"/>
      <c r="XAB331" s="107"/>
      <c r="XAC331" s="107"/>
      <c r="XAD331" s="107"/>
      <c r="XAE331" s="107"/>
      <c r="XAF331" s="108"/>
      <c r="XAG331" s="106" t="s">
        <v>181</v>
      </c>
      <c r="XAH331" s="107"/>
      <c r="XAI331" s="107"/>
      <c r="XAJ331" s="107"/>
      <c r="XAK331" s="107"/>
      <c r="XAL331" s="107"/>
      <c r="XAM331" s="107"/>
      <c r="XAN331" s="108"/>
      <c r="XAO331" s="106" t="s">
        <v>181</v>
      </c>
      <c r="XAP331" s="107"/>
      <c r="XAQ331" s="107"/>
      <c r="XAR331" s="107"/>
      <c r="XAS331" s="107"/>
      <c r="XAT331" s="107"/>
      <c r="XAU331" s="107"/>
      <c r="XAV331" s="108"/>
      <c r="XAW331" s="106" t="s">
        <v>181</v>
      </c>
      <c r="XAX331" s="107"/>
      <c r="XAY331" s="107"/>
      <c r="XAZ331" s="107"/>
      <c r="XBA331" s="107"/>
      <c r="XBB331" s="107"/>
      <c r="XBC331" s="107"/>
      <c r="XBD331" s="108"/>
      <c r="XBE331" s="106" t="s">
        <v>181</v>
      </c>
      <c r="XBF331" s="107"/>
      <c r="XBG331" s="107"/>
      <c r="XBH331" s="107"/>
      <c r="XBI331" s="107"/>
      <c r="XBJ331" s="107"/>
      <c r="XBK331" s="107"/>
      <c r="XBL331" s="108"/>
      <c r="XBM331" s="106" t="s">
        <v>181</v>
      </c>
      <c r="XBN331" s="107"/>
      <c r="XBO331" s="107"/>
      <c r="XBP331" s="107"/>
      <c r="XBQ331" s="107"/>
      <c r="XBR331" s="107"/>
      <c r="XBS331" s="107"/>
      <c r="XBT331" s="108"/>
      <c r="XBU331" s="106" t="s">
        <v>181</v>
      </c>
      <c r="XBV331" s="107"/>
      <c r="XBW331" s="107"/>
      <c r="XBX331" s="107"/>
      <c r="XBY331" s="107"/>
      <c r="XBZ331" s="107"/>
      <c r="XCA331" s="107"/>
      <c r="XCB331" s="108"/>
      <c r="XCC331" s="106" t="s">
        <v>181</v>
      </c>
      <c r="XCD331" s="107"/>
      <c r="XCE331" s="107"/>
      <c r="XCF331" s="107"/>
      <c r="XCG331" s="107"/>
      <c r="XCH331" s="107"/>
      <c r="XCI331" s="107"/>
      <c r="XCJ331" s="108"/>
      <c r="XCK331" s="106" t="s">
        <v>181</v>
      </c>
      <c r="XCL331" s="107"/>
      <c r="XCM331" s="107"/>
      <c r="XCN331" s="107"/>
      <c r="XCO331" s="107"/>
      <c r="XCP331" s="107"/>
      <c r="XCQ331" s="107"/>
      <c r="XCR331" s="108"/>
      <c r="XCS331" s="106" t="s">
        <v>181</v>
      </c>
      <c r="XCT331" s="107"/>
      <c r="XCU331" s="107"/>
      <c r="XCV331" s="107"/>
      <c r="XCW331" s="107"/>
      <c r="XCX331" s="107"/>
      <c r="XCY331" s="107"/>
      <c r="XCZ331" s="108"/>
      <c r="XDA331" s="106" t="s">
        <v>181</v>
      </c>
      <c r="XDB331" s="107"/>
      <c r="XDC331" s="107"/>
      <c r="XDD331" s="107"/>
      <c r="XDE331" s="107"/>
      <c r="XDF331" s="107"/>
      <c r="XDG331" s="107"/>
      <c r="XDH331" s="108"/>
      <c r="XDI331" s="106" t="s">
        <v>181</v>
      </c>
      <c r="XDJ331" s="107"/>
      <c r="XDK331" s="107"/>
      <c r="XDL331" s="107"/>
      <c r="XDM331" s="107"/>
      <c r="XDN331" s="107"/>
      <c r="XDO331" s="107"/>
      <c r="XDP331" s="108"/>
      <c r="XDQ331" s="106" t="s">
        <v>181</v>
      </c>
      <c r="XDR331" s="107"/>
      <c r="XDS331" s="107"/>
      <c r="XDT331" s="107"/>
      <c r="XDU331" s="107"/>
      <c r="XDV331" s="107"/>
      <c r="XDW331" s="107"/>
      <c r="XDX331" s="108"/>
      <c r="XDY331" s="106" t="s">
        <v>181</v>
      </c>
      <c r="XDZ331" s="107"/>
      <c r="XEA331" s="107"/>
      <c r="XEB331" s="107"/>
      <c r="XEC331" s="107"/>
      <c r="XED331" s="107"/>
      <c r="XEE331" s="107"/>
      <c r="XEF331" s="108"/>
      <c r="XEG331" s="106" t="s">
        <v>181</v>
      </c>
      <c r="XEH331" s="107"/>
      <c r="XEI331" s="107"/>
      <c r="XEJ331" s="107"/>
      <c r="XEK331" s="107"/>
      <c r="XEL331" s="107"/>
      <c r="XEM331" s="107"/>
      <c r="XEN331" s="108"/>
      <c r="XEO331" s="106" t="s">
        <v>181</v>
      </c>
      <c r="XEP331" s="107"/>
      <c r="XEQ331" s="107"/>
      <c r="XER331" s="107"/>
      <c r="XES331" s="107"/>
      <c r="XET331" s="107"/>
      <c r="XEU331" s="107"/>
      <c r="XEV331" s="108"/>
      <c r="XEW331" s="106" t="s">
        <v>181</v>
      </c>
      <c r="XEX331" s="106"/>
      <c r="XEY331" s="106"/>
      <c r="XEZ331" s="106"/>
      <c r="XFA331" s="106"/>
      <c r="XFB331" s="106"/>
      <c r="XFC331" s="106"/>
      <c r="XFD331" s="106"/>
    </row>
    <row r="332" spans="1:16384" s="37" customFormat="1" ht="15.75" hidden="1" customHeight="1" x14ac:dyDescent="0.25">
      <c r="A332" s="106" t="s">
        <v>184</v>
      </c>
      <c r="B332" s="104"/>
      <c r="C332" s="104"/>
      <c r="D332" s="104"/>
      <c r="E332" s="104"/>
      <c r="F332" s="104"/>
      <c r="G332" s="104"/>
      <c r="H332" s="105"/>
      <c r="I332" s="106"/>
      <c r="J332" s="107"/>
      <c r="K332" s="107"/>
      <c r="L332" s="107"/>
      <c r="M332" s="107"/>
      <c r="N332" s="107"/>
      <c r="O332" s="107"/>
      <c r="P332" s="108"/>
      <c r="Q332" s="106" t="s">
        <v>181</v>
      </c>
      <c r="R332" s="107"/>
      <c r="S332" s="107"/>
      <c r="T332" s="107"/>
      <c r="U332" s="107"/>
      <c r="V332" s="107"/>
      <c r="W332" s="107"/>
      <c r="X332" s="108"/>
      <c r="Y332" s="106" t="s">
        <v>181</v>
      </c>
      <c r="Z332" s="107"/>
      <c r="AA332" s="107"/>
      <c r="AB332" s="107"/>
      <c r="AC332" s="107"/>
      <c r="AD332" s="107"/>
      <c r="AE332" s="107"/>
      <c r="AF332" s="108"/>
      <c r="AG332" s="106" t="s">
        <v>181</v>
      </c>
      <c r="AH332" s="107"/>
      <c r="AI332" s="107"/>
      <c r="AJ332" s="107"/>
      <c r="AK332" s="107"/>
      <c r="AL332" s="107"/>
      <c r="AM332" s="107"/>
      <c r="AN332" s="108"/>
      <c r="AO332" s="106" t="s">
        <v>181</v>
      </c>
      <c r="AP332" s="107"/>
      <c r="AQ332" s="107"/>
      <c r="AR332" s="107"/>
      <c r="AS332" s="107"/>
      <c r="AT332" s="107"/>
      <c r="AU332" s="107"/>
      <c r="AV332" s="108"/>
      <c r="AW332" s="106" t="s">
        <v>181</v>
      </c>
      <c r="AX332" s="107"/>
      <c r="AY332" s="107"/>
      <c r="AZ332" s="107"/>
      <c r="BA332" s="107"/>
      <c r="BB332" s="107"/>
      <c r="BC332" s="107"/>
      <c r="BD332" s="108"/>
      <c r="BE332" s="106" t="s">
        <v>181</v>
      </c>
      <c r="BF332" s="107"/>
      <c r="BG332" s="107"/>
      <c r="BH332" s="107"/>
      <c r="BI332" s="107"/>
      <c r="BJ332" s="107"/>
      <c r="BK332" s="107"/>
      <c r="BL332" s="108"/>
      <c r="BM332" s="106" t="s">
        <v>181</v>
      </c>
      <c r="BN332" s="107"/>
      <c r="BO332" s="107"/>
      <c r="BP332" s="107"/>
      <c r="BQ332" s="107"/>
      <c r="BR332" s="107"/>
      <c r="BS332" s="107"/>
      <c r="BT332" s="108"/>
      <c r="BU332" s="106" t="s">
        <v>181</v>
      </c>
      <c r="BV332" s="107"/>
      <c r="BW332" s="107"/>
      <c r="BX332" s="107"/>
      <c r="BY332" s="107"/>
      <c r="BZ332" s="107"/>
      <c r="CA332" s="107"/>
      <c r="CB332" s="108"/>
      <c r="CC332" s="106" t="s">
        <v>181</v>
      </c>
      <c r="CD332" s="107"/>
      <c r="CE332" s="107"/>
      <c r="CF332" s="107"/>
      <c r="CG332" s="107"/>
      <c r="CH332" s="107"/>
      <c r="CI332" s="107"/>
      <c r="CJ332" s="108"/>
      <c r="CK332" s="106" t="s">
        <v>181</v>
      </c>
      <c r="CL332" s="107"/>
      <c r="CM332" s="107"/>
      <c r="CN332" s="107"/>
      <c r="CO332" s="107"/>
      <c r="CP332" s="107"/>
      <c r="CQ332" s="107"/>
      <c r="CR332" s="108"/>
      <c r="CS332" s="106" t="s">
        <v>181</v>
      </c>
      <c r="CT332" s="107"/>
      <c r="CU332" s="107"/>
      <c r="CV332" s="107"/>
      <c r="CW332" s="107"/>
      <c r="CX332" s="107"/>
      <c r="CY332" s="107"/>
      <c r="CZ332" s="108"/>
      <c r="DA332" s="106" t="s">
        <v>181</v>
      </c>
      <c r="DB332" s="107"/>
      <c r="DC332" s="107"/>
      <c r="DD332" s="107"/>
      <c r="DE332" s="107"/>
      <c r="DF332" s="107"/>
      <c r="DG332" s="107"/>
      <c r="DH332" s="108"/>
      <c r="DI332" s="106" t="s">
        <v>181</v>
      </c>
      <c r="DJ332" s="107"/>
      <c r="DK332" s="107"/>
      <c r="DL332" s="107"/>
      <c r="DM332" s="107"/>
      <c r="DN332" s="107"/>
      <c r="DO332" s="107"/>
      <c r="DP332" s="108"/>
      <c r="DQ332" s="106" t="s">
        <v>181</v>
      </c>
      <c r="DR332" s="107"/>
      <c r="DS332" s="107"/>
      <c r="DT332" s="107"/>
      <c r="DU332" s="107"/>
      <c r="DV332" s="107"/>
      <c r="DW332" s="107"/>
      <c r="DX332" s="108"/>
      <c r="DY332" s="106" t="s">
        <v>181</v>
      </c>
      <c r="DZ332" s="107"/>
      <c r="EA332" s="107"/>
      <c r="EB332" s="107"/>
      <c r="EC332" s="107"/>
      <c r="ED332" s="107"/>
      <c r="EE332" s="107"/>
      <c r="EF332" s="108"/>
      <c r="EG332" s="106" t="s">
        <v>181</v>
      </c>
      <c r="EH332" s="107"/>
      <c r="EI332" s="107"/>
      <c r="EJ332" s="107"/>
      <c r="EK332" s="107"/>
      <c r="EL332" s="107"/>
      <c r="EM332" s="107"/>
      <c r="EN332" s="108"/>
      <c r="EO332" s="106" t="s">
        <v>181</v>
      </c>
      <c r="EP332" s="107"/>
      <c r="EQ332" s="107"/>
      <c r="ER332" s="107"/>
      <c r="ES332" s="107"/>
      <c r="ET332" s="107"/>
      <c r="EU332" s="107"/>
      <c r="EV332" s="108"/>
      <c r="EW332" s="106" t="s">
        <v>181</v>
      </c>
      <c r="EX332" s="107"/>
      <c r="EY332" s="107"/>
      <c r="EZ332" s="107"/>
      <c r="FA332" s="107"/>
      <c r="FB332" s="107"/>
      <c r="FC332" s="107"/>
      <c r="FD332" s="108"/>
      <c r="FE332" s="106" t="s">
        <v>181</v>
      </c>
      <c r="FF332" s="107"/>
      <c r="FG332" s="107"/>
      <c r="FH332" s="107"/>
      <c r="FI332" s="107"/>
      <c r="FJ332" s="107"/>
      <c r="FK332" s="107"/>
      <c r="FL332" s="108"/>
      <c r="FM332" s="106" t="s">
        <v>181</v>
      </c>
      <c r="FN332" s="107"/>
      <c r="FO332" s="107"/>
      <c r="FP332" s="107"/>
      <c r="FQ332" s="107"/>
      <c r="FR332" s="107"/>
      <c r="FS332" s="107"/>
      <c r="FT332" s="108"/>
      <c r="FU332" s="106" t="s">
        <v>181</v>
      </c>
      <c r="FV332" s="107"/>
      <c r="FW332" s="107"/>
      <c r="FX332" s="107"/>
      <c r="FY332" s="107"/>
      <c r="FZ332" s="107"/>
      <c r="GA332" s="107"/>
      <c r="GB332" s="108"/>
      <c r="GC332" s="106" t="s">
        <v>181</v>
      </c>
      <c r="GD332" s="107"/>
      <c r="GE332" s="107"/>
      <c r="GF332" s="107"/>
      <c r="GG332" s="107"/>
      <c r="GH332" s="107"/>
      <c r="GI332" s="107"/>
      <c r="GJ332" s="108"/>
      <c r="GK332" s="106" t="s">
        <v>181</v>
      </c>
      <c r="GL332" s="107"/>
      <c r="GM332" s="107"/>
      <c r="GN332" s="107"/>
      <c r="GO332" s="107"/>
      <c r="GP332" s="107"/>
      <c r="GQ332" s="107"/>
      <c r="GR332" s="108"/>
      <c r="GS332" s="106" t="s">
        <v>181</v>
      </c>
      <c r="GT332" s="107"/>
      <c r="GU332" s="107"/>
      <c r="GV332" s="107"/>
      <c r="GW332" s="107"/>
      <c r="GX332" s="107"/>
      <c r="GY332" s="107"/>
      <c r="GZ332" s="108"/>
      <c r="HA332" s="106" t="s">
        <v>181</v>
      </c>
      <c r="HB332" s="107"/>
      <c r="HC332" s="107"/>
      <c r="HD332" s="107"/>
      <c r="HE332" s="107"/>
      <c r="HF332" s="107"/>
      <c r="HG332" s="107"/>
      <c r="HH332" s="108"/>
      <c r="HI332" s="106" t="s">
        <v>181</v>
      </c>
      <c r="HJ332" s="107"/>
      <c r="HK332" s="107"/>
      <c r="HL332" s="107"/>
      <c r="HM332" s="107"/>
      <c r="HN332" s="107"/>
      <c r="HO332" s="107"/>
      <c r="HP332" s="108"/>
      <c r="HQ332" s="106" t="s">
        <v>181</v>
      </c>
      <c r="HR332" s="107"/>
      <c r="HS332" s="107"/>
      <c r="HT332" s="107"/>
      <c r="HU332" s="107"/>
      <c r="HV332" s="107"/>
      <c r="HW332" s="107"/>
      <c r="HX332" s="108"/>
      <c r="HY332" s="106" t="s">
        <v>181</v>
      </c>
      <c r="HZ332" s="107"/>
      <c r="IA332" s="107"/>
      <c r="IB332" s="107"/>
      <c r="IC332" s="107"/>
      <c r="ID332" s="107"/>
      <c r="IE332" s="107"/>
      <c r="IF332" s="108"/>
      <c r="IG332" s="106" t="s">
        <v>181</v>
      </c>
      <c r="IH332" s="107"/>
      <c r="II332" s="107"/>
      <c r="IJ332" s="107"/>
      <c r="IK332" s="107"/>
      <c r="IL332" s="107"/>
      <c r="IM332" s="107"/>
      <c r="IN332" s="108"/>
      <c r="IO332" s="106" t="s">
        <v>181</v>
      </c>
      <c r="IP332" s="107"/>
      <c r="IQ332" s="107"/>
      <c r="IR332" s="107"/>
      <c r="IS332" s="107"/>
      <c r="IT332" s="107"/>
      <c r="IU332" s="107"/>
      <c r="IV332" s="108"/>
      <c r="IW332" s="106" t="s">
        <v>181</v>
      </c>
      <c r="IX332" s="107"/>
      <c r="IY332" s="107"/>
      <c r="IZ332" s="107"/>
      <c r="JA332" s="107"/>
      <c r="JB332" s="107"/>
      <c r="JC332" s="107"/>
      <c r="JD332" s="108"/>
      <c r="JE332" s="106" t="s">
        <v>181</v>
      </c>
      <c r="JF332" s="107"/>
      <c r="JG332" s="107"/>
      <c r="JH332" s="107"/>
      <c r="JI332" s="107"/>
      <c r="JJ332" s="107"/>
      <c r="JK332" s="107"/>
      <c r="JL332" s="108"/>
      <c r="JM332" s="106" t="s">
        <v>181</v>
      </c>
      <c r="JN332" s="107"/>
      <c r="JO332" s="107"/>
      <c r="JP332" s="107"/>
      <c r="JQ332" s="107"/>
      <c r="JR332" s="107"/>
      <c r="JS332" s="107"/>
      <c r="JT332" s="108"/>
      <c r="JU332" s="106" t="s">
        <v>181</v>
      </c>
      <c r="JV332" s="107"/>
      <c r="JW332" s="107"/>
      <c r="JX332" s="107"/>
      <c r="JY332" s="107"/>
      <c r="JZ332" s="107"/>
      <c r="KA332" s="107"/>
      <c r="KB332" s="108"/>
      <c r="KC332" s="106" t="s">
        <v>181</v>
      </c>
      <c r="KD332" s="107"/>
      <c r="KE332" s="107"/>
      <c r="KF332" s="107"/>
      <c r="KG332" s="107"/>
      <c r="KH332" s="107"/>
      <c r="KI332" s="107"/>
      <c r="KJ332" s="108"/>
      <c r="KK332" s="106" t="s">
        <v>181</v>
      </c>
      <c r="KL332" s="107"/>
      <c r="KM332" s="107"/>
      <c r="KN332" s="107"/>
      <c r="KO332" s="107"/>
      <c r="KP332" s="107"/>
      <c r="KQ332" s="107"/>
      <c r="KR332" s="108"/>
      <c r="KS332" s="106" t="s">
        <v>181</v>
      </c>
      <c r="KT332" s="107"/>
      <c r="KU332" s="107"/>
      <c r="KV332" s="107"/>
      <c r="KW332" s="107"/>
      <c r="KX332" s="107"/>
      <c r="KY332" s="107"/>
      <c r="KZ332" s="108"/>
      <c r="LA332" s="106" t="s">
        <v>181</v>
      </c>
      <c r="LB332" s="107"/>
      <c r="LC332" s="107"/>
      <c r="LD332" s="107"/>
      <c r="LE332" s="107"/>
      <c r="LF332" s="107"/>
      <c r="LG332" s="107"/>
      <c r="LH332" s="108"/>
      <c r="LI332" s="106" t="s">
        <v>181</v>
      </c>
      <c r="LJ332" s="107"/>
      <c r="LK332" s="107"/>
      <c r="LL332" s="107"/>
      <c r="LM332" s="107"/>
      <c r="LN332" s="107"/>
      <c r="LO332" s="107"/>
      <c r="LP332" s="108"/>
      <c r="LQ332" s="106" t="s">
        <v>181</v>
      </c>
      <c r="LR332" s="107"/>
      <c r="LS332" s="107"/>
      <c r="LT332" s="107"/>
      <c r="LU332" s="107"/>
      <c r="LV332" s="107"/>
      <c r="LW332" s="107"/>
      <c r="LX332" s="108"/>
      <c r="LY332" s="106" t="s">
        <v>181</v>
      </c>
      <c r="LZ332" s="107"/>
      <c r="MA332" s="107"/>
      <c r="MB332" s="107"/>
      <c r="MC332" s="107"/>
      <c r="MD332" s="107"/>
      <c r="ME332" s="107"/>
      <c r="MF332" s="108"/>
      <c r="MG332" s="106" t="s">
        <v>181</v>
      </c>
      <c r="MH332" s="107"/>
      <c r="MI332" s="107"/>
      <c r="MJ332" s="107"/>
      <c r="MK332" s="107"/>
      <c r="ML332" s="107"/>
      <c r="MM332" s="107"/>
      <c r="MN332" s="108"/>
      <c r="MO332" s="106" t="s">
        <v>181</v>
      </c>
      <c r="MP332" s="107"/>
      <c r="MQ332" s="107"/>
      <c r="MR332" s="107"/>
      <c r="MS332" s="107"/>
      <c r="MT332" s="107"/>
      <c r="MU332" s="107"/>
      <c r="MV332" s="108"/>
      <c r="MW332" s="106" t="s">
        <v>181</v>
      </c>
      <c r="MX332" s="107"/>
      <c r="MY332" s="107"/>
      <c r="MZ332" s="107"/>
      <c r="NA332" s="107"/>
      <c r="NB332" s="107"/>
      <c r="NC332" s="107"/>
      <c r="ND332" s="108"/>
      <c r="NE332" s="106" t="s">
        <v>181</v>
      </c>
      <c r="NF332" s="107"/>
      <c r="NG332" s="107"/>
      <c r="NH332" s="107"/>
      <c r="NI332" s="107"/>
      <c r="NJ332" s="107"/>
      <c r="NK332" s="107"/>
      <c r="NL332" s="108"/>
      <c r="NM332" s="106" t="s">
        <v>181</v>
      </c>
      <c r="NN332" s="107"/>
      <c r="NO332" s="107"/>
      <c r="NP332" s="107"/>
      <c r="NQ332" s="107"/>
      <c r="NR332" s="107"/>
      <c r="NS332" s="107"/>
      <c r="NT332" s="108"/>
      <c r="NU332" s="106" t="s">
        <v>181</v>
      </c>
      <c r="NV332" s="107"/>
      <c r="NW332" s="107"/>
      <c r="NX332" s="107"/>
      <c r="NY332" s="107"/>
      <c r="NZ332" s="107"/>
      <c r="OA332" s="107"/>
      <c r="OB332" s="108"/>
      <c r="OC332" s="106" t="s">
        <v>181</v>
      </c>
      <c r="OD332" s="107"/>
      <c r="OE332" s="107"/>
      <c r="OF332" s="107"/>
      <c r="OG332" s="107"/>
      <c r="OH332" s="107"/>
      <c r="OI332" s="107"/>
      <c r="OJ332" s="108"/>
      <c r="OK332" s="106" t="s">
        <v>181</v>
      </c>
      <c r="OL332" s="107"/>
      <c r="OM332" s="107"/>
      <c r="ON332" s="107"/>
      <c r="OO332" s="107"/>
      <c r="OP332" s="107"/>
      <c r="OQ332" s="107"/>
      <c r="OR332" s="108"/>
      <c r="OS332" s="106" t="s">
        <v>181</v>
      </c>
      <c r="OT332" s="107"/>
      <c r="OU332" s="107"/>
      <c r="OV332" s="107"/>
      <c r="OW332" s="107"/>
      <c r="OX332" s="107"/>
      <c r="OY332" s="107"/>
      <c r="OZ332" s="108"/>
      <c r="PA332" s="106" t="s">
        <v>181</v>
      </c>
      <c r="PB332" s="107"/>
      <c r="PC332" s="107"/>
      <c r="PD332" s="107"/>
      <c r="PE332" s="107"/>
      <c r="PF332" s="107"/>
      <c r="PG332" s="107"/>
      <c r="PH332" s="108"/>
      <c r="PI332" s="106" t="s">
        <v>181</v>
      </c>
      <c r="PJ332" s="107"/>
      <c r="PK332" s="107"/>
      <c r="PL332" s="107"/>
      <c r="PM332" s="107"/>
      <c r="PN332" s="107"/>
      <c r="PO332" s="107"/>
      <c r="PP332" s="108"/>
      <c r="PQ332" s="106" t="s">
        <v>181</v>
      </c>
      <c r="PR332" s="107"/>
      <c r="PS332" s="107"/>
      <c r="PT332" s="107"/>
      <c r="PU332" s="107"/>
      <c r="PV332" s="107"/>
      <c r="PW332" s="107"/>
      <c r="PX332" s="108"/>
      <c r="PY332" s="106" t="s">
        <v>181</v>
      </c>
      <c r="PZ332" s="107"/>
      <c r="QA332" s="107"/>
      <c r="QB332" s="107"/>
      <c r="QC332" s="107"/>
      <c r="QD332" s="107"/>
      <c r="QE332" s="107"/>
      <c r="QF332" s="108"/>
      <c r="QG332" s="106" t="s">
        <v>181</v>
      </c>
      <c r="QH332" s="107"/>
      <c r="QI332" s="107"/>
      <c r="QJ332" s="107"/>
      <c r="QK332" s="107"/>
      <c r="QL332" s="107"/>
      <c r="QM332" s="107"/>
      <c r="QN332" s="108"/>
      <c r="QO332" s="106" t="s">
        <v>181</v>
      </c>
      <c r="QP332" s="107"/>
      <c r="QQ332" s="107"/>
      <c r="QR332" s="107"/>
      <c r="QS332" s="107"/>
      <c r="QT332" s="107"/>
      <c r="QU332" s="107"/>
      <c r="QV332" s="108"/>
      <c r="QW332" s="106" t="s">
        <v>181</v>
      </c>
      <c r="QX332" s="107"/>
      <c r="QY332" s="107"/>
      <c r="QZ332" s="107"/>
      <c r="RA332" s="107"/>
      <c r="RB332" s="107"/>
      <c r="RC332" s="107"/>
      <c r="RD332" s="108"/>
      <c r="RE332" s="106" t="s">
        <v>181</v>
      </c>
      <c r="RF332" s="107"/>
      <c r="RG332" s="107"/>
      <c r="RH332" s="107"/>
      <c r="RI332" s="107"/>
      <c r="RJ332" s="107"/>
      <c r="RK332" s="107"/>
      <c r="RL332" s="108"/>
      <c r="RM332" s="106" t="s">
        <v>181</v>
      </c>
      <c r="RN332" s="107"/>
      <c r="RO332" s="107"/>
      <c r="RP332" s="107"/>
      <c r="RQ332" s="107"/>
      <c r="RR332" s="107"/>
      <c r="RS332" s="107"/>
      <c r="RT332" s="108"/>
      <c r="RU332" s="106" t="s">
        <v>181</v>
      </c>
      <c r="RV332" s="107"/>
      <c r="RW332" s="107"/>
      <c r="RX332" s="107"/>
      <c r="RY332" s="107"/>
      <c r="RZ332" s="107"/>
      <c r="SA332" s="107"/>
      <c r="SB332" s="108"/>
      <c r="SC332" s="106" t="s">
        <v>181</v>
      </c>
      <c r="SD332" s="107"/>
      <c r="SE332" s="107"/>
      <c r="SF332" s="107"/>
      <c r="SG332" s="107"/>
      <c r="SH332" s="107"/>
      <c r="SI332" s="107"/>
      <c r="SJ332" s="108"/>
      <c r="SK332" s="106" t="s">
        <v>181</v>
      </c>
      <c r="SL332" s="107"/>
      <c r="SM332" s="107"/>
      <c r="SN332" s="107"/>
      <c r="SO332" s="107"/>
      <c r="SP332" s="107"/>
      <c r="SQ332" s="107"/>
      <c r="SR332" s="108"/>
      <c r="SS332" s="106" t="s">
        <v>181</v>
      </c>
      <c r="ST332" s="107"/>
      <c r="SU332" s="107"/>
      <c r="SV332" s="107"/>
      <c r="SW332" s="107"/>
      <c r="SX332" s="107"/>
      <c r="SY332" s="107"/>
      <c r="SZ332" s="108"/>
      <c r="TA332" s="106" t="s">
        <v>181</v>
      </c>
      <c r="TB332" s="107"/>
      <c r="TC332" s="107"/>
      <c r="TD332" s="107"/>
      <c r="TE332" s="107"/>
      <c r="TF332" s="107"/>
      <c r="TG332" s="107"/>
      <c r="TH332" s="108"/>
      <c r="TI332" s="106" t="s">
        <v>181</v>
      </c>
      <c r="TJ332" s="107"/>
      <c r="TK332" s="107"/>
      <c r="TL332" s="107"/>
      <c r="TM332" s="107"/>
      <c r="TN332" s="107"/>
      <c r="TO332" s="107"/>
      <c r="TP332" s="108"/>
      <c r="TQ332" s="106" t="s">
        <v>181</v>
      </c>
      <c r="TR332" s="107"/>
      <c r="TS332" s="107"/>
      <c r="TT332" s="107"/>
      <c r="TU332" s="107"/>
      <c r="TV332" s="107"/>
      <c r="TW332" s="107"/>
      <c r="TX332" s="108"/>
      <c r="TY332" s="106" t="s">
        <v>181</v>
      </c>
      <c r="TZ332" s="107"/>
      <c r="UA332" s="107"/>
      <c r="UB332" s="107"/>
      <c r="UC332" s="107"/>
      <c r="UD332" s="107"/>
      <c r="UE332" s="107"/>
      <c r="UF332" s="108"/>
      <c r="UG332" s="106" t="s">
        <v>181</v>
      </c>
      <c r="UH332" s="107"/>
      <c r="UI332" s="107"/>
      <c r="UJ332" s="107"/>
      <c r="UK332" s="107"/>
      <c r="UL332" s="107"/>
      <c r="UM332" s="107"/>
      <c r="UN332" s="108"/>
      <c r="UO332" s="106" t="s">
        <v>181</v>
      </c>
      <c r="UP332" s="107"/>
      <c r="UQ332" s="107"/>
      <c r="UR332" s="107"/>
      <c r="US332" s="107"/>
      <c r="UT332" s="107"/>
      <c r="UU332" s="107"/>
      <c r="UV332" s="108"/>
      <c r="UW332" s="106" t="s">
        <v>181</v>
      </c>
      <c r="UX332" s="107"/>
      <c r="UY332" s="107"/>
      <c r="UZ332" s="107"/>
      <c r="VA332" s="107"/>
      <c r="VB332" s="107"/>
      <c r="VC332" s="107"/>
      <c r="VD332" s="108"/>
      <c r="VE332" s="106" t="s">
        <v>181</v>
      </c>
      <c r="VF332" s="107"/>
      <c r="VG332" s="107"/>
      <c r="VH332" s="107"/>
      <c r="VI332" s="107"/>
      <c r="VJ332" s="107"/>
      <c r="VK332" s="107"/>
      <c r="VL332" s="108"/>
      <c r="VM332" s="106" t="s">
        <v>181</v>
      </c>
      <c r="VN332" s="107"/>
      <c r="VO332" s="107"/>
      <c r="VP332" s="107"/>
      <c r="VQ332" s="107"/>
      <c r="VR332" s="107"/>
      <c r="VS332" s="107"/>
      <c r="VT332" s="108"/>
      <c r="VU332" s="106" t="s">
        <v>181</v>
      </c>
      <c r="VV332" s="107"/>
      <c r="VW332" s="107"/>
      <c r="VX332" s="107"/>
      <c r="VY332" s="107"/>
      <c r="VZ332" s="107"/>
      <c r="WA332" s="107"/>
      <c r="WB332" s="108"/>
      <c r="WC332" s="106" t="s">
        <v>181</v>
      </c>
      <c r="WD332" s="107"/>
      <c r="WE332" s="107"/>
      <c r="WF332" s="107"/>
      <c r="WG332" s="107"/>
      <c r="WH332" s="107"/>
      <c r="WI332" s="107"/>
      <c r="WJ332" s="108"/>
      <c r="WK332" s="106" t="s">
        <v>181</v>
      </c>
      <c r="WL332" s="107"/>
      <c r="WM332" s="107"/>
      <c r="WN332" s="107"/>
      <c r="WO332" s="107"/>
      <c r="WP332" s="107"/>
      <c r="WQ332" s="107"/>
      <c r="WR332" s="108"/>
      <c r="WS332" s="106" t="s">
        <v>181</v>
      </c>
      <c r="WT332" s="107"/>
      <c r="WU332" s="107"/>
      <c r="WV332" s="107"/>
      <c r="WW332" s="107"/>
      <c r="WX332" s="107"/>
      <c r="WY332" s="107"/>
      <c r="WZ332" s="108"/>
      <c r="XA332" s="106" t="s">
        <v>181</v>
      </c>
      <c r="XB332" s="107"/>
      <c r="XC332" s="107"/>
      <c r="XD332" s="107"/>
      <c r="XE332" s="107"/>
      <c r="XF332" s="107"/>
      <c r="XG332" s="107"/>
      <c r="XH332" s="108"/>
      <c r="XI332" s="106" t="s">
        <v>181</v>
      </c>
      <c r="XJ332" s="107"/>
      <c r="XK332" s="107"/>
      <c r="XL332" s="107"/>
      <c r="XM332" s="107"/>
      <c r="XN332" s="107"/>
      <c r="XO332" s="107"/>
      <c r="XP332" s="108"/>
      <c r="XQ332" s="106" t="s">
        <v>181</v>
      </c>
      <c r="XR332" s="107"/>
      <c r="XS332" s="107"/>
      <c r="XT332" s="107"/>
      <c r="XU332" s="107"/>
      <c r="XV332" s="107"/>
      <c r="XW332" s="107"/>
      <c r="XX332" s="108"/>
      <c r="XY332" s="106" t="s">
        <v>181</v>
      </c>
      <c r="XZ332" s="107"/>
      <c r="YA332" s="107"/>
      <c r="YB332" s="107"/>
      <c r="YC332" s="107"/>
      <c r="YD332" s="107"/>
      <c r="YE332" s="107"/>
      <c r="YF332" s="108"/>
      <c r="YG332" s="106" t="s">
        <v>181</v>
      </c>
      <c r="YH332" s="107"/>
      <c r="YI332" s="107"/>
      <c r="YJ332" s="107"/>
      <c r="YK332" s="107"/>
      <c r="YL332" s="107"/>
      <c r="YM332" s="107"/>
      <c r="YN332" s="108"/>
      <c r="YO332" s="106" t="s">
        <v>181</v>
      </c>
      <c r="YP332" s="107"/>
      <c r="YQ332" s="107"/>
      <c r="YR332" s="107"/>
      <c r="YS332" s="107"/>
      <c r="YT332" s="107"/>
      <c r="YU332" s="107"/>
      <c r="YV332" s="108"/>
      <c r="YW332" s="106" t="s">
        <v>181</v>
      </c>
      <c r="YX332" s="107"/>
      <c r="YY332" s="107"/>
      <c r="YZ332" s="107"/>
      <c r="ZA332" s="107"/>
      <c r="ZB332" s="107"/>
      <c r="ZC332" s="107"/>
      <c r="ZD332" s="108"/>
      <c r="ZE332" s="106" t="s">
        <v>181</v>
      </c>
      <c r="ZF332" s="107"/>
      <c r="ZG332" s="107"/>
      <c r="ZH332" s="107"/>
      <c r="ZI332" s="107"/>
      <c r="ZJ332" s="107"/>
      <c r="ZK332" s="107"/>
      <c r="ZL332" s="108"/>
      <c r="ZM332" s="106" t="s">
        <v>181</v>
      </c>
      <c r="ZN332" s="107"/>
      <c r="ZO332" s="107"/>
      <c r="ZP332" s="107"/>
      <c r="ZQ332" s="107"/>
      <c r="ZR332" s="107"/>
      <c r="ZS332" s="107"/>
      <c r="ZT332" s="108"/>
      <c r="ZU332" s="106" t="s">
        <v>181</v>
      </c>
      <c r="ZV332" s="107"/>
      <c r="ZW332" s="107"/>
      <c r="ZX332" s="107"/>
      <c r="ZY332" s="107"/>
      <c r="ZZ332" s="107"/>
      <c r="AAA332" s="107"/>
      <c r="AAB332" s="108"/>
      <c r="AAC332" s="106" t="s">
        <v>181</v>
      </c>
      <c r="AAD332" s="107"/>
      <c r="AAE332" s="107"/>
      <c r="AAF332" s="107"/>
      <c r="AAG332" s="107"/>
      <c r="AAH332" s="107"/>
      <c r="AAI332" s="107"/>
      <c r="AAJ332" s="108"/>
      <c r="AAK332" s="106" t="s">
        <v>181</v>
      </c>
      <c r="AAL332" s="107"/>
      <c r="AAM332" s="107"/>
      <c r="AAN332" s="107"/>
      <c r="AAO332" s="107"/>
      <c r="AAP332" s="107"/>
      <c r="AAQ332" s="107"/>
      <c r="AAR332" s="108"/>
      <c r="AAS332" s="106" t="s">
        <v>181</v>
      </c>
      <c r="AAT332" s="107"/>
      <c r="AAU332" s="107"/>
      <c r="AAV332" s="107"/>
      <c r="AAW332" s="107"/>
      <c r="AAX332" s="107"/>
      <c r="AAY332" s="107"/>
      <c r="AAZ332" s="108"/>
      <c r="ABA332" s="106" t="s">
        <v>181</v>
      </c>
      <c r="ABB332" s="107"/>
      <c r="ABC332" s="107"/>
      <c r="ABD332" s="107"/>
      <c r="ABE332" s="107"/>
      <c r="ABF332" s="107"/>
      <c r="ABG332" s="107"/>
      <c r="ABH332" s="108"/>
      <c r="ABI332" s="106" t="s">
        <v>181</v>
      </c>
      <c r="ABJ332" s="107"/>
      <c r="ABK332" s="107"/>
      <c r="ABL332" s="107"/>
      <c r="ABM332" s="107"/>
      <c r="ABN332" s="107"/>
      <c r="ABO332" s="107"/>
      <c r="ABP332" s="108"/>
      <c r="ABQ332" s="106" t="s">
        <v>181</v>
      </c>
      <c r="ABR332" s="107"/>
      <c r="ABS332" s="107"/>
      <c r="ABT332" s="107"/>
      <c r="ABU332" s="107"/>
      <c r="ABV332" s="107"/>
      <c r="ABW332" s="107"/>
      <c r="ABX332" s="108"/>
      <c r="ABY332" s="106" t="s">
        <v>181</v>
      </c>
      <c r="ABZ332" s="107"/>
      <c r="ACA332" s="107"/>
      <c r="ACB332" s="107"/>
      <c r="ACC332" s="107"/>
      <c r="ACD332" s="107"/>
      <c r="ACE332" s="107"/>
      <c r="ACF332" s="108"/>
      <c r="ACG332" s="106" t="s">
        <v>181</v>
      </c>
      <c r="ACH332" s="107"/>
      <c r="ACI332" s="107"/>
      <c r="ACJ332" s="107"/>
      <c r="ACK332" s="107"/>
      <c r="ACL332" s="107"/>
      <c r="ACM332" s="107"/>
      <c r="ACN332" s="108"/>
      <c r="ACO332" s="106" t="s">
        <v>181</v>
      </c>
      <c r="ACP332" s="107"/>
      <c r="ACQ332" s="107"/>
      <c r="ACR332" s="107"/>
      <c r="ACS332" s="107"/>
      <c r="ACT332" s="107"/>
      <c r="ACU332" s="107"/>
      <c r="ACV332" s="108"/>
      <c r="ACW332" s="106" t="s">
        <v>181</v>
      </c>
      <c r="ACX332" s="107"/>
      <c r="ACY332" s="107"/>
      <c r="ACZ332" s="107"/>
      <c r="ADA332" s="107"/>
      <c r="ADB332" s="107"/>
      <c r="ADC332" s="107"/>
      <c r="ADD332" s="108"/>
      <c r="ADE332" s="106" t="s">
        <v>181</v>
      </c>
      <c r="ADF332" s="107"/>
      <c r="ADG332" s="107"/>
      <c r="ADH332" s="107"/>
      <c r="ADI332" s="107"/>
      <c r="ADJ332" s="107"/>
      <c r="ADK332" s="107"/>
      <c r="ADL332" s="108"/>
      <c r="ADM332" s="106" t="s">
        <v>181</v>
      </c>
      <c r="ADN332" s="107"/>
      <c r="ADO332" s="107"/>
      <c r="ADP332" s="107"/>
      <c r="ADQ332" s="107"/>
      <c r="ADR332" s="107"/>
      <c r="ADS332" s="107"/>
      <c r="ADT332" s="108"/>
      <c r="ADU332" s="106" t="s">
        <v>181</v>
      </c>
      <c r="ADV332" s="107"/>
      <c r="ADW332" s="107"/>
      <c r="ADX332" s="107"/>
      <c r="ADY332" s="107"/>
      <c r="ADZ332" s="107"/>
      <c r="AEA332" s="107"/>
      <c r="AEB332" s="108"/>
      <c r="AEC332" s="106" t="s">
        <v>181</v>
      </c>
      <c r="AED332" s="107"/>
      <c r="AEE332" s="107"/>
      <c r="AEF332" s="107"/>
      <c r="AEG332" s="107"/>
      <c r="AEH332" s="107"/>
      <c r="AEI332" s="107"/>
      <c r="AEJ332" s="108"/>
      <c r="AEK332" s="106" t="s">
        <v>181</v>
      </c>
      <c r="AEL332" s="107"/>
      <c r="AEM332" s="107"/>
      <c r="AEN332" s="107"/>
      <c r="AEO332" s="107"/>
      <c r="AEP332" s="107"/>
      <c r="AEQ332" s="107"/>
      <c r="AER332" s="108"/>
      <c r="AES332" s="106" t="s">
        <v>181</v>
      </c>
      <c r="AET332" s="107"/>
      <c r="AEU332" s="107"/>
      <c r="AEV332" s="107"/>
      <c r="AEW332" s="107"/>
      <c r="AEX332" s="107"/>
      <c r="AEY332" s="107"/>
      <c r="AEZ332" s="108"/>
      <c r="AFA332" s="106" t="s">
        <v>181</v>
      </c>
      <c r="AFB332" s="107"/>
      <c r="AFC332" s="107"/>
      <c r="AFD332" s="107"/>
      <c r="AFE332" s="107"/>
      <c r="AFF332" s="107"/>
      <c r="AFG332" s="107"/>
      <c r="AFH332" s="108"/>
      <c r="AFI332" s="106" t="s">
        <v>181</v>
      </c>
      <c r="AFJ332" s="107"/>
      <c r="AFK332" s="107"/>
      <c r="AFL332" s="107"/>
      <c r="AFM332" s="107"/>
      <c r="AFN332" s="107"/>
      <c r="AFO332" s="107"/>
      <c r="AFP332" s="108"/>
      <c r="AFQ332" s="106" t="s">
        <v>181</v>
      </c>
      <c r="AFR332" s="107"/>
      <c r="AFS332" s="107"/>
      <c r="AFT332" s="107"/>
      <c r="AFU332" s="107"/>
      <c r="AFV332" s="107"/>
      <c r="AFW332" s="107"/>
      <c r="AFX332" s="108"/>
      <c r="AFY332" s="106" t="s">
        <v>181</v>
      </c>
      <c r="AFZ332" s="107"/>
      <c r="AGA332" s="107"/>
      <c r="AGB332" s="107"/>
      <c r="AGC332" s="107"/>
      <c r="AGD332" s="107"/>
      <c r="AGE332" s="107"/>
      <c r="AGF332" s="108"/>
      <c r="AGG332" s="106" t="s">
        <v>181</v>
      </c>
      <c r="AGH332" s="107"/>
      <c r="AGI332" s="107"/>
      <c r="AGJ332" s="107"/>
      <c r="AGK332" s="107"/>
      <c r="AGL332" s="107"/>
      <c r="AGM332" s="107"/>
      <c r="AGN332" s="108"/>
      <c r="AGO332" s="106" t="s">
        <v>181</v>
      </c>
      <c r="AGP332" s="107"/>
      <c r="AGQ332" s="107"/>
      <c r="AGR332" s="107"/>
      <c r="AGS332" s="107"/>
      <c r="AGT332" s="107"/>
      <c r="AGU332" s="107"/>
      <c r="AGV332" s="108"/>
      <c r="AGW332" s="106" t="s">
        <v>181</v>
      </c>
      <c r="AGX332" s="107"/>
      <c r="AGY332" s="107"/>
      <c r="AGZ332" s="107"/>
      <c r="AHA332" s="107"/>
      <c r="AHB332" s="107"/>
      <c r="AHC332" s="107"/>
      <c r="AHD332" s="108"/>
      <c r="AHE332" s="106" t="s">
        <v>181</v>
      </c>
      <c r="AHF332" s="107"/>
      <c r="AHG332" s="107"/>
      <c r="AHH332" s="107"/>
      <c r="AHI332" s="107"/>
      <c r="AHJ332" s="107"/>
      <c r="AHK332" s="107"/>
      <c r="AHL332" s="108"/>
      <c r="AHM332" s="106" t="s">
        <v>181</v>
      </c>
      <c r="AHN332" s="107"/>
      <c r="AHO332" s="107"/>
      <c r="AHP332" s="107"/>
      <c r="AHQ332" s="107"/>
      <c r="AHR332" s="107"/>
      <c r="AHS332" s="107"/>
      <c r="AHT332" s="108"/>
      <c r="AHU332" s="106" t="s">
        <v>181</v>
      </c>
      <c r="AHV332" s="107"/>
      <c r="AHW332" s="107"/>
      <c r="AHX332" s="107"/>
      <c r="AHY332" s="107"/>
      <c r="AHZ332" s="107"/>
      <c r="AIA332" s="107"/>
      <c r="AIB332" s="108"/>
      <c r="AIC332" s="106" t="s">
        <v>181</v>
      </c>
      <c r="AID332" s="107"/>
      <c r="AIE332" s="107"/>
      <c r="AIF332" s="107"/>
      <c r="AIG332" s="107"/>
      <c r="AIH332" s="107"/>
      <c r="AII332" s="107"/>
      <c r="AIJ332" s="108"/>
      <c r="AIK332" s="106" t="s">
        <v>181</v>
      </c>
      <c r="AIL332" s="107"/>
      <c r="AIM332" s="107"/>
      <c r="AIN332" s="107"/>
      <c r="AIO332" s="107"/>
      <c r="AIP332" s="107"/>
      <c r="AIQ332" s="107"/>
      <c r="AIR332" s="108"/>
      <c r="AIS332" s="106" t="s">
        <v>181</v>
      </c>
      <c r="AIT332" s="107"/>
      <c r="AIU332" s="107"/>
      <c r="AIV332" s="107"/>
      <c r="AIW332" s="107"/>
      <c r="AIX332" s="107"/>
      <c r="AIY332" s="107"/>
      <c r="AIZ332" s="108"/>
      <c r="AJA332" s="106" t="s">
        <v>181</v>
      </c>
      <c r="AJB332" s="107"/>
      <c r="AJC332" s="107"/>
      <c r="AJD332" s="107"/>
      <c r="AJE332" s="107"/>
      <c r="AJF332" s="107"/>
      <c r="AJG332" s="107"/>
      <c r="AJH332" s="108"/>
      <c r="AJI332" s="106" t="s">
        <v>181</v>
      </c>
      <c r="AJJ332" s="107"/>
      <c r="AJK332" s="107"/>
      <c r="AJL332" s="107"/>
      <c r="AJM332" s="107"/>
      <c r="AJN332" s="107"/>
      <c r="AJO332" s="107"/>
      <c r="AJP332" s="108"/>
      <c r="AJQ332" s="106" t="s">
        <v>181</v>
      </c>
      <c r="AJR332" s="107"/>
      <c r="AJS332" s="107"/>
      <c r="AJT332" s="107"/>
      <c r="AJU332" s="107"/>
      <c r="AJV332" s="107"/>
      <c r="AJW332" s="107"/>
      <c r="AJX332" s="108"/>
      <c r="AJY332" s="106" t="s">
        <v>181</v>
      </c>
      <c r="AJZ332" s="107"/>
      <c r="AKA332" s="107"/>
      <c r="AKB332" s="107"/>
      <c r="AKC332" s="107"/>
      <c r="AKD332" s="107"/>
      <c r="AKE332" s="107"/>
      <c r="AKF332" s="108"/>
      <c r="AKG332" s="106" t="s">
        <v>181</v>
      </c>
      <c r="AKH332" s="107"/>
      <c r="AKI332" s="107"/>
      <c r="AKJ332" s="107"/>
      <c r="AKK332" s="107"/>
      <c r="AKL332" s="107"/>
      <c r="AKM332" s="107"/>
      <c r="AKN332" s="108"/>
      <c r="AKO332" s="106" t="s">
        <v>181</v>
      </c>
      <c r="AKP332" s="107"/>
      <c r="AKQ332" s="107"/>
      <c r="AKR332" s="107"/>
      <c r="AKS332" s="107"/>
      <c r="AKT332" s="107"/>
      <c r="AKU332" s="107"/>
      <c r="AKV332" s="108"/>
      <c r="AKW332" s="106" t="s">
        <v>181</v>
      </c>
      <c r="AKX332" s="107"/>
      <c r="AKY332" s="107"/>
      <c r="AKZ332" s="107"/>
      <c r="ALA332" s="107"/>
      <c r="ALB332" s="107"/>
      <c r="ALC332" s="107"/>
      <c r="ALD332" s="108"/>
      <c r="ALE332" s="106" t="s">
        <v>181</v>
      </c>
      <c r="ALF332" s="107"/>
      <c r="ALG332" s="107"/>
      <c r="ALH332" s="107"/>
      <c r="ALI332" s="107"/>
      <c r="ALJ332" s="107"/>
      <c r="ALK332" s="107"/>
      <c r="ALL332" s="108"/>
      <c r="ALM332" s="106" t="s">
        <v>181</v>
      </c>
      <c r="ALN332" s="107"/>
      <c r="ALO332" s="107"/>
      <c r="ALP332" s="107"/>
      <c r="ALQ332" s="107"/>
      <c r="ALR332" s="107"/>
      <c r="ALS332" s="107"/>
      <c r="ALT332" s="108"/>
      <c r="ALU332" s="106" t="s">
        <v>181</v>
      </c>
      <c r="ALV332" s="107"/>
      <c r="ALW332" s="107"/>
      <c r="ALX332" s="107"/>
      <c r="ALY332" s="107"/>
      <c r="ALZ332" s="107"/>
      <c r="AMA332" s="107"/>
      <c r="AMB332" s="108"/>
      <c r="AMC332" s="106" t="s">
        <v>181</v>
      </c>
      <c r="AMD332" s="107"/>
      <c r="AME332" s="107"/>
      <c r="AMF332" s="107"/>
      <c r="AMG332" s="107"/>
      <c r="AMH332" s="107"/>
      <c r="AMI332" s="107"/>
      <c r="AMJ332" s="108"/>
      <c r="AMK332" s="106" t="s">
        <v>181</v>
      </c>
      <c r="AML332" s="107"/>
      <c r="AMM332" s="107"/>
      <c r="AMN332" s="107"/>
      <c r="AMO332" s="107"/>
      <c r="AMP332" s="107"/>
      <c r="AMQ332" s="107"/>
      <c r="AMR332" s="108"/>
      <c r="AMS332" s="106" t="s">
        <v>181</v>
      </c>
      <c r="AMT332" s="107"/>
      <c r="AMU332" s="107"/>
      <c r="AMV332" s="107"/>
      <c r="AMW332" s="107"/>
      <c r="AMX332" s="107"/>
      <c r="AMY332" s="107"/>
      <c r="AMZ332" s="108"/>
      <c r="ANA332" s="106" t="s">
        <v>181</v>
      </c>
      <c r="ANB332" s="107"/>
      <c r="ANC332" s="107"/>
      <c r="AND332" s="107"/>
      <c r="ANE332" s="107"/>
      <c r="ANF332" s="107"/>
      <c r="ANG332" s="107"/>
      <c r="ANH332" s="108"/>
      <c r="ANI332" s="106" t="s">
        <v>181</v>
      </c>
      <c r="ANJ332" s="107"/>
      <c r="ANK332" s="107"/>
      <c r="ANL332" s="107"/>
      <c r="ANM332" s="107"/>
      <c r="ANN332" s="107"/>
      <c r="ANO332" s="107"/>
      <c r="ANP332" s="108"/>
      <c r="ANQ332" s="106" t="s">
        <v>181</v>
      </c>
      <c r="ANR332" s="107"/>
      <c r="ANS332" s="107"/>
      <c r="ANT332" s="107"/>
      <c r="ANU332" s="107"/>
      <c r="ANV332" s="107"/>
      <c r="ANW332" s="107"/>
      <c r="ANX332" s="108"/>
      <c r="ANY332" s="106" t="s">
        <v>181</v>
      </c>
      <c r="ANZ332" s="107"/>
      <c r="AOA332" s="107"/>
      <c r="AOB332" s="107"/>
      <c r="AOC332" s="107"/>
      <c r="AOD332" s="107"/>
      <c r="AOE332" s="107"/>
      <c r="AOF332" s="108"/>
      <c r="AOG332" s="106" t="s">
        <v>181</v>
      </c>
      <c r="AOH332" s="107"/>
      <c r="AOI332" s="107"/>
      <c r="AOJ332" s="107"/>
      <c r="AOK332" s="107"/>
      <c r="AOL332" s="107"/>
      <c r="AOM332" s="107"/>
      <c r="AON332" s="108"/>
      <c r="AOO332" s="106" t="s">
        <v>181</v>
      </c>
      <c r="AOP332" s="107"/>
      <c r="AOQ332" s="107"/>
      <c r="AOR332" s="107"/>
      <c r="AOS332" s="107"/>
      <c r="AOT332" s="107"/>
      <c r="AOU332" s="107"/>
      <c r="AOV332" s="108"/>
      <c r="AOW332" s="106" t="s">
        <v>181</v>
      </c>
      <c r="AOX332" s="107"/>
      <c r="AOY332" s="107"/>
      <c r="AOZ332" s="107"/>
      <c r="APA332" s="107"/>
      <c r="APB332" s="107"/>
      <c r="APC332" s="107"/>
      <c r="APD332" s="108"/>
      <c r="APE332" s="106" t="s">
        <v>181</v>
      </c>
      <c r="APF332" s="107"/>
      <c r="APG332" s="107"/>
      <c r="APH332" s="107"/>
      <c r="API332" s="107"/>
      <c r="APJ332" s="107"/>
      <c r="APK332" s="107"/>
      <c r="APL332" s="108"/>
      <c r="APM332" s="106" t="s">
        <v>181</v>
      </c>
      <c r="APN332" s="107"/>
      <c r="APO332" s="107"/>
      <c r="APP332" s="107"/>
      <c r="APQ332" s="107"/>
      <c r="APR332" s="107"/>
      <c r="APS332" s="107"/>
      <c r="APT332" s="108"/>
      <c r="APU332" s="106" t="s">
        <v>181</v>
      </c>
      <c r="APV332" s="107"/>
      <c r="APW332" s="107"/>
      <c r="APX332" s="107"/>
      <c r="APY332" s="107"/>
      <c r="APZ332" s="107"/>
      <c r="AQA332" s="107"/>
      <c r="AQB332" s="108"/>
      <c r="AQC332" s="106" t="s">
        <v>181</v>
      </c>
      <c r="AQD332" s="107"/>
      <c r="AQE332" s="107"/>
      <c r="AQF332" s="107"/>
      <c r="AQG332" s="107"/>
      <c r="AQH332" s="107"/>
      <c r="AQI332" s="107"/>
      <c r="AQJ332" s="108"/>
      <c r="AQK332" s="106" t="s">
        <v>181</v>
      </c>
      <c r="AQL332" s="107"/>
      <c r="AQM332" s="107"/>
      <c r="AQN332" s="107"/>
      <c r="AQO332" s="107"/>
      <c r="AQP332" s="107"/>
      <c r="AQQ332" s="107"/>
      <c r="AQR332" s="108"/>
      <c r="AQS332" s="106" t="s">
        <v>181</v>
      </c>
      <c r="AQT332" s="107"/>
      <c r="AQU332" s="107"/>
      <c r="AQV332" s="107"/>
      <c r="AQW332" s="107"/>
      <c r="AQX332" s="107"/>
      <c r="AQY332" s="107"/>
      <c r="AQZ332" s="108"/>
      <c r="ARA332" s="106" t="s">
        <v>181</v>
      </c>
      <c r="ARB332" s="107"/>
      <c r="ARC332" s="107"/>
      <c r="ARD332" s="107"/>
      <c r="ARE332" s="107"/>
      <c r="ARF332" s="107"/>
      <c r="ARG332" s="107"/>
      <c r="ARH332" s="108"/>
      <c r="ARI332" s="106" t="s">
        <v>181</v>
      </c>
      <c r="ARJ332" s="107"/>
      <c r="ARK332" s="107"/>
      <c r="ARL332" s="107"/>
      <c r="ARM332" s="107"/>
      <c r="ARN332" s="107"/>
      <c r="ARO332" s="107"/>
      <c r="ARP332" s="108"/>
      <c r="ARQ332" s="106" t="s">
        <v>181</v>
      </c>
      <c r="ARR332" s="107"/>
      <c r="ARS332" s="107"/>
      <c r="ART332" s="107"/>
      <c r="ARU332" s="107"/>
      <c r="ARV332" s="107"/>
      <c r="ARW332" s="107"/>
      <c r="ARX332" s="108"/>
      <c r="ARY332" s="106" t="s">
        <v>181</v>
      </c>
      <c r="ARZ332" s="107"/>
      <c r="ASA332" s="107"/>
      <c r="ASB332" s="107"/>
      <c r="ASC332" s="107"/>
      <c r="ASD332" s="107"/>
      <c r="ASE332" s="107"/>
      <c r="ASF332" s="108"/>
      <c r="ASG332" s="106" t="s">
        <v>181</v>
      </c>
      <c r="ASH332" s="107"/>
      <c r="ASI332" s="107"/>
      <c r="ASJ332" s="107"/>
      <c r="ASK332" s="107"/>
      <c r="ASL332" s="107"/>
      <c r="ASM332" s="107"/>
      <c r="ASN332" s="108"/>
      <c r="ASO332" s="106" t="s">
        <v>181</v>
      </c>
      <c r="ASP332" s="107"/>
      <c r="ASQ332" s="107"/>
      <c r="ASR332" s="107"/>
      <c r="ASS332" s="107"/>
      <c r="AST332" s="107"/>
      <c r="ASU332" s="107"/>
      <c r="ASV332" s="108"/>
      <c r="ASW332" s="106" t="s">
        <v>181</v>
      </c>
      <c r="ASX332" s="107"/>
      <c r="ASY332" s="107"/>
      <c r="ASZ332" s="107"/>
      <c r="ATA332" s="107"/>
      <c r="ATB332" s="107"/>
      <c r="ATC332" s="107"/>
      <c r="ATD332" s="108"/>
      <c r="ATE332" s="106" t="s">
        <v>181</v>
      </c>
      <c r="ATF332" s="107"/>
      <c r="ATG332" s="107"/>
      <c r="ATH332" s="107"/>
      <c r="ATI332" s="107"/>
      <c r="ATJ332" s="107"/>
      <c r="ATK332" s="107"/>
      <c r="ATL332" s="108"/>
      <c r="ATM332" s="106" t="s">
        <v>181</v>
      </c>
      <c r="ATN332" s="107"/>
      <c r="ATO332" s="107"/>
      <c r="ATP332" s="107"/>
      <c r="ATQ332" s="107"/>
      <c r="ATR332" s="107"/>
      <c r="ATS332" s="107"/>
      <c r="ATT332" s="108"/>
      <c r="ATU332" s="106" t="s">
        <v>181</v>
      </c>
      <c r="ATV332" s="107"/>
      <c r="ATW332" s="107"/>
      <c r="ATX332" s="107"/>
      <c r="ATY332" s="107"/>
      <c r="ATZ332" s="107"/>
      <c r="AUA332" s="107"/>
      <c r="AUB332" s="108"/>
      <c r="AUC332" s="106" t="s">
        <v>181</v>
      </c>
      <c r="AUD332" s="107"/>
      <c r="AUE332" s="107"/>
      <c r="AUF332" s="107"/>
      <c r="AUG332" s="107"/>
      <c r="AUH332" s="107"/>
      <c r="AUI332" s="107"/>
      <c r="AUJ332" s="108"/>
      <c r="AUK332" s="106" t="s">
        <v>181</v>
      </c>
      <c r="AUL332" s="107"/>
      <c r="AUM332" s="107"/>
      <c r="AUN332" s="107"/>
      <c r="AUO332" s="107"/>
      <c r="AUP332" s="107"/>
      <c r="AUQ332" s="107"/>
      <c r="AUR332" s="108"/>
      <c r="AUS332" s="106" t="s">
        <v>181</v>
      </c>
      <c r="AUT332" s="107"/>
      <c r="AUU332" s="107"/>
      <c r="AUV332" s="107"/>
      <c r="AUW332" s="107"/>
      <c r="AUX332" s="107"/>
      <c r="AUY332" s="107"/>
      <c r="AUZ332" s="108"/>
      <c r="AVA332" s="106" t="s">
        <v>181</v>
      </c>
      <c r="AVB332" s="107"/>
      <c r="AVC332" s="107"/>
      <c r="AVD332" s="107"/>
      <c r="AVE332" s="107"/>
      <c r="AVF332" s="107"/>
      <c r="AVG332" s="107"/>
      <c r="AVH332" s="108"/>
      <c r="AVI332" s="106" t="s">
        <v>181</v>
      </c>
      <c r="AVJ332" s="107"/>
      <c r="AVK332" s="107"/>
      <c r="AVL332" s="107"/>
      <c r="AVM332" s="107"/>
      <c r="AVN332" s="107"/>
      <c r="AVO332" s="107"/>
      <c r="AVP332" s="108"/>
      <c r="AVQ332" s="106" t="s">
        <v>181</v>
      </c>
      <c r="AVR332" s="107"/>
      <c r="AVS332" s="107"/>
      <c r="AVT332" s="107"/>
      <c r="AVU332" s="107"/>
      <c r="AVV332" s="107"/>
      <c r="AVW332" s="107"/>
      <c r="AVX332" s="108"/>
      <c r="AVY332" s="106" t="s">
        <v>181</v>
      </c>
      <c r="AVZ332" s="107"/>
      <c r="AWA332" s="107"/>
      <c r="AWB332" s="107"/>
      <c r="AWC332" s="107"/>
      <c r="AWD332" s="107"/>
      <c r="AWE332" s="107"/>
      <c r="AWF332" s="108"/>
      <c r="AWG332" s="106" t="s">
        <v>181</v>
      </c>
      <c r="AWH332" s="107"/>
      <c r="AWI332" s="107"/>
      <c r="AWJ332" s="107"/>
      <c r="AWK332" s="107"/>
      <c r="AWL332" s="107"/>
      <c r="AWM332" s="107"/>
      <c r="AWN332" s="108"/>
      <c r="AWO332" s="106" t="s">
        <v>181</v>
      </c>
      <c r="AWP332" s="107"/>
      <c r="AWQ332" s="107"/>
      <c r="AWR332" s="107"/>
      <c r="AWS332" s="107"/>
      <c r="AWT332" s="107"/>
      <c r="AWU332" s="107"/>
      <c r="AWV332" s="108"/>
      <c r="AWW332" s="106" t="s">
        <v>181</v>
      </c>
      <c r="AWX332" s="107"/>
      <c r="AWY332" s="107"/>
      <c r="AWZ332" s="107"/>
      <c r="AXA332" s="107"/>
      <c r="AXB332" s="107"/>
      <c r="AXC332" s="107"/>
      <c r="AXD332" s="108"/>
      <c r="AXE332" s="106" t="s">
        <v>181</v>
      </c>
      <c r="AXF332" s="107"/>
      <c r="AXG332" s="107"/>
      <c r="AXH332" s="107"/>
      <c r="AXI332" s="107"/>
      <c r="AXJ332" s="107"/>
      <c r="AXK332" s="107"/>
      <c r="AXL332" s="108"/>
      <c r="AXM332" s="106" t="s">
        <v>181</v>
      </c>
      <c r="AXN332" s="107"/>
      <c r="AXO332" s="107"/>
      <c r="AXP332" s="107"/>
      <c r="AXQ332" s="107"/>
      <c r="AXR332" s="107"/>
      <c r="AXS332" s="107"/>
      <c r="AXT332" s="108"/>
      <c r="AXU332" s="106" t="s">
        <v>181</v>
      </c>
      <c r="AXV332" s="107"/>
      <c r="AXW332" s="107"/>
      <c r="AXX332" s="107"/>
      <c r="AXY332" s="107"/>
      <c r="AXZ332" s="107"/>
      <c r="AYA332" s="107"/>
      <c r="AYB332" s="108"/>
      <c r="AYC332" s="106" t="s">
        <v>181</v>
      </c>
      <c r="AYD332" s="107"/>
      <c r="AYE332" s="107"/>
      <c r="AYF332" s="107"/>
      <c r="AYG332" s="107"/>
      <c r="AYH332" s="107"/>
      <c r="AYI332" s="107"/>
      <c r="AYJ332" s="108"/>
      <c r="AYK332" s="106" t="s">
        <v>181</v>
      </c>
      <c r="AYL332" s="107"/>
      <c r="AYM332" s="107"/>
      <c r="AYN332" s="107"/>
      <c r="AYO332" s="107"/>
      <c r="AYP332" s="107"/>
      <c r="AYQ332" s="107"/>
      <c r="AYR332" s="108"/>
      <c r="AYS332" s="106" t="s">
        <v>181</v>
      </c>
      <c r="AYT332" s="107"/>
      <c r="AYU332" s="107"/>
      <c r="AYV332" s="107"/>
      <c r="AYW332" s="107"/>
      <c r="AYX332" s="107"/>
      <c r="AYY332" s="107"/>
      <c r="AYZ332" s="108"/>
      <c r="AZA332" s="106" t="s">
        <v>181</v>
      </c>
      <c r="AZB332" s="107"/>
      <c r="AZC332" s="107"/>
      <c r="AZD332" s="107"/>
      <c r="AZE332" s="107"/>
      <c r="AZF332" s="107"/>
      <c r="AZG332" s="107"/>
      <c r="AZH332" s="108"/>
      <c r="AZI332" s="106" t="s">
        <v>181</v>
      </c>
      <c r="AZJ332" s="107"/>
      <c r="AZK332" s="107"/>
      <c r="AZL332" s="107"/>
      <c r="AZM332" s="107"/>
      <c r="AZN332" s="107"/>
      <c r="AZO332" s="107"/>
      <c r="AZP332" s="108"/>
      <c r="AZQ332" s="106" t="s">
        <v>181</v>
      </c>
      <c r="AZR332" s="107"/>
      <c r="AZS332" s="107"/>
      <c r="AZT332" s="107"/>
      <c r="AZU332" s="107"/>
      <c r="AZV332" s="107"/>
      <c r="AZW332" s="107"/>
      <c r="AZX332" s="108"/>
      <c r="AZY332" s="106" t="s">
        <v>181</v>
      </c>
      <c r="AZZ332" s="107"/>
      <c r="BAA332" s="107"/>
      <c r="BAB332" s="107"/>
      <c r="BAC332" s="107"/>
      <c r="BAD332" s="107"/>
      <c r="BAE332" s="107"/>
      <c r="BAF332" s="108"/>
      <c r="BAG332" s="106" t="s">
        <v>181</v>
      </c>
      <c r="BAH332" s="107"/>
      <c r="BAI332" s="107"/>
      <c r="BAJ332" s="107"/>
      <c r="BAK332" s="107"/>
      <c r="BAL332" s="107"/>
      <c r="BAM332" s="107"/>
      <c r="BAN332" s="108"/>
      <c r="BAO332" s="106" t="s">
        <v>181</v>
      </c>
      <c r="BAP332" s="107"/>
      <c r="BAQ332" s="107"/>
      <c r="BAR332" s="107"/>
      <c r="BAS332" s="107"/>
      <c r="BAT332" s="107"/>
      <c r="BAU332" s="107"/>
      <c r="BAV332" s="108"/>
      <c r="BAW332" s="106" t="s">
        <v>181</v>
      </c>
      <c r="BAX332" s="107"/>
      <c r="BAY332" s="107"/>
      <c r="BAZ332" s="107"/>
      <c r="BBA332" s="107"/>
      <c r="BBB332" s="107"/>
      <c r="BBC332" s="107"/>
      <c r="BBD332" s="108"/>
      <c r="BBE332" s="106" t="s">
        <v>181</v>
      </c>
      <c r="BBF332" s="107"/>
      <c r="BBG332" s="107"/>
      <c r="BBH332" s="107"/>
      <c r="BBI332" s="107"/>
      <c r="BBJ332" s="107"/>
      <c r="BBK332" s="107"/>
      <c r="BBL332" s="108"/>
      <c r="BBM332" s="106" t="s">
        <v>181</v>
      </c>
      <c r="BBN332" s="107"/>
      <c r="BBO332" s="107"/>
      <c r="BBP332" s="107"/>
      <c r="BBQ332" s="107"/>
      <c r="BBR332" s="107"/>
      <c r="BBS332" s="107"/>
      <c r="BBT332" s="108"/>
      <c r="BBU332" s="106" t="s">
        <v>181</v>
      </c>
      <c r="BBV332" s="107"/>
      <c r="BBW332" s="107"/>
      <c r="BBX332" s="107"/>
      <c r="BBY332" s="107"/>
      <c r="BBZ332" s="107"/>
      <c r="BCA332" s="107"/>
      <c r="BCB332" s="108"/>
      <c r="BCC332" s="106" t="s">
        <v>181</v>
      </c>
      <c r="BCD332" s="107"/>
      <c r="BCE332" s="107"/>
      <c r="BCF332" s="107"/>
      <c r="BCG332" s="107"/>
      <c r="BCH332" s="107"/>
      <c r="BCI332" s="107"/>
      <c r="BCJ332" s="108"/>
      <c r="BCK332" s="106" t="s">
        <v>181</v>
      </c>
      <c r="BCL332" s="107"/>
      <c r="BCM332" s="107"/>
      <c r="BCN332" s="107"/>
      <c r="BCO332" s="107"/>
      <c r="BCP332" s="107"/>
      <c r="BCQ332" s="107"/>
      <c r="BCR332" s="108"/>
      <c r="BCS332" s="106" t="s">
        <v>181</v>
      </c>
      <c r="BCT332" s="107"/>
      <c r="BCU332" s="107"/>
      <c r="BCV332" s="107"/>
      <c r="BCW332" s="107"/>
      <c r="BCX332" s="107"/>
      <c r="BCY332" s="107"/>
      <c r="BCZ332" s="108"/>
      <c r="BDA332" s="106" t="s">
        <v>181</v>
      </c>
      <c r="BDB332" s="107"/>
      <c r="BDC332" s="107"/>
      <c r="BDD332" s="107"/>
      <c r="BDE332" s="107"/>
      <c r="BDF332" s="107"/>
      <c r="BDG332" s="107"/>
      <c r="BDH332" s="108"/>
      <c r="BDI332" s="106" t="s">
        <v>181</v>
      </c>
      <c r="BDJ332" s="107"/>
      <c r="BDK332" s="107"/>
      <c r="BDL332" s="107"/>
      <c r="BDM332" s="107"/>
      <c r="BDN332" s="107"/>
      <c r="BDO332" s="107"/>
      <c r="BDP332" s="108"/>
      <c r="BDQ332" s="106" t="s">
        <v>181</v>
      </c>
      <c r="BDR332" s="107"/>
      <c r="BDS332" s="107"/>
      <c r="BDT332" s="107"/>
      <c r="BDU332" s="107"/>
      <c r="BDV332" s="107"/>
      <c r="BDW332" s="107"/>
      <c r="BDX332" s="108"/>
      <c r="BDY332" s="106" t="s">
        <v>181</v>
      </c>
      <c r="BDZ332" s="107"/>
      <c r="BEA332" s="107"/>
      <c r="BEB332" s="107"/>
      <c r="BEC332" s="107"/>
      <c r="BED332" s="107"/>
      <c r="BEE332" s="107"/>
      <c r="BEF332" s="108"/>
      <c r="BEG332" s="106" t="s">
        <v>181</v>
      </c>
      <c r="BEH332" s="107"/>
      <c r="BEI332" s="107"/>
      <c r="BEJ332" s="107"/>
      <c r="BEK332" s="107"/>
      <c r="BEL332" s="107"/>
      <c r="BEM332" s="107"/>
      <c r="BEN332" s="108"/>
      <c r="BEO332" s="106" t="s">
        <v>181</v>
      </c>
      <c r="BEP332" s="107"/>
      <c r="BEQ332" s="107"/>
      <c r="BER332" s="107"/>
      <c r="BES332" s="107"/>
      <c r="BET332" s="107"/>
      <c r="BEU332" s="107"/>
      <c r="BEV332" s="108"/>
      <c r="BEW332" s="106" t="s">
        <v>181</v>
      </c>
      <c r="BEX332" s="107"/>
      <c r="BEY332" s="107"/>
      <c r="BEZ332" s="107"/>
      <c r="BFA332" s="107"/>
      <c r="BFB332" s="107"/>
      <c r="BFC332" s="107"/>
      <c r="BFD332" s="108"/>
      <c r="BFE332" s="106" t="s">
        <v>181</v>
      </c>
      <c r="BFF332" s="107"/>
      <c r="BFG332" s="107"/>
      <c r="BFH332" s="107"/>
      <c r="BFI332" s="107"/>
      <c r="BFJ332" s="107"/>
      <c r="BFK332" s="107"/>
      <c r="BFL332" s="108"/>
      <c r="BFM332" s="106" t="s">
        <v>181</v>
      </c>
      <c r="BFN332" s="107"/>
      <c r="BFO332" s="107"/>
      <c r="BFP332" s="107"/>
      <c r="BFQ332" s="107"/>
      <c r="BFR332" s="107"/>
      <c r="BFS332" s="107"/>
      <c r="BFT332" s="108"/>
      <c r="BFU332" s="106" t="s">
        <v>181</v>
      </c>
      <c r="BFV332" s="107"/>
      <c r="BFW332" s="107"/>
      <c r="BFX332" s="107"/>
      <c r="BFY332" s="107"/>
      <c r="BFZ332" s="107"/>
      <c r="BGA332" s="107"/>
      <c r="BGB332" s="108"/>
      <c r="BGC332" s="106" t="s">
        <v>181</v>
      </c>
      <c r="BGD332" s="107"/>
      <c r="BGE332" s="107"/>
      <c r="BGF332" s="107"/>
      <c r="BGG332" s="107"/>
      <c r="BGH332" s="107"/>
      <c r="BGI332" s="107"/>
      <c r="BGJ332" s="108"/>
      <c r="BGK332" s="106" t="s">
        <v>181</v>
      </c>
      <c r="BGL332" s="107"/>
      <c r="BGM332" s="107"/>
      <c r="BGN332" s="107"/>
      <c r="BGO332" s="107"/>
      <c r="BGP332" s="107"/>
      <c r="BGQ332" s="107"/>
      <c r="BGR332" s="108"/>
      <c r="BGS332" s="106" t="s">
        <v>181</v>
      </c>
      <c r="BGT332" s="107"/>
      <c r="BGU332" s="107"/>
      <c r="BGV332" s="107"/>
      <c r="BGW332" s="107"/>
      <c r="BGX332" s="107"/>
      <c r="BGY332" s="107"/>
      <c r="BGZ332" s="108"/>
      <c r="BHA332" s="106" t="s">
        <v>181</v>
      </c>
      <c r="BHB332" s="107"/>
      <c r="BHC332" s="107"/>
      <c r="BHD332" s="107"/>
      <c r="BHE332" s="107"/>
      <c r="BHF332" s="107"/>
      <c r="BHG332" s="107"/>
      <c r="BHH332" s="108"/>
      <c r="BHI332" s="106" t="s">
        <v>181</v>
      </c>
      <c r="BHJ332" s="107"/>
      <c r="BHK332" s="107"/>
      <c r="BHL332" s="107"/>
      <c r="BHM332" s="107"/>
      <c r="BHN332" s="107"/>
      <c r="BHO332" s="107"/>
      <c r="BHP332" s="108"/>
      <c r="BHQ332" s="106" t="s">
        <v>181</v>
      </c>
      <c r="BHR332" s="107"/>
      <c r="BHS332" s="107"/>
      <c r="BHT332" s="107"/>
      <c r="BHU332" s="107"/>
      <c r="BHV332" s="107"/>
      <c r="BHW332" s="107"/>
      <c r="BHX332" s="108"/>
      <c r="BHY332" s="106" t="s">
        <v>181</v>
      </c>
      <c r="BHZ332" s="107"/>
      <c r="BIA332" s="107"/>
      <c r="BIB332" s="107"/>
      <c r="BIC332" s="107"/>
      <c r="BID332" s="107"/>
      <c r="BIE332" s="107"/>
      <c r="BIF332" s="108"/>
      <c r="BIG332" s="106" t="s">
        <v>181</v>
      </c>
      <c r="BIH332" s="107"/>
      <c r="BII332" s="107"/>
      <c r="BIJ332" s="107"/>
      <c r="BIK332" s="107"/>
      <c r="BIL332" s="107"/>
      <c r="BIM332" s="107"/>
      <c r="BIN332" s="108"/>
      <c r="BIO332" s="106" t="s">
        <v>181</v>
      </c>
      <c r="BIP332" s="107"/>
      <c r="BIQ332" s="107"/>
      <c r="BIR332" s="107"/>
      <c r="BIS332" s="107"/>
      <c r="BIT332" s="107"/>
      <c r="BIU332" s="107"/>
      <c r="BIV332" s="108"/>
      <c r="BIW332" s="106" t="s">
        <v>181</v>
      </c>
      <c r="BIX332" s="107"/>
      <c r="BIY332" s="107"/>
      <c r="BIZ332" s="107"/>
      <c r="BJA332" s="107"/>
      <c r="BJB332" s="107"/>
      <c r="BJC332" s="107"/>
      <c r="BJD332" s="108"/>
      <c r="BJE332" s="106" t="s">
        <v>181</v>
      </c>
      <c r="BJF332" s="107"/>
      <c r="BJG332" s="107"/>
      <c r="BJH332" s="107"/>
      <c r="BJI332" s="107"/>
      <c r="BJJ332" s="107"/>
      <c r="BJK332" s="107"/>
      <c r="BJL332" s="108"/>
      <c r="BJM332" s="106" t="s">
        <v>181</v>
      </c>
      <c r="BJN332" s="107"/>
      <c r="BJO332" s="107"/>
      <c r="BJP332" s="107"/>
      <c r="BJQ332" s="107"/>
      <c r="BJR332" s="107"/>
      <c r="BJS332" s="107"/>
      <c r="BJT332" s="108"/>
      <c r="BJU332" s="106" t="s">
        <v>181</v>
      </c>
      <c r="BJV332" s="107"/>
      <c r="BJW332" s="107"/>
      <c r="BJX332" s="107"/>
      <c r="BJY332" s="107"/>
      <c r="BJZ332" s="107"/>
      <c r="BKA332" s="107"/>
      <c r="BKB332" s="108"/>
      <c r="BKC332" s="106" t="s">
        <v>181</v>
      </c>
      <c r="BKD332" s="107"/>
      <c r="BKE332" s="107"/>
      <c r="BKF332" s="107"/>
      <c r="BKG332" s="107"/>
      <c r="BKH332" s="107"/>
      <c r="BKI332" s="107"/>
      <c r="BKJ332" s="108"/>
      <c r="BKK332" s="106" t="s">
        <v>181</v>
      </c>
      <c r="BKL332" s="107"/>
      <c r="BKM332" s="107"/>
      <c r="BKN332" s="107"/>
      <c r="BKO332" s="107"/>
      <c r="BKP332" s="107"/>
      <c r="BKQ332" s="107"/>
      <c r="BKR332" s="108"/>
      <c r="BKS332" s="106" t="s">
        <v>181</v>
      </c>
      <c r="BKT332" s="107"/>
      <c r="BKU332" s="107"/>
      <c r="BKV332" s="107"/>
      <c r="BKW332" s="107"/>
      <c r="BKX332" s="107"/>
      <c r="BKY332" s="107"/>
      <c r="BKZ332" s="108"/>
      <c r="BLA332" s="106" t="s">
        <v>181</v>
      </c>
      <c r="BLB332" s="107"/>
      <c r="BLC332" s="107"/>
      <c r="BLD332" s="107"/>
      <c r="BLE332" s="107"/>
      <c r="BLF332" s="107"/>
      <c r="BLG332" s="107"/>
      <c r="BLH332" s="108"/>
      <c r="BLI332" s="106" t="s">
        <v>181</v>
      </c>
      <c r="BLJ332" s="107"/>
      <c r="BLK332" s="107"/>
      <c r="BLL332" s="107"/>
      <c r="BLM332" s="107"/>
      <c r="BLN332" s="107"/>
      <c r="BLO332" s="107"/>
      <c r="BLP332" s="108"/>
      <c r="BLQ332" s="106" t="s">
        <v>181</v>
      </c>
      <c r="BLR332" s="107"/>
      <c r="BLS332" s="107"/>
      <c r="BLT332" s="107"/>
      <c r="BLU332" s="107"/>
      <c r="BLV332" s="107"/>
      <c r="BLW332" s="107"/>
      <c r="BLX332" s="108"/>
      <c r="BLY332" s="106" t="s">
        <v>181</v>
      </c>
      <c r="BLZ332" s="107"/>
      <c r="BMA332" s="107"/>
      <c r="BMB332" s="107"/>
      <c r="BMC332" s="107"/>
      <c r="BMD332" s="107"/>
      <c r="BME332" s="107"/>
      <c r="BMF332" s="108"/>
      <c r="BMG332" s="106" t="s">
        <v>181</v>
      </c>
      <c r="BMH332" s="107"/>
      <c r="BMI332" s="107"/>
      <c r="BMJ332" s="107"/>
      <c r="BMK332" s="107"/>
      <c r="BML332" s="107"/>
      <c r="BMM332" s="107"/>
      <c r="BMN332" s="108"/>
      <c r="BMO332" s="106" t="s">
        <v>181</v>
      </c>
      <c r="BMP332" s="107"/>
      <c r="BMQ332" s="107"/>
      <c r="BMR332" s="107"/>
      <c r="BMS332" s="107"/>
      <c r="BMT332" s="107"/>
      <c r="BMU332" s="107"/>
      <c r="BMV332" s="108"/>
      <c r="BMW332" s="106" t="s">
        <v>181</v>
      </c>
      <c r="BMX332" s="107"/>
      <c r="BMY332" s="107"/>
      <c r="BMZ332" s="107"/>
      <c r="BNA332" s="107"/>
      <c r="BNB332" s="107"/>
      <c r="BNC332" s="107"/>
      <c r="BND332" s="108"/>
      <c r="BNE332" s="106" t="s">
        <v>181</v>
      </c>
      <c r="BNF332" s="107"/>
      <c r="BNG332" s="107"/>
      <c r="BNH332" s="107"/>
      <c r="BNI332" s="107"/>
      <c r="BNJ332" s="107"/>
      <c r="BNK332" s="107"/>
      <c r="BNL332" s="108"/>
      <c r="BNM332" s="106" t="s">
        <v>181</v>
      </c>
      <c r="BNN332" s="107"/>
      <c r="BNO332" s="107"/>
      <c r="BNP332" s="107"/>
      <c r="BNQ332" s="107"/>
      <c r="BNR332" s="107"/>
      <c r="BNS332" s="107"/>
      <c r="BNT332" s="108"/>
      <c r="BNU332" s="106" t="s">
        <v>181</v>
      </c>
      <c r="BNV332" s="107"/>
      <c r="BNW332" s="107"/>
      <c r="BNX332" s="107"/>
      <c r="BNY332" s="107"/>
      <c r="BNZ332" s="107"/>
      <c r="BOA332" s="107"/>
      <c r="BOB332" s="108"/>
      <c r="BOC332" s="106" t="s">
        <v>181</v>
      </c>
      <c r="BOD332" s="107"/>
      <c r="BOE332" s="107"/>
      <c r="BOF332" s="107"/>
      <c r="BOG332" s="107"/>
      <c r="BOH332" s="107"/>
      <c r="BOI332" s="107"/>
      <c r="BOJ332" s="108"/>
      <c r="BOK332" s="106" t="s">
        <v>181</v>
      </c>
      <c r="BOL332" s="107"/>
      <c r="BOM332" s="107"/>
      <c r="BON332" s="107"/>
      <c r="BOO332" s="107"/>
      <c r="BOP332" s="107"/>
      <c r="BOQ332" s="107"/>
      <c r="BOR332" s="108"/>
      <c r="BOS332" s="106" t="s">
        <v>181</v>
      </c>
      <c r="BOT332" s="107"/>
      <c r="BOU332" s="107"/>
      <c r="BOV332" s="107"/>
      <c r="BOW332" s="107"/>
      <c r="BOX332" s="107"/>
      <c r="BOY332" s="107"/>
      <c r="BOZ332" s="108"/>
      <c r="BPA332" s="106" t="s">
        <v>181</v>
      </c>
      <c r="BPB332" s="107"/>
      <c r="BPC332" s="107"/>
      <c r="BPD332" s="107"/>
      <c r="BPE332" s="107"/>
      <c r="BPF332" s="107"/>
      <c r="BPG332" s="107"/>
      <c r="BPH332" s="108"/>
      <c r="BPI332" s="106" t="s">
        <v>181</v>
      </c>
      <c r="BPJ332" s="107"/>
      <c r="BPK332" s="107"/>
      <c r="BPL332" s="107"/>
      <c r="BPM332" s="107"/>
      <c r="BPN332" s="107"/>
      <c r="BPO332" s="107"/>
      <c r="BPP332" s="108"/>
      <c r="BPQ332" s="106" t="s">
        <v>181</v>
      </c>
      <c r="BPR332" s="107"/>
      <c r="BPS332" s="107"/>
      <c r="BPT332" s="107"/>
      <c r="BPU332" s="107"/>
      <c r="BPV332" s="107"/>
      <c r="BPW332" s="107"/>
      <c r="BPX332" s="108"/>
      <c r="BPY332" s="106" t="s">
        <v>181</v>
      </c>
      <c r="BPZ332" s="107"/>
      <c r="BQA332" s="107"/>
      <c r="BQB332" s="107"/>
      <c r="BQC332" s="107"/>
      <c r="BQD332" s="107"/>
      <c r="BQE332" s="107"/>
      <c r="BQF332" s="108"/>
      <c r="BQG332" s="106" t="s">
        <v>181</v>
      </c>
      <c r="BQH332" s="107"/>
      <c r="BQI332" s="107"/>
      <c r="BQJ332" s="107"/>
      <c r="BQK332" s="107"/>
      <c r="BQL332" s="107"/>
      <c r="BQM332" s="107"/>
      <c r="BQN332" s="108"/>
      <c r="BQO332" s="106" t="s">
        <v>181</v>
      </c>
      <c r="BQP332" s="107"/>
      <c r="BQQ332" s="107"/>
      <c r="BQR332" s="107"/>
      <c r="BQS332" s="107"/>
      <c r="BQT332" s="107"/>
      <c r="BQU332" s="107"/>
      <c r="BQV332" s="108"/>
      <c r="BQW332" s="106" t="s">
        <v>181</v>
      </c>
      <c r="BQX332" s="107"/>
      <c r="BQY332" s="107"/>
      <c r="BQZ332" s="107"/>
      <c r="BRA332" s="107"/>
      <c r="BRB332" s="107"/>
      <c r="BRC332" s="107"/>
      <c r="BRD332" s="108"/>
      <c r="BRE332" s="106" t="s">
        <v>181</v>
      </c>
      <c r="BRF332" s="107"/>
      <c r="BRG332" s="107"/>
      <c r="BRH332" s="107"/>
      <c r="BRI332" s="107"/>
      <c r="BRJ332" s="107"/>
      <c r="BRK332" s="107"/>
      <c r="BRL332" s="108"/>
      <c r="BRM332" s="106" t="s">
        <v>181</v>
      </c>
      <c r="BRN332" s="107"/>
      <c r="BRO332" s="107"/>
      <c r="BRP332" s="107"/>
      <c r="BRQ332" s="107"/>
      <c r="BRR332" s="107"/>
      <c r="BRS332" s="107"/>
      <c r="BRT332" s="108"/>
      <c r="BRU332" s="106" t="s">
        <v>181</v>
      </c>
      <c r="BRV332" s="107"/>
      <c r="BRW332" s="107"/>
      <c r="BRX332" s="107"/>
      <c r="BRY332" s="107"/>
      <c r="BRZ332" s="107"/>
      <c r="BSA332" s="107"/>
      <c r="BSB332" s="108"/>
      <c r="BSC332" s="106" t="s">
        <v>181</v>
      </c>
      <c r="BSD332" s="107"/>
      <c r="BSE332" s="107"/>
      <c r="BSF332" s="107"/>
      <c r="BSG332" s="107"/>
      <c r="BSH332" s="107"/>
      <c r="BSI332" s="107"/>
      <c r="BSJ332" s="108"/>
      <c r="BSK332" s="106" t="s">
        <v>181</v>
      </c>
      <c r="BSL332" s="107"/>
      <c r="BSM332" s="107"/>
      <c r="BSN332" s="107"/>
      <c r="BSO332" s="107"/>
      <c r="BSP332" s="107"/>
      <c r="BSQ332" s="107"/>
      <c r="BSR332" s="108"/>
      <c r="BSS332" s="106" t="s">
        <v>181</v>
      </c>
      <c r="BST332" s="107"/>
      <c r="BSU332" s="107"/>
      <c r="BSV332" s="107"/>
      <c r="BSW332" s="107"/>
      <c r="BSX332" s="107"/>
      <c r="BSY332" s="107"/>
      <c r="BSZ332" s="108"/>
      <c r="BTA332" s="106" t="s">
        <v>181</v>
      </c>
      <c r="BTB332" s="107"/>
      <c r="BTC332" s="107"/>
      <c r="BTD332" s="107"/>
      <c r="BTE332" s="107"/>
      <c r="BTF332" s="107"/>
      <c r="BTG332" s="107"/>
      <c r="BTH332" s="108"/>
      <c r="BTI332" s="106" t="s">
        <v>181</v>
      </c>
      <c r="BTJ332" s="107"/>
      <c r="BTK332" s="107"/>
      <c r="BTL332" s="107"/>
      <c r="BTM332" s="107"/>
      <c r="BTN332" s="107"/>
      <c r="BTO332" s="107"/>
      <c r="BTP332" s="108"/>
      <c r="BTQ332" s="106" t="s">
        <v>181</v>
      </c>
      <c r="BTR332" s="107"/>
      <c r="BTS332" s="107"/>
      <c r="BTT332" s="107"/>
      <c r="BTU332" s="107"/>
      <c r="BTV332" s="107"/>
      <c r="BTW332" s="107"/>
      <c r="BTX332" s="108"/>
      <c r="BTY332" s="106" t="s">
        <v>181</v>
      </c>
      <c r="BTZ332" s="107"/>
      <c r="BUA332" s="107"/>
      <c r="BUB332" s="107"/>
      <c r="BUC332" s="107"/>
      <c r="BUD332" s="107"/>
      <c r="BUE332" s="107"/>
      <c r="BUF332" s="108"/>
      <c r="BUG332" s="106" t="s">
        <v>181</v>
      </c>
      <c r="BUH332" s="107"/>
      <c r="BUI332" s="107"/>
      <c r="BUJ332" s="107"/>
      <c r="BUK332" s="107"/>
      <c r="BUL332" s="107"/>
      <c r="BUM332" s="107"/>
      <c r="BUN332" s="108"/>
      <c r="BUO332" s="106" t="s">
        <v>181</v>
      </c>
      <c r="BUP332" s="107"/>
      <c r="BUQ332" s="107"/>
      <c r="BUR332" s="107"/>
      <c r="BUS332" s="107"/>
      <c r="BUT332" s="107"/>
      <c r="BUU332" s="107"/>
      <c r="BUV332" s="108"/>
      <c r="BUW332" s="106" t="s">
        <v>181</v>
      </c>
      <c r="BUX332" s="107"/>
      <c r="BUY332" s="107"/>
      <c r="BUZ332" s="107"/>
      <c r="BVA332" s="107"/>
      <c r="BVB332" s="107"/>
      <c r="BVC332" s="107"/>
      <c r="BVD332" s="108"/>
      <c r="BVE332" s="106" t="s">
        <v>181</v>
      </c>
      <c r="BVF332" s="107"/>
      <c r="BVG332" s="107"/>
      <c r="BVH332" s="107"/>
      <c r="BVI332" s="107"/>
      <c r="BVJ332" s="107"/>
      <c r="BVK332" s="107"/>
      <c r="BVL332" s="108"/>
      <c r="BVM332" s="106" t="s">
        <v>181</v>
      </c>
      <c r="BVN332" s="107"/>
      <c r="BVO332" s="107"/>
      <c r="BVP332" s="107"/>
      <c r="BVQ332" s="107"/>
      <c r="BVR332" s="107"/>
      <c r="BVS332" s="107"/>
      <c r="BVT332" s="108"/>
      <c r="BVU332" s="106" t="s">
        <v>181</v>
      </c>
      <c r="BVV332" s="107"/>
      <c r="BVW332" s="107"/>
      <c r="BVX332" s="107"/>
      <c r="BVY332" s="107"/>
      <c r="BVZ332" s="107"/>
      <c r="BWA332" s="107"/>
      <c r="BWB332" s="108"/>
      <c r="BWC332" s="106" t="s">
        <v>181</v>
      </c>
      <c r="BWD332" s="107"/>
      <c r="BWE332" s="107"/>
      <c r="BWF332" s="107"/>
      <c r="BWG332" s="107"/>
      <c r="BWH332" s="107"/>
      <c r="BWI332" s="107"/>
      <c r="BWJ332" s="108"/>
      <c r="BWK332" s="106" t="s">
        <v>181</v>
      </c>
      <c r="BWL332" s="107"/>
      <c r="BWM332" s="107"/>
      <c r="BWN332" s="107"/>
      <c r="BWO332" s="107"/>
      <c r="BWP332" s="107"/>
      <c r="BWQ332" s="107"/>
      <c r="BWR332" s="108"/>
      <c r="BWS332" s="106" t="s">
        <v>181</v>
      </c>
      <c r="BWT332" s="107"/>
      <c r="BWU332" s="107"/>
      <c r="BWV332" s="107"/>
      <c r="BWW332" s="107"/>
      <c r="BWX332" s="107"/>
      <c r="BWY332" s="107"/>
      <c r="BWZ332" s="108"/>
      <c r="BXA332" s="106" t="s">
        <v>181</v>
      </c>
      <c r="BXB332" s="107"/>
      <c r="BXC332" s="107"/>
      <c r="BXD332" s="107"/>
      <c r="BXE332" s="107"/>
      <c r="BXF332" s="107"/>
      <c r="BXG332" s="107"/>
      <c r="BXH332" s="108"/>
      <c r="BXI332" s="106" t="s">
        <v>181</v>
      </c>
      <c r="BXJ332" s="107"/>
      <c r="BXK332" s="107"/>
      <c r="BXL332" s="107"/>
      <c r="BXM332" s="107"/>
      <c r="BXN332" s="107"/>
      <c r="BXO332" s="107"/>
      <c r="BXP332" s="108"/>
      <c r="BXQ332" s="106" t="s">
        <v>181</v>
      </c>
      <c r="BXR332" s="107"/>
      <c r="BXS332" s="107"/>
      <c r="BXT332" s="107"/>
      <c r="BXU332" s="107"/>
      <c r="BXV332" s="107"/>
      <c r="BXW332" s="107"/>
      <c r="BXX332" s="108"/>
      <c r="BXY332" s="106" t="s">
        <v>181</v>
      </c>
      <c r="BXZ332" s="107"/>
      <c r="BYA332" s="107"/>
      <c r="BYB332" s="107"/>
      <c r="BYC332" s="107"/>
      <c r="BYD332" s="107"/>
      <c r="BYE332" s="107"/>
      <c r="BYF332" s="108"/>
      <c r="BYG332" s="106" t="s">
        <v>181</v>
      </c>
      <c r="BYH332" s="107"/>
      <c r="BYI332" s="107"/>
      <c r="BYJ332" s="107"/>
      <c r="BYK332" s="107"/>
      <c r="BYL332" s="107"/>
      <c r="BYM332" s="107"/>
      <c r="BYN332" s="108"/>
      <c r="BYO332" s="106" t="s">
        <v>181</v>
      </c>
      <c r="BYP332" s="107"/>
      <c r="BYQ332" s="107"/>
      <c r="BYR332" s="107"/>
      <c r="BYS332" s="107"/>
      <c r="BYT332" s="107"/>
      <c r="BYU332" s="107"/>
      <c r="BYV332" s="108"/>
      <c r="BYW332" s="106" t="s">
        <v>181</v>
      </c>
      <c r="BYX332" s="107"/>
      <c r="BYY332" s="107"/>
      <c r="BYZ332" s="107"/>
      <c r="BZA332" s="107"/>
      <c r="BZB332" s="107"/>
      <c r="BZC332" s="107"/>
      <c r="BZD332" s="108"/>
      <c r="BZE332" s="106" t="s">
        <v>181</v>
      </c>
      <c r="BZF332" s="107"/>
      <c r="BZG332" s="107"/>
      <c r="BZH332" s="107"/>
      <c r="BZI332" s="107"/>
      <c r="BZJ332" s="107"/>
      <c r="BZK332" s="107"/>
      <c r="BZL332" s="108"/>
      <c r="BZM332" s="106" t="s">
        <v>181</v>
      </c>
      <c r="BZN332" s="107"/>
      <c r="BZO332" s="107"/>
      <c r="BZP332" s="107"/>
      <c r="BZQ332" s="107"/>
      <c r="BZR332" s="107"/>
      <c r="BZS332" s="107"/>
      <c r="BZT332" s="108"/>
      <c r="BZU332" s="106" t="s">
        <v>181</v>
      </c>
      <c r="BZV332" s="107"/>
      <c r="BZW332" s="107"/>
      <c r="BZX332" s="107"/>
      <c r="BZY332" s="107"/>
      <c r="BZZ332" s="107"/>
      <c r="CAA332" s="107"/>
      <c r="CAB332" s="108"/>
      <c r="CAC332" s="106" t="s">
        <v>181</v>
      </c>
      <c r="CAD332" s="107"/>
      <c r="CAE332" s="107"/>
      <c r="CAF332" s="107"/>
      <c r="CAG332" s="107"/>
      <c r="CAH332" s="107"/>
      <c r="CAI332" s="107"/>
      <c r="CAJ332" s="108"/>
      <c r="CAK332" s="106" t="s">
        <v>181</v>
      </c>
      <c r="CAL332" s="107"/>
      <c r="CAM332" s="107"/>
      <c r="CAN332" s="107"/>
      <c r="CAO332" s="107"/>
      <c r="CAP332" s="107"/>
      <c r="CAQ332" s="107"/>
      <c r="CAR332" s="108"/>
      <c r="CAS332" s="106" t="s">
        <v>181</v>
      </c>
      <c r="CAT332" s="107"/>
      <c r="CAU332" s="107"/>
      <c r="CAV332" s="107"/>
      <c r="CAW332" s="107"/>
      <c r="CAX332" s="107"/>
      <c r="CAY332" s="107"/>
      <c r="CAZ332" s="108"/>
      <c r="CBA332" s="106" t="s">
        <v>181</v>
      </c>
      <c r="CBB332" s="107"/>
      <c r="CBC332" s="107"/>
      <c r="CBD332" s="107"/>
      <c r="CBE332" s="107"/>
      <c r="CBF332" s="107"/>
      <c r="CBG332" s="107"/>
      <c r="CBH332" s="108"/>
      <c r="CBI332" s="106" t="s">
        <v>181</v>
      </c>
      <c r="CBJ332" s="107"/>
      <c r="CBK332" s="107"/>
      <c r="CBL332" s="107"/>
      <c r="CBM332" s="107"/>
      <c r="CBN332" s="107"/>
      <c r="CBO332" s="107"/>
      <c r="CBP332" s="108"/>
      <c r="CBQ332" s="106" t="s">
        <v>181</v>
      </c>
      <c r="CBR332" s="107"/>
      <c r="CBS332" s="107"/>
      <c r="CBT332" s="107"/>
      <c r="CBU332" s="107"/>
      <c r="CBV332" s="107"/>
      <c r="CBW332" s="107"/>
      <c r="CBX332" s="108"/>
      <c r="CBY332" s="106" t="s">
        <v>181</v>
      </c>
      <c r="CBZ332" s="107"/>
      <c r="CCA332" s="107"/>
      <c r="CCB332" s="107"/>
      <c r="CCC332" s="107"/>
      <c r="CCD332" s="107"/>
      <c r="CCE332" s="107"/>
      <c r="CCF332" s="108"/>
      <c r="CCG332" s="106" t="s">
        <v>181</v>
      </c>
      <c r="CCH332" s="107"/>
      <c r="CCI332" s="107"/>
      <c r="CCJ332" s="107"/>
      <c r="CCK332" s="107"/>
      <c r="CCL332" s="107"/>
      <c r="CCM332" s="107"/>
      <c r="CCN332" s="108"/>
      <c r="CCO332" s="106" t="s">
        <v>181</v>
      </c>
      <c r="CCP332" s="107"/>
      <c r="CCQ332" s="107"/>
      <c r="CCR332" s="107"/>
      <c r="CCS332" s="107"/>
      <c r="CCT332" s="107"/>
      <c r="CCU332" s="107"/>
      <c r="CCV332" s="108"/>
      <c r="CCW332" s="106" t="s">
        <v>181</v>
      </c>
      <c r="CCX332" s="107"/>
      <c r="CCY332" s="107"/>
      <c r="CCZ332" s="107"/>
      <c r="CDA332" s="107"/>
      <c r="CDB332" s="107"/>
      <c r="CDC332" s="107"/>
      <c r="CDD332" s="108"/>
      <c r="CDE332" s="106" t="s">
        <v>181</v>
      </c>
      <c r="CDF332" s="107"/>
      <c r="CDG332" s="107"/>
      <c r="CDH332" s="107"/>
      <c r="CDI332" s="107"/>
      <c r="CDJ332" s="107"/>
      <c r="CDK332" s="107"/>
      <c r="CDL332" s="108"/>
      <c r="CDM332" s="106" t="s">
        <v>181</v>
      </c>
      <c r="CDN332" s="107"/>
      <c r="CDO332" s="107"/>
      <c r="CDP332" s="107"/>
      <c r="CDQ332" s="107"/>
      <c r="CDR332" s="107"/>
      <c r="CDS332" s="107"/>
      <c r="CDT332" s="108"/>
      <c r="CDU332" s="106" t="s">
        <v>181</v>
      </c>
      <c r="CDV332" s="107"/>
      <c r="CDW332" s="107"/>
      <c r="CDX332" s="107"/>
      <c r="CDY332" s="107"/>
      <c r="CDZ332" s="107"/>
      <c r="CEA332" s="107"/>
      <c r="CEB332" s="108"/>
      <c r="CEC332" s="106" t="s">
        <v>181</v>
      </c>
      <c r="CED332" s="107"/>
      <c r="CEE332" s="107"/>
      <c r="CEF332" s="107"/>
      <c r="CEG332" s="107"/>
      <c r="CEH332" s="107"/>
      <c r="CEI332" s="107"/>
      <c r="CEJ332" s="108"/>
      <c r="CEK332" s="106" t="s">
        <v>181</v>
      </c>
      <c r="CEL332" s="107"/>
      <c r="CEM332" s="107"/>
      <c r="CEN332" s="107"/>
      <c r="CEO332" s="107"/>
      <c r="CEP332" s="107"/>
      <c r="CEQ332" s="107"/>
      <c r="CER332" s="108"/>
      <c r="CES332" s="106" t="s">
        <v>181</v>
      </c>
      <c r="CET332" s="107"/>
      <c r="CEU332" s="107"/>
      <c r="CEV332" s="107"/>
      <c r="CEW332" s="107"/>
      <c r="CEX332" s="107"/>
      <c r="CEY332" s="107"/>
      <c r="CEZ332" s="108"/>
      <c r="CFA332" s="106" t="s">
        <v>181</v>
      </c>
      <c r="CFB332" s="107"/>
      <c r="CFC332" s="107"/>
      <c r="CFD332" s="107"/>
      <c r="CFE332" s="107"/>
      <c r="CFF332" s="107"/>
      <c r="CFG332" s="107"/>
      <c r="CFH332" s="108"/>
      <c r="CFI332" s="106" t="s">
        <v>181</v>
      </c>
      <c r="CFJ332" s="107"/>
      <c r="CFK332" s="107"/>
      <c r="CFL332" s="107"/>
      <c r="CFM332" s="107"/>
      <c r="CFN332" s="107"/>
      <c r="CFO332" s="107"/>
      <c r="CFP332" s="108"/>
      <c r="CFQ332" s="106" t="s">
        <v>181</v>
      </c>
      <c r="CFR332" s="107"/>
      <c r="CFS332" s="107"/>
      <c r="CFT332" s="107"/>
      <c r="CFU332" s="107"/>
      <c r="CFV332" s="107"/>
      <c r="CFW332" s="107"/>
      <c r="CFX332" s="108"/>
      <c r="CFY332" s="106" t="s">
        <v>181</v>
      </c>
      <c r="CFZ332" s="107"/>
      <c r="CGA332" s="107"/>
      <c r="CGB332" s="107"/>
      <c r="CGC332" s="107"/>
      <c r="CGD332" s="107"/>
      <c r="CGE332" s="107"/>
      <c r="CGF332" s="108"/>
      <c r="CGG332" s="106" t="s">
        <v>181</v>
      </c>
      <c r="CGH332" s="107"/>
      <c r="CGI332" s="107"/>
      <c r="CGJ332" s="107"/>
      <c r="CGK332" s="107"/>
      <c r="CGL332" s="107"/>
      <c r="CGM332" s="107"/>
      <c r="CGN332" s="108"/>
      <c r="CGO332" s="106" t="s">
        <v>181</v>
      </c>
      <c r="CGP332" s="107"/>
      <c r="CGQ332" s="107"/>
      <c r="CGR332" s="107"/>
      <c r="CGS332" s="107"/>
      <c r="CGT332" s="107"/>
      <c r="CGU332" s="107"/>
      <c r="CGV332" s="108"/>
      <c r="CGW332" s="106" t="s">
        <v>181</v>
      </c>
      <c r="CGX332" s="107"/>
      <c r="CGY332" s="107"/>
      <c r="CGZ332" s="107"/>
      <c r="CHA332" s="107"/>
      <c r="CHB332" s="107"/>
      <c r="CHC332" s="107"/>
      <c r="CHD332" s="108"/>
      <c r="CHE332" s="106" t="s">
        <v>181</v>
      </c>
      <c r="CHF332" s="107"/>
      <c r="CHG332" s="107"/>
      <c r="CHH332" s="107"/>
      <c r="CHI332" s="107"/>
      <c r="CHJ332" s="107"/>
      <c r="CHK332" s="107"/>
      <c r="CHL332" s="108"/>
      <c r="CHM332" s="106" t="s">
        <v>181</v>
      </c>
      <c r="CHN332" s="107"/>
      <c r="CHO332" s="107"/>
      <c r="CHP332" s="107"/>
      <c r="CHQ332" s="107"/>
      <c r="CHR332" s="107"/>
      <c r="CHS332" s="107"/>
      <c r="CHT332" s="108"/>
      <c r="CHU332" s="106" t="s">
        <v>181</v>
      </c>
      <c r="CHV332" s="107"/>
      <c r="CHW332" s="107"/>
      <c r="CHX332" s="107"/>
      <c r="CHY332" s="107"/>
      <c r="CHZ332" s="107"/>
      <c r="CIA332" s="107"/>
      <c r="CIB332" s="108"/>
      <c r="CIC332" s="106" t="s">
        <v>181</v>
      </c>
      <c r="CID332" s="107"/>
      <c r="CIE332" s="107"/>
      <c r="CIF332" s="107"/>
      <c r="CIG332" s="107"/>
      <c r="CIH332" s="107"/>
      <c r="CII332" s="107"/>
      <c r="CIJ332" s="108"/>
      <c r="CIK332" s="106" t="s">
        <v>181</v>
      </c>
      <c r="CIL332" s="107"/>
      <c r="CIM332" s="107"/>
      <c r="CIN332" s="107"/>
      <c r="CIO332" s="107"/>
      <c r="CIP332" s="107"/>
      <c r="CIQ332" s="107"/>
      <c r="CIR332" s="108"/>
      <c r="CIS332" s="106" t="s">
        <v>181</v>
      </c>
      <c r="CIT332" s="107"/>
      <c r="CIU332" s="107"/>
      <c r="CIV332" s="107"/>
      <c r="CIW332" s="107"/>
      <c r="CIX332" s="107"/>
      <c r="CIY332" s="107"/>
      <c r="CIZ332" s="108"/>
      <c r="CJA332" s="106" t="s">
        <v>181</v>
      </c>
      <c r="CJB332" s="107"/>
      <c r="CJC332" s="107"/>
      <c r="CJD332" s="107"/>
      <c r="CJE332" s="107"/>
      <c r="CJF332" s="107"/>
      <c r="CJG332" s="107"/>
      <c r="CJH332" s="108"/>
      <c r="CJI332" s="106" t="s">
        <v>181</v>
      </c>
      <c r="CJJ332" s="107"/>
      <c r="CJK332" s="107"/>
      <c r="CJL332" s="107"/>
      <c r="CJM332" s="107"/>
      <c r="CJN332" s="107"/>
      <c r="CJO332" s="107"/>
      <c r="CJP332" s="108"/>
      <c r="CJQ332" s="106" t="s">
        <v>181</v>
      </c>
      <c r="CJR332" s="107"/>
      <c r="CJS332" s="107"/>
      <c r="CJT332" s="107"/>
      <c r="CJU332" s="107"/>
      <c r="CJV332" s="107"/>
      <c r="CJW332" s="107"/>
      <c r="CJX332" s="108"/>
      <c r="CJY332" s="106" t="s">
        <v>181</v>
      </c>
      <c r="CJZ332" s="107"/>
      <c r="CKA332" s="107"/>
      <c r="CKB332" s="107"/>
      <c r="CKC332" s="107"/>
      <c r="CKD332" s="107"/>
      <c r="CKE332" s="107"/>
      <c r="CKF332" s="108"/>
      <c r="CKG332" s="106" t="s">
        <v>181</v>
      </c>
      <c r="CKH332" s="107"/>
      <c r="CKI332" s="107"/>
      <c r="CKJ332" s="107"/>
      <c r="CKK332" s="107"/>
      <c r="CKL332" s="107"/>
      <c r="CKM332" s="107"/>
      <c r="CKN332" s="108"/>
      <c r="CKO332" s="106" t="s">
        <v>181</v>
      </c>
      <c r="CKP332" s="107"/>
      <c r="CKQ332" s="107"/>
      <c r="CKR332" s="107"/>
      <c r="CKS332" s="107"/>
      <c r="CKT332" s="107"/>
      <c r="CKU332" s="107"/>
      <c r="CKV332" s="108"/>
      <c r="CKW332" s="106" t="s">
        <v>181</v>
      </c>
      <c r="CKX332" s="107"/>
      <c r="CKY332" s="107"/>
      <c r="CKZ332" s="107"/>
      <c r="CLA332" s="107"/>
      <c r="CLB332" s="107"/>
      <c r="CLC332" s="107"/>
      <c r="CLD332" s="108"/>
      <c r="CLE332" s="106" t="s">
        <v>181</v>
      </c>
      <c r="CLF332" s="107"/>
      <c r="CLG332" s="107"/>
      <c r="CLH332" s="107"/>
      <c r="CLI332" s="107"/>
      <c r="CLJ332" s="107"/>
      <c r="CLK332" s="107"/>
      <c r="CLL332" s="108"/>
      <c r="CLM332" s="106" t="s">
        <v>181</v>
      </c>
      <c r="CLN332" s="107"/>
      <c r="CLO332" s="107"/>
      <c r="CLP332" s="107"/>
      <c r="CLQ332" s="107"/>
      <c r="CLR332" s="107"/>
      <c r="CLS332" s="107"/>
      <c r="CLT332" s="108"/>
      <c r="CLU332" s="106" t="s">
        <v>181</v>
      </c>
      <c r="CLV332" s="107"/>
      <c r="CLW332" s="107"/>
      <c r="CLX332" s="107"/>
      <c r="CLY332" s="107"/>
      <c r="CLZ332" s="107"/>
      <c r="CMA332" s="107"/>
      <c r="CMB332" s="108"/>
      <c r="CMC332" s="106" t="s">
        <v>181</v>
      </c>
      <c r="CMD332" s="107"/>
      <c r="CME332" s="107"/>
      <c r="CMF332" s="107"/>
      <c r="CMG332" s="107"/>
      <c r="CMH332" s="107"/>
      <c r="CMI332" s="107"/>
      <c r="CMJ332" s="108"/>
      <c r="CMK332" s="106" t="s">
        <v>181</v>
      </c>
      <c r="CML332" s="107"/>
      <c r="CMM332" s="107"/>
      <c r="CMN332" s="107"/>
      <c r="CMO332" s="107"/>
      <c r="CMP332" s="107"/>
      <c r="CMQ332" s="107"/>
      <c r="CMR332" s="108"/>
      <c r="CMS332" s="106" t="s">
        <v>181</v>
      </c>
      <c r="CMT332" s="107"/>
      <c r="CMU332" s="107"/>
      <c r="CMV332" s="107"/>
      <c r="CMW332" s="107"/>
      <c r="CMX332" s="107"/>
      <c r="CMY332" s="107"/>
      <c r="CMZ332" s="108"/>
      <c r="CNA332" s="106" t="s">
        <v>181</v>
      </c>
      <c r="CNB332" s="107"/>
      <c r="CNC332" s="107"/>
      <c r="CND332" s="107"/>
      <c r="CNE332" s="107"/>
      <c r="CNF332" s="107"/>
      <c r="CNG332" s="107"/>
      <c r="CNH332" s="108"/>
      <c r="CNI332" s="106" t="s">
        <v>181</v>
      </c>
      <c r="CNJ332" s="107"/>
      <c r="CNK332" s="107"/>
      <c r="CNL332" s="107"/>
      <c r="CNM332" s="107"/>
      <c r="CNN332" s="107"/>
      <c r="CNO332" s="107"/>
      <c r="CNP332" s="108"/>
      <c r="CNQ332" s="106" t="s">
        <v>181</v>
      </c>
      <c r="CNR332" s="107"/>
      <c r="CNS332" s="107"/>
      <c r="CNT332" s="107"/>
      <c r="CNU332" s="107"/>
      <c r="CNV332" s="107"/>
      <c r="CNW332" s="107"/>
      <c r="CNX332" s="108"/>
      <c r="CNY332" s="106" t="s">
        <v>181</v>
      </c>
      <c r="CNZ332" s="107"/>
      <c r="COA332" s="107"/>
      <c r="COB332" s="107"/>
      <c r="COC332" s="107"/>
      <c r="COD332" s="107"/>
      <c r="COE332" s="107"/>
      <c r="COF332" s="108"/>
      <c r="COG332" s="106" t="s">
        <v>181</v>
      </c>
      <c r="COH332" s="107"/>
      <c r="COI332" s="107"/>
      <c r="COJ332" s="107"/>
      <c r="COK332" s="107"/>
      <c r="COL332" s="107"/>
      <c r="COM332" s="107"/>
      <c r="CON332" s="108"/>
      <c r="COO332" s="106" t="s">
        <v>181</v>
      </c>
      <c r="COP332" s="107"/>
      <c r="COQ332" s="107"/>
      <c r="COR332" s="107"/>
      <c r="COS332" s="107"/>
      <c r="COT332" s="107"/>
      <c r="COU332" s="107"/>
      <c r="COV332" s="108"/>
      <c r="COW332" s="106" t="s">
        <v>181</v>
      </c>
      <c r="COX332" s="107"/>
      <c r="COY332" s="107"/>
      <c r="COZ332" s="107"/>
      <c r="CPA332" s="107"/>
      <c r="CPB332" s="107"/>
      <c r="CPC332" s="107"/>
      <c r="CPD332" s="108"/>
      <c r="CPE332" s="106" t="s">
        <v>181</v>
      </c>
      <c r="CPF332" s="107"/>
      <c r="CPG332" s="107"/>
      <c r="CPH332" s="107"/>
      <c r="CPI332" s="107"/>
      <c r="CPJ332" s="107"/>
      <c r="CPK332" s="107"/>
      <c r="CPL332" s="108"/>
      <c r="CPM332" s="106" t="s">
        <v>181</v>
      </c>
      <c r="CPN332" s="107"/>
      <c r="CPO332" s="107"/>
      <c r="CPP332" s="107"/>
      <c r="CPQ332" s="107"/>
      <c r="CPR332" s="107"/>
      <c r="CPS332" s="107"/>
      <c r="CPT332" s="108"/>
      <c r="CPU332" s="106" t="s">
        <v>181</v>
      </c>
      <c r="CPV332" s="107"/>
      <c r="CPW332" s="107"/>
      <c r="CPX332" s="107"/>
      <c r="CPY332" s="107"/>
      <c r="CPZ332" s="107"/>
      <c r="CQA332" s="107"/>
      <c r="CQB332" s="108"/>
      <c r="CQC332" s="106" t="s">
        <v>181</v>
      </c>
      <c r="CQD332" s="107"/>
      <c r="CQE332" s="107"/>
      <c r="CQF332" s="107"/>
      <c r="CQG332" s="107"/>
      <c r="CQH332" s="107"/>
      <c r="CQI332" s="107"/>
      <c r="CQJ332" s="108"/>
      <c r="CQK332" s="106" t="s">
        <v>181</v>
      </c>
      <c r="CQL332" s="107"/>
      <c r="CQM332" s="107"/>
      <c r="CQN332" s="107"/>
      <c r="CQO332" s="107"/>
      <c r="CQP332" s="107"/>
      <c r="CQQ332" s="107"/>
      <c r="CQR332" s="108"/>
      <c r="CQS332" s="106" t="s">
        <v>181</v>
      </c>
      <c r="CQT332" s="107"/>
      <c r="CQU332" s="107"/>
      <c r="CQV332" s="107"/>
      <c r="CQW332" s="107"/>
      <c r="CQX332" s="107"/>
      <c r="CQY332" s="107"/>
      <c r="CQZ332" s="108"/>
      <c r="CRA332" s="106" t="s">
        <v>181</v>
      </c>
      <c r="CRB332" s="107"/>
      <c r="CRC332" s="107"/>
      <c r="CRD332" s="107"/>
      <c r="CRE332" s="107"/>
      <c r="CRF332" s="107"/>
      <c r="CRG332" s="107"/>
      <c r="CRH332" s="108"/>
      <c r="CRI332" s="106" t="s">
        <v>181</v>
      </c>
      <c r="CRJ332" s="107"/>
      <c r="CRK332" s="107"/>
      <c r="CRL332" s="107"/>
      <c r="CRM332" s="107"/>
      <c r="CRN332" s="107"/>
      <c r="CRO332" s="107"/>
      <c r="CRP332" s="108"/>
      <c r="CRQ332" s="106" t="s">
        <v>181</v>
      </c>
      <c r="CRR332" s="107"/>
      <c r="CRS332" s="107"/>
      <c r="CRT332" s="107"/>
      <c r="CRU332" s="107"/>
      <c r="CRV332" s="107"/>
      <c r="CRW332" s="107"/>
      <c r="CRX332" s="108"/>
      <c r="CRY332" s="106" t="s">
        <v>181</v>
      </c>
      <c r="CRZ332" s="107"/>
      <c r="CSA332" s="107"/>
      <c r="CSB332" s="107"/>
      <c r="CSC332" s="107"/>
      <c r="CSD332" s="107"/>
      <c r="CSE332" s="107"/>
      <c r="CSF332" s="108"/>
      <c r="CSG332" s="106" t="s">
        <v>181</v>
      </c>
      <c r="CSH332" s="107"/>
      <c r="CSI332" s="107"/>
      <c r="CSJ332" s="107"/>
      <c r="CSK332" s="107"/>
      <c r="CSL332" s="107"/>
      <c r="CSM332" s="107"/>
      <c r="CSN332" s="108"/>
      <c r="CSO332" s="106" t="s">
        <v>181</v>
      </c>
      <c r="CSP332" s="107"/>
      <c r="CSQ332" s="107"/>
      <c r="CSR332" s="107"/>
      <c r="CSS332" s="107"/>
      <c r="CST332" s="107"/>
      <c r="CSU332" s="107"/>
      <c r="CSV332" s="108"/>
      <c r="CSW332" s="106" t="s">
        <v>181</v>
      </c>
      <c r="CSX332" s="107"/>
      <c r="CSY332" s="107"/>
      <c r="CSZ332" s="107"/>
      <c r="CTA332" s="107"/>
      <c r="CTB332" s="107"/>
      <c r="CTC332" s="107"/>
      <c r="CTD332" s="108"/>
      <c r="CTE332" s="106" t="s">
        <v>181</v>
      </c>
      <c r="CTF332" s="107"/>
      <c r="CTG332" s="107"/>
      <c r="CTH332" s="107"/>
      <c r="CTI332" s="107"/>
      <c r="CTJ332" s="107"/>
      <c r="CTK332" s="107"/>
      <c r="CTL332" s="108"/>
      <c r="CTM332" s="106" t="s">
        <v>181</v>
      </c>
      <c r="CTN332" s="107"/>
      <c r="CTO332" s="107"/>
      <c r="CTP332" s="107"/>
      <c r="CTQ332" s="107"/>
      <c r="CTR332" s="107"/>
      <c r="CTS332" s="107"/>
      <c r="CTT332" s="108"/>
      <c r="CTU332" s="106" t="s">
        <v>181</v>
      </c>
      <c r="CTV332" s="107"/>
      <c r="CTW332" s="107"/>
      <c r="CTX332" s="107"/>
      <c r="CTY332" s="107"/>
      <c r="CTZ332" s="107"/>
      <c r="CUA332" s="107"/>
      <c r="CUB332" s="108"/>
      <c r="CUC332" s="106" t="s">
        <v>181</v>
      </c>
      <c r="CUD332" s="107"/>
      <c r="CUE332" s="107"/>
      <c r="CUF332" s="107"/>
      <c r="CUG332" s="107"/>
      <c r="CUH332" s="107"/>
      <c r="CUI332" s="107"/>
      <c r="CUJ332" s="108"/>
      <c r="CUK332" s="106" t="s">
        <v>181</v>
      </c>
      <c r="CUL332" s="107"/>
      <c r="CUM332" s="107"/>
      <c r="CUN332" s="107"/>
      <c r="CUO332" s="107"/>
      <c r="CUP332" s="107"/>
      <c r="CUQ332" s="107"/>
      <c r="CUR332" s="108"/>
      <c r="CUS332" s="106" t="s">
        <v>181</v>
      </c>
      <c r="CUT332" s="107"/>
      <c r="CUU332" s="107"/>
      <c r="CUV332" s="107"/>
      <c r="CUW332" s="107"/>
      <c r="CUX332" s="107"/>
      <c r="CUY332" s="107"/>
      <c r="CUZ332" s="108"/>
      <c r="CVA332" s="106" t="s">
        <v>181</v>
      </c>
      <c r="CVB332" s="107"/>
      <c r="CVC332" s="107"/>
      <c r="CVD332" s="107"/>
      <c r="CVE332" s="107"/>
      <c r="CVF332" s="107"/>
      <c r="CVG332" s="107"/>
      <c r="CVH332" s="108"/>
      <c r="CVI332" s="106" t="s">
        <v>181</v>
      </c>
      <c r="CVJ332" s="107"/>
      <c r="CVK332" s="107"/>
      <c r="CVL332" s="107"/>
      <c r="CVM332" s="107"/>
      <c r="CVN332" s="107"/>
      <c r="CVO332" s="107"/>
      <c r="CVP332" s="108"/>
      <c r="CVQ332" s="106" t="s">
        <v>181</v>
      </c>
      <c r="CVR332" s="107"/>
      <c r="CVS332" s="107"/>
      <c r="CVT332" s="107"/>
      <c r="CVU332" s="107"/>
      <c r="CVV332" s="107"/>
      <c r="CVW332" s="107"/>
      <c r="CVX332" s="108"/>
      <c r="CVY332" s="106" t="s">
        <v>181</v>
      </c>
      <c r="CVZ332" s="107"/>
      <c r="CWA332" s="107"/>
      <c r="CWB332" s="107"/>
      <c r="CWC332" s="107"/>
      <c r="CWD332" s="107"/>
      <c r="CWE332" s="107"/>
      <c r="CWF332" s="108"/>
      <c r="CWG332" s="106" t="s">
        <v>181</v>
      </c>
      <c r="CWH332" s="107"/>
      <c r="CWI332" s="107"/>
      <c r="CWJ332" s="107"/>
      <c r="CWK332" s="107"/>
      <c r="CWL332" s="107"/>
      <c r="CWM332" s="107"/>
      <c r="CWN332" s="108"/>
      <c r="CWO332" s="106" t="s">
        <v>181</v>
      </c>
      <c r="CWP332" s="107"/>
      <c r="CWQ332" s="107"/>
      <c r="CWR332" s="107"/>
      <c r="CWS332" s="107"/>
      <c r="CWT332" s="107"/>
      <c r="CWU332" s="107"/>
      <c r="CWV332" s="108"/>
      <c r="CWW332" s="106" t="s">
        <v>181</v>
      </c>
      <c r="CWX332" s="107"/>
      <c r="CWY332" s="107"/>
      <c r="CWZ332" s="107"/>
      <c r="CXA332" s="107"/>
      <c r="CXB332" s="107"/>
      <c r="CXC332" s="107"/>
      <c r="CXD332" s="108"/>
      <c r="CXE332" s="106" t="s">
        <v>181</v>
      </c>
      <c r="CXF332" s="107"/>
      <c r="CXG332" s="107"/>
      <c r="CXH332" s="107"/>
      <c r="CXI332" s="107"/>
      <c r="CXJ332" s="107"/>
      <c r="CXK332" s="107"/>
      <c r="CXL332" s="108"/>
      <c r="CXM332" s="106" t="s">
        <v>181</v>
      </c>
      <c r="CXN332" s="107"/>
      <c r="CXO332" s="107"/>
      <c r="CXP332" s="107"/>
      <c r="CXQ332" s="107"/>
      <c r="CXR332" s="107"/>
      <c r="CXS332" s="107"/>
      <c r="CXT332" s="108"/>
      <c r="CXU332" s="106" t="s">
        <v>181</v>
      </c>
      <c r="CXV332" s="107"/>
      <c r="CXW332" s="107"/>
      <c r="CXX332" s="107"/>
      <c r="CXY332" s="107"/>
      <c r="CXZ332" s="107"/>
      <c r="CYA332" s="107"/>
      <c r="CYB332" s="108"/>
      <c r="CYC332" s="106" t="s">
        <v>181</v>
      </c>
      <c r="CYD332" s="107"/>
      <c r="CYE332" s="107"/>
      <c r="CYF332" s="107"/>
      <c r="CYG332" s="107"/>
      <c r="CYH332" s="107"/>
      <c r="CYI332" s="107"/>
      <c r="CYJ332" s="108"/>
      <c r="CYK332" s="106" t="s">
        <v>181</v>
      </c>
      <c r="CYL332" s="107"/>
      <c r="CYM332" s="107"/>
      <c r="CYN332" s="107"/>
      <c r="CYO332" s="107"/>
      <c r="CYP332" s="107"/>
      <c r="CYQ332" s="107"/>
      <c r="CYR332" s="108"/>
      <c r="CYS332" s="106" t="s">
        <v>181</v>
      </c>
      <c r="CYT332" s="107"/>
      <c r="CYU332" s="107"/>
      <c r="CYV332" s="107"/>
      <c r="CYW332" s="107"/>
      <c r="CYX332" s="107"/>
      <c r="CYY332" s="107"/>
      <c r="CYZ332" s="108"/>
      <c r="CZA332" s="106" t="s">
        <v>181</v>
      </c>
      <c r="CZB332" s="107"/>
      <c r="CZC332" s="107"/>
      <c r="CZD332" s="107"/>
      <c r="CZE332" s="107"/>
      <c r="CZF332" s="107"/>
      <c r="CZG332" s="107"/>
      <c r="CZH332" s="108"/>
      <c r="CZI332" s="106" t="s">
        <v>181</v>
      </c>
      <c r="CZJ332" s="107"/>
      <c r="CZK332" s="107"/>
      <c r="CZL332" s="107"/>
      <c r="CZM332" s="107"/>
      <c r="CZN332" s="107"/>
      <c r="CZO332" s="107"/>
      <c r="CZP332" s="108"/>
      <c r="CZQ332" s="106" t="s">
        <v>181</v>
      </c>
      <c r="CZR332" s="107"/>
      <c r="CZS332" s="107"/>
      <c r="CZT332" s="107"/>
      <c r="CZU332" s="107"/>
      <c r="CZV332" s="107"/>
      <c r="CZW332" s="107"/>
      <c r="CZX332" s="108"/>
      <c r="CZY332" s="106" t="s">
        <v>181</v>
      </c>
      <c r="CZZ332" s="107"/>
      <c r="DAA332" s="107"/>
      <c r="DAB332" s="107"/>
      <c r="DAC332" s="107"/>
      <c r="DAD332" s="107"/>
      <c r="DAE332" s="107"/>
      <c r="DAF332" s="108"/>
      <c r="DAG332" s="106" t="s">
        <v>181</v>
      </c>
      <c r="DAH332" s="107"/>
      <c r="DAI332" s="107"/>
      <c r="DAJ332" s="107"/>
      <c r="DAK332" s="107"/>
      <c r="DAL332" s="107"/>
      <c r="DAM332" s="107"/>
      <c r="DAN332" s="108"/>
      <c r="DAO332" s="106" t="s">
        <v>181</v>
      </c>
      <c r="DAP332" s="107"/>
      <c r="DAQ332" s="107"/>
      <c r="DAR332" s="107"/>
      <c r="DAS332" s="107"/>
      <c r="DAT332" s="107"/>
      <c r="DAU332" s="107"/>
      <c r="DAV332" s="108"/>
      <c r="DAW332" s="106" t="s">
        <v>181</v>
      </c>
      <c r="DAX332" s="107"/>
      <c r="DAY332" s="107"/>
      <c r="DAZ332" s="107"/>
      <c r="DBA332" s="107"/>
      <c r="DBB332" s="107"/>
      <c r="DBC332" s="107"/>
      <c r="DBD332" s="108"/>
      <c r="DBE332" s="106" t="s">
        <v>181</v>
      </c>
      <c r="DBF332" s="107"/>
      <c r="DBG332" s="107"/>
      <c r="DBH332" s="107"/>
      <c r="DBI332" s="107"/>
      <c r="DBJ332" s="107"/>
      <c r="DBK332" s="107"/>
      <c r="DBL332" s="108"/>
      <c r="DBM332" s="106" t="s">
        <v>181</v>
      </c>
      <c r="DBN332" s="107"/>
      <c r="DBO332" s="107"/>
      <c r="DBP332" s="107"/>
      <c r="DBQ332" s="107"/>
      <c r="DBR332" s="107"/>
      <c r="DBS332" s="107"/>
      <c r="DBT332" s="108"/>
      <c r="DBU332" s="106" t="s">
        <v>181</v>
      </c>
      <c r="DBV332" s="107"/>
      <c r="DBW332" s="107"/>
      <c r="DBX332" s="107"/>
      <c r="DBY332" s="107"/>
      <c r="DBZ332" s="107"/>
      <c r="DCA332" s="107"/>
      <c r="DCB332" s="108"/>
      <c r="DCC332" s="106" t="s">
        <v>181</v>
      </c>
      <c r="DCD332" s="107"/>
      <c r="DCE332" s="107"/>
      <c r="DCF332" s="107"/>
      <c r="DCG332" s="107"/>
      <c r="DCH332" s="107"/>
      <c r="DCI332" s="107"/>
      <c r="DCJ332" s="108"/>
      <c r="DCK332" s="106" t="s">
        <v>181</v>
      </c>
      <c r="DCL332" s="107"/>
      <c r="DCM332" s="107"/>
      <c r="DCN332" s="107"/>
      <c r="DCO332" s="107"/>
      <c r="DCP332" s="107"/>
      <c r="DCQ332" s="107"/>
      <c r="DCR332" s="108"/>
      <c r="DCS332" s="106" t="s">
        <v>181</v>
      </c>
      <c r="DCT332" s="107"/>
      <c r="DCU332" s="107"/>
      <c r="DCV332" s="107"/>
      <c r="DCW332" s="107"/>
      <c r="DCX332" s="107"/>
      <c r="DCY332" s="107"/>
      <c r="DCZ332" s="108"/>
      <c r="DDA332" s="106" t="s">
        <v>181</v>
      </c>
      <c r="DDB332" s="107"/>
      <c r="DDC332" s="107"/>
      <c r="DDD332" s="107"/>
      <c r="DDE332" s="107"/>
      <c r="DDF332" s="107"/>
      <c r="DDG332" s="107"/>
      <c r="DDH332" s="108"/>
      <c r="DDI332" s="106" t="s">
        <v>181</v>
      </c>
      <c r="DDJ332" s="107"/>
      <c r="DDK332" s="107"/>
      <c r="DDL332" s="107"/>
      <c r="DDM332" s="107"/>
      <c r="DDN332" s="107"/>
      <c r="DDO332" s="107"/>
      <c r="DDP332" s="108"/>
      <c r="DDQ332" s="106" t="s">
        <v>181</v>
      </c>
      <c r="DDR332" s="107"/>
      <c r="DDS332" s="107"/>
      <c r="DDT332" s="107"/>
      <c r="DDU332" s="107"/>
      <c r="DDV332" s="107"/>
      <c r="DDW332" s="107"/>
      <c r="DDX332" s="108"/>
      <c r="DDY332" s="106" t="s">
        <v>181</v>
      </c>
      <c r="DDZ332" s="107"/>
      <c r="DEA332" s="107"/>
      <c r="DEB332" s="107"/>
      <c r="DEC332" s="107"/>
      <c r="DED332" s="107"/>
      <c r="DEE332" s="107"/>
      <c r="DEF332" s="108"/>
      <c r="DEG332" s="106" t="s">
        <v>181</v>
      </c>
      <c r="DEH332" s="107"/>
      <c r="DEI332" s="107"/>
      <c r="DEJ332" s="107"/>
      <c r="DEK332" s="107"/>
      <c r="DEL332" s="107"/>
      <c r="DEM332" s="107"/>
      <c r="DEN332" s="108"/>
      <c r="DEO332" s="106" t="s">
        <v>181</v>
      </c>
      <c r="DEP332" s="107"/>
      <c r="DEQ332" s="107"/>
      <c r="DER332" s="107"/>
      <c r="DES332" s="107"/>
      <c r="DET332" s="107"/>
      <c r="DEU332" s="107"/>
      <c r="DEV332" s="108"/>
      <c r="DEW332" s="106" t="s">
        <v>181</v>
      </c>
      <c r="DEX332" s="107"/>
      <c r="DEY332" s="107"/>
      <c r="DEZ332" s="107"/>
      <c r="DFA332" s="107"/>
      <c r="DFB332" s="107"/>
      <c r="DFC332" s="107"/>
      <c r="DFD332" s="108"/>
      <c r="DFE332" s="106" t="s">
        <v>181</v>
      </c>
      <c r="DFF332" s="107"/>
      <c r="DFG332" s="107"/>
      <c r="DFH332" s="107"/>
      <c r="DFI332" s="107"/>
      <c r="DFJ332" s="107"/>
      <c r="DFK332" s="107"/>
      <c r="DFL332" s="108"/>
      <c r="DFM332" s="106" t="s">
        <v>181</v>
      </c>
      <c r="DFN332" s="107"/>
      <c r="DFO332" s="107"/>
      <c r="DFP332" s="107"/>
      <c r="DFQ332" s="107"/>
      <c r="DFR332" s="107"/>
      <c r="DFS332" s="107"/>
      <c r="DFT332" s="108"/>
      <c r="DFU332" s="106" t="s">
        <v>181</v>
      </c>
      <c r="DFV332" s="107"/>
      <c r="DFW332" s="107"/>
      <c r="DFX332" s="107"/>
      <c r="DFY332" s="107"/>
      <c r="DFZ332" s="107"/>
      <c r="DGA332" s="107"/>
      <c r="DGB332" s="108"/>
      <c r="DGC332" s="106" t="s">
        <v>181</v>
      </c>
      <c r="DGD332" s="107"/>
      <c r="DGE332" s="107"/>
      <c r="DGF332" s="107"/>
      <c r="DGG332" s="107"/>
      <c r="DGH332" s="107"/>
      <c r="DGI332" s="107"/>
      <c r="DGJ332" s="108"/>
      <c r="DGK332" s="106" t="s">
        <v>181</v>
      </c>
      <c r="DGL332" s="107"/>
      <c r="DGM332" s="107"/>
      <c r="DGN332" s="107"/>
      <c r="DGO332" s="107"/>
      <c r="DGP332" s="107"/>
      <c r="DGQ332" s="107"/>
      <c r="DGR332" s="108"/>
      <c r="DGS332" s="106" t="s">
        <v>181</v>
      </c>
      <c r="DGT332" s="107"/>
      <c r="DGU332" s="107"/>
      <c r="DGV332" s="107"/>
      <c r="DGW332" s="107"/>
      <c r="DGX332" s="107"/>
      <c r="DGY332" s="107"/>
      <c r="DGZ332" s="108"/>
      <c r="DHA332" s="106" t="s">
        <v>181</v>
      </c>
      <c r="DHB332" s="107"/>
      <c r="DHC332" s="107"/>
      <c r="DHD332" s="107"/>
      <c r="DHE332" s="107"/>
      <c r="DHF332" s="107"/>
      <c r="DHG332" s="107"/>
      <c r="DHH332" s="108"/>
      <c r="DHI332" s="106" t="s">
        <v>181</v>
      </c>
      <c r="DHJ332" s="107"/>
      <c r="DHK332" s="107"/>
      <c r="DHL332" s="107"/>
      <c r="DHM332" s="107"/>
      <c r="DHN332" s="107"/>
      <c r="DHO332" s="107"/>
      <c r="DHP332" s="108"/>
      <c r="DHQ332" s="106" t="s">
        <v>181</v>
      </c>
      <c r="DHR332" s="107"/>
      <c r="DHS332" s="107"/>
      <c r="DHT332" s="107"/>
      <c r="DHU332" s="107"/>
      <c r="DHV332" s="107"/>
      <c r="DHW332" s="107"/>
      <c r="DHX332" s="108"/>
      <c r="DHY332" s="106" t="s">
        <v>181</v>
      </c>
      <c r="DHZ332" s="107"/>
      <c r="DIA332" s="107"/>
      <c r="DIB332" s="107"/>
      <c r="DIC332" s="107"/>
      <c r="DID332" s="107"/>
      <c r="DIE332" s="107"/>
      <c r="DIF332" s="108"/>
      <c r="DIG332" s="106" t="s">
        <v>181</v>
      </c>
      <c r="DIH332" s="107"/>
      <c r="DII332" s="107"/>
      <c r="DIJ332" s="107"/>
      <c r="DIK332" s="107"/>
      <c r="DIL332" s="107"/>
      <c r="DIM332" s="107"/>
      <c r="DIN332" s="108"/>
      <c r="DIO332" s="106" t="s">
        <v>181</v>
      </c>
      <c r="DIP332" s="107"/>
      <c r="DIQ332" s="107"/>
      <c r="DIR332" s="107"/>
      <c r="DIS332" s="107"/>
      <c r="DIT332" s="107"/>
      <c r="DIU332" s="107"/>
      <c r="DIV332" s="108"/>
      <c r="DIW332" s="106" t="s">
        <v>181</v>
      </c>
      <c r="DIX332" s="107"/>
      <c r="DIY332" s="107"/>
      <c r="DIZ332" s="107"/>
      <c r="DJA332" s="107"/>
      <c r="DJB332" s="107"/>
      <c r="DJC332" s="107"/>
      <c r="DJD332" s="108"/>
      <c r="DJE332" s="106" t="s">
        <v>181</v>
      </c>
      <c r="DJF332" s="107"/>
      <c r="DJG332" s="107"/>
      <c r="DJH332" s="107"/>
      <c r="DJI332" s="107"/>
      <c r="DJJ332" s="107"/>
      <c r="DJK332" s="107"/>
      <c r="DJL332" s="108"/>
      <c r="DJM332" s="106" t="s">
        <v>181</v>
      </c>
      <c r="DJN332" s="107"/>
      <c r="DJO332" s="107"/>
      <c r="DJP332" s="107"/>
      <c r="DJQ332" s="107"/>
      <c r="DJR332" s="107"/>
      <c r="DJS332" s="107"/>
      <c r="DJT332" s="108"/>
      <c r="DJU332" s="106" t="s">
        <v>181</v>
      </c>
      <c r="DJV332" s="107"/>
      <c r="DJW332" s="107"/>
      <c r="DJX332" s="107"/>
      <c r="DJY332" s="107"/>
      <c r="DJZ332" s="107"/>
      <c r="DKA332" s="107"/>
      <c r="DKB332" s="108"/>
      <c r="DKC332" s="106" t="s">
        <v>181</v>
      </c>
      <c r="DKD332" s="107"/>
      <c r="DKE332" s="107"/>
      <c r="DKF332" s="107"/>
      <c r="DKG332" s="107"/>
      <c r="DKH332" s="107"/>
      <c r="DKI332" s="107"/>
      <c r="DKJ332" s="108"/>
      <c r="DKK332" s="106" t="s">
        <v>181</v>
      </c>
      <c r="DKL332" s="107"/>
      <c r="DKM332" s="107"/>
      <c r="DKN332" s="107"/>
      <c r="DKO332" s="107"/>
      <c r="DKP332" s="107"/>
      <c r="DKQ332" s="107"/>
      <c r="DKR332" s="108"/>
      <c r="DKS332" s="106" t="s">
        <v>181</v>
      </c>
      <c r="DKT332" s="107"/>
      <c r="DKU332" s="107"/>
      <c r="DKV332" s="107"/>
      <c r="DKW332" s="107"/>
      <c r="DKX332" s="107"/>
      <c r="DKY332" s="107"/>
      <c r="DKZ332" s="108"/>
      <c r="DLA332" s="106" t="s">
        <v>181</v>
      </c>
      <c r="DLB332" s="107"/>
      <c r="DLC332" s="107"/>
      <c r="DLD332" s="107"/>
      <c r="DLE332" s="107"/>
      <c r="DLF332" s="107"/>
      <c r="DLG332" s="107"/>
      <c r="DLH332" s="108"/>
      <c r="DLI332" s="106" t="s">
        <v>181</v>
      </c>
      <c r="DLJ332" s="107"/>
      <c r="DLK332" s="107"/>
      <c r="DLL332" s="107"/>
      <c r="DLM332" s="107"/>
      <c r="DLN332" s="107"/>
      <c r="DLO332" s="107"/>
      <c r="DLP332" s="108"/>
      <c r="DLQ332" s="106" t="s">
        <v>181</v>
      </c>
      <c r="DLR332" s="107"/>
      <c r="DLS332" s="107"/>
      <c r="DLT332" s="107"/>
      <c r="DLU332" s="107"/>
      <c r="DLV332" s="107"/>
      <c r="DLW332" s="107"/>
      <c r="DLX332" s="108"/>
      <c r="DLY332" s="106" t="s">
        <v>181</v>
      </c>
      <c r="DLZ332" s="107"/>
      <c r="DMA332" s="107"/>
      <c r="DMB332" s="107"/>
      <c r="DMC332" s="107"/>
      <c r="DMD332" s="107"/>
      <c r="DME332" s="107"/>
      <c r="DMF332" s="108"/>
      <c r="DMG332" s="106" t="s">
        <v>181</v>
      </c>
      <c r="DMH332" s="107"/>
      <c r="DMI332" s="107"/>
      <c r="DMJ332" s="107"/>
      <c r="DMK332" s="107"/>
      <c r="DML332" s="107"/>
      <c r="DMM332" s="107"/>
      <c r="DMN332" s="108"/>
      <c r="DMO332" s="106" t="s">
        <v>181</v>
      </c>
      <c r="DMP332" s="107"/>
      <c r="DMQ332" s="107"/>
      <c r="DMR332" s="107"/>
      <c r="DMS332" s="107"/>
      <c r="DMT332" s="107"/>
      <c r="DMU332" s="107"/>
      <c r="DMV332" s="108"/>
      <c r="DMW332" s="106" t="s">
        <v>181</v>
      </c>
      <c r="DMX332" s="107"/>
      <c r="DMY332" s="107"/>
      <c r="DMZ332" s="107"/>
      <c r="DNA332" s="107"/>
      <c r="DNB332" s="107"/>
      <c r="DNC332" s="107"/>
      <c r="DND332" s="108"/>
      <c r="DNE332" s="106" t="s">
        <v>181</v>
      </c>
      <c r="DNF332" s="107"/>
      <c r="DNG332" s="107"/>
      <c r="DNH332" s="107"/>
      <c r="DNI332" s="107"/>
      <c r="DNJ332" s="107"/>
      <c r="DNK332" s="107"/>
      <c r="DNL332" s="108"/>
      <c r="DNM332" s="106" t="s">
        <v>181</v>
      </c>
      <c r="DNN332" s="107"/>
      <c r="DNO332" s="107"/>
      <c r="DNP332" s="107"/>
      <c r="DNQ332" s="107"/>
      <c r="DNR332" s="107"/>
      <c r="DNS332" s="107"/>
      <c r="DNT332" s="108"/>
      <c r="DNU332" s="106" t="s">
        <v>181</v>
      </c>
      <c r="DNV332" s="107"/>
      <c r="DNW332" s="107"/>
      <c r="DNX332" s="107"/>
      <c r="DNY332" s="107"/>
      <c r="DNZ332" s="107"/>
      <c r="DOA332" s="107"/>
      <c r="DOB332" s="108"/>
      <c r="DOC332" s="106" t="s">
        <v>181</v>
      </c>
      <c r="DOD332" s="107"/>
      <c r="DOE332" s="107"/>
      <c r="DOF332" s="107"/>
      <c r="DOG332" s="107"/>
      <c r="DOH332" s="107"/>
      <c r="DOI332" s="107"/>
      <c r="DOJ332" s="108"/>
      <c r="DOK332" s="106" t="s">
        <v>181</v>
      </c>
      <c r="DOL332" s="107"/>
      <c r="DOM332" s="107"/>
      <c r="DON332" s="107"/>
      <c r="DOO332" s="107"/>
      <c r="DOP332" s="107"/>
      <c r="DOQ332" s="107"/>
      <c r="DOR332" s="108"/>
      <c r="DOS332" s="106" t="s">
        <v>181</v>
      </c>
      <c r="DOT332" s="107"/>
      <c r="DOU332" s="107"/>
      <c r="DOV332" s="107"/>
      <c r="DOW332" s="107"/>
      <c r="DOX332" s="107"/>
      <c r="DOY332" s="107"/>
      <c r="DOZ332" s="108"/>
      <c r="DPA332" s="106" t="s">
        <v>181</v>
      </c>
      <c r="DPB332" s="107"/>
      <c r="DPC332" s="107"/>
      <c r="DPD332" s="107"/>
      <c r="DPE332" s="107"/>
      <c r="DPF332" s="107"/>
      <c r="DPG332" s="107"/>
      <c r="DPH332" s="108"/>
      <c r="DPI332" s="106" t="s">
        <v>181</v>
      </c>
      <c r="DPJ332" s="107"/>
      <c r="DPK332" s="107"/>
      <c r="DPL332" s="107"/>
      <c r="DPM332" s="107"/>
      <c r="DPN332" s="107"/>
      <c r="DPO332" s="107"/>
      <c r="DPP332" s="108"/>
      <c r="DPQ332" s="106" t="s">
        <v>181</v>
      </c>
      <c r="DPR332" s="107"/>
      <c r="DPS332" s="107"/>
      <c r="DPT332" s="107"/>
      <c r="DPU332" s="107"/>
      <c r="DPV332" s="107"/>
      <c r="DPW332" s="107"/>
      <c r="DPX332" s="108"/>
      <c r="DPY332" s="106" t="s">
        <v>181</v>
      </c>
      <c r="DPZ332" s="107"/>
      <c r="DQA332" s="107"/>
      <c r="DQB332" s="107"/>
      <c r="DQC332" s="107"/>
      <c r="DQD332" s="107"/>
      <c r="DQE332" s="107"/>
      <c r="DQF332" s="108"/>
      <c r="DQG332" s="106" t="s">
        <v>181</v>
      </c>
      <c r="DQH332" s="107"/>
      <c r="DQI332" s="107"/>
      <c r="DQJ332" s="107"/>
      <c r="DQK332" s="107"/>
      <c r="DQL332" s="107"/>
      <c r="DQM332" s="107"/>
      <c r="DQN332" s="108"/>
      <c r="DQO332" s="106" t="s">
        <v>181</v>
      </c>
      <c r="DQP332" s="107"/>
      <c r="DQQ332" s="107"/>
      <c r="DQR332" s="107"/>
      <c r="DQS332" s="107"/>
      <c r="DQT332" s="107"/>
      <c r="DQU332" s="107"/>
      <c r="DQV332" s="108"/>
      <c r="DQW332" s="106" t="s">
        <v>181</v>
      </c>
      <c r="DQX332" s="107"/>
      <c r="DQY332" s="107"/>
      <c r="DQZ332" s="107"/>
      <c r="DRA332" s="107"/>
      <c r="DRB332" s="107"/>
      <c r="DRC332" s="107"/>
      <c r="DRD332" s="108"/>
      <c r="DRE332" s="106" t="s">
        <v>181</v>
      </c>
      <c r="DRF332" s="107"/>
      <c r="DRG332" s="107"/>
      <c r="DRH332" s="107"/>
      <c r="DRI332" s="107"/>
      <c r="DRJ332" s="107"/>
      <c r="DRK332" s="107"/>
      <c r="DRL332" s="108"/>
      <c r="DRM332" s="106" t="s">
        <v>181</v>
      </c>
      <c r="DRN332" s="107"/>
      <c r="DRO332" s="107"/>
      <c r="DRP332" s="107"/>
      <c r="DRQ332" s="107"/>
      <c r="DRR332" s="107"/>
      <c r="DRS332" s="107"/>
      <c r="DRT332" s="108"/>
      <c r="DRU332" s="106" t="s">
        <v>181</v>
      </c>
      <c r="DRV332" s="107"/>
      <c r="DRW332" s="107"/>
      <c r="DRX332" s="107"/>
      <c r="DRY332" s="107"/>
      <c r="DRZ332" s="107"/>
      <c r="DSA332" s="107"/>
      <c r="DSB332" s="108"/>
      <c r="DSC332" s="106" t="s">
        <v>181</v>
      </c>
      <c r="DSD332" s="107"/>
      <c r="DSE332" s="107"/>
      <c r="DSF332" s="107"/>
      <c r="DSG332" s="107"/>
      <c r="DSH332" s="107"/>
      <c r="DSI332" s="107"/>
      <c r="DSJ332" s="108"/>
      <c r="DSK332" s="106" t="s">
        <v>181</v>
      </c>
      <c r="DSL332" s="107"/>
      <c r="DSM332" s="107"/>
      <c r="DSN332" s="107"/>
      <c r="DSO332" s="107"/>
      <c r="DSP332" s="107"/>
      <c r="DSQ332" s="107"/>
      <c r="DSR332" s="108"/>
      <c r="DSS332" s="106" t="s">
        <v>181</v>
      </c>
      <c r="DST332" s="107"/>
      <c r="DSU332" s="107"/>
      <c r="DSV332" s="107"/>
      <c r="DSW332" s="107"/>
      <c r="DSX332" s="107"/>
      <c r="DSY332" s="107"/>
      <c r="DSZ332" s="108"/>
      <c r="DTA332" s="106" t="s">
        <v>181</v>
      </c>
      <c r="DTB332" s="107"/>
      <c r="DTC332" s="107"/>
      <c r="DTD332" s="107"/>
      <c r="DTE332" s="107"/>
      <c r="DTF332" s="107"/>
      <c r="DTG332" s="107"/>
      <c r="DTH332" s="108"/>
      <c r="DTI332" s="106" t="s">
        <v>181</v>
      </c>
      <c r="DTJ332" s="107"/>
      <c r="DTK332" s="107"/>
      <c r="DTL332" s="107"/>
      <c r="DTM332" s="107"/>
      <c r="DTN332" s="107"/>
      <c r="DTO332" s="107"/>
      <c r="DTP332" s="108"/>
      <c r="DTQ332" s="106" t="s">
        <v>181</v>
      </c>
      <c r="DTR332" s="107"/>
      <c r="DTS332" s="107"/>
      <c r="DTT332" s="107"/>
      <c r="DTU332" s="107"/>
      <c r="DTV332" s="107"/>
      <c r="DTW332" s="107"/>
      <c r="DTX332" s="108"/>
      <c r="DTY332" s="106" t="s">
        <v>181</v>
      </c>
      <c r="DTZ332" s="107"/>
      <c r="DUA332" s="107"/>
      <c r="DUB332" s="107"/>
      <c r="DUC332" s="107"/>
      <c r="DUD332" s="107"/>
      <c r="DUE332" s="107"/>
      <c r="DUF332" s="108"/>
      <c r="DUG332" s="106" t="s">
        <v>181</v>
      </c>
      <c r="DUH332" s="107"/>
      <c r="DUI332" s="107"/>
      <c r="DUJ332" s="107"/>
      <c r="DUK332" s="107"/>
      <c r="DUL332" s="107"/>
      <c r="DUM332" s="107"/>
      <c r="DUN332" s="108"/>
      <c r="DUO332" s="106" t="s">
        <v>181</v>
      </c>
      <c r="DUP332" s="107"/>
      <c r="DUQ332" s="107"/>
      <c r="DUR332" s="107"/>
      <c r="DUS332" s="107"/>
      <c r="DUT332" s="107"/>
      <c r="DUU332" s="107"/>
      <c r="DUV332" s="108"/>
      <c r="DUW332" s="106" t="s">
        <v>181</v>
      </c>
      <c r="DUX332" s="107"/>
      <c r="DUY332" s="107"/>
      <c r="DUZ332" s="107"/>
      <c r="DVA332" s="107"/>
      <c r="DVB332" s="107"/>
      <c r="DVC332" s="107"/>
      <c r="DVD332" s="108"/>
      <c r="DVE332" s="106" t="s">
        <v>181</v>
      </c>
      <c r="DVF332" s="107"/>
      <c r="DVG332" s="107"/>
      <c r="DVH332" s="107"/>
      <c r="DVI332" s="107"/>
      <c r="DVJ332" s="107"/>
      <c r="DVK332" s="107"/>
      <c r="DVL332" s="108"/>
      <c r="DVM332" s="106" t="s">
        <v>181</v>
      </c>
      <c r="DVN332" s="107"/>
      <c r="DVO332" s="107"/>
      <c r="DVP332" s="107"/>
      <c r="DVQ332" s="107"/>
      <c r="DVR332" s="107"/>
      <c r="DVS332" s="107"/>
      <c r="DVT332" s="108"/>
      <c r="DVU332" s="106" t="s">
        <v>181</v>
      </c>
      <c r="DVV332" s="107"/>
      <c r="DVW332" s="107"/>
      <c r="DVX332" s="107"/>
      <c r="DVY332" s="107"/>
      <c r="DVZ332" s="107"/>
      <c r="DWA332" s="107"/>
      <c r="DWB332" s="108"/>
      <c r="DWC332" s="106" t="s">
        <v>181</v>
      </c>
      <c r="DWD332" s="107"/>
      <c r="DWE332" s="107"/>
      <c r="DWF332" s="107"/>
      <c r="DWG332" s="107"/>
      <c r="DWH332" s="107"/>
      <c r="DWI332" s="107"/>
      <c r="DWJ332" s="108"/>
      <c r="DWK332" s="106" t="s">
        <v>181</v>
      </c>
      <c r="DWL332" s="107"/>
      <c r="DWM332" s="107"/>
      <c r="DWN332" s="107"/>
      <c r="DWO332" s="107"/>
      <c r="DWP332" s="107"/>
      <c r="DWQ332" s="107"/>
      <c r="DWR332" s="108"/>
      <c r="DWS332" s="106" t="s">
        <v>181</v>
      </c>
      <c r="DWT332" s="107"/>
      <c r="DWU332" s="107"/>
      <c r="DWV332" s="107"/>
      <c r="DWW332" s="107"/>
      <c r="DWX332" s="107"/>
      <c r="DWY332" s="107"/>
      <c r="DWZ332" s="108"/>
      <c r="DXA332" s="106" t="s">
        <v>181</v>
      </c>
      <c r="DXB332" s="107"/>
      <c r="DXC332" s="107"/>
      <c r="DXD332" s="107"/>
      <c r="DXE332" s="107"/>
      <c r="DXF332" s="107"/>
      <c r="DXG332" s="107"/>
      <c r="DXH332" s="108"/>
      <c r="DXI332" s="106" t="s">
        <v>181</v>
      </c>
      <c r="DXJ332" s="107"/>
      <c r="DXK332" s="107"/>
      <c r="DXL332" s="107"/>
      <c r="DXM332" s="107"/>
      <c r="DXN332" s="107"/>
      <c r="DXO332" s="107"/>
      <c r="DXP332" s="108"/>
      <c r="DXQ332" s="106" t="s">
        <v>181</v>
      </c>
      <c r="DXR332" s="107"/>
      <c r="DXS332" s="107"/>
      <c r="DXT332" s="107"/>
      <c r="DXU332" s="107"/>
      <c r="DXV332" s="107"/>
      <c r="DXW332" s="107"/>
      <c r="DXX332" s="108"/>
      <c r="DXY332" s="106" t="s">
        <v>181</v>
      </c>
      <c r="DXZ332" s="107"/>
      <c r="DYA332" s="107"/>
      <c r="DYB332" s="107"/>
      <c r="DYC332" s="107"/>
      <c r="DYD332" s="107"/>
      <c r="DYE332" s="107"/>
      <c r="DYF332" s="108"/>
      <c r="DYG332" s="106" t="s">
        <v>181</v>
      </c>
      <c r="DYH332" s="107"/>
      <c r="DYI332" s="107"/>
      <c r="DYJ332" s="107"/>
      <c r="DYK332" s="107"/>
      <c r="DYL332" s="107"/>
      <c r="DYM332" s="107"/>
      <c r="DYN332" s="108"/>
      <c r="DYO332" s="106" t="s">
        <v>181</v>
      </c>
      <c r="DYP332" s="107"/>
      <c r="DYQ332" s="107"/>
      <c r="DYR332" s="107"/>
      <c r="DYS332" s="107"/>
      <c r="DYT332" s="107"/>
      <c r="DYU332" s="107"/>
      <c r="DYV332" s="108"/>
      <c r="DYW332" s="106" t="s">
        <v>181</v>
      </c>
      <c r="DYX332" s="107"/>
      <c r="DYY332" s="107"/>
      <c r="DYZ332" s="107"/>
      <c r="DZA332" s="107"/>
      <c r="DZB332" s="107"/>
      <c r="DZC332" s="107"/>
      <c r="DZD332" s="108"/>
      <c r="DZE332" s="106" t="s">
        <v>181</v>
      </c>
      <c r="DZF332" s="107"/>
      <c r="DZG332" s="107"/>
      <c r="DZH332" s="107"/>
      <c r="DZI332" s="107"/>
      <c r="DZJ332" s="107"/>
      <c r="DZK332" s="107"/>
      <c r="DZL332" s="108"/>
      <c r="DZM332" s="106" t="s">
        <v>181</v>
      </c>
      <c r="DZN332" s="107"/>
      <c r="DZO332" s="107"/>
      <c r="DZP332" s="107"/>
      <c r="DZQ332" s="107"/>
      <c r="DZR332" s="107"/>
      <c r="DZS332" s="107"/>
      <c r="DZT332" s="108"/>
      <c r="DZU332" s="106" t="s">
        <v>181</v>
      </c>
      <c r="DZV332" s="107"/>
      <c r="DZW332" s="107"/>
      <c r="DZX332" s="107"/>
      <c r="DZY332" s="107"/>
      <c r="DZZ332" s="107"/>
      <c r="EAA332" s="107"/>
      <c r="EAB332" s="108"/>
      <c r="EAC332" s="106" t="s">
        <v>181</v>
      </c>
      <c r="EAD332" s="107"/>
      <c r="EAE332" s="107"/>
      <c r="EAF332" s="107"/>
      <c r="EAG332" s="107"/>
      <c r="EAH332" s="107"/>
      <c r="EAI332" s="107"/>
      <c r="EAJ332" s="108"/>
      <c r="EAK332" s="106" t="s">
        <v>181</v>
      </c>
      <c r="EAL332" s="107"/>
      <c r="EAM332" s="107"/>
      <c r="EAN332" s="107"/>
      <c r="EAO332" s="107"/>
      <c r="EAP332" s="107"/>
      <c r="EAQ332" s="107"/>
      <c r="EAR332" s="108"/>
      <c r="EAS332" s="106" t="s">
        <v>181</v>
      </c>
      <c r="EAT332" s="107"/>
      <c r="EAU332" s="107"/>
      <c r="EAV332" s="107"/>
      <c r="EAW332" s="107"/>
      <c r="EAX332" s="107"/>
      <c r="EAY332" s="107"/>
      <c r="EAZ332" s="108"/>
      <c r="EBA332" s="106" t="s">
        <v>181</v>
      </c>
      <c r="EBB332" s="107"/>
      <c r="EBC332" s="107"/>
      <c r="EBD332" s="107"/>
      <c r="EBE332" s="107"/>
      <c r="EBF332" s="107"/>
      <c r="EBG332" s="107"/>
      <c r="EBH332" s="108"/>
      <c r="EBI332" s="106" t="s">
        <v>181</v>
      </c>
      <c r="EBJ332" s="107"/>
      <c r="EBK332" s="107"/>
      <c r="EBL332" s="107"/>
      <c r="EBM332" s="107"/>
      <c r="EBN332" s="107"/>
      <c r="EBO332" s="107"/>
      <c r="EBP332" s="108"/>
      <c r="EBQ332" s="106" t="s">
        <v>181</v>
      </c>
      <c r="EBR332" s="107"/>
      <c r="EBS332" s="107"/>
      <c r="EBT332" s="107"/>
      <c r="EBU332" s="107"/>
      <c r="EBV332" s="107"/>
      <c r="EBW332" s="107"/>
      <c r="EBX332" s="108"/>
      <c r="EBY332" s="106" t="s">
        <v>181</v>
      </c>
      <c r="EBZ332" s="107"/>
      <c r="ECA332" s="107"/>
      <c r="ECB332" s="107"/>
      <c r="ECC332" s="107"/>
      <c r="ECD332" s="107"/>
      <c r="ECE332" s="107"/>
      <c r="ECF332" s="108"/>
      <c r="ECG332" s="106" t="s">
        <v>181</v>
      </c>
      <c r="ECH332" s="107"/>
      <c r="ECI332" s="107"/>
      <c r="ECJ332" s="107"/>
      <c r="ECK332" s="107"/>
      <c r="ECL332" s="107"/>
      <c r="ECM332" s="107"/>
      <c r="ECN332" s="108"/>
      <c r="ECO332" s="106" t="s">
        <v>181</v>
      </c>
      <c r="ECP332" s="107"/>
      <c r="ECQ332" s="107"/>
      <c r="ECR332" s="107"/>
      <c r="ECS332" s="107"/>
      <c r="ECT332" s="107"/>
      <c r="ECU332" s="107"/>
      <c r="ECV332" s="108"/>
      <c r="ECW332" s="106" t="s">
        <v>181</v>
      </c>
      <c r="ECX332" s="107"/>
      <c r="ECY332" s="107"/>
      <c r="ECZ332" s="107"/>
      <c r="EDA332" s="107"/>
      <c r="EDB332" s="107"/>
      <c r="EDC332" s="107"/>
      <c r="EDD332" s="108"/>
      <c r="EDE332" s="106" t="s">
        <v>181</v>
      </c>
      <c r="EDF332" s="107"/>
      <c r="EDG332" s="107"/>
      <c r="EDH332" s="107"/>
      <c r="EDI332" s="107"/>
      <c r="EDJ332" s="107"/>
      <c r="EDK332" s="107"/>
      <c r="EDL332" s="108"/>
      <c r="EDM332" s="106" t="s">
        <v>181</v>
      </c>
      <c r="EDN332" s="107"/>
      <c r="EDO332" s="107"/>
      <c r="EDP332" s="107"/>
      <c r="EDQ332" s="107"/>
      <c r="EDR332" s="107"/>
      <c r="EDS332" s="107"/>
      <c r="EDT332" s="108"/>
      <c r="EDU332" s="106" t="s">
        <v>181</v>
      </c>
      <c r="EDV332" s="107"/>
      <c r="EDW332" s="107"/>
      <c r="EDX332" s="107"/>
      <c r="EDY332" s="107"/>
      <c r="EDZ332" s="107"/>
      <c r="EEA332" s="107"/>
      <c r="EEB332" s="108"/>
      <c r="EEC332" s="106" t="s">
        <v>181</v>
      </c>
      <c r="EED332" s="107"/>
      <c r="EEE332" s="107"/>
      <c r="EEF332" s="107"/>
      <c r="EEG332" s="107"/>
      <c r="EEH332" s="107"/>
      <c r="EEI332" s="107"/>
      <c r="EEJ332" s="108"/>
      <c r="EEK332" s="106" t="s">
        <v>181</v>
      </c>
      <c r="EEL332" s="107"/>
      <c r="EEM332" s="107"/>
      <c r="EEN332" s="107"/>
      <c r="EEO332" s="107"/>
      <c r="EEP332" s="107"/>
      <c r="EEQ332" s="107"/>
      <c r="EER332" s="108"/>
      <c r="EES332" s="106" t="s">
        <v>181</v>
      </c>
      <c r="EET332" s="107"/>
      <c r="EEU332" s="107"/>
      <c r="EEV332" s="107"/>
      <c r="EEW332" s="107"/>
      <c r="EEX332" s="107"/>
      <c r="EEY332" s="107"/>
      <c r="EEZ332" s="108"/>
      <c r="EFA332" s="106" t="s">
        <v>181</v>
      </c>
      <c r="EFB332" s="107"/>
      <c r="EFC332" s="107"/>
      <c r="EFD332" s="107"/>
      <c r="EFE332" s="107"/>
      <c r="EFF332" s="107"/>
      <c r="EFG332" s="107"/>
      <c r="EFH332" s="108"/>
      <c r="EFI332" s="106" t="s">
        <v>181</v>
      </c>
      <c r="EFJ332" s="107"/>
      <c r="EFK332" s="107"/>
      <c r="EFL332" s="107"/>
      <c r="EFM332" s="107"/>
      <c r="EFN332" s="107"/>
      <c r="EFO332" s="107"/>
      <c r="EFP332" s="108"/>
      <c r="EFQ332" s="106" t="s">
        <v>181</v>
      </c>
      <c r="EFR332" s="107"/>
      <c r="EFS332" s="107"/>
      <c r="EFT332" s="107"/>
      <c r="EFU332" s="107"/>
      <c r="EFV332" s="107"/>
      <c r="EFW332" s="107"/>
      <c r="EFX332" s="108"/>
      <c r="EFY332" s="106" t="s">
        <v>181</v>
      </c>
      <c r="EFZ332" s="107"/>
      <c r="EGA332" s="107"/>
      <c r="EGB332" s="107"/>
      <c r="EGC332" s="107"/>
      <c r="EGD332" s="107"/>
      <c r="EGE332" s="107"/>
      <c r="EGF332" s="108"/>
      <c r="EGG332" s="106" t="s">
        <v>181</v>
      </c>
      <c r="EGH332" s="107"/>
      <c r="EGI332" s="107"/>
      <c r="EGJ332" s="107"/>
      <c r="EGK332" s="107"/>
      <c r="EGL332" s="107"/>
      <c r="EGM332" s="107"/>
      <c r="EGN332" s="108"/>
      <c r="EGO332" s="106" t="s">
        <v>181</v>
      </c>
      <c r="EGP332" s="107"/>
      <c r="EGQ332" s="107"/>
      <c r="EGR332" s="107"/>
      <c r="EGS332" s="107"/>
      <c r="EGT332" s="107"/>
      <c r="EGU332" s="107"/>
      <c r="EGV332" s="108"/>
      <c r="EGW332" s="106" t="s">
        <v>181</v>
      </c>
      <c r="EGX332" s="107"/>
      <c r="EGY332" s="107"/>
      <c r="EGZ332" s="107"/>
      <c r="EHA332" s="107"/>
      <c r="EHB332" s="107"/>
      <c r="EHC332" s="107"/>
      <c r="EHD332" s="108"/>
      <c r="EHE332" s="106" t="s">
        <v>181</v>
      </c>
      <c r="EHF332" s="107"/>
      <c r="EHG332" s="107"/>
      <c r="EHH332" s="107"/>
      <c r="EHI332" s="107"/>
      <c r="EHJ332" s="107"/>
      <c r="EHK332" s="107"/>
      <c r="EHL332" s="108"/>
      <c r="EHM332" s="106" t="s">
        <v>181</v>
      </c>
      <c r="EHN332" s="107"/>
      <c r="EHO332" s="107"/>
      <c r="EHP332" s="107"/>
      <c r="EHQ332" s="107"/>
      <c r="EHR332" s="107"/>
      <c r="EHS332" s="107"/>
      <c r="EHT332" s="108"/>
      <c r="EHU332" s="106" t="s">
        <v>181</v>
      </c>
      <c r="EHV332" s="107"/>
      <c r="EHW332" s="107"/>
      <c r="EHX332" s="107"/>
      <c r="EHY332" s="107"/>
      <c r="EHZ332" s="107"/>
      <c r="EIA332" s="107"/>
      <c r="EIB332" s="108"/>
      <c r="EIC332" s="106" t="s">
        <v>181</v>
      </c>
      <c r="EID332" s="107"/>
      <c r="EIE332" s="107"/>
      <c r="EIF332" s="107"/>
      <c r="EIG332" s="107"/>
      <c r="EIH332" s="107"/>
      <c r="EII332" s="107"/>
      <c r="EIJ332" s="108"/>
      <c r="EIK332" s="106" t="s">
        <v>181</v>
      </c>
      <c r="EIL332" s="107"/>
      <c r="EIM332" s="107"/>
      <c r="EIN332" s="107"/>
      <c r="EIO332" s="107"/>
      <c r="EIP332" s="107"/>
      <c r="EIQ332" s="107"/>
      <c r="EIR332" s="108"/>
      <c r="EIS332" s="106" t="s">
        <v>181</v>
      </c>
      <c r="EIT332" s="107"/>
      <c r="EIU332" s="107"/>
      <c r="EIV332" s="107"/>
      <c r="EIW332" s="107"/>
      <c r="EIX332" s="107"/>
      <c r="EIY332" s="107"/>
      <c r="EIZ332" s="108"/>
      <c r="EJA332" s="106" t="s">
        <v>181</v>
      </c>
      <c r="EJB332" s="107"/>
      <c r="EJC332" s="107"/>
      <c r="EJD332" s="107"/>
      <c r="EJE332" s="107"/>
      <c r="EJF332" s="107"/>
      <c r="EJG332" s="107"/>
      <c r="EJH332" s="108"/>
      <c r="EJI332" s="106" t="s">
        <v>181</v>
      </c>
      <c r="EJJ332" s="107"/>
      <c r="EJK332" s="107"/>
      <c r="EJL332" s="107"/>
      <c r="EJM332" s="107"/>
      <c r="EJN332" s="107"/>
      <c r="EJO332" s="107"/>
      <c r="EJP332" s="108"/>
      <c r="EJQ332" s="106" t="s">
        <v>181</v>
      </c>
      <c r="EJR332" s="107"/>
      <c r="EJS332" s="107"/>
      <c r="EJT332" s="107"/>
      <c r="EJU332" s="107"/>
      <c r="EJV332" s="107"/>
      <c r="EJW332" s="107"/>
      <c r="EJX332" s="108"/>
      <c r="EJY332" s="106" t="s">
        <v>181</v>
      </c>
      <c r="EJZ332" s="107"/>
      <c r="EKA332" s="107"/>
      <c r="EKB332" s="107"/>
      <c r="EKC332" s="107"/>
      <c r="EKD332" s="107"/>
      <c r="EKE332" s="107"/>
      <c r="EKF332" s="108"/>
      <c r="EKG332" s="106" t="s">
        <v>181</v>
      </c>
      <c r="EKH332" s="107"/>
      <c r="EKI332" s="107"/>
      <c r="EKJ332" s="107"/>
      <c r="EKK332" s="107"/>
      <c r="EKL332" s="107"/>
      <c r="EKM332" s="107"/>
      <c r="EKN332" s="108"/>
      <c r="EKO332" s="106" t="s">
        <v>181</v>
      </c>
      <c r="EKP332" s="107"/>
      <c r="EKQ332" s="107"/>
      <c r="EKR332" s="107"/>
      <c r="EKS332" s="107"/>
      <c r="EKT332" s="107"/>
      <c r="EKU332" s="107"/>
      <c r="EKV332" s="108"/>
      <c r="EKW332" s="106" t="s">
        <v>181</v>
      </c>
      <c r="EKX332" s="107"/>
      <c r="EKY332" s="107"/>
      <c r="EKZ332" s="107"/>
      <c r="ELA332" s="107"/>
      <c r="ELB332" s="107"/>
      <c r="ELC332" s="107"/>
      <c r="ELD332" s="108"/>
      <c r="ELE332" s="106" t="s">
        <v>181</v>
      </c>
      <c r="ELF332" s="107"/>
      <c r="ELG332" s="107"/>
      <c r="ELH332" s="107"/>
      <c r="ELI332" s="107"/>
      <c r="ELJ332" s="107"/>
      <c r="ELK332" s="107"/>
      <c r="ELL332" s="108"/>
      <c r="ELM332" s="106" t="s">
        <v>181</v>
      </c>
      <c r="ELN332" s="107"/>
      <c r="ELO332" s="107"/>
      <c r="ELP332" s="107"/>
      <c r="ELQ332" s="107"/>
      <c r="ELR332" s="107"/>
      <c r="ELS332" s="107"/>
      <c r="ELT332" s="108"/>
      <c r="ELU332" s="106" t="s">
        <v>181</v>
      </c>
      <c r="ELV332" s="107"/>
      <c r="ELW332" s="107"/>
      <c r="ELX332" s="107"/>
      <c r="ELY332" s="107"/>
      <c r="ELZ332" s="107"/>
      <c r="EMA332" s="107"/>
      <c r="EMB332" s="108"/>
      <c r="EMC332" s="106" t="s">
        <v>181</v>
      </c>
      <c r="EMD332" s="107"/>
      <c r="EME332" s="107"/>
      <c r="EMF332" s="107"/>
      <c r="EMG332" s="107"/>
      <c r="EMH332" s="107"/>
      <c r="EMI332" s="107"/>
      <c r="EMJ332" s="108"/>
      <c r="EMK332" s="106" t="s">
        <v>181</v>
      </c>
      <c r="EML332" s="107"/>
      <c r="EMM332" s="107"/>
      <c r="EMN332" s="107"/>
      <c r="EMO332" s="107"/>
      <c r="EMP332" s="107"/>
      <c r="EMQ332" s="107"/>
      <c r="EMR332" s="108"/>
      <c r="EMS332" s="106" t="s">
        <v>181</v>
      </c>
      <c r="EMT332" s="107"/>
      <c r="EMU332" s="107"/>
      <c r="EMV332" s="107"/>
      <c r="EMW332" s="107"/>
      <c r="EMX332" s="107"/>
      <c r="EMY332" s="107"/>
      <c r="EMZ332" s="108"/>
      <c r="ENA332" s="106" t="s">
        <v>181</v>
      </c>
      <c r="ENB332" s="107"/>
      <c r="ENC332" s="107"/>
      <c r="END332" s="107"/>
      <c r="ENE332" s="107"/>
      <c r="ENF332" s="107"/>
      <c r="ENG332" s="107"/>
      <c r="ENH332" s="108"/>
      <c r="ENI332" s="106" t="s">
        <v>181</v>
      </c>
      <c r="ENJ332" s="107"/>
      <c r="ENK332" s="107"/>
      <c r="ENL332" s="107"/>
      <c r="ENM332" s="107"/>
      <c r="ENN332" s="107"/>
      <c r="ENO332" s="107"/>
      <c r="ENP332" s="108"/>
      <c r="ENQ332" s="106" t="s">
        <v>181</v>
      </c>
      <c r="ENR332" s="107"/>
      <c r="ENS332" s="107"/>
      <c r="ENT332" s="107"/>
      <c r="ENU332" s="107"/>
      <c r="ENV332" s="107"/>
      <c r="ENW332" s="107"/>
      <c r="ENX332" s="108"/>
      <c r="ENY332" s="106" t="s">
        <v>181</v>
      </c>
      <c r="ENZ332" s="107"/>
      <c r="EOA332" s="107"/>
      <c r="EOB332" s="107"/>
      <c r="EOC332" s="107"/>
      <c r="EOD332" s="107"/>
      <c r="EOE332" s="107"/>
      <c r="EOF332" s="108"/>
      <c r="EOG332" s="106" t="s">
        <v>181</v>
      </c>
      <c r="EOH332" s="107"/>
      <c r="EOI332" s="107"/>
      <c r="EOJ332" s="107"/>
      <c r="EOK332" s="107"/>
      <c r="EOL332" s="107"/>
      <c r="EOM332" s="107"/>
      <c r="EON332" s="108"/>
      <c r="EOO332" s="106" t="s">
        <v>181</v>
      </c>
      <c r="EOP332" s="107"/>
      <c r="EOQ332" s="107"/>
      <c r="EOR332" s="107"/>
      <c r="EOS332" s="107"/>
      <c r="EOT332" s="107"/>
      <c r="EOU332" s="107"/>
      <c r="EOV332" s="108"/>
      <c r="EOW332" s="106" t="s">
        <v>181</v>
      </c>
      <c r="EOX332" s="107"/>
      <c r="EOY332" s="107"/>
      <c r="EOZ332" s="107"/>
      <c r="EPA332" s="107"/>
      <c r="EPB332" s="107"/>
      <c r="EPC332" s="107"/>
      <c r="EPD332" s="108"/>
      <c r="EPE332" s="106" t="s">
        <v>181</v>
      </c>
      <c r="EPF332" s="107"/>
      <c r="EPG332" s="107"/>
      <c r="EPH332" s="107"/>
      <c r="EPI332" s="107"/>
      <c r="EPJ332" s="107"/>
      <c r="EPK332" s="107"/>
      <c r="EPL332" s="108"/>
      <c r="EPM332" s="106" t="s">
        <v>181</v>
      </c>
      <c r="EPN332" s="107"/>
      <c r="EPO332" s="107"/>
      <c r="EPP332" s="107"/>
      <c r="EPQ332" s="107"/>
      <c r="EPR332" s="107"/>
      <c r="EPS332" s="107"/>
      <c r="EPT332" s="108"/>
      <c r="EPU332" s="106" t="s">
        <v>181</v>
      </c>
      <c r="EPV332" s="107"/>
      <c r="EPW332" s="107"/>
      <c r="EPX332" s="107"/>
      <c r="EPY332" s="107"/>
      <c r="EPZ332" s="107"/>
      <c r="EQA332" s="107"/>
      <c r="EQB332" s="108"/>
      <c r="EQC332" s="106" t="s">
        <v>181</v>
      </c>
      <c r="EQD332" s="107"/>
      <c r="EQE332" s="107"/>
      <c r="EQF332" s="107"/>
      <c r="EQG332" s="107"/>
      <c r="EQH332" s="107"/>
      <c r="EQI332" s="107"/>
      <c r="EQJ332" s="108"/>
      <c r="EQK332" s="106" t="s">
        <v>181</v>
      </c>
      <c r="EQL332" s="107"/>
      <c r="EQM332" s="107"/>
      <c r="EQN332" s="107"/>
      <c r="EQO332" s="107"/>
      <c r="EQP332" s="107"/>
      <c r="EQQ332" s="107"/>
      <c r="EQR332" s="108"/>
      <c r="EQS332" s="106" t="s">
        <v>181</v>
      </c>
      <c r="EQT332" s="107"/>
      <c r="EQU332" s="107"/>
      <c r="EQV332" s="107"/>
      <c r="EQW332" s="107"/>
      <c r="EQX332" s="107"/>
      <c r="EQY332" s="107"/>
      <c r="EQZ332" s="108"/>
      <c r="ERA332" s="106" t="s">
        <v>181</v>
      </c>
      <c r="ERB332" s="107"/>
      <c r="ERC332" s="107"/>
      <c r="ERD332" s="107"/>
      <c r="ERE332" s="107"/>
      <c r="ERF332" s="107"/>
      <c r="ERG332" s="107"/>
      <c r="ERH332" s="108"/>
      <c r="ERI332" s="106" t="s">
        <v>181</v>
      </c>
      <c r="ERJ332" s="107"/>
      <c r="ERK332" s="107"/>
      <c r="ERL332" s="107"/>
      <c r="ERM332" s="107"/>
      <c r="ERN332" s="107"/>
      <c r="ERO332" s="107"/>
      <c r="ERP332" s="108"/>
      <c r="ERQ332" s="106" t="s">
        <v>181</v>
      </c>
      <c r="ERR332" s="107"/>
      <c r="ERS332" s="107"/>
      <c r="ERT332" s="107"/>
      <c r="ERU332" s="107"/>
      <c r="ERV332" s="107"/>
      <c r="ERW332" s="107"/>
      <c r="ERX332" s="108"/>
      <c r="ERY332" s="106" t="s">
        <v>181</v>
      </c>
      <c r="ERZ332" s="107"/>
      <c r="ESA332" s="107"/>
      <c r="ESB332" s="107"/>
      <c r="ESC332" s="107"/>
      <c r="ESD332" s="107"/>
      <c r="ESE332" s="107"/>
      <c r="ESF332" s="108"/>
      <c r="ESG332" s="106" t="s">
        <v>181</v>
      </c>
      <c r="ESH332" s="107"/>
      <c r="ESI332" s="107"/>
      <c r="ESJ332" s="107"/>
      <c r="ESK332" s="107"/>
      <c r="ESL332" s="107"/>
      <c r="ESM332" s="107"/>
      <c r="ESN332" s="108"/>
      <c r="ESO332" s="106" t="s">
        <v>181</v>
      </c>
      <c r="ESP332" s="107"/>
      <c r="ESQ332" s="107"/>
      <c r="ESR332" s="107"/>
      <c r="ESS332" s="107"/>
      <c r="EST332" s="107"/>
      <c r="ESU332" s="107"/>
      <c r="ESV332" s="108"/>
      <c r="ESW332" s="106" t="s">
        <v>181</v>
      </c>
      <c r="ESX332" s="107"/>
      <c r="ESY332" s="107"/>
      <c r="ESZ332" s="107"/>
      <c r="ETA332" s="107"/>
      <c r="ETB332" s="107"/>
      <c r="ETC332" s="107"/>
      <c r="ETD332" s="108"/>
      <c r="ETE332" s="106" t="s">
        <v>181</v>
      </c>
      <c r="ETF332" s="107"/>
      <c r="ETG332" s="107"/>
      <c r="ETH332" s="107"/>
      <c r="ETI332" s="107"/>
      <c r="ETJ332" s="107"/>
      <c r="ETK332" s="107"/>
      <c r="ETL332" s="108"/>
      <c r="ETM332" s="106" t="s">
        <v>181</v>
      </c>
      <c r="ETN332" s="107"/>
      <c r="ETO332" s="107"/>
      <c r="ETP332" s="107"/>
      <c r="ETQ332" s="107"/>
      <c r="ETR332" s="107"/>
      <c r="ETS332" s="107"/>
      <c r="ETT332" s="108"/>
      <c r="ETU332" s="106" t="s">
        <v>181</v>
      </c>
      <c r="ETV332" s="107"/>
      <c r="ETW332" s="107"/>
      <c r="ETX332" s="107"/>
      <c r="ETY332" s="107"/>
      <c r="ETZ332" s="107"/>
      <c r="EUA332" s="107"/>
      <c r="EUB332" s="108"/>
      <c r="EUC332" s="106" t="s">
        <v>181</v>
      </c>
      <c r="EUD332" s="107"/>
      <c r="EUE332" s="107"/>
      <c r="EUF332" s="107"/>
      <c r="EUG332" s="107"/>
      <c r="EUH332" s="107"/>
      <c r="EUI332" s="107"/>
      <c r="EUJ332" s="108"/>
      <c r="EUK332" s="106" t="s">
        <v>181</v>
      </c>
      <c r="EUL332" s="107"/>
      <c r="EUM332" s="107"/>
      <c r="EUN332" s="107"/>
      <c r="EUO332" s="107"/>
      <c r="EUP332" s="107"/>
      <c r="EUQ332" s="107"/>
      <c r="EUR332" s="108"/>
      <c r="EUS332" s="106" t="s">
        <v>181</v>
      </c>
      <c r="EUT332" s="107"/>
      <c r="EUU332" s="107"/>
      <c r="EUV332" s="107"/>
      <c r="EUW332" s="107"/>
      <c r="EUX332" s="107"/>
      <c r="EUY332" s="107"/>
      <c r="EUZ332" s="108"/>
      <c r="EVA332" s="106" t="s">
        <v>181</v>
      </c>
      <c r="EVB332" s="107"/>
      <c r="EVC332" s="107"/>
      <c r="EVD332" s="107"/>
      <c r="EVE332" s="107"/>
      <c r="EVF332" s="107"/>
      <c r="EVG332" s="107"/>
      <c r="EVH332" s="108"/>
      <c r="EVI332" s="106" t="s">
        <v>181</v>
      </c>
      <c r="EVJ332" s="107"/>
      <c r="EVK332" s="107"/>
      <c r="EVL332" s="107"/>
      <c r="EVM332" s="107"/>
      <c r="EVN332" s="107"/>
      <c r="EVO332" s="107"/>
      <c r="EVP332" s="108"/>
      <c r="EVQ332" s="106" t="s">
        <v>181</v>
      </c>
      <c r="EVR332" s="107"/>
      <c r="EVS332" s="107"/>
      <c r="EVT332" s="107"/>
      <c r="EVU332" s="107"/>
      <c r="EVV332" s="107"/>
      <c r="EVW332" s="107"/>
      <c r="EVX332" s="108"/>
      <c r="EVY332" s="106" t="s">
        <v>181</v>
      </c>
      <c r="EVZ332" s="107"/>
      <c r="EWA332" s="107"/>
      <c r="EWB332" s="107"/>
      <c r="EWC332" s="107"/>
      <c r="EWD332" s="107"/>
      <c r="EWE332" s="107"/>
      <c r="EWF332" s="108"/>
      <c r="EWG332" s="106" t="s">
        <v>181</v>
      </c>
      <c r="EWH332" s="107"/>
      <c r="EWI332" s="107"/>
      <c r="EWJ332" s="107"/>
      <c r="EWK332" s="107"/>
      <c r="EWL332" s="107"/>
      <c r="EWM332" s="107"/>
      <c r="EWN332" s="108"/>
      <c r="EWO332" s="106" t="s">
        <v>181</v>
      </c>
      <c r="EWP332" s="107"/>
      <c r="EWQ332" s="107"/>
      <c r="EWR332" s="107"/>
      <c r="EWS332" s="107"/>
      <c r="EWT332" s="107"/>
      <c r="EWU332" s="107"/>
      <c r="EWV332" s="108"/>
      <c r="EWW332" s="106" t="s">
        <v>181</v>
      </c>
      <c r="EWX332" s="107"/>
      <c r="EWY332" s="107"/>
      <c r="EWZ332" s="107"/>
      <c r="EXA332" s="107"/>
      <c r="EXB332" s="107"/>
      <c r="EXC332" s="107"/>
      <c r="EXD332" s="108"/>
      <c r="EXE332" s="106" t="s">
        <v>181</v>
      </c>
      <c r="EXF332" s="107"/>
      <c r="EXG332" s="107"/>
      <c r="EXH332" s="107"/>
      <c r="EXI332" s="107"/>
      <c r="EXJ332" s="107"/>
      <c r="EXK332" s="107"/>
      <c r="EXL332" s="108"/>
      <c r="EXM332" s="106" t="s">
        <v>181</v>
      </c>
      <c r="EXN332" s="107"/>
      <c r="EXO332" s="107"/>
      <c r="EXP332" s="107"/>
      <c r="EXQ332" s="107"/>
      <c r="EXR332" s="107"/>
      <c r="EXS332" s="107"/>
      <c r="EXT332" s="108"/>
      <c r="EXU332" s="106" t="s">
        <v>181</v>
      </c>
      <c r="EXV332" s="107"/>
      <c r="EXW332" s="107"/>
      <c r="EXX332" s="107"/>
      <c r="EXY332" s="107"/>
      <c r="EXZ332" s="107"/>
      <c r="EYA332" s="107"/>
      <c r="EYB332" s="108"/>
      <c r="EYC332" s="106" t="s">
        <v>181</v>
      </c>
      <c r="EYD332" s="107"/>
      <c r="EYE332" s="107"/>
      <c r="EYF332" s="107"/>
      <c r="EYG332" s="107"/>
      <c r="EYH332" s="107"/>
      <c r="EYI332" s="107"/>
      <c r="EYJ332" s="108"/>
      <c r="EYK332" s="106" t="s">
        <v>181</v>
      </c>
      <c r="EYL332" s="107"/>
      <c r="EYM332" s="107"/>
      <c r="EYN332" s="107"/>
      <c r="EYO332" s="107"/>
      <c r="EYP332" s="107"/>
      <c r="EYQ332" s="107"/>
      <c r="EYR332" s="108"/>
      <c r="EYS332" s="106" t="s">
        <v>181</v>
      </c>
      <c r="EYT332" s="107"/>
      <c r="EYU332" s="107"/>
      <c r="EYV332" s="107"/>
      <c r="EYW332" s="107"/>
      <c r="EYX332" s="107"/>
      <c r="EYY332" s="107"/>
      <c r="EYZ332" s="108"/>
      <c r="EZA332" s="106" t="s">
        <v>181</v>
      </c>
      <c r="EZB332" s="107"/>
      <c r="EZC332" s="107"/>
      <c r="EZD332" s="107"/>
      <c r="EZE332" s="107"/>
      <c r="EZF332" s="107"/>
      <c r="EZG332" s="107"/>
      <c r="EZH332" s="108"/>
      <c r="EZI332" s="106" t="s">
        <v>181</v>
      </c>
      <c r="EZJ332" s="107"/>
      <c r="EZK332" s="107"/>
      <c r="EZL332" s="107"/>
      <c r="EZM332" s="107"/>
      <c r="EZN332" s="107"/>
      <c r="EZO332" s="107"/>
      <c r="EZP332" s="108"/>
      <c r="EZQ332" s="106" t="s">
        <v>181</v>
      </c>
      <c r="EZR332" s="107"/>
      <c r="EZS332" s="107"/>
      <c r="EZT332" s="107"/>
      <c r="EZU332" s="107"/>
      <c r="EZV332" s="107"/>
      <c r="EZW332" s="107"/>
      <c r="EZX332" s="108"/>
      <c r="EZY332" s="106" t="s">
        <v>181</v>
      </c>
      <c r="EZZ332" s="107"/>
      <c r="FAA332" s="107"/>
      <c r="FAB332" s="107"/>
      <c r="FAC332" s="107"/>
      <c r="FAD332" s="107"/>
      <c r="FAE332" s="107"/>
      <c r="FAF332" s="108"/>
      <c r="FAG332" s="106" t="s">
        <v>181</v>
      </c>
      <c r="FAH332" s="107"/>
      <c r="FAI332" s="107"/>
      <c r="FAJ332" s="107"/>
      <c r="FAK332" s="107"/>
      <c r="FAL332" s="107"/>
      <c r="FAM332" s="107"/>
      <c r="FAN332" s="108"/>
      <c r="FAO332" s="106" t="s">
        <v>181</v>
      </c>
      <c r="FAP332" s="107"/>
      <c r="FAQ332" s="107"/>
      <c r="FAR332" s="107"/>
      <c r="FAS332" s="107"/>
      <c r="FAT332" s="107"/>
      <c r="FAU332" s="107"/>
      <c r="FAV332" s="108"/>
      <c r="FAW332" s="106" t="s">
        <v>181</v>
      </c>
      <c r="FAX332" s="107"/>
      <c r="FAY332" s="107"/>
      <c r="FAZ332" s="107"/>
      <c r="FBA332" s="107"/>
      <c r="FBB332" s="107"/>
      <c r="FBC332" s="107"/>
      <c r="FBD332" s="108"/>
      <c r="FBE332" s="106" t="s">
        <v>181</v>
      </c>
      <c r="FBF332" s="107"/>
      <c r="FBG332" s="107"/>
      <c r="FBH332" s="107"/>
      <c r="FBI332" s="107"/>
      <c r="FBJ332" s="107"/>
      <c r="FBK332" s="107"/>
      <c r="FBL332" s="108"/>
      <c r="FBM332" s="106" t="s">
        <v>181</v>
      </c>
      <c r="FBN332" s="107"/>
      <c r="FBO332" s="107"/>
      <c r="FBP332" s="107"/>
      <c r="FBQ332" s="107"/>
      <c r="FBR332" s="107"/>
      <c r="FBS332" s="107"/>
      <c r="FBT332" s="108"/>
      <c r="FBU332" s="106" t="s">
        <v>181</v>
      </c>
      <c r="FBV332" s="107"/>
      <c r="FBW332" s="107"/>
      <c r="FBX332" s="107"/>
      <c r="FBY332" s="107"/>
      <c r="FBZ332" s="107"/>
      <c r="FCA332" s="107"/>
      <c r="FCB332" s="108"/>
      <c r="FCC332" s="106" t="s">
        <v>181</v>
      </c>
      <c r="FCD332" s="107"/>
      <c r="FCE332" s="107"/>
      <c r="FCF332" s="107"/>
      <c r="FCG332" s="107"/>
      <c r="FCH332" s="107"/>
      <c r="FCI332" s="107"/>
      <c r="FCJ332" s="108"/>
      <c r="FCK332" s="106" t="s">
        <v>181</v>
      </c>
      <c r="FCL332" s="107"/>
      <c r="FCM332" s="107"/>
      <c r="FCN332" s="107"/>
      <c r="FCO332" s="107"/>
      <c r="FCP332" s="107"/>
      <c r="FCQ332" s="107"/>
      <c r="FCR332" s="108"/>
      <c r="FCS332" s="106" t="s">
        <v>181</v>
      </c>
      <c r="FCT332" s="107"/>
      <c r="FCU332" s="107"/>
      <c r="FCV332" s="107"/>
      <c r="FCW332" s="107"/>
      <c r="FCX332" s="107"/>
      <c r="FCY332" s="107"/>
      <c r="FCZ332" s="108"/>
      <c r="FDA332" s="106" t="s">
        <v>181</v>
      </c>
      <c r="FDB332" s="107"/>
      <c r="FDC332" s="107"/>
      <c r="FDD332" s="107"/>
      <c r="FDE332" s="107"/>
      <c r="FDF332" s="107"/>
      <c r="FDG332" s="107"/>
      <c r="FDH332" s="108"/>
      <c r="FDI332" s="106" t="s">
        <v>181</v>
      </c>
      <c r="FDJ332" s="107"/>
      <c r="FDK332" s="107"/>
      <c r="FDL332" s="107"/>
      <c r="FDM332" s="107"/>
      <c r="FDN332" s="107"/>
      <c r="FDO332" s="107"/>
      <c r="FDP332" s="108"/>
      <c r="FDQ332" s="106" t="s">
        <v>181</v>
      </c>
      <c r="FDR332" s="107"/>
      <c r="FDS332" s="107"/>
      <c r="FDT332" s="107"/>
      <c r="FDU332" s="107"/>
      <c r="FDV332" s="107"/>
      <c r="FDW332" s="107"/>
      <c r="FDX332" s="108"/>
      <c r="FDY332" s="106" t="s">
        <v>181</v>
      </c>
      <c r="FDZ332" s="107"/>
      <c r="FEA332" s="107"/>
      <c r="FEB332" s="107"/>
      <c r="FEC332" s="107"/>
      <c r="FED332" s="107"/>
      <c r="FEE332" s="107"/>
      <c r="FEF332" s="108"/>
      <c r="FEG332" s="106" t="s">
        <v>181</v>
      </c>
      <c r="FEH332" s="107"/>
      <c r="FEI332" s="107"/>
      <c r="FEJ332" s="107"/>
      <c r="FEK332" s="107"/>
      <c r="FEL332" s="107"/>
      <c r="FEM332" s="107"/>
      <c r="FEN332" s="108"/>
      <c r="FEO332" s="106" t="s">
        <v>181</v>
      </c>
      <c r="FEP332" s="107"/>
      <c r="FEQ332" s="107"/>
      <c r="FER332" s="107"/>
      <c r="FES332" s="107"/>
      <c r="FET332" s="107"/>
      <c r="FEU332" s="107"/>
      <c r="FEV332" s="108"/>
      <c r="FEW332" s="106" t="s">
        <v>181</v>
      </c>
      <c r="FEX332" s="107"/>
      <c r="FEY332" s="107"/>
      <c r="FEZ332" s="107"/>
      <c r="FFA332" s="107"/>
      <c r="FFB332" s="107"/>
      <c r="FFC332" s="107"/>
      <c r="FFD332" s="108"/>
      <c r="FFE332" s="106" t="s">
        <v>181</v>
      </c>
      <c r="FFF332" s="107"/>
      <c r="FFG332" s="107"/>
      <c r="FFH332" s="107"/>
      <c r="FFI332" s="107"/>
      <c r="FFJ332" s="107"/>
      <c r="FFK332" s="107"/>
      <c r="FFL332" s="108"/>
      <c r="FFM332" s="106" t="s">
        <v>181</v>
      </c>
      <c r="FFN332" s="107"/>
      <c r="FFO332" s="107"/>
      <c r="FFP332" s="107"/>
      <c r="FFQ332" s="107"/>
      <c r="FFR332" s="107"/>
      <c r="FFS332" s="107"/>
      <c r="FFT332" s="108"/>
      <c r="FFU332" s="106" t="s">
        <v>181</v>
      </c>
      <c r="FFV332" s="107"/>
      <c r="FFW332" s="107"/>
      <c r="FFX332" s="107"/>
      <c r="FFY332" s="107"/>
      <c r="FFZ332" s="107"/>
      <c r="FGA332" s="107"/>
      <c r="FGB332" s="108"/>
      <c r="FGC332" s="106" t="s">
        <v>181</v>
      </c>
      <c r="FGD332" s="107"/>
      <c r="FGE332" s="107"/>
      <c r="FGF332" s="107"/>
      <c r="FGG332" s="107"/>
      <c r="FGH332" s="107"/>
      <c r="FGI332" s="107"/>
      <c r="FGJ332" s="108"/>
      <c r="FGK332" s="106" t="s">
        <v>181</v>
      </c>
      <c r="FGL332" s="107"/>
      <c r="FGM332" s="107"/>
      <c r="FGN332" s="107"/>
      <c r="FGO332" s="107"/>
      <c r="FGP332" s="107"/>
      <c r="FGQ332" s="107"/>
      <c r="FGR332" s="108"/>
      <c r="FGS332" s="106" t="s">
        <v>181</v>
      </c>
      <c r="FGT332" s="107"/>
      <c r="FGU332" s="107"/>
      <c r="FGV332" s="107"/>
      <c r="FGW332" s="107"/>
      <c r="FGX332" s="107"/>
      <c r="FGY332" s="107"/>
      <c r="FGZ332" s="108"/>
      <c r="FHA332" s="106" t="s">
        <v>181</v>
      </c>
      <c r="FHB332" s="107"/>
      <c r="FHC332" s="107"/>
      <c r="FHD332" s="107"/>
      <c r="FHE332" s="107"/>
      <c r="FHF332" s="107"/>
      <c r="FHG332" s="107"/>
      <c r="FHH332" s="108"/>
      <c r="FHI332" s="106" t="s">
        <v>181</v>
      </c>
      <c r="FHJ332" s="107"/>
      <c r="FHK332" s="107"/>
      <c r="FHL332" s="107"/>
      <c r="FHM332" s="107"/>
      <c r="FHN332" s="107"/>
      <c r="FHO332" s="107"/>
      <c r="FHP332" s="108"/>
      <c r="FHQ332" s="106" t="s">
        <v>181</v>
      </c>
      <c r="FHR332" s="107"/>
      <c r="FHS332" s="107"/>
      <c r="FHT332" s="107"/>
      <c r="FHU332" s="107"/>
      <c r="FHV332" s="107"/>
      <c r="FHW332" s="107"/>
      <c r="FHX332" s="108"/>
      <c r="FHY332" s="106" t="s">
        <v>181</v>
      </c>
      <c r="FHZ332" s="107"/>
      <c r="FIA332" s="107"/>
      <c r="FIB332" s="107"/>
      <c r="FIC332" s="107"/>
      <c r="FID332" s="107"/>
      <c r="FIE332" s="107"/>
      <c r="FIF332" s="108"/>
      <c r="FIG332" s="106" t="s">
        <v>181</v>
      </c>
      <c r="FIH332" s="107"/>
      <c r="FII332" s="107"/>
      <c r="FIJ332" s="107"/>
      <c r="FIK332" s="107"/>
      <c r="FIL332" s="107"/>
      <c r="FIM332" s="107"/>
      <c r="FIN332" s="108"/>
      <c r="FIO332" s="106" t="s">
        <v>181</v>
      </c>
      <c r="FIP332" s="107"/>
      <c r="FIQ332" s="107"/>
      <c r="FIR332" s="107"/>
      <c r="FIS332" s="107"/>
      <c r="FIT332" s="107"/>
      <c r="FIU332" s="107"/>
      <c r="FIV332" s="108"/>
      <c r="FIW332" s="106" t="s">
        <v>181</v>
      </c>
      <c r="FIX332" s="107"/>
      <c r="FIY332" s="107"/>
      <c r="FIZ332" s="107"/>
      <c r="FJA332" s="107"/>
      <c r="FJB332" s="107"/>
      <c r="FJC332" s="107"/>
      <c r="FJD332" s="108"/>
      <c r="FJE332" s="106" t="s">
        <v>181</v>
      </c>
      <c r="FJF332" s="107"/>
      <c r="FJG332" s="107"/>
      <c r="FJH332" s="107"/>
      <c r="FJI332" s="107"/>
      <c r="FJJ332" s="107"/>
      <c r="FJK332" s="107"/>
      <c r="FJL332" s="108"/>
      <c r="FJM332" s="106" t="s">
        <v>181</v>
      </c>
      <c r="FJN332" s="107"/>
      <c r="FJO332" s="107"/>
      <c r="FJP332" s="107"/>
      <c r="FJQ332" s="107"/>
      <c r="FJR332" s="107"/>
      <c r="FJS332" s="107"/>
      <c r="FJT332" s="108"/>
      <c r="FJU332" s="106" t="s">
        <v>181</v>
      </c>
      <c r="FJV332" s="107"/>
      <c r="FJW332" s="107"/>
      <c r="FJX332" s="107"/>
      <c r="FJY332" s="107"/>
      <c r="FJZ332" s="107"/>
      <c r="FKA332" s="107"/>
      <c r="FKB332" s="108"/>
      <c r="FKC332" s="106" t="s">
        <v>181</v>
      </c>
      <c r="FKD332" s="107"/>
      <c r="FKE332" s="107"/>
      <c r="FKF332" s="107"/>
      <c r="FKG332" s="107"/>
      <c r="FKH332" s="107"/>
      <c r="FKI332" s="107"/>
      <c r="FKJ332" s="108"/>
      <c r="FKK332" s="106" t="s">
        <v>181</v>
      </c>
      <c r="FKL332" s="107"/>
      <c r="FKM332" s="107"/>
      <c r="FKN332" s="107"/>
      <c r="FKO332" s="107"/>
      <c r="FKP332" s="107"/>
      <c r="FKQ332" s="107"/>
      <c r="FKR332" s="108"/>
      <c r="FKS332" s="106" t="s">
        <v>181</v>
      </c>
      <c r="FKT332" s="107"/>
      <c r="FKU332" s="107"/>
      <c r="FKV332" s="107"/>
      <c r="FKW332" s="107"/>
      <c r="FKX332" s="107"/>
      <c r="FKY332" s="107"/>
      <c r="FKZ332" s="108"/>
      <c r="FLA332" s="106" t="s">
        <v>181</v>
      </c>
      <c r="FLB332" s="107"/>
      <c r="FLC332" s="107"/>
      <c r="FLD332" s="107"/>
      <c r="FLE332" s="107"/>
      <c r="FLF332" s="107"/>
      <c r="FLG332" s="107"/>
      <c r="FLH332" s="108"/>
      <c r="FLI332" s="106" t="s">
        <v>181</v>
      </c>
      <c r="FLJ332" s="107"/>
      <c r="FLK332" s="107"/>
      <c r="FLL332" s="107"/>
      <c r="FLM332" s="107"/>
      <c r="FLN332" s="107"/>
      <c r="FLO332" s="107"/>
      <c r="FLP332" s="108"/>
      <c r="FLQ332" s="106" t="s">
        <v>181</v>
      </c>
      <c r="FLR332" s="107"/>
      <c r="FLS332" s="107"/>
      <c r="FLT332" s="107"/>
      <c r="FLU332" s="107"/>
      <c r="FLV332" s="107"/>
      <c r="FLW332" s="107"/>
      <c r="FLX332" s="108"/>
      <c r="FLY332" s="106" t="s">
        <v>181</v>
      </c>
      <c r="FLZ332" s="107"/>
      <c r="FMA332" s="107"/>
      <c r="FMB332" s="107"/>
      <c r="FMC332" s="107"/>
      <c r="FMD332" s="107"/>
      <c r="FME332" s="107"/>
      <c r="FMF332" s="108"/>
      <c r="FMG332" s="106" t="s">
        <v>181</v>
      </c>
      <c r="FMH332" s="107"/>
      <c r="FMI332" s="107"/>
      <c r="FMJ332" s="107"/>
      <c r="FMK332" s="107"/>
      <c r="FML332" s="107"/>
      <c r="FMM332" s="107"/>
      <c r="FMN332" s="108"/>
      <c r="FMO332" s="106" t="s">
        <v>181</v>
      </c>
      <c r="FMP332" s="107"/>
      <c r="FMQ332" s="107"/>
      <c r="FMR332" s="107"/>
      <c r="FMS332" s="107"/>
      <c r="FMT332" s="107"/>
      <c r="FMU332" s="107"/>
      <c r="FMV332" s="108"/>
      <c r="FMW332" s="106" t="s">
        <v>181</v>
      </c>
      <c r="FMX332" s="107"/>
      <c r="FMY332" s="107"/>
      <c r="FMZ332" s="107"/>
      <c r="FNA332" s="107"/>
      <c r="FNB332" s="107"/>
      <c r="FNC332" s="107"/>
      <c r="FND332" s="108"/>
      <c r="FNE332" s="106" t="s">
        <v>181</v>
      </c>
      <c r="FNF332" s="107"/>
      <c r="FNG332" s="107"/>
      <c r="FNH332" s="107"/>
      <c r="FNI332" s="107"/>
      <c r="FNJ332" s="107"/>
      <c r="FNK332" s="107"/>
      <c r="FNL332" s="108"/>
      <c r="FNM332" s="106" t="s">
        <v>181</v>
      </c>
      <c r="FNN332" s="107"/>
      <c r="FNO332" s="107"/>
      <c r="FNP332" s="107"/>
      <c r="FNQ332" s="107"/>
      <c r="FNR332" s="107"/>
      <c r="FNS332" s="107"/>
      <c r="FNT332" s="108"/>
      <c r="FNU332" s="106" t="s">
        <v>181</v>
      </c>
      <c r="FNV332" s="107"/>
      <c r="FNW332" s="107"/>
      <c r="FNX332" s="107"/>
      <c r="FNY332" s="107"/>
      <c r="FNZ332" s="107"/>
      <c r="FOA332" s="107"/>
      <c r="FOB332" s="108"/>
      <c r="FOC332" s="106" t="s">
        <v>181</v>
      </c>
      <c r="FOD332" s="107"/>
      <c r="FOE332" s="107"/>
      <c r="FOF332" s="107"/>
      <c r="FOG332" s="107"/>
      <c r="FOH332" s="107"/>
      <c r="FOI332" s="107"/>
      <c r="FOJ332" s="108"/>
      <c r="FOK332" s="106" t="s">
        <v>181</v>
      </c>
      <c r="FOL332" s="107"/>
      <c r="FOM332" s="107"/>
      <c r="FON332" s="107"/>
      <c r="FOO332" s="107"/>
      <c r="FOP332" s="107"/>
      <c r="FOQ332" s="107"/>
      <c r="FOR332" s="108"/>
      <c r="FOS332" s="106" t="s">
        <v>181</v>
      </c>
      <c r="FOT332" s="107"/>
      <c r="FOU332" s="107"/>
      <c r="FOV332" s="107"/>
      <c r="FOW332" s="107"/>
      <c r="FOX332" s="107"/>
      <c r="FOY332" s="107"/>
      <c r="FOZ332" s="108"/>
      <c r="FPA332" s="106" t="s">
        <v>181</v>
      </c>
      <c r="FPB332" s="107"/>
      <c r="FPC332" s="107"/>
      <c r="FPD332" s="107"/>
      <c r="FPE332" s="107"/>
      <c r="FPF332" s="107"/>
      <c r="FPG332" s="107"/>
      <c r="FPH332" s="108"/>
      <c r="FPI332" s="106" t="s">
        <v>181</v>
      </c>
      <c r="FPJ332" s="107"/>
      <c r="FPK332" s="107"/>
      <c r="FPL332" s="107"/>
      <c r="FPM332" s="107"/>
      <c r="FPN332" s="107"/>
      <c r="FPO332" s="107"/>
      <c r="FPP332" s="108"/>
      <c r="FPQ332" s="106" t="s">
        <v>181</v>
      </c>
      <c r="FPR332" s="107"/>
      <c r="FPS332" s="107"/>
      <c r="FPT332" s="107"/>
      <c r="FPU332" s="107"/>
      <c r="FPV332" s="107"/>
      <c r="FPW332" s="107"/>
      <c r="FPX332" s="108"/>
      <c r="FPY332" s="106" t="s">
        <v>181</v>
      </c>
      <c r="FPZ332" s="107"/>
      <c r="FQA332" s="107"/>
      <c r="FQB332" s="107"/>
      <c r="FQC332" s="107"/>
      <c r="FQD332" s="107"/>
      <c r="FQE332" s="107"/>
      <c r="FQF332" s="108"/>
      <c r="FQG332" s="106" t="s">
        <v>181</v>
      </c>
      <c r="FQH332" s="107"/>
      <c r="FQI332" s="107"/>
      <c r="FQJ332" s="107"/>
      <c r="FQK332" s="107"/>
      <c r="FQL332" s="107"/>
      <c r="FQM332" s="107"/>
      <c r="FQN332" s="108"/>
      <c r="FQO332" s="106" t="s">
        <v>181</v>
      </c>
      <c r="FQP332" s="107"/>
      <c r="FQQ332" s="107"/>
      <c r="FQR332" s="107"/>
      <c r="FQS332" s="107"/>
      <c r="FQT332" s="107"/>
      <c r="FQU332" s="107"/>
      <c r="FQV332" s="108"/>
      <c r="FQW332" s="106" t="s">
        <v>181</v>
      </c>
      <c r="FQX332" s="107"/>
      <c r="FQY332" s="107"/>
      <c r="FQZ332" s="107"/>
      <c r="FRA332" s="107"/>
      <c r="FRB332" s="107"/>
      <c r="FRC332" s="107"/>
      <c r="FRD332" s="108"/>
      <c r="FRE332" s="106" t="s">
        <v>181</v>
      </c>
      <c r="FRF332" s="107"/>
      <c r="FRG332" s="107"/>
      <c r="FRH332" s="107"/>
      <c r="FRI332" s="107"/>
      <c r="FRJ332" s="107"/>
      <c r="FRK332" s="107"/>
      <c r="FRL332" s="108"/>
      <c r="FRM332" s="106" t="s">
        <v>181</v>
      </c>
      <c r="FRN332" s="107"/>
      <c r="FRO332" s="107"/>
      <c r="FRP332" s="107"/>
      <c r="FRQ332" s="107"/>
      <c r="FRR332" s="107"/>
      <c r="FRS332" s="107"/>
      <c r="FRT332" s="108"/>
      <c r="FRU332" s="106" t="s">
        <v>181</v>
      </c>
      <c r="FRV332" s="107"/>
      <c r="FRW332" s="107"/>
      <c r="FRX332" s="107"/>
      <c r="FRY332" s="107"/>
      <c r="FRZ332" s="107"/>
      <c r="FSA332" s="107"/>
      <c r="FSB332" s="108"/>
      <c r="FSC332" s="106" t="s">
        <v>181</v>
      </c>
      <c r="FSD332" s="107"/>
      <c r="FSE332" s="107"/>
      <c r="FSF332" s="107"/>
      <c r="FSG332" s="107"/>
      <c r="FSH332" s="107"/>
      <c r="FSI332" s="107"/>
      <c r="FSJ332" s="108"/>
      <c r="FSK332" s="106" t="s">
        <v>181</v>
      </c>
      <c r="FSL332" s="107"/>
      <c r="FSM332" s="107"/>
      <c r="FSN332" s="107"/>
      <c r="FSO332" s="107"/>
      <c r="FSP332" s="107"/>
      <c r="FSQ332" s="107"/>
      <c r="FSR332" s="108"/>
      <c r="FSS332" s="106" t="s">
        <v>181</v>
      </c>
      <c r="FST332" s="107"/>
      <c r="FSU332" s="107"/>
      <c r="FSV332" s="107"/>
      <c r="FSW332" s="107"/>
      <c r="FSX332" s="107"/>
      <c r="FSY332" s="107"/>
      <c r="FSZ332" s="108"/>
      <c r="FTA332" s="106" t="s">
        <v>181</v>
      </c>
      <c r="FTB332" s="107"/>
      <c r="FTC332" s="107"/>
      <c r="FTD332" s="107"/>
      <c r="FTE332" s="107"/>
      <c r="FTF332" s="107"/>
      <c r="FTG332" s="107"/>
      <c r="FTH332" s="108"/>
      <c r="FTI332" s="106" t="s">
        <v>181</v>
      </c>
      <c r="FTJ332" s="107"/>
      <c r="FTK332" s="107"/>
      <c r="FTL332" s="107"/>
      <c r="FTM332" s="107"/>
      <c r="FTN332" s="107"/>
      <c r="FTO332" s="107"/>
      <c r="FTP332" s="108"/>
      <c r="FTQ332" s="106" t="s">
        <v>181</v>
      </c>
      <c r="FTR332" s="107"/>
      <c r="FTS332" s="107"/>
      <c r="FTT332" s="107"/>
      <c r="FTU332" s="107"/>
      <c r="FTV332" s="107"/>
      <c r="FTW332" s="107"/>
      <c r="FTX332" s="108"/>
      <c r="FTY332" s="106" t="s">
        <v>181</v>
      </c>
      <c r="FTZ332" s="107"/>
      <c r="FUA332" s="107"/>
      <c r="FUB332" s="107"/>
      <c r="FUC332" s="107"/>
      <c r="FUD332" s="107"/>
      <c r="FUE332" s="107"/>
      <c r="FUF332" s="108"/>
      <c r="FUG332" s="106" t="s">
        <v>181</v>
      </c>
      <c r="FUH332" s="107"/>
      <c r="FUI332" s="107"/>
      <c r="FUJ332" s="107"/>
      <c r="FUK332" s="107"/>
      <c r="FUL332" s="107"/>
      <c r="FUM332" s="107"/>
      <c r="FUN332" s="108"/>
      <c r="FUO332" s="106" t="s">
        <v>181</v>
      </c>
      <c r="FUP332" s="107"/>
      <c r="FUQ332" s="107"/>
      <c r="FUR332" s="107"/>
      <c r="FUS332" s="107"/>
      <c r="FUT332" s="107"/>
      <c r="FUU332" s="107"/>
      <c r="FUV332" s="108"/>
      <c r="FUW332" s="106" t="s">
        <v>181</v>
      </c>
      <c r="FUX332" s="107"/>
      <c r="FUY332" s="107"/>
      <c r="FUZ332" s="107"/>
      <c r="FVA332" s="107"/>
      <c r="FVB332" s="107"/>
      <c r="FVC332" s="107"/>
      <c r="FVD332" s="108"/>
      <c r="FVE332" s="106" t="s">
        <v>181</v>
      </c>
      <c r="FVF332" s="107"/>
      <c r="FVG332" s="107"/>
      <c r="FVH332" s="107"/>
      <c r="FVI332" s="107"/>
      <c r="FVJ332" s="107"/>
      <c r="FVK332" s="107"/>
      <c r="FVL332" s="108"/>
      <c r="FVM332" s="106" t="s">
        <v>181</v>
      </c>
      <c r="FVN332" s="107"/>
      <c r="FVO332" s="107"/>
      <c r="FVP332" s="107"/>
      <c r="FVQ332" s="107"/>
      <c r="FVR332" s="107"/>
      <c r="FVS332" s="107"/>
      <c r="FVT332" s="108"/>
      <c r="FVU332" s="106" t="s">
        <v>181</v>
      </c>
      <c r="FVV332" s="107"/>
      <c r="FVW332" s="107"/>
      <c r="FVX332" s="107"/>
      <c r="FVY332" s="107"/>
      <c r="FVZ332" s="107"/>
      <c r="FWA332" s="107"/>
      <c r="FWB332" s="108"/>
      <c r="FWC332" s="106" t="s">
        <v>181</v>
      </c>
      <c r="FWD332" s="107"/>
      <c r="FWE332" s="107"/>
      <c r="FWF332" s="107"/>
      <c r="FWG332" s="107"/>
      <c r="FWH332" s="107"/>
      <c r="FWI332" s="107"/>
      <c r="FWJ332" s="108"/>
      <c r="FWK332" s="106" t="s">
        <v>181</v>
      </c>
      <c r="FWL332" s="107"/>
      <c r="FWM332" s="107"/>
      <c r="FWN332" s="107"/>
      <c r="FWO332" s="107"/>
      <c r="FWP332" s="107"/>
      <c r="FWQ332" s="107"/>
      <c r="FWR332" s="108"/>
      <c r="FWS332" s="106" t="s">
        <v>181</v>
      </c>
      <c r="FWT332" s="107"/>
      <c r="FWU332" s="107"/>
      <c r="FWV332" s="107"/>
      <c r="FWW332" s="107"/>
      <c r="FWX332" s="107"/>
      <c r="FWY332" s="107"/>
      <c r="FWZ332" s="108"/>
      <c r="FXA332" s="106" t="s">
        <v>181</v>
      </c>
      <c r="FXB332" s="107"/>
      <c r="FXC332" s="107"/>
      <c r="FXD332" s="107"/>
      <c r="FXE332" s="107"/>
      <c r="FXF332" s="107"/>
      <c r="FXG332" s="107"/>
      <c r="FXH332" s="108"/>
      <c r="FXI332" s="106" t="s">
        <v>181</v>
      </c>
      <c r="FXJ332" s="107"/>
      <c r="FXK332" s="107"/>
      <c r="FXL332" s="107"/>
      <c r="FXM332" s="107"/>
      <c r="FXN332" s="107"/>
      <c r="FXO332" s="107"/>
      <c r="FXP332" s="108"/>
      <c r="FXQ332" s="106" t="s">
        <v>181</v>
      </c>
      <c r="FXR332" s="107"/>
      <c r="FXS332" s="107"/>
      <c r="FXT332" s="107"/>
      <c r="FXU332" s="107"/>
      <c r="FXV332" s="107"/>
      <c r="FXW332" s="107"/>
      <c r="FXX332" s="108"/>
      <c r="FXY332" s="106" t="s">
        <v>181</v>
      </c>
      <c r="FXZ332" s="107"/>
      <c r="FYA332" s="107"/>
      <c r="FYB332" s="107"/>
      <c r="FYC332" s="107"/>
      <c r="FYD332" s="107"/>
      <c r="FYE332" s="107"/>
      <c r="FYF332" s="108"/>
      <c r="FYG332" s="106" t="s">
        <v>181</v>
      </c>
      <c r="FYH332" s="107"/>
      <c r="FYI332" s="107"/>
      <c r="FYJ332" s="107"/>
      <c r="FYK332" s="107"/>
      <c r="FYL332" s="107"/>
      <c r="FYM332" s="107"/>
      <c r="FYN332" s="108"/>
      <c r="FYO332" s="106" t="s">
        <v>181</v>
      </c>
      <c r="FYP332" s="107"/>
      <c r="FYQ332" s="107"/>
      <c r="FYR332" s="107"/>
      <c r="FYS332" s="107"/>
      <c r="FYT332" s="107"/>
      <c r="FYU332" s="107"/>
      <c r="FYV332" s="108"/>
      <c r="FYW332" s="106" t="s">
        <v>181</v>
      </c>
      <c r="FYX332" s="107"/>
      <c r="FYY332" s="107"/>
      <c r="FYZ332" s="107"/>
      <c r="FZA332" s="107"/>
      <c r="FZB332" s="107"/>
      <c r="FZC332" s="107"/>
      <c r="FZD332" s="108"/>
      <c r="FZE332" s="106" t="s">
        <v>181</v>
      </c>
      <c r="FZF332" s="107"/>
      <c r="FZG332" s="107"/>
      <c r="FZH332" s="107"/>
      <c r="FZI332" s="107"/>
      <c r="FZJ332" s="107"/>
      <c r="FZK332" s="107"/>
      <c r="FZL332" s="108"/>
      <c r="FZM332" s="106" t="s">
        <v>181</v>
      </c>
      <c r="FZN332" s="107"/>
      <c r="FZO332" s="107"/>
      <c r="FZP332" s="107"/>
      <c r="FZQ332" s="107"/>
      <c r="FZR332" s="107"/>
      <c r="FZS332" s="107"/>
      <c r="FZT332" s="108"/>
      <c r="FZU332" s="106" t="s">
        <v>181</v>
      </c>
      <c r="FZV332" s="107"/>
      <c r="FZW332" s="107"/>
      <c r="FZX332" s="107"/>
      <c r="FZY332" s="107"/>
      <c r="FZZ332" s="107"/>
      <c r="GAA332" s="107"/>
      <c r="GAB332" s="108"/>
      <c r="GAC332" s="106" t="s">
        <v>181</v>
      </c>
      <c r="GAD332" s="107"/>
      <c r="GAE332" s="107"/>
      <c r="GAF332" s="107"/>
      <c r="GAG332" s="107"/>
      <c r="GAH332" s="107"/>
      <c r="GAI332" s="107"/>
      <c r="GAJ332" s="108"/>
      <c r="GAK332" s="106" t="s">
        <v>181</v>
      </c>
      <c r="GAL332" s="107"/>
      <c r="GAM332" s="107"/>
      <c r="GAN332" s="107"/>
      <c r="GAO332" s="107"/>
      <c r="GAP332" s="107"/>
      <c r="GAQ332" s="107"/>
      <c r="GAR332" s="108"/>
      <c r="GAS332" s="106" t="s">
        <v>181</v>
      </c>
      <c r="GAT332" s="107"/>
      <c r="GAU332" s="107"/>
      <c r="GAV332" s="107"/>
      <c r="GAW332" s="107"/>
      <c r="GAX332" s="107"/>
      <c r="GAY332" s="107"/>
      <c r="GAZ332" s="108"/>
      <c r="GBA332" s="106" t="s">
        <v>181</v>
      </c>
      <c r="GBB332" s="107"/>
      <c r="GBC332" s="107"/>
      <c r="GBD332" s="107"/>
      <c r="GBE332" s="107"/>
      <c r="GBF332" s="107"/>
      <c r="GBG332" s="107"/>
      <c r="GBH332" s="108"/>
      <c r="GBI332" s="106" t="s">
        <v>181</v>
      </c>
      <c r="GBJ332" s="107"/>
      <c r="GBK332" s="107"/>
      <c r="GBL332" s="107"/>
      <c r="GBM332" s="107"/>
      <c r="GBN332" s="107"/>
      <c r="GBO332" s="107"/>
      <c r="GBP332" s="108"/>
      <c r="GBQ332" s="106" t="s">
        <v>181</v>
      </c>
      <c r="GBR332" s="107"/>
      <c r="GBS332" s="107"/>
      <c r="GBT332" s="107"/>
      <c r="GBU332" s="107"/>
      <c r="GBV332" s="107"/>
      <c r="GBW332" s="107"/>
      <c r="GBX332" s="108"/>
      <c r="GBY332" s="106" t="s">
        <v>181</v>
      </c>
      <c r="GBZ332" s="107"/>
      <c r="GCA332" s="107"/>
      <c r="GCB332" s="107"/>
      <c r="GCC332" s="107"/>
      <c r="GCD332" s="107"/>
      <c r="GCE332" s="107"/>
      <c r="GCF332" s="108"/>
      <c r="GCG332" s="106" t="s">
        <v>181</v>
      </c>
      <c r="GCH332" s="107"/>
      <c r="GCI332" s="107"/>
      <c r="GCJ332" s="107"/>
      <c r="GCK332" s="107"/>
      <c r="GCL332" s="107"/>
      <c r="GCM332" s="107"/>
      <c r="GCN332" s="108"/>
      <c r="GCO332" s="106" t="s">
        <v>181</v>
      </c>
      <c r="GCP332" s="107"/>
      <c r="GCQ332" s="107"/>
      <c r="GCR332" s="107"/>
      <c r="GCS332" s="107"/>
      <c r="GCT332" s="107"/>
      <c r="GCU332" s="107"/>
      <c r="GCV332" s="108"/>
      <c r="GCW332" s="106" t="s">
        <v>181</v>
      </c>
      <c r="GCX332" s="107"/>
      <c r="GCY332" s="107"/>
      <c r="GCZ332" s="107"/>
      <c r="GDA332" s="107"/>
      <c r="GDB332" s="107"/>
      <c r="GDC332" s="107"/>
      <c r="GDD332" s="108"/>
      <c r="GDE332" s="106" t="s">
        <v>181</v>
      </c>
      <c r="GDF332" s="107"/>
      <c r="GDG332" s="107"/>
      <c r="GDH332" s="107"/>
      <c r="GDI332" s="107"/>
      <c r="GDJ332" s="107"/>
      <c r="GDK332" s="107"/>
      <c r="GDL332" s="108"/>
      <c r="GDM332" s="106" t="s">
        <v>181</v>
      </c>
      <c r="GDN332" s="107"/>
      <c r="GDO332" s="107"/>
      <c r="GDP332" s="107"/>
      <c r="GDQ332" s="107"/>
      <c r="GDR332" s="107"/>
      <c r="GDS332" s="107"/>
      <c r="GDT332" s="108"/>
      <c r="GDU332" s="106" t="s">
        <v>181</v>
      </c>
      <c r="GDV332" s="107"/>
      <c r="GDW332" s="107"/>
      <c r="GDX332" s="107"/>
      <c r="GDY332" s="107"/>
      <c r="GDZ332" s="107"/>
      <c r="GEA332" s="107"/>
      <c r="GEB332" s="108"/>
      <c r="GEC332" s="106" t="s">
        <v>181</v>
      </c>
      <c r="GED332" s="107"/>
      <c r="GEE332" s="107"/>
      <c r="GEF332" s="107"/>
      <c r="GEG332" s="107"/>
      <c r="GEH332" s="107"/>
      <c r="GEI332" s="107"/>
      <c r="GEJ332" s="108"/>
      <c r="GEK332" s="106" t="s">
        <v>181</v>
      </c>
      <c r="GEL332" s="107"/>
      <c r="GEM332" s="107"/>
      <c r="GEN332" s="107"/>
      <c r="GEO332" s="107"/>
      <c r="GEP332" s="107"/>
      <c r="GEQ332" s="107"/>
      <c r="GER332" s="108"/>
      <c r="GES332" s="106" t="s">
        <v>181</v>
      </c>
      <c r="GET332" s="107"/>
      <c r="GEU332" s="107"/>
      <c r="GEV332" s="107"/>
      <c r="GEW332" s="107"/>
      <c r="GEX332" s="107"/>
      <c r="GEY332" s="107"/>
      <c r="GEZ332" s="108"/>
      <c r="GFA332" s="106" t="s">
        <v>181</v>
      </c>
      <c r="GFB332" s="107"/>
      <c r="GFC332" s="107"/>
      <c r="GFD332" s="107"/>
      <c r="GFE332" s="107"/>
      <c r="GFF332" s="107"/>
      <c r="GFG332" s="107"/>
      <c r="GFH332" s="108"/>
      <c r="GFI332" s="106" t="s">
        <v>181</v>
      </c>
      <c r="GFJ332" s="107"/>
      <c r="GFK332" s="107"/>
      <c r="GFL332" s="107"/>
      <c r="GFM332" s="107"/>
      <c r="GFN332" s="107"/>
      <c r="GFO332" s="107"/>
      <c r="GFP332" s="108"/>
      <c r="GFQ332" s="106" t="s">
        <v>181</v>
      </c>
      <c r="GFR332" s="107"/>
      <c r="GFS332" s="107"/>
      <c r="GFT332" s="107"/>
      <c r="GFU332" s="107"/>
      <c r="GFV332" s="107"/>
      <c r="GFW332" s="107"/>
      <c r="GFX332" s="108"/>
      <c r="GFY332" s="106" t="s">
        <v>181</v>
      </c>
      <c r="GFZ332" s="107"/>
      <c r="GGA332" s="107"/>
      <c r="GGB332" s="107"/>
      <c r="GGC332" s="107"/>
      <c r="GGD332" s="107"/>
      <c r="GGE332" s="107"/>
      <c r="GGF332" s="108"/>
      <c r="GGG332" s="106" t="s">
        <v>181</v>
      </c>
      <c r="GGH332" s="107"/>
      <c r="GGI332" s="107"/>
      <c r="GGJ332" s="107"/>
      <c r="GGK332" s="107"/>
      <c r="GGL332" s="107"/>
      <c r="GGM332" s="107"/>
      <c r="GGN332" s="108"/>
      <c r="GGO332" s="106" t="s">
        <v>181</v>
      </c>
      <c r="GGP332" s="107"/>
      <c r="GGQ332" s="107"/>
      <c r="GGR332" s="107"/>
      <c r="GGS332" s="107"/>
      <c r="GGT332" s="107"/>
      <c r="GGU332" s="107"/>
      <c r="GGV332" s="108"/>
      <c r="GGW332" s="106" t="s">
        <v>181</v>
      </c>
      <c r="GGX332" s="107"/>
      <c r="GGY332" s="107"/>
      <c r="GGZ332" s="107"/>
      <c r="GHA332" s="107"/>
      <c r="GHB332" s="107"/>
      <c r="GHC332" s="107"/>
      <c r="GHD332" s="108"/>
      <c r="GHE332" s="106" t="s">
        <v>181</v>
      </c>
      <c r="GHF332" s="107"/>
      <c r="GHG332" s="107"/>
      <c r="GHH332" s="107"/>
      <c r="GHI332" s="107"/>
      <c r="GHJ332" s="107"/>
      <c r="GHK332" s="107"/>
      <c r="GHL332" s="108"/>
      <c r="GHM332" s="106" t="s">
        <v>181</v>
      </c>
      <c r="GHN332" s="107"/>
      <c r="GHO332" s="107"/>
      <c r="GHP332" s="107"/>
      <c r="GHQ332" s="107"/>
      <c r="GHR332" s="107"/>
      <c r="GHS332" s="107"/>
      <c r="GHT332" s="108"/>
      <c r="GHU332" s="106" t="s">
        <v>181</v>
      </c>
      <c r="GHV332" s="107"/>
      <c r="GHW332" s="107"/>
      <c r="GHX332" s="107"/>
      <c r="GHY332" s="107"/>
      <c r="GHZ332" s="107"/>
      <c r="GIA332" s="107"/>
      <c r="GIB332" s="108"/>
      <c r="GIC332" s="106" t="s">
        <v>181</v>
      </c>
      <c r="GID332" s="107"/>
      <c r="GIE332" s="107"/>
      <c r="GIF332" s="107"/>
      <c r="GIG332" s="107"/>
      <c r="GIH332" s="107"/>
      <c r="GII332" s="107"/>
      <c r="GIJ332" s="108"/>
      <c r="GIK332" s="106" t="s">
        <v>181</v>
      </c>
      <c r="GIL332" s="107"/>
      <c r="GIM332" s="107"/>
      <c r="GIN332" s="107"/>
      <c r="GIO332" s="107"/>
      <c r="GIP332" s="107"/>
      <c r="GIQ332" s="107"/>
      <c r="GIR332" s="108"/>
      <c r="GIS332" s="106" t="s">
        <v>181</v>
      </c>
      <c r="GIT332" s="107"/>
      <c r="GIU332" s="107"/>
      <c r="GIV332" s="107"/>
      <c r="GIW332" s="107"/>
      <c r="GIX332" s="107"/>
      <c r="GIY332" s="107"/>
      <c r="GIZ332" s="108"/>
      <c r="GJA332" s="106" t="s">
        <v>181</v>
      </c>
      <c r="GJB332" s="107"/>
      <c r="GJC332" s="107"/>
      <c r="GJD332" s="107"/>
      <c r="GJE332" s="107"/>
      <c r="GJF332" s="107"/>
      <c r="GJG332" s="107"/>
      <c r="GJH332" s="108"/>
      <c r="GJI332" s="106" t="s">
        <v>181</v>
      </c>
      <c r="GJJ332" s="107"/>
      <c r="GJK332" s="107"/>
      <c r="GJL332" s="107"/>
      <c r="GJM332" s="107"/>
      <c r="GJN332" s="107"/>
      <c r="GJO332" s="107"/>
      <c r="GJP332" s="108"/>
      <c r="GJQ332" s="106" t="s">
        <v>181</v>
      </c>
      <c r="GJR332" s="107"/>
      <c r="GJS332" s="107"/>
      <c r="GJT332" s="107"/>
      <c r="GJU332" s="107"/>
      <c r="GJV332" s="107"/>
      <c r="GJW332" s="107"/>
      <c r="GJX332" s="108"/>
      <c r="GJY332" s="106" t="s">
        <v>181</v>
      </c>
      <c r="GJZ332" s="107"/>
      <c r="GKA332" s="107"/>
      <c r="GKB332" s="107"/>
      <c r="GKC332" s="107"/>
      <c r="GKD332" s="107"/>
      <c r="GKE332" s="107"/>
      <c r="GKF332" s="108"/>
      <c r="GKG332" s="106" t="s">
        <v>181</v>
      </c>
      <c r="GKH332" s="107"/>
      <c r="GKI332" s="107"/>
      <c r="GKJ332" s="107"/>
      <c r="GKK332" s="107"/>
      <c r="GKL332" s="107"/>
      <c r="GKM332" s="107"/>
      <c r="GKN332" s="108"/>
      <c r="GKO332" s="106" t="s">
        <v>181</v>
      </c>
      <c r="GKP332" s="107"/>
      <c r="GKQ332" s="107"/>
      <c r="GKR332" s="107"/>
      <c r="GKS332" s="107"/>
      <c r="GKT332" s="107"/>
      <c r="GKU332" s="107"/>
      <c r="GKV332" s="108"/>
      <c r="GKW332" s="106" t="s">
        <v>181</v>
      </c>
      <c r="GKX332" s="107"/>
      <c r="GKY332" s="107"/>
      <c r="GKZ332" s="107"/>
      <c r="GLA332" s="107"/>
      <c r="GLB332" s="107"/>
      <c r="GLC332" s="107"/>
      <c r="GLD332" s="108"/>
      <c r="GLE332" s="106" t="s">
        <v>181</v>
      </c>
      <c r="GLF332" s="107"/>
      <c r="GLG332" s="107"/>
      <c r="GLH332" s="107"/>
      <c r="GLI332" s="107"/>
      <c r="GLJ332" s="107"/>
      <c r="GLK332" s="107"/>
      <c r="GLL332" s="108"/>
      <c r="GLM332" s="106" t="s">
        <v>181</v>
      </c>
      <c r="GLN332" s="107"/>
      <c r="GLO332" s="107"/>
      <c r="GLP332" s="107"/>
      <c r="GLQ332" s="107"/>
      <c r="GLR332" s="107"/>
      <c r="GLS332" s="107"/>
      <c r="GLT332" s="108"/>
      <c r="GLU332" s="106" t="s">
        <v>181</v>
      </c>
      <c r="GLV332" s="107"/>
      <c r="GLW332" s="107"/>
      <c r="GLX332" s="107"/>
      <c r="GLY332" s="107"/>
      <c r="GLZ332" s="107"/>
      <c r="GMA332" s="107"/>
      <c r="GMB332" s="108"/>
      <c r="GMC332" s="106" t="s">
        <v>181</v>
      </c>
      <c r="GMD332" s="107"/>
      <c r="GME332" s="107"/>
      <c r="GMF332" s="107"/>
      <c r="GMG332" s="107"/>
      <c r="GMH332" s="107"/>
      <c r="GMI332" s="107"/>
      <c r="GMJ332" s="108"/>
      <c r="GMK332" s="106" t="s">
        <v>181</v>
      </c>
      <c r="GML332" s="107"/>
      <c r="GMM332" s="107"/>
      <c r="GMN332" s="107"/>
      <c r="GMO332" s="107"/>
      <c r="GMP332" s="107"/>
      <c r="GMQ332" s="107"/>
      <c r="GMR332" s="108"/>
      <c r="GMS332" s="106" t="s">
        <v>181</v>
      </c>
      <c r="GMT332" s="107"/>
      <c r="GMU332" s="107"/>
      <c r="GMV332" s="107"/>
      <c r="GMW332" s="107"/>
      <c r="GMX332" s="107"/>
      <c r="GMY332" s="107"/>
      <c r="GMZ332" s="108"/>
      <c r="GNA332" s="106" t="s">
        <v>181</v>
      </c>
      <c r="GNB332" s="107"/>
      <c r="GNC332" s="107"/>
      <c r="GND332" s="107"/>
      <c r="GNE332" s="107"/>
      <c r="GNF332" s="107"/>
      <c r="GNG332" s="107"/>
      <c r="GNH332" s="108"/>
      <c r="GNI332" s="106" t="s">
        <v>181</v>
      </c>
      <c r="GNJ332" s="107"/>
      <c r="GNK332" s="107"/>
      <c r="GNL332" s="107"/>
      <c r="GNM332" s="107"/>
      <c r="GNN332" s="107"/>
      <c r="GNO332" s="107"/>
      <c r="GNP332" s="108"/>
      <c r="GNQ332" s="106" t="s">
        <v>181</v>
      </c>
      <c r="GNR332" s="107"/>
      <c r="GNS332" s="107"/>
      <c r="GNT332" s="107"/>
      <c r="GNU332" s="107"/>
      <c r="GNV332" s="107"/>
      <c r="GNW332" s="107"/>
      <c r="GNX332" s="108"/>
      <c r="GNY332" s="106" t="s">
        <v>181</v>
      </c>
      <c r="GNZ332" s="107"/>
      <c r="GOA332" s="107"/>
      <c r="GOB332" s="107"/>
      <c r="GOC332" s="107"/>
      <c r="GOD332" s="107"/>
      <c r="GOE332" s="107"/>
      <c r="GOF332" s="108"/>
      <c r="GOG332" s="106" t="s">
        <v>181</v>
      </c>
      <c r="GOH332" s="107"/>
      <c r="GOI332" s="107"/>
      <c r="GOJ332" s="107"/>
      <c r="GOK332" s="107"/>
      <c r="GOL332" s="107"/>
      <c r="GOM332" s="107"/>
      <c r="GON332" s="108"/>
      <c r="GOO332" s="106" t="s">
        <v>181</v>
      </c>
      <c r="GOP332" s="107"/>
      <c r="GOQ332" s="107"/>
      <c r="GOR332" s="107"/>
      <c r="GOS332" s="107"/>
      <c r="GOT332" s="107"/>
      <c r="GOU332" s="107"/>
      <c r="GOV332" s="108"/>
      <c r="GOW332" s="106" t="s">
        <v>181</v>
      </c>
      <c r="GOX332" s="107"/>
      <c r="GOY332" s="107"/>
      <c r="GOZ332" s="107"/>
      <c r="GPA332" s="107"/>
      <c r="GPB332" s="107"/>
      <c r="GPC332" s="107"/>
      <c r="GPD332" s="108"/>
      <c r="GPE332" s="106" t="s">
        <v>181</v>
      </c>
      <c r="GPF332" s="107"/>
      <c r="GPG332" s="107"/>
      <c r="GPH332" s="107"/>
      <c r="GPI332" s="107"/>
      <c r="GPJ332" s="107"/>
      <c r="GPK332" s="107"/>
      <c r="GPL332" s="108"/>
      <c r="GPM332" s="106" t="s">
        <v>181</v>
      </c>
      <c r="GPN332" s="107"/>
      <c r="GPO332" s="107"/>
      <c r="GPP332" s="107"/>
      <c r="GPQ332" s="107"/>
      <c r="GPR332" s="107"/>
      <c r="GPS332" s="107"/>
      <c r="GPT332" s="108"/>
      <c r="GPU332" s="106" t="s">
        <v>181</v>
      </c>
      <c r="GPV332" s="107"/>
      <c r="GPW332" s="107"/>
      <c r="GPX332" s="107"/>
      <c r="GPY332" s="107"/>
      <c r="GPZ332" s="107"/>
      <c r="GQA332" s="107"/>
      <c r="GQB332" s="108"/>
      <c r="GQC332" s="106" t="s">
        <v>181</v>
      </c>
      <c r="GQD332" s="107"/>
      <c r="GQE332" s="107"/>
      <c r="GQF332" s="107"/>
      <c r="GQG332" s="107"/>
      <c r="GQH332" s="107"/>
      <c r="GQI332" s="107"/>
      <c r="GQJ332" s="108"/>
      <c r="GQK332" s="106" t="s">
        <v>181</v>
      </c>
      <c r="GQL332" s="107"/>
      <c r="GQM332" s="107"/>
      <c r="GQN332" s="107"/>
      <c r="GQO332" s="107"/>
      <c r="GQP332" s="107"/>
      <c r="GQQ332" s="107"/>
      <c r="GQR332" s="108"/>
      <c r="GQS332" s="106" t="s">
        <v>181</v>
      </c>
      <c r="GQT332" s="107"/>
      <c r="GQU332" s="107"/>
      <c r="GQV332" s="107"/>
      <c r="GQW332" s="107"/>
      <c r="GQX332" s="107"/>
      <c r="GQY332" s="107"/>
      <c r="GQZ332" s="108"/>
      <c r="GRA332" s="106" t="s">
        <v>181</v>
      </c>
      <c r="GRB332" s="107"/>
      <c r="GRC332" s="107"/>
      <c r="GRD332" s="107"/>
      <c r="GRE332" s="107"/>
      <c r="GRF332" s="107"/>
      <c r="GRG332" s="107"/>
      <c r="GRH332" s="108"/>
      <c r="GRI332" s="106" t="s">
        <v>181</v>
      </c>
      <c r="GRJ332" s="107"/>
      <c r="GRK332" s="107"/>
      <c r="GRL332" s="107"/>
      <c r="GRM332" s="107"/>
      <c r="GRN332" s="107"/>
      <c r="GRO332" s="107"/>
      <c r="GRP332" s="108"/>
      <c r="GRQ332" s="106" t="s">
        <v>181</v>
      </c>
      <c r="GRR332" s="107"/>
      <c r="GRS332" s="107"/>
      <c r="GRT332" s="107"/>
      <c r="GRU332" s="107"/>
      <c r="GRV332" s="107"/>
      <c r="GRW332" s="107"/>
      <c r="GRX332" s="108"/>
      <c r="GRY332" s="106" t="s">
        <v>181</v>
      </c>
      <c r="GRZ332" s="107"/>
      <c r="GSA332" s="107"/>
      <c r="GSB332" s="107"/>
      <c r="GSC332" s="107"/>
      <c r="GSD332" s="107"/>
      <c r="GSE332" s="107"/>
      <c r="GSF332" s="108"/>
      <c r="GSG332" s="106" t="s">
        <v>181</v>
      </c>
      <c r="GSH332" s="107"/>
      <c r="GSI332" s="107"/>
      <c r="GSJ332" s="107"/>
      <c r="GSK332" s="107"/>
      <c r="GSL332" s="107"/>
      <c r="GSM332" s="107"/>
      <c r="GSN332" s="108"/>
      <c r="GSO332" s="106" t="s">
        <v>181</v>
      </c>
      <c r="GSP332" s="107"/>
      <c r="GSQ332" s="107"/>
      <c r="GSR332" s="107"/>
      <c r="GSS332" s="107"/>
      <c r="GST332" s="107"/>
      <c r="GSU332" s="107"/>
      <c r="GSV332" s="108"/>
      <c r="GSW332" s="106" t="s">
        <v>181</v>
      </c>
      <c r="GSX332" s="107"/>
      <c r="GSY332" s="107"/>
      <c r="GSZ332" s="107"/>
      <c r="GTA332" s="107"/>
      <c r="GTB332" s="107"/>
      <c r="GTC332" s="107"/>
      <c r="GTD332" s="108"/>
      <c r="GTE332" s="106" t="s">
        <v>181</v>
      </c>
      <c r="GTF332" s="107"/>
      <c r="GTG332" s="107"/>
      <c r="GTH332" s="107"/>
      <c r="GTI332" s="107"/>
      <c r="GTJ332" s="107"/>
      <c r="GTK332" s="107"/>
      <c r="GTL332" s="108"/>
      <c r="GTM332" s="106" t="s">
        <v>181</v>
      </c>
      <c r="GTN332" s="107"/>
      <c r="GTO332" s="107"/>
      <c r="GTP332" s="107"/>
      <c r="GTQ332" s="107"/>
      <c r="GTR332" s="107"/>
      <c r="GTS332" s="107"/>
      <c r="GTT332" s="108"/>
      <c r="GTU332" s="106" t="s">
        <v>181</v>
      </c>
      <c r="GTV332" s="107"/>
      <c r="GTW332" s="107"/>
      <c r="GTX332" s="107"/>
      <c r="GTY332" s="107"/>
      <c r="GTZ332" s="107"/>
      <c r="GUA332" s="107"/>
      <c r="GUB332" s="108"/>
      <c r="GUC332" s="106" t="s">
        <v>181</v>
      </c>
      <c r="GUD332" s="107"/>
      <c r="GUE332" s="107"/>
      <c r="GUF332" s="107"/>
      <c r="GUG332" s="107"/>
      <c r="GUH332" s="107"/>
      <c r="GUI332" s="107"/>
      <c r="GUJ332" s="108"/>
      <c r="GUK332" s="106" t="s">
        <v>181</v>
      </c>
      <c r="GUL332" s="107"/>
      <c r="GUM332" s="107"/>
      <c r="GUN332" s="107"/>
      <c r="GUO332" s="107"/>
      <c r="GUP332" s="107"/>
      <c r="GUQ332" s="107"/>
      <c r="GUR332" s="108"/>
      <c r="GUS332" s="106" t="s">
        <v>181</v>
      </c>
      <c r="GUT332" s="107"/>
      <c r="GUU332" s="107"/>
      <c r="GUV332" s="107"/>
      <c r="GUW332" s="107"/>
      <c r="GUX332" s="107"/>
      <c r="GUY332" s="107"/>
      <c r="GUZ332" s="108"/>
      <c r="GVA332" s="106" t="s">
        <v>181</v>
      </c>
      <c r="GVB332" s="107"/>
      <c r="GVC332" s="107"/>
      <c r="GVD332" s="107"/>
      <c r="GVE332" s="107"/>
      <c r="GVF332" s="107"/>
      <c r="GVG332" s="107"/>
      <c r="GVH332" s="108"/>
      <c r="GVI332" s="106" t="s">
        <v>181</v>
      </c>
      <c r="GVJ332" s="107"/>
      <c r="GVK332" s="107"/>
      <c r="GVL332" s="107"/>
      <c r="GVM332" s="107"/>
      <c r="GVN332" s="107"/>
      <c r="GVO332" s="107"/>
      <c r="GVP332" s="108"/>
      <c r="GVQ332" s="106" t="s">
        <v>181</v>
      </c>
      <c r="GVR332" s="107"/>
      <c r="GVS332" s="107"/>
      <c r="GVT332" s="107"/>
      <c r="GVU332" s="107"/>
      <c r="GVV332" s="107"/>
      <c r="GVW332" s="107"/>
      <c r="GVX332" s="108"/>
      <c r="GVY332" s="106" t="s">
        <v>181</v>
      </c>
      <c r="GVZ332" s="107"/>
      <c r="GWA332" s="107"/>
      <c r="GWB332" s="107"/>
      <c r="GWC332" s="107"/>
      <c r="GWD332" s="107"/>
      <c r="GWE332" s="107"/>
      <c r="GWF332" s="108"/>
      <c r="GWG332" s="106" t="s">
        <v>181</v>
      </c>
      <c r="GWH332" s="107"/>
      <c r="GWI332" s="107"/>
      <c r="GWJ332" s="107"/>
      <c r="GWK332" s="107"/>
      <c r="GWL332" s="107"/>
      <c r="GWM332" s="107"/>
      <c r="GWN332" s="108"/>
      <c r="GWO332" s="106" t="s">
        <v>181</v>
      </c>
      <c r="GWP332" s="107"/>
      <c r="GWQ332" s="107"/>
      <c r="GWR332" s="107"/>
      <c r="GWS332" s="107"/>
      <c r="GWT332" s="107"/>
      <c r="GWU332" s="107"/>
      <c r="GWV332" s="108"/>
      <c r="GWW332" s="106" t="s">
        <v>181</v>
      </c>
      <c r="GWX332" s="107"/>
      <c r="GWY332" s="107"/>
      <c r="GWZ332" s="107"/>
      <c r="GXA332" s="107"/>
      <c r="GXB332" s="107"/>
      <c r="GXC332" s="107"/>
      <c r="GXD332" s="108"/>
      <c r="GXE332" s="106" t="s">
        <v>181</v>
      </c>
      <c r="GXF332" s="107"/>
      <c r="GXG332" s="107"/>
      <c r="GXH332" s="107"/>
      <c r="GXI332" s="107"/>
      <c r="GXJ332" s="107"/>
      <c r="GXK332" s="107"/>
      <c r="GXL332" s="108"/>
      <c r="GXM332" s="106" t="s">
        <v>181</v>
      </c>
      <c r="GXN332" s="107"/>
      <c r="GXO332" s="107"/>
      <c r="GXP332" s="107"/>
      <c r="GXQ332" s="107"/>
      <c r="GXR332" s="107"/>
      <c r="GXS332" s="107"/>
      <c r="GXT332" s="108"/>
      <c r="GXU332" s="106" t="s">
        <v>181</v>
      </c>
      <c r="GXV332" s="107"/>
      <c r="GXW332" s="107"/>
      <c r="GXX332" s="107"/>
      <c r="GXY332" s="107"/>
      <c r="GXZ332" s="107"/>
      <c r="GYA332" s="107"/>
      <c r="GYB332" s="108"/>
      <c r="GYC332" s="106" t="s">
        <v>181</v>
      </c>
      <c r="GYD332" s="107"/>
      <c r="GYE332" s="107"/>
      <c r="GYF332" s="107"/>
      <c r="GYG332" s="107"/>
      <c r="GYH332" s="107"/>
      <c r="GYI332" s="107"/>
      <c r="GYJ332" s="108"/>
      <c r="GYK332" s="106" t="s">
        <v>181</v>
      </c>
      <c r="GYL332" s="107"/>
      <c r="GYM332" s="107"/>
      <c r="GYN332" s="107"/>
      <c r="GYO332" s="107"/>
      <c r="GYP332" s="107"/>
      <c r="GYQ332" s="107"/>
      <c r="GYR332" s="108"/>
      <c r="GYS332" s="106" t="s">
        <v>181</v>
      </c>
      <c r="GYT332" s="107"/>
      <c r="GYU332" s="107"/>
      <c r="GYV332" s="107"/>
      <c r="GYW332" s="107"/>
      <c r="GYX332" s="107"/>
      <c r="GYY332" s="107"/>
      <c r="GYZ332" s="108"/>
      <c r="GZA332" s="106" t="s">
        <v>181</v>
      </c>
      <c r="GZB332" s="107"/>
      <c r="GZC332" s="107"/>
      <c r="GZD332" s="107"/>
      <c r="GZE332" s="107"/>
      <c r="GZF332" s="107"/>
      <c r="GZG332" s="107"/>
      <c r="GZH332" s="108"/>
      <c r="GZI332" s="106" t="s">
        <v>181</v>
      </c>
      <c r="GZJ332" s="107"/>
      <c r="GZK332" s="107"/>
      <c r="GZL332" s="107"/>
      <c r="GZM332" s="107"/>
      <c r="GZN332" s="107"/>
      <c r="GZO332" s="107"/>
      <c r="GZP332" s="108"/>
      <c r="GZQ332" s="106" t="s">
        <v>181</v>
      </c>
      <c r="GZR332" s="107"/>
      <c r="GZS332" s="107"/>
      <c r="GZT332" s="107"/>
      <c r="GZU332" s="107"/>
      <c r="GZV332" s="107"/>
      <c r="GZW332" s="107"/>
      <c r="GZX332" s="108"/>
      <c r="GZY332" s="106" t="s">
        <v>181</v>
      </c>
      <c r="GZZ332" s="107"/>
      <c r="HAA332" s="107"/>
      <c r="HAB332" s="107"/>
      <c r="HAC332" s="107"/>
      <c r="HAD332" s="107"/>
      <c r="HAE332" s="107"/>
      <c r="HAF332" s="108"/>
      <c r="HAG332" s="106" t="s">
        <v>181</v>
      </c>
      <c r="HAH332" s="107"/>
      <c r="HAI332" s="107"/>
      <c r="HAJ332" s="107"/>
      <c r="HAK332" s="107"/>
      <c r="HAL332" s="107"/>
      <c r="HAM332" s="107"/>
      <c r="HAN332" s="108"/>
      <c r="HAO332" s="106" t="s">
        <v>181</v>
      </c>
      <c r="HAP332" s="107"/>
      <c r="HAQ332" s="107"/>
      <c r="HAR332" s="107"/>
      <c r="HAS332" s="107"/>
      <c r="HAT332" s="107"/>
      <c r="HAU332" s="107"/>
      <c r="HAV332" s="108"/>
      <c r="HAW332" s="106" t="s">
        <v>181</v>
      </c>
      <c r="HAX332" s="107"/>
      <c r="HAY332" s="107"/>
      <c r="HAZ332" s="107"/>
      <c r="HBA332" s="107"/>
      <c r="HBB332" s="107"/>
      <c r="HBC332" s="107"/>
      <c r="HBD332" s="108"/>
      <c r="HBE332" s="106" t="s">
        <v>181</v>
      </c>
      <c r="HBF332" s="107"/>
      <c r="HBG332" s="107"/>
      <c r="HBH332" s="107"/>
      <c r="HBI332" s="107"/>
      <c r="HBJ332" s="107"/>
      <c r="HBK332" s="107"/>
      <c r="HBL332" s="108"/>
      <c r="HBM332" s="106" t="s">
        <v>181</v>
      </c>
      <c r="HBN332" s="107"/>
      <c r="HBO332" s="107"/>
      <c r="HBP332" s="107"/>
      <c r="HBQ332" s="107"/>
      <c r="HBR332" s="107"/>
      <c r="HBS332" s="107"/>
      <c r="HBT332" s="108"/>
      <c r="HBU332" s="106" t="s">
        <v>181</v>
      </c>
      <c r="HBV332" s="107"/>
      <c r="HBW332" s="107"/>
      <c r="HBX332" s="107"/>
      <c r="HBY332" s="107"/>
      <c r="HBZ332" s="107"/>
      <c r="HCA332" s="107"/>
      <c r="HCB332" s="108"/>
      <c r="HCC332" s="106" t="s">
        <v>181</v>
      </c>
      <c r="HCD332" s="107"/>
      <c r="HCE332" s="107"/>
      <c r="HCF332" s="107"/>
      <c r="HCG332" s="107"/>
      <c r="HCH332" s="107"/>
      <c r="HCI332" s="107"/>
      <c r="HCJ332" s="108"/>
      <c r="HCK332" s="106" t="s">
        <v>181</v>
      </c>
      <c r="HCL332" s="107"/>
      <c r="HCM332" s="107"/>
      <c r="HCN332" s="107"/>
      <c r="HCO332" s="107"/>
      <c r="HCP332" s="107"/>
      <c r="HCQ332" s="107"/>
      <c r="HCR332" s="108"/>
      <c r="HCS332" s="106" t="s">
        <v>181</v>
      </c>
      <c r="HCT332" s="107"/>
      <c r="HCU332" s="107"/>
      <c r="HCV332" s="107"/>
      <c r="HCW332" s="107"/>
      <c r="HCX332" s="107"/>
      <c r="HCY332" s="107"/>
      <c r="HCZ332" s="108"/>
      <c r="HDA332" s="106" t="s">
        <v>181</v>
      </c>
      <c r="HDB332" s="107"/>
      <c r="HDC332" s="107"/>
      <c r="HDD332" s="107"/>
      <c r="HDE332" s="107"/>
      <c r="HDF332" s="107"/>
      <c r="HDG332" s="107"/>
      <c r="HDH332" s="108"/>
      <c r="HDI332" s="106" t="s">
        <v>181</v>
      </c>
      <c r="HDJ332" s="107"/>
      <c r="HDK332" s="107"/>
      <c r="HDL332" s="107"/>
      <c r="HDM332" s="107"/>
      <c r="HDN332" s="107"/>
      <c r="HDO332" s="107"/>
      <c r="HDP332" s="108"/>
      <c r="HDQ332" s="106" t="s">
        <v>181</v>
      </c>
      <c r="HDR332" s="107"/>
      <c r="HDS332" s="107"/>
      <c r="HDT332" s="107"/>
      <c r="HDU332" s="107"/>
      <c r="HDV332" s="107"/>
      <c r="HDW332" s="107"/>
      <c r="HDX332" s="108"/>
      <c r="HDY332" s="106" t="s">
        <v>181</v>
      </c>
      <c r="HDZ332" s="107"/>
      <c r="HEA332" s="107"/>
      <c r="HEB332" s="107"/>
      <c r="HEC332" s="107"/>
      <c r="HED332" s="107"/>
      <c r="HEE332" s="107"/>
      <c r="HEF332" s="108"/>
      <c r="HEG332" s="106" t="s">
        <v>181</v>
      </c>
      <c r="HEH332" s="107"/>
      <c r="HEI332" s="107"/>
      <c r="HEJ332" s="107"/>
      <c r="HEK332" s="107"/>
      <c r="HEL332" s="107"/>
      <c r="HEM332" s="107"/>
      <c r="HEN332" s="108"/>
      <c r="HEO332" s="106" t="s">
        <v>181</v>
      </c>
      <c r="HEP332" s="107"/>
      <c r="HEQ332" s="107"/>
      <c r="HER332" s="107"/>
      <c r="HES332" s="107"/>
      <c r="HET332" s="107"/>
      <c r="HEU332" s="107"/>
      <c r="HEV332" s="108"/>
      <c r="HEW332" s="106" t="s">
        <v>181</v>
      </c>
      <c r="HEX332" s="107"/>
      <c r="HEY332" s="107"/>
      <c r="HEZ332" s="107"/>
      <c r="HFA332" s="107"/>
      <c r="HFB332" s="107"/>
      <c r="HFC332" s="107"/>
      <c r="HFD332" s="108"/>
      <c r="HFE332" s="106" t="s">
        <v>181</v>
      </c>
      <c r="HFF332" s="107"/>
      <c r="HFG332" s="107"/>
      <c r="HFH332" s="107"/>
      <c r="HFI332" s="107"/>
      <c r="HFJ332" s="107"/>
      <c r="HFK332" s="107"/>
      <c r="HFL332" s="108"/>
      <c r="HFM332" s="106" t="s">
        <v>181</v>
      </c>
      <c r="HFN332" s="107"/>
      <c r="HFO332" s="107"/>
      <c r="HFP332" s="107"/>
      <c r="HFQ332" s="107"/>
      <c r="HFR332" s="107"/>
      <c r="HFS332" s="107"/>
      <c r="HFT332" s="108"/>
      <c r="HFU332" s="106" t="s">
        <v>181</v>
      </c>
      <c r="HFV332" s="107"/>
      <c r="HFW332" s="107"/>
      <c r="HFX332" s="107"/>
      <c r="HFY332" s="107"/>
      <c r="HFZ332" s="107"/>
      <c r="HGA332" s="107"/>
      <c r="HGB332" s="108"/>
      <c r="HGC332" s="106" t="s">
        <v>181</v>
      </c>
      <c r="HGD332" s="107"/>
      <c r="HGE332" s="107"/>
      <c r="HGF332" s="107"/>
      <c r="HGG332" s="107"/>
      <c r="HGH332" s="107"/>
      <c r="HGI332" s="107"/>
      <c r="HGJ332" s="108"/>
      <c r="HGK332" s="106" t="s">
        <v>181</v>
      </c>
      <c r="HGL332" s="107"/>
      <c r="HGM332" s="107"/>
      <c r="HGN332" s="107"/>
      <c r="HGO332" s="107"/>
      <c r="HGP332" s="107"/>
      <c r="HGQ332" s="107"/>
      <c r="HGR332" s="108"/>
      <c r="HGS332" s="106" t="s">
        <v>181</v>
      </c>
      <c r="HGT332" s="107"/>
      <c r="HGU332" s="107"/>
      <c r="HGV332" s="107"/>
      <c r="HGW332" s="107"/>
      <c r="HGX332" s="107"/>
      <c r="HGY332" s="107"/>
      <c r="HGZ332" s="108"/>
      <c r="HHA332" s="106" t="s">
        <v>181</v>
      </c>
      <c r="HHB332" s="107"/>
      <c r="HHC332" s="107"/>
      <c r="HHD332" s="107"/>
      <c r="HHE332" s="107"/>
      <c r="HHF332" s="107"/>
      <c r="HHG332" s="107"/>
      <c r="HHH332" s="108"/>
      <c r="HHI332" s="106" t="s">
        <v>181</v>
      </c>
      <c r="HHJ332" s="107"/>
      <c r="HHK332" s="107"/>
      <c r="HHL332" s="107"/>
      <c r="HHM332" s="107"/>
      <c r="HHN332" s="107"/>
      <c r="HHO332" s="107"/>
      <c r="HHP332" s="108"/>
      <c r="HHQ332" s="106" t="s">
        <v>181</v>
      </c>
      <c r="HHR332" s="107"/>
      <c r="HHS332" s="107"/>
      <c r="HHT332" s="107"/>
      <c r="HHU332" s="107"/>
      <c r="HHV332" s="107"/>
      <c r="HHW332" s="107"/>
      <c r="HHX332" s="108"/>
      <c r="HHY332" s="106" t="s">
        <v>181</v>
      </c>
      <c r="HHZ332" s="107"/>
      <c r="HIA332" s="107"/>
      <c r="HIB332" s="107"/>
      <c r="HIC332" s="107"/>
      <c r="HID332" s="107"/>
      <c r="HIE332" s="107"/>
      <c r="HIF332" s="108"/>
      <c r="HIG332" s="106" t="s">
        <v>181</v>
      </c>
      <c r="HIH332" s="107"/>
      <c r="HII332" s="107"/>
      <c r="HIJ332" s="107"/>
      <c r="HIK332" s="107"/>
      <c r="HIL332" s="107"/>
      <c r="HIM332" s="107"/>
      <c r="HIN332" s="108"/>
      <c r="HIO332" s="106" t="s">
        <v>181</v>
      </c>
      <c r="HIP332" s="107"/>
      <c r="HIQ332" s="107"/>
      <c r="HIR332" s="107"/>
      <c r="HIS332" s="107"/>
      <c r="HIT332" s="107"/>
      <c r="HIU332" s="107"/>
      <c r="HIV332" s="108"/>
      <c r="HIW332" s="106" t="s">
        <v>181</v>
      </c>
      <c r="HIX332" s="107"/>
      <c r="HIY332" s="107"/>
      <c r="HIZ332" s="107"/>
      <c r="HJA332" s="107"/>
      <c r="HJB332" s="107"/>
      <c r="HJC332" s="107"/>
      <c r="HJD332" s="108"/>
      <c r="HJE332" s="106" t="s">
        <v>181</v>
      </c>
      <c r="HJF332" s="107"/>
      <c r="HJG332" s="107"/>
      <c r="HJH332" s="107"/>
      <c r="HJI332" s="107"/>
      <c r="HJJ332" s="107"/>
      <c r="HJK332" s="107"/>
      <c r="HJL332" s="108"/>
      <c r="HJM332" s="106" t="s">
        <v>181</v>
      </c>
      <c r="HJN332" s="107"/>
      <c r="HJO332" s="107"/>
      <c r="HJP332" s="107"/>
      <c r="HJQ332" s="107"/>
      <c r="HJR332" s="107"/>
      <c r="HJS332" s="107"/>
      <c r="HJT332" s="108"/>
      <c r="HJU332" s="106" t="s">
        <v>181</v>
      </c>
      <c r="HJV332" s="107"/>
      <c r="HJW332" s="107"/>
      <c r="HJX332" s="107"/>
      <c r="HJY332" s="107"/>
      <c r="HJZ332" s="107"/>
      <c r="HKA332" s="107"/>
      <c r="HKB332" s="108"/>
      <c r="HKC332" s="106" t="s">
        <v>181</v>
      </c>
      <c r="HKD332" s="107"/>
      <c r="HKE332" s="107"/>
      <c r="HKF332" s="107"/>
      <c r="HKG332" s="107"/>
      <c r="HKH332" s="107"/>
      <c r="HKI332" s="107"/>
      <c r="HKJ332" s="108"/>
      <c r="HKK332" s="106" t="s">
        <v>181</v>
      </c>
      <c r="HKL332" s="107"/>
      <c r="HKM332" s="107"/>
      <c r="HKN332" s="107"/>
      <c r="HKO332" s="107"/>
      <c r="HKP332" s="107"/>
      <c r="HKQ332" s="107"/>
      <c r="HKR332" s="108"/>
      <c r="HKS332" s="106" t="s">
        <v>181</v>
      </c>
      <c r="HKT332" s="107"/>
      <c r="HKU332" s="107"/>
      <c r="HKV332" s="107"/>
      <c r="HKW332" s="107"/>
      <c r="HKX332" s="107"/>
      <c r="HKY332" s="107"/>
      <c r="HKZ332" s="108"/>
      <c r="HLA332" s="106" t="s">
        <v>181</v>
      </c>
      <c r="HLB332" s="107"/>
      <c r="HLC332" s="107"/>
      <c r="HLD332" s="107"/>
      <c r="HLE332" s="107"/>
      <c r="HLF332" s="107"/>
      <c r="HLG332" s="107"/>
      <c r="HLH332" s="108"/>
      <c r="HLI332" s="106" t="s">
        <v>181</v>
      </c>
      <c r="HLJ332" s="107"/>
      <c r="HLK332" s="107"/>
      <c r="HLL332" s="107"/>
      <c r="HLM332" s="107"/>
      <c r="HLN332" s="107"/>
      <c r="HLO332" s="107"/>
      <c r="HLP332" s="108"/>
      <c r="HLQ332" s="106" t="s">
        <v>181</v>
      </c>
      <c r="HLR332" s="107"/>
      <c r="HLS332" s="107"/>
      <c r="HLT332" s="107"/>
      <c r="HLU332" s="107"/>
      <c r="HLV332" s="107"/>
      <c r="HLW332" s="107"/>
      <c r="HLX332" s="108"/>
      <c r="HLY332" s="106" t="s">
        <v>181</v>
      </c>
      <c r="HLZ332" s="107"/>
      <c r="HMA332" s="107"/>
      <c r="HMB332" s="107"/>
      <c r="HMC332" s="107"/>
      <c r="HMD332" s="107"/>
      <c r="HME332" s="107"/>
      <c r="HMF332" s="108"/>
      <c r="HMG332" s="106" t="s">
        <v>181</v>
      </c>
      <c r="HMH332" s="107"/>
      <c r="HMI332" s="107"/>
      <c r="HMJ332" s="107"/>
      <c r="HMK332" s="107"/>
      <c r="HML332" s="107"/>
      <c r="HMM332" s="107"/>
      <c r="HMN332" s="108"/>
      <c r="HMO332" s="106" t="s">
        <v>181</v>
      </c>
      <c r="HMP332" s="107"/>
      <c r="HMQ332" s="107"/>
      <c r="HMR332" s="107"/>
      <c r="HMS332" s="107"/>
      <c r="HMT332" s="107"/>
      <c r="HMU332" s="107"/>
      <c r="HMV332" s="108"/>
      <c r="HMW332" s="106" t="s">
        <v>181</v>
      </c>
      <c r="HMX332" s="107"/>
      <c r="HMY332" s="107"/>
      <c r="HMZ332" s="107"/>
      <c r="HNA332" s="107"/>
      <c r="HNB332" s="107"/>
      <c r="HNC332" s="107"/>
      <c r="HND332" s="108"/>
      <c r="HNE332" s="106" t="s">
        <v>181</v>
      </c>
      <c r="HNF332" s="107"/>
      <c r="HNG332" s="107"/>
      <c r="HNH332" s="107"/>
      <c r="HNI332" s="107"/>
      <c r="HNJ332" s="107"/>
      <c r="HNK332" s="107"/>
      <c r="HNL332" s="108"/>
      <c r="HNM332" s="106" t="s">
        <v>181</v>
      </c>
      <c r="HNN332" s="107"/>
      <c r="HNO332" s="107"/>
      <c r="HNP332" s="107"/>
      <c r="HNQ332" s="107"/>
      <c r="HNR332" s="107"/>
      <c r="HNS332" s="107"/>
      <c r="HNT332" s="108"/>
      <c r="HNU332" s="106" t="s">
        <v>181</v>
      </c>
      <c r="HNV332" s="107"/>
      <c r="HNW332" s="107"/>
      <c r="HNX332" s="107"/>
      <c r="HNY332" s="107"/>
      <c r="HNZ332" s="107"/>
      <c r="HOA332" s="107"/>
      <c r="HOB332" s="108"/>
      <c r="HOC332" s="106" t="s">
        <v>181</v>
      </c>
      <c r="HOD332" s="107"/>
      <c r="HOE332" s="107"/>
      <c r="HOF332" s="107"/>
      <c r="HOG332" s="107"/>
      <c r="HOH332" s="107"/>
      <c r="HOI332" s="107"/>
      <c r="HOJ332" s="108"/>
      <c r="HOK332" s="106" t="s">
        <v>181</v>
      </c>
      <c r="HOL332" s="107"/>
      <c r="HOM332" s="107"/>
      <c r="HON332" s="107"/>
      <c r="HOO332" s="107"/>
      <c r="HOP332" s="107"/>
      <c r="HOQ332" s="107"/>
      <c r="HOR332" s="108"/>
      <c r="HOS332" s="106" t="s">
        <v>181</v>
      </c>
      <c r="HOT332" s="107"/>
      <c r="HOU332" s="107"/>
      <c r="HOV332" s="107"/>
      <c r="HOW332" s="107"/>
      <c r="HOX332" s="107"/>
      <c r="HOY332" s="107"/>
      <c r="HOZ332" s="108"/>
      <c r="HPA332" s="106" t="s">
        <v>181</v>
      </c>
      <c r="HPB332" s="107"/>
      <c r="HPC332" s="107"/>
      <c r="HPD332" s="107"/>
      <c r="HPE332" s="107"/>
      <c r="HPF332" s="107"/>
      <c r="HPG332" s="107"/>
      <c r="HPH332" s="108"/>
      <c r="HPI332" s="106" t="s">
        <v>181</v>
      </c>
      <c r="HPJ332" s="107"/>
      <c r="HPK332" s="107"/>
      <c r="HPL332" s="107"/>
      <c r="HPM332" s="107"/>
      <c r="HPN332" s="107"/>
      <c r="HPO332" s="107"/>
      <c r="HPP332" s="108"/>
      <c r="HPQ332" s="106" t="s">
        <v>181</v>
      </c>
      <c r="HPR332" s="107"/>
      <c r="HPS332" s="107"/>
      <c r="HPT332" s="107"/>
      <c r="HPU332" s="107"/>
      <c r="HPV332" s="107"/>
      <c r="HPW332" s="107"/>
      <c r="HPX332" s="108"/>
      <c r="HPY332" s="106" t="s">
        <v>181</v>
      </c>
      <c r="HPZ332" s="107"/>
      <c r="HQA332" s="107"/>
      <c r="HQB332" s="107"/>
      <c r="HQC332" s="107"/>
      <c r="HQD332" s="107"/>
      <c r="HQE332" s="107"/>
      <c r="HQF332" s="108"/>
      <c r="HQG332" s="106" t="s">
        <v>181</v>
      </c>
      <c r="HQH332" s="107"/>
      <c r="HQI332" s="107"/>
      <c r="HQJ332" s="107"/>
      <c r="HQK332" s="107"/>
      <c r="HQL332" s="107"/>
      <c r="HQM332" s="107"/>
      <c r="HQN332" s="108"/>
      <c r="HQO332" s="106" t="s">
        <v>181</v>
      </c>
      <c r="HQP332" s="107"/>
      <c r="HQQ332" s="107"/>
      <c r="HQR332" s="107"/>
      <c r="HQS332" s="107"/>
      <c r="HQT332" s="107"/>
      <c r="HQU332" s="107"/>
      <c r="HQV332" s="108"/>
      <c r="HQW332" s="106" t="s">
        <v>181</v>
      </c>
      <c r="HQX332" s="107"/>
      <c r="HQY332" s="107"/>
      <c r="HQZ332" s="107"/>
      <c r="HRA332" s="107"/>
      <c r="HRB332" s="107"/>
      <c r="HRC332" s="107"/>
      <c r="HRD332" s="108"/>
      <c r="HRE332" s="106" t="s">
        <v>181</v>
      </c>
      <c r="HRF332" s="107"/>
      <c r="HRG332" s="107"/>
      <c r="HRH332" s="107"/>
      <c r="HRI332" s="107"/>
      <c r="HRJ332" s="107"/>
      <c r="HRK332" s="107"/>
      <c r="HRL332" s="108"/>
      <c r="HRM332" s="106" t="s">
        <v>181</v>
      </c>
      <c r="HRN332" s="107"/>
      <c r="HRO332" s="107"/>
      <c r="HRP332" s="107"/>
      <c r="HRQ332" s="107"/>
      <c r="HRR332" s="107"/>
      <c r="HRS332" s="107"/>
      <c r="HRT332" s="108"/>
      <c r="HRU332" s="106" t="s">
        <v>181</v>
      </c>
      <c r="HRV332" s="107"/>
      <c r="HRW332" s="107"/>
      <c r="HRX332" s="107"/>
      <c r="HRY332" s="107"/>
      <c r="HRZ332" s="107"/>
      <c r="HSA332" s="107"/>
      <c r="HSB332" s="108"/>
      <c r="HSC332" s="106" t="s">
        <v>181</v>
      </c>
      <c r="HSD332" s="107"/>
      <c r="HSE332" s="107"/>
      <c r="HSF332" s="107"/>
      <c r="HSG332" s="107"/>
      <c r="HSH332" s="107"/>
      <c r="HSI332" s="107"/>
      <c r="HSJ332" s="108"/>
      <c r="HSK332" s="106" t="s">
        <v>181</v>
      </c>
      <c r="HSL332" s="107"/>
      <c r="HSM332" s="107"/>
      <c r="HSN332" s="107"/>
      <c r="HSO332" s="107"/>
      <c r="HSP332" s="107"/>
      <c r="HSQ332" s="107"/>
      <c r="HSR332" s="108"/>
      <c r="HSS332" s="106" t="s">
        <v>181</v>
      </c>
      <c r="HST332" s="107"/>
      <c r="HSU332" s="107"/>
      <c r="HSV332" s="107"/>
      <c r="HSW332" s="107"/>
      <c r="HSX332" s="107"/>
      <c r="HSY332" s="107"/>
      <c r="HSZ332" s="108"/>
      <c r="HTA332" s="106" t="s">
        <v>181</v>
      </c>
      <c r="HTB332" s="107"/>
      <c r="HTC332" s="107"/>
      <c r="HTD332" s="107"/>
      <c r="HTE332" s="107"/>
      <c r="HTF332" s="107"/>
      <c r="HTG332" s="107"/>
      <c r="HTH332" s="108"/>
      <c r="HTI332" s="106" t="s">
        <v>181</v>
      </c>
      <c r="HTJ332" s="107"/>
      <c r="HTK332" s="107"/>
      <c r="HTL332" s="107"/>
      <c r="HTM332" s="107"/>
      <c r="HTN332" s="107"/>
      <c r="HTO332" s="107"/>
      <c r="HTP332" s="108"/>
      <c r="HTQ332" s="106" t="s">
        <v>181</v>
      </c>
      <c r="HTR332" s="107"/>
      <c r="HTS332" s="107"/>
      <c r="HTT332" s="107"/>
      <c r="HTU332" s="107"/>
      <c r="HTV332" s="107"/>
      <c r="HTW332" s="107"/>
      <c r="HTX332" s="108"/>
      <c r="HTY332" s="106" t="s">
        <v>181</v>
      </c>
      <c r="HTZ332" s="107"/>
      <c r="HUA332" s="107"/>
      <c r="HUB332" s="107"/>
      <c r="HUC332" s="107"/>
      <c r="HUD332" s="107"/>
      <c r="HUE332" s="107"/>
      <c r="HUF332" s="108"/>
      <c r="HUG332" s="106" t="s">
        <v>181</v>
      </c>
      <c r="HUH332" s="107"/>
      <c r="HUI332" s="107"/>
      <c r="HUJ332" s="107"/>
      <c r="HUK332" s="107"/>
      <c r="HUL332" s="107"/>
      <c r="HUM332" s="107"/>
      <c r="HUN332" s="108"/>
      <c r="HUO332" s="106" t="s">
        <v>181</v>
      </c>
      <c r="HUP332" s="107"/>
      <c r="HUQ332" s="107"/>
      <c r="HUR332" s="107"/>
      <c r="HUS332" s="107"/>
      <c r="HUT332" s="107"/>
      <c r="HUU332" s="107"/>
      <c r="HUV332" s="108"/>
      <c r="HUW332" s="106" t="s">
        <v>181</v>
      </c>
      <c r="HUX332" s="107"/>
      <c r="HUY332" s="107"/>
      <c r="HUZ332" s="107"/>
      <c r="HVA332" s="107"/>
      <c r="HVB332" s="107"/>
      <c r="HVC332" s="107"/>
      <c r="HVD332" s="108"/>
      <c r="HVE332" s="106" t="s">
        <v>181</v>
      </c>
      <c r="HVF332" s="107"/>
      <c r="HVG332" s="107"/>
      <c r="HVH332" s="107"/>
      <c r="HVI332" s="107"/>
      <c r="HVJ332" s="107"/>
      <c r="HVK332" s="107"/>
      <c r="HVL332" s="108"/>
      <c r="HVM332" s="106" t="s">
        <v>181</v>
      </c>
      <c r="HVN332" s="107"/>
      <c r="HVO332" s="107"/>
      <c r="HVP332" s="107"/>
      <c r="HVQ332" s="107"/>
      <c r="HVR332" s="107"/>
      <c r="HVS332" s="107"/>
      <c r="HVT332" s="108"/>
      <c r="HVU332" s="106" t="s">
        <v>181</v>
      </c>
      <c r="HVV332" s="107"/>
      <c r="HVW332" s="107"/>
      <c r="HVX332" s="107"/>
      <c r="HVY332" s="107"/>
      <c r="HVZ332" s="107"/>
      <c r="HWA332" s="107"/>
      <c r="HWB332" s="108"/>
      <c r="HWC332" s="106" t="s">
        <v>181</v>
      </c>
      <c r="HWD332" s="107"/>
      <c r="HWE332" s="107"/>
      <c r="HWF332" s="107"/>
      <c r="HWG332" s="107"/>
      <c r="HWH332" s="107"/>
      <c r="HWI332" s="107"/>
      <c r="HWJ332" s="108"/>
      <c r="HWK332" s="106" t="s">
        <v>181</v>
      </c>
      <c r="HWL332" s="107"/>
      <c r="HWM332" s="107"/>
      <c r="HWN332" s="107"/>
      <c r="HWO332" s="107"/>
      <c r="HWP332" s="107"/>
      <c r="HWQ332" s="107"/>
      <c r="HWR332" s="108"/>
      <c r="HWS332" s="106" t="s">
        <v>181</v>
      </c>
      <c r="HWT332" s="107"/>
      <c r="HWU332" s="107"/>
      <c r="HWV332" s="107"/>
      <c r="HWW332" s="107"/>
      <c r="HWX332" s="107"/>
      <c r="HWY332" s="107"/>
      <c r="HWZ332" s="108"/>
      <c r="HXA332" s="106" t="s">
        <v>181</v>
      </c>
      <c r="HXB332" s="107"/>
      <c r="HXC332" s="107"/>
      <c r="HXD332" s="107"/>
      <c r="HXE332" s="107"/>
      <c r="HXF332" s="107"/>
      <c r="HXG332" s="107"/>
      <c r="HXH332" s="108"/>
      <c r="HXI332" s="106" t="s">
        <v>181</v>
      </c>
      <c r="HXJ332" s="107"/>
      <c r="HXK332" s="107"/>
      <c r="HXL332" s="107"/>
      <c r="HXM332" s="107"/>
      <c r="HXN332" s="107"/>
      <c r="HXO332" s="107"/>
      <c r="HXP332" s="108"/>
      <c r="HXQ332" s="106" t="s">
        <v>181</v>
      </c>
      <c r="HXR332" s="107"/>
      <c r="HXS332" s="107"/>
      <c r="HXT332" s="107"/>
      <c r="HXU332" s="107"/>
      <c r="HXV332" s="107"/>
      <c r="HXW332" s="107"/>
      <c r="HXX332" s="108"/>
      <c r="HXY332" s="106" t="s">
        <v>181</v>
      </c>
      <c r="HXZ332" s="107"/>
      <c r="HYA332" s="107"/>
      <c r="HYB332" s="107"/>
      <c r="HYC332" s="107"/>
      <c r="HYD332" s="107"/>
      <c r="HYE332" s="107"/>
      <c r="HYF332" s="108"/>
      <c r="HYG332" s="106" t="s">
        <v>181</v>
      </c>
      <c r="HYH332" s="107"/>
      <c r="HYI332" s="107"/>
      <c r="HYJ332" s="107"/>
      <c r="HYK332" s="107"/>
      <c r="HYL332" s="107"/>
      <c r="HYM332" s="107"/>
      <c r="HYN332" s="108"/>
      <c r="HYO332" s="106" t="s">
        <v>181</v>
      </c>
      <c r="HYP332" s="107"/>
      <c r="HYQ332" s="107"/>
      <c r="HYR332" s="107"/>
      <c r="HYS332" s="107"/>
      <c r="HYT332" s="107"/>
      <c r="HYU332" s="107"/>
      <c r="HYV332" s="108"/>
      <c r="HYW332" s="106" t="s">
        <v>181</v>
      </c>
      <c r="HYX332" s="107"/>
      <c r="HYY332" s="107"/>
      <c r="HYZ332" s="107"/>
      <c r="HZA332" s="107"/>
      <c r="HZB332" s="107"/>
      <c r="HZC332" s="107"/>
      <c r="HZD332" s="108"/>
      <c r="HZE332" s="106" t="s">
        <v>181</v>
      </c>
      <c r="HZF332" s="107"/>
      <c r="HZG332" s="107"/>
      <c r="HZH332" s="107"/>
      <c r="HZI332" s="107"/>
      <c r="HZJ332" s="107"/>
      <c r="HZK332" s="107"/>
      <c r="HZL332" s="108"/>
      <c r="HZM332" s="106" t="s">
        <v>181</v>
      </c>
      <c r="HZN332" s="107"/>
      <c r="HZO332" s="107"/>
      <c r="HZP332" s="107"/>
      <c r="HZQ332" s="107"/>
      <c r="HZR332" s="107"/>
      <c r="HZS332" s="107"/>
      <c r="HZT332" s="108"/>
      <c r="HZU332" s="106" t="s">
        <v>181</v>
      </c>
      <c r="HZV332" s="107"/>
      <c r="HZW332" s="107"/>
      <c r="HZX332" s="107"/>
      <c r="HZY332" s="107"/>
      <c r="HZZ332" s="107"/>
      <c r="IAA332" s="107"/>
      <c r="IAB332" s="108"/>
      <c r="IAC332" s="106" t="s">
        <v>181</v>
      </c>
      <c r="IAD332" s="107"/>
      <c r="IAE332" s="107"/>
      <c r="IAF332" s="107"/>
      <c r="IAG332" s="107"/>
      <c r="IAH332" s="107"/>
      <c r="IAI332" s="107"/>
      <c r="IAJ332" s="108"/>
      <c r="IAK332" s="106" t="s">
        <v>181</v>
      </c>
      <c r="IAL332" s="107"/>
      <c r="IAM332" s="107"/>
      <c r="IAN332" s="107"/>
      <c r="IAO332" s="107"/>
      <c r="IAP332" s="107"/>
      <c r="IAQ332" s="107"/>
      <c r="IAR332" s="108"/>
      <c r="IAS332" s="106" t="s">
        <v>181</v>
      </c>
      <c r="IAT332" s="107"/>
      <c r="IAU332" s="107"/>
      <c r="IAV332" s="107"/>
      <c r="IAW332" s="107"/>
      <c r="IAX332" s="107"/>
      <c r="IAY332" s="107"/>
      <c r="IAZ332" s="108"/>
      <c r="IBA332" s="106" t="s">
        <v>181</v>
      </c>
      <c r="IBB332" s="107"/>
      <c r="IBC332" s="107"/>
      <c r="IBD332" s="107"/>
      <c r="IBE332" s="107"/>
      <c r="IBF332" s="107"/>
      <c r="IBG332" s="107"/>
      <c r="IBH332" s="108"/>
      <c r="IBI332" s="106" t="s">
        <v>181</v>
      </c>
      <c r="IBJ332" s="107"/>
      <c r="IBK332" s="107"/>
      <c r="IBL332" s="107"/>
      <c r="IBM332" s="107"/>
      <c r="IBN332" s="107"/>
      <c r="IBO332" s="107"/>
      <c r="IBP332" s="108"/>
      <c r="IBQ332" s="106" t="s">
        <v>181</v>
      </c>
      <c r="IBR332" s="107"/>
      <c r="IBS332" s="107"/>
      <c r="IBT332" s="107"/>
      <c r="IBU332" s="107"/>
      <c r="IBV332" s="107"/>
      <c r="IBW332" s="107"/>
      <c r="IBX332" s="108"/>
      <c r="IBY332" s="106" t="s">
        <v>181</v>
      </c>
      <c r="IBZ332" s="107"/>
      <c r="ICA332" s="107"/>
      <c r="ICB332" s="107"/>
      <c r="ICC332" s="107"/>
      <c r="ICD332" s="107"/>
      <c r="ICE332" s="107"/>
      <c r="ICF332" s="108"/>
      <c r="ICG332" s="106" t="s">
        <v>181</v>
      </c>
      <c r="ICH332" s="107"/>
      <c r="ICI332" s="107"/>
      <c r="ICJ332" s="107"/>
      <c r="ICK332" s="107"/>
      <c r="ICL332" s="107"/>
      <c r="ICM332" s="107"/>
      <c r="ICN332" s="108"/>
      <c r="ICO332" s="106" t="s">
        <v>181</v>
      </c>
      <c r="ICP332" s="107"/>
      <c r="ICQ332" s="107"/>
      <c r="ICR332" s="107"/>
      <c r="ICS332" s="107"/>
      <c r="ICT332" s="107"/>
      <c r="ICU332" s="107"/>
      <c r="ICV332" s="108"/>
      <c r="ICW332" s="106" t="s">
        <v>181</v>
      </c>
      <c r="ICX332" s="107"/>
      <c r="ICY332" s="107"/>
      <c r="ICZ332" s="107"/>
      <c r="IDA332" s="107"/>
      <c r="IDB332" s="107"/>
      <c r="IDC332" s="107"/>
      <c r="IDD332" s="108"/>
      <c r="IDE332" s="106" t="s">
        <v>181</v>
      </c>
      <c r="IDF332" s="107"/>
      <c r="IDG332" s="107"/>
      <c r="IDH332" s="107"/>
      <c r="IDI332" s="107"/>
      <c r="IDJ332" s="107"/>
      <c r="IDK332" s="107"/>
      <c r="IDL332" s="108"/>
      <c r="IDM332" s="106" t="s">
        <v>181</v>
      </c>
      <c r="IDN332" s="107"/>
      <c r="IDO332" s="107"/>
      <c r="IDP332" s="107"/>
      <c r="IDQ332" s="107"/>
      <c r="IDR332" s="107"/>
      <c r="IDS332" s="107"/>
      <c r="IDT332" s="108"/>
      <c r="IDU332" s="106" t="s">
        <v>181</v>
      </c>
      <c r="IDV332" s="107"/>
      <c r="IDW332" s="107"/>
      <c r="IDX332" s="107"/>
      <c r="IDY332" s="107"/>
      <c r="IDZ332" s="107"/>
      <c r="IEA332" s="107"/>
      <c r="IEB332" s="108"/>
      <c r="IEC332" s="106" t="s">
        <v>181</v>
      </c>
      <c r="IED332" s="107"/>
      <c r="IEE332" s="107"/>
      <c r="IEF332" s="107"/>
      <c r="IEG332" s="107"/>
      <c r="IEH332" s="107"/>
      <c r="IEI332" s="107"/>
      <c r="IEJ332" s="108"/>
      <c r="IEK332" s="106" t="s">
        <v>181</v>
      </c>
      <c r="IEL332" s="107"/>
      <c r="IEM332" s="107"/>
      <c r="IEN332" s="107"/>
      <c r="IEO332" s="107"/>
      <c r="IEP332" s="107"/>
      <c r="IEQ332" s="107"/>
      <c r="IER332" s="108"/>
      <c r="IES332" s="106" t="s">
        <v>181</v>
      </c>
      <c r="IET332" s="107"/>
      <c r="IEU332" s="107"/>
      <c r="IEV332" s="107"/>
      <c r="IEW332" s="107"/>
      <c r="IEX332" s="107"/>
      <c r="IEY332" s="107"/>
      <c r="IEZ332" s="108"/>
      <c r="IFA332" s="106" t="s">
        <v>181</v>
      </c>
      <c r="IFB332" s="107"/>
      <c r="IFC332" s="107"/>
      <c r="IFD332" s="107"/>
      <c r="IFE332" s="107"/>
      <c r="IFF332" s="107"/>
      <c r="IFG332" s="107"/>
      <c r="IFH332" s="108"/>
      <c r="IFI332" s="106" t="s">
        <v>181</v>
      </c>
      <c r="IFJ332" s="107"/>
      <c r="IFK332" s="107"/>
      <c r="IFL332" s="107"/>
      <c r="IFM332" s="107"/>
      <c r="IFN332" s="107"/>
      <c r="IFO332" s="107"/>
      <c r="IFP332" s="108"/>
      <c r="IFQ332" s="106" t="s">
        <v>181</v>
      </c>
      <c r="IFR332" s="107"/>
      <c r="IFS332" s="107"/>
      <c r="IFT332" s="107"/>
      <c r="IFU332" s="107"/>
      <c r="IFV332" s="107"/>
      <c r="IFW332" s="107"/>
      <c r="IFX332" s="108"/>
      <c r="IFY332" s="106" t="s">
        <v>181</v>
      </c>
      <c r="IFZ332" s="107"/>
      <c r="IGA332" s="107"/>
      <c r="IGB332" s="107"/>
      <c r="IGC332" s="107"/>
      <c r="IGD332" s="107"/>
      <c r="IGE332" s="107"/>
      <c r="IGF332" s="108"/>
      <c r="IGG332" s="106" t="s">
        <v>181</v>
      </c>
      <c r="IGH332" s="107"/>
      <c r="IGI332" s="107"/>
      <c r="IGJ332" s="107"/>
      <c r="IGK332" s="107"/>
      <c r="IGL332" s="107"/>
      <c r="IGM332" s="107"/>
      <c r="IGN332" s="108"/>
      <c r="IGO332" s="106" t="s">
        <v>181</v>
      </c>
      <c r="IGP332" s="107"/>
      <c r="IGQ332" s="107"/>
      <c r="IGR332" s="107"/>
      <c r="IGS332" s="107"/>
      <c r="IGT332" s="107"/>
      <c r="IGU332" s="107"/>
      <c r="IGV332" s="108"/>
      <c r="IGW332" s="106" t="s">
        <v>181</v>
      </c>
      <c r="IGX332" s="107"/>
      <c r="IGY332" s="107"/>
      <c r="IGZ332" s="107"/>
      <c r="IHA332" s="107"/>
      <c r="IHB332" s="107"/>
      <c r="IHC332" s="107"/>
      <c r="IHD332" s="108"/>
      <c r="IHE332" s="106" t="s">
        <v>181</v>
      </c>
      <c r="IHF332" s="107"/>
      <c r="IHG332" s="107"/>
      <c r="IHH332" s="107"/>
      <c r="IHI332" s="107"/>
      <c r="IHJ332" s="107"/>
      <c r="IHK332" s="107"/>
      <c r="IHL332" s="108"/>
      <c r="IHM332" s="106" t="s">
        <v>181</v>
      </c>
      <c r="IHN332" s="107"/>
      <c r="IHO332" s="107"/>
      <c r="IHP332" s="107"/>
      <c r="IHQ332" s="107"/>
      <c r="IHR332" s="107"/>
      <c r="IHS332" s="107"/>
      <c r="IHT332" s="108"/>
      <c r="IHU332" s="106" t="s">
        <v>181</v>
      </c>
      <c r="IHV332" s="107"/>
      <c r="IHW332" s="107"/>
      <c r="IHX332" s="107"/>
      <c r="IHY332" s="107"/>
      <c r="IHZ332" s="107"/>
      <c r="IIA332" s="107"/>
      <c r="IIB332" s="108"/>
      <c r="IIC332" s="106" t="s">
        <v>181</v>
      </c>
      <c r="IID332" s="107"/>
      <c r="IIE332" s="107"/>
      <c r="IIF332" s="107"/>
      <c r="IIG332" s="107"/>
      <c r="IIH332" s="107"/>
      <c r="III332" s="107"/>
      <c r="IIJ332" s="108"/>
      <c r="IIK332" s="106" t="s">
        <v>181</v>
      </c>
      <c r="IIL332" s="107"/>
      <c r="IIM332" s="107"/>
      <c r="IIN332" s="107"/>
      <c r="IIO332" s="107"/>
      <c r="IIP332" s="107"/>
      <c r="IIQ332" s="107"/>
      <c r="IIR332" s="108"/>
      <c r="IIS332" s="106" t="s">
        <v>181</v>
      </c>
      <c r="IIT332" s="107"/>
      <c r="IIU332" s="107"/>
      <c r="IIV332" s="107"/>
      <c r="IIW332" s="107"/>
      <c r="IIX332" s="107"/>
      <c r="IIY332" s="107"/>
      <c r="IIZ332" s="108"/>
      <c r="IJA332" s="106" t="s">
        <v>181</v>
      </c>
      <c r="IJB332" s="107"/>
      <c r="IJC332" s="107"/>
      <c r="IJD332" s="107"/>
      <c r="IJE332" s="107"/>
      <c r="IJF332" s="107"/>
      <c r="IJG332" s="107"/>
      <c r="IJH332" s="108"/>
      <c r="IJI332" s="106" t="s">
        <v>181</v>
      </c>
      <c r="IJJ332" s="107"/>
      <c r="IJK332" s="107"/>
      <c r="IJL332" s="107"/>
      <c r="IJM332" s="107"/>
      <c r="IJN332" s="107"/>
      <c r="IJO332" s="107"/>
      <c r="IJP332" s="108"/>
      <c r="IJQ332" s="106" t="s">
        <v>181</v>
      </c>
      <c r="IJR332" s="107"/>
      <c r="IJS332" s="107"/>
      <c r="IJT332" s="107"/>
      <c r="IJU332" s="107"/>
      <c r="IJV332" s="107"/>
      <c r="IJW332" s="107"/>
      <c r="IJX332" s="108"/>
      <c r="IJY332" s="106" t="s">
        <v>181</v>
      </c>
      <c r="IJZ332" s="107"/>
      <c r="IKA332" s="107"/>
      <c r="IKB332" s="107"/>
      <c r="IKC332" s="107"/>
      <c r="IKD332" s="107"/>
      <c r="IKE332" s="107"/>
      <c r="IKF332" s="108"/>
      <c r="IKG332" s="106" t="s">
        <v>181</v>
      </c>
      <c r="IKH332" s="107"/>
      <c r="IKI332" s="107"/>
      <c r="IKJ332" s="107"/>
      <c r="IKK332" s="107"/>
      <c r="IKL332" s="107"/>
      <c r="IKM332" s="107"/>
      <c r="IKN332" s="108"/>
      <c r="IKO332" s="106" t="s">
        <v>181</v>
      </c>
      <c r="IKP332" s="107"/>
      <c r="IKQ332" s="107"/>
      <c r="IKR332" s="107"/>
      <c r="IKS332" s="107"/>
      <c r="IKT332" s="107"/>
      <c r="IKU332" s="107"/>
      <c r="IKV332" s="108"/>
      <c r="IKW332" s="106" t="s">
        <v>181</v>
      </c>
      <c r="IKX332" s="107"/>
      <c r="IKY332" s="107"/>
      <c r="IKZ332" s="107"/>
      <c r="ILA332" s="107"/>
      <c r="ILB332" s="107"/>
      <c r="ILC332" s="107"/>
      <c r="ILD332" s="108"/>
      <c r="ILE332" s="106" t="s">
        <v>181</v>
      </c>
      <c r="ILF332" s="107"/>
      <c r="ILG332" s="107"/>
      <c r="ILH332" s="107"/>
      <c r="ILI332" s="107"/>
      <c r="ILJ332" s="107"/>
      <c r="ILK332" s="107"/>
      <c r="ILL332" s="108"/>
      <c r="ILM332" s="106" t="s">
        <v>181</v>
      </c>
      <c r="ILN332" s="107"/>
      <c r="ILO332" s="107"/>
      <c r="ILP332" s="107"/>
      <c r="ILQ332" s="107"/>
      <c r="ILR332" s="107"/>
      <c r="ILS332" s="107"/>
      <c r="ILT332" s="108"/>
      <c r="ILU332" s="106" t="s">
        <v>181</v>
      </c>
      <c r="ILV332" s="107"/>
      <c r="ILW332" s="107"/>
      <c r="ILX332" s="107"/>
      <c r="ILY332" s="107"/>
      <c r="ILZ332" s="107"/>
      <c r="IMA332" s="107"/>
      <c r="IMB332" s="108"/>
      <c r="IMC332" s="106" t="s">
        <v>181</v>
      </c>
      <c r="IMD332" s="107"/>
      <c r="IME332" s="107"/>
      <c r="IMF332" s="107"/>
      <c r="IMG332" s="107"/>
      <c r="IMH332" s="107"/>
      <c r="IMI332" s="107"/>
      <c r="IMJ332" s="108"/>
      <c r="IMK332" s="106" t="s">
        <v>181</v>
      </c>
      <c r="IML332" s="107"/>
      <c r="IMM332" s="107"/>
      <c r="IMN332" s="107"/>
      <c r="IMO332" s="107"/>
      <c r="IMP332" s="107"/>
      <c r="IMQ332" s="107"/>
      <c r="IMR332" s="108"/>
      <c r="IMS332" s="106" t="s">
        <v>181</v>
      </c>
      <c r="IMT332" s="107"/>
      <c r="IMU332" s="107"/>
      <c r="IMV332" s="107"/>
      <c r="IMW332" s="107"/>
      <c r="IMX332" s="107"/>
      <c r="IMY332" s="107"/>
      <c r="IMZ332" s="108"/>
      <c r="INA332" s="106" t="s">
        <v>181</v>
      </c>
      <c r="INB332" s="107"/>
      <c r="INC332" s="107"/>
      <c r="IND332" s="107"/>
      <c r="INE332" s="107"/>
      <c r="INF332" s="107"/>
      <c r="ING332" s="107"/>
      <c r="INH332" s="108"/>
      <c r="INI332" s="106" t="s">
        <v>181</v>
      </c>
      <c r="INJ332" s="107"/>
      <c r="INK332" s="107"/>
      <c r="INL332" s="107"/>
      <c r="INM332" s="107"/>
      <c r="INN332" s="107"/>
      <c r="INO332" s="107"/>
      <c r="INP332" s="108"/>
      <c r="INQ332" s="106" t="s">
        <v>181</v>
      </c>
      <c r="INR332" s="107"/>
      <c r="INS332" s="107"/>
      <c r="INT332" s="107"/>
      <c r="INU332" s="107"/>
      <c r="INV332" s="107"/>
      <c r="INW332" s="107"/>
      <c r="INX332" s="108"/>
      <c r="INY332" s="106" t="s">
        <v>181</v>
      </c>
      <c r="INZ332" s="107"/>
      <c r="IOA332" s="107"/>
      <c r="IOB332" s="107"/>
      <c r="IOC332" s="107"/>
      <c r="IOD332" s="107"/>
      <c r="IOE332" s="107"/>
      <c r="IOF332" s="108"/>
      <c r="IOG332" s="106" t="s">
        <v>181</v>
      </c>
      <c r="IOH332" s="107"/>
      <c r="IOI332" s="107"/>
      <c r="IOJ332" s="107"/>
      <c r="IOK332" s="107"/>
      <c r="IOL332" s="107"/>
      <c r="IOM332" s="107"/>
      <c r="ION332" s="108"/>
      <c r="IOO332" s="106" t="s">
        <v>181</v>
      </c>
      <c r="IOP332" s="107"/>
      <c r="IOQ332" s="107"/>
      <c r="IOR332" s="107"/>
      <c r="IOS332" s="107"/>
      <c r="IOT332" s="107"/>
      <c r="IOU332" s="107"/>
      <c r="IOV332" s="108"/>
      <c r="IOW332" s="106" t="s">
        <v>181</v>
      </c>
      <c r="IOX332" s="107"/>
      <c r="IOY332" s="107"/>
      <c r="IOZ332" s="107"/>
      <c r="IPA332" s="107"/>
      <c r="IPB332" s="107"/>
      <c r="IPC332" s="107"/>
      <c r="IPD332" s="108"/>
      <c r="IPE332" s="106" t="s">
        <v>181</v>
      </c>
      <c r="IPF332" s="107"/>
      <c r="IPG332" s="107"/>
      <c r="IPH332" s="107"/>
      <c r="IPI332" s="107"/>
      <c r="IPJ332" s="107"/>
      <c r="IPK332" s="107"/>
      <c r="IPL332" s="108"/>
      <c r="IPM332" s="106" t="s">
        <v>181</v>
      </c>
      <c r="IPN332" s="107"/>
      <c r="IPO332" s="107"/>
      <c r="IPP332" s="107"/>
      <c r="IPQ332" s="107"/>
      <c r="IPR332" s="107"/>
      <c r="IPS332" s="107"/>
      <c r="IPT332" s="108"/>
      <c r="IPU332" s="106" t="s">
        <v>181</v>
      </c>
      <c r="IPV332" s="107"/>
      <c r="IPW332" s="107"/>
      <c r="IPX332" s="107"/>
      <c r="IPY332" s="107"/>
      <c r="IPZ332" s="107"/>
      <c r="IQA332" s="107"/>
      <c r="IQB332" s="108"/>
      <c r="IQC332" s="106" t="s">
        <v>181</v>
      </c>
      <c r="IQD332" s="107"/>
      <c r="IQE332" s="107"/>
      <c r="IQF332" s="107"/>
      <c r="IQG332" s="107"/>
      <c r="IQH332" s="107"/>
      <c r="IQI332" s="107"/>
      <c r="IQJ332" s="108"/>
      <c r="IQK332" s="106" t="s">
        <v>181</v>
      </c>
      <c r="IQL332" s="107"/>
      <c r="IQM332" s="107"/>
      <c r="IQN332" s="107"/>
      <c r="IQO332" s="107"/>
      <c r="IQP332" s="107"/>
      <c r="IQQ332" s="107"/>
      <c r="IQR332" s="108"/>
      <c r="IQS332" s="106" t="s">
        <v>181</v>
      </c>
      <c r="IQT332" s="107"/>
      <c r="IQU332" s="107"/>
      <c r="IQV332" s="107"/>
      <c r="IQW332" s="107"/>
      <c r="IQX332" s="107"/>
      <c r="IQY332" s="107"/>
      <c r="IQZ332" s="108"/>
      <c r="IRA332" s="106" t="s">
        <v>181</v>
      </c>
      <c r="IRB332" s="107"/>
      <c r="IRC332" s="107"/>
      <c r="IRD332" s="107"/>
      <c r="IRE332" s="107"/>
      <c r="IRF332" s="107"/>
      <c r="IRG332" s="107"/>
      <c r="IRH332" s="108"/>
      <c r="IRI332" s="106" t="s">
        <v>181</v>
      </c>
      <c r="IRJ332" s="107"/>
      <c r="IRK332" s="107"/>
      <c r="IRL332" s="107"/>
      <c r="IRM332" s="107"/>
      <c r="IRN332" s="107"/>
      <c r="IRO332" s="107"/>
      <c r="IRP332" s="108"/>
      <c r="IRQ332" s="106" t="s">
        <v>181</v>
      </c>
      <c r="IRR332" s="107"/>
      <c r="IRS332" s="107"/>
      <c r="IRT332" s="107"/>
      <c r="IRU332" s="107"/>
      <c r="IRV332" s="107"/>
      <c r="IRW332" s="107"/>
      <c r="IRX332" s="108"/>
      <c r="IRY332" s="106" t="s">
        <v>181</v>
      </c>
      <c r="IRZ332" s="107"/>
      <c r="ISA332" s="107"/>
      <c r="ISB332" s="107"/>
      <c r="ISC332" s="107"/>
      <c r="ISD332" s="107"/>
      <c r="ISE332" s="107"/>
      <c r="ISF332" s="108"/>
      <c r="ISG332" s="106" t="s">
        <v>181</v>
      </c>
      <c r="ISH332" s="107"/>
      <c r="ISI332" s="107"/>
      <c r="ISJ332" s="107"/>
      <c r="ISK332" s="107"/>
      <c r="ISL332" s="107"/>
      <c r="ISM332" s="107"/>
      <c r="ISN332" s="108"/>
      <c r="ISO332" s="106" t="s">
        <v>181</v>
      </c>
      <c r="ISP332" s="107"/>
      <c r="ISQ332" s="107"/>
      <c r="ISR332" s="107"/>
      <c r="ISS332" s="107"/>
      <c r="IST332" s="107"/>
      <c r="ISU332" s="107"/>
      <c r="ISV332" s="108"/>
      <c r="ISW332" s="106" t="s">
        <v>181</v>
      </c>
      <c r="ISX332" s="107"/>
      <c r="ISY332" s="107"/>
      <c r="ISZ332" s="107"/>
      <c r="ITA332" s="107"/>
      <c r="ITB332" s="107"/>
      <c r="ITC332" s="107"/>
      <c r="ITD332" s="108"/>
      <c r="ITE332" s="106" t="s">
        <v>181</v>
      </c>
      <c r="ITF332" s="107"/>
      <c r="ITG332" s="107"/>
      <c r="ITH332" s="107"/>
      <c r="ITI332" s="107"/>
      <c r="ITJ332" s="107"/>
      <c r="ITK332" s="107"/>
      <c r="ITL332" s="108"/>
      <c r="ITM332" s="106" t="s">
        <v>181</v>
      </c>
      <c r="ITN332" s="107"/>
      <c r="ITO332" s="107"/>
      <c r="ITP332" s="107"/>
      <c r="ITQ332" s="107"/>
      <c r="ITR332" s="107"/>
      <c r="ITS332" s="107"/>
      <c r="ITT332" s="108"/>
      <c r="ITU332" s="106" t="s">
        <v>181</v>
      </c>
      <c r="ITV332" s="107"/>
      <c r="ITW332" s="107"/>
      <c r="ITX332" s="107"/>
      <c r="ITY332" s="107"/>
      <c r="ITZ332" s="107"/>
      <c r="IUA332" s="107"/>
      <c r="IUB332" s="108"/>
      <c r="IUC332" s="106" t="s">
        <v>181</v>
      </c>
      <c r="IUD332" s="107"/>
      <c r="IUE332" s="107"/>
      <c r="IUF332" s="107"/>
      <c r="IUG332" s="107"/>
      <c r="IUH332" s="107"/>
      <c r="IUI332" s="107"/>
      <c r="IUJ332" s="108"/>
      <c r="IUK332" s="106" t="s">
        <v>181</v>
      </c>
      <c r="IUL332" s="107"/>
      <c r="IUM332" s="107"/>
      <c r="IUN332" s="107"/>
      <c r="IUO332" s="107"/>
      <c r="IUP332" s="107"/>
      <c r="IUQ332" s="107"/>
      <c r="IUR332" s="108"/>
      <c r="IUS332" s="106" t="s">
        <v>181</v>
      </c>
      <c r="IUT332" s="107"/>
      <c r="IUU332" s="107"/>
      <c r="IUV332" s="107"/>
      <c r="IUW332" s="107"/>
      <c r="IUX332" s="107"/>
      <c r="IUY332" s="107"/>
      <c r="IUZ332" s="108"/>
      <c r="IVA332" s="106" t="s">
        <v>181</v>
      </c>
      <c r="IVB332" s="107"/>
      <c r="IVC332" s="107"/>
      <c r="IVD332" s="107"/>
      <c r="IVE332" s="107"/>
      <c r="IVF332" s="107"/>
      <c r="IVG332" s="107"/>
      <c r="IVH332" s="108"/>
      <c r="IVI332" s="106" t="s">
        <v>181</v>
      </c>
      <c r="IVJ332" s="107"/>
      <c r="IVK332" s="107"/>
      <c r="IVL332" s="107"/>
      <c r="IVM332" s="107"/>
      <c r="IVN332" s="107"/>
      <c r="IVO332" s="107"/>
      <c r="IVP332" s="108"/>
      <c r="IVQ332" s="106" t="s">
        <v>181</v>
      </c>
      <c r="IVR332" s="107"/>
      <c r="IVS332" s="107"/>
      <c r="IVT332" s="107"/>
      <c r="IVU332" s="107"/>
      <c r="IVV332" s="107"/>
      <c r="IVW332" s="107"/>
      <c r="IVX332" s="108"/>
      <c r="IVY332" s="106" t="s">
        <v>181</v>
      </c>
      <c r="IVZ332" s="107"/>
      <c r="IWA332" s="107"/>
      <c r="IWB332" s="107"/>
      <c r="IWC332" s="107"/>
      <c r="IWD332" s="107"/>
      <c r="IWE332" s="107"/>
      <c r="IWF332" s="108"/>
      <c r="IWG332" s="106" t="s">
        <v>181</v>
      </c>
      <c r="IWH332" s="107"/>
      <c r="IWI332" s="107"/>
      <c r="IWJ332" s="107"/>
      <c r="IWK332" s="107"/>
      <c r="IWL332" s="107"/>
      <c r="IWM332" s="107"/>
      <c r="IWN332" s="108"/>
      <c r="IWO332" s="106" t="s">
        <v>181</v>
      </c>
      <c r="IWP332" s="107"/>
      <c r="IWQ332" s="107"/>
      <c r="IWR332" s="107"/>
      <c r="IWS332" s="107"/>
      <c r="IWT332" s="107"/>
      <c r="IWU332" s="107"/>
      <c r="IWV332" s="108"/>
      <c r="IWW332" s="106" t="s">
        <v>181</v>
      </c>
      <c r="IWX332" s="107"/>
      <c r="IWY332" s="107"/>
      <c r="IWZ332" s="107"/>
      <c r="IXA332" s="107"/>
      <c r="IXB332" s="107"/>
      <c r="IXC332" s="107"/>
      <c r="IXD332" s="108"/>
      <c r="IXE332" s="106" t="s">
        <v>181</v>
      </c>
      <c r="IXF332" s="107"/>
      <c r="IXG332" s="107"/>
      <c r="IXH332" s="107"/>
      <c r="IXI332" s="107"/>
      <c r="IXJ332" s="107"/>
      <c r="IXK332" s="107"/>
      <c r="IXL332" s="108"/>
      <c r="IXM332" s="106" t="s">
        <v>181</v>
      </c>
      <c r="IXN332" s="107"/>
      <c r="IXO332" s="107"/>
      <c r="IXP332" s="107"/>
      <c r="IXQ332" s="107"/>
      <c r="IXR332" s="107"/>
      <c r="IXS332" s="107"/>
      <c r="IXT332" s="108"/>
      <c r="IXU332" s="106" t="s">
        <v>181</v>
      </c>
      <c r="IXV332" s="107"/>
      <c r="IXW332" s="107"/>
      <c r="IXX332" s="107"/>
      <c r="IXY332" s="107"/>
      <c r="IXZ332" s="107"/>
      <c r="IYA332" s="107"/>
      <c r="IYB332" s="108"/>
      <c r="IYC332" s="106" t="s">
        <v>181</v>
      </c>
      <c r="IYD332" s="107"/>
      <c r="IYE332" s="107"/>
      <c r="IYF332" s="107"/>
      <c r="IYG332" s="107"/>
      <c r="IYH332" s="107"/>
      <c r="IYI332" s="107"/>
      <c r="IYJ332" s="108"/>
      <c r="IYK332" s="106" t="s">
        <v>181</v>
      </c>
      <c r="IYL332" s="107"/>
      <c r="IYM332" s="107"/>
      <c r="IYN332" s="107"/>
      <c r="IYO332" s="107"/>
      <c r="IYP332" s="107"/>
      <c r="IYQ332" s="107"/>
      <c r="IYR332" s="108"/>
      <c r="IYS332" s="106" t="s">
        <v>181</v>
      </c>
      <c r="IYT332" s="107"/>
      <c r="IYU332" s="107"/>
      <c r="IYV332" s="107"/>
      <c r="IYW332" s="107"/>
      <c r="IYX332" s="107"/>
      <c r="IYY332" s="107"/>
      <c r="IYZ332" s="108"/>
      <c r="IZA332" s="106" t="s">
        <v>181</v>
      </c>
      <c r="IZB332" s="107"/>
      <c r="IZC332" s="107"/>
      <c r="IZD332" s="107"/>
      <c r="IZE332" s="107"/>
      <c r="IZF332" s="107"/>
      <c r="IZG332" s="107"/>
      <c r="IZH332" s="108"/>
      <c r="IZI332" s="106" t="s">
        <v>181</v>
      </c>
      <c r="IZJ332" s="107"/>
      <c r="IZK332" s="107"/>
      <c r="IZL332" s="107"/>
      <c r="IZM332" s="107"/>
      <c r="IZN332" s="107"/>
      <c r="IZO332" s="107"/>
      <c r="IZP332" s="108"/>
      <c r="IZQ332" s="106" t="s">
        <v>181</v>
      </c>
      <c r="IZR332" s="107"/>
      <c r="IZS332" s="107"/>
      <c r="IZT332" s="107"/>
      <c r="IZU332" s="107"/>
      <c r="IZV332" s="107"/>
      <c r="IZW332" s="107"/>
      <c r="IZX332" s="108"/>
      <c r="IZY332" s="106" t="s">
        <v>181</v>
      </c>
      <c r="IZZ332" s="107"/>
      <c r="JAA332" s="107"/>
      <c r="JAB332" s="107"/>
      <c r="JAC332" s="107"/>
      <c r="JAD332" s="107"/>
      <c r="JAE332" s="107"/>
      <c r="JAF332" s="108"/>
      <c r="JAG332" s="106" t="s">
        <v>181</v>
      </c>
      <c r="JAH332" s="107"/>
      <c r="JAI332" s="107"/>
      <c r="JAJ332" s="107"/>
      <c r="JAK332" s="107"/>
      <c r="JAL332" s="107"/>
      <c r="JAM332" s="107"/>
      <c r="JAN332" s="108"/>
      <c r="JAO332" s="106" t="s">
        <v>181</v>
      </c>
      <c r="JAP332" s="107"/>
      <c r="JAQ332" s="107"/>
      <c r="JAR332" s="107"/>
      <c r="JAS332" s="107"/>
      <c r="JAT332" s="107"/>
      <c r="JAU332" s="107"/>
      <c r="JAV332" s="108"/>
      <c r="JAW332" s="106" t="s">
        <v>181</v>
      </c>
      <c r="JAX332" s="107"/>
      <c r="JAY332" s="107"/>
      <c r="JAZ332" s="107"/>
      <c r="JBA332" s="107"/>
      <c r="JBB332" s="107"/>
      <c r="JBC332" s="107"/>
      <c r="JBD332" s="108"/>
      <c r="JBE332" s="106" t="s">
        <v>181</v>
      </c>
      <c r="JBF332" s="107"/>
      <c r="JBG332" s="107"/>
      <c r="JBH332" s="107"/>
      <c r="JBI332" s="107"/>
      <c r="JBJ332" s="107"/>
      <c r="JBK332" s="107"/>
      <c r="JBL332" s="108"/>
      <c r="JBM332" s="106" t="s">
        <v>181</v>
      </c>
      <c r="JBN332" s="107"/>
      <c r="JBO332" s="107"/>
      <c r="JBP332" s="107"/>
      <c r="JBQ332" s="107"/>
      <c r="JBR332" s="107"/>
      <c r="JBS332" s="107"/>
      <c r="JBT332" s="108"/>
      <c r="JBU332" s="106" t="s">
        <v>181</v>
      </c>
      <c r="JBV332" s="107"/>
      <c r="JBW332" s="107"/>
      <c r="JBX332" s="107"/>
      <c r="JBY332" s="107"/>
      <c r="JBZ332" s="107"/>
      <c r="JCA332" s="107"/>
      <c r="JCB332" s="108"/>
      <c r="JCC332" s="106" t="s">
        <v>181</v>
      </c>
      <c r="JCD332" s="107"/>
      <c r="JCE332" s="107"/>
      <c r="JCF332" s="107"/>
      <c r="JCG332" s="107"/>
      <c r="JCH332" s="107"/>
      <c r="JCI332" s="107"/>
      <c r="JCJ332" s="108"/>
      <c r="JCK332" s="106" t="s">
        <v>181</v>
      </c>
      <c r="JCL332" s="107"/>
      <c r="JCM332" s="107"/>
      <c r="JCN332" s="107"/>
      <c r="JCO332" s="107"/>
      <c r="JCP332" s="107"/>
      <c r="JCQ332" s="107"/>
      <c r="JCR332" s="108"/>
      <c r="JCS332" s="106" t="s">
        <v>181</v>
      </c>
      <c r="JCT332" s="107"/>
      <c r="JCU332" s="107"/>
      <c r="JCV332" s="107"/>
      <c r="JCW332" s="107"/>
      <c r="JCX332" s="107"/>
      <c r="JCY332" s="107"/>
      <c r="JCZ332" s="108"/>
      <c r="JDA332" s="106" t="s">
        <v>181</v>
      </c>
      <c r="JDB332" s="107"/>
      <c r="JDC332" s="107"/>
      <c r="JDD332" s="107"/>
      <c r="JDE332" s="107"/>
      <c r="JDF332" s="107"/>
      <c r="JDG332" s="107"/>
      <c r="JDH332" s="108"/>
      <c r="JDI332" s="106" t="s">
        <v>181</v>
      </c>
      <c r="JDJ332" s="107"/>
      <c r="JDK332" s="107"/>
      <c r="JDL332" s="107"/>
      <c r="JDM332" s="107"/>
      <c r="JDN332" s="107"/>
      <c r="JDO332" s="107"/>
      <c r="JDP332" s="108"/>
      <c r="JDQ332" s="106" t="s">
        <v>181</v>
      </c>
      <c r="JDR332" s="107"/>
      <c r="JDS332" s="107"/>
      <c r="JDT332" s="107"/>
      <c r="JDU332" s="107"/>
      <c r="JDV332" s="107"/>
      <c r="JDW332" s="107"/>
      <c r="JDX332" s="108"/>
      <c r="JDY332" s="106" t="s">
        <v>181</v>
      </c>
      <c r="JDZ332" s="107"/>
      <c r="JEA332" s="107"/>
      <c r="JEB332" s="107"/>
      <c r="JEC332" s="107"/>
      <c r="JED332" s="107"/>
      <c r="JEE332" s="107"/>
      <c r="JEF332" s="108"/>
      <c r="JEG332" s="106" t="s">
        <v>181</v>
      </c>
      <c r="JEH332" s="107"/>
      <c r="JEI332" s="107"/>
      <c r="JEJ332" s="107"/>
      <c r="JEK332" s="107"/>
      <c r="JEL332" s="107"/>
      <c r="JEM332" s="107"/>
      <c r="JEN332" s="108"/>
      <c r="JEO332" s="106" t="s">
        <v>181</v>
      </c>
      <c r="JEP332" s="107"/>
      <c r="JEQ332" s="107"/>
      <c r="JER332" s="107"/>
      <c r="JES332" s="107"/>
      <c r="JET332" s="107"/>
      <c r="JEU332" s="107"/>
      <c r="JEV332" s="108"/>
      <c r="JEW332" s="106" t="s">
        <v>181</v>
      </c>
      <c r="JEX332" s="107"/>
      <c r="JEY332" s="107"/>
      <c r="JEZ332" s="107"/>
      <c r="JFA332" s="107"/>
      <c r="JFB332" s="107"/>
      <c r="JFC332" s="107"/>
      <c r="JFD332" s="108"/>
      <c r="JFE332" s="106" t="s">
        <v>181</v>
      </c>
      <c r="JFF332" s="107"/>
      <c r="JFG332" s="107"/>
      <c r="JFH332" s="107"/>
      <c r="JFI332" s="107"/>
      <c r="JFJ332" s="107"/>
      <c r="JFK332" s="107"/>
      <c r="JFL332" s="108"/>
      <c r="JFM332" s="106" t="s">
        <v>181</v>
      </c>
      <c r="JFN332" s="107"/>
      <c r="JFO332" s="107"/>
      <c r="JFP332" s="107"/>
      <c r="JFQ332" s="107"/>
      <c r="JFR332" s="107"/>
      <c r="JFS332" s="107"/>
      <c r="JFT332" s="108"/>
      <c r="JFU332" s="106" t="s">
        <v>181</v>
      </c>
      <c r="JFV332" s="107"/>
      <c r="JFW332" s="107"/>
      <c r="JFX332" s="107"/>
      <c r="JFY332" s="107"/>
      <c r="JFZ332" s="107"/>
      <c r="JGA332" s="107"/>
      <c r="JGB332" s="108"/>
      <c r="JGC332" s="106" t="s">
        <v>181</v>
      </c>
      <c r="JGD332" s="107"/>
      <c r="JGE332" s="107"/>
      <c r="JGF332" s="107"/>
      <c r="JGG332" s="107"/>
      <c r="JGH332" s="107"/>
      <c r="JGI332" s="107"/>
      <c r="JGJ332" s="108"/>
      <c r="JGK332" s="106" t="s">
        <v>181</v>
      </c>
      <c r="JGL332" s="107"/>
      <c r="JGM332" s="107"/>
      <c r="JGN332" s="107"/>
      <c r="JGO332" s="107"/>
      <c r="JGP332" s="107"/>
      <c r="JGQ332" s="107"/>
      <c r="JGR332" s="108"/>
      <c r="JGS332" s="106" t="s">
        <v>181</v>
      </c>
      <c r="JGT332" s="107"/>
      <c r="JGU332" s="107"/>
      <c r="JGV332" s="107"/>
      <c r="JGW332" s="107"/>
      <c r="JGX332" s="107"/>
      <c r="JGY332" s="107"/>
      <c r="JGZ332" s="108"/>
      <c r="JHA332" s="106" t="s">
        <v>181</v>
      </c>
      <c r="JHB332" s="107"/>
      <c r="JHC332" s="107"/>
      <c r="JHD332" s="107"/>
      <c r="JHE332" s="107"/>
      <c r="JHF332" s="107"/>
      <c r="JHG332" s="107"/>
      <c r="JHH332" s="108"/>
      <c r="JHI332" s="106" t="s">
        <v>181</v>
      </c>
      <c r="JHJ332" s="107"/>
      <c r="JHK332" s="107"/>
      <c r="JHL332" s="107"/>
      <c r="JHM332" s="107"/>
      <c r="JHN332" s="107"/>
      <c r="JHO332" s="107"/>
      <c r="JHP332" s="108"/>
      <c r="JHQ332" s="106" t="s">
        <v>181</v>
      </c>
      <c r="JHR332" s="107"/>
      <c r="JHS332" s="107"/>
      <c r="JHT332" s="107"/>
      <c r="JHU332" s="107"/>
      <c r="JHV332" s="107"/>
      <c r="JHW332" s="107"/>
      <c r="JHX332" s="108"/>
      <c r="JHY332" s="106" t="s">
        <v>181</v>
      </c>
      <c r="JHZ332" s="107"/>
      <c r="JIA332" s="107"/>
      <c r="JIB332" s="107"/>
      <c r="JIC332" s="107"/>
      <c r="JID332" s="107"/>
      <c r="JIE332" s="107"/>
      <c r="JIF332" s="108"/>
      <c r="JIG332" s="106" t="s">
        <v>181</v>
      </c>
      <c r="JIH332" s="107"/>
      <c r="JII332" s="107"/>
      <c r="JIJ332" s="107"/>
      <c r="JIK332" s="107"/>
      <c r="JIL332" s="107"/>
      <c r="JIM332" s="107"/>
      <c r="JIN332" s="108"/>
      <c r="JIO332" s="106" t="s">
        <v>181</v>
      </c>
      <c r="JIP332" s="107"/>
      <c r="JIQ332" s="107"/>
      <c r="JIR332" s="107"/>
      <c r="JIS332" s="107"/>
      <c r="JIT332" s="107"/>
      <c r="JIU332" s="107"/>
      <c r="JIV332" s="108"/>
      <c r="JIW332" s="106" t="s">
        <v>181</v>
      </c>
      <c r="JIX332" s="107"/>
      <c r="JIY332" s="107"/>
      <c r="JIZ332" s="107"/>
      <c r="JJA332" s="107"/>
      <c r="JJB332" s="107"/>
      <c r="JJC332" s="107"/>
      <c r="JJD332" s="108"/>
      <c r="JJE332" s="106" t="s">
        <v>181</v>
      </c>
      <c r="JJF332" s="107"/>
      <c r="JJG332" s="107"/>
      <c r="JJH332" s="107"/>
      <c r="JJI332" s="107"/>
      <c r="JJJ332" s="107"/>
      <c r="JJK332" s="107"/>
      <c r="JJL332" s="108"/>
      <c r="JJM332" s="106" t="s">
        <v>181</v>
      </c>
      <c r="JJN332" s="107"/>
      <c r="JJO332" s="107"/>
      <c r="JJP332" s="107"/>
      <c r="JJQ332" s="107"/>
      <c r="JJR332" s="107"/>
      <c r="JJS332" s="107"/>
      <c r="JJT332" s="108"/>
      <c r="JJU332" s="106" t="s">
        <v>181</v>
      </c>
      <c r="JJV332" s="107"/>
      <c r="JJW332" s="107"/>
      <c r="JJX332" s="107"/>
      <c r="JJY332" s="107"/>
      <c r="JJZ332" s="107"/>
      <c r="JKA332" s="107"/>
      <c r="JKB332" s="108"/>
      <c r="JKC332" s="106" t="s">
        <v>181</v>
      </c>
      <c r="JKD332" s="107"/>
      <c r="JKE332" s="107"/>
      <c r="JKF332" s="107"/>
      <c r="JKG332" s="107"/>
      <c r="JKH332" s="107"/>
      <c r="JKI332" s="107"/>
      <c r="JKJ332" s="108"/>
      <c r="JKK332" s="106" t="s">
        <v>181</v>
      </c>
      <c r="JKL332" s="107"/>
      <c r="JKM332" s="107"/>
      <c r="JKN332" s="107"/>
      <c r="JKO332" s="107"/>
      <c r="JKP332" s="107"/>
      <c r="JKQ332" s="107"/>
      <c r="JKR332" s="108"/>
      <c r="JKS332" s="106" t="s">
        <v>181</v>
      </c>
      <c r="JKT332" s="107"/>
      <c r="JKU332" s="107"/>
      <c r="JKV332" s="107"/>
      <c r="JKW332" s="107"/>
      <c r="JKX332" s="107"/>
      <c r="JKY332" s="107"/>
      <c r="JKZ332" s="108"/>
      <c r="JLA332" s="106" t="s">
        <v>181</v>
      </c>
      <c r="JLB332" s="107"/>
      <c r="JLC332" s="107"/>
      <c r="JLD332" s="107"/>
      <c r="JLE332" s="107"/>
      <c r="JLF332" s="107"/>
      <c r="JLG332" s="107"/>
      <c r="JLH332" s="108"/>
      <c r="JLI332" s="106" t="s">
        <v>181</v>
      </c>
      <c r="JLJ332" s="107"/>
      <c r="JLK332" s="107"/>
      <c r="JLL332" s="107"/>
      <c r="JLM332" s="107"/>
      <c r="JLN332" s="107"/>
      <c r="JLO332" s="107"/>
      <c r="JLP332" s="108"/>
      <c r="JLQ332" s="106" t="s">
        <v>181</v>
      </c>
      <c r="JLR332" s="107"/>
      <c r="JLS332" s="107"/>
      <c r="JLT332" s="107"/>
      <c r="JLU332" s="107"/>
      <c r="JLV332" s="107"/>
      <c r="JLW332" s="107"/>
      <c r="JLX332" s="108"/>
      <c r="JLY332" s="106" t="s">
        <v>181</v>
      </c>
      <c r="JLZ332" s="107"/>
      <c r="JMA332" s="107"/>
      <c r="JMB332" s="107"/>
      <c r="JMC332" s="107"/>
      <c r="JMD332" s="107"/>
      <c r="JME332" s="107"/>
      <c r="JMF332" s="108"/>
      <c r="JMG332" s="106" t="s">
        <v>181</v>
      </c>
      <c r="JMH332" s="107"/>
      <c r="JMI332" s="107"/>
      <c r="JMJ332" s="107"/>
      <c r="JMK332" s="107"/>
      <c r="JML332" s="107"/>
      <c r="JMM332" s="107"/>
      <c r="JMN332" s="108"/>
      <c r="JMO332" s="106" t="s">
        <v>181</v>
      </c>
      <c r="JMP332" s="107"/>
      <c r="JMQ332" s="107"/>
      <c r="JMR332" s="107"/>
      <c r="JMS332" s="107"/>
      <c r="JMT332" s="107"/>
      <c r="JMU332" s="107"/>
      <c r="JMV332" s="108"/>
      <c r="JMW332" s="106" t="s">
        <v>181</v>
      </c>
      <c r="JMX332" s="107"/>
      <c r="JMY332" s="107"/>
      <c r="JMZ332" s="107"/>
      <c r="JNA332" s="107"/>
      <c r="JNB332" s="107"/>
      <c r="JNC332" s="107"/>
      <c r="JND332" s="108"/>
      <c r="JNE332" s="106" t="s">
        <v>181</v>
      </c>
      <c r="JNF332" s="107"/>
      <c r="JNG332" s="107"/>
      <c r="JNH332" s="107"/>
      <c r="JNI332" s="107"/>
      <c r="JNJ332" s="107"/>
      <c r="JNK332" s="107"/>
      <c r="JNL332" s="108"/>
      <c r="JNM332" s="106" t="s">
        <v>181</v>
      </c>
      <c r="JNN332" s="107"/>
      <c r="JNO332" s="107"/>
      <c r="JNP332" s="107"/>
      <c r="JNQ332" s="107"/>
      <c r="JNR332" s="107"/>
      <c r="JNS332" s="107"/>
      <c r="JNT332" s="108"/>
      <c r="JNU332" s="106" t="s">
        <v>181</v>
      </c>
      <c r="JNV332" s="107"/>
      <c r="JNW332" s="107"/>
      <c r="JNX332" s="107"/>
      <c r="JNY332" s="107"/>
      <c r="JNZ332" s="107"/>
      <c r="JOA332" s="107"/>
      <c r="JOB332" s="108"/>
      <c r="JOC332" s="106" t="s">
        <v>181</v>
      </c>
      <c r="JOD332" s="107"/>
      <c r="JOE332" s="107"/>
      <c r="JOF332" s="107"/>
      <c r="JOG332" s="107"/>
      <c r="JOH332" s="107"/>
      <c r="JOI332" s="107"/>
      <c r="JOJ332" s="108"/>
      <c r="JOK332" s="106" t="s">
        <v>181</v>
      </c>
      <c r="JOL332" s="107"/>
      <c r="JOM332" s="107"/>
      <c r="JON332" s="107"/>
      <c r="JOO332" s="107"/>
      <c r="JOP332" s="107"/>
      <c r="JOQ332" s="107"/>
      <c r="JOR332" s="108"/>
      <c r="JOS332" s="106" t="s">
        <v>181</v>
      </c>
      <c r="JOT332" s="107"/>
      <c r="JOU332" s="107"/>
      <c r="JOV332" s="107"/>
      <c r="JOW332" s="107"/>
      <c r="JOX332" s="107"/>
      <c r="JOY332" s="107"/>
      <c r="JOZ332" s="108"/>
      <c r="JPA332" s="106" t="s">
        <v>181</v>
      </c>
      <c r="JPB332" s="107"/>
      <c r="JPC332" s="107"/>
      <c r="JPD332" s="107"/>
      <c r="JPE332" s="107"/>
      <c r="JPF332" s="107"/>
      <c r="JPG332" s="107"/>
      <c r="JPH332" s="108"/>
      <c r="JPI332" s="106" t="s">
        <v>181</v>
      </c>
      <c r="JPJ332" s="107"/>
      <c r="JPK332" s="107"/>
      <c r="JPL332" s="107"/>
      <c r="JPM332" s="107"/>
      <c r="JPN332" s="107"/>
      <c r="JPO332" s="107"/>
      <c r="JPP332" s="108"/>
      <c r="JPQ332" s="106" t="s">
        <v>181</v>
      </c>
      <c r="JPR332" s="107"/>
      <c r="JPS332" s="107"/>
      <c r="JPT332" s="107"/>
      <c r="JPU332" s="107"/>
      <c r="JPV332" s="107"/>
      <c r="JPW332" s="107"/>
      <c r="JPX332" s="108"/>
      <c r="JPY332" s="106" t="s">
        <v>181</v>
      </c>
      <c r="JPZ332" s="107"/>
      <c r="JQA332" s="107"/>
      <c r="JQB332" s="107"/>
      <c r="JQC332" s="107"/>
      <c r="JQD332" s="107"/>
      <c r="JQE332" s="107"/>
      <c r="JQF332" s="108"/>
      <c r="JQG332" s="106" t="s">
        <v>181</v>
      </c>
      <c r="JQH332" s="107"/>
      <c r="JQI332" s="107"/>
      <c r="JQJ332" s="107"/>
      <c r="JQK332" s="107"/>
      <c r="JQL332" s="107"/>
      <c r="JQM332" s="107"/>
      <c r="JQN332" s="108"/>
      <c r="JQO332" s="106" t="s">
        <v>181</v>
      </c>
      <c r="JQP332" s="107"/>
      <c r="JQQ332" s="107"/>
      <c r="JQR332" s="107"/>
      <c r="JQS332" s="107"/>
      <c r="JQT332" s="107"/>
      <c r="JQU332" s="107"/>
      <c r="JQV332" s="108"/>
      <c r="JQW332" s="106" t="s">
        <v>181</v>
      </c>
      <c r="JQX332" s="107"/>
      <c r="JQY332" s="107"/>
      <c r="JQZ332" s="107"/>
      <c r="JRA332" s="107"/>
      <c r="JRB332" s="107"/>
      <c r="JRC332" s="107"/>
      <c r="JRD332" s="108"/>
      <c r="JRE332" s="106" t="s">
        <v>181</v>
      </c>
      <c r="JRF332" s="107"/>
      <c r="JRG332" s="107"/>
      <c r="JRH332" s="107"/>
      <c r="JRI332" s="107"/>
      <c r="JRJ332" s="107"/>
      <c r="JRK332" s="107"/>
      <c r="JRL332" s="108"/>
      <c r="JRM332" s="106" t="s">
        <v>181</v>
      </c>
      <c r="JRN332" s="107"/>
      <c r="JRO332" s="107"/>
      <c r="JRP332" s="107"/>
      <c r="JRQ332" s="107"/>
      <c r="JRR332" s="107"/>
      <c r="JRS332" s="107"/>
      <c r="JRT332" s="108"/>
      <c r="JRU332" s="106" t="s">
        <v>181</v>
      </c>
      <c r="JRV332" s="107"/>
      <c r="JRW332" s="107"/>
      <c r="JRX332" s="107"/>
      <c r="JRY332" s="107"/>
      <c r="JRZ332" s="107"/>
      <c r="JSA332" s="107"/>
      <c r="JSB332" s="108"/>
      <c r="JSC332" s="106" t="s">
        <v>181</v>
      </c>
      <c r="JSD332" s="107"/>
      <c r="JSE332" s="107"/>
      <c r="JSF332" s="107"/>
      <c r="JSG332" s="107"/>
      <c r="JSH332" s="107"/>
      <c r="JSI332" s="107"/>
      <c r="JSJ332" s="108"/>
      <c r="JSK332" s="106" t="s">
        <v>181</v>
      </c>
      <c r="JSL332" s="107"/>
      <c r="JSM332" s="107"/>
      <c r="JSN332" s="107"/>
      <c r="JSO332" s="107"/>
      <c r="JSP332" s="107"/>
      <c r="JSQ332" s="107"/>
      <c r="JSR332" s="108"/>
      <c r="JSS332" s="106" t="s">
        <v>181</v>
      </c>
      <c r="JST332" s="107"/>
      <c r="JSU332" s="107"/>
      <c r="JSV332" s="107"/>
      <c r="JSW332" s="107"/>
      <c r="JSX332" s="107"/>
      <c r="JSY332" s="107"/>
      <c r="JSZ332" s="108"/>
      <c r="JTA332" s="106" t="s">
        <v>181</v>
      </c>
      <c r="JTB332" s="107"/>
      <c r="JTC332" s="107"/>
      <c r="JTD332" s="107"/>
      <c r="JTE332" s="107"/>
      <c r="JTF332" s="107"/>
      <c r="JTG332" s="107"/>
      <c r="JTH332" s="108"/>
      <c r="JTI332" s="106" t="s">
        <v>181</v>
      </c>
      <c r="JTJ332" s="107"/>
      <c r="JTK332" s="107"/>
      <c r="JTL332" s="107"/>
      <c r="JTM332" s="107"/>
      <c r="JTN332" s="107"/>
      <c r="JTO332" s="107"/>
      <c r="JTP332" s="108"/>
      <c r="JTQ332" s="106" t="s">
        <v>181</v>
      </c>
      <c r="JTR332" s="107"/>
      <c r="JTS332" s="107"/>
      <c r="JTT332" s="107"/>
      <c r="JTU332" s="107"/>
      <c r="JTV332" s="107"/>
      <c r="JTW332" s="107"/>
      <c r="JTX332" s="108"/>
      <c r="JTY332" s="106" t="s">
        <v>181</v>
      </c>
      <c r="JTZ332" s="107"/>
      <c r="JUA332" s="107"/>
      <c r="JUB332" s="107"/>
      <c r="JUC332" s="107"/>
      <c r="JUD332" s="107"/>
      <c r="JUE332" s="107"/>
      <c r="JUF332" s="108"/>
      <c r="JUG332" s="106" t="s">
        <v>181</v>
      </c>
      <c r="JUH332" s="107"/>
      <c r="JUI332" s="107"/>
      <c r="JUJ332" s="107"/>
      <c r="JUK332" s="107"/>
      <c r="JUL332" s="107"/>
      <c r="JUM332" s="107"/>
      <c r="JUN332" s="108"/>
      <c r="JUO332" s="106" t="s">
        <v>181</v>
      </c>
      <c r="JUP332" s="107"/>
      <c r="JUQ332" s="107"/>
      <c r="JUR332" s="107"/>
      <c r="JUS332" s="107"/>
      <c r="JUT332" s="107"/>
      <c r="JUU332" s="107"/>
      <c r="JUV332" s="108"/>
      <c r="JUW332" s="106" t="s">
        <v>181</v>
      </c>
      <c r="JUX332" s="107"/>
      <c r="JUY332" s="107"/>
      <c r="JUZ332" s="107"/>
      <c r="JVA332" s="107"/>
      <c r="JVB332" s="107"/>
      <c r="JVC332" s="107"/>
      <c r="JVD332" s="108"/>
      <c r="JVE332" s="106" t="s">
        <v>181</v>
      </c>
      <c r="JVF332" s="107"/>
      <c r="JVG332" s="107"/>
      <c r="JVH332" s="107"/>
      <c r="JVI332" s="107"/>
      <c r="JVJ332" s="107"/>
      <c r="JVK332" s="107"/>
      <c r="JVL332" s="108"/>
      <c r="JVM332" s="106" t="s">
        <v>181</v>
      </c>
      <c r="JVN332" s="107"/>
      <c r="JVO332" s="107"/>
      <c r="JVP332" s="107"/>
      <c r="JVQ332" s="107"/>
      <c r="JVR332" s="107"/>
      <c r="JVS332" s="107"/>
      <c r="JVT332" s="108"/>
      <c r="JVU332" s="106" t="s">
        <v>181</v>
      </c>
      <c r="JVV332" s="107"/>
      <c r="JVW332" s="107"/>
      <c r="JVX332" s="107"/>
      <c r="JVY332" s="107"/>
      <c r="JVZ332" s="107"/>
      <c r="JWA332" s="107"/>
      <c r="JWB332" s="108"/>
      <c r="JWC332" s="106" t="s">
        <v>181</v>
      </c>
      <c r="JWD332" s="107"/>
      <c r="JWE332" s="107"/>
      <c r="JWF332" s="107"/>
      <c r="JWG332" s="107"/>
      <c r="JWH332" s="107"/>
      <c r="JWI332" s="107"/>
      <c r="JWJ332" s="108"/>
      <c r="JWK332" s="106" t="s">
        <v>181</v>
      </c>
      <c r="JWL332" s="107"/>
      <c r="JWM332" s="107"/>
      <c r="JWN332" s="107"/>
      <c r="JWO332" s="107"/>
      <c r="JWP332" s="107"/>
      <c r="JWQ332" s="107"/>
      <c r="JWR332" s="108"/>
      <c r="JWS332" s="106" t="s">
        <v>181</v>
      </c>
      <c r="JWT332" s="107"/>
      <c r="JWU332" s="107"/>
      <c r="JWV332" s="107"/>
      <c r="JWW332" s="107"/>
      <c r="JWX332" s="107"/>
      <c r="JWY332" s="107"/>
      <c r="JWZ332" s="108"/>
      <c r="JXA332" s="106" t="s">
        <v>181</v>
      </c>
      <c r="JXB332" s="107"/>
      <c r="JXC332" s="107"/>
      <c r="JXD332" s="107"/>
      <c r="JXE332" s="107"/>
      <c r="JXF332" s="107"/>
      <c r="JXG332" s="107"/>
      <c r="JXH332" s="108"/>
      <c r="JXI332" s="106" t="s">
        <v>181</v>
      </c>
      <c r="JXJ332" s="107"/>
      <c r="JXK332" s="107"/>
      <c r="JXL332" s="107"/>
      <c r="JXM332" s="107"/>
      <c r="JXN332" s="107"/>
      <c r="JXO332" s="107"/>
      <c r="JXP332" s="108"/>
      <c r="JXQ332" s="106" t="s">
        <v>181</v>
      </c>
      <c r="JXR332" s="107"/>
      <c r="JXS332" s="107"/>
      <c r="JXT332" s="107"/>
      <c r="JXU332" s="107"/>
      <c r="JXV332" s="107"/>
      <c r="JXW332" s="107"/>
      <c r="JXX332" s="108"/>
      <c r="JXY332" s="106" t="s">
        <v>181</v>
      </c>
      <c r="JXZ332" s="107"/>
      <c r="JYA332" s="107"/>
      <c r="JYB332" s="107"/>
      <c r="JYC332" s="107"/>
      <c r="JYD332" s="107"/>
      <c r="JYE332" s="107"/>
      <c r="JYF332" s="108"/>
      <c r="JYG332" s="106" t="s">
        <v>181</v>
      </c>
      <c r="JYH332" s="107"/>
      <c r="JYI332" s="107"/>
      <c r="JYJ332" s="107"/>
      <c r="JYK332" s="107"/>
      <c r="JYL332" s="107"/>
      <c r="JYM332" s="107"/>
      <c r="JYN332" s="108"/>
      <c r="JYO332" s="106" t="s">
        <v>181</v>
      </c>
      <c r="JYP332" s="107"/>
      <c r="JYQ332" s="107"/>
      <c r="JYR332" s="107"/>
      <c r="JYS332" s="107"/>
      <c r="JYT332" s="107"/>
      <c r="JYU332" s="107"/>
      <c r="JYV332" s="108"/>
      <c r="JYW332" s="106" t="s">
        <v>181</v>
      </c>
      <c r="JYX332" s="107"/>
      <c r="JYY332" s="107"/>
      <c r="JYZ332" s="107"/>
      <c r="JZA332" s="107"/>
      <c r="JZB332" s="107"/>
      <c r="JZC332" s="107"/>
      <c r="JZD332" s="108"/>
      <c r="JZE332" s="106" t="s">
        <v>181</v>
      </c>
      <c r="JZF332" s="107"/>
      <c r="JZG332" s="107"/>
      <c r="JZH332" s="107"/>
      <c r="JZI332" s="107"/>
      <c r="JZJ332" s="107"/>
      <c r="JZK332" s="107"/>
      <c r="JZL332" s="108"/>
      <c r="JZM332" s="106" t="s">
        <v>181</v>
      </c>
      <c r="JZN332" s="107"/>
      <c r="JZO332" s="107"/>
      <c r="JZP332" s="107"/>
      <c r="JZQ332" s="107"/>
      <c r="JZR332" s="107"/>
      <c r="JZS332" s="107"/>
      <c r="JZT332" s="108"/>
      <c r="JZU332" s="106" t="s">
        <v>181</v>
      </c>
      <c r="JZV332" s="107"/>
      <c r="JZW332" s="107"/>
      <c r="JZX332" s="107"/>
      <c r="JZY332" s="107"/>
      <c r="JZZ332" s="107"/>
      <c r="KAA332" s="107"/>
      <c r="KAB332" s="108"/>
      <c r="KAC332" s="106" t="s">
        <v>181</v>
      </c>
      <c r="KAD332" s="107"/>
      <c r="KAE332" s="107"/>
      <c r="KAF332" s="107"/>
      <c r="KAG332" s="107"/>
      <c r="KAH332" s="107"/>
      <c r="KAI332" s="107"/>
      <c r="KAJ332" s="108"/>
      <c r="KAK332" s="106" t="s">
        <v>181</v>
      </c>
      <c r="KAL332" s="107"/>
      <c r="KAM332" s="107"/>
      <c r="KAN332" s="107"/>
      <c r="KAO332" s="107"/>
      <c r="KAP332" s="107"/>
      <c r="KAQ332" s="107"/>
      <c r="KAR332" s="108"/>
      <c r="KAS332" s="106" t="s">
        <v>181</v>
      </c>
      <c r="KAT332" s="107"/>
      <c r="KAU332" s="107"/>
      <c r="KAV332" s="107"/>
      <c r="KAW332" s="107"/>
      <c r="KAX332" s="107"/>
      <c r="KAY332" s="107"/>
      <c r="KAZ332" s="108"/>
      <c r="KBA332" s="106" t="s">
        <v>181</v>
      </c>
      <c r="KBB332" s="107"/>
      <c r="KBC332" s="107"/>
      <c r="KBD332" s="107"/>
      <c r="KBE332" s="107"/>
      <c r="KBF332" s="107"/>
      <c r="KBG332" s="107"/>
      <c r="KBH332" s="108"/>
      <c r="KBI332" s="106" t="s">
        <v>181</v>
      </c>
      <c r="KBJ332" s="107"/>
      <c r="KBK332" s="107"/>
      <c r="KBL332" s="107"/>
      <c r="KBM332" s="107"/>
      <c r="KBN332" s="107"/>
      <c r="KBO332" s="107"/>
      <c r="KBP332" s="108"/>
      <c r="KBQ332" s="106" t="s">
        <v>181</v>
      </c>
      <c r="KBR332" s="107"/>
      <c r="KBS332" s="107"/>
      <c r="KBT332" s="107"/>
      <c r="KBU332" s="107"/>
      <c r="KBV332" s="107"/>
      <c r="KBW332" s="107"/>
      <c r="KBX332" s="108"/>
      <c r="KBY332" s="106" t="s">
        <v>181</v>
      </c>
      <c r="KBZ332" s="107"/>
      <c r="KCA332" s="107"/>
      <c r="KCB332" s="107"/>
      <c r="KCC332" s="107"/>
      <c r="KCD332" s="107"/>
      <c r="KCE332" s="107"/>
      <c r="KCF332" s="108"/>
      <c r="KCG332" s="106" t="s">
        <v>181</v>
      </c>
      <c r="KCH332" s="107"/>
      <c r="KCI332" s="107"/>
      <c r="KCJ332" s="107"/>
      <c r="KCK332" s="107"/>
      <c r="KCL332" s="107"/>
      <c r="KCM332" s="107"/>
      <c r="KCN332" s="108"/>
      <c r="KCO332" s="106" t="s">
        <v>181</v>
      </c>
      <c r="KCP332" s="107"/>
      <c r="KCQ332" s="107"/>
      <c r="KCR332" s="107"/>
      <c r="KCS332" s="107"/>
      <c r="KCT332" s="107"/>
      <c r="KCU332" s="107"/>
      <c r="KCV332" s="108"/>
      <c r="KCW332" s="106" t="s">
        <v>181</v>
      </c>
      <c r="KCX332" s="107"/>
      <c r="KCY332" s="107"/>
      <c r="KCZ332" s="107"/>
      <c r="KDA332" s="107"/>
      <c r="KDB332" s="107"/>
      <c r="KDC332" s="107"/>
      <c r="KDD332" s="108"/>
      <c r="KDE332" s="106" t="s">
        <v>181</v>
      </c>
      <c r="KDF332" s="107"/>
      <c r="KDG332" s="107"/>
      <c r="KDH332" s="107"/>
      <c r="KDI332" s="107"/>
      <c r="KDJ332" s="107"/>
      <c r="KDK332" s="107"/>
      <c r="KDL332" s="108"/>
      <c r="KDM332" s="106" t="s">
        <v>181</v>
      </c>
      <c r="KDN332" s="107"/>
      <c r="KDO332" s="107"/>
      <c r="KDP332" s="107"/>
      <c r="KDQ332" s="107"/>
      <c r="KDR332" s="107"/>
      <c r="KDS332" s="107"/>
      <c r="KDT332" s="108"/>
      <c r="KDU332" s="106" t="s">
        <v>181</v>
      </c>
      <c r="KDV332" s="107"/>
      <c r="KDW332" s="107"/>
      <c r="KDX332" s="107"/>
      <c r="KDY332" s="107"/>
      <c r="KDZ332" s="107"/>
      <c r="KEA332" s="107"/>
      <c r="KEB332" s="108"/>
      <c r="KEC332" s="106" t="s">
        <v>181</v>
      </c>
      <c r="KED332" s="107"/>
      <c r="KEE332" s="107"/>
      <c r="KEF332" s="107"/>
      <c r="KEG332" s="107"/>
      <c r="KEH332" s="107"/>
      <c r="KEI332" s="107"/>
      <c r="KEJ332" s="108"/>
      <c r="KEK332" s="106" t="s">
        <v>181</v>
      </c>
      <c r="KEL332" s="107"/>
      <c r="KEM332" s="107"/>
      <c r="KEN332" s="107"/>
      <c r="KEO332" s="107"/>
      <c r="KEP332" s="107"/>
      <c r="KEQ332" s="107"/>
      <c r="KER332" s="108"/>
      <c r="KES332" s="106" t="s">
        <v>181</v>
      </c>
      <c r="KET332" s="107"/>
      <c r="KEU332" s="107"/>
      <c r="KEV332" s="107"/>
      <c r="KEW332" s="107"/>
      <c r="KEX332" s="107"/>
      <c r="KEY332" s="107"/>
      <c r="KEZ332" s="108"/>
      <c r="KFA332" s="106" t="s">
        <v>181</v>
      </c>
      <c r="KFB332" s="107"/>
      <c r="KFC332" s="107"/>
      <c r="KFD332" s="107"/>
      <c r="KFE332" s="107"/>
      <c r="KFF332" s="107"/>
      <c r="KFG332" s="107"/>
      <c r="KFH332" s="108"/>
      <c r="KFI332" s="106" t="s">
        <v>181</v>
      </c>
      <c r="KFJ332" s="107"/>
      <c r="KFK332" s="107"/>
      <c r="KFL332" s="107"/>
      <c r="KFM332" s="107"/>
      <c r="KFN332" s="107"/>
      <c r="KFO332" s="107"/>
      <c r="KFP332" s="108"/>
      <c r="KFQ332" s="106" t="s">
        <v>181</v>
      </c>
      <c r="KFR332" s="107"/>
      <c r="KFS332" s="107"/>
      <c r="KFT332" s="107"/>
      <c r="KFU332" s="107"/>
      <c r="KFV332" s="107"/>
      <c r="KFW332" s="107"/>
      <c r="KFX332" s="108"/>
      <c r="KFY332" s="106" t="s">
        <v>181</v>
      </c>
      <c r="KFZ332" s="107"/>
      <c r="KGA332" s="107"/>
      <c r="KGB332" s="107"/>
      <c r="KGC332" s="107"/>
      <c r="KGD332" s="107"/>
      <c r="KGE332" s="107"/>
      <c r="KGF332" s="108"/>
      <c r="KGG332" s="106" t="s">
        <v>181</v>
      </c>
      <c r="KGH332" s="107"/>
      <c r="KGI332" s="107"/>
      <c r="KGJ332" s="107"/>
      <c r="KGK332" s="107"/>
      <c r="KGL332" s="107"/>
      <c r="KGM332" s="107"/>
      <c r="KGN332" s="108"/>
      <c r="KGO332" s="106" t="s">
        <v>181</v>
      </c>
      <c r="KGP332" s="107"/>
      <c r="KGQ332" s="107"/>
      <c r="KGR332" s="107"/>
      <c r="KGS332" s="107"/>
      <c r="KGT332" s="107"/>
      <c r="KGU332" s="107"/>
      <c r="KGV332" s="108"/>
      <c r="KGW332" s="106" t="s">
        <v>181</v>
      </c>
      <c r="KGX332" s="107"/>
      <c r="KGY332" s="107"/>
      <c r="KGZ332" s="107"/>
      <c r="KHA332" s="107"/>
      <c r="KHB332" s="107"/>
      <c r="KHC332" s="107"/>
      <c r="KHD332" s="108"/>
      <c r="KHE332" s="106" t="s">
        <v>181</v>
      </c>
      <c r="KHF332" s="107"/>
      <c r="KHG332" s="107"/>
      <c r="KHH332" s="107"/>
      <c r="KHI332" s="107"/>
      <c r="KHJ332" s="107"/>
      <c r="KHK332" s="107"/>
      <c r="KHL332" s="108"/>
      <c r="KHM332" s="106" t="s">
        <v>181</v>
      </c>
      <c r="KHN332" s="107"/>
      <c r="KHO332" s="107"/>
      <c r="KHP332" s="107"/>
      <c r="KHQ332" s="107"/>
      <c r="KHR332" s="107"/>
      <c r="KHS332" s="107"/>
      <c r="KHT332" s="108"/>
      <c r="KHU332" s="106" t="s">
        <v>181</v>
      </c>
      <c r="KHV332" s="107"/>
      <c r="KHW332" s="107"/>
      <c r="KHX332" s="107"/>
      <c r="KHY332" s="107"/>
      <c r="KHZ332" s="107"/>
      <c r="KIA332" s="107"/>
      <c r="KIB332" s="108"/>
      <c r="KIC332" s="106" t="s">
        <v>181</v>
      </c>
      <c r="KID332" s="107"/>
      <c r="KIE332" s="107"/>
      <c r="KIF332" s="107"/>
      <c r="KIG332" s="107"/>
      <c r="KIH332" s="107"/>
      <c r="KII332" s="107"/>
      <c r="KIJ332" s="108"/>
      <c r="KIK332" s="106" t="s">
        <v>181</v>
      </c>
      <c r="KIL332" s="107"/>
      <c r="KIM332" s="107"/>
      <c r="KIN332" s="107"/>
      <c r="KIO332" s="107"/>
      <c r="KIP332" s="107"/>
      <c r="KIQ332" s="107"/>
      <c r="KIR332" s="108"/>
      <c r="KIS332" s="106" t="s">
        <v>181</v>
      </c>
      <c r="KIT332" s="107"/>
      <c r="KIU332" s="107"/>
      <c r="KIV332" s="107"/>
      <c r="KIW332" s="107"/>
      <c r="KIX332" s="107"/>
      <c r="KIY332" s="107"/>
      <c r="KIZ332" s="108"/>
      <c r="KJA332" s="106" t="s">
        <v>181</v>
      </c>
      <c r="KJB332" s="107"/>
      <c r="KJC332" s="107"/>
      <c r="KJD332" s="107"/>
      <c r="KJE332" s="107"/>
      <c r="KJF332" s="107"/>
      <c r="KJG332" s="107"/>
      <c r="KJH332" s="108"/>
      <c r="KJI332" s="106" t="s">
        <v>181</v>
      </c>
      <c r="KJJ332" s="107"/>
      <c r="KJK332" s="107"/>
      <c r="KJL332" s="107"/>
      <c r="KJM332" s="107"/>
      <c r="KJN332" s="107"/>
      <c r="KJO332" s="107"/>
      <c r="KJP332" s="108"/>
      <c r="KJQ332" s="106" t="s">
        <v>181</v>
      </c>
      <c r="KJR332" s="107"/>
      <c r="KJS332" s="107"/>
      <c r="KJT332" s="107"/>
      <c r="KJU332" s="107"/>
      <c r="KJV332" s="107"/>
      <c r="KJW332" s="107"/>
      <c r="KJX332" s="108"/>
      <c r="KJY332" s="106" t="s">
        <v>181</v>
      </c>
      <c r="KJZ332" s="107"/>
      <c r="KKA332" s="107"/>
      <c r="KKB332" s="107"/>
      <c r="KKC332" s="107"/>
      <c r="KKD332" s="107"/>
      <c r="KKE332" s="107"/>
      <c r="KKF332" s="108"/>
      <c r="KKG332" s="106" t="s">
        <v>181</v>
      </c>
      <c r="KKH332" s="107"/>
      <c r="KKI332" s="107"/>
      <c r="KKJ332" s="107"/>
      <c r="KKK332" s="107"/>
      <c r="KKL332" s="107"/>
      <c r="KKM332" s="107"/>
      <c r="KKN332" s="108"/>
      <c r="KKO332" s="106" t="s">
        <v>181</v>
      </c>
      <c r="KKP332" s="107"/>
      <c r="KKQ332" s="107"/>
      <c r="KKR332" s="107"/>
      <c r="KKS332" s="107"/>
      <c r="KKT332" s="107"/>
      <c r="KKU332" s="107"/>
      <c r="KKV332" s="108"/>
      <c r="KKW332" s="106" t="s">
        <v>181</v>
      </c>
      <c r="KKX332" s="107"/>
      <c r="KKY332" s="107"/>
      <c r="KKZ332" s="107"/>
      <c r="KLA332" s="107"/>
      <c r="KLB332" s="107"/>
      <c r="KLC332" s="107"/>
      <c r="KLD332" s="108"/>
      <c r="KLE332" s="106" t="s">
        <v>181</v>
      </c>
      <c r="KLF332" s="107"/>
      <c r="KLG332" s="107"/>
      <c r="KLH332" s="107"/>
      <c r="KLI332" s="107"/>
      <c r="KLJ332" s="107"/>
      <c r="KLK332" s="107"/>
      <c r="KLL332" s="108"/>
      <c r="KLM332" s="106" t="s">
        <v>181</v>
      </c>
      <c r="KLN332" s="107"/>
      <c r="KLO332" s="107"/>
      <c r="KLP332" s="107"/>
      <c r="KLQ332" s="107"/>
      <c r="KLR332" s="107"/>
      <c r="KLS332" s="107"/>
      <c r="KLT332" s="108"/>
      <c r="KLU332" s="106" t="s">
        <v>181</v>
      </c>
      <c r="KLV332" s="107"/>
      <c r="KLW332" s="107"/>
      <c r="KLX332" s="107"/>
      <c r="KLY332" s="107"/>
      <c r="KLZ332" s="107"/>
      <c r="KMA332" s="107"/>
      <c r="KMB332" s="108"/>
      <c r="KMC332" s="106" t="s">
        <v>181</v>
      </c>
      <c r="KMD332" s="107"/>
      <c r="KME332" s="107"/>
      <c r="KMF332" s="107"/>
      <c r="KMG332" s="107"/>
      <c r="KMH332" s="107"/>
      <c r="KMI332" s="107"/>
      <c r="KMJ332" s="108"/>
      <c r="KMK332" s="106" t="s">
        <v>181</v>
      </c>
      <c r="KML332" s="107"/>
      <c r="KMM332" s="107"/>
      <c r="KMN332" s="107"/>
      <c r="KMO332" s="107"/>
      <c r="KMP332" s="107"/>
      <c r="KMQ332" s="107"/>
      <c r="KMR332" s="108"/>
      <c r="KMS332" s="106" t="s">
        <v>181</v>
      </c>
      <c r="KMT332" s="107"/>
      <c r="KMU332" s="107"/>
      <c r="KMV332" s="107"/>
      <c r="KMW332" s="107"/>
      <c r="KMX332" s="107"/>
      <c r="KMY332" s="107"/>
      <c r="KMZ332" s="108"/>
      <c r="KNA332" s="106" t="s">
        <v>181</v>
      </c>
      <c r="KNB332" s="107"/>
      <c r="KNC332" s="107"/>
      <c r="KND332" s="107"/>
      <c r="KNE332" s="107"/>
      <c r="KNF332" s="107"/>
      <c r="KNG332" s="107"/>
      <c r="KNH332" s="108"/>
      <c r="KNI332" s="106" t="s">
        <v>181</v>
      </c>
      <c r="KNJ332" s="107"/>
      <c r="KNK332" s="107"/>
      <c r="KNL332" s="107"/>
      <c r="KNM332" s="107"/>
      <c r="KNN332" s="107"/>
      <c r="KNO332" s="107"/>
      <c r="KNP332" s="108"/>
      <c r="KNQ332" s="106" t="s">
        <v>181</v>
      </c>
      <c r="KNR332" s="107"/>
      <c r="KNS332" s="107"/>
      <c r="KNT332" s="107"/>
      <c r="KNU332" s="107"/>
      <c r="KNV332" s="107"/>
      <c r="KNW332" s="107"/>
      <c r="KNX332" s="108"/>
      <c r="KNY332" s="106" t="s">
        <v>181</v>
      </c>
      <c r="KNZ332" s="107"/>
      <c r="KOA332" s="107"/>
      <c r="KOB332" s="107"/>
      <c r="KOC332" s="107"/>
      <c r="KOD332" s="107"/>
      <c r="KOE332" s="107"/>
      <c r="KOF332" s="108"/>
      <c r="KOG332" s="106" t="s">
        <v>181</v>
      </c>
      <c r="KOH332" s="107"/>
      <c r="KOI332" s="107"/>
      <c r="KOJ332" s="107"/>
      <c r="KOK332" s="107"/>
      <c r="KOL332" s="107"/>
      <c r="KOM332" s="107"/>
      <c r="KON332" s="108"/>
      <c r="KOO332" s="106" t="s">
        <v>181</v>
      </c>
      <c r="KOP332" s="107"/>
      <c r="KOQ332" s="107"/>
      <c r="KOR332" s="107"/>
      <c r="KOS332" s="107"/>
      <c r="KOT332" s="107"/>
      <c r="KOU332" s="107"/>
      <c r="KOV332" s="108"/>
      <c r="KOW332" s="106" t="s">
        <v>181</v>
      </c>
      <c r="KOX332" s="107"/>
      <c r="KOY332" s="107"/>
      <c r="KOZ332" s="107"/>
      <c r="KPA332" s="107"/>
      <c r="KPB332" s="107"/>
      <c r="KPC332" s="107"/>
      <c r="KPD332" s="108"/>
      <c r="KPE332" s="106" t="s">
        <v>181</v>
      </c>
      <c r="KPF332" s="107"/>
      <c r="KPG332" s="107"/>
      <c r="KPH332" s="107"/>
      <c r="KPI332" s="107"/>
      <c r="KPJ332" s="107"/>
      <c r="KPK332" s="107"/>
      <c r="KPL332" s="108"/>
      <c r="KPM332" s="106" t="s">
        <v>181</v>
      </c>
      <c r="KPN332" s="107"/>
      <c r="KPO332" s="107"/>
      <c r="KPP332" s="107"/>
      <c r="KPQ332" s="107"/>
      <c r="KPR332" s="107"/>
      <c r="KPS332" s="107"/>
      <c r="KPT332" s="108"/>
      <c r="KPU332" s="106" t="s">
        <v>181</v>
      </c>
      <c r="KPV332" s="107"/>
      <c r="KPW332" s="107"/>
      <c r="KPX332" s="107"/>
      <c r="KPY332" s="107"/>
      <c r="KPZ332" s="107"/>
      <c r="KQA332" s="107"/>
      <c r="KQB332" s="108"/>
      <c r="KQC332" s="106" t="s">
        <v>181</v>
      </c>
      <c r="KQD332" s="107"/>
      <c r="KQE332" s="107"/>
      <c r="KQF332" s="107"/>
      <c r="KQG332" s="107"/>
      <c r="KQH332" s="107"/>
      <c r="KQI332" s="107"/>
      <c r="KQJ332" s="108"/>
      <c r="KQK332" s="106" t="s">
        <v>181</v>
      </c>
      <c r="KQL332" s="107"/>
      <c r="KQM332" s="107"/>
      <c r="KQN332" s="107"/>
      <c r="KQO332" s="107"/>
      <c r="KQP332" s="107"/>
      <c r="KQQ332" s="107"/>
      <c r="KQR332" s="108"/>
      <c r="KQS332" s="106" t="s">
        <v>181</v>
      </c>
      <c r="KQT332" s="107"/>
      <c r="KQU332" s="107"/>
      <c r="KQV332" s="107"/>
      <c r="KQW332" s="107"/>
      <c r="KQX332" s="107"/>
      <c r="KQY332" s="107"/>
      <c r="KQZ332" s="108"/>
      <c r="KRA332" s="106" t="s">
        <v>181</v>
      </c>
      <c r="KRB332" s="107"/>
      <c r="KRC332" s="107"/>
      <c r="KRD332" s="107"/>
      <c r="KRE332" s="107"/>
      <c r="KRF332" s="107"/>
      <c r="KRG332" s="107"/>
      <c r="KRH332" s="108"/>
      <c r="KRI332" s="106" t="s">
        <v>181</v>
      </c>
      <c r="KRJ332" s="107"/>
      <c r="KRK332" s="107"/>
      <c r="KRL332" s="107"/>
      <c r="KRM332" s="107"/>
      <c r="KRN332" s="107"/>
      <c r="KRO332" s="107"/>
      <c r="KRP332" s="108"/>
      <c r="KRQ332" s="106" t="s">
        <v>181</v>
      </c>
      <c r="KRR332" s="107"/>
      <c r="KRS332" s="107"/>
      <c r="KRT332" s="107"/>
      <c r="KRU332" s="107"/>
      <c r="KRV332" s="107"/>
      <c r="KRW332" s="107"/>
      <c r="KRX332" s="108"/>
      <c r="KRY332" s="106" t="s">
        <v>181</v>
      </c>
      <c r="KRZ332" s="107"/>
      <c r="KSA332" s="107"/>
      <c r="KSB332" s="107"/>
      <c r="KSC332" s="107"/>
      <c r="KSD332" s="107"/>
      <c r="KSE332" s="107"/>
      <c r="KSF332" s="108"/>
      <c r="KSG332" s="106" t="s">
        <v>181</v>
      </c>
      <c r="KSH332" s="107"/>
      <c r="KSI332" s="107"/>
      <c r="KSJ332" s="107"/>
      <c r="KSK332" s="107"/>
      <c r="KSL332" s="107"/>
      <c r="KSM332" s="107"/>
      <c r="KSN332" s="108"/>
      <c r="KSO332" s="106" t="s">
        <v>181</v>
      </c>
      <c r="KSP332" s="107"/>
      <c r="KSQ332" s="107"/>
      <c r="KSR332" s="107"/>
      <c r="KSS332" s="107"/>
      <c r="KST332" s="107"/>
      <c r="KSU332" s="107"/>
      <c r="KSV332" s="108"/>
      <c r="KSW332" s="106" t="s">
        <v>181</v>
      </c>
      <c r="KSX332" s="107"/>
      <c r="KSY332" s="107"/>
      <c r="KSZ332" s="107"/>
      <c r="KTA332" s="107"/>
      <c r="KTB332" s="107"/>
      <c r="KTC332" s="107"/>
      <c r="KTD332" s="108"/>
      <c r="KTE332" s="106" t="s">
        <v>181</v>
      </c>
      <c r="KTF332" s="107"/>
      <c r="KTG332" s="107"/>
      <c r="KTH332" s="107"/>
      <c r="KTI332" s="107"/>
      <c r="KTJ332" s="107"/>
      <c r="KTK332" s="107"/>
      <c r="KTL332" s="108"/>
      <c r="KTM332" s="106" t="s">
        <v>181</v>
      </c>
      <c r="KTN332" s="107"/>
      <c r="KTO332" s="107"/>
      <c r="KTP332" s="107"/>
      <c r="KTQ332" s="107"/>
      <c r="KTR332" s="107"/>
      <c r="KTS332" s="107"/>
      <c r="KTT332" s="108"/>
      <c r="KTU332" s="106" t="s">
        <v>181</v>
      </c>
      <c r="KTV332" s="107"/>
      <c r="KTW332" s="107"/>
      <c r="KTX332" s="107"/>
      <c r="KTY332" s="107"/>
      <c r="KTZ332" s="107"/>
      <c r="KUA332" s="107"/>
      <c r="KUB332" s="108"/>
      <c r="KUC332" s="106" t="s">
        <v>181</v>
      </c>
      <c r="KUD332" s="107"/>
      <c r="KUE332" s="107"/>
      <c r="KUF332" s="107"/>
      <c r="KUG332" s="107"/>
      <c r="KUH332" s="107"/>
      <c r="KUI332" s="107"/>
      <c r="KUJ332" s="108"/>
      <c r="KUK332" s="106" t="s">
        <v>181</v>
      </c>
      <c r="KUL332" s="107"/>
      <c r="KUM332" s="107"/>
      <c r="KUN332" s="107"/>
      <c r="KUO332" s="107"/>
      <c r="KUP332" s="107"/>
      <c r="KUQ332" s="107"/>
      <c r="KUR332" s="108"/>
      <c r="KUS332" s="106" t="s">
        <v>181</v>
      </c>
      <c r="KUT332" s="107"/>
      <c r="KUU332" s="107"/>
      <c r="KUV332" s="107"/>
      <c r="KUW332" s="107"/>
      <c r="KUX332" s="107"/>
      <c r="KUY332" s="107"/>
      <c r="KUZ332" s="108"/>
      <c r="KVA332" s="106" t="s">
        <v>181</v>
      </c>
      <c r="KVB332" s="107"/>
      <c r="KVC332" s="107"/>
      <c r="KVD332" s="107"/>
      <c r="KVE332" s="107"/>
      <c r="KVF332" s="107"/>
      <c r="KVG332" s="107"/>
      <c r="KVH332" s="108"/>
      <c r="KVI332" s="106" t="s">
        <v>181</v>
      </c>
      <c r="KVJ332" s="107"/>
      <c r="KVK332" s="107"/>
      <c r="KVL332" s="107"/>
      <c r="KVM332" s="107"/>
      <c r="KVN332" s="107"/>
      <c r="KVO332" s="107"/>
      <c r="KVP332" s="108"/>
      <c r="KVQ332" s="106" t="s">
        <v>181</v>
      </c>
      <c r="KVR332" s="107"/>
      <c r="KVS332" s="107"/>
      <c r="KVT332" s="107"/>
      <c r="KVU332" s="107"/>
      <c r="KVV332" s="107"/>
      <c r="KVW332" s="107"/>
      <c r="KVX332" s="108"/>
      <c r="KVY332" s="106" t="s">
        <v>181</v>
      </c>
      <c r="KVZ332" s="107"/>
      <c r="KWA332" s="107"/>
      <c r="KWB332" s="107"/>
      <c r="KWC332" s="107"/>
      <c r="KWD332" s="107"/>
      <c r="KWE332" s="107"/>
      <c r="KWF332" s="108"/>
      <c r="KWG332" s="106" t="s">
        <v>181</v>
      </c>
      <c r="KWH332" s="107"/>
      <c r="KWI332" s="107"/>
      <c r="KWJ332" s="107"/>
      <c r="KWK332" s="107"/>
      <c r="KWL332" s="107"/>
      <c r="KWM332" s="107"/>
      <c r="KWN332" s="108"/>
      <c r="KWO332" s="106" t="s">
        <v>181</v>
      </c>
      <c r="KWP332" s="107"/>
      <c r="KWQ332" s="107"/>
      <c r="KWR332" s="107"/>
      <c r="KWS332" s="107"/>
      <c r="KWT332" s="107"/>
      <c r="KWU332" s="107"/>
      <c r="KWV332" s="108"/>
      <c r="KWW332" s="106" t="s">
        <v>181</v>
      </c>
      <c r="KWX332" s="107"/>
      <c r="KWY332" s="107"/>
      <c r="KWZ332" s="107"/>
      <c r="KXA332" s="107"/>
      <c r="KXB332" s="107"/>
      <c r="KXC332" s="107"/>
      <c r="KXD332" s="108"/>
      <c r="KXE332" s="106" t="s">
        <v>181</v>
      </c>
      <c r="KXF332" s="107"/>
      <c r="KXG332" s="107"/>
      <c r="KXH332" s="107"/>
      <c r="KXI332" s="107"/>
      <c r="KXJ332" s="107"/>
      <c r="KXK332" s="107"/>
      <c r="KXL332" s="108"/>
      <c r="KXM332" s="106" t="s">
        <v>181</v>
      </c>
      <c r="KXN332" s="107"/>
      <c r="KXO332" s="107"/>
      <c r="KXP332" s="107"/>
      <c r="KXQ332" s="107"/>
      <c r="KXR332" s="107"/>
      <c r="KXS332" s="107"/>
      <c r="KXT332" s="108"/>
      <c r="KXU332" s="106" t="s">
        <v>181</v>
      </c>
      <c r="KXV332" s="107"/>
      <c r="KXW332" s="107"/>
      <c r="KXX332" s="107"/>
      <c r="KXY332" s="107"/>
      <c r="KXZ332" s="107"/>
      <c r="KYA332" s="107"/>
      <c r="KYB332" s="108"/>
      <c r="KYC332" s="106" t="s">
        <v>181</v>
      </c>
      <c r="KYD332" s="107"/>
      <c r="KYE332" s="107"/>
      <c r="KYF332" s="107"/>
      <c r="KYG332" s="107"/>
      <c r="KYH332" s="107"/>
      <c r="KYI332" s="107"/>
      <c r="KYJ332" s="108"/>
      <c r="KYK332" s="106" t="s">
        <v>181</v>
      </c>
      <c r="KYL332" s="107"/>
      <c r="KYM332" s="107"/>
      <c r="KYN332" s="107"/>
      <c r="KYO332" s="107"/>
      <c r="KYP332" s="107"/>
      <c r="KYQ332" s="107"/>
      <c r="KYR332" s="108"/>
      <c r="KYS332" s="106" t="s">
        <v>181</v>
      </c>
      <c r="KYT332" s="107"/>
      <c r="KYU332" s="107"/>
      <c r="KYV332" s="107"/>
      <c r="KYW332" s="107"/>
      <c r="KYX332" s="107"/>
      <c r="KYY332" s="107"/>
      <c r="KYZ332" s="108"/>
      <c r="KZA332" s="106" t="s">
        <v>181</v>
      </c>
      <c r="KZB332" s="107"/>
      <c r="KZC332" s="107"/>
      <c r="KZD332" s="107"/>
      <c r="KZE332" s="107"/>
      <c r="KZF332" s="107"/>
      <c r="KZG332" s="107"/>
      <c r="KZH332" s="108"/>
      <c r="KZI332" s="106" t="s">
        <v>181</v>
      </c>
      <c r="KZJ332" s="107"/>
      <c r="KZK332" s="107"/>
      <c r="KZL332" s="107"/>
      <c r="KZM332" s="107"/>
      <c r="KZN332" s="107"/>
      <c r="KZO332" s="107"/>
      <c r="KZP332" s="108"/>
      <c r="KZQ332" s="106" t="s">
        <v>181</v>
      </c>
      <c r="KZR332" s="107"/>
      <c r="KZS332" s="107"/>
      <c r="KZT332" s="107"/>
      <c r="KZU332" s="107"/>
      <c r="KZV332" s="107"/>
      <c r="KZW332" s="107"/>
      <c r="KZX332" s="108"/>
      <c r="KZY332" s="106" t="s">
        <v>181</v>
      </c>
      <c r="KZZ332" s="107"/>
      <c r="LAA332" s="107"/>
      <c r="LAB332" s="107"/>
      <c r="LAC332" s="107"/>
      <c r="LAD332" s="107"/>
      <c r="LAE332" s="107"/>
      <c r="LAF332" s="108"/>
      <c r="LAG332" s="106" t="s">
        <v>181</v>
      </c>
      <c r="LAH332" s="107"/>
      <c r="LAI332" s="107"/>
      <c r="LAJ332" s="107"/>
      <c r="LAK332" s="107"/>
      <c r="LAL332" s="107"/>
      <c r="LAM332" s="107"/>
      <c r="LAN332" s="108"/>
      <c r="LAO332" s="106" t="s">
        <v>181</v>
      </c>
      <c r="LAP332" s="107"/>
      <c r="LAQ332" s="107"/>
      <c r="LAR332" s="107"/>
      <c r="LAS332" s="107"/>
      <c r="LAT332" s="107"/>
      <c r="LAU332" s="107"/>
      <c r="LAV332" s="108"/>
      <c r="LAW332" s="106" t="s">
        <v>181</v>
      </c>
      <c r="LAX332" s="107"/>
      <c r="LAY332" s="107"/>
      <c r="LAZ332" s="107"/>
      <c r="LBA332" s="107"/>
      <c r="LBB332" s="107"/>
      <c r="LBC332" s="107"/>
      <c r="LBD332" s="108"/>
      <c r="LBE332" s="106" t="s">
        <v>181</v>
      </c>
      <c r="LBF332" s="107"/>
      <c r="LBG332" s="107"/>
      <c r="LBH332" s="107"/>
      <c r="LBI332" s="107"/>
      <c r="LBJ332" s="107"/>
      <c r="LBK332" s="107"/>
      <c r="LBL332" s="108"/>
      <c r="LBM332" s="106" t="s">
        <v>181</v>
      </c>
      <c r="LBN332" s="107"/>
      <c r="LBO332" s="107"/>
      <c r="LBP332" s="107"/>
      <c r="LBQ332" s="107"/>
      <c r="LBR332" s="107"/>
      <c r="LBS332" s="107"/>
      <c r="LBT332" s="108"/>
      <c r="LBU332" s="106" t="s">
        <v>181</v>
      </c>
      <c r="LBV332" s="107"/>
      <c r="LBW332" s="107"/>
      <c r="LBX332" s="107"/>
      <c r="LBY332" s="107"/>
      <c r="LBZ332" s="107"/>
      <c r="LCA332" s="107"/>
      <c r="LCB332" s="108"/>
      <c r="LCC332" s="106" t="s">
        <v>181</v>
      </c>
      <c r="LCD332" s="107"/>
      <c r="LCE332" s="107"/>
      <c r="LCF332" s="107"/>
      <c r="LCG332" s="107"/>
      <c r="LCH332" s="107"/>
      <c r="LCI332" s="107"/>
      <c r="LCJ332" s="108"/>
      <c r="LCK332" s="106" t="s">
        <v>181</v>
      </c>
      <c r="LCL332" s="107"/>
      <c r="LCM332" s="107"/>
      <c r="LCN332" s="107"/>
      <c r="LCO332" s="107"/>
      <c r="LCP332" s="107"/>
      <c r="LCQ332" s="107"/>
      <c r="LCR332" s="108"/>
      <c r="LCS332" s="106" t="s">
        <v>181</v>
      </c>
      <c r="LCT332" s="107"/>
      <c r="LCU332" s="107"/>
      <c r="LCV332" s="107"/>
      <c r="LCW332" s="107"/>
      <c r="LCX332" s="107"/>
      <c r="LCY332" s="107"/>
      <c r="LCZ332" s="108"/>
      <c r="LDA332" s="106" t="s">
        <v>181</v>
      </c>
      <c r="LDB332" s="107"/>
      <c r="LDC332" s="107"/>
      <c r="LDD332" s="107"/>
      <c r="LDE332" s="107"/>
      <c r="LDF332" s="107"/>
      <c r="LDG332" s="107"/>
      <c r="LDH332" s="108"/>
      <c r="LDI332" s="106" t="s">
        <v>181</v>
      </c>
      <c r="LDJ332" s="107"/>
      <c r="LDK332" s="107"/>
      <c r="LDL332" s="107"/>
      <c r="LDM332" s="107"/>
      <c r="LDN332" s="107"/>
      <c r="LDO332" s="107"/>
      <c r="LDP332" s="108"/>
      <c r="LDQ332" s="106" t="s">
        <v>181</v>
      </c>
      <c r="LDR332" s="107"/>
      <c r="LDS332" s="107"/>
      <c r="LDT332" s="107"/>
      <c r="LDU332" s="107"/>
      <c r="LDV332" s="107"/>
      <c r="LDW332" s="107"/>
      <c r="LDX332" s="108"/>
      <c r="LDY332" s="106" t="s">
        <v>181</v>
      </c>
      <c r="LDZ332" s="107"/>
      <c r="LEA332" s="107"/>
      <c r="LEB332" s="107"/>
      <c r="LEC332" s="107"/>
      <c r="LED332" s="107"/>
      <c r="LEE332" s="107"/>
      <c r="LEF332" s="108"/>
      <c r="LEG332" s="106" t="s">
        <v>181</v>
      </c>
      <c r="LEH332" s="107"/>
      <c r="LEI332" s="107"/>
      <c r="LEJ332" s="107"/>
      <c r="LEK332" s="107"/>
      <c r="LEL332" s="107"/>
      <c r="LEM332" s="107"/>
      <c r="LEN332" s="108"/>
      <c r="LEO332" s="106" t="s">
        <v>181</v>
      </c>
      <c r="LEP332" s="107"/>
      <c r="LEQ332" s="107"/>
      <c r="LER332" s="107"/>
      <c r="LES332" s="107"/>
      <c r="LET332" s="107"/>
      <c r="LEU332" s="107"/>
      <c r="LEV332" s="108"/>
      <c r="LEW332" s="106" t="s">
        <v>181</v>
      </c>
      <c r="LEX332" s="107"/>
      <c r="LEY332" s="107"/>
      <c r="LEZ332" s="107"/>
      <c r="LFA332" s="107"/>
      <c r="LFB332" s="107"/>
      <c r="LFC332" s="107"/>
      <c r="LFD332" s="108"/>
      <c r="LFE332" s="106" t="s">
        <v>181</v>
      </c>
      <c r="LFF332" s="107"/>
      <c r="LFG332" s="107"/>
      <c r="LFH332" s="107"/>
      <c r="LFI332" s="107"/>
      <c r="LFJ332" s="107"/>
      <c r="LFK332" s="107"/>
      <c r="LFL332" s="108"/>
      <c r="LFM332" s="106" t="s">
        <v>181</v>
      </c>
      <c r="LFN332" s="107"/>
      <c r="LFO332" s="107"/>
      <c r="LFP332" s="107"/>
      <c r="LFQ332" s="107"/>
      <c r="LFR332" s="107"/>
      <c r="LFS332" s="107"/>
      <c r="LFT332" s="108"/>
      <c r="LFU332" s="106" t="s">
        <v>181</v>
      </c>
      <c r="LFV332" s="107"/>
      <c r="LFW332" s="107"/>
      <c r="LFX332" s="107"/>
      <c r="LFY332" s="107"/>
      <c r="LFZ332" s="107"/>
      <c r="LGA332" s="107"/>
      <c r="LGB332" s="108"/>
      <c r="LGC332" s="106" t="s">
        <v>181</v>
      </c>
      <c r="LGD332" s="107"/>
      <c r="LGE332" s="107"/>
      <c r="LGF332" s="107"/>
      <c r="LGG332" s="107"/>
      <c r="LGH332" s="107"/>
      <c r="LGI332" s="107"/>
      <c r="LGJ332" s="108"/>
      <c r="LGK332" s="106" t="s">
        <v>181</v>
      </c>
      <c r="LGL332" s="107"/>
      <c r="LGM332" s="107"/>
      <c r="LGN332" s="107"/>
      <c r="LGO332" s="107"/>
      <c r="LGP332" s="107"/>
      <c r="LGQ332" s="107"/>
      <c r="LGR332" s="108"/>
      <c r="LGS332" s="106" t="s">
        <v>181</v>
      </c>
      <c r="LGT332" s="107"/>
      <c r="LGU332" s="107"/>
      <c r="LGV332" s="107"/>
      <c r="LGW332" s="107"/>
      <c r="LGX332" s="107"/>
      <c r="LGY332" s="107"/>
      <c r="LGZ332" s="108"/>
      <c r="LHA332" s="106" t="s">
        <v>181</v>
      </c>
      <c r="LHB332" s="107"/>
      <c r="LHC332" s="107"/>
      <c r="LHD332" s="107"/>
      <c r="LHE332" s="107"/>
      <c r="LHF332" s="107"/>
      <c r="LHG332" s="107"/>
      <c r="LHH332" s="108"/>
      <c r="LHI332" s="106" t="s">
        <v>181</v>
      </c>
      <c r="LHJ332" s="107"/>
      <c r="LHK332" s="107"/>
      <c r="LHL332" s="107"/>
      <c r="LHM332" s="107"/>
      <c r="LHN332" s="107"/>
      <c r="LHO332" s="107"/>
      <c r="LHP332" s="108"/>
      <c r="LHQ332" s="106" t="s">
        <v>181</v>
      </c>
      <c r="LHR332" s="107"/>
      <c r="LHS332" s="107"/>
      <c r="LHT332" s="107"/>
      <c r="LHU332" s="107"/>
      <c r="LHV332" s="107"/>
      <c r="LHW332" s="107"/>
      <c r="LHX332" s="108"/>
      <c r="LHY332" s="106" t="s">
        <v>181</v>
      </c>
      <c r="LHZ332" s="107"/>
      <c r="LIA332" s="107"/>
      <c r="LIB332" s="107"/>
      <c r="LIC332" s="107"/>
      <c r="LID332" s="107"/>
      <c r="LIE332" s="107"/>
      <c r="LIF332" s="108"/>
      <c r="LIG332" s="106" t="s">
        <v>181</v>
      </c>
      <c r="LIH332" s="107"/>
      <c r="LII332" s="107"/>
      <c r="LIJ332" s="107"/>
      <c r="LIK332" s="107"/>
      <c r="LIL332" s="107"/>
      <c r="LIM332" s="107"/>
      <c r="LIN332" s="108"/>
      <c r="LIO332" s="106" t="s">
        <v>181</v>
      </c>
      <c r="LIP332" s="107"/>
      <c r="LIQ332" s="107"/>
      <c r="LIR332" s="107"/>
      <c r="LIS332" s="107"/>
      <c r="LIT332" s="107"/>
      <c r="LIU332" s="107"/>
      <c r="LIV332" s="108"/>
      <c r="LIW332" s="106" t="s">
        <v>181</v>
      </c>
      <c r="LIX332" s="107"/>
      <c r="LIY332" s="107"/>
      <c r="LIZ332" s="107"/>
      <c r="LJA332" s="107"/>
      <c r="LJB332" s="107"/>
      <c r="LJC332" s="107"/>
      <c r="LJD332" s="108"/>
      <c r="LJE332" s="106" t="s">
        <v>181</v>
      </c>
      <c r="LJF332" s="107"/>
      <c r="LJG332" s="107"/>
      <c r="LJH332" s="107"/>
      <c r="LJI332" s="107"/>
      <c r="LJJ332" s="107"/>
      <c r="LJK332" s="107"/>
      <c r="LJL332" s="108"/>
      <c r="LJM332" s="106" t="s">
        <v>181</v>
      </c>
      <c r="LJN332" s="107"/>
      <c r="LJO332" s="107"/>
      <c r="LJP332" s="107"/>
      <c r="LJQ332" s="107"/>
      <c r="LJR332" s="107"/>
      <c r="LJS332" s="107"/>
      <c r="LJT332" s="108"/>
      <c r="LJU332" s="106" t="s">
        <v>181</v>
      </c>
      <c r="LJV332" s="107"/>
      <c r="LJW332" s="107"/>
      <c r="LJX332" s="107"/>
      <c r="LJY332" s="107"/>
      <c r="LJZ332" s="107"/>
      <c r="LKA332" s="107"/>
      <c r="LKB332" s="108"/>
      <c r="LKC332" s="106" t="s">
        <v>181</v>
      </c>
      <c r="LKD332" s="107"/>
      <c r="LKE332" s="107"/>
      <c r="LKF332" s="107"/>
      <c r="LKG332" s="107"/>
      <c r="LKH332" s="107"/>
      <c r="LKI332" s="107"/>
      <c r="LKJ332" s="108"/>
      <c r="LKK332" s="106" t="s">
        <v>181</v>
      </c>
      <c r="LKL332" s="107"/>
      <c r="LKM332" s="107"/>
      <c r="LKN332" s="107"/>
      <c r="LKO332" s="107"/>
      <c r="LKP332" s="107"/>
      <c r="LKQ332" s="107"/>
      <c r="LKR332" s="108"/>
      <c r="LKS332" s="106" t="s">
        <v>181</v>
      </c>
      <c r="LKT332" s="107"/>
      <c r="LKU332" s="107"/>
      <c r="LKV332" s="107"/>
      <c r="LKW332" s="107"/>
      <c r="LKX332" s="107"/>
      <c r="LKY332" s="107"/>
      <c r="LKZ332" s="108"/>
      <c r="LLA332" s="106" t="s">
        <v>181</v>
      </c>
      <c r="LLB332" s="107"/>
      <c r="LLC332" s="107"/>
      <c r="LLD332" s="107"/>
      <c r="LLE332" s="107"/>
      <c r="LLF332" s="107"/>
      <c r="LLG332" s="107"/>
      <c r="LLH332" s="108"/>
      <c r="LLI332" s="106" t="s">
        <v>181</v>
      </c>
      <c r="LLJ332" s="107"/>
      <c r="LLK332" s="107"/>
      <c r="LLL332" s="107"/>
      <c r="LLM332" s="107"/>
      <c r="LLN332" s="107"/>
      <c r="LLO332" s="107"/>
      <c r="LLP332" s="108"/>
      <c r="LLQ332" s="106" t="s">
        <v>181</v>
      </c>
      <c r="LLR332" s="107"/>
      <c r="LLS332" s="107"/>
      <c r="LLT332" s="107"/>
      <c r="LLU332" s="107"/>
      <c r="LLV332" s="107"/>
      <c r="LLW332" s="107"/>
      <c r="LLX332" s="108"/>
      <c r="LLY332" s="106" t="s">
        <v>181</v>
      </c>
      <c r="LLZ332" s="107"/>
      <c r="LMA332" s="107"/>
      <c r="LMB332" s="107"/>
      <c r="LMC332" s="107"/>
      <c r="LMD332" s="107"/>
      <c r="LME332" s="107"/>
      <c r="LMF332" s="108"/>
      <c r="LMG332" s="106" t="s">
        <v>181</v>
      </c>
      <c r="LMH332" s="107"/>
      <c r="LMI332" s="107"/>
      <c r="LMJ332" s="107"/>
      <c r="LMK332" s="107"/>
      <c r="LML332" s="107"/>
      <c r="LMM332" s="107"/>
      <c r="LMN332" s="108"/>
      <c r="LMO332" s="106" t="s">
        <v>181</v>
      </c>
      <c r="LMP332" s="107"/>
      <c r="LMQ332" s="107"/>
      <c r="LMR332" s="107"/>
      <c r="LMS332" s="107"/>
      <c r="LMT332" s="107"/>
      <c r="LMU332" s="107"/>
      <c r="LMV332" s="108"/>
      <c r="LMW332" s="106" t="s">
        <v>181</v>
      </c>
      <c r="LMX332" s="107"/>
      <c r="LMY332" s="107"/>
      <c r="LMZ332" s="107"/>
      <c r="LNA332" s="107"/>
      <c r="LNB332" s="107"/>
      <c r="LNC332" s="107"/>
      <c r="LND332" s="108"/>
      <c r="LNE332" s="106" t="s">
        <v>181</v>
      </c>
      <c r="LNF332" s="107"/>
      <c r="LNG332" s="107"/>
      <c r="LNH332" s="107"/>
      <c r="LNI332" s="107"/>
      <c r="LNJ332" s="107"/>
      <c r="LNK332" s="107"/>
      <c r="LNL332" s="108"/>
      <c r="LNM332" s="106" t="s">
        <v>181</v>
      </c>
      <c r="LNN332" s="107"/>
      <c r="LNO332" s="107"/>
      <c r="LNP332" s="107"/>
      <c r="LNQ332" s="107"/>
      <c r="LNR332" s="107"/>
      <c r="LNS332" s="107"/>
      <c r="LNT332" s="108"/>
      <c r="LNU332" s="106" t="s">
        <v>181</v>
      </c>
      <c r="LNV332" s="107"/>
      <c r="LNW332" s="107"/>
      <c r="LNX332" s="107"/>
      <c r="LNY332" s="107"/>
      <c r="LNZ332" s="107"/>
      <c r="LOA332" s="107"/>
      <c r="LOB332" s="108"/>
      <c r="LOC332" s="106" t="s">
        <v>181</v>
      </c>
      <c r="LOD332" s="107"/>
      <c r="LOE332" s="107"/>
      <c r="LOF332" s="107"/>
      <c r="LOG332" s="107"/>
      <c r="LOH332" s="107"/>
      <c r="LOI332" s="107"/>
      <c r="LOJ332" s="108"/>
      <c r="LOK332" s="106" t="s">
        <v>181</v>
      </c>
      <c r="LOL332" s="107"/>
      <c r="LOM332" s="107"/>
      <c r="LON332" s="107"/>
      <c r="LOO332" s="107"/>
      <c r="LOP332" s="107"/>
      <c r="LOQ332" s="107"/>
      <c r="LOR332" s="108"/>
      <c r="LOS332" s="106" t="s">
        <v>181</v>
      </c>
      <c r="LOT332" s="107"/>
      <c r="LOU332" s="107"/>
      <c r="LOV332" s="107"/>
      <c r="LOW332" s="107"/>
      <c r="LOX332" s="107"/>
      <c r="LOY332" s="107"/>
      <c r="LOZ332" s="108"/>
      <c r="LPA332" s="106" t="s">
        <v>181</v>
      </c>
      <c r="LPB332" s="107"/>
      <c r="LPC332" s="107"/>
      <c r="LPD332" s="107"/>
      <c r="LPE332" s="107"/>
      <c r="LPF332" s="107"/>
      <c r="LPG332" s="107"/>
      <c r="LPH332" s="108"/>
      <c r="LPI332" s="106" t="s">
        <v>181</v>
      </c>
      <c r="LPJ332" s="107"/>
      <c r="LPK332" s="107"/>
      <c r="LPL332" s="107"/>
      <c r="LPM332" s="107"/>
      <c r="LPN332" s="107"/>
      <c r="LPO332" s="107"/>
      <c r="LPP332" s="108"/>
      <c r="LPQ332" s="106" t="s">
        <v>181</v>
      </c>
      <c r="LPR332" s="107"/>
      <c r="LPS332" s="107"/>
      <c r="LPT332" s="107"/>
      <c r="LPU332" s="107"/>
      <c r="LPV332" s="107"/>
      <c r="LPW332" s="107"/>
      <c r="LPX332" s="108"/>
      <c r="LPY332" s="106" t="s">
        <v>181</v>
      </c>
      <c r="LPZ332" s="107"/>
      <c r="LQA332" s="107"/>
      <c r="LQB332" s="107"/>
      <c r="LQC332" s="107"/>
      <c r="LQD332" s="107"/>
      <c r="LQE332" s="107"/>
      <c r="LQF332" s="108"/>
      <c r="LQG332" s="106" t="s">
        <v>181</v>
      </c>
      <c r="LQH332" s="107"/>
      <c r="LQI332" s="107"/>
      <c r="LQJ332" s="107"/>
      <c r="LQK332" s="107"/>
      <c r="LQL332" s="107"/>
      <c r="LQM332" s="107"/>
      <c r="LQN332" s="108"/>
      <c r="LQO332" s="106" t="s">
        <v>181</v>
      </c>
      <c r="LQP332" s="107"/>
      <c r="LQQ332" s="107"/>
      <c r="LQR332" s="107"/>
      <c r="LQS332" s="107"/>
      <c r="LQT332" s="107"/>
      <c r="LQU332" s="107"/>
      <c r="LQV332" s="108"/>
      <c r="LQW332" s="106" t="s">
        <v>181</v>
      </c>
      <c r="LQX332" s="107"/>
      <c r="LQY332" s="107"/>
      <c r="LQZ332" s="107"/>
      <c r="LRA332" s="107"/>
      <c r="LRB332" s="107"/>
      <c r="LRC332" s="107"/>
      <c r="LRD332" s="108"/>
      <c r="LRE332" s="106" t="s">
        <v>181</v>
      </c>
      <c r="LRF332" s="107"/>
      <c r="LRG332" s="107"/>
      <c r="LRH332" s="107"/>
      <c r="LRI332" s="107"/>
      <c r="LRJ332" s="107"/>
      <c r="LRK332" s="107"/>
      <c r="LRL332" s="108"/>
      <c r="LRM332" s="106" t="s">
        <v>181</v>
      </c>
      <c r="LRN332" s="107"/>
      <c r="LRO332" s="107"/>
      <c r="LRP332" s="107"/>
      <c r="LRQ332" s="107"/>
      <c r="LRR332" s="107"/>
      <c r="LRS332" s="107"/>
      <c r="LRT332" s="108"/>
      <c r="LRU332" s="106" t="s">
        <v>181</v>
      </c>
      <c r="LRV332" s="107"/>
      <c r="LRW332" s="107"/>
      <c r="LRX332" s="107"/>
      <c r="LRY332" s="107"/>
      <c r="LRZ332" s="107"/>
      <c r="LSA332" s="107"/>
      <c r="LSB332" s="108"/>
      <c r="LSC332" s="106" t="s">
        <v>181</v>
      </c>
      <c r="LSD332" s="107"/>
      <c r="LSE332" s="107"/>
      <c r="LSF332" s="107"/>
      <c r="LSG332" s="107"/>
      <c r="LSH332" s="107"/>
      <c r="LSI332" s="107"/>
      <c r="LSJ332" s="108"/>
      <c r="LSK332" s="106" t="s">
        <v>181</v>
      </c>
      <c r="LSL332" s="107"/>
      <c r="LSM332" s="107"/>
      <c r="LSN332" s="107"/>
      <c r="LSO332" s="107"/>
      <c r="LSP332" s="107"/>
      <c r="LSQ332" s="107"/>
      <c r="LSR332" s="108"/>
      <c r="LSS332" s="106" t="s">
        <v>181</v>
      </c>
      <c r="LST332" s="107"/>
      <c r="LSU332" s="107"/>
      <c r="LSV332" s="107"/>
      <c r="LSW332" s="107"/>
      <c r="LSX332" s="107"/>
      <c r="LSY332" s="107"/>
      <c r="LSZ332" s="108"/>
      <c r="LTA332" s="106" t="s">
        <v>181</v>
      </c>
      <c r="LTB332" s="107"/>
      <c r="LTC332" s="107"/>
      <c r="LTD332" s="107"/>
      <c r="LTE332" s="107"/>
      <c r="LTF332" s="107"/>
      <c r="LTG332" s="107"/>
      <c r="LTH332" s="108"/>
      <c r="LTI332" s="106" t="s">
        <v>181</v>
      </c>
      <c r="LTJ332" s="107"/>
      <c r="LTK332" s="107"/>
      <c r="LTL332" s="107"/>
      <c r="LTM332" s="107"/>
      <c r="LTN332" s="107"/>
      <c r="LTO332" s="107"/>
      <c r="LTP332" s="108"/>
      <c r="LTQ332" s="106" t="s">
        <v>181</v>
      </c>
      <c r="LTR332" s="107"/>
      <c r="LTS332" s="107"/>
      <c r="LTT332" s="107"/>
      <c r="LTU332" s="107"/>
      <c r="LTV332" s="107"/>
      <c r="LTW332" s="107"/>
      <c r="LTX332" s="108"/>
      <c r="LTY332" s="106" t="s">
        <v>181</v>
      </c>
      <c r="LTZ332" s="107"/>
      <c r="LUA332" s="107"/>
      <c r="LUB332" s="107"/>
      <c r="LUC332" s="107"/>
      <c r="LUD332" s="107"/>
      <c r="LUE332" s="107"/>
      <c r="LUF332" s="108"/>
      <c r="LUG332" s="106" t="s">
        <v>181</v>
      </c>
      <c r="LUH332" s="107"/>
      <c r="LUI332" s="107"/>
      <c r="LUJ332" s="107"/>
      <c r="LUK332" s="107"/>
      <c r="LUL332" s="107"/>
      <c r="LUM332" s="107"/>
      <c r="LUN332" s="108"/>
      <c r="LUO332" s="106" t="s">
        <v>181</v>
      </c>
      <c r="LUP332" s="107"/>
      <c r="LUQ332" s="107"/>
      <c r="LUR332" s="107"/>
      <c r="LUS332" s="107"/>
      <c r="LUT332" s="107"/>
      <c r="LUU332" s="107"/>
      <c r="LUV332" s="108"/>
      <c r="LUW332" s="106" t="s">
        <v>181</v>
      </c>
      <c r="LUX332" s="107"/>
      <c r="LUY332" s="107"/>
      <c r="LUZ332" s="107"/>
      <c r="LVA332" s="107"/>
      <c r="LVB332" s="107"/>
      <c r="LVC332" s="107"/>
      <c r="LVD332" s="108"/>
      <c r="LVE332" s="106" t="s">
        <v>181</v>
      </c>
      <c r="LVF332" s="107"/>
      <c r="LVG332" s="107"/>
      <c r="LVH332" s="107"/>
      <c r="LVI332" s="107"/>
      <c r="LVJ332" s="107"/>
      <c r="LVK332" s="107"/>
      <c r="LVL332" s="108"/>
      <c r="LVM332" s="106" t="s">
        <v>181</v>
      </c>
      <c r="LVN332" s="107"/>
      <c r="LVO332" s="107"/>
      <c r="LVP332" s="107"/>
      <c r="LVQ332" s="107"/>
      <c r="LVR332" s="107"/>
      <c r="LVS332" s="107"/>
      <c r="LVT332" s="108"/>
      <c r="LVU332" s="106" t="s">
        <v>181</v>
      </c>
      <c r="LVV332" s="107"/>
      <c r="LVW332" s="107"/>
      <c r="LVX332" s="107"/>
      <c r="LVY332" s="107"/>
      <c r="LVZ332" s="107"/>
      <c r="LWA332" s="107"/>
      <c r="LWB332" s="108"/>
      <c r="LWC332" s="106" t="s">
        <v>181</v>
      </c>
      <c r="LWD332" s="107"/>
      <c r="LWE332" s="107"/>
      <c r="LWF332" s="107"/>
      <c r="LWG332" s="107"/>
      <c r="LWH332" s="107"/>
      <c r="LWI332" s="107"/>
      <c r="LWJ332" s="108"/>
      <c r="LWK332" s="106" t="s">
        <v>181</v>
      </c>
      <c r="LWL332" s="107"/>
      <c r="LWM332" s="107"/>
      <c r="LWN332" s="107"/>
      <c r="LWO332" s="107"/>
      <c r="LWP332" s="107"/>
      <c r="LWQ332" s="107"/>
      <c r="LWR332" s="108"/>
      <c r="LWS332" s="106" t="s">
        <v>181</v>
      </c>
      <c r="LWT332" s="107"/>
      <c r="LWU332" s="107"/>
      <c r="LWV332" s="107"/>
      <c r="LWW332" s="107"/>
      <c r="LWX332" s="107"/>
      <c r="LWY332" s="107"/>
      <c r="LWZ332" s="108"/>
      <c r="LXA332" s="106" t="s">
        <v>181</v>
      </c>
      <c r="LXB332" s="107"/>
      <c r="LXC332" s="107"/>
      <c r="LXD332" s="107"/>
      <c r="LXE332" s="107"/>
      <c r="LXF332" s="107"/>
      <c r="LXG332" s="107"/>
      <c r="LXH332" s="108"/>
      <c r="LXI332" s="106" t="s">
        <v>181</v>
      </c>
      <c r="LXJ332" s="107"/>
      <c r="LXK332" s="107"/>
      <c r="LXL332" s="107"/>
      <c r="LXM332" s="107"/>
      <c r="LXN332" s="107"/>
      <c r="LXO332" s="107"/>
      <c r="LXP332" s="108"/>
      <c r="LXQ332" s="106" t="s">
        <v>181</v>
      </c>
      <c r="LXR332" s="107"/>
      <c r="LXS332" s="107"/>
      <c r="LXT332" s="107"/>
      <c r="LXU332" s="107"/>
      <c r="LXV332" s="107"/>
      <c r="LXW332" s="107"/>
      <c r="LXX332" s="108"/>
      <c r="LXY332" s="106" t="s">
        <v>181</v>
      </c>
      <c r="LXZ332" s="107"/>
      <c r="LYA332" s="107"/>
      <c r="LYB332" s="107"/>
      <c r="LYC332" s="107"/>
      <c r="LYD332" s="107"/>
      <c r="LYE332" s="107"/>
      <c r="LYF332" s="108"/>
      <c r="LYG332" s="106" t="s">
        <v>181</v>
      </c>
      <c r="LYH332" s="107"/>
      <c r="LYI332" s="107"/>
      <c r="LYJ332" s="107"/>
      <c r="LYK332" s="107"/>
      <c r="LYL332" s="107"/>
      <c r="LYM332" s="107"/>
      <c r="LYN332" s="108"/>
      <c r="LYO332" s="106" t="s">
        <v>181</v>
      </c>
      <c r="LYP332" s="107"/>
      <c r="LYQ332" s="107"/>
      <c r="LYR332" s="107"/>
      <c r="LYS332" s="107"/>
      <c r="LYT332" s="107"/>
      <c r="LYU332" s="107"/>
      <c r="LYV332" s="108"/>
      <c r="LYW332" s="106" t="s">
        <v>181</v>
      </c>
      <c r="LYX332" s="107"/>
      <c r="LYY332" s="107"/>
      <c r="LYZ332" s="107"/>
      <c r="LZA332" s="107"/>
      <c r="LZB332" s="107"/>
      <c r="LZC332" s="107"/>
      <c r="LZD332" s="108"/>
      <c r="LZE332" s="106" t="s">
        <v>181</v>
      </c>
      <c r="LZF332" s="107"/>
      <c r="LZG332" s="107"/>
      <c r="LZH332" s="107"/>
      <c r="LZI332" s="107"/>
      <c r="LZJ332" s="107"/>
      <c r="LZK332" s="107"/>
      <c r="LZL332" s="108"/>
      <c r="LZM332" s="106" t="s">
        <v>181</v>
      </c>
      <c r="LZN332" s="107"/>
      <c r="LZO332" s="107"/>
      <c r="LZP332" s="107"/>
      <c r="LZQ332" s="107"/>
      <c r="LZR332" s="107"/>
      <c r="LZS332" s="107"/>
      <c r="LZT332" s="108"/>
      <c r="LZU332" s="106" t="s">
        <v>181</v>
      </c>
      <c r="LZV332" s="107"/>
      <c r="LZW332" s="107"/>
      <c r="LZX332" s="107"/>
      <c r="LZY332" s="107"/>
      <c r="LZZ332" s="107"/>
      <c r="MAA332" s="107"/>
      <c r="MAB332" s="108"/>
      <c r="MAC332" s="106" t="s">
        <v>181</v>
      </c>
      <c r="MAD332" s="107"/>
      <c r="MAE332" s="107"/>
      <c r="MAF332" s="107"/>
      <c r="MAG332" s="107"/>
      <c r="MAH332" s="107"/>
      <c r="MAI332" s="107"/>
      <c r="MAJ332" s="108"/>
      <c r="MAK332" s="106" t="s">
        <v>181</v>
      </c>
      <c r="MAL332" s="107"/>
      <c r="MAM332" s="107"/>
      <c r="MAN332" s="107"/>
      <c r="MAO332" s="107"/>
      <c r="MAP332" s="107"/>
      <c r="MAQ332" s="107"/>
      <c r="MAR332" s="108"/>
      <c r="MAS332" s="106" t="s">
        <v>181</v>
      </c>
      <c r="MAT332" s="107"/>
      <c r="MAU332" s="107"/>
      <c r="MAV332" s="107"/>
      <c r="MAW332" s="107"/>
      <c r="MAX332" s="107"/>
      <c r="MAY332" s="107"/>
      <c r="MAZ332" s="108"/>
      <c r="MBA332" s="106" t="s">
        <v>181</v>
      </c>
      <c r="MBB332" s="107"/>
      <c r="MBC332" s="107"/>
      <c r="MBD332" s="107"/>
      <c r="MBE332" s="107"/>
      <c r="MBF332" s="107"/>
      <c r="MBG332" s="107"/>
      <c r="MBH332" s="108"/>
      <c r="MBI332" s="106" t="s">
        <v>181</v>
      </c>
      <c r="MBJ332" s="107"/>
      <c r="MBK332" s="107"/>
      <c r="MBL332" s="107"/>
      <c r="MBM332" s="107"/>
      <c r="MBN332" s="107"/>
      <c r="MBO332" s="107"/>
      <c r="MBP332" s="108"/>
      <c r="MBQ332" s="106" t="s">
        <v>181</v>
      </c>
      <c r="MBR332" s="107"/>
      <c r="MBS332" s="107"/>
      <c r="MBT332" s="107"/>
      <c r="MBU332" s="107"/>
      <c r="MBV332" s="107"/>
      <c r="MBW332" s="107"/>
      <c r="MBX332" s="108"/>
      <c r="MBY332" s="106" t="s">
        <v>181</v>
      </c>
      <c r="MBZ332" s="107"/>
      <c r="MCA332" s="107"/>
      <c r="MCB332" s="107"/>
      <c r="MCC332" s="107"/>
      <c r="MCD332" s="107"/>
      <c r="MCE332" s="107"/>
      <c r="MCF332" s="108"/>
      <c r="MCG332" s="106" t="s">
        <v>181</v>
      </c>
      <c r="MCH332" s="107"/>
      <c r="MCI332" s="107"/>
      <c r="MCJ332" s="107"/>
      <c r="MCK332" s="107"/>
      <c r="MCL332" s="107"/>
      <c r="MCM332" s="107"/>
      <c r="MCN332" s="108"/>
      <c r="MCO332" s="106" t="s">
        <v>181</v>
      </c>
      <c r="MCP332" s="107"/>
      <c r="MCQ332" s="107"/>
      <c r="MCR332" s="107"/>
      <c r="MCS332" s="107"/>
      <c r="MCT332" s="107"/>
      <c r="MCU332" s="107"/>
      <c r="MCV332" s="108"/>
      <c r="MCW332" s="106" t="s">
        <v>181</v>
      </c>
      <c r="MCX332" s="107"/>
      <c r="MCY332" s="107"/>
      <c r="MCZ332" s="107"/>
      <c r="MDA332" s="107"/>
      <c r="MDB332" s="107"/>
      <c r="MDC332" s="107"/>
      <c r="MDD332" s="108"/>
      <c r="MDE332" s="106" t="s">
        <v>181</v>
      </c>
      <c r="MDF332" s="107"/>
      <c r="MDG332" s="107"/>
      <c r="MDH332" s="107"/>
      <c r="MDI332" s="107"/>
      <c r="MDJ332" s="107"/>
      <c r="MDK332" s="107"/>
      <c r="MDL332" s="108"/>
      <c r="MDM332" s="106" t="s">
        <v>181</v>
      </c>
      <c r="MDN332" s="107"/>
      <c r="MDO332" s="107"/>
      <c r="MDP332" s="107"/>
      <c r="MDQ332" s="107"/>
      <c r="MDR332" s="107"/>
      <c r="MDS332" s="107"/>
      <c r="MDT332" s="108"/>
      <c r="MDU332" s="106" t="s">
        <v>181</v>
      </c>
      <c r="MDV332" s="107"/>
      <c r="MDW332" s="107"/>
      <c r="MDX332" s="107"/>
      <c r="MDY332" s="107"/>
      <c r="MDZ332" s="107"/>
      <c r="MEA332" s="107"/>
      <c r="MEB332" s="108"/>
      <c r="MEC332" s="106" t="s">
        <v>181</v>
      </c>
      <c r="MED332" s="107"/>
      <c r="MEE332" s="107"/>
      <c r="MEF332" s="107"/>
      <c r="MEG332" s="107"/>
      <c r="MEH332" s="107"/>
      <c r="MEI332" s="107"/>
      <c r="MEJ332" s="108"/>
      <c r="MEK332" s="106" t="s">
        <v>181</v>
      </c>
      <c r="MEL332" s="107"/>
      <c r="MEM332" s="107"/>
      <c r="MEN332" s="107"/>
      <c r="MEO332" s="107"/>
      <c r="MEP332" s="107"/>
      <c r="MEQ332" s="107"/>
      <c r="MER332" s="108"/>
      <c r="MES332" s="106" t="s">
        <v>181</v>
      </c>
      <c r="MET332" s="107"/>
      <c r="MEU332" s="107"/>
      <c r="MEV332" s="107"/>
      <c r="MEW332" s="107"/>
      <c r="MEX332" s="107"/>
      <c r="MEY332" s="107"/>
      <c r="MEZ332" s="108"/>
      <c r="MFA332" s="106" t="s">
        <v>181</v>
      </c>
      <c r="MFB332" s="107"/>
      <c r="MFC332" s="107"/>
      <c r="MFD332" s="107"/>
      <c r="MFE332" s="107"/>
      <c r="MFF332" s="107"/>
      <c r="MFG332" s="107"/>
      <c r="MFH332" s="108"/>
      <c r="MFI332" s="106" t="s">
        <v>181</v>
      </c>
      <c r="MFJ332" s="107"/>
      <c r="MFK332" s="107"/>
      <c r="MFL332" s="107"/>
      <c r="MFM332" s="107"/>
      <c r="MFN332" s="107"/>
      <c r="MFO332" s="107"/>
      <c r="MFP332" s="108"/>
      <c r="MFQ332" s="106" t="s">
        <v>181</v>
      </c>
      <c r="MFR332" s="107"/>
      <c r="MFS332" s="107"/>
      <c r="MFT332" s="107"/>
      <c r="MFU332" s="107"/>
      <c r="MFV332" s="107"/>
      <c r="MFW332" s="107"/>
      <c r="MFX332" s="108"/>
      <c r="MFY332" s="106" t="s">
        <v>181</v>
      </c>
      <c r="MFZ332" s="107"/>
      <c r="MGA332" s="107"/>
      <c r="MGB332" s="107"/>
      <c r="MGC332" s="107"/>
      <c r="MGD332" s="107"/>
      <c r="MGE332" s="107"/>
      <c r="MGF332" s="108"/>
      <c r="MGG332" s="106" t="s">
        <v>181</v>
      </c>
      <c r="MGH332" s="107"/>
      <c r="MGI332" s="107"/>
      <c r="MGJ332" s="107"/>
      <c r="MGK332" s="107"/>
      <c r="MGL332" s="107"/>
      <c r="MGM332" s="107"/>
      <c r="MGN332" s="108"/>
      <c r="MGO332" s="106" t="s">
        <v>181</v>
      </c>
      <c r="MGP332" s="107"/>
      <c r="MGQ332" s="107"/>
      <c r="MGR332" s="107"/>
      <c r="MGS332" s="107"/>
      <c r="MGT332" s="107"/>
      <c r="MGU332" s="107"/>
      <c r="MGV332" s="108"/>
      <c r="MGW332" s="106" t="s">
        <v>181</v>
      </c>
      <c r="MGX332" s="107"/>
      <c r="MGY332" s="107"/>
      <c r="MGZ332" s="107"/>
      <c r="MHA332" s="107"/>
      <c r="MHB332" s="107"/>
      <c r="MHC332" s="107"/>
      <c r="MHD332" s="108"/>
      <c r="MHE332" s="106" t="s">
        <v>181</v>
      </c>
      <c r="MHF332" s="107"/>
      <c r="MHG332" s="107"/>
      <c r="MHH332" s="107"/>
      <c r="MHI332" s="107"/>
      <c r="MHJ332" s="107"/>
      <c r="MHK332" s="107"/>
      <c r="MHL332" s="108"/>
      <c r="MHM332" s="106" t="s">
        <v>181</v>
      </c>
      <c r="MHN332" s="107"/>
      <c r="MHO332" s="107"/>
      <c r="MHP332" s="107"/>
      <c r="MHQ332" s="107"/>
      <c r="MHR332" s="107"/>
      <c r="MHS332" s="107"/>
      <c r="MHT332" s="108"/>
      <c r="MHU332" s="106" t="s">
        <v>181</v>
      </c>
      <c r="MHV332" s="107"/>
      <c r="MHW332" s="107"/>
      <c r="MHX332" s="107"/>
      <c r="MHY332" s="107"/>
      <c r="MHZ332" s="107"/>
      <c r="MIA332" s="107"/>
      <c r="MIB332" s="108"/>
      <c r="MIC332" s="106" t="s">
        <v>181</v>
      </c>
      <c r="MID332" s="107"/>
      <c r="MIE332" s="107"/>
      <c r="MIF332" s="107"/>
      <c r="MIG332" s="107"/>
      <c r="MIH332" s="107"/>
      <c r="MII332" s="107"/>
      <c r="MIJ332" s="108"/>
      <c r="MIK332" s="106" t="s">
        <v>181</v>
      </c>
      <c r="MIL332" s="107"/>
      <c r="MIM332" s="107"/>
      <c r="MIN332" s="107"/>
      <c r="MIO332" s="107"/>
      <c r="MIP332" s="107"/>
      <c r="MIQ332" s="107"/>
      <c r="MIR332" s="108"/>
      <c r="MIS332" s="106" t="s">
        <v>181</v>
      </c>
      <c r="MIT332" s="107"/>
      <c r="MIU332" s="107"/>
      <c r="MIV332" s="107"/>
      <c r="MIW332" s="107"/>
      <c r="MIX332" s="107"/>
      <c r="MIY332" s="107"/>
      <c r="MIZ332" s="108"/>
      <c r="MJA332" s="106" t="s">
        <v>181</v>
      </c>
      <c r="MJB332" s="107"/>
      <c r="MJC332" s="107"/>
      <c r="MJD332" s="107"/>
      <c r="MJE332" s="107"/>
      <c r="MJF332" s="107"/>
      <c r="MJG332" s="107"/>
      <c r="MJH332" s="108"/>
      <c r="MJI332" s="106" t="s">
        <v>181</v>
      </c>
      <c r="MJJ332" s="107"/>
      <c r="MJK332" s="107"/>
      <c r="MJL332" s="107"/>
      <c r="MJM332" s="107"/>
      <c r="MJN332" s="107"/>
      <c r="MJO332" s="107"/>
      <c r="MJP332" s="108"/>
      <c r="MJQ332" s="106" t="s">
        <v>181</v>
      </c>
      <c r="MJR332" s="107"/>
      <c r="MJS332" s="107"/>
      <c r="MJT332" s="107"/>
      <c r="MJU332" s="107"/>
      <c r="MJV332" s="107"/>
      <c r="MJW332" s="107"/>
      <c r="MJX332" s="108"/>
      <c r="MJY332" s="106" t="s">
        <v>181</v>
      </c>
      <c r="MJZ332" s="107"/>
      <c r="MKA332" s="107"/>
      <c r="MKB332" s="107"/>
      <c r="MKC332" s="107"/>
      <c r="MKD332" s="107"/>
      <c r="MKE332" s="107"/>
      <c r="MKF332" s="108"/>
      <c r="MKG332" s="106" t="s">
        <v>181</v>
      </c>
      <c r="MKH332" s="107"/>
      <c r="MKI332" s="107"/>
      <c r="MKJ332" s="107"/>
      <c r="MKK332" s="107"/>
      <c r="MKL332" s="107"/>
      <c r="MKM332" s="107"/>
      <c r="MKN332" s="108"/>
      <c r="MKO332" s="106" t="s">
        <v>181</v>
      </c>
      <c r="MKP332" s="107"/>
      <c r="MKQ332" s="107"/>
      <c r="MKR332" s="107"/>
      <c r="MKS332" s="107"/>
      <c r="MKT332" s="107"/>
      <c r="MKU332" s="107"/>
      <c r="MKV332" s="108"/>
      <c r="MKW332" s="106" t="s">
        <v>181</v>
      </c>
      <c r="MKX332" s="107"/>
      <c r="MKY332" s="107"/>
      <c r="MKZ332" s="107"/>
      <c r="MLA332" s="107"/>
      <c r="MLB332" s="107"/>
      <c r="MLC332" s="107"/>
      <c r="MLD332" s="108"/>
      <c r="MLE332" s="106" t="s">
        <v>181</v>
      </c>
      <c r="MLF332" s="107"/>
      <c r="MLG332" s="107"/>
      <c r="MLH332" s="107"/>
      <c r="MLI332" s="107"/>
      <c r="MLJ332" s="107"/>
      <c r="MLK332" s="107"/>
      <c r="MLL332" s="108"/>
      <c r="MLM332" s="106" t="s">
        <v>181</v>
      </c>
      <c r="MLN332" s="107"/>
      <c r="MLO332" s="107"/>
      <c r="MLP332" s="107"/>
      <c r="MLQ332" s="107"/>
      <c r="MLR332" s="107"/>
      <c r="MLS332" s="107"/>
      <c r="MLT332" s="108"/>
      <c r="MLU332" s="106" t="s">
        <v>181</v>
      </c>
      <c r="MLV332" s="107"/>
      <c r="MLW332" s="107"/>
      <c r="MLX332" s="107"/>
      <c r="MLY332" s="107"/>
      <c r="MLZ332" s="107"/>
      <c r="MMA332" s="107"/>
      <c r="MMB332" s="108"/>
      <c r="MMC332" s="106" t="s">
        <v>181</v>
      </c>
      <c r="MMD332" s="107"/>
      <c r="MME332" s="107"/>
      <c r="MMF332" s="107"/>
      <c r="MMG332" s="107"/>
      <c r="MMH332" s="107"/>
      <c r="MMI332" s="107"/>
      <c r="MMJ332" s="108"/>
      <c r="MMK332" s="106" t="s">
        <v>181</v>
      </c>
      <c r="MML332" s="107"/>
      <c r="MMM332" s="107"/>
      <c r="MMN332" s="107"/>
      <c r="MMO332" s="107"/>
      <c r="MMP332" s="107"/>
      <c r="MMQ332" s="107"/>
      <c r="MMR332" s="108"/>
      <c r="MMS332" s="106" t="s">
        <v>181</v>
      </c>
      <c r="MMT332" s="107"/>
      <c r="MMU332" s="107"/>
      <c r="MMV332" s="107"/>
      <c r="MMW332" s="107"/>
      <c r="MMX332" s="107"/>
      <c r="MMY332" s="107"/>
      <c r="MMZ332" s="108"/>
      <c r="MNA332" s="106" t="s">
        <v>181</v>
      </c>
      <c r="MNB332" s="107"/>
      <c r="MNC332" s="107"/>
      <c r="MND332" s="107"/>
      <c r="MNE332" s="107"/>
      <c r="MNF332" s="107"/>
      <c r="MNG332" s="107"/>
      <c r="MNH332" s="108"/>
      <c r="MNI332" s="106" t="s">
        <v>181</v>
      </c>
      <c r="MNJ332" s="107"/>
      <c r="MNK332" s="107"/>
      <c r="MNL332" s="107"/>
      <c r="MNM332" s="107"/>
      <c r="MNN332" s="107"/>
      <c r="MNO332" s="107"/>
      <c r="MNP332" s="108"/>
      <c r="MNQ332" s="106" t="s">
        <v>181</v>
      </c>
      <c r="MNR332" s="107"/>
      <c r="MNS332" s="107"/>
      <c r="MNT332" s="107"/>
      <c r="MNU332" s="107"/>
      <c r="MNV332" s="107"/>
      <c r="MNW332" s="107"/>
      <c r="MNX332" s="108"/>
      <c r="MNY332" s="106" t="s">
        <v>181</v>
      </c>
      <c r="MNZ332" s="107"/>
      <c r="MOA332" s="107"/>
      <c r="MOB332" s="107"/>
      <c r="MOC332" s="107"/>
      <c r="MOD332" s="107"/>
      <c r="MOE332" s="107"/>
      <c r="MOF332" s="108"/>
      <c r="MOG332" s="106" t="s">
        <v>181</v>
      </c>
      <c r="MOH332" s="107"/>
      <c r="MOI332" s="107"/>
      <c r="MOJ332" s="107"/>
      <c r="MOK332" s="107"/>
      <c r="MOL332" s="107"/>
      <c r="MOM332" s="107"/>
      <c r="MON332" s="108"/>
      <c r="MOO332" s="106" t="s">
        <v>181</v>
      </c>
      <c r="MOP332" s="107"/>
      <c r="MOQ332" s="107"/>
      <c r="MOR332" s="107"/>
      <c r="MOS332" s="107"/>
      <c r="MOT332" s="107"/>
      <c r="MOU332" s="107"/>
      <c r="MOV332" s="108"/>
      <c r="MOW332" s="106" t="s">
        <v>181</v>
      </c>
      <c r="MOX332" s="107"/>
      <c r="MOY332" s="107"/>
      <c r="MOZ332" s="107"/>
      <c r="MPA332" s="107"/>
      <c r="MPB332" s="107"/>
      <c r="MPC332" s="107"/>
      <c r="MPD332" s="108"/>
      <c r="MPE332" s="106" t="s">
        <v>181</v>
      </c>
      <c r="MPF332" s="107"/>
      <c r="MPG332" s="107"/>
      <c r="MPH332" s="107"/>
      <c r="MPI332" s="107"/>
      <c r="MPJ332" s="107"/>
      <c r="MPK332" s="107"/>
      <c r="MPL332" s="108"/>
      <c r="MPM332" s="106" t="s">
        <v>181</v>
      </c>
      <c r="MPN332" s="107"/>
      <c r="MPO332" s="107"/>
      <c r="MPP332" s="107"/>
      <c r="MPQ332" s="107"/>
      <c r="MPR332" s="107"/>
      <c r="MPS332" s="107"/>
      <c r="MPT332" s="108"/>
      <c r="MPU332" s="106" t="s">
        <v>181</v>
      </c>
      <c r="MPV332" s="107"/>
      <c r="MPW332" s="107"/>
      <c r="MPX332" s="107"/>
      <c r="MPY332" s="107"/>
      <c r="MPZ332" s="107"/>
      <c r="MQA332" s="107"/>
      <c r="MQB332" s="108"/>
      <c r="MQC332" s="106" t="s">
        <v>181</v>
      </c>
      <c r="MQD332" s="107"/>
      <c r="MQE332" s="107"/>
      <c r="MQF332" s="107"/>
      <c r="MQG332" s="107"/>
      <c r="MQH332" s="107"/>
      <c r="MQI332" s="107"/>
      <c r="MQJ332" s="108"/>
      <c r="MQK332" s="106" t="s">
        <v>181</v>
      </c>
      <c r="MQL332" s="107"/>
      <c r="MQM332" s="107"/>
      <c r="MQN332" s="107"/>
      <c r="MQO332" s="107"/>
      <c r="MQP332" s="107"/>
      <c r="MQQ332" s="107"/>
      <c r="MQR332" s="108"/>
      <c r="MQS332" s="106" t="s">
        <v>181</v>
      </c>
      <c r="MQT332" s="107"/>
      <c r="MQU332" s="107"/>
      <c r="MQV332" s="107"/>
      <c r="MQW332" s="107"/>
      <c r="MQX332" s="107"/>
      <c r="MQY332" s="107"/>
      <c r="MQZ332" s="108"/>
      <c r="MRA332" s="106" t="s">
        <v>181</v>
      </c>
      <c r="MRB332" s="107"/>
      <c r="MRC332" s="107"/>
      <c r="MRD332" s="107"/>
      <c r="MRE332" s="107"/>
      <c r="MRF332" s="107"/>
      <c r="MRG332" s="107"/>
      <c r="MRH332" s="108"/>
      <c r="MRI332" s="106" t="s">
        <v>181</v>
      </c>
      <c r="MRJ332" s="107"/>
      <c r="MRK332" s="107"/>
      <c r="MRL332" s="107"/>
      <c r="MRM332" s="107"/>
      <c r="MRN332" s="107"/>
      <c r="MRO332" s="107"/>
      <c r="MRP332" s="108"/>
      <c r="MRQ332" s="106" t="s">
        <v>181</v>
      </c>
      <c r="MRR332" s="107"/>
      <c r="MRS332" s="107"/>
      <c r="MRT332" s="107"/>
      <c r="MRU332" s="107"/>
      <c r="MRV332" s="107"/>
      <c r="MRW332" s="107"/>
      <c r="MRX332" s="108"/>
      <c r="MRY332" s="106" t="s">
        <v>181</v>
      </c>
      <c r="MRZ332" s="107"/>
      <c r="MSA332" s="107"/>
      <c r="MSB332" s="107"/>
      <c r="MSC332" s="107"/>
      <c r="MSD332" s="107"/>
      <c r="MSE332" s="107"/>
      <c r="MSF332" s="108"/>
      <c r="MSG332" s="106" t="s">
        <v>181</v>
      </c>
      <c r="MSH332" s="107"/>
      <c r="MSI332" s="107"/>
      <c r="MSJ332" s="107"/>
      <c r="MSK332" s="107"/>
      <c r="MSL332" s="107"/>
      <c r="MSM332" s="107"/>
      <c r="MSN332" s="108"/>
      <c r="MSO332" s="106" t="s">
        <v>181</v>
      </c>
      <c r="MSP332" s="107"/>
      <c r="MSQ332" s="107"/>
      <c r="MSR332" s="107"/>
      <c r="MSS332" s="107"/>
      <c r="MST332" s="107"/>
      <c r="MSU332" s="107"/>
      <c r="MSV332" s="108"/>
      <c r="MSW332" s="106" t="s">
        <v>181</v>
      </c>
      <c r="MSX332" s="107"/>
      <c r="MSY332" s="107"/>
      <c r="MSZ332" s="107"/>
      <c r="MTA332" s="107"/>
      <c r="MTB332" s="107"/>
      <c r="MTC332" s="107"/>
      <c r="MTD332" s="108"/>
      <c r="MTE332" s="106" t="s">
        <v>181</v>
      </c>
      <c r="MTF332" s="107"/>
      <c r="MTG332" s="107"/>
      <c r="MTH332" s="107"/>
      <c r="MTI332" s="107"/>
      <c r="MTJ332" s="107"/>
      <c r="MTK332" s="107"/>
      <c r="MTL332" s="108"/>
      <c r="MTM332" s="106" t="s">
        <v>181</v>
      </c>
      <c r="MTN332" s="107"/>
      <c r="MTO332" s="107"/>
      <c r="MTP332" s="107"/>
      <c r="MTQ332" s="107"/>
      <c r="MTR332" s="107"/>
      <c r="MTS332" s="107"/>
      <c r="MTT332" s="108"/>
      <c r="MTU332" s="106" t="s">
        <v>181</v>
      </c>
      <c r="MTV332" s="107"/>
      <c r="MTW332" s="107"/>
      <c r="MTX332" s="107"/>
      <c r="MTY332" s="107"/>
      <c r="MTZ332" s="107"/>
      <c r="MUA332" s="107"/>
      <c r="MUB332" s="108"/>
      <c r="MUC332" s="106" t="s">
        <v>181</v>
      </c>
      <c r="MUD332" s="107"/>
      <c r="MUE332" s="107"/>
      <c r="MUF332" s="107"/>
      <c r="MUG332" s="107"/>
      <c r="MUH332" s="107"/>
      <c r="MUI332" s="107"/>
      <c r="MUJ332" s="108"/>
      <c r="MUK332" s="106" t="s">
        <v>181</v>
      </c>
      <c r="MUL332" s="107"/>
      <c r="MUM332" s="107"/>
      <c r="MUN332" s="107"/>
      <c r="MUO332" s="107"/>
      <c r="MUP332" s="107"/>
      <c r="MUQ332" s="107"/>
      <c r="MUR332" s="108"/>
      <c r="MUS332" s="106" t="s">
        <v>181</v>
      </c>
      <c r="MUT332" s="107"/>
      <c r="MUU332" s="107"/>
      <c r="MUV332" s="107"/>
      <c r="MUW332" s="107"/>
      <c r="MUX332" s="107"/>
      <c r="MUY332" s="107"/>
      <c r="MUZ332" s="108"/>
      <c r="MVA332" s="106" t="s">
        <v>181</v>
      </c>
      <c r="MVB332" s="107"/>
      <c r="MVC332" s="107"/>
      <c r="MVD332" s="107"/>
      <c r="MVE332" s="107"/>
      <c r="MVF332" s="107"/>
      <c r="MVG332" s="107"/>
      <c r="MVH332" s="108"/>
      <c r="MVI332" s="106" t="s">
        <v>181</v>
      </c>
      <c r="MVJ332" s="107"/>
      <c r="MVK332" s="107"/>
      <c r="MVL332" s="107"/>
      <c r="MVM332" s="107"/>
      <c r="MVN332" s="107"/>
      <c r="MVO332" s="107"/>
      <c r="MVP332" s="108"/>
      <c r="MVQ332" s="106" t="s">
        <v>181</v>
      </c>
      <c r="MVR332" s="107"/>
      <c r="MVS332" s="107"/>
      <c r="MVT332" s="107"/>
      <c r="MVU332" s="107"/>
      <c r="MVV332" s="107"/>
      <c r="MVW332" s="107"/>
      <c r="MVX332" s="108"/>
      <c r="MVY332" s="106" t="s">
        <v>181</v>
      </c>
      <c r="MVZ332" s="107"/>
      <c r="MWA332" s="107"/>
      <c r="MWB332" s="107"/>
      <c r="MWC332" s="107"/>
      <c r="MWD332" s="107"/>
      <c r="MWE332" s="107"/>
      <c r="MWF332" s="108"/>
      <c r="MWG332" s="106" t="s">
        <v>181</v>
      </c>
      <c r="MWH332" s="107"/>
      <c r="MWI332" s="107"/>
      <c r="MWJ332" s="107"/>
      <c r="MWK332" s="107"/>
      <c r="MWL332" s="107"/>
      <c r="MWM332" s="107"/>
      <c r="MWN332" s="108"/>
      <c r="MWO332" s="106" t="s">
        <v>181</v>
      </c>
      <c r="MWP332" s="107"/>
      <c r="MWQ332" s="107"/>
      <c r="MWR332" s="107"/>
      <c r="MWS332" s="107"/>
      <c r="MWT332" s="107"/>
      <c r="MWU332" s="107"/>
      <c r="MWV332" s="108"/>
      <c r="MWW332" s="106" t="s">
        <v>181</v>
      </c>
      <c r="MWX332" s="107"/>
      <c r="MWY332" s="107"/>
      <c r="MWZ332" s="107"/>
      <c r="MXA332" s="107"/>
      <c r="MXB332" s="107"/>
      <c r="MXC332" s="107"/>
      <c r="MXD332" s="108"/>
      <c r="MXE332" s="106" t="s">
        <v>181</v>
      </c>
      <c r="MXF332" s="107"/>
      <c r="MXG332" s="107"/>
      <c r="MXH332" s="107"/>
      <c r="MXI332" s="107"/>
      <c r="MXJ332" s="107"/>
      <c r="MXK332" s="107"/>
      <c r="MXL332" s="108"/>
      <c r="MXM332" s="106" t="s">
        <v>181</v>
      </c>
      <c r="MXN332" s="107"/>
      <c r="MXO332" s="107"/>
      <c r="MXP332" s="107"/>
      <c r="MXQ332" s="107"/>
      <c r="MXR332" s="107"/>
      <c r="MXS332" s="107"/>
      <c r="MXT332" s="108"/>
      <c r="MXU332" s="106" t="s">
        <v>181</v>
      </c>
      <c r="MXV332" s="107"/>
      <c r="MXW332" s="107"/>
      <c r="MXX332" s="107"/>
      <c r="MXY332" s="107"/>
      <c r="MXZ332" s="107"/>
      <c r="MYA332" s="107"/>
      <c r="MYB332" s="108"/>
      <c r="MYC332" s="106" t="s">
        <v>181</v>
      </c>
      <c r="MYD332" s="107"/>
      <c r="MYE332" s="107"/>
      <c r="MYF332" s="107"/>
      <c r="MYG332" s="107"/>
      <c r="MYH332" s="107"/>
      <c r="MYI332" s="107"/>
      <c r="MYJ332" s="108"/>
      <c r="MYK332" s="106" t="s">
        <v>181</v>
      </c>
      <c r="MYL332" s="107"/>
      <c r="MYM332" s="107"/>
      <c r="MYN332" s="107"/>
      <c r="MYO332" s="107"/>
      <c r="MYP332" s="107"/>
      <c r="MYQ332" s="107"/>
      <c r="MYR332" s="108"/>
      <c r="MYS332" s="106" t="s">
        <v>181</v>
      </c>
      <c r="MYT332" s="107"/>
      <c r="MYU332" s="107"/>
      <c r="MYV332" s="107"/>
      <c r="MYW332" s="107"/>
      <c r="MYX332" s="107"/>
      <c r="MYY332" s="107"/>
      <c r="MYZ332" s="108"/>
      <c r="MZA332" s="106" t="s">
        <v>181</v>
      </c>
      <c r="MZB332" s="107"/>
      <c r="MZC332" s="107"/>
      <c r="MZD332" s="107"/>
      <c r="MZE332" s="107"/>
      <c r="MZF332" s="107"/>
      <c r="MZG332" s="107"/>
      <c r="MZH332" s="108"/>
      <c r="MZI332" s="106" t="s">
        <v>181</v>
      </c>
      <c r="MZJ332" s="107"/>
      <c r="MZK332" s="107"/>
      <c r="MZL332" s="107"/>
      <c r="MZM332" s="107"/>
      <c r="MZN332" s="107"/>
      <c r="MZO332" s="107"/>
      <c r="MZP332" s="108"/>
      <c r="MZQ332" s="106" t="s">
        <v>181</v>
      </c>
      <c r="MZR332" s="107"/>
      <c r="MZS332" s="107"/>
      <c r="MZT332" s="107"/>
      <c r="MZU332" s="107"/>
      <c r="MZV332" s="107"/>
      <c r="MZW332" s="107"/>
      <c r="MZX332" s="108"/>
      <c r="MZY332" s="106" t="s">
        <v>181</v>
      </c>
      <c r="MZZ332" s="107"/>
      <c r="NAA332" s="107"/>
      <c r="NAB332" s="107"/>
      <c r="NAC332" s="107"/>
      <c r="NAD332" s="107"/>
      <c r="NAE332" s="107"/>
      <c r="NAF332" s="108"/>
      <c r="NAG332" s="106" t="s">
        <v>181</v>
      </c>
      <c r="NAH332" s="107"/>
      <c r="NAI332" s="107"/>
      <c r="NAJ332" s="107"/>
      <c r="NAK332" s="107"/>
      <c r="NAL332" s="107"/>
      <c r="NAM332" s="107"/>
      <c r="NAN332" s="108"/>
      <c r="NAO332" s="106" t="s">
        <v>181</v>
      </c>
      <c r="NAP332" s="107"/>
      <c r="NAQ332" s="107"/>
      <c r="NAR332" s="107"/>
      <c r="NAS332" s="107"/>
      <c r="NAT332" s="107"/>
      <c r="NAU332" s="107"/>
      <c r="NAV332" s="108"/>
      <c r="NAW332" s="106" t="s">
        <v>181</v>
      </c>
      <c r="NAX332" s="107"/>
      <c r="NAY332" s="107"/>
      <c r="NAZ332" s="107"/>
      <c r="NBA332" s="107"/>
      <c r="NBB332" s="107"/>
      <c r="NBC332" s="107"/>
      <c r="NBD332" s="108"/>
      <c r="NBE332" s="106" t="s">
        <v>181</v>
      </c>
      <c r="NBF332" s="107"/>
      <c r="NBG332" s="107"/>
      <c r="NBH332" s="107"/>
      <c r="NBI332" s="107"/>
      <c r="NBJ332" s="107"/>
      <c r="NBK332" s="107"/>
      <c r="NBL332" s="108"/>
      <c r="NBM332" s="106" t="s">
        <v>181</v>
      </c>
      <c r="NBN332" s="107"/>
      <c r="NBO332" s="107"/>
      <c r="NBP332" s="107"/>
      <c r="NBQ332" s="107"/>
      <c r="NBR332" s="107"/>
      <c r="NBS332" s="107"/>
      <c r="NBT332" s="108"/>
      <c r="NBU332" s="106" t="s">
        <v>181</v>
      </c>
      <c r="NBV332" s="107"/>
      <c r="NBW332" s="107"/>
      <c r="NBX332" s="107"/>
      <c r="NBY332" s="107"/>
      <c r="NBZ332" s="107"/>
      <c r="NCA332" s="107"/>
      <c r="NCB332" s="108"/>
      <c r="NCC332" s="106" t="s">
        <v>181</v>
      </c>
      <c r="NCD332" s="107"/>
      <c r="NCE332" s="107"/>
      <c r="NCF332" s="107"/>
      <c r="NCG332" s="107"/>
      <c r="NCH332" s="107"/>
      <c r="NCI332" s="107"/>
      <c r="NCJ332" s="108"/>
      <c r="NCK332" s="106" t="s">
        <v>181</v>
      </c>
      <c r="NCL332" s="107"/>
      <c r="NCM332" s="107"/>
      <c r="NCN332" s="107"/>
      <c r="NCO332" s="107"/>
      <c r="NCP332" s="107"/>
      <c r="NCQ332" s="107"/>
      <c r="NCR332" s="108"/>
      <c r="NCS332" s="106" t="s">
        <v>181</v>
      </c>
      <c r="NCT332" s="107"/>
      <c r="NCU332" s="107"/>
      <c r="NCV332" s="107"/>
      <c r="NCW332" s="107"/>
      <c r="NCX332" s="107"/>
      <c r="NCY332" s="107"/>
      <c r="NCZ332" s="108"/>
      <c r="NDA332" s="106" t="s">
        <v>181</v>
      </c>
      <c r="NDB332" s="107"/>
      <c r="NDC332" s="107"/>
      <c r="NDD332" s="107"/>
      <c r="NDE332" s="107"/>
      <c r="NDF332" s="107"/>
      <c r="NDG332" s="107"/>
      <c r="NDH332" s="108"/>
      <c r="NDI332" s="106" t="s">
        <v>181</v>
      </c>
      <c r="NDJ332" s="107"/>
      <c r="NDK332" s="107"/>
      <c r="NDL332" s="107"/>
      <c r="NDM332" s="107"/>
      <c r="NDN332" s="107"/>
      <c r="NDO332" s="107"/>
      <c r="NDP332" s="108"/>
      <c r="NDQ332" s="106" t="s">
        <v>181</v>
      </c>
      <c r="NDR332" s="107"/>
      <c r="NDS332" s="107"/>
      <c r="NDT332" s="107"/>
      <c r="NDU332" s="107"/>
      <c r="NDV332" s="107"/>
      <c r="NDW332" s="107"/>
      <c r="NDX332" s="108"/>
      <c r="NDY332" s="106" t="s">
        <v>181</v>
      </c>
      <c r="NDZ332" s="107"/>
      <c r="NEA332" s="107"/>
      <c r="NEB332" s="107"/>
      <c r="NEC332" s="107"/>
      <c r="NED332" s="107"/>
      <c r="NEE332" s="107"/>
      <c r="NEF332" s="108"/>
      <c r="NEG332" s="106" t="s">
        <v>181</v>
      </c>
      <c r="NEH332" s="107"/>
      <c r="NEI332" s="107"/>
      <c r="NEJ332" s="107"/>
      <c r="NEK332" s="107"/>
      <c r="NEL332" s="107"/>
      <c r="NEM332" s="107"/>
      <c r="NEN332" s="108"/>
      <c r="NEO332" s="106" t="s">
        <v>181</v>
      </c>
      <c r="NEP332" s="107"/>
      <c r="NEQ332" s="107"/>
      <c r="NER332" s="107"/>
      <c r="NES332" s="107"/>
      <c r="NET332" s="107"/>
      <c r="NEU332" s="107"/>
      <c r="NEV332" s="108"/>
      <c r="NEW332" s="106" t="s">
        <v>181</v>
      </c>
      <c r="NEX332" s="107"/>
      <c r="NEY332" s="107"/>
      <c r="NEZ332" s="107"/>
      <c r="NFA332" s="107"/>
      <c r="NFB332" s="107"/>
      <c r="NFC332" s="107"/>
      <c r="NFD332" s="108"/>
      <c r="NFE332" s="106" t="s">
        <v>181</v>
      </c>
      <c r="NFF332" s="107"/>
      <c r="NFG332" s="107"/>
      <c r="NFH332" s="107"/>
      <c r="NFI332" s="107"/>
      <c r="NFJ332" s="107"/>
      <c r="NFK332" s="107"/>
      <c r="NFL332" s="108"/>
      <c r="NFM332" s="106" t="s">
        <v>181</v>
      </c>
      <c r="NFN332" s="107"/>
      <c r="NFO332" s="107"/>
      <c r="NFP332" s="107"/>
      <c r="NFQ332" s="107"/>
      <c r="NFR332" s="107"/>
      <c r="NFS332" s="107"/>
      <c r="NFT332" s="108"/>
      <c r="NFU332" s="106" t="s">
        <v>181</v>
      </c>
      <c r="NFV332" s="107"/>
      <c r="NFW332" s="107"/>
      <c r="NFX332" s="107"/>
      <c r="NFY332" s="107"/>
      <c r="NFZ332" s="107"/>
      <c r="NGA332" s="107"/>
      <c r="NGB332" s="108"/>
      <c r="NGC332" s="106" t="s">
        <v>181</v>
      </c>
      <c r="NGD332" s="107"/>
      <c r="NGE332" s="107"/>
      <c r="NGF332" s="107"/>
      <c r="NGG332" s="107"/>
      <c r="NGH332" s="107"/>
      <c r="NGI332" s="107"/>
      <c r="NGJ332" s="108"/>
      <c r="NGK332" s="106" t="s">
        <v>181</v>
      </c>
      <c r="NGL332" s="107"/>
      <c r="NGM332" s="107"/>
      <c r="NGN332" s="107"/>
      <c r="NGO332" s="107"/>
      <c r="NGP332" s="107"/>
      <c r="NGQ332" s="107"/>
      <c r="NGR332" s="108"/>
      <c r="NGS332" s="106" t="s">
        <v>181</v>
      </c>
      <c r="NGT332" s="107"/>
      <c r="NGU332" s="107"/>
      <c r="NGV332" s="107"/>
      <c r="NGW332" s="107"/>
      <c r="NGX332" s="107"/>
      <c r="NGY332" s="107"/>
      <c r="NGZ332" s="108"/>
      <c r="NHA332" s="106" t="s">
        <v>181</v>
      </c>
      <c r="NHB332" s="107"/>
      <c r="NHC332" s="107"/>
      <c r="NHD332" s="107"/>
      <c r="NHE332" s="107"/>
      <c r="NHF332" s="107"/>
      <c r="NHG332" s="107"/>
      <c r="NHH332" s="108"/>
      <c r="NHI332" s="106" t="s">
        <v>181</v>
      </c>
      <c r="NHJ332" s="107"/>
      <c r="NHK332" s="107"/>
      <c r="NHL332" s="107"/>
      <c r="NHM332" s="107"/>
      <c r="NHN332" s="107"/>
      <c r="NHO332" s="107"/>
      <c r="NHP332" s="108"/>
      <c r="NHQ332" s="106" t="s">
        <v>181</v>
      </c>
      <c r="NHR332" s="107"/>
      <c r="NHS332" s="107"/>
      <c r="NHT332" s="107"/>
      <c r="NHU332" s="107"/>
      <c r="NHV332" s="107"/>
      <c r="NHW332" s="107"/>
      <c r="NHX332" s="108"/>
      <c r="NHY332" s="106" t="s">
        <v>181</v>
      </c>
      <c r="NHZ332" s="107"/>
      <c r="NIA332" s="107"/>
      <c r="NIB332" s="107"/>
      <c r="NIC332" s="107"/>
      <c r="NID332" s="107"/>
      <c r="NIE332" s="107"/>
      <c r="NIF332" s="108"/>
      <c r="NIG332" s="106" t="s">
        <v>181</v>
      </c>
      <c r="NIH332" s="107"/>
      <c r="NII332" s="107"/>
      <c r="NIJ332" s="107"/>
      <c r="NIK332" s="107"/>
      <c r="NIL332" s="107"/>
      <c r="NIM332" s="107"/>
      <c r="NIN332" s="108"/>
      <c r="NIO332" s="106" t="s">
        <v>181</v>
      </c>
      <c r="NIP332" s="107"/>
      <c r="NIQ332" s="107"/>
      <c r="NIR332" s="107"/>
      <c r="NIS332" s="107"/>
      <c r="NIT332" s="107"/>
      <c r="NIU332" s="107"/>
      <c r="NIV332" s="108"/>
      <c r="NIW332" s="106" t="s">
        <v>181</v>
      </c>
      <c r="NIX332" s="107"/>
      <c r="NIY332" s="107"/>
      <c r="NIZ332" s="107"/>
      <c r="NJA332" s="107"/>
      <c r="NJB332" s="107"/>
      <c r="NJC332" s="107"/>
      <c r="NJD332" s="108"/>
      <c r="NJE332" s="106" t="s">
        <v>181</v>
      </c>
      <c r="NJF332" s="107"/>
      <c r="NJG332" s="107"/>
      <c r="NJH332" s="107"/>
      <c r="NJI332" s="107"/>
      <c r="NJJ332" s="107"/>
      <c r="NJK332" s="107"/>
      <c r="NJL332" s="108"/>
      <c r="NJM332" s="106" t="s">
        <v>181</v>
      </c>
      <c r="NJN332" s="107"/>
      <c r="NJO332" s="107"/>
      <c r="NJP332" s="107"/>
      <c r="NJQ332" s="107"/>
      <c r="NJR332" s="107"/>
      <c r="NJS332" s="107"/>
      <c r="NJT332" s="108"/>
      <c r="NJU332" s="106" t="s">
        <v>181</v>
      </c>
      <c r="NJV332" s="107"/>
      <c r="NJW332" s="107"/>
      <c r="NJX332" s="107"/>
      <c r="NJY332" s="107"/>
      <c r="NJZ332" s="107"/>
      <c r="NKA332" s="107"/>
      <c r="NKB332" s="108"/>
      <c r="NKC332" s="106" t="s">
        <v>181</v>
      </c>
      <c r="NKD332" s="107"/>
      <c r="NKE332" s="107"/>
      <c r="NKF332" s="107"/>
      <c r="NKG332" s="107"/>
      <c r="NKH332" s="107"/>
      <c r="NKI332" s="107"/>
      <c r="NKJ332" s="108"/>
      <c r="NKK332" s="106" t="s">
        <v>181</v>
      </c>
      <c r="NKL332" s="107"/>
      <c r="NKM332" s="107"/>
      <c r="NKN332" s="107"/>
      <c r="NKO332" s="107"/>
      <c r="NKP332" s="107"/>
      <c r="NKQ332" s="107"/>
      <c r="NKR332" s="108"/>
      <c r="NKS332" s="106" t="s">
        <v>181</v>
      </c>
      <c r="NKT332" s="107"/>
      <c r="NKU332" s="107"/>
      <c r="NKV332" s="107"/>
      <c r="NKW332" s="107"/>
      <c r="NKX332" s="107"/>
      <c r="NKY332" s="107"/>
      <c r="NKZ332" s="108"/>
      <c r="NLA332" s="106" t="s">
        <v>181</v>
      </c>
      <c r="NLB332" s="107"/>
      <c r="NLC332" s="107"/>
      <c r="NLD332" s="107"/>
      <c r="NLE332" s="107"/>
      <c r="NLF332" s="107"/>
      <c r="NLG332" s="107"/>
      <c r="NLH332" s="108"/>
      <c r="NLI332" s="106" t="s">
        <v>181</v>
      </c>
      <c r="NLJ332" s="107"/>
      <c r="NLK332" s="107"/>
      <c r="NLL332" s="107"/>
      <c r="NLM332" s="107"/>
      <c r="NLN332" s="107"/>
      <c r="NLO332" s="107"/>
      <c r="NLP332" s="108"/>
      <c r="NLQ332" s="106" t="s">
        <v>181</v>
      </c>
      <c r="NLR332" s="107"/>
      <c r="NLS332" s="107"/>
      <c r="NLT332" s="107"/>
      <c r="NLU332" s="107"/>
      <c r="NLV332" s="107"/>
      <c r="NLW332" s="107"/>
      <c r="NLX332" s="108"/>
      <c r="NLY332" s="106" t="s">
        <v>181</v>
      </c>
      <c r="NLZ332" s="107"/>
      <c r="NMA332" s="107"/>
      <c r="NMB332" s="107"/>
      <c r="NMC332" s="107"/>
      <c r="NMD332" s="107"/>
      <c r="NME332" s="107"/>
      <c r="NMF332" s="108"/>
      <c r="NMG332" s="106" t="s">
        <v>181</v>
      </c>
      <c r="NMH332" s="107"/>
      <c r="NMI332" s="107"/>
      <c r="NMJ332" s="107"/>
      <c r="NMK332" s="107"/>
      <c r="NML332" s="107"/>
      <c r="NMM332" s="107"/>
      <c r="NMN332" s="108"/>
      <c r="NMO332" s="106" t="s">
        <v>181</v>
      </c>
      <c r="NMP332" s="107"/>
      <c r="NMQ332" s="107"/>
      <c r="NMR332" s="107"/>
      <c r="NMS332" s="107"/>
      <c r="NMT332" s="107"/>
      <c r="NMU332" s="107"/>
      <c r="NMV332" s="108"/>
      <c r="NMW332" s="106" t="s">
        <v>181</v>
      </c>
      <c r="NMX332" s="107"/>
      <c r="NMY332" s="107"/>
      <c r="NMZ332" s="107"/>
      <c r="NNA332" s="107"/>
      <c r="NNB332" s="107"/>
      <c r="NNC332" s="107"/>
      <c r="NND332" s="108"/>
      <c r="NNE332" s="106" t="s">
        <v>181</v>
      </c>
      <c r="NNF332" s="107"/>
      <c r="NNG332" s="107"/>
      <c r="NNH332" s="107"/>
      <c r="NNI332" s="107"/>
      <c r="NNJ332" s="107"/>
      <c r="NNK332" s="107"/>
      <c r="NNL332" s="108"/>
      <c r="NNM332" s="106" t="s">
        <v>181</v>
      </c>
      <c r="NNN332" s="107"/>
      <c r="NNO332" s="107"/>
      <c r="NNP332" s="107"/>
      <c r="NNQ332" s="107"/>
      <c r="NNR332" s="107"/>
      <c r="NNS332" s="107"/>
      <c r="NNT332" s="108"/>
      <c r="NNU332" s="106" t="s">
        <v>181</v>
      </c>
      <c r="NNV332" s="107"/>
      <c r="NNW332" s="107"/>
      <c r="NNX332" s="107"/>
      <c r="NNY332" s="107"/>
      <c r="NNZ332" s="107"/>
      <c r="NOA332" s="107"/>
      <c r="NOB332" s="108"/>
      <c r="NOC332" s="106" t="s">
        <v>181</v>
      </c>
      <c r="NOD332" s="107"/>
      <c r="NOE332" s="107"/>
      <c r="NOF332" s="107"/>
      <c r="NOG332" s="107"/>
      <c r="NOH332" s="107"/>
      <c r="NOI332" s="107"/>
      <c r="NOJ332" s="108"/>
      <c r="NOK332" s="106" t="s">
        <v>181</v>
      </c>
      <c r="NOL332" s="107"/>
      <c r="NOM332" s="107"/>
      <c r="NON332" s="107"/>
      <c r="NOO332" s="107"/>
      <c r="NOP332" s="107"/>
      <c r="NOQ332" s="107"/>
      <c r="NOR332" s="108"/>
      <c r="NOS332" s="106" t="s">
        <v>181</v>
      </c>
      <c r="NOT332" s="107"/>
      <c r="NOU332" s="107"/>
      <c r="NOV332" s="107"/>
      <c r="NOW332" s="107"/>
      <c r="NOX332" s="107"/>
      <c r="NOY332" s="107"/>
      <c r="NOZ332" s="108"/>
      <c r="NPA332" s="106" t="s">
        <v>181</v>
      </c>
      <c r="NPB332" s="107"/>
      <c r="NPC332" s="107"/>
      <c r="NPD332" s="107"/>
      <c r="NPE332" s="107"/>
      <c r="NPF332" s="107"/>
      <c r="NPG332" s="107"/>
      <c r="NPH332" s="108"/>
      <c r="NPI332" s="106" t="s">
        <v>181</v>
      </c>
      <c r="NPJ332" s="107"/>
      <c r="NPK332" s="107"/>
      <c r="NPL332" s="107"/>
      <c r="NPM332" s="107"/>
      <c r="NPN332" s="107"/>
      <c r="NPO332" s="107"/>
      <c r="NPP332" s="108"/>
      <c r="NPQ332" s="106" t="s">
        <v>181</v>
      </c>
      <c r="NPR332" s="107"/>
      <c r="NPS332" s="107"/>
      <c r="NPT332" s="107"/>
      <c r="NPU332" s="107"/>
      <c r="NPV332" s="107"/>
      <c r="NPW332" s="107"/>
      <c r="NPX332" s="108"/>
      <c r="NPY332" s="106" t="s">
        <v>181</v>
      </c>
      <c r="NPZ332" s="107"/>
      <c r="NQA332" s="107"/>
      <c r="NQB332" s="107"/>
      <c r="NQC332" s="107"/>
      <c r="NQD332" s="107"/>
      <c r="NQE332" s="107"/>
      <c r="NQF332" s="108"/>
      <c r="NQG332" s="106" t="s">
        <v>181</v>
      </c>
      <c r="NQH332" s="107"/>
      <c r="NQI332" s="107"/>
      <c r="NQJ332" s="107"/>
      <c r="NQK332" s="107"/>
      <c r="NQL332" s="107"/>
      <c r="NQM332" s="107"/>
      <c r="NQN332" s="108"/>
      <c r="NQO332" s="106" t="s">
        <v>181</v>
      </c>
      <c r="NQP332" s="107"/>
      <c r="NQQ332" s="107"/>
      <c r="NQR332" s="107"/>
      <c r="NQS332" s="107"/>
      <c r="NQT332" s="107"/>
      <c r="NQU332" s="107"/>
      <c r="NQV332" s="108"/>
      <c r="NQW332" s="106" t="s">
        <v>181</v>
      </c>
      <c r="NQX332" s="107"/>
      <c r="NQY332" s="107"/>
      <c r="NQZ332" s="107"/>
      <c r="NRA332" s="107"/>
      <c r="NRB332" s="107"/>
      <c r="NRC332" s="107"/>
      <c r="NRD332" s="108"/>
      <c r="NRE332" s="106" t="s">
        <v>181</v>
      </c>
      <c r="NRF332" s="107"/>
      <c r="NRG332" s="107"/>
      <c r="NRH332" s="107"/>
      <c r="NRI332" s="107"/>
      <c r="NRJ332" s="107"/>
      <c r="NRK332" s="107"/>
      <c r="NRL332" s="108"/>
      <c r="NRM332" s="106" t="s">
        <v>181</v>
      </c>
      <c r="NRN332" s="107"/>
      <c r="NRO332" s="107"/>
      <c r="NRP332" s="107"/>
      <c r="NRQ332" s="107"/>
      <c r="NRR332" s="107"/>
      <c r="NRS332" s="107"/>
      <c r="NRT332" s="108"/>
      <c r="NRU332" s="106" t="s">
        <v>181</v>
      </c>
      <c r="NRV332" s="107"/>
      <c r="NRW332" s="107"/>
      <c r="NRX332" s="107"/>
      <c r="NRY332" s="107"/>
      <c r="NRZ332" s="107"/>
      <c r="NSA332" s="107"/>
      <c r="NSB332" s="108"/>
      <c r="NSC332" s="106" t="s">
        <v>181</v>
      </c>
      <c r="NSD332" s="107"/>
      <c r="NSE332" s="107"/>
      <c r="NSF332" s="107"/>
      <c r="NSG332" s="107"/>
      <c r="NSH332" s="107"/>
      <c r="NSI332" s="107"/>
      <c r="NSJ332" s="108"/>
      <c r="NSK332" s="106" t="s">
        <v>181</v>
      </c>
      <c r="NSL332" s="107"/>
      <c r="NSM332" s="107"/>
      <c r="NSN332" s="107"/>
      <c r="NSO332" s="107"/>
      <c r="NSP332" s="107"/>
      <c r="NSQ332" s="107"/>
      <c r="NSR332" s="108"/>
      <c r="NSS332" s="106" t="s">
        <v>181</v>
      </c>
      <c r="NST332" s="107"/>
      <c r="NSU332" s="107"/>
      <c r="NSV332" s="107"/>
      <c r="NSW332" s="107"/>
      <c r="NSX332" s="107"/>
      <c r="NSY332" s="107"/>
      <c r="NSZ332" s="108"/>
      <c r="NTA332" s="106" t="s">
        <v>181</v>
      </c>
      <c r="NTB332" s="107"/>
      <c r="NTC332" s="107"/>
      <c r="NTD332" s="107"/>
      <c r="NTE332" s="107"/>
      <c r="NTF332" s="107"/>
      <c r="NTG332" s="107"/>
      <c r="NTH332" s="108"/>
      <c r="NTI332" s="106" t="s">
        <v>181</v>
      </c>
      <c r="NTJ332" s="107"/>
      <c r="NTK332" s="107"/>
      <c r="NTL332" s="107"/>
      <c r="NTM332" s="107"/>
      <c r="NTN332" s="107"/>
      <c r="NTO332" s="107"/>
      <c r="NTP332" s="108"/>
      <c r="NTQ332" s="106" t="s">
        <v>181</v>
      </c>
      <c r="NTR332" s="107"/>
      <c r="NTS332" s="107"/>
      <c r="NTT332" s="107"/>
      <c r="NTU332" s="107"/>
      <c r="NTV332" s="107"/>
      <c r="NTW332" s="107"/>
      <c r="NTX332" s="108"/>
      <c r="NTY332" s="106" t="s">
        <v>181</v>
      </c>
      <c r="NTZ332" s="107"/>
      <c r="NUA332" s="107"/>
      <c r="NUB332" s="107"/>
      <c r="NUC332" s="107"/>
      <c r="NUD332" s="107"/>
      <c r="NUE332" s="107"/>
      <c r="NUF332" s="108"/>
      <c r="NUG332" s="106" t="s">
        <v>181</v>
      </c>
      <c r="NUH332" s="107"/>
      <c r="NUI332" s="107"/>
      <c r="NUJ332" s="107"/>
      <c r="NUK332" s="107"/>
      <c r="NUL332" s="107"/>
      <c r="NUM332" s="107"/>
      <c r="NUN332" s="108"/>
      <c r="NUO332" s="106" t="s">
        <v>181</v>
      </c>
      <c r="NUP332" s="107"/>
      <c r="NUQ332" s="107"/>
      <c r="NUR332" s="107"/>
      <c r="NUS332" s="107"/>
      <c r="NUT332" s="107"/>
      <c r="NUU332" s="107"/>
      <c r="NUV332" s="108"/>
      <c r="NUW332" s="106" t="s">
        <v>181</v>
      </c>
      <c r="NUX332" s="107"/>
      <c r="NUY332" s="107"/>
      <c r="NUZ332" s="107"/>
      <c r="NVA332" s="107"/>
      <c r="NVB332" s="107"/>
      <c r="NVC332" s="107"/>
      <c r="NVD332" s="108"/>
      <c r="NVE332" s="106" t="s">
        <v>181</v>
      </c>
      <c r="NVF332" s="107"/>
      <c r="NVG332" s="107"/>
      <c r="NVH332" s="107"/>
      <c r="NVI332" s="107"/>
      <c r="NVJ332" s="107"/>
      <c r="NVK332" s="107"/>
      <c r="NVL332" s="108"/>
      <c r="NVM332" s="106" t="s">
        <v>181</v>
      </c>
      <c r="NVN332" s="107"/>
      <c r="NVO332" s="107"/>
      <c r="NVP332" s="107"/>
      <c r="NVQ332" s="107"/>
      <c r="NVR332" s="107"/>
      <c r="NVS332" s="107"/>
      <c r="NVT332" s="108"/>
      <c r="NVU332" s="106" t="s">
        <v>181</v>
      </c>
      <c r="NVV332" s="107"/>
      <c r="NVW332" s="107"/>
      <c r="NVX332" s="107"/>
      <c r="NVY332" s="107"/>
      <c r="NVZ332" s="107"/>
      <c r="NWA332" s="107"/>
      <c r="NWB332" s="108"/>
      <c r="NWC332" s="106" t="s">
        <v>181</v>
      </c>
      <c r="NWD332" s="107"/>
      <c r="NWE332" s="107"/>
      <c r="NWF332" s="107"/>
      <c r="NWG332" s="107"/>
      <c r="NWH332" s="107"/>
      <c r="NWI332" s="107"/>
      <c r="NWJ332" s="108"/>
      <c r="NWK332" s="106" t="s">
        <v>181</v>
      </c>
      <c r="NWL332" s="107"/>
      <c r="NWM332" s="107"/>
      <c r="NWN332" s="107"/>
      <c r="NWO332" s="107"/>
      <c r="NWP332" s="107"/>
      <c r="NWQ332" s="107"/>
      <c r="NWR332" s="108"/>
      <c r="NWS332" s="106" t="s">
        <v>181</v>
      </c>
      <c r="NWT332" s="107"/>
      <c r="NWU332" s="107"/>
      <c r="NWV332" s="107"/>
      <c r="NWW332" s="107"/>
      <c r="NWX332" s="107"/>
      <c r="NWY332" s="107"/>
      <c r="NWZ332" s="108"/>
      <c r="NXA332" s="106" t="s">
        <v>181</v>
      </c>
      <c r="NXB332" s="107"/>
      <c r="NXC332" s="107"/>
      <c r="NXD332" s="107"/>
      <c r="NXE332" s="107"/>
      <c r="NXF332" s="107"/>
      <c r="NXG332" s="107"/>
      <c r="NXH332" s="108"/>
      <c r="NXI332" s="106" t="s">
        <v>181</v>
      </c>
      <c r="NXJ332" s="107"/>
      <c r="NXK332" s="107"/>
      <c r="NXL332" s="107"/>
      <c r="NXM332" s="107"/>
      <c r="NXN332" s="107"/>
      <c r="NXO332" s="107"/>
      <c r="NXP332" s="108"/>
      <c r="NXQ332" s="106" t="s">
        <v>181</v>
      </c>
      <c r="NXR332" s="107"/>
      <c r="NXS332" s="107"/>
      <c r="NXT332" s="107"/>
      <c r="NXU332" s="107"/>
      <c r="NXV332" s="107"/>
      <c r="NXW332" s="107"/>
      <c r="NXX332" s="108"/>
      <c r="NXY332" s="106" t="s">
        <v>181</v>
      </c>
      <c r="NXZ332" s="107"/>
      <c r="NYA332" s="107"/>
      <c r="NYB332" s="107"/>
      <c r="NYC332" s="107"/>
      <c r="NYD332" s="107"/>
      <c r="NYE332" s="107"/>
      <c r="NYF332" s="108"/>
      <c r="NYG332" s="106" t="s">
        <v>181</v>
      </c>
      <c r="NYH332" s="107"/>
      <c r="NYI332" s="107"/>
      <c r="NYJ332" s="107"/>
      <c r="NYK332" s="107"/>
      <c r="NYL332" s="107"/>
      <c r="NYM332" s="107"/>
      <c r="NYN332" s="108"/>
      <c r="NYO332" s="106" t="s">
        <v>181</v>
      </c>
      <c r="NYP332" s="107"/>
      <c r="NYQ332" s="107"/>
      <c r="NYR332" s="107"/>
      <c r="NYS332" s="107"/>
      <c r="NYT332" s="107"/>
      <c r="NYU332" s="107"/>
      <c r="NYV332" s="108"/>
      <c r="NYW332" s="106" t="s">
        <v>181</v>
      </c>
      <c r="NYX332" s="107"/>
      <c r="NYY332" s="107"/>
      <c r="NYZ332" s="107"/>
      <c r="NZA332" s="107"/>
      <c r="NZB332" s="107"/>
      <c r="NZC332" s="107"/>
      <c r="NZD332" s="108"/>
      <c r="NZE332" s="106" t="s">
        <v>181</v>
      </c>
      <c r="NZF332" s="107"/>
      <c r="NZG332" s="107"/>
      <c r="NZH332" s="107"/>
      <c r="NZI332" s="107"/>
      <c r="NZJ332" s="107"/>
      <c r="NZK332" s="107"/>
      <c r="NZL332" s="108"/>
      <c r="NZM332" s="106" t="s">
        <v>181</v>
      </c>
      <c r="NZN332" s="107"/>
      <c r="NZO332" s="107"/>
      <c r="NZP332" s="107"/>
      <c r="NZQ332" s="107"/>
      <c r="NZR332" s="107"/>
      <c r="NZS332" s="107"/>
      <c r="NZT332" s="108"/>
      <c r="NZU332" s="106" t="s">
        <v>181</v>
      </c>
      <c r="NZV332" s="107"/>
      <c r="NZW332" s="107"/>
      <c r="NZX332" s="107"/>
      <c r="NZY332" s="107"/>
      <c r="NZZ332" s="107"/>
      <c r="OAA332" s="107"/>
      <c r="OAB332" s="108"/>
      <c r="OAC332" s="106" t="s">
        <v>181</v>
      </c>
      <c r="OAD332" s="107"/>
      <c r="OAE332" s="107"/>
      <c r="OAF332" s="107"/>
      <c r="OAG332" s="107"/>
      <c r="OAH332" s="107"/>
      <c r="OAI332" s="107"/>
      <c r="OAJ332" s="108"/>
      <c r="OAK332" s="106" t="s">
        <v>181</v>
      </c>
      <c r="OAL332" s="107"/>
      <c r="OAM332" s="107"/>
      <c r="OAN332" s="107"/>
      <c r="OAO332" s="107"/>
      <c r="OAP332" s="107"/>
      <c r="OAQ332" s="107"/>
      <c r="OAR332" s="108"/>
      <c r="OAS332" s="106" t="s">
        <v>181</v>
      </c>
      <c r="OAT332" s="107"/>
      <c r="OAU332" s="107"/>
      <c r="OAV332" s="107"/>
      <c r="OAW332" s="107"/>
      <c r="OAX332" s="107"/>
      <c r="OAY332" s="107"/>
      <c r="OAZ332" s="108"/>
      <c r="OBA332" s="106" t="s">
        <v>181</v>
      </c>
      <c r="OBB332" s="107"/>
      <c r="OBC332" s="107"/>
      <c r="OBD332" s="107"/>
      <c r="OBE332" s="107"/>
      <c r="OBF332" s="107"/>
      <c r="OBG332" s="107"/>
      <c r="OBH332" s="108"/>
      <c r="OBI332" s="106" t="s">
        <v>181</v>
      </c>
      <c r="OBJ332" s="107"/>
      <c r="OBK332" s="107"/>
      <c r="OBL332" s="107"/>
      <c r="OBM332" s="107"/>
      <c r="OBN332" s="107"/>
      <c r="OBO332" s="107"/>
      <c r="OBP332" s="108"/>
      <c r="OBQ332" s="106" t="s">
        <v>181</v>
      </c>
      <c r="OBR332" s="107"/>
      <c r="OBS332" s="107"/>
      <c r="OBT332" s="107"/>
      <c r="OBU332" s="107"/>
      <c r="OBV332" s="107"/>
      <c r="OBW332" s="107"/>
      <c r="OBX332" s="108"/>
      <c r="OBY332" s="106" t="s">
        <v>181</v>
      </c>
      <c r="OBZ332" s="107"/>
      <c r="OCA332" s="107"/>
      <c r="OCB332" s="107"/>
      <c r="OCC332" s="107"/>
      <c r="OCD332" s="107"/>
      <c r="OCE332" s="107"/>
      <c r="OCF332" s="108"/>
      <c r="OCG332" s="106" t="s">
        <v>181</v>
      </c>
      <c r="OCH332" s="107"/>
      <c r="OCI332" s="107"/>
      <c r="OCJ332" s="107"/>
      <c r="OCK332" s="107"/>
      <c r="OCL332" s="107"/>
      <c r="OCM332" s="107"/>
      <c r="OCN332" s="108"/>
      <c r="OCO332" s="106" t="s">
        <v>181</v>
      </c>
      <c r="OCP332" s="107"/>
      <c r="OCQ332" s="107"/>
      <c r="OCR332" s="107"/>
      <c r="OCS332" s="107"/>
      <c r="OCT332" s="107"/>
      <c r="OCU332" s="107"/>
      <c r="OCV332" s="108"/>
      <c r="OCW332" s="106" t="s">
        <v>181</v>
      </c>
      <c r="OCX332" s="107"/>
      <c r="OCY332" s="107"/>
      <c r="OCZ332" s="107"/>
      <c r="ODA332" s="107"/>
      <c r="ODB332" s="107"/>
      <c r="ODC332" s="107"/>
      <c r="ODD332" s="108"/>
      <c r="ODE332" s="106" t="s">
        <v>181</v>
      </c>
      <c r="ODF332" s="107"/>
      <c r="ODG332" s="107"/>
      <c r="ODH332" s="107"/>
      <c r="ODI332" s="107"/>
      <c r="ODJ332" s="107"/>
      <c r="ODK332" s="107"/>
      <c r="ODL332" s="108"/>
      <c r="ODM332" s="106" t="s">
        <v>181</v>
      </c>
      <c r="ODN332" s="107"/>
      <c r="ODO332" s="107"/>
      <c r="ODP332" s="107"/>
      <c r="ODQ332" s="107"/>
      <c r="ODR332" s="107"/>
      <c r="ODS332" s="107"/>
      <c r="ODT332" s="108"/>
      <c r="ODU332" s="106" t="s">
        <v>181</v>
      </c>
      <c r="ODV332" s="107"/>
      <c r="ODW332" s="107"/>
      <c r="ODX332" s="107"/>
      <c r="ODY332" s="107"/>
      <c r="ODZ332" s="107"/>
      <c r="OEA332" s="107"/>
      <c r="OEB332" s="108"/>
      <c r="OEC332" s="106" t="s">
        <v>181</v>
      </c>
      <c r="OED332" s="107"/>
      <c r="OEE332" s="107"/>
      <c r="OEF332" s="107"/>
      <c r="OEG332" s="107"/>
      <c r="OEH332" s="107"/>
      <c r="OEI332" s="107"/>
      <c r="OEJ332" s="108"/>
      <c r="OEK332" s="106" t="s">
        <v>181</v>
      </c>
      <c r="OEL332" s="107"/>
      <c r="OEM332" s="107"/>
      <c r="OEN332" s="107"/>
      <c r="OEO332" s="107"/>
      <c r="OEP332" s="107"/>
      <c r="OEQ332" s="107"/>
      <c r="OER332" s="108"/>
      <c r="OES332" s="106" t="s">
        <v>181</v>
      </c>
      <c r="OET332" s="107"/>
      <c r="OEU332" s="107"/>
      <c r="OEV332" s="107"/>
      <c r="OEW332" s="107"/>
      <c r="OEX332" s="107"/>
      <c r="OEY332" s="107"/>
      <c r="OEZ332" s="108"/>
      <c r="OFA332" s="106" t="s">
        <v>181</v>
      </c>
      <c r="OFB332" s="107"/>
      <c r="OFC332" s="107"/>
      <c r="OFD332" s="107"/>
      <c r="OFE332" s="107"/>
      <c r="OFF332" s="107"/>
      <c r="OFG332" s="107"/>
      <c r="OFH332" s="108"/>
      <c r="OFI332" s="106" t="s">
        <v>181</v>
      </c>
      <c r="OFJ332" s="107"/>
      <c r="OFK332" s="107"/>
      <c r="OFL332" s="107"/>
      <c r="OFM332" s="107"/>
      <c r="OFN332" s="107"/>
      <c r="OFO332" s="107"/>
      <c r="OFP332" s="108"/>
      <c r="OFQ332" s="106" t="s">
        <v>181</v>
      </c>
      <c r="OFR332" s="107"/>
      <c r="OFS332" s="107"/>
      <c r="OFT332" s="107"/>
      <c r="OFU332" s="107"/>
      <c r="OFV332" s="107"/>
      <c r="OFW332" s="107"/>
      <c r="OFX332" s="108"/>
      <c r="OFY332" s="106" t="s">
        <v>181</v>
      </c>
      <c r="OFZ332" s="107"/>
      <c r="OGA332" s="107"/>
      <c r="OGB332" s="107"/>
      <c r="OGC332" s="107"/>
      <c r="OGD332" s="107"/>
      <c r="OGE332" s="107"/>
      <c r="OGF332" s="108"/>
      <c r="OGG332" s="106" t="s">
        <v>181</v>
      </c>
      <c r="OGH332" s="107"/>
      <c r="OGI332" s="107"/>
      <c r="OGJ332" s="107"/>
      <c r="OGK332" s="107"/>
      <c r="OGL332" s="107"/>
      <c r="OGM332" s="107"/>
      <c r="OGN332" s="108"/>
      <c r="OGO332" s="106" t="s">
        <v>181</v>
      </c>
      <c r="OGP332" s="107"/>
      <c r="OGQ332" s="107"/>
      <c r="OGR332" s="107"/>
      <c r="OGS332" s="107"/>
      <c r="OGT332" s="107"/>
      <c r="OGU332" s="107"/>
      <c r="OGV332" s="108"/>
      <c r="OGW332" s="106" t="s">
        <v>181</v>
      </c>
      <c r="OGX332" s="107"/>
      <c r="OGY332" s="107"/>
      <c r="OGZ332" s="107"/>
      <c r="OHA332" s="107"/>
      <c r="OHB332" s="107"/>
      <c r="OHC332" s="107"/>
      <c r="OHD332" s="108"/>
      <c r="OHE332" s="106" t="s">
        <v>181</v>
      </c>
      <c r="OHF332" s="107"/>
      <c r="OHG332" s="107"/>
      <c r="OHH332" s="107"/>
      <c r="OHI332" s="107"/>
      <c r="OHJ332" s="107"/>
      <c r="OHK332" s="107"/>
      <c r="OHL332" s="108"/>
      <c r="OHM332" s="106" t="s">
        <v>181</v>
      </c>
      <c r="OHN332" s="107"/>
      <c r="OHO332" s="107"/>
      <c r="OHP332" s="107"/>
      <c r="OHQ332" s="107"/>
      <c r="OHR332" s="107"/>
      <c r="OHS332" s="107"/>
      <c r="OHT332" s="108"/>
      <c r="OHU332" s="106" t="s">
        <v>181</v>
      </c>
      <c r="OHV332" s="107"/>
      <c r="OHW332" s="107"/>
      <c r="OHX332" s="107"/>
      <c r="OHY332" s="107"/>
      <c r="OHZ332" s="107"/>
      <c r="OIA332" s="107"/>
      <c r="OIB332" s="108"/>
      <c r="OIC332" s="106" t="s">
        <v>181</v>
      </c>
      <c r="OID332" s="107"/>
      <c r="OIE332" s="107"/>
      <c r="OIF332" s="107"/>
      <c r="OIG332" s="107"/>
      <c r="OIH332" s="107"/>
      <c r="OII332" s="107"/>
      <c r="OIJ332" s="108"/>
      <c r="OIK332" s="106" t="s">
        <v>181</v>
      </c>
      <c r="OIL332" s="107"/>
      <c r="OIM332" s="107"/>
      <c r="OIN332" s="107"/>
      <c r="OIO332" s="107"/>
      <c r="OIP332" s="107"/>
      <c r="OIQ332" s="107"/>
      <c r="OIR332" s="108"/>
      <c r="OIS332" s="106" t="s">
        <v>181</v>
      </c>
      <c r="OIT332" s="107"/>
      <c r="OIU332" s="107"/>
      <c r="OIV332" s="107"/>
      <c r="OIW332" s="107"/>
      <c r="OIX332" s="107"/>
      <c r="OIY332" s="107"/>
      <c r="OIZ332" s="108"/>
      <c r="OJA332" s="106" t="s">
        <v>181</v>
      </c>
      <c r="OJB332" s="107"/>
      <c r="OJC332" s="107"/>
      <c r="OJD332" s="107"/>
      <c r="OJE332" s="107"/>
      <c r="OJF332" s="107"/>
      <c r="OJG332" s="107"/>
      <c r="OJH332" s="108"/>
      <c r="OJI332" s="106" t="s">
        <v>181</v>
      </c>
      <c r="OJJ332" s="107"/>
      <c r="OJK332" s="107"/>
      <c r="OJL332" s="107"/>
      <c r="OJM332" s="107"/>
      <c r="OJN332" s="107"/>
      <c r="OJO332" s="107"/>
      <c r="OJP332" s="108"/>
      <c r="OJQ332" s="106" t="s">
        <v>181</v>
      </c>
      <c r="OJR332" s="107"/>
      <c r="OJS332" s="107"/>
      <c r="OJT332" s="107"/>
      <c r="OJU332" s="107"/>
      <c r="OJV332" s="107"/>
      <c r="OJW332" s="107"/>
      <c r="OJX332" s="108"/>
      <c r="OJY332" s="106" t="s">
        <v>181</v>
      </c>
      <c r="OJZ332" s="107"/>
      <c r="OKA332" s="107"/>
      <c r="OKB332" s="107"/>
      <c r="OKC332" s="107"/>
      <c r="OKD332" s="107"/>
      <c r="OKE332" s="107"/>
      <c r="OKF332" s="108"/>
      <c r="OKG332" s="106" t="s">
        <v>181</v>
      </c>
      <c r="OKH332" s="107"/>
      <c r="OKI332" s="107"/>
      <c r="OKJ332" s="107"/>
      <c r="OKK332" s="107"/>
      <c r="OKL332" s="107"/>
      <c r="OKM332" s="107"/>
      <c r="OKN332" s="108"/>
      <c r="OKO332" s="106" t="s">
        <v>181</v>
      </c>
      <c r="OKP332" s="107"/>
      <c r="OKQ332" s="107"/>
      <c r="OKR332" s="107"/>
      <c r="OKS332" s="107"/>
      <c r="OKT332" s="107"/>
      <c r="OKU332" s="107"/>
      <c r="OKV332" s="108"/>
      <c r="OKW332" s="106" t="s">
        <v>181</v>
      </c>
      <c r="OKX332" s="107"/>
      <c r="OKY332" s="107"/>
      <c r="OKZ332" s="107"/>
      <c r="OLA332" s="107"/>
      <c r="OLB332" s="107"/>
      <c r="OLC332" s="107"/>
      <c r="OLD332" s="108"/>
      <c r="OLE332" s="106" t="s">
        <v>181</v>
      </c>
      <c r="OLF332" s="107"/>
      <c r="OLG332" s="107"/>
      <c r="OLH332" s="107"/>
      <c r="OLI332" s="107"/>
      <c r="OLJ332" s="107"/>
      <c r="OLK332" s="107"/>
      <c r="OLL332" s="108"/>
      <c r="OLM332" s="106" t="s">
        <v>181</v>
      </c>
      <c r="OLN332" s="107"/>
      <c r="OLO332" s="107"/>
      <c r="OLP332" s="107"/>
      <c r="OLQ332" s="107"/>
      <c r="OLR332" s="107"/>
      <c r="OLS332" s="107"/>
      <c r="OLT332" s="108"/>
      <c r="OLU332" s="106" t="s">
        <v>181</v>
      </c>
      <c r="OLV332" s="107"/>
      <c r="OLW332" s="107"/>
      <c r="OLX332" s="107"/>
      <c r="OLY332" s="107"/>
      <c r="OLZ332" s="107"/>
      <c r="OMA332" s="107"/>
      <c r="OMB332" s="108"/>
      <c r="OMC332" s="106" t="s">
        <v>181</v>
      </c>
      <c r="OMD332" s="107"/>
      <c r="OME332" s="107"/>
      <c r="OMF332" s="107"/>
      <c r="OMG332" s="107"/>
      <c r="OMH332" s="107"/>
      <c r="OMI332" s="107"/>
      <c r="OMJ332" s="108"/>
      <c r="OMK332" s="106" t="s">
        <v>181</v>
      </c>
      <c r="OML332" s="107"/>
      <c r="OMM332" s="107"/>
      <c r="OMN332" s="107"/>
      <c r="OMO332" s="107"/>
      <c r="OMP332" s="107"/>
      <c r="OMQ332" s="107"/>
      <c r="OMR332" s="108"/>
      <c r="OMS332" s="106" t="s">
        <v>181</v>
      </c>
      <c r="OMT332" s="107"/>
      <c r="OMU332" s="107"/>
      <c r="OMV332" s="107"/>
      <c r="OMW332" s="107"/>
      <c r="OMX332" s="107"/>
      <c r="OMY332" s="107"/>
      <c r="OMZ332" s="108"/>
      <c r="ONA332" s="106" t="s">
        <v>181</v>
      </c>
      <c r="ONB332" s="107"/>
      <c r="ONC332" s="107"/>
      <c r="OND332" s="107"/>
      <c r="ONE332" s="107"/>
      <c r="ONF332" s="107"/>
      <c r="ONG332" s="107"/>
      <c r="ONH332" s="108"/>
      <c r="ONI332" s="106" t="s">
        <v>181</v>
      </c>
      <c r="ONJ332" s="107"/>
      <c r="ONK332" s="107"/>
      <c r="ONL332" s="107"/>
      <c r="ONM332" s="107"/>
      <c r="ONN332" s="107"/>
      <c r="ONO332" s="107"/>
      <c r="ONP332" s="108"/>
      <c r="ONQ332" s="106" t="s">
        <v>181</v>
      </c>
      <c r="ONR332" s="107"/>
      <c r="ONS332" s="107"/>
      <c r="ONT332" s="107"/>
      <c r="ONU332" s="107"/>
      <c r="ONV332" s="107"/>
      <c r="ONW332" s="107"/>
      <c r="ONX332" s="108"/>
      <c r="ONY332" s="106" t="s">
        <v>181</v>
      </c>
      <c r="ONZ332" s="107"/>
      <c r="OOA332" s="107"/>
      <c r="OOB332" s="107"/>
      <c r="OOC332" s="107"/>
      <c r="OOD332" s="107"/>
      <c r="OOE332" s="107"/>
      <c r="OOF332" s="108"/>
      <c r="OOG332" s="106" t="s">
        <v>181</v>
      </c>
      <c r="OOH332" s="107"/>
      <c r="OOI332" s="107"/>
      <c r="OOJ332" s="107"/>
      <c r="OOK332" s="107"/>
      <c r="OOL332" s="107"/>
      <c r="OOM332" s="107"/>
      <c r="OON332" s="108"/>
      <c r="OOO332" s="106" t="s">
        <v>181</v>
      </c>
      <c r="OOP332" s="107"/>
      <c r="OOQ332" s="107"/>
      <c r="OOR332" s="107"/>
      <c r="OOS332" s="107"/>
      <c r="OOT332" s="107"/>
      <c r="OOU332" s="107"/>
      <c r="OOV332" s="108"/>
      <c r="OOW332" s="106" t="s">
        <v>181</v>
      </c>
      <c r="OOX332" s="107"/>
      <c r="OOY332" s="107"/>
      <c r="OOZ332" s="107"/>
      <c r="OPA332" s="107"/>
      <c r="OPB332" s="107"/>
      <c r="OPC332" s="107"/>
      <c r="OPD332" s="108"/>
      <c r="OPE332" s="106" t="s">
        <v>181</v>
      </c>
      <c r="OPF332" s="107"/>
      <c r="OPG332" s="107"/>
      <c r="OPH332" s="107"/>
      <c r="OPI332" s="107"/>
      <c r="OPJ332" s="107"/>
      <c r="OPK332" s="107"/>
      <c r="OPL332" s="108"/>
      <c r="OPM332" s="106" t="s">
        <v>181</v>
      </c>
      <c r="OPN332" s="107"/>
      <c r="OPO332" s="107"/>
      <c r="OPP332" s="107"/>
      <c r="OPQ332" s="107"/>
      <c r="OPR332" s="107"/>
      <c r="OPS332" s="107"/>
      <c r="OPT332" s="108"/>
      <c r="OPU332" s="106" t="s">
        <v>181</v>
      </c>
      <c r="OPV332" s="107"/>
      <c r="OPW332" s="107"/>
      <c r="OPX332" s="107"/>
      <c r="OPY332" s="107"/>
      <c r="OPZ332" s="107"/>
      <c r="OQA332" s="107"/>
      <c r="OQB332" s="108"/>
      <c r="OQC332" s="106" t="s">
        <v>181</v>
      </c>
      <c r="OQD332" s="107"/>
      <c r="OQE332" s="107"/>
      <c r="OQF332" s="107"/>
      <c r="OQG332" s="107"/>
      <c r="OQH332" s="107"/>
      <c r="OQI332" s="107"/>
      <c r="OQJ332" s="108"/>
      <c r="OQK332" s="106" t="s">
        <v>181</v>
      </c>
      <c r="OQL332" s="107"/>
      <c r="OQM332" s="107"/>
      <c r="OQN332" s="107"/>
      <c r="OQO332" s="107"/>
      <c r="OQP332" s="107"/>
      <c r="OQQ332" s="107"/>
      <c r="OQR332" s="108"/>
      <c r="OQS332" s="106" t="s">
        <v>181</v>
      </c>
      <c r="OQT332" s="107"/>
      <c r="OQU332" s="107"/>
      <c r="OQV332" s="107"/>
      <c r="OQW332" s="107"/>
      <c r="OQX332" s="107"/>
      <c r="OQY332" s="107"/>
      <c r="OQZ332" s="108"/>
      <c r="ORA332" s="106" t="s">
        <v>181</v>
      </c>
      <c r="ORB332" s="107"/>
      <c r="ORC332" s="107"/>
      <c r="ORD332" s="107"/>
      <c r="ORE332" s="107"/>
      <c r="ORF332" s="107"/>
      <c r="ORG332" s="107"/>
      <c r="ORH332" s="108"/>
      <c r="ORI332" s="106" t="s">
        <v>181</v>
      </c>
      <c r="ORJ332" s="107"/>
      <c r="ORK332" s="107"/>
      <c r="ORL332" s="107"/>
      <c r="ORM332" s="107"/>
      <c r="ORN332" s="107"/>
      <c r="ORO332" s="107"/>
      <c r="ORP332" s="108"/>
      <c r="ORQ332" s="106" t="s">
        <v>181</v>
      </c>
      <c r="ORR332" s="107"/>
      <c r="ORS332" s="107"/>
      <c r="ORT332" s="107"/>
      <c r="ORU332" s="107"/>
      <c r="ORV332" s="107"/>
      <c r="ORW332" s="107"/>
      <c r="ORX332" s="108"/>
      <c r="ORY332" s="106" t="s">
        <v>181</v>
      </c>
      <c r="ORZ332" s="107"/>
      <c r="OSA332" s="107"/>
      <c r="OSB332" s="107"/>
      <c r="OSC332" s="107"/>
      <c r="OSD332" s="107"/>
      <c r="OSE332" s="107"/>
      <c r="OSF332" s="108"/>
      <c r="OSG332" s="106" t="s">
        <v>181</v>
      </c>
      <c r="OSH332" s="107"/>
      <c r="OSI332" s="107"/>
      <c r="OSJ332" s="107"/>
      <c r="OSK332" s="107"/>
      <c r="OSL332" s="107"/>
      <c r="OSM332" s="107"/>
      <c r="OSN332" s="108"/>
      <c r="OSO332" s="106" t="s">
        <v>181</v>
      </c>
      <c r="OSP332" s="107"/>
      <c r="OSQ332" s="107"/>
      <c r="OSR332" s="107"/>
      <c r="OSS332" s="107"/>
      <c r="OST332" s="107"/>
      <c r="OSU332" s="107"/>
      <c r="OSV332" s="108"/>
      <c r="OSW332" s="106" t="s">
        <v>181</v>
      </c>
      <c r="OSX332" s="107"/>
      <c r="OSY332" s="107"/>
      <c r="OSZ332" s="107"/>
      <c r="OTA332" s="107"/>
      <c r="OTB332" s="107"/>
      <c r="OTC332" s="107"/>
      <c r="OTD332" s="108"/>
      <c r="OTE332" s="106" t="s">
        <v>181</v>
      </c>
      <c r="OTF332" s="107"/>
      <c r="OTG332" s="107"/>
      <c r="OTH332" s="107"/>
      <c r="OTI332" s="107"/>
      <c r="OTJ332" s="107"/>
      <c r="OTK332" s="107"/>
      <c r="OTL332" s="108"/>
      <c r="OTM332" s="106" t="s">
        <v>181</v>
      </c>
      <c r="OTN332" s="107"/>
      <c r="OTO332" s="107"/>
      <c r="OTP332" s="107"/>
      <c r="OTQ332" s="107"/>
      <c r="OTR332" s="107"/>
      <c r="OTS332" s="107"/>
      <c r="OTT332" s="108"/>
      <c r="OTU332" s="106" t="s">
        <v>181</v>
      </c>
      <c r="OTV332" s="107"/>
      <c r="OTW332" s="107"/>
      <c r="OTX332" s="107"/>
      <c r="OTY332" s="107"/>
      <c r="OTZ332" s="107"/>
      <c r="OUA332" s="107"/>
      <c r="OUB332" s="108"/>
      <c r="OUC332" s="106" t="s">
        <v>181</v>
      </c>
      <c r="OUD332" s="107"/>
      <c r="OUE332" s="107"/>
      <c r="OUF332" s="107"/>
      <c r="OUG332" s="107"/>
      <c r="OUH332" s="107"/>
      <c r="OUI332" s="107"/>
      <c r="OUJ332" s="108"/>
      <c r="OUK332" s="106" t="s">
        <v>181</v>
      </c>
      <c r="OUL332" s="107"/>
      <c r="OUM332" s="107"/>
      <c r="OUN332" s="107"/>
      <c r="OUO332" s="107"/>
      <c r="OUP332" s="107"/>
      <c r="OUQ332" s="107"/>
      <c r="OUR332" s="108"/>
      <c r="OUS332" s="106" t="s">
        <v>181</v>
      </c>
      <c r="OUT332" s="107"/>
      <c r="OUU332" s="107"/>
      <c r="OUV332" s="107"/>
      <c r="OUW332" s="107"/>
      <c r="OUX332" s="107"/>
      <c r="OUY332" s="107"/>
      <c r="OUZ332" s="108"/>
      <c r="OVA332" s="106" t="s">
        <v>181</v>
      </c>
      <c r="OVB332" s="107"/>
      <c r="OVC332" s="107"/>
      <c r="OVD332" s="107"/>
      <c r="OVE332" s="107"/>
      <c r="OVF332" s="107"/>
      <c r="OVG332" s="107"/>
      <c r="OVH332" s="108"/>
      <c r="OVI332" s="106" t="s">
        <v>181</v>
      </c>
      <c r="OVJ332" s="107"/>
      <c r="OVK332" s="107"/>
      <c r="OVL332" s="107"/>
      <c r="OVM332" s="107"/>
      <c r="OVN332" s="107"/>
      <c r="OVO332" s="107"/>
      <c r="OVP332" s="108"/>
      <c r="OVQ332" s="106" t="s">
        <v>181</v>
      </c>
      <c r="OVR332" s="107"/>
      <c r="OVS332" s="107"/>
      <c r="OVT332" s="107"/>
      <c r="OVU332" s="107"/>
      <c r="OVV332" s="107"/>
      <c r="OVW332" s="107"/>
      <c r="OVX332" s="108"/>
      <c r="OVY332" s="106" t="s">
        <v>181</v>
      </c>
      <c r="OVZ332" s="107"/>
      <c r="OWA332" s="107"/>
      <c r="OWB332" s="107"/>
      <c r="OWC332" s="107"/>
      <c r="OWD332" s="107"/>
      <c r="OWE332" s="107"/>
      <c r="OWF332" s="108"/>
      <c r="OWG332" s="106" t="s">
        <v>181</v>
      </c>
      <c r="OWH332" s="107"/>
      <c r="OWI332" s="107"/>
      <c r="OWJ332" s="107"/>
      <c r="OWK332" s="107"/>
      <c r="OWL332" s="107"/>
      <c r="OWM332" s="107"/>
      <c r="OWN332" s="108"/>
      <c r="OWO332" s="106" t="s">
        <v>181</v>
      </c>
      <c r="OWP332" s="107"/>
      <c r="OWQ332" s="107"/>
      <c r="OWR332" s="107"/>
      <c r="OWS332" s="107"/>
      <c r="OWT332" s="107"/>
      <c r="OWU332" s="107"/>
      <c r="OWV332" s="108"/>
      <c r="OWW332" s="106" t="s">
        <v>181</v>
      </c>
      <c r="OWX332" s="107"/>
      <c r="OWY332" s="107"/>
      <c r="OWZ332" s="107"/>
      <c r="OXA332" s="107"/>
      <c r="OXB332" s="107"/>
      <c r="OXC332" s="107"/>
      <c r="OXD332" s="108"/>
      <c r="OXE332" s="106" t="s">
        <v>181</v>
      </c>
      <c r="OXF332" s="107"/>
      <c r="OXG332" s="107"/>
      <c r="OXH332" s="107"/>
      <c r="OXI332" s="107"/>
      <c r="OXJ332" s="107"/>
      <c r="OXK332" s="107"/>
      <c r="OXL332" s="108"/>
      <c r="OXM332" s="106" t="s">
        <v>181</v>
      </c>
      <c r="OXN332" s="107"/>
      <c r="OXO332" s="107"/>
      <c r="OXP332" s="107"/>
      <c r="OXQ332" s="107"/>
      <c r="OXR332" s="107"/>
      <c r="OXS332" s="107"/>
      <c r="OXT332" s="108"/>
      <c r="OXU332" s="106" t="s">
        <v>181</v>
      </c>
      <c r="OXV332" s="107"/>
      <c r="OXW332" s="107"/>
      <c r="OXX332" s="107"/>
      <c r="OXY332" s="107"/>
      <c r="OXZ332" s="107"/>
      <c r="OYA332" s="107"/>
      <c r="OYB332" s="108"/>
      <c r="OYC332" s="106" t="s">
        <v>181</v>
      </c>
      <c r="OYD332" s="107"/>
      <c r="OYE332" s="107"/>
      <c r="OYF332" s="107"/>
      <c r="OYG332" s="107"/>
      <c r="OYH332" s="107"/>
      <c r="OYI332" s="107"/>
      <c r="OYJ332" s="108"/>
      <c r="OYK332" s="106" t="s">
        <v>181</v>
      </c>
      <c r="OYL332" s="107"/>
      <c r="OYM332" s="107"/>
      <c r="OYN332" s="107"/>
      <c r="OYO332" s="107"/>
      <c r="OYP332" s="107"/>
      <c r="OYQ332" s="107"/>
      <c r="OYR332" s="108"/>
      <c r="OYS332" s="106" t="s">
        <v>181</v>
      </c>
      <c r="OYT332" s="107"/>
      <c r="OYU332" s="107"/>
      <c r="OYV332" s="107"/>
      <c r="OYW332" s="107"/>
      <c r="OYX332" s="107"/>
      <c r="OYY332" s="107"/>
      <c r="OYZ332" s="108"/>
      <c r="OZA332" s="106" t="s">
        <v>181</v>
      </c>
      <c r="OZB332" s="107"/>
      <c r="OZC332" s="107"/>
      <c r="OZD332" s="107"/>
      <c r="OZE332" s="107"/>
      <c r="OZF332" s="107"/>
      <c r="OZG332" s="107"/>
      <c r="OZH332" s="108"/>
      <c r="OZI332" s="106" t="s">
        <v>181</v>
      </c>
      <c r="OZJ332" s="107"/>
      <c r="OZK332" s="107"/>
      <c r="OZL332" s="107"/>
      <c r="OZM332" s="107"/>
      <c r="OZN332" s="107"/>
      <c r="OZO332" s="107"/>
      <c r="OZP332" s="108"/>
      <c r="OZQ332" s="106" t="s">
        <v>181</v>
      </c>
      <c r="OZR332" s="107"/>
      <c r="OZS332" s="107"/>
      <c r="OZT332" s="107"/>
      <c r="OZU332" s="107"/>
      <c r="OZV332" s="107"/>
      <c r="OZW332" s="107"/>
      <c r="OZX332" s="108"/>
      <c r="OZY332" s="106" t="s">
        <v>181</v>
      </c>
      <c r="OZZ332" s="107"/>
      <c r="PAA332" s="107"/>
      <c r="PAB332" s="107"/>
      <c r="PAC332" s="107"/>
      <c r="PAD332" s="107"/>
      <c r="PAE332" s="107"/>
      <c r="PAF332" s="108"/>
      <c r="PAG332" s="106" t="s">
        <v>181</v>
      </c>
      <c r="PAH332" s="107"/>
      <c r="PAI332" s="107"/>
      <c r="PAJ332" s="107"/>
      <c r="PAK332" s="107"/>
      <c r="PAL332" s="107"/>
      <c r="PAM332" s="107"/>
      <c r="PAN332" s="108"/>
      <c r="PAO332" s="106" t="s">
        <v>181</v>
      </c>
      <c r="PAP332" s="107"/>
      <c r="PAQ332" s="107"/>
      <c r="PAR332" s="107"/>
      <c r="PAS332" s="107"/>
      <c r="PAT332" s="107"/>
      <c r="PAU332" s="107"/>
      <c r="PAV332" s="108"/>
      <c r="PAW332" s="106" t="s">
        <v>181</v>
      </c>
      <c r="PAX332" s="107"/>
      <c r="PAY332" s="107"/>
      <c r="PAZ332" s="107"/>
      <c r="PBA332" s="107"/>
      <c r="PBB332" s="107"/>
      <c r="PBC332" s="107"/>
      <c r="PBD332" s="108"/>
      <c r="PBE332" s="106" t="s">
        <v>181</v>
      </c>
      <c r="PBF332" s="107"/>
      <c r="PBG332" s="107"/>
      <c r="PBH332" s="107"/>
      <c r="PBI332" s="107"/>
      <c r="PBJ332" s="107"/>
      <c r="PBK332" s="107"/>
      <c r="PBL332" s="108"/>
      <c r="PBM332" s="106" t="s">
        <v>181</v>
      </c>
      <c r="PBN332" s="107"/>
      <c r="PBO332" s="107"/>
      <c r="PBP332" s="107"/>
      <c r="PBQ332" s="107"/>
      <c r="PBR332" s="107"/>
      <c r="PBS332" s="107"/>
      <c r="PBT332" s="108"/>
      <c r="PBU332" s="106" t="s">
        <v>181</v>
      </c>
      <c r="PBV332" s="107"/>
      <c r="PBW332" s="107"/>
      <c r="PBX332" s="107"/>
      <c r="PBY332" s="107"/>
      <c r="PBZ332" s="107"/>
      <c r="PCA332" s="107"/>
      <c r="PCB332" s="108"/>
      <c r="PCC332" s="106" t="s">
        <v>181</v>
      </c>
      <c r="PCD332" s="107"/>
      <c r="PCE332" s="107"/>
      <c r="PCF332" s="107"/>
      <c r="PCG332" s="107"/>
      <c r="PCH332" s="107"/>
      <c r="PCI332" s="107"/>
      <c r="PCJ332" s="108"/>
      <c r="PCK332" s="106" t="s">
        <v>181</v>
      </c>
      <c r="PCL332" s="107"/>
      <c r="PCM332" s="107"/>
      <c r="PCN332" s="107"/>
      <c r="PCO332" s="107"/>
      <c r="PCP332" s="107"/>
      <c r="PCQ332" s="107"/>
      <c r="PCR332" s="108"/>
      <c r="PCS332" s="106" t="s">
        <v>181</v>
      </c>
      <c r="PCT332" s="107"/>
      <c r="PCU332" s="107"/>
      <c r="PCV332" s="107"/>
      <c r="PCW332" s="107"/>
      <c r="PCX332" s="107"/>
      <c r="PCY332" s="107"/>
      <c r="PCZ332" s="108"/>
      <c r="PDA332" s="106" t="s">
        <v>181</v>
      </c>
      <c r="PDB332" s="107"/>
      <c r="PDC332" s="107"/>
      <c r="PDD332" s="107"/>
      <c r="PDE332" s="107"/>
      <c r="PDF332" s="107"/>
      <c r="PDG332" s="107"/>
      <c r="PDH332" s="108"/>
      <c r="PDI332" s="106" t="s">
        <v>181</v>
      </c>
      <c r="PDJ332" s="107"/>
      <c r="PDK332" s="107"/>
      <c r="PDL332" s="107"/>
      <c r="PDM332" s="107"/>
      <c r="PDN332" s="107"/>
      <c r="PDO332" s="107"/>
      <c r="PDP332" s="108"/>
      <c r="PDQ332" s="106" t="s">
        <v>181</v>
      </c>
      <c r="PDR332" s="107"/>
      <c r="PDS332" s="107"/>
      <c r="PDT332" s="107"/>
      <c r="PDU332" s="107"/>
      <c r="PDV332" s="107"/>
      <c r="PDW332" s="107"/>
      <c r="PDX332" s="108"/>
      <c r="PDY332" s="106" t="s">
        <v>181</v>
      </c>
      <c r="PDZ332" s="107"/>
      <c r="PEA332" s="107"/>
      <c r="PEB332" s="107"/>
      <c r="PEC332" s="107"/>
      <c r="PED332" s="107"/>
      <c r="PEE332" s="107"/>
      <c r="PEF332" s="108"/>
      <c r="PEG332" s="106" t="s">
        <v>181</v>
      </c>
      <c r="PEH332" s="107"/>
      <c r="PEI332" s="107"/>
      <c r="PEJ332" s="107"/>
      <c r="PEK332" s="107"/>
      <c r="PEL332" s="107"/>
      <c r="PEM332" s="107"/>
      <c r="PEN332" s="108"/>
      <c r="PEO332" s="106" t="s">
        <v>181</v>
      </c>
      <c r="PEP332" s="107"/>
      <c r="PEQ332" s="107"/>
      <c r="PER332" s="107"/>
      <c r="PES332" s="107"/>
      <c r="PET332" s="107"/>
      <c r="PEU332" s="107"/>
      <c r="PEV332" s="108"/>
      <c r="PEW332" s="106" t="s">
        <v>181</v>
      </c>
      <c r="PEX332" s="107"/>
      <c r="PEY332" s="107"/>
      <c r="PEZ332" s="107"/>
      <c r="PFA332" s="107"/>
      <c r="PFB332" s="107"/>
      <c r="PFC332" s="107"/>
      <c r="PFD332" s="108"/>
      <c r="PFE332" s="106" t="s">
        <v>181</v>
      </c>
      <c r="PFF332" s="107"/>
      <c r="PFG332" s="107"/>
      <c r="PFH332" s="107"/>
      <c r="PFI332" s="107"/>
      <c r="PFJ332" s="107"/>
      <c r="PFK332" s="107"/>
      <c r="PFL332" s="108"/>
      <c r="PFM332" s="106" t="s">
        <v>181</v>
      </c>
      <c r="PFN332" s="107"/>
      <c r="PFO332" s="107"/>
      <c r="PFP332" s="107"/>
      <c r="PFQ332" s="107"/>
      <c r="PFR332" s="107"/>
      <c r="PFS332" s="107"/>
      <c r="PFT332" s="108"/>
      <c r="PFU332" s="106" t="s">
        <v>181</v>
      </c>
      <c r="PFV332" s="107"/>
      <c r="PFW332" s="107"/>
      <c r="PFX332" s="107"/>
      <c r="PFY332" s="107"/>
      <c r="PFZ332" s="107"/>
      <c r="PGA332" s="107"/>
      <c r="PGB332" s="108"/>
      <c r="PGC332" s="106" t="s">
        <v>181</v>
      </c>
      <c r="PGD332" s="107"/>
      <c r="PGE332" s="107"/>
      <c r="PGF332" s="107"/>
      <c r="PGG332" s="107"/>
      <c r="PGH332" s="107"/>
      <c r="PGI332" s="107"/>
      <c r="PGJ332" s="108"/>
      <c r="PGK332" s="106" t="s">
        <v>181</v>
      </c>
      <c r="PGL332" s="107"/>
      <c r="PGM332" s="107"/>
      <c r="PGN332" s="107"/>
      <c r="PGO332" s="107"/>
      <c r="PGP332" s="107"/>
      <c r="PGQ332" s="107"/>
      <c r="PGR332" s="108"/>
      <c r="PGS332" s="106" t="s">
        <v>181</v>
      </c>
      <c r="PGT332" s="107"/>
      <c r="PGU332" s="107"/>
      <c r="PGV332" s="107"/>
      <c r="PGW332" s="107"/>
      <c r="PGX332" s="107"/>
      <c r="PGY332" s="107"/>
      <c r="PGZ332" s="108"/>
      <c r="PHA332" s="106" t="s">
        <v>181</v>
      </c>
      <c r="PHB332" s="107"/>
      <c r="PHC332" s="107"/>
      <c r="PHD332" s="107"/>
      <c r="PHE332" s="107"/>
      <c r="PHF332" s="107"/>
      <c r="PHG332" s="107"/>
      <c r="PHH332" s="108"/>
      <c r="PHI332" s="106" t="s">
        <v>181</v>
      </c>
      <c r="PHJ332" s="107"/>
      <c r="PHK332" s="107"/>
      <c r="PHL332" s="107"/>
      <c r="PHM332" s="107"/>
      <c r="PHN332" s="107"/>
      <c r="PHO332" s="107"/>
      <c r="PHP332" s="108"/>
      <c r="PHQ332" s="106" t="s">
        <v>181</v>
      </c>
      <c r="PHR332" s="107"/>
      <c r="PHS332" s="107"/>
      <c r="PHT332" s="107"/>
      <c r="PHU332" s="107"/>
      <c r="PHV332" s="107"/>
      <c r="PHW332" s="107"/>
      <c r="PHX332" s="108"/>
      <c r="PHY332" s="106" t="s">
        <v>181</v>
      </c>
      <c r="PHZ332" s="107"/>
      <c r="PIA332" s="107"/>
      <c r="PIB332" s="107"/>
      <c r="PIC332" s="107"/>
      <c r="PID332" s="107"/>
      <c r="PIE332" s="107"/>
      <c r="PIF332" s="108"/>
      <c r="PIG332" s="106" t="s">
        <v>181</v>
      </c>
      <c r="PIH332" s="107"/>
      <c r="PII332" s="107"/>
      <c r="PIJ332" s="107"/>
      <c r="PIK332" s="107"/>
      <c r="PIL332" s="107"/>
      <c r="PIM332" s="107"/>
      <c r="PIN332" s="108"/>
      <c r="PIO332" s="106" t="s">
        <v>181</v>
      </c>
      <c r="PIP332" s="107"/>
      <c r="PIQ332" s="107"/>
      <c r="PIR332" s="107"/>
      <c r="PIS332" s="107"/>
      <c r="PIT332" s="107"/>
      <c r="PIU332" s="107"/>
      <c r="PIV332" s="108"/>
      <c r="PIW332" s="106" t="s">
        <v>181</v>
      </c>
      <c r="PIX332" s="107"/>
      <c r="PIY332" s="107"/>
      <c r="PIZ332" s="107"/>
      <c r="PJA332" s="107"/>
      <c r="PJB332" s="107"/>
      <c r="PJC332" s="107"/>
      <c r="PJD332" s="108"/>
      <c r="PJE332" s="106" t="s">
        <v>181</v>
      </c>
      <c r="PJF332" s="107"/>
      <c r="PJG332" s="107"/>
      <c r="PJH332" s="107"/>
      <c r="PJI332" s="107"/>
      <c r="PJJ332" s="107"/>
      <c r="PJK332" s="107"/>
      <c r="PJL332" s="108"/>
      <c r="PJM332" s="106" t="s">
        <v>181</v>
      </c>
      <c r="PJN332" s="107"/>
      <c r="PJO332" s="107"/>
      <c r="PJP332" s="107"/>
      <c r="PJQ332" s="107"/>
      <c r="PJR332" s="107"/>
      <c r="PJS332" s="107"/>
      <c r="PJT332" s="108"/>
      <c r="PJU332" s="106" t="s">
        <v>181</v>
      </c>
      <c r="PJV332" s="107"/>
      <c r="PJW332" s="107"/>
      <c r="PJX332" s="107"/>
      <c r="PJY332" s="107"/>
      <c r="PJZ332" s="107"/>
      <c r="PKA332" s="107"/>
      <c r="PKB332" s="108"/>
      <c r="PKC332" s="106" t="s">
        <v>181</v>
      </c>
      <c r="PKD332" s="107"/>
      <c r="PKE332" s="107"/>
      <c r="PKF332" s="107"/>
      <c r="PKG332" s="107"/>
      <c r="PKH332" s="107"/>
      <c r="PKI332" s="107"/>
      <c r="PKJ332" s="108"/>
      <c r="PKK332" s="106" t="s">
        <v>181</v>
      </c>
      <c r="PKL332" s="107"/>
      <c r="PKM332" s="107"/>
      <c r="PKN332" s="107"/>
      <c r="PKO332" s="107"/>
      <c r="PKP332" s="107"/>
      <c r="PKQ332" s="107"/>
      <c r="PKR332" s="108"/>
      <c r="PKS332" s="106" t="s">
        <v>181</v>
      </c>
      <c r="PKT332" s="107"/>
      <c r="PKU332" s="107"/>
      <c r="PKV332" s="107"/>
      <c r="PKW332" s="107"/>
      <c r="PKX332" s="107"/>
      <c r="PKY332" s="107"/>
      <c r="PKZ332" s="108"/>
      <c r="PLA332" s="106" t="s">
        <v>181</v>
      </c>
      <c r="PLB332" s="107"/>
      <c r="PLC332" s="107"/>
      <c r="PLD332" s="107"/>
      <c r="PLE332" s="107"/>
      <c r="PLF332" s="107"/>
      <c r="PLG332" s="107"/>
      <c r="PLH332" s="108"/>
      <c r="PLI332" s="106" t="s">
        <v>181</v>
      </c>
      <c r="PLJ332" s="107"/>
      <c r="PLK332" s="107"/>
      <c r="PLL332" s="107"/>
      <c r="PLM332" s="107"/>
      <c r="PLN332" s="107"/>
      <c r="PLO332" s="107"/>
      <c r="PLP332" s="108"/>
      <c r="PLQ332" s="106" t="s">
        <v>181</v>
      </c>
      <c r="PLR332" s="107"/>
      <c r="PLS332" s="107"/>
      <c r="PLT332" s="107"/>
      <c r="PLU332" s="107"/>
      <c r="PLV332" s="107"/>
      <c r="PLW332" s="107"/>
      <c r="PLX332" s="108"/>
      <c r="PLY332" s="106" t="s">
        <v>181</v>
      </c>
      <c r="PLZ332" s="107"/>
      <c r="PMA332" s="107"/>
      <c r="PMB332" s="107"/>
      <c r="PMC332" s="107"/>
      <c r="PMD332" s="107"/>
      <c r="PME332" s="107"/>
      <c r="PMF332" s="108"/>
      <c r="PMG332" s="106" t="s">
        <v>181</v>
      </c>
      <c r="PMH332" s="107"/>
      <c r="PMI332" s="107"/>
      <c r="PMJ332" s="107"/>
      <c r="PMK332" s="107"/>
      <c r="PML332" s="107"/>
      <c r="PMM332" s="107"/>
      <c r="PMN332" s="108"/>
      <c r="PMO332" s="106" t="s">
        <v>181</v>
      </c>
      <c r="PMP332" s="107"/>
      <c r="PMQ332" s="107"/>
      <c r="PMR332" s="107"/>
      <c r="PMS332" s="107"/>
      <c r="PMT332" s="107"/>
      <c r="PMU332" s="107"/>
      <c r="PMV332" s="108"/>
      <c r="PMW332" s="106" t="s">
        <v>181</v>
      </c>
      <c r="PMX332" s="107"/>
      <c r="PMY332" s="107"/>
      <c r="PMZ332" s="107"/>
      <c r="PNA332" s="107"/>
      <c r="PNB332" s="107"/>
      <c r="PNC332" s="107"/>
      <c r="PND332" s="108"/>
      <c r="PNE332" s="106" t="s">
        <v>181</v>
      </c>
      <c r="PNF332" s="107"/>
      <c r="PNG332" s="107"/>
      <c r="PNH332" s="107"/>
      <c r="PNI332" s="107"/>
      <c r="PNJ332" s="107"/>
      <c r="PNK332" s="107"/>
      <c r="PNL332" s="108"/>
      <c r="PNM332" s="106" t="s">
        <v>181</v>
      </c>
      <c r="PNN332" s="107"/>
      <c r="PNO332" s="107"/>
      <c r="PNP332" s="107"/>
      <c r="PNQ332" s="107"/>
      <c r="PNR332" s="107"/>
      <c r="PNS332" s="107"/>
      <c r="PNT332" s="108"/>
      <c r="PNU332" s="106" t="s">
        <v>181</v>
      </c>
      <c r="PNV332" s="107"/>
      <c r="PNW332" s="107"/>
      <c r="PNX332" s="107"/>
      <c r="PNY332" s="107"/>
      <c r="PNZ332" s="107"/>
      <c r="POA332" s="107"/>
      <c r="POB332" s="108"/>
      <c r="POC332" s="106" t="s">
        <v>181</v>
      </c>
      <c r="POD332" s="107"/>
      <c r="POE332" s="107"/>
      <c r="POF332" s="107"/>
      <c r="POG332" s="107"/>
      <c r="POH332" s="107"/>
      <c r="POI332" s="107"/>
      <c r="POJ332" s="108"/>
      <c r="POK332" s="106" t="s">
        <v>181</v>
      </c>
      <c r="POL332" s="107"/>
      <c r="POM332" s="107"/>
      <c r="PON332" s="107"/>
      <c r="POO332" s="107"/>
      <c r="POP332" s="107"/>
      <c r="POQ332" s="107"/>
      <c r="POR332" s="108"/>
      <c r="POS332" s="106" t="s">
        <v>181</v>
      </c>
      <c r="POT332" s="107"/>
      <c r="POU332" s="107"/>
      <c r="POV332" s="107"/>
      <c r="POW332" s="107"/>
      <c r="POX332" s="107"/>
      <c r="POY332" s="107"/>
      <c r="POZ332" s="108"/>
      <c r="PPA332" s="106" t="s">
        <v>181</v>
      </c>
      <c r="PPB332" s="107"/>
      <c r="PPC332" s="107"/>
      <c r="PPD332" s="107"/>
      <c r="PPE332" s="107"/>
      <c r="PPF332" s="107"/>
      <c r="PPG332" s="107"/>
      <c r="PPH332" s="108"/>
      <c r="PPI332" s="106" t="s">
        <v>181</v>
      </c>
      <c r="PPJ332" s="107"/>
      <c r="PPK332" s="107"/>
      <c r="PPL332" s="107"/>
      <c r="PPM332" s="107"/>
      <c r="PPN332" s="107"/>
      <c r="PPO332" s="107"/>
      <c r="PPP332" s="108"/>
      <c r="PPQ332" s="106" t="s">
        <v>181</v>
      </c>
      <c r="PPR332" s="107"/>
      <c r="PPS332" s="107"/>
      <c r="PPT332" s="107"/>
      <c r="PPU332" s="107"/>
      <c r="PPV332" s="107"/>
      <c r="PPW332" s="107"/>
      <c r="PPX332" s="108"/>
      <c r="PPY332" s="106" t="s">
        <v>181</v>
      </c>
      <c r="PPZ332" s="107"/>
      <c r="PQA332" s="107"/>
      <c r="PQB332" s="107"/>
      <c r="PQC332" s="107"/>
      <c r="PQD332" s="107"/>
      <c r="PQE332" s="107"/>
      <c r="PQF332" s="108"/>
      <c r="PQG332" s="106" t="s">
        <v>181</v>
      </c>
      <c r="PQH332" s="107"/>
      <c r="PQI332" s="107"/>
      <c r="PQJ332" s="107"/>
      <c r="PQK332" s="107"/>
      <c r="PQL332" s="107"/>
      <c r="PQM332" s="107"/>
      <c r="PQN332" s="108"/>
      <c r="PQO332" s="106" t="s">
        <v>181</v>
      </c>
      <c r="PQP332" s="107"/>
      <c r="PQQ332" s="107"/>
      <c r="PQR332" s="107"/>
      <c r="PQS332" s="107"/>
      <c r="PQT332" s="107"/>
      <c r="PQU332" s="107"/>
      <c r="PQV332" s="108"/>
      <c r="PQW332" s="106" t="s">
        <v>181</v>
      </c>
      <c r="PQX332" s="107"/>
      <c r="PQY332" s="107"/>
      <c r="PQZ332" s="107"/>
      <c r="PRA332" s="107"/>
      <c r="PRB332" s="107"/>
      <c r="PRC332" s="107"/>
      <c r="PRD332" s="108"/>
      <c r="PRE332" s="106" t="s">
        <v>181</v>
      </c>
      <c r="PRF332" s="107"/>
      <c r="PRG332" s="107"/>
      <c r="PRH332" s="107"/>
      <c r="PRI332" s="107"/>
      <c r="PRJ332" s="107"/>
      <c r="PRK332" s="107"/>
      <c r="PRL332" s="108"/>
      <c r="PRM332" s="106" t="s">
        <v>181</v>
      </c>
      <c r="PRN332" s="107"/>
      <c r="PRO332" s="107"/>
      <c r="PRP332" s="107"/>
      <c r="PRQ332" s="107"/>
      <c r="PRR332" s="107"/>
      <c r="PRS332" s="107"/>
      <c r="PRT332" s="108"/>
      <c r="PRU332" s="106" t="s">
        <v>181</v>
      </c>
      <c r="PRV332" s="107"/>
      <c r="PRW332" s="107"/>
      <c r="PRX332" s="107"/>
      <c r="PRY332" s="107"/>
      <c r="PRZ332" s="107"/>
      <c r="PSA332" s="107"/>
      <c r="PSB332" s="108"/>
      <c r="PSC332" s="106" t="s">
        <v>181</v>
      </c>
      <c r="PSD332" s="107"/>
      <c r="PSE332" s="107"/>
      <c r="PSF332" s="107"/>
      <c r="PSG332" s="107"/>
      <c r="PSH332" s="107"/>
      <c r="PSI332" s="107"/>
      <c r="PSJ332" s="108"/>
      <c r="PSK332" s="106" t="s">
        <v>181</v>
      </c>
      <c r="PSL332" s="107"/>
      <c r="PSM332" s="107"/>
      <c r="PSN332" s="107"/>
      <c r="PSO332" s="107"/>
      <c r="PSP332" s="107"/>
      <c r="PSQ332" s="107"/>
      <c r="PSR332" s="108"/>
      <c r="PSS332" s="106" t="s">
        <v>181</v>
      </c>
      <c r="PST332" s="107"/>
      <c r="PSU332" s="107"/>
      <c r="PSV332" s="107"/>
      <c r="PSW332" s="107"/>
      <c r="PSX332" s="107"/>
      <c r="PSY332" s="107"/>
      <c r="PSZ332" s="108"/>
      <c r="PTA332" s="106" t="s">
        <v>181</v>
      </c>
      <c r="PTB332" s="107"/>
      <c r="PTC332" s="107"/>
      <c r="PTD332" s="107"/>
      <c r="PTE332" s="107"/>
      <c r="PTF332" s="107"/>
      <c r="PTG332" s="107"/>
      <c r="PTH332" s="108"/>
      <c r="PTI332" s="106" t="s">
        <v>181</v>
      </c>
      <c r="PTJ332" s="107"/>
      <c r="PTK332" s="107"/>
      <c r="PTL332" s="107"/>
      <c r="PTM332" s="107"/>
      <c r="PTN332" s="107"/>
      <c r="PTO332" s="107"/>
      <c r="PTP332" s="108"/>
      <c r="PTQ332" s="106" t="s">
        <v>181</v>
      </c>
      <c r="PTR332" s="107"/>
      <c r="PTS332" s="107"/>
      <c r="PTT332" s="107"/>
      <c r="PTU332" s="107"/>
      <c r="PTV332" s="107"/>
      <c r="PTW332" s="107"/>
      <c r="PTX332" s="108"/>
      <c r="PTY332" s="106" t="s">
        <v>181</v>
      </c>
      <c r="PTZ332" s="107"/>
      <c r="PUA332" s="107"/>
      <c r="PUB332" s="107"/>
      <c r="PUC332" s="107"/>
      <c r="PUD332" s="107"/>
      <c r="PUE332" s="107"/>
      <c r="PUF332" s="108"/>
      <c r="PUG332" s="106" t="s">
        <v>181</v>
      </c>
      <c r="PUH332" s="107"/>
      <c r="PUI332" s="107"/>
      <c r="PUJ332" s="107"/>
      <c r="PUK332" s="107"/>
      <c r="PUL332" s="107"/>
      <c r="PUM332" s="107"/>
      <c r="PUN332" s="108"/>
      <c r="PUO332" s="106" t="s">
        <v>181</v>
      </c>
      <c r="PUP332" s="107"/>
      <c r="PUQ332" s="107"/>
      <c r="PUR332" s="107"/>
      <c r="PUS332" s="107"/>
      <c r="PUT332" s="107"/>
      <c r="PUU332" s="107"/>
      <c r="PUV332" s="108"/>
      <c r="PUW332" s="106" t="s">
        <v>181</v>
      </c>
      <c r="PUX332" s="107"/>
      <c r="PUY332" s="107"/>
      <c r="PUZ332" s="107"/>
      <c r="PVA332" s="107"/>
      <c r="PVB332" s="107"/>
      <c r="PVC332" s="107"/>
      <c r="PVD332" s="108"/>
      <c r="PVE332" s="106" t="s">
        <v>181</v>
      </c>
      <c r="PVF332" s="107"/>
      <c r="PVG332" s="107"/>
      <c r="PVH332" s="107"/>
      <c r="PVI332" s="107"/>
      <c r="PVJ332" s="107"/>
      <c r="PVK332" s="107"/>
      <c r="PVL332" s="108"/>
      <c r="PVM332" s="106" t="s">
        <v>181</v>
      </c>
      <c r="PVN332" s="107"/>
      <c r="PVO332" s="107"/>
      <c r="PVP332" s="107"/>
      <c r="PVQ332" s="107"/>
      <c r="PVR332" s="107"/>
      <c r="PVS332" s="107"/>
      <c r="PVT332" s="108"/>
      <c r="PVU332" s="106" t="s">
        <v>181</v>
      </c>
      <c r="PVV332" s="107"/>
      <c r="PVW332" s="107"/>
      <c r="PVX332" s="107"/>
      <c r="PVY332" s="107"/>
      <c r="PVZ332" s="107"/>
      <c r="PWA332" s="107"/>
      <c r="PWB332" s="108"/>
      <c r="PWC332" s="106" t="s">
        <v>181</v>
      </c>
      <c r="PWD332" s="107"/>
      <c r="PWE332" s="107"/>
      <c r="PWF332" s="107"/>
      <c r="PWG332" s="107"/>
      <c r="PWH332" s="107"/>
      <c r="PWI332" s="107"/>
      <c r="PWJ332" s="108"/>
      <c r="PWK332" s="106" t="s">
        <v>181</v>
      </c>
      <c r="PWL332" s="107"/>
      <c r="PWM332" s="107"/>
      <c r="PWN332" s="107"/>
      <c r="PWO332" s="107"/>
      <c r="PWP332" s="107"/>
      <c r="PWQ332" s="107"/>
      <c r="PWR332" s="108"/>
      <c r="PWS332" s="106" t="s">
        <v>181</v>
      </c>
      <c r="PWT332" s="107"/>
      <c r="PWU332" s="107"/>
      <c r="PWV332" s="107"/>
      <c r="PWW332" s="107"/>
      <c r="PWX332" s="107"/>
      <c r="PWY332" s="107"/>
      <c r="PWZ332" s="108"/>
      <c r="PXA332" s="106" t="s">
        <v>181</v>
      </c>
      <c r="PXB332" s="107"/>
      <c r="PXC332" s="107"/>
      <c r="PXD332" s="107"/>
      <c r="PXE332" s="107"/>
      <c r="PXF332" s="107"/>
      <c r="PXG332" s="107"/>
      <c r="PXH332" s="108"/>
      <c r="PXI332" s="106" t="s">
        <v>181</v>
      </c>
      <c r="PXJ332" s="107"/>
      <c r="PXK332" s="107"/>
      <c r="PXL332" s="107"/>
      <c r="PXM332" s="107"/>
      <c r="PXN332" s="107"/>
      <c r="PXO332" s="107"/>
      <c r="PXP332" s="108"/>
      <c r="PXQ332" s="106" t="s">
        <v>181</v>
      </c>
      <c r="PXR332" s="107"/>
      <c r="PXS332" s="107"/>
      <c r="PXT332" s="107"/>
      <c r="PXU332" s="107"/>
      <c r="PXV332" s="107"/>
      <c r="PXW332" s="107"/>
      <c r="PXX332" s="108"/>
      <c r="PXY332" s="106" t="s">
        <v>181</v>
      </c>
      <c r="PXZ332" s="107"/>
      <c r="PYA332" s="107"/>
      <c r="PYB332" s="107"/>
      <c r="PYC332" s="107"/>
      <c r="PYD332" s="107"/>
      <c r="PYE332" s="107"/>
      <c r="PYF332" s="108"/>
      <c r="PYG332" s="106" t="s">
        <v>181</v>
      </c>
      <c r="PYH332" s="107"/>
      <c r="PYI332" s="107"/>
      <c r="PYJ332" s="107"/>
      <c r="PYK332" s="107"/>
      <c r="PYL332" s="107"/>
      <c r="PYM332" s="107"/>
      <c r="PYN332" s="108"/>
      <c r="PYO332" s="106" t="s">
        <v>181</v>
      </c>
      <c r="PYP332" s="107"/>
      <c r="PYQ332" s="107"/>
      <c r="PYR332" s="107"/>
      <c r="PYS332" s="107"/>
      <c r="PYT332" s="107"/>
      <c r="PYU332" s="107"/>
      <c r="PYV332" s="108"/>
      <c r="PYW332" s="106" t="s">
        <v>181</v>
      </c>
      <c r="PYX332" s="107"/>
      <c r="PYY332" s="107"/>
      <c r="PYZ332" s="107"/>
      <c r="PZA332" s="107"/>
      <c r="PZB332" s="107"/>
      <c r="PZC332" s="107"/>
      <c r="PZD332" s="108"/>
      <c r="PZE332" s="106" t="s">
        <v>181</v>
      </c>
      <c r="PZF332" s="107"/>
      <c r="PZG332" s="107"/>
      <c r="PZH332" s="107"/>
      <c r="PZI332" s="107"/>
      <c r="PZJ332" s="107"/>
      <c r="PZK332" s="107"/>
      <c r="PZL332" s="108"/>
      <c r="PZM332" s="106" t="s">
        <v>181</v>
      </c>
      <c r="PZN332" s="107"/>
      <c r="PZO332" s="107"/>
      <c r="PZP332" s="107"/>
      <c r="PZQ332" s="107"/>
      <c r="PZR332" s="107"/>
      <c r="PZS332" s="107"/>
      <c r="PZT332" s="108"/>
      <c r="PZU332" s="106" t="s">
        <v>181</v>
      </c>
      <c r="PZV332" s="107"/>
      <c r="PZW332" s="107"/>
      <c r="PZX332" s="107"/>
      <c r="PZY332" s="107"/>
      <c r="PZZ332" s="107"/>
      <c r="QAA332" s="107"/>
      <c r="QAB332" s="108"/>
      <c r="QAC332" s="106" t="s">
        <v>181</v>
      </c>
      <c r="QAD332" s="107"/>
      <c r="QAE332" s="107"/>
      <c r="QAF332" s="107"/>
      <c r="QAG332" s="107"/>
      <c r="QAH332" s="107"/>
      <c r="QAI332" s="107"/>
      <c r="QAJ332" s="108"/>
      <c r="QAK332" s="106" t="s">
        <v>181</v>
      </c>
      <c r="QAL332" s="107"/>
      <c r="QAM332" s="107"/>
      <c r="QAN332" s="107"/>
      <c r="QAO332" s="107"/>
      <c r="QAP332" s="107"/>
      <c r="QAQ332" s="107"/>
      <c r="QAR332" s="108"/>
      <c r="QAS332" s="106" t="s">
        <v>181</v>
      </c>
      <c r="QAT332" s="107"/>
      <c r="QAU332" s="107"/>
      <c r="QAV332" s="107"/>
      <c r="QAW332" s="107"/>
      <c r="QAX332" s="107"/>
      <c r="QAY332" s="107"/>
      <c r="QAZ332" s="108"/>
      <c r="QBA332" s="106" t="s">
        <v>181</v>
      </c>
      <c r="QBB332" s="107"/>
      <c r="QBC332" s="107"/>
      <c r="QBD332" s="107"/>
      <c r="QBE332" s="107"/>
      <c r="QBF332" s="107"/>
      <c r="QBG332" s="107"/>
      <c r="QBH332" s="108"/>
      <c r="QBI332" s="106" t="s">
        <v>181</v>
      </c>
      <c r="QBJ332" s="107"/>
      <c r="QBK332" s="107"/>
      <c r="QBL332" s="107"/>
      <c r="QBM332" s="107"/>
      <c r="QBN332" s="107"/>
      <c r="QBO332" s="107"/>
      <c r="QBP332" s="108"/>
      <c r="QBQ332" s="106" t="s">
        <v>181</v>
      </c>
      <c r="QBR332" s="107"/>
      <c r="QBS332" s="107"/>
      <c r="QBT332" s="107"/>
      <c r="QBU332" s="107"/>
      <c r="QBV332" s="107"/>
      <c r="QBW332" s="107"/>
      <c r="QBX332" s="108"/>
      <c r="QBY332" s="106" t="s">
        <v>181</v>
      </c>
      <c r="QBZ332" s="107"/>
      <c r="QCA332" s="107"/>
      <c r="QCB332" s="107"/>
      <c r="QCC332" s="107"/>
      <c r="QCD332" s="107"/>
      <c r="QCE332" s="107"/>
      <c r="QCF332" s="108"/>
      <c r="QCG332" s="106" t="s">
        <v>181</v>
      </c>
      <c r="QCH332" s="107"/>
      <c r="QCI332" s="107"/>
      <c r="QCJ332" s="107"/>
      <c r="QCK332" s="107"/>
      <c r="QCL332" s="107"/>
      <c r="QCM332" s="107"/>
      <c r="QCN332" s="108"/>
      <c r="QCO332" s="106" t="s">
        <v>181</v>
      </c>
      <c r="QCP332" s="107"/>
      <c r="QCQ332" s="107"/>
      <c r="QCR332" s="107"/>
      <c r="QCS332" s="107"/>
      <c r="QCT332" s="107"/>
      <c r="QCU332" s="107"/>
      <c r="QCV332" s="108"/>
      <c r="QCW332" s="106" t="s">
        <v>181</v>
      </c>
      <c r="QCX332" s="107"/>
      <c r="QCY332" s="107"/>
      <c r="QCZ332" s="107"/>
      <c r="QDA332" s="107"/>
      <c r="QDB332" s="107"/>
      <c r="QDC332" s="107"/>
      <c r="QDD332" s="108"/>
      <c r="QDE332" s="106" t="s">
        <v>181</v>
      </c>
      <c r="QDF332" s="107"/>
      <c r="QDG332" s="107"/>
      <c r="QDH332" s="107"/>
      <c r="QDI332" s="107"/>
      <c r="QDJ332" s="107"/>
      <c r="QDK332" s="107"/>
      <c r="QDL332" s="108"/>
      <c r="QDM332" s="106" t="s">
        <v>181</v>
      </c>
      <c r="QDN332" s="107"/>
      <c r="QDO332" s="107"/>
      <c r="QDP332" s="107"/>
      <c r="QDQ332" s="107"/>
      <c r="QDR332" s="107"/>
      <c r="QDS332" s="107"/>
      <c r="QDT332" s="108"/>
      <c r="QDU332" s="106" t="s">
        <v>181</v>
      </c>
      <c r="QDV332" s="107"/>
      <c r="QDW332" s="107"/>
      <c r="QDX332" s="107"/>
      <c r="QDY332" s="107"/>
      <c r="QDZ332" s="107"/>
      <c r="QEA332" s="107"/>
      <c r="QEB332" s="108"/>
      <c r="QEC332" s="106" t="s">
        <v>181</v>
      </c>
      <c r="QED332" s="107"/>
      <c r="QEE332" s="107"/>
      <c r="QEF332" s="107"/>
      <c r="QEG332" s="107"/>
      <c r="QEH332" s="107"/>
      <c r="QEI332" s="107"/>
      <c r="QEJ332" s="108"/>
      <c r="QEK332" s="106" t="s">
        <v>181</v>
      </c>
      <c r="QEL332" s="107"/>
      <c r="QEM332" s="107"/>
      <c r="QEN332" s="107"/>
      <c r="QEO332" s="107"/>
      <c r="QEP332" s="107"/>
      <c r="QEQ332" s="107"/>
      <c r="QER332" s="108"/>
      <c r="QES332" s="106" t="s">
        <v>181</v>
      </c>
      <c r="QET332" s="107"/>
      <c r="QEU332" s="107"/>
      <c r="QEV332" s="107"/>
      <c r="QEW332" s="107"/>
      <c r="QEX332" s="107"/>
      <c r="QEY332" s="107"/>
      <c r="QEZ332" s="108"/>
      <c r="QFA332" s="106" t="s">
        <v>181</v>
      </c>
      <c r="QFB332" s="107"/>
      <c r="QFC332" s="107"/>
      <c r="QFD332" s="107"/>
      <c r="QFE332" s="107"/>
      <c r="QFF332" s="107"/>
      <c r="QFG332" s="107"/>
      <c r="QFH332" s="108"/>
      <c r="QFI332" s="106" t="s">
        <v>181</v>
      </c>
      <c r="QFJ332" s="107"/>
      <c r="QFK332" s="107"/>
      <c r="QFL332" s="107"/>
      <c r="QFM332" s="107"/>
      <c r="QFN332" s="107"/>
      <c r="QFO332" s="107"/>
      <c r="QFP332" s="108"/>
      <c r="QFQ332" s="106" t="s">
        <v>181</v>
      </c>
      <c r="QFR332" s="107"/>
      <c r="QFS332" s="107"/>
      <c r="QFT332" s="107"/>
      <c r="QFU332" s="107"/>
      <c r="QFV332" s="107"/>
      <c r="QFW332" s="107"/>
      <c r="QFX332" s="108"/>
      <c r="QFY332" s="106" t="s">
        <v>181</v>
      </c>
      <c r="QFZ332" s="107"/>
      <c r="QGA332" s="107"/>
      <c r="QGB332" s="107"/>
      <c r="QGC332" s="107"/>
      <c r="QGD332" s="107"/>
      <c r="QGE332" s="107"/>
      <c r="QGF332" s="108"/>
      <c r="QGG332" s="106" t="s">
        <v>181</v>
      </c>
      <c r="QGH332" s="107"/>
      <c r="QGI332" s="107"/>
      <c r="QGJ332" s="107"/>
      <c r="QGK332" s="107"/>
      <c r="QGL332" s="107"/>
      <c r="QGM332" s="107"/>
      <c r="QGN332" s="108"/>
      <c r="QGO332" s="106" t="s">
        <v>181</v>
      </c>
      <c r="QGP332" s="107"/>
      <c r="QGQ332" s="107"/>
      <c r="QGR332" s="107"/>
      <c r="QGS332" s="107"/>
      <c r="QGT332" s="107"/>
      <c r="QGU332" s="107"/>
      <c r="QGV332" s="108"/>
      <c r="QGW332" s="106" t="s">
        <v>181</v>
      </c>
      <c r="QGX332" s="107"/>
      <c r="QGY332" s="107"/>
      <c r="QGZ332" s="107"/>
      <c r="QHA332" s="107"/>
      <c r="QHB332" s="107"/>
      <c r="QHC332" s="107"/>
      <c r="QHD332" s="108"/>
      <c r="QHE332" s="106" t="s">
        <v>181</v>
      </c>
      <c r="QHF332" s="107"/>
      <c r="QHG332" s="107"/>
      <c r="QHH332" s="107"/>
      <c r="QHI332" s="107"/>
      <c r="QHJ332" s="107"/>
      <c r="QHK332" s="107"/>
      <c r="QHL332" s="108"/>
      <c r="QHM332" s="106" t="s">
        <v>181</v>
      </c>
      <c r="QHN332" s="107"/>
      <c r="QHO332" s="107"/>
      <c r="QHP332" s="107"/>
      <c r="QHQ332" s="107"/>
      <c r="QHR332" s="107"/>
      <c r="QHS332" s="107"/>
      <c r="QHT332" s="108"/>
      <c r="QHU332" s="106" t="s">
        <v>181</v>
      </c>
      <c r="QHV332" s="107"/>
      <c r="QHW332" s="107"/>
      <c r="QHX332" s="107"/>
      <c r="QHY332" s="107"/>
      <c r="QHZ332" s="107"/>
      <c r="QIA332" s="107"/>
      <c r="QIB332" s="108"/>
      <c r="QIC332" s="106" t="s">
        <v>181</v>
      </c>
      <c r="QID332" s="107"/>
      <c r="QIE332" s="107"/>
      <c r="QIF332" s="107"/>
      <c r="QIG332" s="107"/>
      <c r="QIH332" s="107"/>
      <c r="QII332" s="107"/>
      <c r="QIJ332" s="108"/>
      <c r="QIK332" s="106" t="s">
        <v>181</v>
      </c>
      <c r="QIL332" s="107"/>
      <c r="QIM332" s="107"/>
      <c r="QIN332" s="107"/>
      <c r="QIO332" s="107"/>
      <c r="QIP332" s="107"/>
      <c r="QIQ332" s="107"/>
      <c r="QIR332" s="108"/>
      <c r="QIS332" s="106" t="s">
        <v>181</v>
      </c>
      <c r="QIT332" s="107"/>
      <c r="QIU332" s="107"/>
      <c r="QIV332" s="107"/>
      <c r="QIW332" s="107"/>
      <c r="QIX332" s="107"/>
      <c r="QIY332" s="107"/>
      <c r="QIZ332" s="108"/>
      <c r="QJA332" s="106" t="s">
        <v>181</v>
      </c>
      <c r="QJB332" s="107"/>
      <c r="QJC332" s="107"/>
      <c r="QJD332" s="107"/>
      <c r="QJE332" s="107"/>
      <c r="QJF332" s="107"/>
      <c r="QJG332" s="107"/>
      <c r="QJH332" s="108"/>
      <c r="QJI332" s="106" t="s">
        <v>181</v>
      </c>
      <c r="QJJ332" s="107"/>
      <c r="QJK332" s="107"/>
      <c r="QJL332" s="107"/>
      <c r="QJM332" s="107"/>
      <c r="QJN332" s="107"/>
      <c r="QJO332" s="107"/>
      <c r="QJP332" s="108"/>
      <c r="QJQ332" s="106" t="s">
        <v>181</v>
      </c>
      <c r="QJR332" s="107"/>
      <c r="QJS332" s="107"/>
      <c r="QJT332" s="107"/>
      <c r="QJU332" s="107"/>
      <c r="QJV332" s="107"/>
      <c r="QJW332" s="107"/>
      <c r="QJX332" s="108"/>
      <c r="QJY332" s="106" t="s">
        <v>181</v>
      </c>
      <c r="QJZ332" s="107"/>
      <c r="QKA332" s="107"/>
      <c r="QKB332" s="107"/>
      <c r="QKC332" s="107"/>
      <c r="QKD332" s="107"/>
      <c r="QKE332" s="107"/>
      <c r="QKF332" s="108"/>
      <c r="QKG332" s="106" t="s">
        <v>181</v>
      </c>
      <c r="QKH332" s="107"/>
      <c r="QKI332" s="107"/>
      <c r="QKJ332" s="107"/>
      <c r="QKK332" s="107"/>
      <c r="QKL332" s="107"/>
      <c r="QKM332" s="107"/>
      <c r="QKN332" s="108"/>
      <c r="QKO332" s="106" t="s">
        <v>181</v>
      </c>
      <c r="QKP332" s="107"/>
      <c r="QKQ332" s="107"/>
      <c r="QKR332" s="107"/>
      <c r="QKS332" s="107"/>
      <c r="QKT332" s="107"/>
      <c r="QKU332" s="107"/>
      <c r="QKV332" s="108"/>
      <c r="QKW332" s="106" t="s">
        <v>181</v>
      </c>
      <c r="QKX332" s="107"/>
      <c r="QKY332" s="107"/>
      <c r="QKZ332" s="107"/>
      <c r="QLA332" s="107"/>
      <c r="QLB332" s="107"/>
      <c r="QLC332" s="107"/>
      <c r="QLD332" s="108"/>
      <c r="QLE332" s="106" t="s">
        <v>181</v>
      </c>
      <c r="QLF332" s="107"/>
      <c r="QLG332" s="107"/>
      <c r="QLH332" s="107"/>
      <c r="QLI332" s="107"/>
      <c r="QLJ332" s="107"/>
      <c r="QLK332" s="107"/>
      <c r="QLL332" s="108"/>
      <c r="QLM332" s="106" t="s">
        <v>181</v>
      </c>
      <c r="QLN332" s="107"/>
      <c r="QLO332" s="107"/>
      <c r="QLP332" s="107"/>
      <c r="QLQ332" s="107"/>
      <c r="QLR332" s="107"/>
      <c r="QLS332" s="107"/>
      <c r="QLT332" s="108"/>
      <c r="QLU332" s="106" t="s">
        <v>181</v>
      </c>
      <c r="QLV332" s="107"/>
      <c r="QLW332" s="107"/>
      <c r="QLX332" s="107"/>
      <c r="QLY332" s="107"/>
      <c r="QLZ332" s="107"/>
      <c r="QMA332" s="107"/>
      <c r="QMB332" s="108"/>
      <c r="QMC332" s="106" t="s">
        <v>181</v>
      </c>
      <c r="QMD332" s="107"/>
      <c r="QME332" s="107"/>
      <c r="QMF332" s="107"/>
      <c r="QMG332" s="107"/>
      <c r="QMH332" s="107"/>
      <c r="QMI332" s="107"/>
      <c r="QMJ332" s="108"/>
      <c r="QMK332" s="106" t="s">
        <v>181</v>
      </c>
      <c r="QML332" s="107"/>
      <c r="QMM332" s="107"/>
      <c r="QMN332" s="107"/>
      <c r="QMO332" s="107"/>
      <c r="QMP332" s="107"/>
      <c r="QMQ332" s="107"/>
      <c r="QMR332" s="108"/>
      <c r="QMS332" s="106" t="s">
        <v>181</v>
      </c>
      <c r="QMT332" s="107"/>
      <c r="QMU332" s="107"/>
      <c r="QMV332" s="107"/>
      <c r="QMW332" s="107"/>
      <c r="QMX332" s="107"/>
      <c r="QMY332" s="107"/>
      <c r="QMZ332" s="108"/>
      <c r="QNA332" s="106" t="s">
        <v>181</v>
      </c>
      <c r="QNB332" s="107"/>
      <c r="QNC332" s="107"/>
      <c r="QND332" s="107"/>
      <c r="QNE332" s="107"/>
      <c r="QNF332" s="107"/>
      <c r="QNG332" s="107"/>
      <c r="QNH332" s="108"/>
      <c r="QNI332" s="106" t="s">
        <v>181</v>
      </c>
      <c r="QNJ332" s="107"/>
      <c r="QNK332" s="107"/>
      <c r="QNL332" s="107"/>
      <c r="QNM332" s="107"/>
      <c r="QNN332" s="107"/>
      <c r="QNO332" s="107"/>
      <c r="QNP332" s="108"/>
      <c r="QNQ332" s="106" t="s">
        <v>181</v>
      </c>
      <c r="QNR332" s="107"/>
      <c r="QNS332" s="107"/>
      <c r="QNT332" s="107"/>
      <c r="QNU332" s="107"/>
      <c r="QNV332" s="107"/>
      <c r="QNW332" s="107"/>
      <c r="QNX332" s="108"/>
      <c r="QNY332" s="106" t="s">
        <v>181</v>
      </c>
      <c r="QNZ332" s="107"/>
      <c r="QOA332" s="107"/>
      <c r="QOB332" s="107"/>
      <c r="QOC332" s="107"/>
      <c r="QOD332" s="107"/>
      <c r="QOE332" s="107"/>
      <c r="QOF332" s="108"/>
      <c r="QOG332" s="106" t="s">
        <v>181</v>
      </c>
      <c r="QOH332" s="107"/>
      <c r="QOI332" s="107"/>
      <c r="QOJ332" s="107"/>
      <c r="QOK332" s="107"/>
      <c r="QOL332" s="107"/>
      <c r="QOM332" s="107"/>
      <c r="QON332" s="108"/>
      <c r="QOO332" s="106" t="s">
        <v>181</v>
      </c>
      <c r="QOP332" s="107"/>
      <c r="QOQ332" s="107"/>
      <c r="QOR332" s="107"/>
      <c r="QOS332" s="107"/>
      <c r="QOT332" s="107"/>
      <c r="QOU332" s="107"/>
      <c r="QOV332" s="108"/>
      <c r="QOW332" s="106" t="s">
        <v>181</v>
      </c>
      <c r="QOX332" s="107"/>
      <c r="QOY332" s="107"/>
      <c r="QOZ332" s="107"/>
      <c r="QPA332" s="107"/>
      <c r="QPB332" s="107"/>
      <c r="QPC332" s="107"/>
      <c r="QPD332" s="108"/>
      <c r="QPE332" s="106" t="s">
        <v>181</v>
      </c>
      <c r="QPF332" s="107"/>
      <c r="QPG332" s="107"/>
      <c r="QPH332" s="107"/>
      <c r="QPI332" s="107"/>
      <c r="QPJ332" s="107"/>
      <c r="QPK332" s="107"/>
      <c r="QPL332" s="108"/>
      <c r="QPM332" s="106" t="s">
        <v>181</v>
      </c>
      <c r="QPN332" s="107"/>
      <c r="QPO332" s="107"/>
      <c r="QPP332" s="107"/>
      <c r="QPQ332" s="107"/>
      <c r="QPR332" s="107"/>
      <c r="QPS332" s="107"/>
      <c r="QPT332" s="108"/>
      <c r="QPU332" s="106" t="s">
        <v>181</v>
      </c>
      <c r="QPV332" s="107"/>
      <c r="QPW332" s="107"/>
      <c r="QPX332" s="107"/>
      <c r="QPY332" s="107"/>
      <c r="QPZ332" s="107"/>
      <c r="QQA332" s="107"/>
      <c r="QQB332" s="108"/>
      <c r="QQC332" s="106" t="s">
        <v>181</v>
      </c>
      <c r="QQD332" s="107"/>
      <c r="QQE332" s="107"/>
      <c r="QQF332" s="107"/>
      <c r="QQG332" s="107"/>
      <c r="QQH332" s="107"/>
      <c r="QQI332" s="107"/>
      <c r="QQJ332" s="108"/>
      <c r="QQK332" s="106" t="s">
        <v>181</v>
      </c>
      <c r="QQL332" s="107"/>
      <c r="QQM332" s="107"/>
      <c r="QQN332" s="107"/>
      <c r="QQO332" s="107"/>
      <c r="QQP332" s="107"/>
      <c r="QQQ332" s="107"/>
      <c r="QQR332" s="108"/>
      <c r="QQS332" s="106" t="s">
        <v>181</v>
      </c>
      <c r="QQT332" s="107"/>
      <c r="QQU332" s="107"/>
      <c r="QQV332" s="107"/>
      <c r="QQW332" s="107"/>
      <c r="QQX332" s="107"/>
      <c r="QQY332" s="107"/>
      <c r="QQZ332" s="108"/>
      <c r="QRA332" s="106" t="s">
        <v>181</v>
      </c>
      <c r="QRB332" s="107"/>
      <c r="QRC332" s="107"/>
      <c r="QRD332" s="107"/>
      <c r="QRE332" s="107"/>
      <c r="QRF332" s="107"/>
      <c r="QRG332" s="107"/>
      <c r="QRH332" s="108"/>
      <c r="QRI332" s="106" t="s">
        <v>181</v>
      </c>
      <c r="QRJ332" s="107"/>
      <c r="QRK332" s="107"/>
      <c r="QRL332" s="107"/>
      <c r="QRM332" s="107"/>
      <c r="QRN332" s="107"/>
      <c r="QRO332" s="107"/>
      <c r="QRP332" s="108"/>
      <c r="QRQ332" s="106" t="s">
        <v>181</v>
      </c>
      <c r="QRR332" s="107"/>
      <c r="QRS332" s="107"/>
      <c r="QRT332" s="107"/>
      <c r="QRU332" s="107"/>
      <c r="QRV332" s="107"/>
      <c r="QRW332" s="107"/>
      <c r="QRX332" s="108"/>
      <c r="QRY332" s="106" t="s">
        <v>181</v>
      </c>
      <c r="QRZ332" s="107"/>
      <c r="QSA332" s="107"/>
      <c r="QSB332" s="107"/>
      <c r="QSC332" s="107"/>
      <c r="QSD332" s="107"/>
      <c r="QSE332" s="107"/>
      <c r="QSF332" s="108"/>
      <c r="QSG332" s="106" t="s">
        <v>181</v>
      </c>
      <c r="QSH332" s="107"/>
      <c r="QSI332" s="107"/>
      <c r="QSJ332" s="107"/>
      <c r="QSK332" s="107"/>
      <c r="QSL332" s="107"/>
      <c r="QSM332" s="107"/>
      <c r="QSN332" s="108"/>
      <c r="QSO332" s="106" t="s">
        <v>181</v>
      </c>
      <c r="QSP332" s="107"/>
      <c r="QSQ332" s="107"/>
      <c r="QSR332" s="107"/>
      <c r="QSS332" s="107"/>
      <c r="QST332" s="107"/>
      <c r="QSU332" s="107"/>
      <c r="QSV332" s="108"/>
      <c r="QSW332" s="106" t="s">
        <v>181</v>
      </c>
      <c r="QSX332" s="107"/>
      <c r="QSY332" s="107"/>
      <c r="QSZ332" s="107"/>
      <c r="QTA332" s="107"/>
      <c r="QTB332" s="107"/>
      <c r="QTC332" s="107"/>
      <c r="QTD332" s="108"/>
      <c r="QTE332" s="106" t="s">
        <v>181</v>
      </c>
      <c r="QTF332" s="107"/>
      <c r="QTG332" s="107"/>
      <c r="QTH332" s="107"/>
      <c r="QTI332" s="107"/>
      <c r="QTJ332" s="107"/>
      <c r="QTK332" s="107"/>
      <c r="QTL332" s="108"/>
      <c r="QTM332" s="106" t="s">
        <v>181</v>
      </c>
      <c r="QTN332" s="107"/>
      <c r="QTO332" s="107"/>
      <c r="QTP332" s="107"/>
      <c r="QTQ332" s="107"/>
      <c r="QTR332" s="107"/>
      <c r="QTS332" s="107"/>
      <c r="QTT332" s="108"/>
      <c r="QTU332" s="106" t="s">
        <v>181</v>
      </c>
      <c r="QTV332" s="107"/>
      <c r="QTW332" s="107"/>
      <c r="QTX332" s="107"/>
      <c r="QTY332" s="107"/>
      <c r="QTZ332" s="107"/>
      <c r="QUA332" s="107"/>
      <c r="QUB332" s="108"/>
      <c r="QUC332" s="106" t="s">
        <v>181</v>
      </c>
      <c r="QUD332" s="107"/>
      <c r="QUE332" s="107"/>
      <c r="QUF332" s="107"/>
      <c r="QUG332" s="107"/>
      <c r="QUH332" s="107"/>
      <c r="QUI332" s="107"/>
      <c r="QUJ332" s="108"/>
      <c r="QUK332" s="106" t="s">
        <v>181</v>
      </c>
      <c r="QUL332" s="107"/>
      <c r="QUM332" s="107"/>
      <c r="QUN332" s="107"/>
      <c r="QUO332" s="107"/>
      <c r="QUP332" s="107"/>
      <c r="QUQ332" s="107"/>
      <c r="QUR332" s="108"/>
      <c r="QUS332" s="106" t="s">
        <v>181</v>
      </c>
      <c r="QUT332" s="107"/>
      <c r="QUU332" s="107"/>
      <c r="QUV332" s="107"/>
      <c r="QUW332" s="107"/>
      <c r="QUX332" s="107"/>
      <c r="QUY332" s="107"/>
      <c r="QUZ332" s="108"/>
      <c r="QVA332" s="106" t="s">
        <v>181</v>
      </c>
      <c r="QVB332" s="107"/>
      <c r="QVC332" s="107"/>
      <c r="QVD332" s="107"/>
      <c r="QVE332" s="107"/>
      <c r="QVF332" s="107"/>
      <c r="QVG332" s="107"/>
      <c r="QVH332" s="108"/>
      <c r="QVI332" s="106" t="s">
        <v>181</v>
      </c>
      <c r="QVJ332" s="107"/>
      <c r="QVK332" s="107"/>
      <c r="QVL332" s="107"/>
      <c r="QVM332" s="107"/>
      <c r="QVN332" s="107"/>
      <c r="QVO332" s="107"/>
      <c r="QVP332" s="108"/>
      <c r="QVQ332" s="106" t="s">
        <v>181</v>
      </c>
      <c r="QVR332" s="107"/>
      <c r="QVS332" s="107"/>
      <c r="QVT332" s="107"/>
      <c r="QVU332" s="107"/>
      <c r="QVV332" s="107"/>
      <c r="QVW332" s="107"/>
      <c r="QVX332" s="108"/>
      <c r="QVY332" s="106" t="s">
        <v>181</v>
      </c>
      <c r="QVZ332" s="107"/>
      <c r="QWA332" s="107"/>
      <c r="QWB332" s="107"/>
      <c r="QWC332" s="107"/>
      <c r="QWD332" s="107"/>
      <c r="QWE332" s="107"/>
      <c r="QWF332" s="108"/>
      <c r="QWG332" s="106" t="s">
        <v>181</v>
      </c>
      <c r="QWH332" s="107"/>
      <c r="QWI332" s="107"/>
      <c r="QWJ332" s="107"/>
      <c r="QWK332" s="107"/>
      <c r="QWL332" s="107"/>
      <c r="QWM332" s="107"/>
      <c r="QWN332" s="108"/>
      <c r="QWO332" s="106" t="s">
        <v>181</v>
      </c>
      <c r="QWP332" s="107"/>
      <c r="QWQ332" s="107"/>
      <c r="QWR332" s="107"/>
      <c r="QWS332" s="107"/>
      <c r="QWT332" s="107"/>
      <c r="QWU332" s="107"/>
      <c r="QWV332" s="108"/>
      <c r="QWW332" s="106" t="s">
        <v>181</v>
      </c>
      <c r="QWX332" s="107"/>
      <c r="QWY332" s="107"/>
      <c r="QWZ332" s="107"/>
      <c r="QXA332" s="107"/>
      <c r="QXB332" s="107"/>
      <c r="QXC332" s="107"/>
      <c r="QXD332" s="108"/>
      <c r="QXE332" s="106" t="s">
        <v>181</v>
      </c>
      <c r="QXF332" s="107"/>
      <c r="QXG332" s="107"/>
      <c r="QXH332" s="107"/>
      <c r="QXI332" s="107"/>
      <c r="QXJ332" s="107"/>
      <c r="QXK332" s="107"/>
      <c r="QXL332" s="108"/>
      <c r="QXM332" s="106" t="s">
        <v>181</v>
      </c>
      <c r="QXN332" s="107"/>
      <c r="QXO332" s="107"/>
      <c r="QXP332" s="107"/>
      <c r="QXQ332" s="107"/>
      <c r="QXR332" s="107"/>
      <c r="QXS332" s="107"/>
      <c r="QXT332" s="108"/>
      <c r="QXU332" s="106" t="s">
        <v>181</v>
      </c>
      <c r="QXV332" s="107"/>
      <c r="QXW332" s="107"/>
      <c r="QXX332" s="107"/>
      <c r="QXY332" s="107"/>
      <c r="QXZ332" s="107"/>
      <c r="QYA332" s="107"/>
      <c r="QYB332" s="108"/>
      <c r="QYC332" s="106" t="s">
        <v>181</v>
      </c>
      <c r="QYD332" s="107"/>
      <c r="QYE332" s="107"/>
      <c r="QYF332" s="107"/>
      <c r="QYG332" s="107"/>
      <c r="QYH332" s="107"/>
      <c r="QYI332" s="107"/>
      <c r="QYJ332" s="108"/>
      <c r="QYK332" s="106" t="s">
        <v>181</v>
      </c>
      <c r="QYL332" s="107"/>
      <c r="QYM332" s="107"/>
      <c r="QYN332" s="107"/>
      <c r="QYO332" s="107"/>
      <c r="QYP332" s="107"/>
      <c r="QYQ332" s="107"/>
      <c r="QYR332" s="108"/>
      <c r="QYS332" s="106" t="s">
        <v>181</v>
      </c>
      <c r="QYT332" s="107"/>
      <c r="QYU332" s="107"/>
      <c r="QYV332" s="107"/>
      <c r="QYW332" s="107"/>
      <c r="QYX332" s="107"/>
      <c r="QYY332" s="107"/>
      <c r="QYZ332" s="108"/>
      <c r="QZA332" s="106" t="s">
        <v>181</v>
      </c>
      <c r="QZB332" s="107"/>
      <c r="QZC332" s="107"/>
      <c r="QZD332" s="107"/>
      <c r="QZE332" s="107"/>
      <c r="QZF332" s="107"/>
      <c r="QZG332" s="107"/>
      <c r="QZH332" s="108"/>
      <c r="QZI332" s="106" t="s">
        <v>181</v>
      </c>
      <c r="QZJ332" s="107"/>
      <c r="QZK332" s="107"/>
      <c r="QZL332" s="107"/>
      <c r="QZM332" s="107"/>
      <c r="QZN332" s="107"/>
      <c r="QZO332" s="107"/>
      <c r="QZP332" s="108"/>
      <c r="QZQ332" s="106" t="s">
        <v>181</v>
      </c>
      <c r="QZR332" s="107"/>
      <c r="QZS332" s="107"/>
      <c r="QZT332" s="107"/>
      <c r="QZU332" s="107"/>
      <c r="QZV332" s="107"/>
      <c r="QZW332" s="107"/>
      <c r="QZX332" s="108"/>
      <c r="QZY332" s="106" t="s">
        <v>181</v>
      </c>
      <c r="QZZ332" s="107"/>
      <c r="RAA332" s="107"/>
      <c r="RAB332" s="107"/>
      <c r="RAC332" s="107"/>
      <c r="RAD332" s="107"/>
      <c r="RAE332" s="107"/>
      <c r="RAF332" s="108"/>
      <c r="RAG332" s="106" t="s">
        <v>181</v>
      </c>
      <c r="RAH332" s="107"/>
      <c r="RAI332" s="107"/>
      <c r="RAJ332" s="107"/>
      <c r="RAK332" s="107"/>
      <c r="RAL332" s="107"/>
      <c r="RAM332" s="107"/>
      <c r="RAN332" s="108"/>
      <c r="RAO332" s="106" t="s">
        <v>181</v>
      </c>
      <c r="RAP332" s="107"/>
      <c r="RAQ332" s="107"/>
      <c r="RAR332" s="107"/>
      <c r="RAS332" s="107"/>
      <c r="RAT332" s="107"/>
      <c r="RAU332" s="107"/>
      <c r="RAV332" s="108"/>
      <c r="RAW332" s="106" t="s">
        <v>181</v>
      </c>
      <c r="RAX332" s="107"/>
      <c r="RAY332" s="107"/>
      <c r="RAZ332" s="107"/>
      <c r="RBA332" s="107"/>
      <c r="RBB332" s="107"/>
      <c r="RBC332" s="107"/>
      <c r="RBD332" s="108"/>
      <c r="RBE332" s="106" t="s">
        <v>181</v>
      </c>
      <c r="RBF332" s="107"/>
      <c r="RBG332" s="107"/>
      <c r="RBH332" s="107"/>
      <c r="RBI332" s="107"/>
      <c r="RBJ332" s="107"/>
      <c r="RBK332" s="107"/>
      <c r="RBL332" s="108"/>
      <c r="RBM332" s="106" t="s">
        <v>181</v>
      </c>
      <c r="RBN332" s="107"/>
      <c r="RBO332" s="107"/>
      <c r="RBP332" s="107"/>
      <c r="RBQ332" s="107"/>
      <c r="RBR332" s="107"/>
      <c r="RBS332" s="107"/>
      <c r="RBT332" s="108"/>
      <c r="RBU332" s="106" t="s">
        <v>181</v>
      </c>
      <c r="RBV332" s="107"/>
      <c r="RBW332" s="107"/>
      <c r="RBX332" s="107"/>
      <c r="RBY332" s="107"/>
      <c r="RBZ332" s="107"/>
      <c r="RCA332" s="107"/>
      <c r="RCB332" s="108"/>
      <c r="RCC332" s="106" t="s">
        <v>181</v>
      </c>
      <c r="RCD332" s="107"/>
      <c r="RCE332" s="107"/>
      <c r="RCF332" s="107"/>
      <c r="RCG332" s="107"/>
      <c r="RCH332" s="107"/>
      <c r="RCI332" s="107"/>
      <c r="RCJ332" s="108"/>
      <c r="RCK332" s="106" t="s">
        <v>181</v>
      </c>
      <c r="RCL332" s="107"/>
      <c r="RCM332" s="107"/>
      <c r="RCN332" s="107"/>
      <c r="RCO332" s="107"/>
      <c r="RCP332" s="107"/>
      <c r="RCQ332" s="107"/>
      <c r="RCR332" s="108"/>
      <c r="RCS332" s="106" t="s">
        <v>181</v>
      </c>
      <c r="RCT332" s="107"/>
      <c r="RCU332" s="107"/>
      <c r="RCV332" s="107"/>
      <c r="RCW332" s="107"/>
      <c r="RCX332" s="107"/>
      <c r="RCY332" s="107"/>
      <c r="RCZ332" s="108"/>
      <c r="RDA332" s="106" t="s">
        <v>181</v>
      </c>
      <c r="RDB332" s="107"/>
      <c r="RDC332" s="107"/>
      <c r="RDD332" s="107"/>
      <c r="RDE332" s="107"/>
      <c r="RDF332" s="107"/>
      <c r="RDG332" s="107"/>
      <c r="RDH332" s="108"/>
      <c r="RDI332" s="106" t="s">
        <v>181</v>
      </c>
      <c r="RDJ332" s="107"/>
      <c r="RDK332" s="107"/>
      <c r="RDL332" s="107"/>
      <c r="RDM332" s="107"/>
      <c r="RDN332" s="107"/>
      <c r="RDO332" s="107"/>
      <c r="RDP332" s="108"/>
      <c r="RDQ332" s="106" t="s">
        <v>181</v>
      </c>
      <c r="RDR332" s="107"/>
      <c r="RDS332" s="107"/>
      <c r="RDT332" s="107"/>
      <c r="RDU332" s="107"/>
      <c r="RDV332" s="107"/>
      <c r="RDW332" s="107"/>
      <c r="RDX332" s="108"/>
      <c r="RDY332" s="106" t="s">
        <v>181</v>
      </c>
      <c r="RDZ332" s="107"/>
      <c r="REA332" s="107"/>
      <c r="REB332" s="107"/>
      <c r="REC332" s="107"/>
      <c r="RED332" s="107"/>
      <c r="REE332" s="107"/>
      <c r="REF332" s="108"/>
      <c r="REG332" s="106" t="s">
        <v>181</v>
      </c>
      <c r="REH332" s="107"/>
      <c r="REI332" s="107"/>
      <c r="REJ332" s="107"/>
      <c r="REK332" s="107"/>
      <c r="REL332" s="107"/>
      <c r="REM332" s="107"/>
      <c r="REN332" s="108"/>
      <c r="REO332" s="106" t="s">
        <v>181</v>
      </c>
      <c r="REP332" s="107"/>
      <c r="REQ332" s="107"/>
      <c r="RER332" s="107"/>
      <c r="RES332" s="107"/>
      <c r="RET332" s="107"/>
      <c r="REU332" s="107"/>
      <c r="REV332" s="108"/>
      <c r="REW332" s="106" t="s">
        <v>181</v>
      </c>
      <c r="REX332" s="107"/>
      <c r="REY332" s="107"/>
      <c r="REZ332" s="107"/>
      <c r="RFA332" s="107"/>
      <c r="RFB332" s="107"/>
      <c r="RFC332" s="107"/>
      <c r="RFD332" s="108"/>
      <c r="RFE332" s="106" t="s">
        <v>181</v>
      </c>
      <c r="RFF332" s="107"/>
      <c r="RFG332" s="107"/>
      <c r="RFH332" s="107"/>
      <c r="RFI332" s="107"/>
      <c r="RFJ332" s="107"/>
      <c r="RFK332" s="107"/>
      <c r="RFL332" s="108"/>
      <c r="RFM332" s="106" t="s">
        <v>181</v>
      </c>
      <c r="RFN332" s="107"/>
      <c r="RFO332" s="107"/>
      <c r="RFP332" s="107"/>
      <c r="RFQ332" s="107"/>
      <c r="RFR332" s="107"/>
      <c r="RFS332" s="107"/>
      <c r="RFT332" s="108"/>
      <c r="RFU332" s="106" t="s">
        <v>181</v>
      </c>
      <c r="RFV332" s="107"/>
      <c r="RFW332" s="107"/>
      <c r="RFX332" s="107"/>
      <c r="RFY332" s="107"/>
      <c r="RFZ332" s="107"/>
      <c r="RGA332" s="107"/>
      <c r="RGB332" s="108"/>
      <c r="RGC332" s="106" t="s">
        <v>181</v>
      </c>
      <c r="RGD332" s="107"/>
      <c r="RGE332" s="107"/>
      <c r="RGF332" s="107"/>
      <c r="RGG332" s="107"/>
      <c r="RGH332" s="107"/>
      <c r="RGI332" s="107"/>
      <c r="RGJ332" s="108"/>
      <c r="RGK332" s="106" t="s">
        <v>181</v>
      </c>
      <c r="RGL332" s="107"/>
      <c r="RGM332" s="107"/>
      <c r="RGN332" s="107"/>
      <c r="RGO332" s="107"/>
      <c r="RGP332" s="107"/>
      <c r="RGQ332" s="107"/>
      <c r="RGR332" s="108"/>
      <c r="RGS332" s="106" t="s">
        <v>181</v>
      </c>
      <c r="RGT332" s="107"/>
      <c r="RGU332" s="107"/>
      <c r="RGV332" s="107"/>
      <c r="RGW332" s="107"/>
      <c r="RGX332" s="107"/>
      <c r="RGY332" s="107"/>
      <c r="RGZ332" s="108"/>
      <c r="RHA332" s="106" t="s">
        <v>181</v>
      </c>
      <c r="RHB332" s="107"/>
      <c r="RHC332" s="107"/>
      <c r="RHD332" s="107"/>
      <c r="RHE332" s="107"/>
      <c r="RHF332" s="107"/>
      <c r="RHG332" s="107"/>
      <c r="RHH332" s="108"/>
      <c r="RHI332" s="106" t="s">
        <v>181</v>
      </c>
      <c r="RHJ332" s="107"/>
      <c r="RHK332" s="107"/>
      <c r="RHL332" s="107"/>
      <c r="RHM332" s="107"/>
      <c r="RHN332" s="107"/>
      <c r="RHO332" s="107"/>
      <c r="RHP332" s="108"/>
      <c r="RHQ332" s="106" t="s">
        <v>181</v>
      </c>
      <c r="RHR332" s="107"/>
      <c r="RHS332" s="107"/>
      <c r="RHT332" s="107"/>
      <c r="RHU332" s="107"/>
      <c r="RHV332" s="107"/>
      <c r="RHW332" s="107"/>
      <c r="RHX332" s="108"/>
      <c r="RHY332" s="106" t="s">
        <v>181</v>
      </c>
      <c r="RHZ332" s="107"/>
      <c r="RIA332" s="107"/>
      <c r="RIB332" s="107"/>
      <c r="RIC332" s="107"/>
      <c r="RID332" s="107"/>
      <c r="RIE332" s="107"/>
      <c r="RIF332" s="108"/>
      <c r="RIG332" s="106" t="s">
        <v>181</v>
      </c>
      <c r="RIH332" s="107"/>
      <c r="RII332" s="107"/>
      <c r="RIJ332" s="107"/>
      <c r="RIK332" s="107"/>
      <c r="RIL332" s="107"/>
      <c r="RIM332" s="107"/>
      <c r="RIN332" s="108"/>
      <c r="RIO332" s="106" t="s">
        <v>181</v>
      </c>
      <c r="RIP332" s="107"/>
      <c r="RIQ332" s="107"/>
      <c r="RIR332" s="107"/>
      <c r="RIS332" s="107"/>
      <c r="RIT332" s="107"/>
      <c r="RIU332" s="107"/>
      <c r="RIV332" s="108"/>
      <c r="RIW332" s="106" t="s">
        <v>181</v>
      </c>
      <c r="RIX332" s="107"/>
      <c r="RIY332" s="107"/>
      <c r="RIZ332" s="107"/>
      <c r="RJA332" s="107"/>
      <c r="RJB332" s="107"/>
      <c r="RJC332" s="107"/>
      <c r="RJD332" s="108"/>
      <c r="RJE332" s="106" t="s">
        <v>181</v>
      </c>
      <c r="RJF332" s="107"/>
      <c r="RJG332" s="107"/>
      <c r="RJH332" s="107"/>
      <c r="RJI332" s="107"/>
      <c r="RJJ332" s="107"/>
      <c r="RJK332" s="107"/>
      <c r="RJL332" s="108"/>
      <c r="RJM332" s="106" t="s">
        <v>181</v>
      </c>
      <c r="RJN332" s="107"/>
      <c r="RJO332" s="107"/>
      <c r="RJP332" s="107"/>
      <c r="RJQ332" s="107"/>
      <c r="RJR332" s="107"/>
      <c r="RJS332" s="107"/>
      <c r="RJT332" s="108"/>
      <c r="RJU332" s="106" t="s">
        <v>181</v>
      </c>
      <c r="RJV332" s="107"/>
      <c r="RJW332" s="107"/>
      <c r="RJX332" s="107"/>
      <c r="RJY332" s="107"/>
      <c r="RJZ332" s="107"/>
      <c r="RKA332" s="107"/>
      <c r="RKB332" s="108"/>
      <c r="RKC332" s="106" t="s">
        <v>181</v>
      </c>
      <c r="RKD332" s="107"/>
      <c r="RKE332" s="107"/>
      <c r="RKF332" s="107"/>
      <c r="RKG332" s="107"/>
      <c r="RKH332" s="107"/>
      <c r="RKI332" s="107"/>
      <c r="RKJ332" s="108"/>
      <c r="RKK332" s="106" t="s">
        <v>181</v>
      </c>
      <c r="RKL332" s="107"/>
      <c r="RKM332" s="107"/>
      <c r="RKN332" s="107"/>
      <c r="RKO332" s="107"/>
      <c r="RKP332" s="107"/>
      <c r="RKQ332" s="107"/>
      <c r="RKR332" s="108"/>
      <c r="RKS332" s="106" t="s">
        <v>181</v>
      </c>
      <c r="RKT332" s="107"/>
      <c r="RKU332" s="107"/>
      <c r="RKV332" s="107"/>
      <c r="RKW332" s="107"/>
      <c r="RKX332" s="107"/>
      <c r="RKY332" s="107"/>
      <c r="RKZ332" s="108"/>
      <c r="RLA332" s="106" t="s">
        <v>181</v>
      </c>
      <c r="RLB332" s="107"/>
      <c r="RLC332" s="107"/>
      <c r="RLD332" s="107"/>
      <c r="RLE332" s="107"/>
      <c r="RLF332" s="107"/>
      <c r="RLG332" s="107"/>
      <c r="RLH332" s="108"/>
      <c r="RLI332" s="106" t="s">
        <v>181</v>
      </c>
      <c r="RLJ332" s="107"/>
      <c r="RLK332" s="107"/>
      <c r="RLL332" s="107"/>
      <c r="RLM332" s="107"/>
      <c r="RLN332" s="107"/>
      <c r="RLO332" s="107"/>
      <c r="RLP332" s="108"/>
      <c r="RLQ332" s="106" t="s">
        <v>181</v>
      </c>
      <c r="RLR332" s="107"/>
      <c r="RLS332" s="107"/>
      <c r="RLT332" s="107"/>
      <c r="RLU332" s="107"/>
      <c r="RLV332" s="107"/>
      <c r="RLW332" s="107"/>
      <c r="RLX332" s="108"/>
      <c r="RLY332" s="106" t="s">
        <v>181</v>
      </c>
      <c r="RLZ332" s="107"/>
      <c r="RMA332" s="107"/>
      <c r="RMB332" s="107"/>
      <c r="RMC332" s="107"/>
      <c r="RMD332" s="107"/>
      <c r="RME332" s="107"/>
      <c r="RMF332" s="108"/>
      <c r="RMG332" s="106" t="s">
        <v>181</v>
      </c>
      <c r="RMH332" s="107"/>
      <c r="RMI332" s="107"/>
      <c r="RMJ332" s="107"/>
      <c r="RMK332" s="107"/>
      <c r="RML332" s="107"/>
      <c r="RMM332" s="107"/>
      <c r="RMN332" s="108"/>
      <c r="RMO332" s="106" t="s">
        <v>181</v>
      </c>
      <c r="RMP332" s="107"/>
      <c r="RMQ332" s="107"/>
      <c r="RMR332" s="107"/>
      <c r="RMS332" s="107"/>
      <c r="RMT332" s="107"/>
      <c r="RMU332" s="107"/>
      <c r="RMV332" s="108"/>
      <c r="RMW332" s="106" t="s">
        <v>181</v>
      </c>
      <c r="RMX332" s="107"/>
      <c r="RMY332" s="107"/>
      <c r="RMZ332" s="107"/>
      <c r="RNA332" s="107"/>
      <c r="RNB332" s="107"/>
      <c r="RNC332" s="107"/>
      <c r="RND332" s="108"/>
      <c r="RNE332" s="106" t="s">
        <v>181</v>
      </c>
      <c r="RNF332" s="107"/>
      <c r="RNG332" s="107"/>
      <c r="RNH332" s="107"/>
      <c r="RNI332" s="107"/>
      <c r="RNJ332" s="107"/>
      <c r="RNK332" s="107"/>
      <c r="RNL332" s="108"/>
      <c r="RNM332" s="106" t="s">
        <v>181</v>
      </c>
      <c r="RNN332" s="107"/>
      <c r="RNO332" s="107"/>
      <c r="RNP332" s="107"/>
      <c r="RNQ332" s="107"/>
      <c r="RNR332" s="107"/>
      <c r="RNS332" s="107"/>
      <c r="RNT332" s="108"/>
      <c r="RNU332" s="106" t="s">
        <v>181</v>
      </c>
      <c r="RNV332" s="107"/>
      <c r="RNW332" s="107"/>
      <c r="RNX332" s="107"/>
      <c r="RNY332" s="107"/>
      <c r="RNZ332" s="107"/>
      <c r="ROA332" s="107"/>
      <c r="ROB332" s="108"/>
      <c r="ROC332" s="106" t="s">
        <v>181</v>
      </c>
      <c r="ROD332" s="107"/>
      <c r="ROE332" s="107"/>
      <c r="ROF332" s="107"/>
      <c r="ROG332" s="107"/>
      <c r="ROH332" s="107"/>
      <c r="ROI332" s="107"/>
      <c r="ROJ332" s="108"/>
      <c r="ROK332" s="106" t="s">
        <v>181</v>
      </c>
      <c r="ROL332" s="107"/>
      <c r="ROM332" s="107"/>
      <c r="RON332" s="107"/>
      <c r="ROO332" s="107"/>
      <c r="ROP332" s="107"/>
      <c r="ROQ332" s="107"/>
      <c r="ROR332" s="108"/>
      <c r="ROS332" s="106" t="s">
        <v>181</v>
      </c>
      <c r="ROT332" s="107"/>
      <c r="ROU332" s="107"/>
      <c r="ROV332" s="107"/>
      <c r="ROW332" s="107"/>
      <c r="ROX332" s="107"/>
      <c r="ROY332" s="107"/>
      <c r="ROZ332" s="108"/>
      <c r="RPA332" s="106" t="s">
        <v>181</v>
      </c>
      <c r="RPB332" s="107"/>
      <c r="RPC332" s="107"/>
      <c r="RPD332" s="107"/>
      <c r="RPE332" s="107"/>
      <c r="RPF332" s="107"/>
      <c r="RPG332" s="107"/>
      <c r="RPH332" s="108"/>
      <c r="RPI332" s="106" t="s">
        <v>181</v>
      </c>
      <c r="RPJ332" s="107"/>
      <c r="RPK332" s="107"/>
      <c r="RPL332" s="107"/>
      <c r="RPM332" s="107"/>
      <c r="RPN332" s="107"/>
      <c r="RPO332" s="107"/>
      <c r="RPP332" s="108"/>
      <c r="RPQ332" s="106" t="s">
        <v>181</v>
      </c>
      <c r="RPR332" s="107"/>
      <c r="RPS332" s="107"/>
      <c r="RPT332" s="107"/>
      <c r="RPU332" s="107"/>
      <c r="RPV332" s="107"/>
      <c r="RPW332" s="107"/>
      <c r="RPX332" s="108"/>
      <c r="RPY332" s="106" t="s">
        <v>181</v>
      </c>
      <c r="RPZ332" s="107"/>
      <c r="RQA332" s="107"/>
      <c r="RQB332" s="107"/>
      <c r="RQC332" s="107"/>
      <c r="RQD332" s="107"/>
      <c r="RQE332" s="107"/>
      <c r="RQF332" s="108"/>
      <c r="RQG332" s="106" t="s">
        <v>181</v>
      </c>
      <c r="RQH332" s="107"/>
      <c r="RQI332" s="107"/>
      <c r="RQJ332" s="107"/>
      <c r="RQK332" s="107"/>
      <c r="RQL332" s="107"/>
      <c r="RQM332" s="107"/>
      <c r="RQN332" s="108"/>
      <c r="RQO332" s="106" t="s">
        <v>181</v>
      </c>
      <c r="RQP332" s="107"/>
      <c r="RQQ332" s="107"/>
      <c r="RQR332" s="107"/>
      <c r="RQS332" s="107"/>
      <c r="RQT332" s="107"/>
      <c r="RQU332" s="107"/>
      <c r="RQV332" s="108"/>
      <c r="RQW332" s="106" t="s">
        <v>181</v>
      </c>
      <c r="RQX332" s="107"/>
      <c r="RQY332" s="107"/>
      <c r="RQZ332" s="107"/>
      <c r="RRA332" s="107"/>
      <c r="RRB332" s="107"/>
      <c r="RRC332" s="107"/>
      <c r="RRD332" s="108"/>
      <c r="RRE332" s="106" t="s">
        <v>181</v>
      </c>
      <c r="RRF332" s="107"/>
      <c r="RRG332" s="107"/>
      <c r="RRH332" s="107"/>
      <c r="RRI332" s="107"/>
      <c r="RRJ332" s="107"/>
      <c r="RRK332" s="107"/>
      <c r="RRL332" s="108"/>
      <c r="RRM332" s="106" t="s">
        <v>181</v>
      </c>
      <c r="RRN332" s="107"/>
      <c r="RRO332" s="107"/>
      <c r="RRP332" s="107"/>
      <c r="RRQ332" s="107"/>
      <c r="RRR332" s="107"/>
      <c r="RRS332" s="107"/>
      <c r="RRT332" s="108"/>
      <c r="RRU332" s="106" t="s">
        <v>181</v>
      </c>
      <c r="RRV332" s="107"/>
      <c r="RRW332" s="107"/>
      <c r="RRX332" s="107"/>
      <c r="RRY332" s="107"/>
      <c r="RRZ332" s="107"/>
      <c r="RSA332" s="107"/>
      <c r="RSB332" s="108"/>
      <c r="RSC332" s="106" t="s">
        <v>181</v>
      </c>
      <c r="RSD332" s="107"/>
      <c r="RSE332" s="107"/>
      <c r="RSF332" s="107"/>
      <c r="RSG332" s="107"/>
      <c r="RSH332" s="107"/>
      <c r="RSI332" s="107"/>
      <c r="RSJ332" s="108"/>
      <c r="RSK332" s="106" t="s">
        <v>181</v>
      </c>
      <c r="RSL332" s="107"/>
      <c r="RSM332" s="107"/>
      <c r="RSN332" s="107"/>
      <c r="RSO332" s="107"/>
      <c r="RSP332" s="107"/>
      <c r="RSQ332" s="107"/>
      <c r="RSR332" s="108"/>
      <c r="RSS332" s="106" t="s">
        <v>181</v>
      </c>
      <c r="RST332" s="107"/>
      <c r="RSU332" s="107"/>
      <c r="RSV332" s="107"/>
      <c r="RSW332" s="107"/>
      <c r="RSX332" s="107"/>
      <c r="RSY332" s="107"/>
      <c r="RSZ332" s="108"/>
      <c r="RTA332" s="106" t="s">
        <v>181</v>
      </c>
      <c r="RTB332" s="107"/>
      <c r="RTC332" s="107"/>
      <c r="RTD332" s="107"/>
      <c r="RTE332" s="107"/>
      <c r="RTF332" s="107"/>
      <c r="RTG332" s="107"/>
      <c r="RTH332" s="108"/>
      <c r="RTI332" s="106" t="s">
        <v>181</v>
      </c>
      <c r="RTJ332" s="107"/>
      <c r="RTK332" s="107"/>
      <c r="RTL332" s="107"/>
      <c r="RTM332" s="107"/>
      <c r="RTN332" s="107"/>
      <c r="RTO332" s="107"/>
      <c r="RTP332" s="108"/>
      <c r="RTQ332" s="106" t="s">
        <v>181</v>
      </c>
      <c r="RTR332" s="107"/>
      <c r="RTS332" s="107"/>
      <c r="RTT332" s="107"/>
      <c r="RTU332" s="107"/>
      <c r="RTV332" s="107"/>
      <c r="RTW332" s="107"/>
      <c r="RTX332" s="108"/>
      <c r="RTY332" s="106" t="s">
        <v>181</v>
      </c>
      <c r="RTZ332" s="107"/>
      <c r="RUA332" s="107"/>
      <c r="RUB332" s="107"/>
      <c r="RUC332" s="107"/>
      <c r="RUD332" s="107"/>
      <c r="RUE332" s="107"/>
      <c r="RUF332" s="108"/>
      <c r="RUG332" s="106" t="s">
        <v>181</v>
      </c>
      <c r="RUH332" s="107"/>
      <c r="RUI332" s="107"/>
      <c r="RUJ332" s="107"/>
      <c r="RUK332" s="107"/>
      <c r="RUL332" s="107"/>
      <c r="RUM332" s="107"/>
      <c r="RUN332" s="108"/>
      <c r="RUO332" s="106" t="s">
        <v>181</v>
      </c>
      <c r="RUP332" s="107"/>
      <c r="RUQ332" s="107"/>
      <c r="RUR332" s="107"/>
      <c r="RUS332" s="107"/>
      <c r="RUT332" s="107"/>
      <c r="RUU332" s="107"/>
      <c r="RUV332" s="108"/>
      <c r="RUW332" s="106" t="s">
        <v>181</v>
      </c>
      <c r="RUX332" s="107"/>
      <c r="RUY332" s="107"/>
      <c r="RUZ332" s="107"/>
      <c r="RVA332" s="107"/>
      <c r="RVB332" s="107"/>
      <c r="RVC332" s="107"/>
      <c r="RVD332" s="108"/>
      <c r="RVE332" s="106" t="s">
        <v>181</v>
      </c>
      <c r="RVF332" s="107"/>
      <c r="RVG332" s="107"/>
      <c r="RVH332" s="107"/>
      <c r="RVI332" s="107"/>
      <c r="RVJ332" s="107"/>
      <c r="RVK332" s="107"/>
      <c r="RVL332" s="108"/>
      <c r="RVM332" s="106" t="s">
        <v>181</v>
      </c>
      <c r="RVN332" s="107"/>
      <c r="RVO332" s="107"/>
      <c r="RVP332" s="107"/>
      <c r="RVQ332" s="107"/>
      <c r="RVR332" s="107"/>
      <c r="RVS332" s="107"/>
      <c r="RVT332" s="108"/>
      <c r="RVU332" s="106" t="s">
        <v>181</v>
      </c>
      <c r="RVV332" s="107"/>
      <c r="RVW332" s="107"/>
      <c r="RVX332" s="107"/>
      <c r="RVY332" s="107"/>
      <c r="RVZ332" s="107"/>
      <c r="RWA332" s="107"/>
      <c r="RWB332" s="108"/>
      <c r="RWC332" s="106" t="s">
        <v>181</v>
      </c>
      <c r="RWD332" s="107"/>
      <c r="RWE332" s="107"/>
      <c r="RWF332" s="107"/>
      <c r="RWG332" s="107"/>
      <c r="RWH332" s="107"/>
      <c r="RWI332" s="107"/>
      <c r="RWJ332" s="108"/>
      <c r="RWK332" s="106" t="s">
        <v>181</v>
      </c>
      <c r="RWL332" s="107"/>
      <c r="RWM332" s="107"/>
      <c r="RWN332" s="107"/>
      <c r="RWO332" s="107"/>
      <c r="RWP332" s="107"/>
      <c r="RWQ332" s="107"/>
      <c r="RWR332" s="108"/>
      <c r="RWS332" s="106" t="s">
        <v>181</v>
      </c>
      <c r="RWT332" s="107"/>
      <c r="RWU332" s="107"/>
      <c r="RWV332" s="107"/>
      <c r="RWW332" s="107"/>
      <c r="RWX332" s="107"/>
      <c r="RWY332" s="107"/>
      <c r="RWZ332" s="108"/>
      <c r="RXA332" s="106" t="s">
        <v>181</v>
      </c>
      <c r="RXB332" s="107"/>
      <c r="RXC332" s="107"/>
      <c r="RXD332" s="107"/>
      <c r="RXE332" s="107"/>
      <c r="RXF332" s="107"/>
      <c r="RXG332" s="107"/>
      <c r="RXH332" s="108"/>
      <c r="RXI332" s="106" t="s">
        <v>181</v>
      </c>
      <c r="RXJ332" s="107"/>
      <c r="RXK332" s="107"/>
      <c r="RXL332" s="107"/>
      <c r="RXM332" s="107"/>
      <c r="RXN332" s="107"/>
      <c r="RXO332" s="107"/>
      <c r="RXP332" s="108"/>
      <c r="RXQ332" s="106" t="s">
        <v>181</v>
      </c>
      <c r="RXR332" s="107"/>
      <c r="RXS332" s="107"/>
      <c r="RXT332" s="107"/>
      <c r="RXU332" s="107"/>
      <c r="RXV332" s="107"/>
      <c r="RXW332" s="107"/>
      <c r="RXX332" s="108"/>
      <c r="RXY332" s="106" t="s">
        <v>181</v>
      </c>
      <c r="RXZ332" s="107"/>
      <c r="RYA332" s="107"/>
      <c r="RYB332" s="107"/>
      <c r="RYC332" s="107"/>
      <c r="RYD332" s="107"/>
      <c r="RYE332" s="107"/>
      <c r="RYF332" s="108"/>
      <c r="RYG332" s="106" t="s">
        <v>181</v>
      </c>
      <c r="RYH332" s="107"/>
      <c r="RYI332" s="107"/>
      <c r="RYJ332" s="107"/>
      <c r="RYK332" s="107"/>
      <c r="RYL332" s="107"/>
      <c r="RYM332" s="107"/>
      <c r="RYN332" s="108"/>
      <c r="RYO332" s="106" t="s">
        <v>181</v>
      </c>
      <c r="RYP332" s="107"/>
      <c r="RYQ332" s="107"/>
      <c r="RYR332" s="107"/>
      <c r="RYS332" s="107"/>
      <c r="RYT332" s="107"/>
      <c r="RYU332" s="107"/>
      <c r="RYV332" s="108"/>
      <c r="RYW332" s="106" t="s">
        <v>181</v>
      </c>
      <c r="RYX332" s="107"/>
      <c r="RYY332" s="107"/>
      <c r="RYZ332" s="107"/>
      <c r="RZA332" s="107"/>
      <c r="RZB332" s="107"/>
      <c r="RZC332" s="107"/>
      <c r="RZD332" s="108"/>
      <c r="RZE332" s="106" t="s">
        <v>181</v>
      </c>
      <c r="RZF332" s="107"/>
      <c r="RZG332" s="107"/>
      <c r="RZH332" s="107"/>
      <c r="RZI332" s="107"/>
      <c r="RZJ332" s="107"/>
      <c r="RZK332" s="107"/>
      <c r="RZL332" s="108"/>
      <c r="RZM332" s="106" t="s">
        <v>181</v>
      </c>
      <c r="RZN332" s="107"/>
      <c r="RZO332" s="107"/>
      <c r="RZP332" s="107"/>
      <c r="RZQ332" s="107"/>
      <c r="RZR332" s="107"/>
      <c r="RZS332" s="107"/>
      <c r="RZT332" s="108"/>
      <c r="RZU332" s="106" t="s">
        <v>181</v>
      </c>
      <c r="RZV332" s="107"/>
      <c r="RZW332" s="107"/>
      <c r="RZX332" s="107"/>
      <c r="RZY332" s="107"/>
      <c r="RZZ332" s="107"/>
      <c r="SAA332" s="107"/>
      <c r="SAB332" s="108"/>
      <c r="SAC332" s="106" t="s">
        <v>181</v>
      </c>
      <c r="SAD332" s="107"/>
      <c r="SAE332" s="107"/>
      <c r="SAF332" s="107"/>
      <c r="SAG332" s="107"/>
      <c r="SAH332" s="107"/>
      <c r="SAI332" s="107"/>
      <c r="SAJ332" s="108"/>
      <c r="SAK332" s="106" t="s">
        <v>181</v>
      </c>
      <c r="SAL332" s="107"/>
      <c r="SAM332" s="107"/>
      <c r="SAN332" s="107"/>
      <c r="SAO332" s="107"/>
      <c r="SAP332" s="107"/>
      <c r="SAQ332" s="107"/>
      <c r="SAR332" s="108"/>
      <c r="SAS332" s="106" t="s">
        <v>181</v>
      </c>
      <c r="SAT332" s="107"/>
      <c r="SAU332" s="107"/>
      <c r="SAV332" s="107"/>
      <c r="SAW332" s="107"/>
      <c r="SAX332" s="107"/>
      <c r="SAY332" s="107"/>
      <c r="SAZ332" s="108"/>
      <c r="SBA332" s="106" t="s">
        <v>181</v>
      </c>
      <c r="SBB332" s="107"/>
      <c r="SBC332" s="107"/>
      <c r="SBD332" s="107"/>
      <c r="SBE332" s="107"/>
      <c r="SBF332" s="107"/>
      <c r="SBG332" s="107"/>
      <c r="SBH332" s="108"/>
      <c r="SBI332" s="106" t="s">
        <v>181</v>
      </c>
      <c r="SBJ332" s="107"/>
      <c r="SBK332" s="107"/>
      <c r="SBL332" s="107"/>
      <c r="SBM332" s="107"/>
      <c r="SBN332" s="107"/>
      <c r="SBO332" s="107"/>
      <c r="SBP332" s="108"/>
      <c r="SBQ332" s="106" t="s">
        <v>181</v>
      </c>
      <c r="SBR332" s="107"/>
      <c r="SBS332" s="107"/>
      <c r="SBT332" s="107"/>
      <c r="SBU332" s="107"/>
      <c r="SBV332" s="107"/>
      <c r="SBW332" s="107"/>
      <c r="SBX332" s="108"/>
      <c r="SBY332" s="106" t="s">
        <v>181</v>
      </c>
      <c r="SBZ332" s="107"/>
      <c r="SCA332" s="107"/>
      <c r="SCB332" s="107"/>
      <c r="SCC332" s="107"/>
      <c r="SCD332" s="107"/>
      <c r="SCE332" s="107"/>
      <c r="SCF332" s="108"/>
      <c r="SCG332" s="106" t="s">
        <v>181</v>
      </c>
      <c r="SCH332" s="107"/>
      <c r="SCI332" s="107"/>
      <c r="SCJ332" s="107"/>
      <c r="SCK332" s="107"/>
      <c r="SCL332" s="107"/>
      <c r="SCM332" s="107"/>
      <c r="SCN332" s="108"/>
      <c r="SCO332" s="106" t="s">
        <v>181</v>
      </c>
      <c r="SCP332" s="107"/>
      <c r="SCQ332" s="107"/>
      <c r="SCR332" s="107"/>
      <c r="SCS332" s="107"/>
      <c r="SCT332" s="107"/>
      <c r="SCU332" s="107"/>
      <c r="SCV332" s="108"/>
      <c r="SCW332" s="106" t="s">
        <v>181</v>
      </c>
      <c r="SCX332" s="107"/>
      <c r="SCY332" s="107"/>
      <c r="SCZ332" s="107"/>
      <c r="SDA332" s="107"/>
      <c r="SDB332" s="107"/>
      <c r="SDC332" s="107"/>
      <c r="SDD332" s="108"/>
      <c r="SDE332" s="106" t="s">
        <v>181</v>
      </c>
      <c r="SDF332" s="107"/>
      <c r="SDG332" s="107"/>
      <c r="SDH332" s="107"/>
      <c r="SDI332" s="107"/>
      <c r="SDJ332" s="107"/>
      <c r="SDK332" s="107"/>
      <c r="SDL332" s="108"/>
      <c r="SDM332" s="106" t="s">
        <v>181</v>
      </c>
      <c r="SDN332" s="107"/>
      <c r="SDO332" s="107"/>
      <c r="SDP332" s="107"/>
      <c r="SDQ332" s="107"/>
      <c r="SDR332" s="107"/>
      <c r="SDS332" s="107"/>
      <c r="SDT332" s="108"/>
      <c r="SDU332" s="106" t="s">
        <v>181</v>
      </c>
      <c r="SDV332" s="107"/>
      <c r="SDW332" s="107"/>
      <c r="SDX332" s="107"/>
      <c r="SDY332" s="107"/>
      <c r="SDZ332" s="107"/>
      <c r="SEA332" s="107"/>
      <c r="SEB332" s="108"/>
      <c r="SEC332" s="106" t="s">
        <v>181</v>
      </c>
      <c r="SED332" s="107"/>
      <c r="SEE332" s="107"/>
      <c r="SEF332" s="107"/>
      <c r="SEG332" s="107"/>
      <c r="SEH332" s="107"/>
      <c r="SEI332" s="107"/>
      <c r="SEJ332" s="108"/>
      <c r="SEK332" s="106" t="s">
        <v>181</v>
      </c>
      <c r="SEL332" s="107"/>
      <c r="SEM332" s="107"/>
      <c r="SEN332" s="107"/>
      <c r="SEO332" s="107"/>
      <c r="SEP332" s="107"/>
      <c r="SEQ332" s="107"/>
      <c r="SER332" s="108"/>
      <c r="SES332" s="106" t="s">
        <v>181</v>
      </c>
      <c r="SET332" s="107"/>
      <c r="SEU332" s="107"/>
      <c r="SEV332" s="107"/>
      <c r="SEW332" s="107"/>
      <c r="SEX332" s="107"/>
      <c r="SEY332" s="107"/>
      <c r="SEZ332" s="108"/>
      <c r="SFA332" s="106" t="s">
        <v>181</v>
      </c>
      <c r="SFB332" s="107"/>
      <c r="SFC332" s="107"/>
      <c r="SFD332" s="107"/>
      <c r="SFE332" s="107"/>
      <c r="SFF332" s="107"/>
      <c r="SFG332" s="107"/>
      <c r="SFH332" s="108"/>
      <c r="SFI332" s="106" t="s">
        <v>181</v>
      </c>
      <c r="SFJ332" s="107"/>
      <c r="SFK332" s="107"/>
      <c r="SFL332" s="107"/>
      <c r="SFM332" s="107"/>
      <c r="SFN332" s="107"/>
      <c r="SFO332" s="107"/>
      <c r="SFP332" s="108"/>
      <c r="SFQ332" s="106" t="s">
        <v>181</v>
      </c>
      <c r="SFR332" s="107"/>
      <c r="SFS332" s="107"/>
      <c r="SFT332" s="107"/>
      <c r="SFU332" s="107"/>
      <c r="SFV332" s="107"/>
      <c r="SFW332" s="107"/>
      <c r="SFX332" s="108"/>
      <c r="SFY332" s="106" t="s">
        <v>181</v>
      </c>
      <c r="SFZ332" s="107"/>
      <c r="SGA332" s="107"/>
      <c r="SGB332" s="107"/>
      <c r="SGC332" s="107"/>
      <c r="SGD332" s="107"/>
      <c r="SGE332" s="107"/>
      <c r="SGF332" s="108"/>
      <c r="SGG332" s="106" t="s">
        <v>181</v>
      </c>
      <c r="SGH332" s="107"/>
      <c r="SGI332" s="107"/>
      <c r="SGJ332" s="107"/>
      <c r="SGK332" s="107"/>
      <c r="SGL332" s="107"/>
      <c r="SGM332" s="107"/>
      <c r="SGN332" s="108"/>
      <c r="SGO332" s="106" t="s">
        <v>181</v>
      </c>
      <c r="SGP332" s="107"/>
      <c r="SGQ332" s="107"/>
      <c r="SGR332" s="107"/>
      <c r="SGS332" s="107"/>
      <c r="SGT332" s="107"/>
      <c r="SGU332" s="107"/>
      <c r="SGV332" s="108"/>
      <c r="SGW332" s="106" t="s">
        <v>181</v>
      </c>
      <c r="SGX332" s="107"/>
      <c r="SGY332" s="107"/>
      <c r="SGZ332" s="107"/>
      <c r="SHA332" s="107"/>
      <c r="SHB332" s="107"/>
      <c r="SHC332" s="107"/>
      <c r="SHD332" s="108"/>
      <c r="SHE332" s="106" t="s">
        <v>181</v>
      </c>
      <c r="SHF332" s="107"/>
      <c r="SHG332" s="107"/>
      <c r="SHH332" s="107"/>
      <c r="SHI332" s="107"/>
      <c r="SHJ332" s="107"/>
      <c r="SHK332" s="107"/>
      <c r="SHL332" s="108"/>
      <c r="SHM332" s="106" t="s">
        <v>181</v>
      </c>
      <c r="SHN332" s="107"/>
      <c r="SHO332" s="107"/>
      <c r="SHP332" s="107"/>
      <c r="SHQ332" s="107"/>
      <c r="SHR332" s="107"/>
      <c r="SHS332" s="107"/>
      <c r="SHT332" s="108"/>
      <c r="SHU332" s="106" t="s">
        <v>181</v>
      </c>
      <c r="SHV332" s="107"/>
      <c r="SHW332" s="107"/>
      <c r="SHX332" s="107"/>
      <c r="SHY332" s="107"/>
      <c r="SHZ332" s="107"/>
      <c r="SIA332" s="107"/>
      <c r="SIB332" s="108"/>
      <c r="SIC332" s="106" t="s">
        <v>181</v>
      </c>
      <c r="SID332" s="107"/>
      <c r="SIE332" s="107"/>
      <c r="SIF332" s="107"/>
      <c r="SIG332" s="107"/>
      <c r="SIH332" s="107"/>
      <c r="SII332" s="107"/>
      <c r="SIJ332" s="108"/>
      <c r="SIK332" s="106" t="s">
        <v>181</v>
      </c>
      <c r="SIL332" s="107"/>
      <c r="SIM332" s="107"/>
      <c r="SIN332" s="107"/>
      <c r="SIO332" s="107"/>
      <c r="SIP332" s="107"/>
      <c r="SIQ332" s="107"/>
      <c r="SIR332" s="108"/>
      <c r="SIS332" s="106" t="s">
        <v>181</v>
      </c>
      <c r="SIT332" s="107"/>
      <c r="SIU332" s="107"/>
      <c r="SIV332" s="107"/>
      <c r="SIW332" s="107"/>
      <c r="SIX332" s="107"/>
      <c r="SIY332" s="107"/>
      <c r="SIZ332" s="108"/>
      <c r="SJA332" s="106" t="s">
        <v>181</v>
      </c>
      <c r="SJB332" s="107"/>
      <c r="SJC332" s="107"/>
      <c r="SJD332" s="107"/>
      <c r="SJE332" s="107"/>
      <c r="SJF332" s="107"/>
      <c r="SJG332" s="107"/>
      <c r="SJH332" s="108"/>
      <c r="SJI332" s="106" t="s">
        <v>181</v>
      </c>
      <c r="SJJ332" s="107"/>
      <c r="SJK332" s="107"/>
      <c r="SJL332" s="107"/>
      <c r="SJM332" s="107"/>
      <c r="SJN332" s="107"/>
      <c r="SJO332" s="107"/>
      <c r="SJP332" s="108"/>
      <c r="SJQ332" s="106" t="s">
        <v>181</v>
      </c>
      <c r="SJR332" s="107"/>
      <c r="SJS332" s="107"/>
      <c r="SJT332" s="107"/>
      <c r="SJU332" s="107"/>
      <c r="SJV332" s="107"/>
      <c r="SJW332" s="107"/>
      <c r="SJX332" s="108"/>
      <c r="SJY332" s="106" t="s">
        <v>181</v>
      </c>
      <c r="SJZ332" s="107"/>
      <c r="SKA332" s="107"/>
      <c r="SKB332" s="107"/>
      <c r="SKC332" s="107"/>
      <c r="SKD332" s="107"/>
      <c r="SKE332" s="107"/>
      <c r="SKF332" s="108"/>
      <c r="SKG332" s="106" t="s">
        <v>181</v>
      </c>
      <c r="SKH332" s="107"/>
      <c r="SKI332" s="107"/>
      <c r="SKJ332" s="107"/>
      <c r="SKK332" s="107"/>
      <c r="SKL332" s="107"/>
      <c r="SKM332" s="107"/>
      <c r="SKN332" s="108"/>
      <c r="SKO332" s="106" t="s">
        <v>181</v>
      </c>
      <c r="SKP332" s="107"/>
      <c r="SKQ332" s="107"/>
      <c r="SKR332" s="107"/>
      <c r="SKS332" s="107"/>
      <c r="SKT332" s="107"/>
      <c r="SKU332" s="107"/>
      <c r="SKV332" s="108"/>
      <c r="SKW332" s="106" t="s">
        <v>181</v>
      </c>
      <c r="SKX332" s="107"/>
      <c r="SKY332" s="107"/>
      <c r="SKZ332" s="107"/>
      <c r="SLA332" s="107"/>
      <c r="SLB332" s="107"/>
      <c r="SLC332" s="107"/>
      <c r="SLD332" s="108"/>
      <c r="SLE332" s="106" t="s">
        <v>181</v>
      </c>
      <c r="SLF332" s="107"/>
      <c r="SLG332" s="107"/>
      <c r="SLH332" s="107"/>
      <c r="SLI332" s="107"/>
      <c r="SLJ332" s="107"/>
      <c r="SLK332" s="107"/>
      <c r="SLL332" s="108"/>
      <c r="SLM332" s="106" t="s">
        <v>181</v>
      </c>
      <c r="SLN332" s="107"/>
      <c r="SLO332" s="107"/>
      <c r="SLP332" s="107"/>
      <c r="SLQ332" s="107"/>
      <c r="SLR332" s="107"/>
      <c r="SLS332" s="107"/>
      <c r="SLT332" s="108"/>
      <c r="SLU332" s="106" t="s">
        <v>181</v>
      </c>
      <c r="SLV332" s="107"/>
      <c r="SLW332" s="107"/>
      <c r="SLX332" s="107"/>
      <c r="SLY332" s="107"/>
      <c r="SLZ332" s="107"/>
      <c r="SMA332" s="107"/>
      <c r="SMB332" s="108"/>
      <c r="SMC332" s="106" t="s">
        <v>181</v>
      </c>
      <c r="SMD332" s="107"/>
      <c r="SME332" s="107"/>
      <c r="SMF332" s="107"/>
      <c r="SMG332" s="107"/>
      <c r="SMH332" s="107"/>
      <c r="SMI332" s="107"/>
      <c r="SMJ332" s="108"/>
      <c r="SMK332" s="106" t="s">
        <v>181</v>
      </c>
      <c r="SML332" s="107"/>
      <c r="SMM332" s="107"/>
      <c r="SMN332" s="107"/>
      <c r="SMO332" s="107"/>
      <c r="SMP332" s="107"/>
      <c r="SMQ332" s="107"/>
      <c r="SMR332" s="108"/>
      <c r="SMS332" s="106" t="s">
        <v>181</v>
      </c>
      <c r="SMT332" s="107"/>
      <c r="SMU332" s="107"/>
      <c r="SMV332" s="107"/>
      <c r="SMW332" s="107"/>
      <c r="SMX332" s="107"/>
      <c r="SMY332" s="107"/>
      <c r="SMZ332" s="108"/>
      <c r="SNA332" s="106" t="s">
        <v>181</v>
      </c>
      <c r="SNB332" s="107"/>
      <c r="SNC332" s="107"/>
      <c r="SND332" s="107"/>
      <c r="SNE332" s="107"/>
      <c r="SNF332" s="107"/>
      <c r="SNG332" s="107"/>
      <c r="SNH332" s="108"/>
      <c r="SNI332" s="106" t="s">
        <v>181</v>
      </c>
      <c r="SNJ332" s="107"/>
      <c r="SNK332" s="107"/>
      <c r="SNL332" s="107"/>
      <c r="SNM332" s="107"/>
      <c r="SNN332" s="107"/>
      <c r="SNO332" s="107"/>
      <c r="SNP332" s="108"/>
      <c r="SNQ332" s="106" t="s">
        <v>181</v>
      </c>
      <c r="SNR332" s="107"/>
      <c r="SNS332" s="107"/>
      <c r="SNT332" s="107"/>
      <c r="SNU332" s="107"/>
      <c r="SNV332" s="107"/>
      <c r="SNW332" s="107"/>
      <c r="SNX332" s="108"/>
      <c r="SNY332" s="106" t="s">
        <v>181</v>
      </c>
      <c r="SNZ332" s="107"/>
      <c r="SOA332" s="107"/>
      <c r="SOB332" s="107"/>
      <c r="SOC332" s="107"/>
      <c r="SOD332" s="107"/>
      <c r="SOE332" s="107"/>
      <c r="SOF332" s="108"/>
      <c r="SOG332" s="106" t="s">
        <v>181</v>
      </c>
      <c r="SOH332" s="107"/>
      <c r="SOI332" s="107"/>
      <c r="SOJ332" s="107"/>
      <c r="SOK332" s="107"/>
      <c r="SOL332" s="107"/>
      <c r="SOM332" s="107"/>
      <c r="SON332" s="108"/>
      <c r="SOO332" s="106" t="s">
        <v>181</v>
      </c>
      <c r="SOP332" s="107"/>
      <c r="SOQ332" s="107"/>
      <c r="SOR332" s="107"/>
      <c r="SOS332" s="107"/>
      <c r="SOT332" s="107"/>
      <c r="SOU332" s="107"/>
      <c r="SOV332" s="108"/>
      <c r="SOW332" s="106" t="s">
        <v>181</v>
      </c>
      <c r="SOX332" s="107"/>
      <c r="SOY332" s="107"/>
      <c r="SOZ332" s="107"/>
      <c r="SPA332" s="107"/>
      <c r="SPB332" s="107"/>
      <c r="SPC332" s="107"/>
      <c r="SPD332" s="108"/>
      <c r="SPE332" s="106" t="s">
        <v>181</v>
      </c>
      <c r="SPF332" s="107"/>
      <c r="SPG332" s="107"/>
      <c r="SPH332" s="107"/>
      <c r="SPI332" s="107"/>
      <c r="SPJ332" s="107"/>
      <c r="SPK332" s="107"/>
      <c r="SPL332" s="108"/>
      <c r="SPM332" s="106" t="s">
        <v>181</v>
      </c>
      <c r="SPN332" s="107"/>
      <c r="SPO332" s="107"/>
      <c r="SPP332" s="107"/>
      <c r="SPQ332" s="107"/>
      <c r="SPR332" s="107"/>
      <c r="SPS332" s="107"/>
      <c r="SPT332" s="108"/>
      <c r="SPU332" s="106" t="s">
        <v>181</v>
      </c>
      <c r="SPV332" s="107"/>
      <c r="SPW332" s="107"/>
      <c r="SPX332" s="107"/>
      <c r="SPY332" s="107"/>
      <c r="SPZ332" s="107"/>
      <c r="SQA332" s="107"/>
      <c r="SQB332" s="108"/>
      <c r="SQC332" s="106" t="s">
        <v>181</v>
      </c>
      <c r="SQD332" s="107"/>
      <c r="SQE332" s="107"/>
      <c r="SQF332" s="107"/>
      <c r="SQG332" s="107"/>
      <c r="SQH332" s="107"/>
      <c r="SQI332" s="107"/>
      <c r="SQJ332" s="108"/>
      <c r="SQK332" s="106" t="s">
        <v>181</v>
      </c>
      <c r="SQL332" s="107"/>
      <c r="SQM332" s="107"/>
      <c r="SQN332" s="107"/>
      <c r="SQO332" s="107"/>
      <c r="SQP332" s="107"/>
      <c r="SQQ332" s="107"/>
      <c r="SQR332" s="108"/>
      <c r="SQS332" s="106" t="s">
        <v>181</v>
      </c>
      <c r="SQT332" s="107"/>
      <c r="SQU332" s="107"/>
      <c r="SQV332" s="107"/>
      <c r="SQW332" s="107"/>
      <c r="SQX332" s="107"/>
      <c r="SQY332" s="107"/>
      <c r="SQZ332" s="108"/>
      <c r="SRA332" s="106" t="s">
        <v>181</v>
      </c>
      <c r="SRB332" s="107"/>
      <c r="SRC332" s="107"/>
      <c r="SRD332" s="107"/>
      <c r="SRE332" s="107"/>
      <c r="SRF332" s="107"/>
      <c r="SRG332" s="107"/>
      <c r="SRH332" s="108"/>
      <c r="SRI332" s="106" t="s">
        <v>181</v>
      </c>
      <c r="SRJ332" s="107"/>
      <c r="SRK332" s="107"/>
      <c r="SRL332" s="107"/>
      <c r="SRM332" s="107"/>
      <c r="SRN332" s="107"/>
      <c r="SRO332" s="107"/>
      <c r="SRP332" s="108"/>
      <c r="SRQ332" s="106" t="s">
        <v>181</v>
      </c>
      <c r="SRR332" s="107"/>
      <c r="SRS332" s="107"/>
      <c r="SRT332" s="107"/>
      <c r="SRU332" s="107"/>
      <c r="SRV332" s="107"/>
      <c r="SRW332" s="107"/>
      <c r="SRX332" s="108"/>
      <c r="SRY332" s="106" t="s">
        <v>181</v>
      </c>
      <c r="SRZ332" s="107"/>
      <c r="SSA332" s="107"/>
      <c r="SSB332" s="107"/>
      <c r="SSC332" s="107"/>
      <c r="SSD332" s="107"/>
      <c r="SSE332" s="107"/>
      <c r="SSF332" s="108"/>
      <c r="SSG332" s="106" t="s">
        <v>181</v>
      </c>
      <c r="SSH332" s="107"/>
      <c r="SSI332" s="107"/>
      <c r="SSJ332" s="107"/>
      <c r="SSK332" s="107"/>
      <c r="SSL332" s="107"/>
      <c r="SSM332" s="107"/>
      <c r="SSN332" s="108"/>
      <c r="SSO332" s="106" t="s">
        <v>181</v>
      </c>
      <c r="SSP332" s="107"/>
      <c r="SSQ332" s="107"/>
      <c r="SSR332" s="107"/>
      <c r="SSS332" s="107"/>
      <c r="SST332" s="107"/>
      <c r="SSU332" s="107"/>
      <c r="SSV332" s="108"/>
      <c r="SSW332" s="106" t="s">
        <v>181</v>
      </c>
      <c r="SSX332" s="107"/>
      <c r="SSY332" s="107"/>
      <c r="SSZ332" s="107"/>
      <c r="STA332" s="107"/>
      <c r="STB332" s="107"/>
      <c r="STC332" s="107"/>
      <c r="STD332" s="108"/>
      <c r="STE332" s="106" t="s">
        <v>181</v>
      </c>
      <c r="STF332" s="107"/>
      <c r="STG332" s="107"/>
      <c r="STH332" s="107"/>
      <c r="STI332" s="107"/>
      <c r="STJ332" s="107"/>
      <c r="STK332" s="107"/>
      <c r="STL332" s="108"/>
      <c r="STM332" s="106" t="s">
        <v>181</v>
      </c>
      <c r="STN332" s="107"/>
      <c r="STO332" s="107"/>
      <c r="STP332" s="107"/>
      <c r="STQ332" s="107"/>
      <c r="STR332" s="107"/>
      <c r="STS332" s="107"/>
      <c r="STT332" s="108"/>
      <c r="STU332" s="106" t="s">
        <v>181</v>
      </c>
      <c r="STV332" s="107"/>
      <c r="STW332" s="107"/>
      <c r="STX332" s="107"/>
      <c r="STY332" s="107"/>
      <c r="STZ332" s="107"/>
      <c r="SUA332" s="107"/>
      <c r="SUB332" s="108"/>
      <c r="SUC332" s="106" t="s">
        <v>181</v>
      </c>
      <c r="SUD332" s="107"/>
      <c r="SUE332" s="107"/>
      <c r="SUF332" s="107"/>
      <c r="SUG332" s="107"/>
      <c r="SUH332" s="107"/>
      <c r="SUI332" s="107"/>
      <c r="SUJ332" s="108"/>
      <c r="SUK332" s="106" t="s">
        <v>181</v>
      </c>
      <c r="SUL332" s="107"/>
      <c r="SUM332" s="107"/>
      <c r="SUN332" s="107"/>
      <c r="SUO332" s="107"/>
      <c r="SUP332" s="107"/>
      <c r="SUQ332" s="107"/>
      <c r="SUR332" s="108"/>
      <c r="SUS332" s="106" t="s">
        <v>181</v>
      </c>
      <c r="SUT332" s="107"/>
      <c r="SUU332" s="107"/>
      <c r="SUV332" s="107"/>
      <c r="SUW332" s="107"/>
      <c r="SUX332" s="107"/>
      <c r="SUY332" s="107"/>
      <c r="SUZ332" s="108"/>
      <c r="SVA332" s="106" t="s">
        <v>181</v>
      </c>
      <c r="SVB332" s="107"/>
      <c r="SVC332" s="107"/>
      <c r="SVD332" s="107"/>
      <c r="SVE332" s="107"/>
      <c r="SVF332" s="107"/>
      <c r="SVG332" s="107"/>
      <c r="SVH332" s="108"/>
      <c r="SVI332" s="106" t="s">
        <v>181</v>
      </c>
      <c r="SVJ332" s="107"/>
      <c r="SVK332" s="107"/>
      <c r="SVL332" s="107"/>
      <c r="SVM332" s="107"/>
      <c r="SVN332" s="107"/>
      <c r="SVO332" s="107"/>
      <c r="SVP332" s="108"/>
      <c r="SVQ332" s="106" t="s">
        <v>181</v>
      </c>
      <c r="SVR332" s="107"/>
      <c r="SVS332" s="107"/>
      <c r="SVT332" s="107"/>
      <c r="SVU332" s="107"/>
      <c r="SVV332" s="107"/>
      <c r="SVW332" s="107"/>
      <c r="SVX332" s="108"/>
      <c r="SVY332" s="106" t="s">
        <v>181</v>
      </c>
      <c r="SVZ332" s="107"/>
      <c r="SWA332" s="107"/>
      <c r="SWB332" s="107"/>
      <c r="SWC332" s="107"/>
      <c r="SWD332" s="107"/>
      <c r="SWE332" s="107"/>
      <c r="SWF332" s="108"/>
      <c r="SWG332" s="106" t="s">
        <v>181</v>
      </c>
      <c r="SWH332" s="107"/>
      <c r="SWI332" s="107"/>
      <c r="SWJ332" s="107"/>
      <c r="SWK332" s="107"/>
      <c r="SWL332" s="107"/>
      <c r="SWM332" s="107"/>
      <c r="SWN332" s="108"/>
      <c r="SWO332" s="106" t="s">
        <v>181</v>
      </c>
      <c r="SWP332" s="107"/>
      <c r="SWQ332" s="107"/>
      <c r="SWR332" s="107"/>
      <c r="SWS332" s="107"/>
      <c r="SWT332" s="107"/>
      <c r="SWU332" s="107"/>
      <c r="SWV332" s="108"/>
      <c r="SWW332" s="106" t="s">
        <v>181</v>
      </c>
      <c r="SWX332" s="107"/>
      <c r="SWY332" s="107"/>
      <c r="SWZ332" s="107"/>
      <c r="SXA332" s="107"/>
      <c r="SXB332" s="107"/>
      <c r="SXC332" s="107"/>
      <c r="SXD332" s="108"/>
      <c r="SXE332" s="106" t="s">
        <v>181</v>
      </c>
      <c r="SXF332" s="107"/>
      <c r="SXG332" s="107"/>
      <c r="SXH332" s="107"/>
      <c r="SXI332" s="107"/>
      <c r="SXJ332" s="107"/>
      <c r="SXK332" s="107"/>
      <c r="SXL332" s="108"/>
      <c r="SXM332" s="106" t="s">
        <v>181</v>
      </c>
      <c r="SXN332" s="107"/>
      <c r="SXO332" s="107"/>
      <c r="SXP332" s="107"/>
      <c r="SXQ332" s="107"/>
      <c r="SXR332" s="107"/>
      <c r="SXS332" s="107"/>
      <c r="SXT332" s="108"/>
      <c r="SXU332" s="106" t="s">
        <v>181</v>
      </c>
      <c r="SXV332" s="107"/>
      <c r="SXW332" s="107"/>
      <c r="SXX332" s="107"/>
      <c r="SXY332" s="107"/>
      <c r="SXZ332" s="107"/>
      <c r="SYA332" s="107"/>
      <c r="SYB332" s="108"/>
      <c r="SYC332" s="106" t="s">
        <v>181</v>
      </c>
      <c r="SYD332" s="107"/>
      <c r="SYE332" s="107"/>
      <c r="SYF332" s="107"/>
      <c r="SYG332" s="107"/>
      <c r="SYH332" s="107"/>
      <c r="SYI332" s="107"/>
      <c r="SYJ332" s="108"/>
      <c r="SYK332" s="106" t="s">
        <v>181</v>
      </c>
      <c r="SYL332" s="107"/>
      <c r="SYM332" s="107"/>
      <c r="SYN332" s="107"/>
      <c r="SYO332" s="107"/>
      <c r="SYP332" s="107"/>
      <c r="SYQ332" s="107"/>
      <c r="SYR332" s="108"/>
      <c r="SYS332" s="106" t="s">
        <v>181</v>
      </c>
      <c r="SYT332" s="107"/>
      <c r="SYU332" s="107"/>
      <c r="SYV332" s="107"/>
      <c r="SYW332" s="107"/>
      <c r="SYX332" s="107"/>
      <c r="SYY332" s="107"/>
      <c r="SYZ332" s="108"/>
      <c r="SZA332" s="106" t="s">
        <v>181</v>
      </c>
      <c r="SZB332" s="107"/>
      <c r="SZC332" s="107"/>
      <c r="SZD332" s="107"/>
      <c r="SZE332" s="107"/>
      <c r="SZF332" s="107"/>
      <c r="SZG332" s="107"/>
      <c r="SZH332" s="108"/>
      <c r="SZI332" s="106" t="s">
        <v>181</v>
      </c>
      <c r="SZJ332" s="107"/>
      <c r="SZK332" s="107"/>
      <c r="SZL332" s="107"/>
      <c r="SZM332" s="107"/>
      <c r="SZN332" s="107"/>
      <c r="SZO332" s="107"/>
      <c r="SZP332" s="108"/>
      <c r="SZQ332" s="106" t="s">
        <v>181</v>
      </c>
      <c r="SZR332" s="107"/>
      <c r="SZS332" s="107"/>
      <c r="SZT332" s="107"/>
      <c r="SZU332" s="107"/>
      <c r="SZV332" s="107"/>
      <c r="SZW332" s="107"/>
      <c r="SZX332" s="108"/>
      <c r="SZY332" s="106" t="s">
        <v>181</v>
      </c>
      <c r="SZZ332" s="107"/>
      <c r="TAA332" s="107"/>
      <c r="TAB332" s="107"/>
      <c r="TAC332" s="107"/>
      <c r="TAD332" s="107"/>
      <c r="TAE332" s="107"/>
      <c r="TAF332" s="108"/>
      <c r="TAG332" s="106" t="s">
        <v>181</v>
      </c>
      <c r="TAH332" s="107"/>
      <c r="TAI332" s="107"/>
      <c r="TAJ332" s="107"/>
      <c r="TAK332" s="107"/>
      <c r="TAL332" s="107"/>
      <c r="TAM332" s="107"/>
      <c r="TAN332" s="108"/>
      <c r="TAO332" s="106" t="s">
        <v>181</v>
      </c>
      <c r="TAP332" s="107"/>
      <c r="TAQ332" s="107"/>
      <c r="TAR332" s="107"/>
      <c r="TAS332" s="107"/>
      <c r="TAT332" s="107"/>
      <c r="TAU332" s="107"/>
      <c r="TAV332" s="108"/>
      <c r="TAW332" s="106" t="s">
        <v>181</v>
      </c>
      <c r="TAX332" s="107"/>
      <c r="TAY332" s="107"/>
      <c r="TAZ332" s="107"/>
      <c r="TBA332" s="107"/>
      <c r="TBB332" s="107"/>
      <c r="TBC332" s="107"/>
      <c r="TBD332" s="108"/>
      <c r="TBE332" s="106" t="s">
        <v>181</v>
      </c>
      <c r="TBF332" s="107"/>
      <c r="TBG332" s="107"/>
      <c r="TBH332" s="107"/>
      <c r="TBI332" s="107"/>
      <c r="TBJ332" s="107"/>
      <c r="TBK332" s="107"/>
      <c r="TBL332" s="108"/>
      <c r="TBM332" s="106" t="s">
        <v>181</v>
      </c>
      <c r="TBN332" s="107"/>
      <c r="TBO332" s="107"/>
      <c r="TBP332" s="107"/>
      <c r="TBQ332" s="107"/>
      <c r="TBR332" s="107"/>
      <c r="TBS332" s="107"/>
      <c r="TBT332" s="108"/>
      <c r="TBU332" s="106" t="s">
        <v>181</v>
      </c>
      <c r="TBV332" s="107"/>
      <c r="TBW332" s="107"/>
      <c r="TBX332" s="107"/>
      <c r="TBY332" s="107"/>
      <c r="TBZ332" s="107"/>
      <c r="TCA332" s="107"/>
      <c r="TCB332" s="108"/>
      <c r="TCC332" s="106" t="s">
        <v>181</v>
      </c>
      <c r="TCD332" s="107"/>
      <c r="TCE332" s="107"/>
      <c r="TCF332" s="107"/>
      <c r="TCG332" s="107"/>
      <c r="TCH332" s="107"/>
      <c r="TCI332" s="107"/>
      <c r="TCJ332" s="108"/>
      <c r="TCK332" s="106" t="s">
        <v>181</v>
      </c>
      <c r="TCL332" s="107"/>
      <c r="TCM332" s="107"/>
      <c r="TCN332" s="107"/>
      <c r="TCO332" s="107"/>
      <c r="TCP332" s="107"/>
      <c r="TCQ332" s="107"/>
      <c r="TCR332" s="108"/>
      <c r="TCS332" s="106" t="s">
        <v>181</v>
      </c>
      <c r="TCT332" s="107"/>
      <c r="TCU332" s="107"/>
      <c r="TCV332" s="107"/>
      <c r="TCW332" s="107"/>
      <c r="TCX332" s="107"/>
      <c r="TCY332" s="107"/>
      <c r="TCZ332" s="108"/>
      <c r="TDA332" s="106" t="s">
        <v>181</v>
      </c>
      <c r="TDB332" s="107"/>
      <c r="TDC332" s="107"/>
      <c r="TDD332" s="107"/>
      <c r="TDE332" s="107"/>
      <c r="TDF332" s="107"/>
      <c r="TDG332" s="107"/>
      <c r="TDH332" s="108"/>
      <c r="TDI332" s="106" t="s">
        <v>181</v>
      </c>
      <c r="TDJ332" s="107"/>
      <c r="TDK332" s="107"/>
      <c r="TDL332" s="107"/>
      <c r="TDM332" s="107"/>
      <c r="TDN332" s="107"/>
      <c r="TDO332" s="107"/>
      <c r="TDP332" s="108"/>
      <c r="TDQ332" s="106" t="s">
        <v>181</v>
      </c>
      <c r="TDR332" s="107"/>
      <c r="TDS332" s="107"/>
      <c r="TDT332" s="107"/>
      <c r="TDU332" s="107"/>
      <c r="TDV332" s="107"/>
      <c r="TDW332" s="107"/>
      <c r="TDX332" s="108"/>
      <c r="TDY332" s="106" t="s">
        <v>181</v>
      </c>
      <c r="TDZ332" s="107"/>
      <c r="TEA332" s="107"/>
      <c r="TEB332" s="107"/>
      <c r="TEC332" s="107"/>
      <c r="TED332" s="107"/>
      <c r="TEE332" s="107"/>
      <c r="TEF332" s="108"/>
      <c r="TEG332" s="106" t="s">
        <v>181</v>
      </c>
      <c r="TEH332" s="107"/>
      <c r="TEI332" s="107"/>
      <c r="TEJ332" s="107"/>
      <c r="TEK332" s="107"/>
      <c r="TEL332" s="107"/>
      <c r="TEM332" s="107"/>
      <c r="TEN332" s="108"/>
      <c r="TEO332" s="106" t="s">
        <v>181</v>
      </c>
      <c r="TEP332" s="107"/>
      <c r="TEQ332" s="107"/>
      <c r="TER332" s="107"/>
      <c r="TES332" s="107"/>
      <c r="TET332" s="107"/>
      <c r="TEU332" s="107"/>
      <c r="TEV332" s="108"/>
      <c r="TEW332" s="106" t="s">
        <v>181</v>
      </c>
      <c r="TEX332" s="107"/>
      <c r="TEY332" s="107"/>
      <c r="TEZ332" s="107"/>
      <c r="TFA332" s="107"/>
      <c r="TFB332" s="107"/>
      <c r="TFC332" s="107"/>
      <c r="TFD332" s="108"/>
      <c r="TFE332" s="106" t="s">
        <v>181</v>
      </c>
      <c r="TFF332" s="107"/>
      <c r="TFG332" s="107"/>
      <c r="TFH332" s="107"/>
      <c r="TFI332" s="107"/>
      <c r="TFJ332" s="107"/>
      <c r="TFK332" s="107"/>
      <c r="TFL332" s="108"/>
      <c r="TFM332" s="106" t="s">
        <v>181</v>
      </c>
      <c r="TFN332" s="107"/>
      <c r="TFO332" s="107"/>
      <c r="TFP332" s="107"/>
      <c r="TFQ332" s="107"/>
      <c r="TFR332" s="107"/>
      <c r="TFS332" s="107"/>
      <c r="TFT332" s="108"/>
      <c r="TFU332" s="106" t="s">
        <v>181</v>
      </c>
      <c r="TFV332" s="107"/>
      <c r="TFW332" s="107"/>
      <c r="TFX332" s="107"/>
      <c r="TFY332" s="107"/>
      <c r="TFZ332" s="107"/>
      <c r="TGA332" s="107"/>
      <c r="TGB332" s="108"/>
      <c r="TGC332" s="106" t="s">
        <v>181</v>
      </c>
      <c r="TGD332" s="107"/>
      <c r="TGE332" s="107"/>
      <c r="TGF332" s="107"/>
      <c r="TGG332" s="107"/>
      <c r="TGH332" s="107"/>
      <c r="TGI332" s="107"/>
      <c r="TGJ332" s="108"/>
      <c r="TGK332" s="106" t="s">
        <v>181</v>
      </c>
      <c r="TGL332" s="107"/>
      <c r="TGM332" s="107"/>
      <c r="TGN332" s="107"/>
      <c r="TGO332" s="107"/>
      <c r="TGP332" s="107"/>
      <c r="TGQ332" s="107"/>
      <c r="TGR332" s="108"/>
      <c r="TGS332" s="106" t="s">
        <v>181</v>
      </c>
      <c r="TGT332" s="107"/>
      <c r="TGU332" s="107"/>
      <c r="TGV332" s="107"/>
      <c r="TGW332" s="107"/>
      <c r="TGX332" s="107"/>
      <c r="TGY332" s="107"/>
      <c r="TGZ332" s="108"/>
      <c r="THA332" s="106" t="s">
        <v>181</v>
      </c>
      <c r="THB332" s="107"/>
      <c r="THC332" s="107"/>
      <c r="THD332" s="107"/>
      <c r="THE332" s="107"/>
      <c r="THF332" s="107"/>
      <c r="THG332" s="107"/>
      <c r="THH332" s="108"/>
      <c r="THI332" s="106" t="s">
        <v>181</v>
      </c>
      <c r="THJ332" s="107"/>
      <c r="THK332" s="107"/>
      <c r="THL332" s="107"/>
      <c r="THM332" s="107"/>
      <c r="THN332" s="107"/>
      <c r="THO332" s="107"/>
      <c r="THP332" s="108"/>
      <c r="THQ332" s="106" t="s">
        <v>181</v>
      </c>
      <c r="THR332" s="107"/>
      <c r="THS332" s="107"/>
      <c r="THT332" s="107"/>
      <c r="THU332" s="107"/>
      <c r="THV332" s="107"/>
      <c r="THW332" s="107"/>
      <c r="THX332" s="108"/>
      <c r="THY332" s="106" t="s">
        <v>181</v>
      </c>
      <c r="THZ332" s="107"/>
      <c r="TIA332" s="107"/>
      <c r="TIB332" s="107"/>
      <c r="TIC332" s="107"/>
      <c r="TID332" s="107"/>
      <c r="TIE332" s="107"/>
      <c r="TIF332" s="108"/>
      <c r="TIG332" s="106" t="s">
        <v>181</v>
      </c>
      <c r="TIH332" s="107"/>
      <c r="TII332" s="107"/>
      <c r="TIJ332" s="107"/>
      <c r="TIK332" s="107"/>
      <c r="TIL332" s="107"/>
      <c r="TIM332" s="107"/>
      <c r="TIN332" s="108"/>
      <c r="TIO332" s="106" t="s">
        <v>181</v>
      </c>
      <c r="TIP332" s="107"/>
      <c r="TIQ332" s="107"/>
      <c r="TIR332" s="107"/>
      <c r="TIS332" s="107"/>
      <c r="TIT332" s="107"/>
      <c r="TIU332" s="107"/>
      <c r="TIV332" s="108"/>
      <c r="TIW332" s="106" t="s">
        <v>181</v>
      </c>
      <c r="TIX332" s="107"/>
      <c r="TIY332" s="107"/>
      <c r="TIZ332" s="107"/>
      <c r="TJA332" s="107"/>
      <c r="TJB332" s="107"/>
      <c r="TJC332" s="107"/>
      <c r="TJD332" s="108"/>
      <c r="TJE332" s="106" t="s">
        <v>181</v>
      </c>
      <c r="TJF332" s="107"/>
      <c r="TJG332" s="107"/>
      <c r="TJH332" s="107"/>
      <c r="TJI332" s="107"/>
      <c r="TJJ332" s="107"/>
      <c r="TJK332" s="107"/>
      <c r="TJL332" s="108"/>
      <c r="TJM332" s="106" t="s">
        <v>181</v>
      </c>
      <c r="TJN332" s="107"/>
      <c r="TJO332" s="107"/>
      <c r="TJP332" s="107"/>
      <c r="TJQ332" s="107"/>
      <c r="TJR332" s="107"/>
      <c r="TJS332" s="107"/>
      <c r="TJT332" s="108"/>
      <c r="TJU332" s="106" t="s">
        <v>181</v>
      </c>
      <c r="TJV332" s="107"/>
      <c r="TJW332" s="107"/>
      <c r="TJX332" s="107"/>
      <c r="TJY332" s="107"/>
      <c r="TJZ332" s="107"/>
      <c r="TKA332" s="107"/>
      <c r="TKB332" s="108"/>
      <c r="TKC332" s="106" t="s">
        <v>181</v>
      </c>
      <c r="TKD332" s="107"/>
      <c r="TKE332" s="107"/>
      <c r="TKF332" s="107"/>
      <c r="TKG332" s="107"/>
      <c r="TKH332" s="107"/>
      <c r="TKI332" s="107"/>
      <c r="TKJ332" s="108"/>
      <c r="TKK332" s="106" t="s">
        <v>181</v>
      </c>
      <c r="TKL332" s="107"/>
      <c r="TKM332" s="107"/>
      <c r="TKN332" s="107"/>
      <c r="TKO332" s="107"/>
      <c r="TKP332" s="107"/>
      <c r="TKQ332" s="107"/>
      <c r="TKR332" s="108"/>
      <c r="TKS332" s="106" t="s">
        <v>181</v>
      </c>
      <c r="TKT332" s="107"/>
      <c r="TKU332" s="107"/>
      <c r="TKV332" s="107"/>
      <c r="TKW332" s="107"/>
      <c r="TKX332" s="107"/>
      <c r="TKY332" s="107"/>
      <c r="TKZ332" s="108"/>
      <c r="TLA332" s="106" t="s">
        <v>181</v>
      </c>
      <c r="TLB332" s="107"/>
      <c r="TLC332" s="107"/>
      <c r="TLD332" s="107"/>
      <c r="TLE332" s="107"/>
      <c r="TLF332" s="107"/>
      <c r="TLG332" s="107"/>
      <c r="TLH332" s="108"/>
      <c r="TLI332" s="106" t="s">
        <v>181</v>
      </c>
      <c r="TLJ332" s="107"/>
      <c r="TLK332" s="107"/>
      <c r="TLL332" s="107"/>
      <c r="TLM332" s="107"/>
      <c r="TLN332" s="107"/>
      <c r="TLO332" s="107"/>
      <c r="TLP332" s="108"/>
      <c r="TLQ332" s="106" t="s">
        <v>181</v>
      </c>
      <c r="TLR332" s="107"/>
      <c r="TLS332" s="107"/>
      <c r="TLT332" s="107"/>
      <c r="TLU332" s="107"/>
      <c r="TLV332" s="107"/>
      <c r="TLW332" s="107"/>
      <c r="TLX332" s="108"/>
      <c r="TLY332" s="106" t="s">
        <v>181</v>
      </c>
      <c r="TLZ332" s="107"/>
      <c r="TMA332" s="107"/>
      <c r="TMB332" s="107"/>
      <c r="TMC332" s="107"/>
      <c r="TMD332" s="107"/>
      <c r="TME332" s="107"/>
      <c r="TMF332" s="108"/>
      <c r="TMG332" s="106" t="s">
        <v>181</v>
      </c>
      <c r="TMH332" s="107"/>
      <c r="TMI332" s="107"/>
      <c r="TMJ332" s="107"/>
      <c r="TMK332" s="107"/>
      <c r="TML332" s="107"/>
      <c r="TMM332" s="107"/>
      <c r="TMN332" s="108"/>
      <c r="TMO332" s="106" t="s">
        <v>181</v>
      </c>
      <c r="TMP332" s="107"/>
      <c r="TMQ332" s="107"/>
      <c r="TMR332" s="107"/>
      <c r="TMS332" s="107"/>
      <c r="TMT332" s="107"/>
      <c r="TMU332" s="107"/>
      <c r="TMV332" s="108"/>
      <c r="TMW332" s="106" t="s">
        <v>181</v>
      </c>
      <c r="TMX332" s="107"/>
      <c r="TMY332" s="107"/>
      <c r="TMZ332" s="107"/>
      <c r="TNA332" s="107"/>
      <c r="TNB332" s="107"/>
      <c r="TNC332" s="107"/>
      <c r="TND332" s="108"/>
      <c r="TNE332" s="106" t="s">
        <v>181</v>
      </c>
      <c r="TNF332" s="107"/>
      <c r="TNG332" s="107"/>
      <c r="TNH332" s="107"/>
      <c r="TNI332" s="107"/>
      <c r="TNJ332" s="107"/>
      <c r="TNK332" s="107"/>
      <c r="TNL332" s="108"/>
      <c r="TNM332" s="106" t="s">
        <v>181</v>
      </c>
      <c r="TNN332" s="107"/>
      <c r="TNO332" s="107"/>
      <c r="TNP332" s="107"/>
      <c r="TNQ332" s="107"/>
      <c r="TNR332" s="107"/>
      <c r="TNS332" s="107"/>
      <c r="TNT332" s="108"/>
      <c r="TNU332" s="106" t="s">
        <v>181</v>
      </c>
      <c r="TNV332" s="107"/>
      <c r="TNW332" s="107"/>
      <c r="TNX332" s="107"/>
      <c r="TNY332" s="107"/>
      <c r="TNZ332" s="107"/>
      <c r="TOA332" s="107"/>
      <c r="TOB332" s="108"/>
      <c r="TOC332" s="106" t="s">
        <v>181</v>
      </c>
      <c r="TOD332" s="107"/>
      <c r="TOE332" s="107"/>
      <c r="TOF332" s="107"/>
      <c r="TOG332" s="107"/>
      <c r="TOH332" s="107"/>
      <c r="TOI332" s="107"/>
      <c r="TOJ332" s="108"/>
      <c r="TOK332" s="106" t="s">
        <v>181</v>
      </c>
      <c r="TOL332" s="107"/>
      <c r="TOM332" s="107"/>
      <c r="TON332" s="107"/>
      <c r="TOO332" s="107"/>
      <c r="TOP332" s="107"/>
      <c r="TOQ332" s="107"/>
      <c r="TOR332" s="108"/>
      <c r="TOS332" s="106" t="s">
        <v>181</v>
      </c>
      <c r="TOT332" s="107"/>
      <c r="TOU332" s="107"/>
      <c r="TOV332" s="107"/>
      <c r="TOW332" s="107"/>
      <c r="TOX332" s="107"/>
      <c r="TOY332" s="107"/>
      <c r="TOZ332" s="108"/>
      <c r="TPA332" s="106" t="s">
        <v>181</v>
      </c>
      <c r="TPB332" s="107"/>
      <c r="TPC332" s="107"/>
      <c r="TPD332" s="107"/>
      <c r="TPE332" s="107"/>
      <c r="TPF332" s="107"/>
      <c r="TPG332" s="107"/>
      <c r="TPH332" s="108"/>
      <c r="TPI332" s="106" t="s">
        <v>181</v>
      </c>
      <c r="TPJ332" s="107"/>
      <c r="TPK332" s="107"/>
      <c r="TPL332" s="107"/>
      <c r="TPM332" s="107"/>
      <c r="TPN332" s="107"/>
      <c r="TPO332" s="107"/>
      <c r="TPP332" s="108"/>
      <c r="TPQ332" s="106" t="s">
        <v>181</v>
      </c>
      <c r="TPR332" s="107"/>
      <c r="TPS332" s="107"/>
      <c r="TPT332" s="107"/>
      <c r="TPU332" s="107"/>
      <c r="TPV332" s="107"/>
      <c r="TPW332" s="107"/>
      <c r="TPX332" s="108"/>
      <c r="TPY332" s="106" t="s">
        <v>181</v>
      </c>
      <c r="TPZ332" s="107"/>
      <c r="TQA332" s="107"/>
      <c r="TQB332" s="107"/>
      <c r="TQC332" s="107"/>
      <c r="TQD332" s="107"/>
      <c r="TQE332" s="107"/>
      <c r="TQF332" s="108"/>
      <c r="TQG332" s="106" t="s">
        <v>181</v>
      </c>
      <c r="TQH332" s="107"/>
      <c r="TQI332" s="107"/>
      <c r="TQJ332" s="107"/>
      <c r="TQK332" s="107"/>
      <c r="TQL332" s="107"/>
      <c r="TQM332" s="107"/>
      <c r="TQN332" s="108"/>
      <c r="TQO332" s="106" t="s">
        <v>181</v>
      </c>
      <c r="TQP332" s="107"/>
      <c r="TQQ332" s="107"/>
      <c r="TQR332" s="107"/>
      <c r="TQS332" s="107"/>
      <c r="TQT332" s="107"/>
      <c r="TQU332" s="107"/>
      <c r="TQV332" s="108"/>
      <c r="TQW332" s="106" t="s">
        <v>181</v>
      </c>
      <c r="TQX332" s="107"/>
      <c r="TQY332" s="107"/>
      <c r="TQZ332" s="107"/>
      <c r="TRA332" s="107"/>
      <c r="TRB332" s="107"/>
      <c r="TRC332" s="107"/>
      <c r="TRD332" s="108"/>
      <c r="TRE332" s="106" t="s">
        <v>181</v>
      </c>
      <c r="TRF332" s="107"/>
      <c r="TRG332" s="107"/>
      <c r="TRH332" s="107"/>
      <c r="TRI332" s="107"/>
      <c r="TRJ332" s="107"/>
      <c r="TRK332" s="107"/>
      <c r="TRL332" s="108"/>
      <c r="TRM332" s="106" t="s">
        <v>181</v>
      </c>
      <c r="TRN332" s="107"/>
      <c r="TRO332" s="107"/>
      <c r="TRP332" s="107"/>
      <c r="TRQ332" s="107"/>
      <c r="TRR332" s="107"/>
      <c r="TRS332" s="107"/>
      <c r="TRT332" s="108"/>
      <c r="TRU332" s="106" t="s">
        <v>181</v>
      </c>
      <c r="TRV332" s="107"/>
      <c r="TRW332" s="107"/>
      <c r="TRX332" s="107"/>
      <c r="TRY332" s="107"/>
      <c r="TRZ332" s="107"/>
      <c r="TSA332" s="107"/>
      <c r="TSB332" s="108"/>
      <c r="TSC332" s="106" t="s">
        <v>181</v>
      </c>
      <c r="TSD332" s="107"/>
      <c r="TSE332" s="107"/>
      <c r="TSF332" s="107"/>
      <c r="TSG332" s="107"/>
      <c r="TSH332" s="107"/>
      <c r="TSI332" s="107"/>
      <c r="TSJ332" s="108"/>
      <c r="TSK332" s="106" t="s">
        <v>181</v>
      </c>
      <c r="TSL332" s="107"/>
      <c r="TSM332" s="107"/>
      <c r="TSN332" s="107"/>
      <c r="TSO332" s="107"/>
      <c r="TSP332" s="107"/>
      <c r="TSQ332" s="107"/>
      <c r="TSR332" s="108"/>
      <c r="TSS332" s="106" t="s">
        <v>181</v>
      </c>
      <c r="TST332" s="107"/>
      <c r="TSU332" s="107"/>
      <c r="TSV332" s="107"/>
      <c r="TSW332" s="107"/>
      <c r="TSX332" s="107"/>
      <c r="TSY332" s="107"/>
      <c r="TSZ332" s="108"/>
      <c r="TTA332" s="106" t="s">
        <v>181</v>
      </c>
      <c r="TTB332" s="107"/>
      <c r="TTC332" s="107"/>
      <c r="TTD332" s="107"/>
      <c r="TTE332" s="107"/>
      <c r="TTF332" s="107"/>
      <c r="TTG332" s="107"/>
      <c r="TTH332" s="108"/>
      <c r="TTI332" s="106" t="s">
        <v>181</v>
      </c>
      <c r="TTJ332" s="107"/>
      <c r="TTK332" s="107"/>
      <c r="TTL332" s="107"/>
      <c r="TTM332" s="107"/>
      <c r="TTN332" s="107"/>
      <c r="TTO332" s="107"/>
      <c r="TTP332" s="108"/>
      <c r="TTQ332" s="106" t="s">
        <v>181</v>
      </c>
      <c r="TTR332" s="107"/>
      <c r="TTS332" s="107"/>
      <c r="TTT332" s="107"/>
      <c r="TTU332" s="107"/>
      <c r="TTV332" s="107"/>
      <c r="TTW332" s="107"/>
      <c r="TTX332" s="108"/>
      <c r="TTY332" s="106" t="s">
        <v>181</v>
      </c>
      <c r="TTZ332" s="107"/>
      <c r="TUA332" s="107"/>
      <c r="TUB332" s="107"/>
      <c r="TUC332" s="107"/>
      <c r="TUD332" s="107"/>
      <c r="TUE332" s="107"/>
      <c r="TUF332" s="108"/>
      <c r="TUG332" s="106" t="s">
        <v>181</v>
      </c>
      <c r="TUH332" s="107"/>
      <c r="TUI332" s="107"/>
      <c r="TUJ332" s="107"/>
      <c r="TUK332" s="107"/>
      <c r="TUL332" s="107"/>
      <c r="TUM332" s="107"/>
      <c r="TUN332" s="108"/>
      <c r="TUO332" s="106" t="s">
        <v>181</v>
      </c>
      <c r="TUP332" s="107"/>
      <c r="TUQ332" s="107"/>
      <c r="TUR332" s="107"/>
      <c r="TUS332" s="107"/>
      <c r="TUT332" s="107"/>
      <c r="TUU332" s="107"/>
      <c r="TUV332" s="108"/>
      <c r="TUW332" s="106" t="s">
        <v>181</v>
      </c>
      <c r="TUX332" s="107"/>
      <c r="TUY332" s="107"/>
      <c r="TUZ332" s="107"/>
      <c r="TVA332" s="107"/>
      <c r="TVB332" s="107"/>
      <c r="TVC332" s="107"/>
      <c r="TVD332" s="108"/>
      <c r="TVE332" s="106" t="s">
        <v>181</v>
      </c>
      <c r="TVF332" s="107"/>
      <c r="TVG332" s="107"/>
      <c r="TVH332" s="107"/>
      <c r="TVI332" s="107"/>
      <c r="TVJ332" s="107"/>
      <c r="TVK332" s="107"/>
      <c r="TVL332" s="108"/>
      <c r="TVM332" s="106" t="s">
        <v>181</v>
      </c>
      <c r="TVN332" s="107"/>
      <c r="TVO332" s="107"/>
      <c r="TVP332" s="107"/>
      <c r="TVQ332" s="107"/>
      <c r="TVR332" s="107"/>
      <c r="TVS332" s="107"/>
      <c r="TVT332" s="108"/>
      <c r="TVU332" s="106" t="s">
        <v>181</v>
      </c>
      <c r="TVV332" s="107"/>
      <c r="TVW332" s="107"/>
      <c r="TVX332" s="107"/>
      <c r="TVY332" s="107"/>
      <c r="TVZ332" s="107"/>
      <c r="TWA332" s="107"/>
      <c r="TWB332" s="108"/>
      <c r="TWC332" s="106" t="s">
        <v>181</v>
      </c>
      <c r="TWD332" s="107"/>
      <c r="TWE332" s="107"/>
      <c r="TWF332" s="107"/>
      <c r="TWG332" s="107"/>
      <c r="TWH332" s="107"/>
      <c r="TWI332" s="107"/>
      <c r="TWJ332" s="108"/>
      <c r="TWK332" s="106" t="s">
        <v>181</v>
      </c>
      <c r="TWL332" s="107"/>
      <c r="TWM332" s="107"/>
      <c r="TWN332" s="107"/>
      <c r="TWO332" s="107"/>
      <c r="TWP332" s="107"/>
      <c r="TWQ332" s="107"/>
      <c r="TWR332" s="108"/>
      <c r="TWS332" s="106" t="s">
        <v>181</v>
      </c>
      <c r="TWT332" s="107"/>
      <c r="TWU332" s="107"/>
      <c r="TWV332" s="107"/>
      <c r="TWW332" s="107"/>
      <c r="TWX332" s="107"/>
      <c r="TWY332" s="107"/>
      <c r="TWZ332" s="108"/>
      <c r="TXA332" s="106" t="s">
        <v>181</v>
      </c>
      <c r="TXB332" s="107"/>
      <c r="TXC332" s="107"/>
      <c r="TXD332" s="107"/>
      <c r="TXE332" s="107"/>
      <c r="TXF332" s="107"/>
      <c r="TXG332" s="107"/>
      <c r="TXH332" s="108"/>
      <c r="TXI332" s="106" t="s">
        <v>181</v>
      </c>
      <c r="TXJ332" s="107"/>
      <c r="TXK332" s="107"/>
      <c r="TXL332" s="107"/>
      <c r="TXM332" s="107"/>
      <c r="TXN332" s="107"/>
      <c r="TXO332" s="107"/>
      <c r="TXP332" s="108"/>
      <c r="TXQ332" s="106" t="s">
        <v>181</v>
      </c>
      <c r="TXR332" s="107"/>
      <c r="TXS332" s="107"/>
      <c r="TXT332" s="107"/>
      <c r="TXU332" s="107"/>
      <c r="TXV332" s="107"/>
      <c r="TXW332" s="107"/>
      <c r="TXX332" s="108"/>
      <c r="TXY332" s="106" t="s">
        <v>181</v>
      </c>
      <c r="TXZ332" s="107"/>
      <c r="TYA332" s="107"/>
      <c r="TYB332" s="107"/>
      <c r="TYC332" s="107"/>
      <c r="TYD332" s="107"/>
      <c r="TYE332" s="107"/>
      <c r="TYF332" s="108"/>
      <c r="TYG332" s="106" t="s">
        <v>181</v>
      </c>
      <c r="TYH332" s="107"/>
      <c r="TYI332" s="107"/>
      <c r="TYJ332" s="107"/>
      <c r="TYK332" s="107"/>
      <c r="TYL332" s="107"/>
      <c r="TYM332" s="107"/>
      <c r="TYN332" s="108"/>
      <c r="TYO332" s="106" t="s">
        <v>181</v>
      </c>
      <c r="TYP332" s="107"/>
      <c r="TYQ332" s="107"/>
      <c r="TYR332" s="107"/>
      <c r="TYS332" s="107"/>
      <c r="TYT332" s="107"/>
      <c r="TYU332" s="107"/>
      <c r="TYV332" s="108"/>
      <c r="TYW332" s="106" t="s">
        <v>181</v>
      </c>
      <c r="TYX332" s="107"/>
      <c r="TYY332" s="107"/>
      <c r="TYZ332" s="107"/>
      <c r="TZA332" s="107"/>
      <c r="TZB332" s="107"/>
      <c r="TZC332" s="107"/>
      <c r="TZD332" s="108"/>
      <c r="TZE332" s="106" t="s">
        <v>181</v>
      </c>
      <c r="TZF332" s="107"/>
      <c r="TZG332" s="107"/>
      <c r="TZH332" s="107"/>
      <c r="TZI332" s="107"/>
      <c r="TZJ332" s="107"/>
      <c r="TZK332" s="107"/>
      <c r="TZL332" s="108"/>
      <c r="TZM332" s="106" t="s">
        <v>181</v>
      </c>
      <c r="TZN332" s="107"/>
      <c r="TZO332" s="107"/>
      <c r="TZP332" s="107"/>
      <c r="TZQ332" s="107"/>
      <c r="TZR332" s="107"/>
      <c r="TZS332" s="107"/>
      <c r="TZT332" s="108"/>
      <c r="TZU332" s="106" t="s">
        <v>181</v>
      </c>
      <c r="TZV332" s="107"/>
      <c r="TZW332" s="107"/>
      <c r="TZX332" s="107"/>
      <c r="TZY332" s="107"/>
      <c r="TZZ332" s="107"/>
      <c r="UAA332" s="107"/>
      <c r="UAB332" s="108"/>
      <c r="UAC332" s="106" t="s">
        <v>181</v>
      </c>
      <c r="UAD332" s="107"/>
      <c r="UAE332" s="107"/>
      <c r="UAF332" s="107"/>
      <c r="UAG332" s="107"/>
      <c r="UAH332" s="107"/>
      <c r="UAI332" s="107"/>
      <c r="UAJ332" s="108"/>
      <c r="UAK332" s="106" t="s">
        <v>181</v>
      </c>
      <c r="UAL332" s="107"/>
      <c r="UAM332" s="107"/>
      <c r="UAN332" s="107"/>
      <c r="UAO332" s="107"/>
      <c r="UAP332" s="107"/>
      <c r="UAQ332" s="107"/>
      <c r="UAR332" s="108"/>
      <c r="UAS332" s="106" t="s">
        <v>181</v>
      </c>
      <c r="UAT332" s="107"/>
      <c r="UAU332" s="107"/>
      <c r="UAV332" s="107"/>
      <c r="UAW332" s="107"/>
      <c r="UAX332" s="107"/>
      <c r="UAY332" s="107"/>
      <c r="UAZ332" s="108"/>
      <c r="UBA332" s="106" t="s">
        <v>181</v>
      </c>
      <c r="UBB332" s="107"/>
      <c r="UBC332" s="107"/>
      <c r="UBD332" s="107"/>
      <c r="UBE332" s="107"/>
      <c r="UBF332" s="107"/>
      <c r="UBG332" s="107"/>
      <c r="UBH332" s="108"/>
      <c r="UBI332" s="106" t="s">
        <v>181</v>
      </c>
      <c r="UBJ332" s="107"/>
      <c r="UBK332" s="107"/>
      <c r="UBL332" s="107"/>
      <c r="UBM332" s="107"/>
      <c r="UBN332" s="107"/>
      <c r="UBO332" s="107"/>
      <c r="UBP332" s="108"/>
      <c r="UBQ332" s="106" t="s">
        <v>181</v>
      </c>
      <c r="UBR332" s="107"/>
      <c r="UBS332" s="107"/>
      <c r="UBT332" s="107"/>
      <c r="UBU332" s="107"/>
      <c r="UBV332" s="107"/>
      <c r="UBW332" s="107"/>
      <c r="UBX332" s="108"/>
      <c r="UBY332" s="106" t="s">
        <v>181</v>
      </c>
      <c r="UBZ332" s="107"/>
      <c r="UCA332" s="107"/>
      <c r="UCB332" s="107"/>
      <c r="UCC332" s="107"/>
      <c r="UCD332" s="107"/>
      <c r="UCE332" s="107"/>
      <c r="UCF332" s="108"/>
      <c r="UCG332" s="106" t="s">
        <v>181</v>
      </c>
      <c r="UCH332" s="107"/>
      <c r="UCI332" s="107"/>
      <c r="UCJ332" s="107"/>
      <c r="UCK332" s="107"/>
      <c r="UCL332" s="107"/>
      <c r="UCM332" s="107"/>
      <c r="UCN332" s="108"/>
      <c r="UCO332" s="106" t="s">
        <v>181</v>
      </c>
      <c r="UCP332" s="107"/>
      <c r="UCQ332" s="107"/>
      <c r="UCR332" s="107"/>
      <c r="UCS332" s="107"/>
      <c r="UCT332" s="107"/>
      <c r="UCU332" s="107"/>
      <c r="UCV332" s="108"/>
      <c r="UCW332" s="106" t="s">
        <v>181</v>
      </c>
      <c r="UCX332" s="107"/>
      <c r="UCY332" s="107"/>
      <c r="UCZ332" s="107"/>
      <c r="UDA332" s="107"/>
      <c r="UDB332" s="107"/>
      <c r="UDC332" s="107"/>
      <c r="UDD332" s="108"/>
      <c r="UDE332" s="106" t="s">
        <v>181</v>
      </c>
      <c r="UDF332" s="107"/>
      <c r="UDG332" s="107"/>
      <c r="UDH332" s="107"/>
      <c r="UDI332" s="107"/>
      <c r="UDJ332" s="107"/>
      <c r="UDK332" s="107"/>
      <c r="UDL332" s="108"/>
      <c r="UDM332" s="106" t="s">
        <v>181</v>
      </c>
      <c r="UDN332" s="107"/>
      <c r="UDO332" s="107"/>
      <c r="UDP332" s="107"/>
      <c r="UDQ332" s="107"/>
      <c r="UDR332" s="107"/>
      <c r="UDS332" s="107"/>
      <c r="UDT332" s="108"/>
      <c r="UDU332" s="106" t="s">
        <v>181</v>
      </c>
      <c r="UDV332" s="107"/>
      <c r="UDW332" s="107"/>
      <c r="UDX332" s="107"/>
      <c r="UDY332" s="107"/>
      <c r="UDZ332" s="107"/>
      <c r="UEA332" s="107"/>
      <c r="UEB332" s="108"/>
      <c r="UEC332" s="106" t="s">
        <v>181</v>
      </c>
      <c r="UED332" s="107"/>
      <c r="UEE332" s="107"/>
      <c r="UEF332" s="107"/>
      <c r="UEG332" s="107"/>
      <c r="UEH332" s="107"/>
      <c r="UEI332" s="107"/>
      <c r="UEJ332" s="108"/>
      <c r="UEK332" s="106" t="s">
        <v>181</v>
      </c>
      <c r="UEL332" s="107"/>
      <c r="UEM332" s="107"/>
      <c r="UEN332" s="107"/>
      <c r="UEO332" s="107"/>
      <c r="UEP332" s="107"/>
      <c r="UEQ332" s="107"/>
      <c r="UER332" s="108"/>
      <c r="UES332" s="106" t="s">
        <v>181</v>
      </c>
      <c r="UET332" s="107"/>
      <c r="UEU332" s="107"/>
      <c r="UEV332" s="107"/>
      <c r="UEW332" s="107"/>
      <c r="UEX332" s="107"/>
      <c r="UEY332" s="107"/>
      <c r="UEZ332" s="108"/>
      <c r="UFA332" s="106" t="s">
        <v>181</v>
      </c>
      <c r="UFB332" s="107"/>
      <c r="UFC332" s="107"/>
      <c r="UFD332" s="107"/>
      <c r="UFE332" s="107"/>
      <c r="UFF332" s="107"/>
      <c r="UFG332" s="107"/>
      <c r="UFH332" s="108"/>
      <c r="UFI332" s="106" t="s">
        <v>181</v>
      </c>
      <c r="UFJ332" s="107"/>
      <c r="UFK332" s="107"/>
      <c r="UFL332" s="107"/>
      <c r="UFM332" s="107"/>
      <c r="UFN332" s="107"/>
      <c r="UFO332" s="107"/>
      <c r="UFP332" s="108"/>
      <c r="UFQ332" s="106" t="s">
        <v>181</v>
      </c>
      <c r="UFR332" s="107"/>
      <c r="UFS332" s="107"/>
      <c r="UFT332" s="107"/>
      <c r="UFU332" s="107"/>
      <c r="UFV332" s="107"/>
      <c r="UFW332" s="107"/>
      <c r="UFX332" s="108"/>
      <c r="UFY332" s="106" t="s">
        <v>181</v>
      </c>
      <c r="UFZ332" s="107"/>
      <c r="UGA332" s="107"/>
      <c r="UGB332" s="107"/>
      <c r="UGC332" s="107"/>
      <c r="UGD332" s="107"/>
      <c r="UGE332" s="107"/>
      <c r="UGF332" s="108"/>
      <c r="UGG332" s="106" t="s">
        <v>181</v>
      </c>
      <c r="UGH332" s="107"/>
      <c r="UGI332" s="107"/>
      <c r="UGJ332" s="107"/>
      <c r="UGK332" s="107"/>
      <c r="UGL332" s="107"/>
      <c r="UGM332" s="107"/>
      <c r="UGN332" s="108"/>
      <c r="UGO332" s="106" t="s">
        <v>181</v>
      </c>
      <c r="UGP332" s="107"/>
      <c r="UGQ332" s="107"/>
      <c r="UGR332" s="107"/>
      <c r="UGS332" s="107"/>
      <c r="UGT332" s="107"/>
      <c r="UGU332" s="107"/>
      <c r="UGV332" s="108"/>
      <c r="UGW332" s="106" t="s">
        <v>181</v>
      </c>
      <c r="UGX332" s="107"/>
      <c r="UGY332" s="107"/>
      <c r="UGZ332" s="107"/>
      <c r="UHA332" s="107"/>
      <c r="UHB332" s="107"/>
      <c r="UHC332" s="107"/>
      <c r="UHD332" s="108"/>
      <c r="UHE332" s="106" t="s">
        <v>181</v>
      </c>
      <c r="UHF332" s="107"/>
      <c r="UHG332" s="107"/>
      <c r="UHH332" s="107"/>
      <c r="UHI332" s="107"/>
      <c r="UHJ332" s="107"/>
      <c r="UHK332" s="107"/>
      <c r="UHL332" s="108"/>
      <c r="UHM332" s="106" t="s">
        <v>181</v>
      </c>
      <c r="UHN332" s="107"/>
      <c r="UHO332" s="107"/>
      <c r="UHP332" s="107"/>
      <c r="UHQ332" s="107"/>
      <c r="UHR332" s="107"/>
      <c r="UHS332" s="107"/>
      <c r="UHT332" s="108"/>
      <c r="UHU332" s="106" t="s">
        <v>181</v>
      </c>
      <c r="UHV332" s="107"/>
      <c r="UHW332" s="107"/>
      <c r="UHX332" s="107"/>
      <c r="UHY332" s="107"/>
      <c r="UHZ332" s="107"/>
      <c r="UIA332" s="107"/>
      <c r="UIB332" s="108"/>
      <c r="UIC332" s="106" t="s">
        <v>181</v>
      </c>
      <c r="UID332" s="107"/>
      <c r="UIE332" s="107"/>
      <c r="UIF332" s="107"/>
      <c r="UIG332" s="107"/>
      <c r="UIH332" s="107"/>
      <c r="UII332" s="107"/>
      <c r="UIJ332" s="108"/>
      <c r="UIK332" s="106" t="s">
        <v>181</v>
      </c>
      <c r="UIL332" s="107"/>
      <c r="UIM332" s="107"/>
      <c r="UIN332" s="107"/>
      <c r="UIO332" s="107"/>
      <c r="UIP332" s="107"/>
      <c r="UIQ332" s="107"/>
      <c r="UIR332" s="108"/>
      <c r="UIS332" s="106" t="s">
        <v>181</v>
      </c>
      <c r="UIT332" s="107"/>
      <c r="UIU332" s="107"/>
      <c r="UIV332" s="107"/>
      <c r="UIW332" s="107"/>
      <c r="UIX332" s="107"/>
      <c r="UIY332" s="107"/>
      <c r="UIZ332" s="108"/>
      <c r="UJA332" s="106" t="s">
        <v>181</v>
      </c>
      <c r="UJB332" s="107"/>
      <c r="UJC332" s="107"/>
      <c r="UJD332" s="107"/>
      <c r="UJE332" s="107"/>
      <c r="UJF332" s="107"/>
      <c r="UJG332" s="107"/>
      <c r="UJH332" s="108"/>
      <c r="UJI332" s="106" t="s">
        <v>181</v>
      </c>
      <c r="UJJ332" s="107"/>
      <c r="UJK332" s="107"/>
      <c r="UJL332" s="107"/>
      <c r="UJM332" s="107"/>
      <c r="UJN332" s="107"/>
      <c r="UJO332" s="107"/>
      <c r="UJP332" s="108"/>
      <c r="UJQ332" s="106" t="s">
        <v>181</v>
      </c>
      <c r="UJR332" s="107"/>
      <c r="UJS332" s="107"/>
      <c r="UJT332" s="107"/>
      <c r="UJU332" s="107"/>
      <c r="UJV332" s="107"/>
      <c r="UJW332" s="107"/>
      <c r="UJX332" s="108"/>
      <c r="UJY332" s="106" t="s">
        <v>181</v>
      </c>
      <c r="UJZ332" s="107"/>
      <c r="UKA332" s="107"/>
      <c r="UKB332" s="107"/>
      <c r="UKC332" s="107"/>
      <c r="UKD332" s="107"/>
      <c r="UKE332" s="107"/>
      <c r="UKF332" s="108"/>
      <c r="UKG332" s="106" t="s">
        <v>181</v>
      </c>
      <c r="UKH332" s="107"/>
      <c r="UKI332" s="107"/>
      <c r="UKJ332" s="107"/>
      <c r="UKK332" s="107"/>
      <c r="UKL332" s="107"/>
      <c r="UKM332" s="107"/>
      <c r="UKN332" s="108"/>
      <c r="UKO332" s="106" t="s">
        <v>181</v>
      </c>
      <c r="UKP332" s="107"/>
      <c r="UKQ332" s="107"/>
      <c r="UKR332" s="107"/>
      <c r="UKS332" s="107"/>
      <c r="UKT332" s="107"/>
      <c r="UKU332" s="107"/>
      <c r="UKV332" s="108"/>
      <c r="UKW332" s="106" t="s">
        <v>181</v>
      </c>
      <c r="UKX332" s="107"/>
      <c r="UKY332" s="107"/>
      <c r="UKZ332" s="107"/>
      <c r="ULA332" s="107"/>
      <c r="ULB332" s="107"/>
      <c r="ULC332" s="107"/>
      <c r="ULD332" s="108"/>
      <c r="ULE332" s="106" t="s">
        <v>181</v>
      </c>
      <c r="ULF332" s="107"/>
      <c r="ULG332" s="107"/>
      <c r="ULH332" s="107"/>
      <c r="ULI332" s="107"/>
      <c r="ULJ332" s="107"/>
      <c r="ULK332" s="107"/>
      <c r="ULL332" s="108"/>
      <c r="ULM332" s="106" t="s">
        <v>181</v>
      </c>
      <c r="ULN332" s="107"/>
      <c r="ULO332" s="107"/>
      <c r="ULP332" s="107"/>
      <c r="ULQ332" s="107"/>
      <c r="ULR332" s="107"/>
      <c r="ULS332" s="107"/>
      <c r="ULT332" s="108"/>
      <c r="ULU332" s="106" t="s">
        <v>181</v>
      </c>
      <c r="ULV332" s="107"/>
      <c r="ULW332" s="107"/>
      <c r="ULX332" s="107"/>
      <c r="ULY332" s="107"/>
      <c r="ULZ332" s="107"/>
      <c r="UMA332" s="107"/>
      <c r="UMB332" s="108"/>
      <c r="UMC332" s="106" t="s">
        <v>181</v>
      </c>
      <c r="UMD332" s="107"/>
      <c r="UME332" s="107"/>
      <c r="UMF332" s="107"/>
      <c r="UMG332" s="107"/>
      <c r="UMH332" s="107"/>
      <c r="UMI332" s="107"/>
      <c r="UMJ332" s="108"/>
      <c r="UMK332" s="106" t="s">
        <v>181</v>
      </c>
      <c r="UML332" s="107"/>
      <c r="UMM332" s="107"/>
      <c r="UMN332" s="107"/>
      <c r="UMO332" s="107"/>
      <c r="UMP332" s="107"/>
      <c r="UMQ332" s="107"/>
      <c r="UMR332" s="108"/>
      <c r="UMS332" s="106" t="s">
        <v>181</v>
      </c>
      <c r="UMT332" s="107"/>
      <c r="UMU332" s="107"/>
      <c r="UMV332" s="107"/>
      <c r="UMW332" s="107"/>
      <c r="UMX332" s="107"/>
      <c r="UMY332" s="107"/>
      <c r="UMZ332" s="108"/>
      <c r="UNA332" s="106" t="s">
        <v>181</v>
      </c>
      <c r="UNB332" s="107"/>
      <c r="UNC332" s="107"/>
      <c r="UND332" s="107"/>
      <c r="UNE332" s="107"/>
      <c r="UNF332" s="107"/>
      <c r="UNG332" s="107"/>
      <c r="UNH332" s="108"/>
      <c r="UNI332" s="106" t="s">
        <v>181</v>
      </c>
      <c r="UNJ332" s="107"/>
      <c r="UNK332" s="107"/>
      <c r="UNL332" s="107"/>
      <c r="UNM332" s="107"/>
      <c r="UNN332" s="107"/>
      <c r="UNO332" s="107"/>
      <c r="UNP332" s="108"/>
      <c r="UNQ332" s="106" t="s">
        <v>181</v>
      </c>
      <c r="UNR332" s="107"/>
      <c r="UNS332" s="107"/>
      <c r="UNT332" s="107"/>
      <c r="UNU332" s="107"/>
      <c r="UNV332" s="107"/>
      <c r="UNW332" s="107"/>
      <c r="UNX332" s="108"/>
      <c r="UNY332" s="106" t="s">
        <v>181</v>
      </c>
      <c r="UNZ332" s="107"/>
      <c r="UOA332" s="107"/>
      <c r="UOB332" s="107"/>
      <c r="UOC332" s="107"/>
      <c r="UOD332" s="107"/>
      <c r="UOE332" s="107"/>
      <c r="UOF332" s="108"/>
      <c r="UOG332" s="106" t="s">
        <v>181</v>
      </c>
      <c r="UOH332" s="107"/>
      <c r="UOI332" s="107"/>
      <c r="UOJ332" s="107"/>
      <c r="UOK332" s="107"/>
      <c r="UOL332" s="107"/>
      <c r="UOM332" s="107"/>
      <c r="UON332" s="108"/>
      <c r="UOO332" s="106" t="s">
        <v>181</v>
      </c>
      <c r="UOP332" s="107"/>
      <c r="UOQ332" s="107"/>
      <c r="UOR332" s="107"/>
      <c r="UOS332" s="107"/>
      <c r="UOT332" s="107"/>
      <c r="UOU332" s="107"/>
      <c r="UOV332" s="108"/>
      <c r="UOW332" s="106" t="s">
        <v>181</v>
      </c>
      <c r="UOX332" s="107"/>
      <c r="UOY332" s="107"/>
      <c r="UOZ332" s="107"/>
      <c r="UPA332" s="107"/>
      <c r="UPB332" s="107"/>
      <c r="UPC332" s="107"/>
      <c r="UPD332" s="108"/>
      <c r="UPE332" s="106" t="s">
        <v>181</v>
      </c>
      <c r="UPF332" s="107"/>
      <c r="UPG332" s="107"/>
      <c r="UPH332" s="107"/>
      <c r="UPI332" s="107"/>
      <c r="UPJ332" s="107"/>
      <c r="UPK332" s="107"/>
      <c r="UPL332" s="108"/>
      <c r="UPM332" s="106" t="s">
        <v>181</v>
      </c>
      <c r="UPN332" s="107"/>
      <c r="UPO332" s="107"/>
      <c r="UPP332" s="107"/>
      <c r="UPQ332" s="107"/>
      <c r="UPR332" s="107"/>
      <c r="UPS332" s="107"/>
      <c r="UPT332" s="108"/>
      <c r="UPU332" s="106" t="s">
        <v>181</v>
      </c>
      <c r="UPV332" s="107"/>
      <c r="UPW332" s="107"/>
      <c r="UPX332" s="107"/>
      <c r="UPY332" s="107"/>
      <c r="UPZ332" s="107"/>
      <c r="UQA332" s="107"/>
      <c r="UQB332" s="108"/>
      <c r="UQC332" s="106" t="s">
        <v>181</v>
      </c>
      <c r="UQD332" s="107"/>
      <c r="UQE332" s="107"/>
      <c r="UQF332" s="107"/>
      <c r="UQG332" s="107"/>
      <c r="UQH332" s="107"/>
      <c r="UQI332" s="107"/>
      <c r="UQJ332" s="108"/>
      <c r="UQK332" s="106" t="s">
        <v>181</v>
      </c>
      <c r="UQL332" s="107"/>
      <c r="UQM332" s="107"/>
      <c r="UQN332" s="107"/>
      <c r="UQO332" s="107"/>
      <c r="UQP332" s="107"/>
      <c r="UQQ332" s="107"/>
      <c r="UQR332" s="108"/>
      <c r="UQS332" s="106" t="s">
        <v>181</v>
      </c>
      <c r="UQT332" s="107"/>
      <c r="UQU332" s="107"/>
      <c r="UQV332" s="107"/>
      <c r="UQW332" s="107"/>
      <c r="UQX332" s="107"/>
      <c r="UQY332" s="107"/>
      <c r="UQZ332" s="108"/>
      <c r="URA332" s="106" t="s">
        <v>181</v>
      </c>
      <c r="URB332" s="107"/>
      <c r="URC332" s="107"/>
      <c r="URD332" s="107"/>
      <c r="URE332" s="107"/>
      <c r="URF332" s="107"/>
      <c r="URG332" s="107"/>
      <c r="URH332" s="108"/>
      <c r="URI332" s="106" t="s">
        <v>181</v>
      </c>
      <c r="URJ332" s="107"/>
      <c r="URK332" s="107"/>
      <c r="URL332" s="107"/>
      <c r="URM332" s="107"/>
      <c r="URN332" s="107"/>
      <c r="URO332" s="107"/>
      <c r="URP332" s="108"/>
      <c r="URQ332" s="106" t="s">
        <v>181</v>
      </c>
      <c r="URR332" s="107"/>
      <c r="URS332" s="107"/>
      <c r="URT332" s="107"/>
      <c r="URU332" s="107"/>
      <c r="URV332" s="107"/>
      <c r="URW332" s="107"/>
      <c r="URX332" s="108"/>
      <c r="URY332" s="106" t="s">
        <v>181</v>
      </c>
      <c r="URZ332" s="107"/>
      <c r="USA332" s="107"/>
      <c r="USB332" s="107"/>
      <c r="USC332" s="107"/>
      <c r="USD332" s="107"/>
      <c r="USE332" s="107"/>
      <c r="USF332" s="108"/>
      <c r="USG332" s="106" t="s">
        <v>181</v>
      </c>
      <c r="USH332" s="107"/>
      <c r="USI332" s="107"/>
      <c r="USJ332" s="107"/>
      <c r="USK332" s="107"/>
      <c r="USL332" s="107"/>
      <c r="USM332" s="107"/>
      <c r="USN332" s="108"/>
      <c r="USO332" s="106" t="s">
        <v>181</v>
      </c>
      <c r="USP332" s="107"/>
      <c r="USQ332" s="107"/>
      <c r="USR332" s="107"/>
      <c r="USS332" s="107"/>
      <c r="UST332" s="107"/>
      <c r="USU332" s="107"/>
      <c r="USV332" s="108"/>
      <c r="USW332" s="106" t="s">
        <v>181</v>
      </c>
      <c r="USX332" s="107"/>
      <c r="USY332" s="107"/>
      <c r="USZ332" s="107"/>
      <c r="UTA332" s="107"/>
      <c r="UTB332" s="107"/>
      <c r="UTC332" s="107"/>
      <c r="UTD332" s="108"/>
      <c r="UTE332" s="106" t="s">
        <v>181</v>
      </c>
      <c r="UTF332" s="107"/>
      <c r="UTG332" s="107"/>
      <c r="UTH332" s="107"/>
      <c r="UTI332" s="107"/>
      <c r="UTJ332" s="107"/>
      <c r="UTK332" s="107"/>
      <c r="UTL332" s="108"/>
      <c r="UTM332" s="106" t="s">
        <v>181</v>
      </c>
      <c r="UTN332" s="107"/>
      <c r="UTO332" s="107"/>
      <c r="UTP332" s="107"/>
      <c r="UTQ332" s="107"/>
      <c r="UTR332" s="107"/>
      <c r="UTS332" s="107"/>
      <c r="UTT332" s="108"/>
      <c r="UTU332" s="106" t="s">
        <v>181</v>
      </c>
      <c r="UTV332" s="107"/>
      <c r="UTW332" s="107"/>
      <c r="UTX332" s="107"/>
      <c r="UTY332" s="107"/>
      <c r="UTZ332" s="107"/>
      <c r="UUA332" s="107"/>
      <c r="UUB332" s="108"/>
      <c r="UUC332" s="106" t="s">
        <v>181</v>
      </c>
      <c r="UUD332" s="107"/>
      <c r="UUE332" s="107"/>
      <c r="UUF332" s="107"/>
      <c r="UUG332" s="107"/>
      <c r="UUH332" s="107"/>
      <c r="UUI332" s="107"/>
      <c r="UUJ332" s="108"/>
      <c r="UUK332" s="106" t="s">
        <v>181</v>
      </c>
      <c r="UUL332" s="107"/>
      <c r="UUM332" s="107"/>
      <c r="UUN332" s="107"/>
      <c r="UUO332" s="107"/>
      <c r="UUP332" s="107"/>
      <c r="UUQ332" s="107"/>
      <c r="UUR332" s="108"/>
      <c r="UUS332" s="106" t="s">
        <v>181</v>
      </c>
      <c r="UUT332" s="107"/>
      <c r="UUU332" s="107"/>
      <c r="UUV332" s="107"/>
      <c r="UUW332" s="107"/>
      <c r="UUX332" s="107"/>
      <c r="UUY332" s="107"/>
      <c r="UUZ332" s="108"/>
      <c r="UVA332" s="106" t="s">
        <v>181</v>
      </c>
      <c r="UVB332" s="107"/>
      <c r="UVC332" s="107"/>
      <c r="UVD332" s="107"/>
      <c r="UVE332" s="107"/>
      <c r="UVF332" s="107"/>
      <c r="UVG332" s="107"/>
      <c r="UVH332" s="108"/>
      <c r="UVI332" s="106" t="s">
        <v>181</v>
      </c>
      <c r="UVJ332" s="107"/>
      <c r="UVK332" s="107"/>
      <c r="UVL332" s="107"/>
      <c r="UVM332" s="107"/>
      <c r="UVN332" s="107"/>
      <c r="UVO332" s="107"/>
      <c r="UVP332" s="108"/>
      <c r="UVQ332" s="106" t="s">
        <v>181</v>
      </c>
      <c r="UVR332" s="107"/>
      <c r="UVS332" s="107"/>
      <c r="UVT332" s="107"/>
      <c r="UVU332" s="107"/>
      <c r="UVV332" s="107"/>
      <c r="UVW332" s="107"/>
      <c r="UVX332" s="108"/>
      <c r="UVY332" s="106" t="s">
        <v>181</v>
      </c>
      <c r="UVZ332" s="107"/>
      <c r="UWA332" s="107"/>
      <c r="UWB332" s="107"/>
      <c r="UWC332" s="107"/>
      <c r="UWD332" s="107"/>
      <c r="UWE332" s="107"/>
      <c r="UWF332" s="108"/>
      <c r="UWG332" s="106" t="s">
        <v>181</v>
      </c>
      <c r="UWH332" s="107"/>
      <c r="UWI332" s="107"/>
      <c r="UWJ332" s="107"/>
      <c r="UWK332" s="107"/>
      <c r="UWL332" s="107"/>
      <c r="UWM332" s="107"/>
      <c r="UWN332" s="108"/>
      <c r="UWO332" s="106" t="s">
        <v>181</v>
      </c>
      <c r="UWP332" s="107"/>
      <c r="UWQ332" s="107"/>
      <c r="UWR332" s="107"/>
      <c r="UWS332" s="107"/>
      <c r="UWT332" s="107"/>
      <c r="UWU332" s="107"/>
      <c r="UWV332" s="108"/>
      <c r="UWW332" s="106" t="s">
        <v>181</v>
      </c>
      <c r="UWX332" s="107"/>
      <c r="UWY332" s="107"/>
      <c r="UWZ332" s="107"/>
      <c r="UXA332" s="107"/>
      <c r="UXB332" s="107"/>
      <c r="UXC332" s="107"/>
      <c r="UXD332" s="108"/>
      <c r="UXE332" s="106" t="s">
        <v>181</v>
      </c>
      <c r="UXF332" s="107"/>
      <c r="UXG332" s="107"/>
      <c r="UXH332" s="107"/>
      <c r="UXI332" s="107"/>
      <c r="UXJ332" s="107"/>
      <c r="UXK332" s="107"/>
      <c r="UXL332" s="108"/>
      <c r="UXM332" s="106" t="s">
        <v>181</v>
      </c>
      <c r="UXN332" s="107"/>
      <c r="UXO332" s="107"/>
      <c r="UXP332" s="107"/>
      <c r="UXQ332" s="107"/>
      <c r="UXR332" s="107"/>
      <c r="UXS332" s="107"/>
      <c r="UXT332" s="108"/>
      <c r="UXU332" s="106" t="s">
        <v>181</v>
      </c>
      <c r="UXV332" s="107"/>
      <c r="UXW332" s="107"/>
      <c r="UXX332" s="107"/>
      <c r="UXY332" s="107"/>
      <c r="UXZ332" s="107"/>
      <c r="UYA332" s="107"/>
      <c r="UYB332" s="108"/>
      <c r="UYC332" s="106" t="s">
        <v>181</v>
      </c>
      <c r="UYD332" s="107"/>
      <c r="UYE332" s="107"/>
      <c r="UYF332" s="107"/>
      <c r="UYG332" s="107"/>
      <c r="UYH332" s="107"/>
      <c r="UYI332" s="107"/>
      <c r="UYJ332" s="108"/>
      <c r="UYK332" s="106" t="s">
        <v>181</v>
      </c>
      <c r="UYL332" s="107"/>
      <c r="UYM332" s="107"/>
      <c r="UYN332" s="107"/>
      <c r="UYO332" s="107"/>
      <c r="UYP332" s="107"/>
      <c r="UYQ332" s="107"/>
      <c r="UYR332" s="108"/>
      <c r="UYS332" s="106" t="s">
        <v>181</v>
      </c>
      <c r="UYT332" s="107"/>
      <c r="UYU332" s="107"/>
      <c r="UYV332" s="107"/>
      <c r="UYW332" s="107"/>
      <c r="UYX332" s="107"/>
      <c r="UYY332" s="107"/>
      <c r="UYZ332" s="108"/>
      <c r="UZA332" s="106" t="s">
        <v>181</v>
      </c>
      <c r="UZB332" s="107"/>
      <c r="UZC332" s="107"/>
      <c r="UZD332" s="107"/>
      <c r="UZE332" s="107"/>
      <c r="UZF332" s="107"/>
      <c r="UZG332" s="107"/>
      <c r="UZH332" s="108"/>
      <c r="UZI332" s="106" t="s">
        <v>181</v>
      </c>
      <c r="UZJ332" s="107"/>
      <c r="UZK332" s="107"/>
      <c r="UZL332" s="107"/>
      <c r="UZM332" s="107"/>
      <c r="UZN332" s="107"/>
      <c r="UZO332" s="107"/>
      <c r="UZP332" s="108"/>
      <c r="UZQ332" s="106" t="s">
        <v>181</v>
      </c>
      <c r="UZR332" s="107"/>
      <c r="UZS332" s="107"/>
      <c r="UZT332" s="107"/>
      <c r="UZU332" s="107"/>
      <c r="UZV332" s="107"/>
      <c r="UZW332" s="107"/>
      <c r="UZX332" s="108"/>
      <c r="UZY332" s="106" t="s">
        <v>181</v>
      </c>
      <c r="UZZ332" s="107"/>
      <c r="VAA332" s="107"/>
      <c r="VAB332" s="107"/>
      <c r="VAC332" s="107"/>
      <c r="VAD332" s="107"/>
      <c r="VAE332" s="107"/>
      <c r="VAF332" s="108"/>
      <c r="VAG332" s="106" t="s">
        <v>181</v>
      </c>
      <c r="VAH332" s="107"/>
      <c r="VAI332" s="107"/>
      <c r="VAJ332" s="107"/>
      <c r="VAK332" s="107"/>
      <c r="VAL332" s="107"/>
      <c r="VAM332" s="107"/>
      <c r="VAN332" s="108"/>
      <c r="VAO332" s="106" t="s">
        <v>181</v>
      </c>
      <c r="VAP332" s="107"/>
      <c r="VAQ332" s="107"/>
      <c r="VAR332" s="107"/>
      <c r="VAS332" s="107"/>
      <c r="VAT332" s="107"/>
      <c r="VAU332" s="107"/>
      <c r="VAV332" s="108"/>
      <c r="VAW332" s="106" t="s">
        <v>181</v>
      </c>
      <c r="VAX332" s="107"/>
      <c r="VAY332" s="107"/>
      <c r="VAZ332" s="107"/>
      <c r="VBA332" s="107"/>
      <c r="VBB332" s="107"/>
      <c r="VBC332" s="107"/>
      <c r="VBD332" s="108"/>
      <c r="VBE332" s="106" t="s">
        <v>181</v>
      </c>
      <c r="VBF332" s="107"/>
      <c r="VBG332" s="107"/>
      <c r="VBH332" s="107"/>
      <c r="VBI332" s="107"/>
      <c r="VBJ332" s="107"/>
      <c r="VBK332" s="107"/>
      <c r="VBL332" s="108"/>
      <c r="VBM332" s="106" t="s">
        <v>181</v>
      </c>
      <c r="VBN332" s="107"/>
      <c r="VBO332" s="107"/>
      <c r="VBP332" s="107"/>
      <c r="VBQ332" s="107"/>
      <c r="VBR332" s="107"/>
      <c r="VBS332" s="107"/>
      <c r="VBT332" s="108"/>
      <c r="VBU332" s="106" t="s">
        <v>181</v>
      </c>
      <c r="VBV332" s="107"/>
      <c r="VBW332" s="107"/>
      <c r="VBX332" s="107"/>
      <c r="VBY332" s="107"/>
      <c r="VBZ332" s="107"/>
      <c r="VCA332" s="107"/>
      <c r="VCB332" s="108"/>
      <c r="VCC332" s="106" t="s">
        <v>181</v>
      </c>
      <c r="VCD332" s="107"/>
      <c r="VCE332" s="107"/>
      <c r="VCF332" s="107"/>
      <c r="VCG332" s="107"/>
      <c r="VCH332" s="107"/>
      <c r="VCI332" s="107"/>
      <c r="VCJ332" s="108"/>
      <c r="VCK332" s="106" t="s">
        <v>181</v>
      </c>
      <c r="VCL332" s="107"/>
      <c r="VCM332" s="107"/>
      <c r="VCN332" s="107"/>
      <c r="VCO332" s="107"/>
      <c r="VCP332" s="107"/>
      <c r="VCQ332" s="107"/>
      <c r="VCR332" s="108"/>
      <c r="VCS332" s="106" t="s">
        <v>181</v>
      </c>
      <c r="VCT332" s="107"/>
      <c r="VCU332" s="107"/>
      <c r="VCV332" s="107"/>
      <c r="VCW332" s="107"/>
      <c r="VCX332" s="107"/>
      <c r="VCY332" s="107"/>
      <c r="VCZ332" s="108"/>
      <c r="VDA332" s="106" t="s">
        <v>181</v>
      </c>
      <c r="VDB332" s="107"/>
      <c r="VDC332" s="107"/>
      <c r="VDD332" s="107"/>
      <c r="VDE332" s="107"/>
      <c r="VDF332" s="107"/>
      <c r="VDG332" s="107"/>
      <c r="VDH332" s="108"/>
      <c r="VDI332" s="106" t="s">
        <v>181</v>
      </c>
      <c r="VDJ332" s="107"/>
      <c r="VDK332" s="107"/>
      <c r="VDL332" s="107"/>
      <c r="VDM332" s="107"/>
      <c r="VDN332" s="107"/>
      <c r="VDO332" s="107"/>
      <c r="VDP332" s="108"/>
      <c r="VDQ332" s="106" t="s">
        <v>181</v>
      </c>
      <c r="VDR332" s="107"/>
      <c r="VDS332" s="107"/>
      <c r="VDT332" s="107"/>
      <c r="VDU332" s="107"/>
      <c r="VDV332" s="107"/>
      <c r="VDW332" s="107"/>
      <c r="VDX332" s="108"/>
      <c r="VDY332" s="106" t="s">
        <v>181</v>
      </c>
      <c r="VDZ332" s="107"/>
      <c r="VEA332" s="107"/>
      <c r="VEB332" s="107"/>
      <c r="VEC332" s="107"/>
      <c r="VED332" s="107"/>
      <c r="VEE332" s="107"/>
      <c r="VEF332" s="108"/>
      <c r="VEG332" s="106" t="s">
        <v>181</v>
      </c>
      <c r="VEH332" s="107"/>
      <c r="VEI332" s="107"/>
      <c r="VEJ332" s="107"/>
      <c r="VEK332" s="107"/>
      <c r="VEL332" s="107"/>
      <c r="VEM332" s="107"/>
      <c r="VEN332" s="108"/>
      <c r="VEO332" s="106" t="s">
        <v>181</v>
      </c>
      <c r="VEP332" s="107"/>
      <c r="VEQ332" s="107"/>
      <c r="VER332" s="107"/>
      <c r="VES332" s="107"/>
      <c r="VET332" s="107"/>
      <c r="VEU332" s="107"/>
      <c r="VEV332" s="108"/>
      <c r="VEW332" s="106" t="s">
        <v>181</v>
      </c>
      <c r="VEX332" s="107"/>
      <c r="VEY332" s="107"/>
      <c r="VEZ332" s="107"/>
      <c r="VFA332" s="107"/>
      <c r="VFB332" s="107"/>
      <c r="VFC332" s="107"/>
      <c r="VFD332" s="108"/>
      <c r="VFE332" s="106" t="s">
        <v>181</v>
      </c>
      <c r="VFF332" s="107"/>
      <c r="VFG332" s="107"/>
      <c r="VFH332" s="107"/>
      <c r="VFI332" s="107"/>
      <c r="VFJ332" s="107"/>
      <c r="VFK332" s="107"/>
      <c r="VFL332" s="108"/>
      <c r="VFM332" s="106" t="s">
        <v>181</v>
      </c>
      <c r="VFN332" s="107"/>
      <c r="VFO332" s="107"/>
      <c r="VFP332" s="107"/>
      <c r="VFQ332" s="107"/>
      <c r="VFR332" s="107"/>
      <c r="VFS332" s="107"/>
      <c r="VFT332" s="108"/>
      <c r="VFU332" s="106" t="s">
        <v>181</v>
      </c>
      <c r="VFV332" s="107"/>
      <c r="VFW332" s="107"/>
      <c r="VFX332" s="107"/>
      <c r="VFY332" s="107"/>
      <c r="VFZ332" s="107"/>
      <c r="VGA332" s="107"/>
      <c r="VGB332" s="108"/>
      <c r="VGC332" s="106" t="s">
        <v>181</v>
      </c>
      <c r="VGD332" s="107"/>
      <c r="VGE332" s="107"/>
      <c r="VGF332" s="107"/>
      <c r="VGG332" s="107"/>
      <c r="VGH332" s="107"/>
      <c r="VGI332" s="107"/>
      <c r="VGJ332" s="108"/>
      <c r="VGK332" s="106" t="s">
        <v>181</v>
      </c>
      <c r="VGL332" s="107"/>
      <c r="VGM332" s="107"/>
      <c r="VGN332" s="107"/>
      <c r="VGO332" s="107"/>
      <c r="VGP332" s="107"/>
      <c r="VGQ332" s="107"/>
      <c r="VGR332" s="108"/>
      <c r="VGS332" s="106" t="s">
        <v>181</v>
      </c>
      <c r="VGT332" s="107"/>
      <c r="VGU332" s="107"/>
      <c r="VGV332" s="107"/>
      <c r="VGW332" s="107"/>
      <c r="VGX332" s="107"/>
      <c r="VGY332" s="107"/>
      <c r="VGZ332" s="108"/>
      <c r="VHA332" s="106" t="s">
        <v>181</v>
      </c>
      <c r="VHB332" s="107"/>
      <c r="VHC332" s="107"/>
      <c r="VHD332" s="107"/>
      <c r="VHE332" s="107"/>
      <c r="VHF332" s="107"/>
      <c r="VHG332" s="107"/>
      <c r="VHH332" s="108"/>
      <c r="VHI332" s="106" t="s">
        <v>181</v>
      </c>
      <c r="VHJ332" s="107"/>
      <c r="VHK332" s="107"/>
      <c r="VHL332" s="107"/>
      <c r="VHM332" s="107"/>
      <c r="VHN332" s="107"/>
      <c r="VHO332" s="107"/>
      <c r="VHP332" s="108"/>
      <c r="VHQ332" s="106" t="s">
        <v>181</v>
      </c>
      <c r="VHR332" s="107"/>
      <c r="VHS332" s="107"/>
      <c r="VHT332" s="107"/>
      <c r="VHU332" s="107"/>
      <c r="VHV332" s="107"/>
      <c r="VHW332" s="107"/>
      <c r="VHX332" s="108"/>
      <c r="VHY332" s="106" t="s">
        <v>181</v>
      </c>
      <c r="VHZ332" s="107"/>
      <c r="VIA332" s="107"/>
      <c r="VIB332" s="107"/>
      <c r="VIC332" s="107"/>
      <c r="VID332" s="107"/>
      <c r="VIE332" s="107"/>
      <c r="VIF332" s="108"/>
      <c r="VIG332" s="106" t="s">
        <v>181</v>
      </c>
      <c r="VIH332" s="107"/>
      <c r="VII332" s="107"/>
      <c r="VIJ332" s="107"/>
      <c r="VIK332" s="107"/>
      <c r="VIL332" s="107"/>
      <c r="VIM332" s="107"/>
      <c r="VIN332" s="108"/>
      <c r="VIO332" s="106" t="s">
        <v>181</v>
      </c>
      <c r="VIP332" s="107"/>
      <c r="VIQ332" s="107"/>
      <c r="VIR332" s="107"/>
      <c r="VIS332" s="107"/>
      <c r="VIT332" s="107"/>
      <c r="VIU332" s="107"/>
      <c r="VIV332" s="108"/>
      <c r="VIW332" s="106" t="s">
        <v>181</v>
      </c>
      <c r="VIX332" s="107"/>
      <c r="VIY332" s="107"/>
      <c r="VIZ332" s="107"/>
      <c r="VJA332" s="107"/>
      <c r="VJB332" s="107"/>
      <c r="VJC332" s="107"/>
      <c r="VJD332" s="108"/>
      <c r="VJE332" s="106" t="s">
        <v>181</v>
      </c>
      <c r="VJF332" s="107"/>
      <c r="VJG332" s="107"/>
      <c r="VJH332" s="107"/>
      <c r="VJI332" s="107"/>
      <c r="VJJ332" s="107"/>
      <c r="VJK332" s="107"/>
      <c r="VJL332" s="108"/>
      <c r="VJM332" s="106" t="s">
        <v>181</v>
      </c>
      <c r="VJN332" s="107"/>
      <c r="VJO332" s="107"/>
      <c r="VJP332" s="107"/>
      <c r="VJQ332" s="107"/>
      <c r="VJR332" s="107"/>
      <c r="VJS332" s="107"/>
      <c r="VJT332" s="108"/>
      <c r="VJU332" s="106" t="s">
        <v>181</v>
      </c>
      <c r="VJV332" s="107"/>
      <c r="VJW332" s="107"/>
      <c r="VJX332" s="107"/>
      <c r="VJY332" s="107"/>
      <c r="VJZ332" s="107"/>
      <c r="VKA332" s="107"/>
      <c r="VKB332" s="108"/>
      <c r="VKC332" s="106" t="s">
        <v>181</v>
      </c>
      <c r="VKD332" s="107"/>
      <c r="VKE332" s="107"/>
      <c r="VKF332" s="107"/>
      <c r="VKG332" s="107"/>
      <c r="VKH332" s="107"/>
      <c r="VKI332" s="107"/>
      <c r="VKJ332" s="108"/>
      <c r="VKK332" s="106" t="s">
        <v>181</v>
      </c>
      <c r="VKL332" s="107"/>
      <c r="VKM332" s="107"/>
      <c r="VKN332" s="107"/>
      <c r="VKO332" s="107"/>
      <c r="VKP332" s="107"/>
      <c r="VKQ332" s="107"/>
      <c r="VKR332" s="108"/>
      <c r="VKS332" s="106" t="s">
        <v>181</v>
      </c>
      <c r="VKT332" s="107"/>
      <c r="VKU332" s="107"/>
      <c r="VKV332" s="107"/>
      <c r="VKW332" s="107"/>
      <c r="VKX332" s="107"/>
      <c r="VKY332" s="107"/>
      <c r="VKZ332" s="108"/>
      <c r="VLA332" s="106" t="s">
        <v>181</v>
      </c>
      <c r="VLB332" s="107"/>
      <c r="VLC332" s="107"/>
      <c r="VLD332" s="107"/>
      <c r="VLE332" s="107"/>
      <c r="VLF332" s="107"/>
      <c r="VLG332" s="107"/>
      <c r="VLH332" s="108"/>
      <c r="VLI332" s="106" t="s">
        <v>181</v>
      </c>
      <c r="VLJ332" s="107"/>
      <c r="VLK332" s="107"/>
      <c r="VLL332" s="107"/>
      <c r="VLM332" s="107"/>
      <c r="VLN332" s="107"/>
      <c r="VLO332" s="107"/>
      <c r="VLP332" s="108"/>
      <c r="VLQ332" s="106" t="s">
        <v>181</v>
      </c>
      <c r="VLR332" s="107"/>
      <c r="VLS332" s="107"/>
      <c r="VLT332" s="107"/>
      <c r="VLU332" s="107"/>
      <c r="VLV332" s="107"/>
      <c r="VLW332" s="107"/>
      <c r="VLX332" s="108"/>
      <c r="VLY332" s="106" t="s">
        <v>181</v>
      </c>
      <c r="VLZ332" s="107"/>
      <c r="VMA332" s="107"/>
      <c r="VMB332" s="107"/>
      <c r="VMC332" s="107"/>
      <c r="VMD332" s="107"/>
      <c r="VME332" s="107"/>
      <c r="VMF332" s="108"/>
      <c r="VMG332" s="106" t="s">
        <v>181</v>
      </c>
      <c r="VMH332" s="107"/>
      <c r="VMI332" s="107"/>
      <c r="VMJ332" s="107"/>
      <c r="VMK332" s="107"/>
      <c r="VML332" s="107"/>
      <c r="VMM332" s="107"/>
      <c r="VMN332" s="108"/>
      <c r="VMO332" s="106" t="s">
        <v>181</v>
      </c>
      <c r="VMP332" s="107"/>
      <c r="VMQ332" s="107"/>
      <c r="VMR332" s="107"/>
      <c r="VMS332" s="107"/>
      <c r="VMT332" s="107"/>
      <c r="VMU332" s="107"/>
      <c r="VMV332" s="108"/>
      <c r="VMW332" s="106" t="s">
        <v>181</v>
      </c>
      <c r="VMX332" s="107"/>
      <c r="VMY332" s="107"/>
      <c r="VMZ332" s="107"/>
      <c r="VNA332" s="107"/>
      <c r="VNB332" s="107"/>
      <c r="VNC332" s="107"/>
      <c r="VND332" s="108"/>
      <c r="VNE332" s="106" t="s">
        <v>181</v>
      </c>
      <c r="VNF332" s="107"/>
      <c r="VNG332" s="107"/>
      <c r="VNH332" s="107"/>
      <c r="VNI332" s="107"/>
      <c r="VNJ332" s="107"/>
      <c r="VNK332" s="107"/>
      <c r="VNL332" s="108"/>
      <c r="VNM332" s="106" t="s">
        <v>181</v>
      </c>
      <c r="VNN332" s="107"/>
      <c r="VNO332" s="107"/>
      <c r="VNP332" s="107"/>
      <c r="VNQ332" s="107"/>
      <c r="VNR332" s="107"/>
      <c r="VNS332" s="107"/>
      <c r="VNT332" s="108"/>
      <c r="VNU332" s="106" t="s">
        <v>181</v>
      </c>
      <c r="VNV332" s="107"/>
      <c r="VNW332" s="107"/>
      <c r="VNX332" s="107"/>
      <c r="VNY332" s="107"/>
      <c r="VNZ332" s="107"/>
      <c r="VOA332" s="107"/>
      <c r="VOB332" s="108"/>
      <c r="VOC332" s="106" t="s">
        <v>181</v>
      </c>
      <c r="VOD332" s="107"/>
      <c r="VOE332" s="107"/>
      <c r="VOF332" s="107"/>
      <c r="VOG332" s="107"/>
      <c r="VOH332" s="107"/>
      <c r="VOI332" s="107"/>
      <c r="VOJ332" s="108"/>
      <c r="VOK332" s="106" t="s">
        <v>181</v>
      </c>
      <c r="VOL332" s="107"/>
      <c r="VOM332" s="107"/>
      <c r="VON332" s="107"/>
      <c r="VOO332" s="107"/>
      <c r="VOP332" s="107"/>
      <c r="VOQ332" s="107"/>
      <c r="VOR332" s="108"/>
      <c r="VOS332" s="106" t="s">
        <v>181</v>
      </c>
      <c r="VOT332" s="107"/>
      <c r="VOU332" s="107"/>
      <c r="VOV332" s="107"/>
      <c r="VOW332" s="107"/>
      <c r="VOX332" s="107"/>
      <c r="VOY332" s="107"/>
      <c r="VOZ332" s="108"/>
      <c r="VPA332" s="106" t="s">
        <v>181</v>
      </c>
      <c r="VPB332" s="107"/>
      <c r="VPC332" s="107"/>
      <c r="VPD332" s="107"/>
      <c r="VPE332" s="107"/>
      <c r="VPF332" s="107"/>
      <c r="VPG332" s="107"/>
      <c r="VPH332" s="108"/>
      <c r="VPI332" s="106" t="s">
        <v>181</v>
      </c>
      <c r="VPJ332" s="107"/>
      <c r="VPK332" s="107"/>
      <c r="VPL332" s="107"/>
      <c r="VPM332" s="107"/>
      <c r="VPN332" s="107"/>
      <c r="VPO332" s="107"/>
      <c r="VPP332" s="108"/>
      <c r="VPQ332" s="106" t="s">
        <v>181</v>
      </c>
      <c r="VPR332" s="107"/>
      <c r="VPS332" s="107"/>
      <c r="VPT332" s="107"/>
      <c r="VPU332" s="107"/>
      <c r="VPV332" s="107"/>
      <c r="VPW332" s="107"/>
      <c r="VPX332" s="108"/>
      <c r="VPY332" s="106" t="s">
        <v>181</v>
      </c>
      <c r="VPZ332" s="107"/>
      <c r="VQA332" s="107"/>
      <c r="VQB332" s="107"/>
      <c r="VQC332" s="107"/>
      <c r="VQD332" s="107"/>
      <c r="VQE332" s="107"/>
      <c r="VQF332" s="108"/>
      <c r="VQG332" s="106" t="s">
        <v>181</v>
      </c>
      <c r="VQH332" s="107"/>
      <c r="VQI332" s="107"/>
      <c r="VQJ332" s="107"/>
      <c r="VQK332" s="107"/>
      <c r="VQL332" s="107"/>
      <c r="VQM332" s="107"/>
      <c r="VQN332" s="108"/>
      <c r="VQO332" s="106" t="s">
        <v>181</v>
      </c>
      <c r="VQP332" s="107"/>
      <c r="VQQ332" s="107"/>
      <c r="VQR332" s="107"/>
      <c r="VQS332" s="107"/>
      <c r="VQT332" s="107"/>
      <c r="VQU332" s="107"/>
      <c r="VQV332" s="108"/>
      <c r="VQW332" s="106" t="s">
        <v>181</v>
      </c>
      <c r="VQX332" s="107"/>
      <c r="VQY332" s="107"/>
      <c r="VQZ332" s="107"/>
      <c r="VRA332" s="107"/>
      <c r="VRB332" s="107"/>
      <c r="VRC332" s="107"/>
      <c r="VRD332" s="108"/>
      <c r="VRE332" s="106" t="s">
        <v>181</v>
      </c>
      <c r="VRF332" s="107"/>
      <c r="VRG332" s="107"/>
      <c r="VRH332" s="107"/>
      <c r="VRI332" s="107"/>
      <c r="VRJ332" s="107"/>
      <c r="VRK332" s="107"/>
      <c r="VRL332" s="108"/>
      <c r="VRM332" s="106" t="s">
        <v>181</v>
      </c>
      <c r="VRN332" s="107"/>
      <c r="VRO332" s="107"/>
      <c r="VRP332" s="107"/>
      <c r="VRQ332" s="107"/>
      <c r="VRR332" s="107"/>
      <c r="VRS332" s="107"/>
      <c r="VRT332" s="108"/>
      <c r="VRU332" s="106" t="s">
        <v>181</v>
      </c>
      <c r="VRV332" s="107"/>
      <c r="VRW332" s="107"/>
      <c r="VRX332" s="107"/>
      <c r="VRY332" s="107"/>
      <c r="VRZ332" s="107"/>
      <c r="VSA332" s="107"/>
      <c r="VSB332" s="108"/>
      <c r="VSC332" s="106" t="s">
        <v>181</v>
      </c>
      <c r="VSD332" s="107"/>
      <c r="VSE332" s="107"/>
      <c r="VSF332" s="107"/>
      <c r="VSG332" s="107"/>
      <c r="VSH332" s="107"/>
      <c r="VSI332" s="107"/>
      <c r="VSJ332" s="108"/>
      <c r="VSK332" s="106" t="s">
        <v>181</v>
      </c>
      <c r="VSL332" s="107"/>
      <c r="VSM332" s="107"/>
      <c r="VSN332" s="107"/>
      <c r="VSO332" s="107"/>
      <c r="VSP332" s="107"/>
      <c r="VSQ332" s="107"/>
      <c r="VSR332" s="108"/>
      <c r="VSS332" s="106" t="s">
        <v>181</v>
      </c>
      <c r="VST332" s="107"/>
      <c r="VSU332" s="107"/>
      <c r="VSV332" s="107"/>
      <c r="VSW332" s="107"/>
      <c r="VSX332" s="107"/>
      <c r="VSY332" s="107"/>
      <c r="VSZ332" s="108"/>
      <c r="VTA332" s="106" t="s">
        <v>181</v>
      </c>
      <c r="VTB332" s="107"/>
      <c r="VTC332" s="107"/>
      <c r="VTD332" s="107"/>
      <c r="VTE332" s="107"/>
      <c r="VTF332" s="107"/>
      <c r="VTG332" s="107"/>
      <c r="VTH332" s="108"/>
      <c r="VTI332" s="106" t="s">
        <v>181</v>
      </c>
      <c r="VTJ332" s="107"/>
      <c r="VTK332" s="107"/>
      <c r="VTL332" s="107"/>
      <c r="VTM332" s="107"/>
      <c r="VTN332" s="107"/>
      <c r="VTO332" s="107"/>
      <c r="VTP332" s="108"/>
      <c r="VTQ332" s="106" t="s">
        <v>181</v>
      </c>
      <c r="VTR332" s="107"/>
      <c r="VTS332" s="107"/>
      <c r="VTT332" s="107"/>
      <c r="VTU332" s="107"/>
      <c r="VTV332" s="107"/>
      <c r="VTW332" s="107"/>
      <c r="VTX332" s="108"/>
      <c r="VTY332" s="106" t="s">
        <v>181</v>
      </c>
      <c r="VTZ332" s="107"/>
      <c r="VUA332" s="107"/>
      <c r="VUB332" s="107"/>
      <c r="VUC332" s="107"/>
      <c r="VUD332" s="107"/>
      <c r="VUE332" s="107"/>
      <c r="VUF332" s="108"/>
      <c r="VUG332" s="106" t="s">
        <v>181</v>
      </c>
      <c r="VUH332" s="107"/>
      <c r="VUI332" s="107"/>
      <c r="VUJ332" s="107"/>
      <c r="VUK332" s="107"/>
      <c r="VUL332" s="107"/>
      <c r="VUM332" s="107"/>
      <c r="VUN332" s="108"/>
      <c r="VUO332" s="106" t="s">
        <v>181</v>
      </c>
      <c r="VUP332" s="107"/>
      <c r="VUQ332" s="107"/>
      <c r="VUR332" s="107"/>
      <c r="VUS332" s="107"/>
      <c r="VUT332" s="107"/>
      <c r="VUU332" s="107"/>
      <c r="VUV332" s="108"/>
      <c r="VUW332" s="106" t="s">
        <v>181</v>
      </c>
      <c r="VUX332" s="107"/>
      <c r="VUY332" s="107"/>
      <c r="VUZ332" s="107"/>
      <c r="VVA332" s="107"/>
      <c r="VVB332" s="107"/>
      <c r="VVC332" s="107"/>
      <c r="VVD332" s="108"/>
      <c r="VVE332" s="106" t="s">
        <v>181</v>
      </c>
      <c r="VVF332" s="107"/>
      <c r="VVG332" s="107"/>
      <c r="VVH332" s="107"/>
      <c r="VVI332" s="107"/>
      <c r="VVJ332" s="107"/>
      <c r="VVK332" s="107"/>
      <c r="VVL332" s="108"/>
      <c r="VVM332" s="106" t="s">
        <v>181</v>
      </c>
      <c r="VVN332" s="107"/>
      <c r="VVO332" s="107"/>
      <c r="VVP332" s="107"/>
      <c r="VVQ332" s="107"/>
      <c r="VVR332" s="107"/>
      <c r="VVS332" s="107"/>
      <c r="VVT332" s="108"/>
      <c r="VVU332" s="106" t="s">
        <v>181</v>
      </c>
      <c r="VVV332" s="107"/>
      <c r="VVW332" s="107"/>
      <c r="VVX332" s="107"/>
      <c r="VVY332" s="107"/>
      <c r="VVZ332" s="107"/>
      <c r="VWA332" s="107"/>
      <c r="VWB332" s="108"/>
      <c r="VWC332" s="106" t="s">
        <v>181</v>
      </c>
      <c r="VWD332" s="107"/>
      <c r="VWE332" s="107"/>
      <c r="VWF332" s="107"/>
      <c r="VWG332" s="107"/>
      <c r="VWH332" s="107"/>
      <c r="VWI332" s="107"/>
      <c r="VWJ332" s="108"/>
      <c r="VWK332" s="106" t="s">
        <v>181</v>
      </c>
      <c r="VWL332" s="107"/>
      <c r="VWM332" s="107"/>
      <c r="VWN332" s="107"/>
      <c r="VWO332" s="107"/>
      <c r="VWP332" s="107"/>
      <c r="VWQ332" s="107"/>
      <c r="VWR332" s="108"/>
      <c r="VWS332" s="106" t="s">
        <v>181</v>
      </c>
      <c r="VWT332" s="107"/>
      <c r="VWU332" s="107"/>
      <c r="VWV332" s="107"/>
      <c r="VWW332" s="107"/>
      <c r="VWX332" s="107"/>
      <c r="VWY332" s="107"/>
      <c r="VWZ332" s="108"/>
      <c r="VXA332" s="106" t="s">
        <v>181</v>
      </c>
      <c r="VXB332" s="107"/>
      <c r="VXC332" s="107"/>
      <c r="VXD332" s="107"/>
      <c r="VXE332" s="107"/>
      <c r="VXF332" s="107"/>
      <c r="VXG332" s="107"/>
      <c r="VXH332" s="108"/>
      <c r="VXI332" s="106" t="s">
        <v>181</v>
      </c>
      <c r="VXJ332" s="107"/>
      <c r="VXK332" s="107"/>
      <c r="VXL332" s="107"/>
      <c r="VXM332" s="107"/>
      <c r="VXN332" s="107"/>
      <c r="VXO332" s="107"/>
      <c r="VXP332" s="108"/>
      <c r="VXQ332" s="106" t="s">
        <v>181</v>
      </c>
      <c r="VXR332" s="107"/>
      <c r="VXS332" s="107"/>
      <c r="VXT332" s="107"/>
      <c r="VXU332" s="107"/>
      <c r="VXV332" s="107"/>
      <c r="VXW332" s="107"/>
      <c r="VXX332" s="108"/>
      <c r="VXY332" s="106" t="s">
        <v>181</v>
      </c>
      <c r="VXZ332" s="107"/>
      <c r="VYA332" s="107"/>
      <c r="VYB332" s="107"/>
      <c r="VYC332" s="107"/>
      <c r="VYD332" s="107"/>
      <c r="VYE332" s="107"/>
      <c r="VYF332" s="108"/>
      <c r="VYG332" s="106" t="s">
        <v>181</v>
      </c>
      <c r="VYH332" s="107"/>
      <c r="VYI332" s="107"/>
      <c r="VYJ332" s="107"/>
      <c r="VYK332" s="107"/>
      <c r="VYL332" s="107"/>
      <c r="VYM332" s="107"/>
      <c r="VYN332" s="108"/>
      <c r="VYO332" s="106" t="s">
        <v>181</v>
      </c>
      <c r="VYP332" s="107"/>
      <c r="VYQ332" s="107"/>
      <c r="VYR332" s="107"/>
      <c r="VYS332" s="107"/>
      <c r="VYT332" s="107"/>
      <c r="VYU332" s="107"/>
      <c r="VYV332" s="108"/>
      <c r="VYW332" s="106" t="s">
        <v>181</v>
      </c>
      <c r="VYX332" s="107"/>
      <c r="VYY332" s="107"/>
      <c r="VYZ332" s="107"/>
      <c r="VZA332" s="107"/>
      <c r="VZB332" s="107"/>
      <c r="VZC332" s="107"/>
      <c r="VZD332" s="108"/>
      <c r="VZE332" s="106" t="s">
        <v>181</v>
      </c>
      <c r="VZF332" s="107"/>
      <c r="VZG332" s="107"/>
      <c r="VZH332" s="107"/>
      <c r="VZI332" s="107"/>
      <c r="VZJ332" s="107"/>
      <c r="VZK332" s="107"/>
      <c r="VZL332" s="108"/>
      <c r="VZM332" s="106" t="s">
        <v>181</v>
      </c>
      <c r="VZN332" s="107"/>
      <c r="VZO332" s="107"/>
      <c r="VZP332" s="107"/>
      <c r="VZQ332" s="107"/>
      <c r="VZR332" s="107"/>
      <c r="VZS332" s="107"/>
      <c r="VZT332" s="108"/>
      <c r="VZU332" s="106" t="s">
        <v>181</v>
      </c>
      <c r="VZV332" s="107"/>
      <c r="VZW332" s="107"/>
      <c r="VZX332" s="107"/>
      <c r="VZY332" s="107"/>
      <c r="VZZ332" s="107"/>
      <c r="WAA332" s="107"/>
      <c r="WAB332" s="108"/>
      <c r="WAC332" s="106" t="s">
        <v>181</v>
      </c>
      <c r="WAD332" s="107"/>
      <c r="WAE332" s="107"/>
      <c r="WAF332" s="107"/>
      <c r="WAG332" s="107"/>
      <c r="WAH332" s="107"/>
      <c r="WAI332" s="107"/>
      <c r="WAJ332" s="108"/>
      <c r="WAK332" s="106" t="s">
        <v>181</v>
      </c>
      <c r="WAL332" s="107"/>
      <c r="WAM332" s="107"/>
      <c r="WAN332" s="107"/>
      <c r="WAO332" s="107"/>
      <c r="WAP332" s="107"/>
      <c r="WAQ332" s="107"/>
      <c r="WAR332" s="108"/>
      <c r="WAS332" s="106" t="s">
        <v>181</v>
      </c>
      <c r="WAT332" s="107"/>
      <c r="WAU332" s="107"/>
      <c r="WAV332" s="107"/>
      <c r="WAW332" s="107"/>
      <c r="WAX332" s="107"/>
      <c r="WAY332" s="107"/>
      <c r="WAZ332" s="108"/>
      <c r="WBA332" s="106" t="s">
        <v>181</v>
      </c>
      <c r="WBB332" s="107"/>
      <c r="WBC332" s="107"/>
      <c r="WBD332" s="107"/>
      <c r="WBE332" s="107"/>
      <c r="WBF332" s="107"/>
      <c r="WBG332" s="107"/>
      <c r="WBH332" s="108"/>
      <c r="WBI332" s="106" t="s">
        <v>181</v>
      </c>
      <c r="WBJ332" s="107"/>
      <c r="WBK332" s="107"/>
      <c r="WBL332" s="107"/>
      <c r="WBM332" s="107"/>
      <c r="WBN332" s="107"/>
      <c r="WBO332" s="107"/>
      <c r="WBP332" s="108"/>
      <c r="WBQ332" s="106" t="s">
        <v>181</v>
      </c>
      <c r="WBR332" s="107"/>
      <c r="WBS332" s="107"/>
      <c r="WBT332" s="107"/>
      <c r="WBU332" s="107"/>
      <c r="WBV332" s="107"/>
      <c r="WBW332" s="107"/>
      <c r="WBX332" s="108"/>
      <c r="WBY332" s="106" t="s">
        <v>181</v>
      </c>
      <c r="WBZ332" s="107"/>
      <c r="WCA332" s="107"/>
      <c r="WCB332" s="107"/>
      <c r="WCC332" s="107"/>
      <c r="WCD332" s="107"/>
      <c r="WCE332" s="107"/>
      <c r="WCF332" s="108"/>
      <c r="WCG332" s="106" t="s">
        <v>181</v>
      </c>
      <c r="WCH332" s="107"/>
      <c r="WCI332" s="107"/>
      <c r="WCJ332" s="107"/>
      <c r="WCK332" s="107"/>
      <c r="WCL332" s="107"/>
      <c r="WCM332" s="107"/>
      <c r="WCN332" s="108"/>
      <c r="WCO332" s="106" t="s">
        <v>181</v>
      </c>
      <c r="WCP332" s="107"/>
      <c r="WCQ332" s="107"/>
      <c r="WCR332" s="107"/>
      <c r="WCS332" s="107"/>
      <c r="WCT332" s="107"/>
      <c r="WCU332" s="107"/>
      <c r="WCV332" s="108"/>
      <c r="WCW332" s="106" t="s">
        <v>181</v>
      </c>
      <c r="WCX332" s="107"/>
      <c r="WCY332" s="107"/>
      <c r="WCZ332" s="107"/>
      <c r="WDA332" s="107"/>
      <c r="WDB332" s="107"/>
      <c r="WDC332" s="107"/>
      <c r="WDD332" s="108"/>
      <c r="WDE332" s="106" t="s">
        <v>181</v>
      </c>
      <c r="WDF332" s="107"/>
      <c r="WDG332" s="107"/>
      <c r="WDH332" s="107"/>
      <c r="WDI332" s="107"/>
      <c r="WDJ332" s="107"/>
      <c r="WDK332" s="107"/>
      <c r="WDL332" s="108"/>
      <c r="WDM332" s="106" t="s">
        <v>181</v>
      </c>
      <c r="WDN332" s="107"/>
      <c r="WDO332" s="107"/>
      <c r="WDP332" s="107"/>
      <c r="WDQ332" s="107"/>
      <c r="WDR332" s="107"/>
      <c r="WDS332" s="107"/>
      <c r="WDT332" s="108"/>
      <c r="WDU332" s="106" t="s">
        <v>181</v>
      </c>
      <c r="WDV332" s="107"/>
      <c r="WDW332" s="107"/>
      <c r="WDX332" s="107"/>
      <c r="WDY332" s="107"/>
      <c r="WDZ332" s="107"/>
      <c r="WEA332" s="107"/>
      <c r="WEB332" s="108"/>
      <c r="WEC332" s="106" t="s">
        <v>181</v>
      </c>
      <c r="WED332" s="107"/>
      <c r="WEE332" s="107"/>
      <c r="WEF332" s="107"/>
      <c r="WEG332" s="107"/>
      <c r="WEH332" s="107"/>
      <c r="WEI332" s="107"/>
      <c r="WEJ332" s="108"/>
      <c r="WEK332" s="106" t="s">
        <v>181</v>
      </c>
      <c r="WEL332" s="107"/>
      <c r="WEM332" s="107"/>
      <c r="WEN332" s="107"/>
      <c r="WEO332" s="107"/>
      <c r="WEP332" s="107"/>
      <c r="WEQ332" s="107"/>
      <c r="WER332" s="108"/>
      <c r="WES332" s="106" t="s">
        <v>181</v>
      </c>
      <c r="WET332" s="107"/>
      <c r="WEU332" s="107"/>
      <c r="WEV332" s="107"/>
      <c r="WEW332" s="107"/>
      <c r="WEX332" s="107"/>
      <c r="WEY332" s="107"/>
      <c r="WEZ332" s="108"/>
      <c r="WFA332" s="106" t="s">
        <v>181</v>
      </c>
      <c r="WFB332" s="107"/>
      <c r="WFC332" s="107"/>
      <c r="WFD332" s="107"/>
      <c r="WFE332" s="107"/>
      <c r="WFF332" s="107"/>
      <c r="WFG332" s="107"/>
      <c r="WFH332" s="108"/>
      <c r="WFI332" s="106" t="s">
        <v>181</v>
      </c>
      <c r="WFJ332" s="107"/>
      <c r="WFK332" s="107"/>
      <c r="WFL332" s="107"/>
      <c r="WFM332" s="107"/>
      <c r="WFN332" s="107"/>
      <c r="WFO332" s="107"/>
      <c r="WFP332" s="108"/>
      <c r="WFQ332" s="106" t="s">
        <v>181</v>
      </c>
      <c r="WFR332" s="107"/>
      <c r="WFS332" s="107"/>
      <c r="WFT332" s="107"/>
      <c r="WFU332" s="107"/>
      <c r="WFV332" s="107"/>
      <c r="WFW332" s="107"/>
      <c r="WFX332" s="108"/>
      <c r="WFY332" s="106" t="s">
        <v>181</v>
      </c>
      <c r="WFZ332" s="107"/>
      <c r="WGA332" s="107"/>
      <c r="WGB332" s="107"/>
      <c r="WGC332" s="107"/>
      <c r="WGD332" s="107"/>
      <c r="WGE332" s="107"/>
      <c r="WGF332" s="108"/>
      <c r="WGG332" s="106" t="s">
        <v>181</v>
      </c>
      <c r="WGH332" s="107"/>
      <c r="WGI332" s="107"/>
      <c r="WGJ332" s="107"/>
      <c r="WGK332" s="107"/>
      <c r="WGL332" s="107"/>
      <c r="WGM332" s="107"/>
      <c r="WGN332" s="108"/>
      <c r="WGO332" s="106" t="s">
        <v>181</v>
      </c>
      <c r="WGP332" s="107"/>
      <c r="WGQ332" s="107"/>
      <c r="WGR332" s="107"/>
      <c r="WGS332" s="107"/>
      <c r="WGT332" s="107"/>
      <c r="WGU332" s="107"/>
      <c r="WGV332" s="108"/>
      <c r="WGW332" s="106" t="s">
        <v>181</v>
      </c>
      <c r="WGX332" s="107"/>
      <c r="WGY332" s="107"/>
      <c r="WGZ332" s="107"/>
      <c r="WHA332" s="107"/>
      <c r="WHB332" s="107"/>
      <c r="WHC332" s="107"/>
      <c r="WHD332" s="108"/>
      <c r="WHE332" s="106" t="s">
        <v>181</v>
      </c>
      <c r="WHF332" s="107"/>
      <c r="WHG332" s="107"/>
      <c r="WHH332" s="107"/>
      <c r="WHI332" s="107"/>
      <c r="WHJ332" s="107"/>
      <c r="WHK332" s="107"/>
      <c r="WHL332" s="108"/>
      <c r="WHM332" s="106" t="s">
        <v>181</v>
      </c>
      <c r="WHN332" s="107"/>
      <c r="WHO332" s="107"/>
      <c r="WHP332" s="107"/>
      <c r="WHQ332" s="107"/>
      <c r="WHR332" s="107"/>
      <c r="WHS332" s="107"/>
      <c r="WHT332" s="108"/>
      <c r="WHU332" s="106" t="s">
        <v>181</v>
      </c>
      <c r="WHV332" s="107"/>
      <c r="WHW332" s="107"/>
      <c r="WHX332" s="107"/>
      <c r="WHY332" s="107"/>
      <c r="WHZ332" s="107"/>
      <c r="WIA332" s="107"/>
      <c r="WIB332" s="108"/>
      <c r="WIC332" s="106" t="s">
        <v>181</v>
      </c>
      <c r="WID332" s="107"/>
      <c r="WIE332" s="107"/>
      <c r="WIF332" s="107"/>
      <c r="WIG332" s="107"/>
      <c r="WIH332" s="107"/>
      <c r="WII332" s="107"/>
      <c r="WIJ332" s="108"/>
      <c r="WIK332" s="106" t="s">
        <v>181</v>
      </c>
      <c r="WIL332" s="107"/>
      <c r="WIM332" s="107"/>
      <c r="WIN332" s="107"/>
      <c r="WIO332" s="107"/>
      <c r="WIP332" s="107"/>
      <c r="WIQ332" s="107"/>
      <c r="WIR332" s="108"/>
      <c r="WIS332" s="106" t="s">
        <v>181</v>
      </c>
      <c r="WIT332" s="107"/>
      <c r="WIU332" s="107"/>
      <c r="WIV332" s="107"/>
      <c r="WIW332" s="107"/>
      <c r="WIX332" s="107"/>
      <c r="WIY332" s="107"/>
      <c r="WIZ332" s="108"/>
      <c r="WJA332" s="106" t="s">
        <v>181</v>
      </c>
      <c r="WJB332" s="107"/>
      <c r="WJC332" s="107"/>
      <c r="WJD332" s="107"/>
      <c r="WJE332" s="107"/>
      <c r="WJF332" s="107"/>
      <c r="WJG332" s="107"/>
      <c r="WJH332" s="108"/>
      <c r="WJI332" s="106" t="s">
        <v>181</v>
      </c>
      <c r="WJJ332" s="107"/>
      <c r="WJK332" s="107"/>
      <c r="WJL332" s="107"/>
      <c r="WJM332" s="107"/>
      <c r="WJN332" s="107"/>
      <c r="WJO332" s="107"/>
      <c r="WJP332" s="108"/>
      <c r="WJQ332" s="106" t="s">
        <v>181</v>
      </c>
      <c r="WJR332" s="107"/>
      <c r="WJS332" s="107"/>
      <c r="WJT332" s="107"/>
      <c r="WJU332" s="107"/>
      <c r="WJV332" s="107"/>
      <c r="WJW332" s="107"/>
      <c r="WJX332" s="108"/>
      <c r="WJY332" s="106" t="s">
        <v>181</v>
      </c>
      <c r="WJZ332" s="107"/>
      <c r="WKA332" s="107"/>
      <c r="WKB332" s="107"/>
      <c r="WKC332" s="107"/>
      <c r="WKD332" s="107"/>
      <c r="WKE332" s="107"/>
      <c r="WKF332" s="108"/>
      <c r="WKG332" s="106" t="s">
        <v>181</v>
      </c>
      <c r="WKH332" s="107"/>
      <c r="WKI332" s="107"/>
      <c r="WKJ332" s="107"/>
      <c r="WKK332" s="107"/>
      <c r="WKL332" s="107"/>
      <c r="WKM332" s="107"/>
      <c r="WKN332" s="108"/>
      <c r="WKO332" s="106" t="s">
        <v>181</v>
      </c>
      <c r="WKP332" s="107"/>
      <c r="WKQ332" s="107"/>
      <c r="WKR332" s="107"/>
      <c r="WKS332" s="107"/>
      <c r="WKT332" s="107"/>
      <c r="WKU332" s="107"/>
      <c r="WKV332" s="108"/>
      <c r="WKW332" s="106" t="s">
        <v>181</v>
      </c>
      <c r="WKX332" s="107"/>
      <c r="WKY332" s="107"/>
      <c r="WKZ332" s="107"/>
      <c r="WLA332" s="107"/>
      <c r="WLB332" s="107"/>
      <c r="WLC332" s="107"/>
      <c r="WLD332" s="108"/>
      <c r="WLE332" s="106" t="s">
        <v>181</v>
      </c>
      <c r="WLF332" s="107"/>
      <c r="WLG332" s="107"/>
      <c r="WLH332" s="107"/>
      <c r="WLI332" s="107"/>
      <c r="WLJ332" s="107"/>
      <c r="WLK332" s="107"/>
      <c r="WLL332" s="108"/>
      <c r="WLM332" s="106" t="s">
        <v>181</v>
      </c>
      <c r="WLN332" s="107"/>
      <c r="WLO332" s="107"/>
      <c r="WLP332" s="107"/>
      <c r="WLQ332" s="107"/>
      <c r="WLR332" s="107"/>
      <c r="WLS332" s="107"/>
      <c r="WLT332" s="108"/>
      <c r="WLU332" s="106" t="s">
        <v>181</v>
      </c>
      <c r="WLV332" s="107"/>
      <c r="WLW332" s="107"/>
      <c r="WLX332" s="107"/>
      <c r="WLY332" s="107"/>
      <c r="WLZ332" s="107"/>
      <c r="WMA332" s="107"/>
      <c r="WMB332" s="108"/>
      <c r="WMC332" s="106" t="s">
        <v>181</v>
      </c>
      <c r="WMD332" s="107"/>
      <c r="WME332" s="107"/>
      <c r="WMF332" s="107"/>
      <c r="WMG332" s="107"/>
      <c r="WMH332" s="107"/>
      <c r="WMI332" s="107"/>
      <c r="WMJ332" s="108"/>
      <c r="WMK332" s="106" t="s">
        <v>181</v>
      </c>
      <c r="WML332" s="107"/>
      <c r="WMM332" s="107"/>
      <c r="WMN332" s="107"/>
      <c r="WMO332" s="107"/>
      <c r="WMP332" s="107"/>
      <c r="WMQ332" s="107"/>
      <c r="WMR332" s="108"/>
      <c r="WMS332" s="106" t="s">
        <v>181</v>
      </c>
      <c r="WMT332" s="107"/>
      <c r="WMU332" s="107"/>
      <c r="WMV332" s="107"/>
      <c r="WMW332" s="107"/>
      <c r="WMX332" s="107"/>
      <c r="WMY332" s="107"/>
      <c r="WMZ332" s="108"/>
      <c r="WNA332" s="106" t="s">
        <v>181</v>
      </c>
      <c r="WNB332" s="107"/>
      <c r="WNC332" s="107"/>
      <c r="WND332" s="107"/>
      <c r="WNE332" s="107"/>
      <c r="WNF332" s="107"/>
      <c r="WNG332" s="107"/>
      <c r="WNH332" s="108"/>
      <c r="WNI332" s="106" t="s">
        <v>181</v>
      </c>
      <c r="WNJ332" s="107"/>
      <c r="WNK332" s="107"/>
      <c r="WNL332" s="107"/>
      <c r="WNM332" s="107"/>
      <c r="WNN332" s="107"/>
      <c r="WNO332" s="107"/>
      <c r="WNP332" s="108"/>
      <c r="WNQ332" s="106" t="s">
        <v>181</v>
      </c>
      <c r="WNR332" s="107"/>
      <c r="WNS332" s="107"/>
      <c r="WNT332" s="107"/>
      <c r="WNU332" s="107"/>
      <c r="WNV332" s="107"/>
      <c r="WNW332" s="107"/>
      <c r="WNX332" s="108"/>
      <c r="WNY332" s="106" t="s">
        <v>181</v>
      </c>
      <c r="WNZ332" s="107"/>
      <c r="WOA332" s="107"/>
      <c r="WOB332" s="107"/>
      <c r="WOC332" s="107"/>
      <c r="WOD332" s="107"/>
      <c r="WOE332" s="107"/>
      <c r="WOF332" s="108"/>
      <c r="WOG332" s="106" t="s">
        <v>181</v>
      </c>
      <c r="WOH332" s="107"/>
      <c r="WOI332" s="107"/>
      <c r="WOJ332" s="107"/>
      <c r="WOK332" s="107"/>
      <c r="WOL332" s="107"/>
      <c r="WOM332" s="107"/>
      <c r="WON332" s="108"/>
      <c r="WOO332" s="106" t="s">
        <v>181</v>
      </c>
      <c r="WOP332" s="107"/>
      <c r="WOQ332" s="107"/>
      <c r="WOR332" s="107"/>
      <c r="WOS332" s="107"/>
      <c r="WOT332" s="107"/>
      <c r="WOU332" s="107"/>
      <c r="WOV332" s="108"/>
      <c r="WOW332" s="106" t="s">
        <v>181</v>
      </c>
      <c r="WOX332" s="107"/>
      <c r="WOY332" s="107"/>
      <c r="WOZ332" s="107"/>
      <c r="WPA332" s="107"/>
      <c r="WPB332" s="107"/>
      <c r="WPC332" s="107"/>
      <c r="WPD332" s="108"/>
      <c r="WPE332" s="106" t="s">
        <v>181</v>
      </c>
      <c r="WPF332" s="107"/>
      <c r="WPG332" s="107"/>
      <c r="WPH332" s="107"/>
      <c r="WPI332" s="107"/>
      <c r="WPJ332" s="107"/>
      <c r="WPK332" s="107"/>
      <c r="WPL332" s="108"/>
      <c r="WPM332" s="106" t="s">
        <v>181</v>
      </c>
      <c r="WPN332" s="107"/>
      <c r="WPO332" s="107"/>
      <c r="WPP332" s="107"/>
      <c r="WPQ332" s="107"/>
      <c r="WPR332" s="107"/>
      <c r="WPS332" s="107"/>
      <c r="WPT332" s="108"/>
      <c r="WPU332" s="106" t="s">
        <v>181</v>
      </c>
      <c r="WPV332" s="107"/>
      <c r="WPW332" s="107"/>
      <c r="WPX332" s="107"/>
      <c r="WPY332" s="107"/>
      <c r="WPZ332" s="107"/>
      <c r="WQA332" s="107"/>
      <c r="WQB332" s="108"/>
      <c r="WQC332" s="106" t="s">
        <v>181</v>
      </c>
      <c r="WQD332" s="107"/>
      <c r="WQE332" s="107"/>
      <c r="WQF332" s="107"/>
      <c r="WQG332" s="107"/>
      <c r="WQH332" s="107"/>
      <c r="WQI332" s="107"/>
      <c r="WQJ332" s="108"/>
      <c r="WQK332" s="106" t="s">
        <v>181</v>
      </c>
      <c r="WQL332" s="107"/>
      <c r="WQM332" s="107"/>
      <c r="WQN332" s="107"/>
      <c r="WQO332" s="107"/>
      <c r="WQP332" s="107"/>
      <c r="WQQ332" s="107"/>
      <c r="WQR332" s="108"/>
      <c r="WQS332" s="106" t="s">
        <v>181</v>
      </c>
      <c r="WQT332" s="107"/>
      <c r="WQU332" s="107"/>
      <c r="WQV332" s="107"/>
      <c r="WQW332" s="107"/>
      <c r="WQX332" s="107"/>
      <c r="WQY332" s="107"/>
      <c r="WQZ332" s="108"/>
      <c r="WRA332" s="106" t="s">
        <v>181</v>
      </c>
      <c r="WRB332" s="107"/>
      <c r="WRC332" s="107"/>
      <c r="WRD332" s="107"/>
      <c r="WRE332" s="107"/>
      <c r="WRF332" s="107"/>
      <c r="WRG332" s="107"/>
      <c r="WRH332" s="108"/>
      <c r="WRI332" s="106" t="s">
        <v>181</v>
      </c>
      <c r="WRJ332" s="107"/>
      <c r="WRK332" s="107"/>
      <c r="WRL332" s="107"/>
      <c r="WRM332" s="107"/>
      <c r="WRN332" s="107"/>
      <c r="WRO332" s="107"/>
      <c r="WRP332" s="108"/>
      <c r="WRQ332" s="106" t="s">
        <v>181</v>
      </c>
      <c r="WRR332" s="107"/>
      <c r="WRS332" s="107"/>
      <c r="WRT332" s="107"/>
      <c r="WRU332" s="107"/>
      <c r="WRV332" s="107"/>
      <c r="WRW332" s="107"/>
      <c r="WRX332" s="108"/>
      <c r="WRY332" s="106" t="s">
        <v>181</v>
      </c>
      <c r="WRZ332" s="107"/>
      <c r="WSA332" s="107"/>
      <c r="WSB332" s="107"/>
      <c r="WSC332" s="107"/>
      <c r="WSD332" s="107"/>
      <c r="WSE332" s="107"/>
      <c r="WSF332" s="108"/>
      <c r="WSG332" s="106" t="s">
        <v>181</v>
      </c>
      <c r="WSH332" s="107"/>
      <c r="WSI332" s="107"/>
      <c r="WSJ332" s="107"/>
      <c r="WSK332" s="107"/>
      <c r="WSL332" s="107"/>
      <c r="WSM332" s="107"/>
      <c r="WSN332" s="108"/>
      <c r="WSO332" s="106" t="s">
        <v>181</v>
      </c>
      <c r="WSP332" s="107"/>
      <c r="WSQ332" s="107"/>
      <c r="WSR332" s="107"/>
      <c r="WSS332" s="107"/>
      <c r="WST332" s="107"/>
      <c r="WSU332" s="107"/>
      <c r="WSV332" s="108"/>
      <c r="WSW332" s="106" t="s">
        <v>181</v>
      </c>
      <c r="WSX332" s="107"/>
      <c r="WSY332" s="107"/>
      <c r="WSZ332" s="107"/>
      <c r="WTA332" s="107"/>
      <c r="WTB332" s="107"/>
      <c r="WTC332" s="107"/>
      <c r="WTD332" s="108"/>
      <c r="WTE332" s="106" t="s">
        <v>181</v>
      </c>
      <c r="WTF332" s="107"/>
      <c r="WTG332" s="107"/>
      <c r="WTH332" s="107"/>
      <c r="WTI332" s="107"/>
      <c r="WTJ332" s="107"/>
      <c r="WTK332" s="107"/>
      <c r="WTL332" s="108"/>
      <c r="WTM332" s="106" t="s">
        <v>181</v>
      </c>
      <c r="WTN332" s="107"/>
      <c r="WTO332" s="107"/>
      <c r="WTP332" s="107"/>
      <c r="WTQ332" s="107"/>
      <c r="WTR332" s="107"/>
      <c r="WTS332" s="107"/>
      <c r="WTT332" s="108"/>
      <c r="WTU332" s="106" t="s">
        <v>181</v>
      </c>
      <c r="WTV332" s="107"/>
      <c r="WTW332" s="107"/>
      <c r="WTX332" s="107"/>
      <c r="WTY332" s="107"/>
      <c r="WTZ332" s="107"/>
      <c r="WUA332" s="107"/>
      <c r="WUB332" s="108"/>
      <c r="WUC332" s="106" t="s">
        <v>181</v>
      </c>
      <c r="WUD332" s="107"/>
      <c r="WUE332" s="107"/>
      <c r="WUF332" s="107"/>
      <c r="WUG332" s="107"/>
      <c r="WUH332" s="107"/>
      <c r="WUI332" s="107"/>
      <c r="WUJ332" s="108"/>
      <c r="WUK332" s="106" t="s">
        <v>181</v>
      </c>
      <c r="WUL332" s="107"/>
      <c r="WUM332" s="107"/>
      <c r="WUN332" s="107"/>
      <c r="WUO332" s="107"/>
      <c r="WUP332" s="107"/>
      <c r="WUQ332" s="107"/>
      <c r="WUR332" s="108"/>
      <c r="WUS332" s="106" t="s">
        <v>181</v>
      </c>
      <c r="WUT332" s="107"/>
      <c r="WUU332" s="107"/>
      <c r="WUV332" s="107"/>
      <c r="WUW332" s="107"/>
      <c r="WUX332" s="107"/>
      <c r="WUY332" s="107"/>
      <c r="WUZ332" s="108"/>
      <c r="WVA332" s="106" t="s">
        <v>181</v>
      </c>
      <c r="WVB332" s="107"/>
      <c r="WVC332" s="107"/>
      <c r="WVD332" s="107"/>
      <c r="WVE332" s="107"/>
      <c r="WVF332" s="107"/>
      <c r="WVG332" s="107"/>
      <c r="WVH332" s="108"/>
      <c r="WVI332" s="106" t="s">
        <v>181</v>
      </c>
      <c r="WVJ332" s="107"/>
      <c r="WVK332" s="107"/>
      <c r="WVL332" s="107"/>
      <c r="WVM332" s="107"/>
      <c r="WVN332" s="107"/>
      <c r="WVO332" s="107"/>
      <c r="WVP332" s="108"/>
      <c r="WVQ332" s="106" t="s">
        <v>181</v>
      </c>
      <c r="WVR332" s="107"/>
      <c r="WVS332" s="107"/>
      <c r="WVT332" s="107"/>
      <c r="WVU332" s="107"/>
      <c r="WVV332" s="107"/>
      <c r="WVW332" s="107"/>
      <c r="WVX332" s="108"/>
      <c r="WVY332" s="106" t="s">
        <v>181</v>
      </c>
      <c r="WVZ332" s="107"/>
      <c r="WWA332" s="107"/>
      <c r="WWB332" s="107"/>
      <c r="WWC332" s="107"/>
      <c r="WWD332" s="107"/>
      <c r="WWE332" s="107"/>
      <c r="WWF332" s="108"/>
      <c r="WWG332" s="106" t="s">
        <v>181</v>
      </c>
      <c r="WWH332" s="107"/>
      <c r="WWI332" s="107"/>
      <c r="WWJ332" s="107"/>
      <c r="WWK332" s="107"/>
      <c r="WWL332" s="107"/>
      <c r="WWM332" s="107"/>
      <c r="WWN332" s="108"/>
      <c r="WWO332" s="106" t="s">
        <v>181</v>
      </c>
      <c r="WWP332" s="107"/>
      <c r="WWQ332" s="107"/>
      <c r="WWR332" s="107"/>
      <c r="WWS332" s="107"/>
      <c r="WWT332" s="107"/>
      <c r="WWU332" s="107"/>
      <c r="WWV332" s="108"/>
      <c r="WWW332" s="106" t="s">
        <v>181</v>
      </c>
      <c r="WWX332" s="107"/>
      <c r="WWY332" s="107"/>
      <c r="WWZ332" s="107"/>
      <c r="WXA332" s="107"/>
      <c r="WXB332" s="107"/>
      <c r="WXC332" s="107"/>
      <c r="WXD332" s="108"/>
      <c r="WXE332" s="106" t="s">
        <v>181</v>
      </c>
      <c r="WXF332" s="107"/>
      <c r="WXG332" s="107"/>
      <c r="WXH332" s="107"/>
      <c r="WXI332" s="107"/>
      <c r="WXJ332" s="107"/>
      <c r="WXK332" s="107"/>
      <c r="WXL332" s="108"/>
      <c r="WXM332" s="106" t="s">
        <v>181</v>
      </c>
      <c r="WXN332" s="107"/>
      <c r="WXO332" s="107"/>
      <c r="WXP332" s="107"/>
      <c r="WXQ332" s="107"/>
      <c r="WXR332" s="107"/>
      <c r="WXS332" s="107"/>
      <c r="WXT332" s="108"/>
      <c r="WXU332" s="106" t="s">
        <v>181</v>
      </c>
      <c r="WXV332" s="107"/>
      <c r="WXW332" s="107"/>
      <c r="WXX332" s="107"/>
      <c r="WXY332" s="107"/>
      <c r="WXZ332" s="107"/>
      <c r="WYA332" s="107"/>
      <c r="WYB332" s="108"/>
      <c r="WYC332" s="106" t="s">
        <v>181</v>
      </c>
      <c r="WYD332" s="107"/>
      <c r="WYE332" s="107"/>
      <c r="WYF332" s="107"/>
      <c r="WYG332" s="107"/>
      <c r="WYH332" s="107"/>
      <c r="WYI332" s="107"/>
      <c r="WYJ332" s="108"/>
      <c r="WYK332" s="106" t="s">
        <v>181</v>
      </c>
      <c r="WYL332" s="107"/>
      <c r="WYM332" s="107"/>
      <c r="WYN332" s="107"/>
      <c r="WYO332" s="107"/>
      <c r="WYP332" s="107"/>
      <c r="WYQ332" s="107"/>
      <c r="WYR332" s="108"/>
      <c r="WYS332" s="106" t="s">
        <v>181</v>
      </c>
      <c r="WYT332" s="107"/>
      <c r="WYU332" s="107"/>
      <c r="WYV332" s="107"/>
      <c r="WYW332" s="107"/>
      <c r="WYX332" s="107"/>
      <c r="WYY332" s="107"/>
      <c r="WYZ332" s="108"/>
      <c r="WZA332" s="106" t="s">
        <v>181</v>
      </c>
      <c r="WZB332" s="107"/>
      <c r="WZC332" s="107"/>
      <c r="WZD332" s="107"/>
      <c r="WZE332" s="107"/>
      <c r="WZF332" s="107"/>
      <c r="WZG332" s="107"/>
      <c r="WZH332" s="108"/>
      <c r="WZI332" s="106" t="s">
        <v>181</v>
      </c>
      <c r="WZJ332" s="107"/>
      <c r="WZK332" s="107"/>
      <c r="WZL332" s="107"/>
      <c r="WZM332" s="107"/>
      <c r="WZN332" s="107"/>
      <c r="WZO332" s="107"/>
      <c r="WZP332" s="108"/>
      <c r="WZQ332" s="106" t="s">
        <v>181</v>
      </c>
      <c r="WZR332" s="107"/>
      <c r="WZS332" s="107"/>
      <c r="WZT332" s="107"/>
      <c r="WZU332" s="107"/>
      <c r="WZV332" s="107"/>
      <c r="WZW332" s="107"/>
      <c r="WZX332" s="108"/>
      <c r="WZY332" s="106" t="s">
        <v>181</v>
      </c>
      <c r="WZZ332" s="107"/>
      <c r="XAA332" s="107"/>
      <c r="XAB332" s="107"/>
      <c r="XAC332" s="107"/>
      <c r="XAD332" s="107"/>
      <c r="XAE332" s="107"/>
      <c r="XAF332" s="108"/>
      <c r="XAG332" s="106" t="s">
        <v>181</v>
      </c>
      <c r="XAH332" s="107"/>
      <c r="XAI332" s="107"/>
      <c r="XAJ332" s="107"/>
      <c r="XAK332" s="107"/>
      <c r="XAL332" s="107"/>
      <c r="XAM332" s="107"/>
      <c r="XAN332" s="108"/>
      <c r="XAO332" s="106" t="s">
        <v>181</v>
      </c>
      <c r="XAP332" s="107"/>
      <c r="XAQ332" s="107"/>
      <c r="XAR332" s="107"/>
      <c r="XAS332" s="107"/>
      <c r="XAT332" s="107"/>
      <c r="XAU332" s="107"/>
      <c r="XAV332" s="108"/>
      <c r="XAW332" s="106" t="s">
        <v>181</v>
      </c>
      <c r="XAX332" s="107"/>
      <c r="XAY332" s="107"/>
      <c r="XAZ332" s="107"/>
      <c r="XBA332" s="107"/>
      <c r="XBB332" s="107"/>
      <c r="XBC332" s="107"/>
      <c r="XBD332" s="108"/>
      <c r="XBE332" s="106" t="s">
        <v>181</v>
      </c>
      <c r="XBF332" s="107"/>
      <c r="XBG332" s="107"/>
      <c r="XBH332" s="107"/>
      <c r="XBI332" s="107"/>
      <c r="XBJ332" s="107"/>
      <c r="XBK332" s="107"/>
      <c r="XBL332" s="108"/>
      <c r="XBM332" s="106" t="s">
        <v>181</v>
      </c>
      <c r="XBN332" s="107"/>
      <c r="XBO332" s="107"/>
      <c r="XBP332" s="107"/>
      <c r="XBQ332" s="107"/>
      <c r="XBR332" s="107"/>
      <c r="XBS332" s="107"/>
      <c r="XBT332" s="108"/>
      <c r="XBU332" s="106" t="s">
        <v>181</v>
      </c>
      <c r="XBV332" s="107"/>
      <c r="XBW332" s="107"/>
      <c r="XBX332" s="107"/>
      <c r="XBY332" s="107"/>
      <c r="XBZ332" s="107"/>
      <c r="XCA332" s="107"/>
      <c r="XCB332" s="108"/>
      <c r="XCC332" s="106" t="s">
        <v>181</v>
      </c>
      <c r="XCD332" s="107"/>
      <c r="XCE332" s="107"/>
      <c r="XCF332" s="107"/>
      <c r="XCG332" s="107"/>
      <c r="XCH332" s="107"/>
      <c r="XCI332" s="107"/>
      <c r="XCJ332" s="108"/>
      <c r="XCK332" s="106" t="s">
        <v>181</v>
      </c>
      <c r="XCL332" s="107"/>
      <c r="XCM332" s="107"/>
      <c r="XCN332" s="107"/>
      <c r="XCO332" s="107"/>
      <c r="XCP332" s="107"/>
      <c r="XCQ332" s="107"/>
      <c r="XCR332" s="108"/>
      <c r="XCS332" s="106" t="s">
        <v>181</v>
      </c>
      <c r="XCT332" s="107"/>
      <c r="XCU332" s="107"/>
      <c r="XCV332" s="107"/>
      <c r="XCW332" s="107"/>
      <c r="XCX332" s="107"/>
      <c r="XCY332" s="107"/>
      <c r="XCZ332" s="108"/>
      <c r="XDA332" s="106" t="s">
        <v>181</v>
      </c>
      <c r="XDB332" s="107"/>
      <c r="XDC332" s="107"/>
      <c r="XDD332" s="107"/>
      <c r="XDE332" s="107"/>
      <c r="XDF332" s="107"/>
      <c r="XDG332" s="107"/>
      <c r="XDH332" s="108"/>
      <c r="XDI332" s="106" t="s">
        <v>181</v>
      </c>
      <c r="XDJ332" s="107"/>
      <c r="XDK332" s="107"/>
      <c r="XDL332" s="107"/>
      <c r="XDM332" s="107"/>
      <c r="XDN332" s="107"/>
      <c r="XDO332" s="107"/>
      <c r="XDP332" s="108"/>
      <c r="XDQ332" s="106" t="s">
        <v>181</v>
      </c>
      <c r="XDR332" s="107"/>
      <c r="XDS332" s="107"/>
      <c r="XDT332" s="107"/>
      <c r="XDU332" s="107"/>
      <c r="XDV332" s="107"/>
      <c r="XDW332" s="107"/>
      <c r="XDX332" s="108"/>
      <c r="XDY332" s="106" t="s">
        <v>181</v>
      </c>
      <c r="XDZ332" s="107"/>
      <c r="XEA332" s="107"/>
      <c r="XEB332" s="107"/>
      <c r="XEC332" s="107"/>
      <c r="XED332" s="107"/>
      <c r="XEE332" s="107"/>
      <c r="XEF332" s="108"/>
      <c r="XEG332" s="106" t="s">
        <v>181</v>
      </c>
      <c r="XEH332" s="107"/>
      <c r="XEI332" s="107"/>
      <c r="XEJ332" s="107"/>
      <c r="XEK332" s="107"/>
      <c r="XEL332" s="107"/>
      <c r="XEM332" s="107"/>
      <c r="XEN332" s="108"/>
      <c r="XEO332" s="106" t="s">
        <v>181</v>
      </c>
      <c r="XEP332" s="107"/>
      <c r="XEQ332" s="107"/>
      <c r="XER332" s="107"/>
      <c r="XES332" s="107"/>
      <c r="XET332" s="107"/>
      <c r="XEU332" s="107"/>
      <c r="XEV332" s="108"/>
      <c r="XEW332" s="106" t="s">
        <v>181</v>
      </c>
      <c r="XEX332" s="106"/>
      <c r="XEY332" s="106"/>
      <c r="XEZ332" s="106"/>
      <c r="XFA332" s="106"/>
      <c r="XFB332" s="106"/>
      <c r="XFC332" s="106"/>
      <c r="XFD332" s="106"/>
    </row>
    <row r="333" spans="1:16384" s="37" customFormat="1" ht="15.75" customHeight="1" x14ac:dyDescent="0.25">
      <c r="A333" s="106" t="s">
        <v>202</v>
      </c>
      <c r="B333" s="104"/>
      <c r="C333" s="104"/>
      <c r="D333" s="104"/>
      <c r="E333" s="104"/>
      <c r="F333" s="104"/>
      <c r="G333" s="104"/>
      <c r="H333" s="105"/>
      <c r="I333" s="36"/>
      <c r="N333" s="36"/>
    </row>
    <row r="334" spans="1:16384" s="37" customFormat="1" x14ac:dyDescent="0.25">
      <c r="A334" s="106" t="s">
        <v>240</v>
      </c>
      <c r="B334" s="107"/>
      <c r="C334" s="107"/>
      <c r="D334" s="107"/>
      <c r="E334" s="107"/>
      <c r="F334" s="107"/>
      <c r="G334" s="107"/>
      <c r="H334" s="108"/>
      <c r="I334" s="36"/>
    </row>
    <row r="335" spans="1:16384" s="37" customFormat="1" ht="15.75" customHeight="1" x14ac:dyDescent="0.25">
      <c r="A335" s="95">
        <v>1</v>
      </c>
      <c r="B335" s="96"/>
      <c r="C335" s="52">
        <v>3</v>
      </c>
      <c r="D335" s="42">
        <f>(96.51+3.52*1.25+2.83*1.4+2.72*1.5+1.8*1.5)*10.764</f>
        <v>1201.822128</v>
      </c>
      <c r="E335" s="42">
        <v>0</v>
      </c>
      <c r="F335" s="42">
        <f t="shared" ref="F335:F342" si="19">D335*1.56</f>
        <v>1874.8425196800001</v>
      </c>
      <c r="G335" s="97" t="str">
        <f>A334</f>
        <v>6th Floor For Residential</v>
      </c>
      <c r="H335" s="98"/>
      <c r="I335" s="36"/>
      <c r="J335" s="57">
        <f>3.05*4.25+2.15*2.45+3.05*3.5+2.15*1.2+1.2*2.15+1.65*0.9+0.82*0.9+3.2*1.2</f>
        <v>40.127999999999986</v>
      </c>
      <c r="K335" s="37">
        <f>4.85*3.05+3.05*2.45+3.05*3.05+2.15*2.6+1.45*2.1+1.45*2.1+0.95*1.15+0.95*1.6+1.1*1+1.62*1+3.13*0.9+3.23*0.6</f>
        <v>53.335000000000008</v>
      </c>
    </row>
    <row r="336" spans="1:16384" s="37" customFormat="1" ht="15.75" customHeight="1" x14ac:dyDescent="0.25">
      <c r="A336" s="95">
        <v>2</v>
      </c>
      <c r="B336" s="96"/>
      <c r="C336" s="52">
        <v>3</v>
      </c>
      <c r="D336" s="42">
        <f>(100.81+1.5*3.75+1.5*2.98+1.5*3.35+1.27*1.75)*10.764</f>
        <v>1271.79351</v>
      </c>
      <c r="E336" s="42">
        <v>0</v>
      </c>
      <c r="F336" s="42">
        <f t="shared" si="19"/>
        <v>1983.9978756</v>
      </c>
      <c r="G336" s="99"/>
      <c r="H336" s="100"/>
      <c r="I336" s="36"/>
      <c r="J336" s="57"/>
    </row>
    <row r="337" spans="1:11" s="37" customFormat="1" ht="15.75" customHeight="1" x14ac:dyDescent="0.25">
      <c r="A337" s="95">
        <v>3</v>
      </c>
      <c r="B337" s="96"/>
      <c r="C337" s="52">
        <v>3</v>
      </c>
      <c r="D337" s="42">
        <f>(100.81+1.5*3.75+1.5*2.98+1.5*3.35+1.27*1.75)*10.764</f>
        <v>1271.79351</v>
      </c>
      <c r="E337" s="42">
        <v>0</v>
      </c>
      <c r="F337" s="42">
        <f t="shared" si="19"/>
        <v>1983.9978756</v>
      </c>
      <c r="G337" s="99"/>
      <c r="H337" s="100"/>
      <c r="I337" s="36"/>
      <c r="J337" s="57"/>
    </row>
    <row r="338" spans="1:11" s="37" customFormat="1" ht="15.75" customHeight="1" x14ac:dyDescent="0.25">
      <c r="A338" s="95">
        <v>4</v>
      </c>
      <c r="B338" s="96"/>
      <c r="C338" s="52">
        <v>3</v>
      </c>
      <c r="D338" s="42">
        <f t="shared" ref="D338:D339" si="20">(96.51+3.52*1.25+2.83*1.4+2.72*1.5+1.8*1.5)*10.764</f>
        <v>1201.822128</v>
      </c>
      <c r="E338" s="42">
        <v>0</v>
      </c>
      <c r="F338" s="42">
        <f t="shared" si="19"/>
        <v>1874.8425196800001</v>
      </c>
      <c r="G338" s="99"/>
      <c r="H338" s="100"/>
      <c r="I338" s="36"/>
      <c r="J338" s="57"/>
    </row>
    <row r="339" spans="1:11" s="37" customFormat="1" ht="15.75" customHeight="1" x14ac:dyDescent="0.25">
      <c r="A339" s="95">
        <v>5</v>
      </c>
      <c r="B339" s="96"/>
      <c r="C339" s="52">
        <v>3</v>
      </c>
      <c r="D339" s="42">
        <f t="shared" si="20"/>
        <v>1201.822128</v>
      </c>
      <c r="E339" s="42">
        <v>0</v>
      </c>
      <c r="F339" s="42">
        <f t="shared" si="19"/>
        <v>1874.8425196800001</v>
      </c>
      <c r="G339" s="99"/>
      <c r="H339" s="100"/>
      <c r="I339" s="36"/>
      <c r="J339" s="57"/>
    </row>
    <row r="340" spans="1:11" s="37" customFormat="1" ht="15.75" customHeight="1" x14ac:dyDescent="0.25">
      <c r="A340" s="95">
        <v>6</v>
      </c>
      <c r="B340" s="96"/>
      <c r="C340" s="52">
        <v>3</v>
      </c>
      <c r="D340" s="42">
        <f>(104.31+1.5*(3.5+2.69+3.9)+2.13*1.8)*10.764</f>
        <v>1326.975156</v>
      </c>
      <c r="E340" s="42">
        <v>0</v>
      </c>
      <c r="F340" s="42">
        <f>D340*1.56</f>
        <v>2070.0812433599999</v>
      </c>
      <c r="G340" s="99"/>
      <c r="H340" s="100"/>
      <c r="I340" s="36"/>
      <c r="J340" s="57"/>
    </row>
    <row r="341" spans="1:11" s="37" customFormat="1" ht="15.75" customHeight="1" x14ac:dyDescent="0.25">
      <c r="A341" s="95">
        <v>7</v>
      </c>
      <c r="B341" s="96"/>
      <c r="C341" s="52">
        <v>3</v>
      </c>
      <c r="D341" s="42">
        <f>(104.31+1.5*(3.5+2.69+3.9)+2.13*1.8)*10.764</f>
        <v>1326.975156</v>
      </c>
      <c r="E341" s="42">
        <v>0</v>
      </c>
      <c r="F341" s="42">
        <f t="shared" si="19"/>
        <v>2070.0812433599999</v>
      </c>
      <c r="G341" s="99"/>
      <c r="H341" s="100"/>
      <c r="I341" s="36"/>
      <c r="J341" s="57"/>
    </row>
    <row r="342" spans="1:11" s="37" customFormat="1" ht="15.75" customHeight="1" x14ac:dyDescent="0.25">
      <c r="A342" s="95">
        <v>8</v>
      </c>
      <c r="B342" s="96"/>
      <c r="C342" s="52">
        <v>3</v>
      </c>
      <c r="D342" s="42">
        <f>(96.51+3.52*1.25+2.83*1.4+2.72*1.5+1.8*1.5)*10.764</f>
        <v>1201.822128</v>
      </c>
      <c r="E342" s="42">
        <v>0</v>
      </c>
      <c r="F342" s="42">
        <f t="shared" si="19"/>
        <v>1874.8425196800001</v>
      </c>
      <c r="G342" s="99"/>
      <c r="H342" s="100"/>
      <c r="I342" s="36"/>
      <c r="J342" s="57"/>
    </row>
    <row r="343" spans="1:11" s="37" customFormat="1" x14ac:dyDescent="0.25">
      <c r="A343" s="106" t="s">
        <v>241</v>
      </c>
      <c r="B343" s="107"/>
      <c r="C343" s="107"/>
      <c r="D343" s="107"/>
      <c r="E343" s="107"/>
      <c r="F343" s="107"/>
      <c r="G343" s="107"/>
      <c r="H343" s="108"/>
      <c r="I343" s="36"/>
    </row>
    <row r="344" spans="1:11" s="37" customFormat="1" ht="15.75" customHeight="1" x14ac:dyDescent="0.25">
      <c r="A344" s="68">
        <v>1</v>
      </c>
      <c r="B344" s="68"/>
      <c r="C344" s="52">
        <v>3</v>
      </c>
      <c r="D344" s="42">
        <f>(96.51+3.52*1.25+2.83*1.4+2.72*1.5+1.8*1.5)*10.764</f>
        <v>1201.822128</v>
      </c>
      <c r="E344" s="42">
        <v>0</v>
      </c>
      <c r="F344" s="42">
        <f>D344*1.56</f>
        <v>1874.8425196800001</v>
      </c>
      <c r="G344" s="111" t="str">
        <f>A343</f>
        <v>7th, 17th &amp; 22nd (Part Refuge Area)</v>
      </c>
      <c r="H344" s="111"/>
      <c r="I344" s="36"/>
      <c r="J344" s="57">
        <f>3.05*4.25+2.15*2.45+3.05*3.5+2.15*1.2+1.2*2.15+1.65*0.9+0.82*0.9+3.2*1.2</f>
        <v>40.127999999999986</v>
      </c>
      <c r="K344" s="37">
        <f>4.85*3.05+3.05*2.45+3.05*3.05+2.15*2.6+1.45*2.1+1.45*2.1+0.95*1.15+0.95*1.6+1.1*1+1.62*1+3.13*0.9+3.23*0.6</f>
        <v>53.335000000000008</v>
      </c>
    </row>
    <row r="345" spans="1:11" s="37" customFormat="1" ht="15.75" customHeight="1" x14ac:dyDescent="0.25">
      <c r="A345" s="68">
        <v>2</v>
      </c>
      <c r="B345" s="68"/>
      <c r="C345" s="113" t="s">
        <v>187</v>
      </c>
      <c r="D345" s="114"/>
      <c r="E345" s="114"/>
      <c r="F345" s="115"/>
      <c r="G345" s="111"/>
      <c r="H345" s="111"/>
      <c r="I345" s="36"/>
      <c r="J345" s="57"/>
    </row>
    <row r="346" spans="1:11" s="37" customFormat="1" ht="15.75" customHeight="1" x14ac:dyDescent="0.25">
      <c r="A346" s="68">
        <v>3</v>
      </c>
      <c r="B346" s="68"/>
      <c r="C346" s="52">
        <v>3</v>
      </c>
      <c r="D346" s="42">
        <f>(100.81+1.5*3.75+1.5*2.98+1.5*3.35+1.27*1.75)*10.764</f>
        <v>1271.79351</v>
      </c>
      <c r="E346" s="42">
        <v>0</v>
      </c>
      <c r="F346" s="42">
        <f t="shared" ref="F346:F351" si="21">D346*1.56</f>
        <v>1983.9978756</v>
      </c>
      <c r="G346" s="111"/>
      <c r="H346" s="111"/>
      <c r="I346" s="36"/>
      <c r="J346" s="57"/>
    </row>
    <row r="347" spans="1:11" s="37" customFormat="1" ht="15.75" customHeight="1" x14ac:dyDescent="0.25">
      <c r="A347" s="68">
        <v>4</v>
      </c>
      <c r="B347" s="68"/>
      <c r="C347" s="52">
        <v>3</v>
      </c>
      <c r="D347" s="42">
        <f t="shared" ref="D347:D348" si="22">(96.51+3.52*1.25+2.83*1.4+2.72*1.5+1.8*1.5)*10.764</f>
        <v>1201.822128</v>
      </c>
      <c r="E347" s="42">
        <v>0</v>
      </c>
      <c r="F347" s="42">
        <f t="shared" si="21"/>
        <v>1874.8425196800001</v>
      </c>
      <c r="G347" s="111"/>
      <c r="H347" s="111"/>
      <c r="I347" s="36"/>
      <c r="J347" s="57"/>
    </row>
    <row r="348" spans="1:11" s="37" customFormat="1" ht="15.75" customHeight="1" x14ac:dyDescent="0.25">
      <c r="A348" s="68">
        <v>5</v>
      </c>
      <c r="B348" s="68"/>
      <c r="C348" s="52">
        <v>3</v>
      </c>
      <c r="D348" s="42">
        <f t="shared" si="22"/>
        <v>1201.822128</v>
      </c>
      <c r="E348" s="42">
        <v>0</v>
      </c>
      <c r="F348" s="42">
        <f t="shared" si="21"/>
        <v>1874.8425196800001</v>
      </c>
      <c r="G348" s="111"/>
      <c r="H348" s="111"/>
      <c r="I348" s="36"/>
      <c r="J348" s="57"/>
    </row>
    <row r="349" spans="1:11" s="37" customFormat="1" ht="15.75" customHeight="1" x14ac:dyDescent="0.25">
      <c r="A349" s="68">
        <v>6</v>
      </c>
      <c r="B349" s="68"/>
      <c r="C349" s="52">
        <v>3</v>
      </c>
      <c r="D349" s="42">
        <f>(104.31+1.5*(3.5+2.69+3.9)+2.13*1.8)*10.764</f>
        <v>1326.975156</v>
      </c>
      <c r="E349" s="42">
        <v>0</v>
      </c>
      <c r="F349" s="42">
        <f t="shared" si="21"/>
        <v>2070.0812433599999</v>
      </c>
      <c r="G349" s="111"/>
      <c r="H349" s="111"/>
      <c r="I349" s="36"/>
      <c r="J349" s="57"/>
    </row>
    <row r="350" spans="1:11" s="37" customFormat="1" ht="15.75" customHeight="1" x14ac:dyDescent="0.25">
      <c r="A350" s="68">
        <v>7</v>
      </c>
      <c r="B350" s="68"/>
      <c r="C350" s="52">
        <v>3</v>
      </c>
      <c r="D350" s="42">
        <f>(104.31+1.5*(3.5+2.69+3.9)+2.13*1.8)*10.764</f>
        <v>1326.975156</v>
      </c>
      <c r="E350" s="42">
        <v>0</v>
      </c>
      <c r="F350" s="42">
        <f t="shared" si="21"/>
        <v>2070.0812433599999</v>
      </c>
      <c r="G350" s="111"/>
      <c r="H350" s="111"/>
      <c r="I350" s="36"/>
      <c r="J350" s="57"/>
    </row>
    <row r="351" spans="1:11" s="37" customFormat="1" ht="15.75" customHeight="1" x14ac:dyDescent="0.25">
      <c r="A351" s="68">
        <v>8</v>
      </c>
      <c r="B351" s="68"/>
      <c r="C351" s="52">
        <v>3</v>
      </c>
      <c r="D351" s="42">
        <f>(96.51+3.52*1.25+2.83*1.4+2.72*1.5+1.8*1.5)*10.764</f>
        <v>1201.822128</v>
      </c>
      <c r="E351" s="42">
        <v>0</v>
      </c>
      <c r="F351" s="42">
        <f t="shared" si="21"/>
        <v>1874.8425196800001</v>
      </c>
      <c r="G351" s="111"/>
      <c r="H351" s="111"/>
      <c r="I351" s="36"/>
      <c r="J351" s="57"/>
    </row>
    <row r="352" spans="1:11" s="37" customFormat="1" x14ac:dyDescent="0.25">
      <c r="A352" s="125" t="s">
        <v>242</v>
      </c>
      <c r="B352" s="125"/>
      <c r="C352" s="125"/>
      <c r="D352" s="125"/>
      <c r="E352" s="125"/>
      <c r="F352" s="125"/>
      <c r="G352" s="125"/>
      <c r="H352" s="125"/>
      <c r="I352" s="36"/>
    </row>
    <row r="353" spans="1:10" s="37" customFormat="1" ht="15.75" customHeight="1" x14ac:dyDescent="0.25">
      <c r="A353" s="68">
        <v>1</v>
      </c>
      <c r="B353" s="68"/>
      <c r="C353" s="52">
        <v>3</v>
      </c>
      <c r="D353" s="42">
        <f>(96.51+3.52*1.25+2.83*1.4+2.72*1.5+1.8*1.5)*10.764</f>
        <v>1201.822128</v>
      </c>
      <c r="E353" s="42">
        <v>0</v>
      </c>
      <c r="F353" s="42">
        <f t="shared" ref="F353:F357" si="23">D353*1.56</f>
        <v>1874.8425196800001</v>
      </c>
      <c r="G353" s="111" t="str">
        <f>A352</f>
        <v>8th, 10th, 11th, 13th, 14th, 16th, 19th, 20th, 23rd, 25th, 26th, 33rd &amp; 34th Floor</v>
      </c>
      <c r="H353" s="111"/>
      <c r="I353" s="36"/>
      <c r="J353" s="57">
        <f>F353/D353</f>
        <v>1.56</v>
      </c>
    </row>
    <row r="354" spans="1:10" s="37" customFormat="1" ht="15.75" customHeight="1" x14ac:dyDescent="0.25">
      <c r="A354" s="68">
        <v>2</v>
      </c>
      <c r="B354" s="68"/>
      <c r="C354" s="52">
        <v>3</v>
      </c>
      <c r="D354" s="42">
        <f>(100.81+1.5*3.75+1.5*2.98+1.5*3.35+1.27*1.75)*10.764</f>
        <v>1271.79351</v>
      </c>
      <c r="E354" s="42">
        <v>0</v>
      </c>
      <c r="F354" s="42">
        <f t="shared" si="23"/>
        <v>1983.9978756</v>
      </c>
      <c r="G354" s="111"/>
      <c r="H354" s="111"/>
      <c r="I354" s="36"/>
      <c r="J354" s="57">
        <f t="shared" ref="J354:J360" si="24">F354/D354</f>
        <v>1.56</v>
      </c>
    </row>
    <row r="355" spans="1:10" s="37" customFormat="1" ht="15.75" customHeight="1" x14ac:dyDescent="0.25">
      <c r="A355" s="68">
        <v>3</v>
      </c>
      <c r="B355" s="68"/>
      <c r="C355" s="52">
        <v>3</v>
      </c>
      <c r="D355" s="42">
        <f>(100.81+1.5*3.75+1.5*2.98+1.5*3.35+1.27*1.75)*10.764</f>
        <v>1271.79351</v>
      </c>
      <c r="E355" s="42">
        <v>0</v>
      </c>
      <c r="F355" s="42">
        <f t="shared" si="23"/>
        <v>1983.9978756</v>
      </c>
      <c r="G355" s="111"/>
      <c r="H355" s="111"/>
      <c r="I355" s="36"/>
      <c r="J355" s="57">
        <f t="shared" si="24"/>
        <v>1.56</v>
      </c>
    </row>
    <row r="356" spans="1:10" s="37" customFormat="1" ht="15.75" customHeight="1" x14ac:dyDescent="0.25">
      <c r="A356" s="68">
        <v>4</v>
      </c>
      <c r="B356" s="68"/>
      <c r="C356" s="52">
        <v>3</v>
      </c>
      <c r="D356" s="42">
        <f t="shared" ref="D356:D357" si="25">(96.51+3.52*1.25+2.83*1.4+2.72*1.5+1.8*1.5)*10.764</f>
        <v>1201.822128</v>
      </c>
      <c r="E356" s="42">
        <v>0</v>
      </c>
      <c r="F356" s="42">
        <f t="shared" si="23"/>
        <v>1874.8425196800001</v>
      </c>
      <c r="G356" s="111"/>
      <c r="H356" s="111"/>
      <c r="I356" s="36"/>
      <c r="J356" s="57">
        <f t="shared" si="24"/>
        <v>1.56</v>
      </c>
    </row>
    <row r="357" spans="1:10" s="37" customFormat="1" ht="15.75" customHeight="1" x14ac:dyDescent="0.25">
      <c r="A357" s="68">
        <v>5</v>
      </c>
      <c r="B357" s="68"/>
      <c r="C357" s="52">
        <v>3</v>
      </c>
      <c r="D357" s="42">
        <f t="shared" si="25"/>
        <v>1201.822128</v>
      </c>
      <c r="E357" s="42">
        <v>0</v>
      </c>
      <c r="F357" s="42">
        <f t="shared" si="23"/>
        <v>1874.8425196800001</v>
      </c>
      <c r="G357" s="111"/>
      <c r="H357" s="111"/>
      <c r="I357" s="36"/>
      <c r="J357" s="57">
        <f t="shared" si="24"/>
        <v>1.56</v>
      </c>
    </row>
    <row r="358" spans="1:10" s="37" customFormat="1" ht="15.75" customHeight="1" x14ac:dyDescent="0.25">
      <c r="A358" s="68">
        <v>6</v>
      </c>
      <c r="B358" s="68"/>
      <c r="C358" s="52">
        <v>3</v>
      </c>
      <c r="D358" s="42">
        <f>(104.31+1.5*(3.5+2.69+3.9)+2.13*1.8)*10.764</f>
        <v>1326.975156</v>
      </c>
      <c r="E358" s="42">
        <v>0</v>
      </c>
      <c r="F358" s="42">
        <f>D358*1.56</f>
        <v>2070.0812433599999</v>
      </c>
      <c r="G358" s="111"/>
      <c r="H358" s="111"/>
      <c r="I358" s="36"/>
      <c r="J358" s="57">
        <f t="shared" si="24"/>
        <v>1.56</v>
      </c>
    </row>
    <row r="359" spans="1:10" s="37" customFormat="1" ht="15.75" customHeight="1" x14ac:dyDescent="0.25">
      <c r="A359" s="68">
        <v>7</v>
      </c>
      <c r="B359" s="68"/>
      <c r="C359" s="52">
        <v>3</v>
      </c>
      <c r="D359" s="42">
        <f>(104.31+1.5*(3.5+2.69+3.9)+2.13*1.8)*10.764</f>
        <v>1326.975156</v>
      </c>
      <c r="E359" s="42">
        <v>0</v>
      </c>
      <c r="F359" s="42">
        <f t="shared" ref="F359:F360" si="26">D359*1.56</f>
        <v>2070.0812433599999</v>
      </c>
      <c r="G359" s="111"/>
      <c r="H359" s="111"/>
      <c r="I359" s="36"/>
      <c r="J359" s="57">
        <f t="shared" si="24"/>
        <v>1.56</v>
      </c>
    </row>
    <row r="360" spans="1:10" s="37" customFormat="1" ht="15.75" customHeight="1" x14ac:dyDescent="0.25">
      <c r="A360" s="68">
        <v>8</v>
      </c>
      <c r="B360" s="68"/>
      <c r="C360" s="52">
        <v>3</v>
      </c>
      <c r="D360" s="42">
        <f>(96.51+3.52*1.25+2.83*1.4+2.72*1.5+1.8*1.5)*10.764</f>
        <v>1201.822128</v>
      </c>
      <c r="E360" s="42">
        <v>0</v>
      </c>
      <c r="F360" s="42">
        <f t="shared" si="26"/>
        <v>1874.8425196800001</v>
      </c>
      <c r="G360" s="111"/>
      <c r="H360" s="111"/>
      <c r="I360" s="36"/>
      <c r="J360" s="57">
        <f t="shared" si="24"/>
        <v>1.56</v>
      </c>
    </row>
    <row r="361" spans="1:10" s="37" customFormat="1" x14ac:dyDescent="0.25">
      <c r="A361" s="125" t="s">
        <v>244</v>
      </c>
      <c r="B361" s="125"/>
      <c r="C361" s="125"/>
      <c r="D361" s="125"/>
      <c r="E361" s="125"/>
      <c r="F361" s="125"/>
      <c r="G361" s="125"/>
      <c r="H361" s="125"/>
      <c r="I361" s="36"/>
    </row>
    <row r="362" spans="1:10" s="37" customFormat="1" ht="15.75" customHeight="1" x14ac:dyDescent="0.25">
      <c r="A362" s="68">
        <v>1</v>
      </c>
      <c r="B362" s="68"/>
      <c r="C362" s="52">
        <v>3</v>
      </c>
      <c r="D362" s="42">
        <f>(96.51+3.52*1.25+2.83*1.4+2.72*1.5+1.8*1.5)*10.764</f>
        <v>1201.822128</v>
      </c>
      <c r="E362" s="42">
        <v>0</v>
      </c>
      <c r="F362" s="42">
        <f t="shared" ref="F362:F366" si="27">D362*1.56</f>
        <v>1874.8425196800001</v>
      </c>
      <c r="G362" s="111" t="str">
        <f>A361</f>
        <v>9th, 15th, 18th, 21st &amp; 24th Floor</v>
      </c>
      <c r="H362" s="111"/>
      <c r="I362" s="36"/>
      <c r="J362" s="57">
        <f>F362/D362</f>
        <v>1.56</v>
      </c>
    </row>
    <row r="363" spans="1:10" s="37" customFormat="1" ht="15.75" customHeight="1" x14ac:dyDescent="0.25">
      <c r="A363" s="68">
        <v>2</v>
      </c>
      <c r="B363" s="68"/>
      <c r="C363" s="52">
        <v>3</v>
      </c>
      <c r="D363" s="42">
        <f>(100.81+1.5*3.75+1.5*2.98+1.5*3.35+1.27*1.75)*10.764</f>
        <v>1271.79351</v>
      </c>
      <c r="E363" s="42">
        <v>0</v>
      </c>
      <c r="F363" s="42">
        <f t="shared" si="27"/>
        <v>1983.9978756</v>
      </c>
      <c r="G363" s="111"/>
      <c r="H363" s="111"/>
      <c r="I363" s="36"/>
      <c r="J363" s="57">
        <f t="shared" ref="J363:J369" si="28">F363/D363</f>
        <v>1.56</v>
      </c>
    </row>
    <row r="364" spans="1:10" s="37" customFormat="1" ht="15.75" customHeight="1" x14ac:dyDescent="0.25">
      <c r="A364" s="68">
        <v>3</v>
      </c>
      <c r="B364" s="68"/>
      <c r="C364" s="52">
        <v>3</v>
      </c>
      <c r="D364" s="42">
        <f>(100.81+1.5*3.75+1.5*2.98+1.5*3.35+1.27*1.75)*10.764</f>
        <v>1271.79351</v>
      </c>
      <c r="E364" s="42">
        <v>0</v>
      </c>
      <c r="F364" s="42">
        <f t="shared" si="27"/>
        <v>1983.9978756</v>
      </c>
      <c r="G364" s="111"/>
      <c r="H364" s="111"/>
      <c r="I364" s="36"/>
      <c r="J364" s="57">
        <f t="shared" si="28"/>
        <v>1.56</v>
      </c>
    </row>
    <row r="365" spans="1:10" s="37" customFormat="1" ht="15.75" customHeight="1" x14ac:dyDescent="0.25">
      <c r="A365" s="68">
        <v>4</v>
      </c>
      <c r="B365" s="68"/>
      <c r="C365" s="52">
        <v>3</v>
      </c>
      <c r="D365" s="42">
        <f t="shared" ref="D365:D366" si="29">(96.51+3.52*1.25+2.83*1.4+2.72*1.5+1.8*1.5)*10.764</f>
        <v>1201.822128</v>
      </c>
      <c r="E365" s="42">
        <v>0</v>
      </c>
      <c r="F365" s="42">
        <f t="shared" si="27"/>
        <v>1874.8425196800001</v>
      </c>
      <c r="G365" s="111"/>
      <c r="H365" s="111"/>
      <c r="I365" s="36"/>
      <c r="J365" s="57">
        <f t="shared" si="28"/>
        <v>1.56</v>
      </c>
    </row>
    <row r="366" spans="1:10" s="37" customFormat="1" ht="15.75" customHeight="1" x14ac:dyDescent="0.25">
      <c r="A366" s="68">
        <v>5</v>
      </c>
      <c r="B366" s="68"/>
      <c r="C366" s="52">
        <v>3</v>
      </c>
      <c r="D366" s="42">
        <f t="shared" si="29"/>
        <v>1201.822128</v>
      </c>
      <c r="E366" s="42">
        <v>0</v>
      </c>
      <c r="F366" s="42">
        <f t="shared" si="27"/>
        <v>1874.8425196800001</v>
      </c>
      <c r="G366" s="111"/>
      <c r="H366" s="111"/>
      <c r="I366" s="36"/>
      <c r="J366" s="57">
        <f t="shared" si="28"/>
        <v>1.56</v>
      </c>
    </row>
    <row r="367" spans="1:10" s="37" customFormat="1" ht="15.75" customHeight="1" x14ac:dyDescent="0.25">
      <c r="A367" s="68">
        <v>6</v>
      </c>
      <c r="B367" s="68"/>
      <c r="C367" s="52">
        <v>3</v>
      </c>
      <c r="D367" s="42">
        <f>(104.31+1.5*(3.5+2.69+3.9)+2.13*1.8)*10.764</f>
        <v>1326.975156</v>
      </c>
      <c r="E367" s="42">
        <v>0</v>
      </c>
      <c r="F367" s="42">
        <f>D367*1.56</f>
        <v>2070.0812433599999</v>
      </c>
      <c r="G367" s="111"/>
      <c r="H367" s="111"/>
      <c r="I367" s="36"/>
      <c r="J367" s="57">
        <f t="shared" si="28"/>
        <v>1.56</v>
      </c>
    </row>
    <row r="368" spans="1:10" s="37" customFormat="1" ht="15.75" customHeight="1" x14ac:dyDescent="0.25">
      <c r="A368" s="68">
        <v>7</v>
      </c>
      <c r="B368" s="68"/>
      <c r="C368" s="52">
        <v>3</v>
      </c>
      <c r="D368" s="42">
        <f>(104.31+1.5*(3.5+2.69+3.9)+2.13*1.8)*10.764</f>
        <v>1326.975156</v>
      </c>
      <c r="E368" s="42">
        <v>0</v>
      </c>
      <c r="F368" s="42">
        <f t="shared" ref="F368:F369" si="30">D368*1.56</f>
        <v>2070.0812433599999</v>
      </c>
      <c r="G368" s="111"/>
      <c r="H368" s="111"/>
      <c r="I368" s="36"/>
      <c r="J368" s="57">
        <f t="shared" si="28"/>
        <v>1.56</v>
      </c>
    </row>
    <row r="369" spans="1:11" s="37" customFormat="1" ht="15.75" customHeight="1" x14ac:dyDescent="0.25">
      <c r="A369" s="68">
        <v>8</v>
      </c>
      <c r="B369" s="68"/>
      <c r="C369" s="52">
        <v>3</v>
      </c>
      <c r="D369" s="42">
        <f>(96.51+3.52*1.25+2.83*1.4+2.72*1.5+1.8*1.5)*10.764</f>
        <v>1201.822128</v>
      </c>
      <c r="E369" s="42">
        <v>0</v>
      </c>
      <c r="F369" s="42">
        <f t="shared" si="30"/>
        <v>1874.8425196800001</v>
      </c>
      <c r="G369" s="111"/>
      <c r="H369" s="111"/>
      <c r="I369" s="36"/>
      <c r="J369" s="57">
        <f t="shared" si="28"/>
        <v>1.56</v>
      </c>
    </row>
    <row r="370" spans="1:11" s="37" customFormat="1" x14ac:dyDescent="0.25">
      <c r="A370" s="106" t="s">
        <v>243</v>
      </c>
      <c r="B370" s="107"/>
      <c r="C370" s="107"/>
      <c r="D370" s="107"/>
      <c r="E370" s="107"/>
      <c r="F370" s="107"/>
      <c r="G370" s="107"/>
      <c r="H370" s="108"/>
      <c r="I370" s="36"/>
    </row>
    <row r="371" spans="1:11" s="37" customFormat="1" ht="15.75" customHeight="1" x14ac:dyDescent="0.25">
      <c r="A371" s="68">
        <v>1</v>
      </c>
      <c r="B371" s="68"/>
      <c r="C371" s="52">
        <v>3</v>
      </c>
      <c r="D371" s="42">
        <f>(96.51+3.52*1.25+2.83*1.4+2.72*1.5+1.8*1.5)*10.764</f>
        <v>1201.822128</v>
      </c>
      <c r="E371" s="42">
        <v>0</v>
      </c>
      <c r="F371" s="42">
        <f>D371*1.56</f>
        <v>1874.8425196800001</v>
      </c>
      <c r="G371" s="111" t="str">
        <f>A370</f>
        <v>12th, 27th &amp; 32nd (Part Refuge Area)</v>
      </c>
      <c r="H371" s="111"/>
      <c r="I371" s="36"/>
      <c r="J371" s="57">
        <f>3.05*4.25+2.15*2.45+3.05*3.5+2.15*1.2+1.2*2.15+1.65*0.9+0.82*0.9+3.2*1.2</f>
        <v>40.127999999999986</v>
      </c>
      <c r="K371" s="37">
        <f>4.85*3.05+3.05*2.45+3.05*3.05+2.15*2.6+1.45*2.1+1.45*2.1+0.95*1.15+0.95*1.6+1.1*1+1.62*1+3.13*0.9+3.23*0.6</f>
        <v>53.335000000000008</v>
      </c>
    </row>
    <row r="372" spans="1:11" s="37" customFormat="1" ht="15.75" customHeight="1" x14ac:dyDescent="0.25">
      <c r="A372" s="68">
        <v>2</v>
      </c>
      <c r="B372" s="68"/>
      <c r="C372" s="113" t="s">
        <v>187</v>
      </c>
      <c r="D372" s="114"/>
      <c r="E372" s="114"/>
      <c r="F372" s="115"/>
      <c r="G372" s="111"/>
      <c r="H372" s="111"/>
      <c r="I372" s="36"/>
      <c r="J372" s="57"/>
    </row>
    <row r="373" spans="1:11" s="37" customFormat="1" ht="15.75" customHeight="1" x14ac:dyDescent="0.25">
      <c r="A373" s="68">
        <v>3</v>
      </c>
      <c r="B373" s="68"/>
      <c r="C373" s="52">
        <v>3</v>
      </c>
      <c r="D373" s="42">
        <f>(100.81+1.5*3.75+1.5*2.98+1.5*3.35+1.27*1.75)*10.764</f>
        <v>1271.79351</v>
      </c>
      <c r="E373" s="42">
        <v>0</v>
      </c>
      <c r="F373" s="42">
        <f t="shared" ref="F373:F378" si="31">D373*1.56</f>
        <v>1983.9978756</v>
      </c>
      <c r="G373" s="111"/>
      <c r="H373" s="111"/>
      <c r="I373" s="36"/>
      <c r="J373" s="57"/>
    </row>
    <row r="374" spans="1:11" s="37" customFormat="1" ht="15.75" customHeight="1" x14ac:dyDescent="0.25">
      <c r="A374" s="68">
        <v>4</v>
      </c>
      <c r="B374" s="68"/>
      <c r="C374" s="52">
        <v>3</v>
      </c>
      <c r="D374" s="42">
        <f t="shared" ref="D374:D375" si="32">(96.51+3.52*1.25+2.83*1.4+2.72*1.5+1.8*1.5)*10.764</f>
        <v>1201.822128</v>
      </c>
      <c r="E374" s="42">
        <v>0</v>
      </c>
      <c r="F374" s="42">
        <f t="shared" si="31"/>
        <v>1874.8425196800001</v>
      </c>
      <c r="G374" s="111"/>
      <c r="H374" s="111"/>
      <c r="I374" s="36"/>
      <c r="J374" s="57"/>
    </row>
    <row r="375" spans="1:11" s="37" customFormat="1" ht="15.75" customHeight="1" x14ac:dyDescent="0.25">
      <c r="A375" s="68">
        <v>5</v>
      </c>
      <c r="B375" s="68"/>
      <c r="C375" s="52">
        <v>3</v>
      </c>
      <c r="D375" s="42">
        <f t="shared" si="32"/>
        <v>1201.822128</v>
      </c>
      <c r="E375" s="42">
        <v>0</v>
      </c>
      <c r="F375" s="42">
        <f t="shared" si="31"/>
        <v>1874.8425196800001</v>
      </c>
      <c r="G375" s="111"/>
      <c r="H375" s="111"/>
      <c r="I375" s="36"/>
      <c r="J375" s="57"/>
    </row>
    <row r="376" spans="1:11" s="37" customFormat="1" ht="15.75" customHeight="1" x14ac:dyDescent="0.25">
      <c r="A376" s="68">
        <v>6</v>
      </c>
      <c r="B376" s="68"/>
      <c r="C376" s="52">
        <v>3</v>
      </c>
      <c r="D376" s="42">
        <f>(104.31+1.5*(3.5+2.69+3.9)+2.13*1.8)*10.764</f>
        <v>1326.975156</v>
      </c>
      <c r="E376" s="42">
        <v>0</v>
      </c>
      <c r="F376" s="42">
        <f t="shared" si="31"/>
        <v>2070.0812433599999</v>
      </c>
      <c r="G376" s="111"/>
      <c r="H376" s="111"/>
      <c r="I376" s="36"/>
      <c r="J376" s="57"/>
    </row>
    <row r="377" spans="1:11" s="37" customFormat="1" ht="15.75" customHeight="1" x14ac:dyDescent="0.25">
      <c r="A377" s="68">
        <v>7</v>
      </c>
      <c r="B377" s="68"/>
      <c r="C377" s="52">
        <v>3</v>
      </c>
      <c r="D377" s="42">
        <f>(104.31+1.5*(3.5+2.69+3.9)+2.13*1.8)*10.764</f>
        <v>1326.975156</v>
      </c>
      <c r="E377" s="42">
        <v>0</v>
      </c>
      <c r="F377" s="42">
        <f t="shared" si="31"/>
        <v>2070.0812433599999</v>
      </c>
      <c r="G377" s="111"/>
      <c r="H377" s="111"/>
      <c r="I377" s="36"/>
      <c r="J377" s="57"/>
    </row>
    <row r="378" spans="1:11" s="37" customFormat="1" ht="15.75" customHeight="1" x14ac:dyDescent="0.25">
      <c r="A378" s="68">
        <v>8</v>
      </c>
      <c r="B378" s="68"/>
      <c r="C378" s="52">
        <v>3</v>
      </c>
      <c r="D378" s="42">
        <f>(96.51+3.52*1.25+2.83*1.4+2.72*1.5+1.8*1.5)*10.764</f>
        <v>1201.822128</v>
      </c>
      <c r="E378" s="42">
        <v>0</v>
      </c>
      <c r="F378" s="42">
        <f t="shared" si="31"/>
        <v>1874.8425196800001</v>
      </c>
      <c r="G378" s="111"/>
      <c r="H378" s="111"/>
      <c r="I378" s="36"/>
      <c r="J378" s="57"/>
    </row>
    <row r="379" spans="1:11" s="37" customFormat="1" x14ac:dyDescent="0.25">
      <c r="A379" s="106" t="s">
        <v>216</v>
      </c>
      <c r="B379" s="107"/>
      <c r="C379" s="107"/>
      <c r="D379" s="107"/>
      <c r="E379" s="107"/>
      <c r="F379" s="107"/>
      <c r="G379" s="107"/>
      <c r="H379" s="108"/>
      <c r="I379" s="36"/>
    </row>
    <row r="380" spans="1:11" s="37" customFormat="1" ht="15.75" customHeight="1" x14ac:dyDescent="0.25">
      <c r="A380" s="68">
        <v>1</v>
      </c>
      <c r="B380" s="68"/>
      <c r="C380" s="52">
        <v>3</v>
      </c>
      <c r="D380" s="42">
        <f>(96.51+3.52*1.25+2.83*1.4+2.72*1.5+1.8*1.5)*10.764</f>
        <v>1201.822128</v>
      </c>
      <c r="E380" s="42">
        <v>0</v>
      </c>
      <c r="F380" s="42">
        <f>D380*1.56</f>
        <v>1874.8425196800001</v>
      </c>
      <c r="G380" s="111" t="str">
        <f>A379</f>
        <v>35th Floor (Part Terrace Area)</v>
      </c>
      <c r="H380" s="111"/>
      <c r="I380" s="36"/>
      <c r="J380" s="57">
        <f>3.05*4.25+2.15*2.45+3.05*3.5+2.15*1.2+1.2*2.15+1.65*0.9+0.82*0.9+3.2*1.2</f>
        <v>40.127999999999986</v>
      </c>
      <c r="K380" s="37">
        <f>4.85*3.05+3.05*2.45+3.05*3.05+2.15*2.6+1.45*2.1+1.45*2.1+0.95*1.15+0.95*1.6+1.1*1+1.62*1+3.13*0.9+3.23*0.6</f>
        <v>53.335000000000008</v>
      </c>
    </row>
    <row r="381" spans="1:11" s="37" customFormat="1" ht="15.75" customHeight="1" x14ac:dyDescent="0.25">
      <c r="A381" s="68">
        <v>2</v>
      </c>
      <c r="B381" s="68"/>
      <c r="C381" s="113" t="s">
        <v>214</v>
      </c>
      <c r="D381" s="114"/>
      <c r="E381" s="114"/>
      <c r="F381" s="115"/>
      <c r="G381" s="111"/>
      <c r="H381" s="111"/>
      <c r="I381" s="36"/>
      <c r="J381" s="57"/>
    </row>
    <row r="382" spans="1:11" s="37" customFormat="1" ht="15.75" customHeight="1" x14ac:dyDescent="0.25">
      <c r="A382" s="68">
        <v>3</v>
      </c>
      <c r="B382" s="68"/>
      <c r="C382" s="52">
        <v>3</v>
      </c>
      <c r="D382" s="42">
        <f>(100.81+1.5*3.75+1.5*2.98+1.5*3.35+1.27*1.75)*10.764</f>
        <v>1271.79351</v>
      </c>
      <c r="E382" s="42">
        <v>0</v>
      </c>
      <c r="F382" s="42">
        <f t="shared" ref="F382:F387" si="33">D382*1.56</f>
        <v>1983.9978756</v>
      </c>
      <c r="G382" s="111"/>
      <c r="H382" s="111"/>
      <c r="I382" s="36"/>
      <c r="J382" s="57"/>
    </row>
    <row r="383" spans="1:11" s="37" customFormat="1" ht="15.75" customHeight="1" x14ac:dyDescent="0.25">
      <c r="A383" s="68">
        <v>4</v>
      </c>
      <c r="B383" s="68"/>
      <c r="C383" s="52">
        <v>3</v>
      </c>
      <c r="D383" s="42">
        <f t="shared" ref="D383:D384" si="34">(96.51+3.52*1.25+2.83*1.4+2.72*1.5+1.8*1.5)*10.764</f>
        <v>1201.822128</v>
      </c>
      <c r="E383" s="42">
        <v>0</v>
      </c>
      <c r="F383" s="42">
        <f t="shared" si="33"/>
        <v>1874.8425196800001</v>
      </c>
      <c r="G383" s="111"/>
      <c r="H383" s="111"/>
      <c r="I383" s="36"/>
      <c r="J383" s="57"/>
    </row>
    <row r="384" spans="1:11" s="37" customFormat="1" ht="15.75" customHeight="1" x14ac:dyDescent="0.25">
      <c r="A384" s="68">
        <v>5</v>
      </c>
      <c r="B384" s="68"/>
      <c r="C384" s="52">
        <v>3</v>
      </c>
      <c r="D384" s="42">
        <f t="shared" si="34"/>
        <v>1201.822128</v>
      </c>
      <c r="E384" s="42">
        <v>0</v>
      </c>
      <c r="F384" s="42">
        <f t="shared" si="33"/>
        <v>1874.8425196800001</v>
      </c>
      <c r="G384" s="111"/>
      <c r="H384" s="111"/>
      <c r="I384" s="36"/>
      <c r="J384" s="57"/>
    </row>
    <row r="385" spans="1:10" s="37" customFormat="1" ht="15.75" customHeight="1" x14ac:dyDescent="0.25">
      <c r="A385" s="68">
        <v>6</v>
      </c>
      <c r="B385" s="68"/>
      <c r="C385" s="52">
        <v>3</v>
      </c>
      <c r="D385" s="42">
        <f>(104.31+1.5*(3.5+2.69+3.9)+2.13*1.8)*10.764</f>
        <v>1326.975156</v>
      </c>
      <c r="E385" s="42">
        <v>0</v>
      </c>
      <c r="F385" s="42">
        <f t="shared" si="33"/>
        <v>2070.0812433599999</v>
      </c>
      <c r="G385" s="111"/>
      <c r="H385" s="111"/>
      <c r="I385" s="36"/>
      <c r="J385" s="57"/>
    </row>
    <row r="386" spans="1:10" s="37" customFormat="1" ht="15.75" customHeight="1" x14ac:dyDescent="0.25">
      <c r="A386" s="68">
        <v>7</v>
      </c>
      <c r="B386" s="68"/>
      <c r="C386" s="52">
        <v>3</v>
      </c>
      <c r="D386" s="42">
        <f>(104.31+1.5*(3.5+2.69+3.9)+2.13*1.8)*10.764</f>
        <v>1326.975156</v>
      </c>
      <c r="E386" s="42">
        <v>0</v>
      </c>
      <c r="F386" s="42">
        <f t="shared" si="33"/>
        <v>2070.0812433599999</v>
      </c>
      <c r="G386" s="111"/>
      <c r="H386" s="111"/>
      <c r="I386" s="36"/>
      <c r="J386" s="57"/>
    </row>
    <row r="387" spans="1:10" s="37" customFormat="1" ht="15.75" customHeight="1" x14ac:dyDescent="0.25">
      <c r="A387" s="68">
        <v>8</v>
      </c>
      <c r="B387" s="68"/>
      <c r="C387" s="52">
        <v>3</v>
      </c>
      <c r="D387" s="42">
        <f>(96.51+3.52*1.25+2.83*1.4+2.72*1.5+1.8*1.5)*10.764</f>
        <v>1201.822128</v>
      </c>
      <c r="E387" s="42">
        <v>0</v>
      </c>
      <c r="F387" s="42">
        <f t="shared" si="33"/>
        <v>1874.8425196800001</v>
      </c>
      <c r="G387" s="111"/>
      <c r="H387" s="111"/>
      <c r="I387" s="36"/>
      <c r="J387" s="57"/>
    </row>
    <row r="388" spans="1:10" s="35" customFormat="1" x14ac:dyDescent="0.25">
      <c r="A388" s="261" t="s">
        <v>68</v>
      </c>
      <c r="B388" s="261"/>
      <c r="C388" s="261"/>
      <c r="D388" s="261"/>
      <c r="E388" s="261"/>
      <c r="F388" s="261"/>
      <c r="G388" s="261"/>
      <c r="H388" s="261"/>
    </row>
    <row r="389" spans="1:10" s="35" customFormat="1" x14ac:dyDescent="0.25">
      <c r="A389" s="46" t="s">
        <v>153</v>
      </c>
      <c r="B389" s="116" t="s">
        <v>251</v>
      </c>
      <c r="C389" s="117"/>
      <c r="D389" s="117"/>
      <c r="E389" s="117"/>
      <c r="F389" s="117"/>
      <c r="G389" s="117"/>
      <c r="H389" s="118"/>
    </row>
    <row r="390" spans="1:10" s="35" customFormat="1" x14ac:dyDescent="0.25">
      <c r="A390" s="46" t="s">
        <v>153</v>
      </c>
      <c r="B390" s="116" t="str">
        <f>(IF(F173="Saleable area Loading :","We have considered Saleable area of Flats as per our Calculation.","We considered Saleable area of Flat as per Builder area Sheet."))</f>
        <v>We considered Saleable area of Flat as per Builder area Sheet.</v>
      </c>
      <c r="C390" s="117"/>
      <c r="D390" s="117"/>
      <c r="E390" s="117"/>
      <c r="F390" s="117"/>
      <c r="G390" s="117"/>
      <c r="H390" s="118"/>
    </row>
    <row r="391" spans="1:10" s="35" customFormat="1" hidden="1" x14ac:dyDescent="0.25">
      <c r="A391" s="46" t="s">
        <v>153</v>
      </c>
      <c r="B391" s="116" t="str">
        <f>(IF(F165="Saleable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391" s="117"/>
      <c r="D391" s="117"/>
      <c r="E391" s="117"/>
      <c r="F391" s="117"/>
      <c r="G391" s="117"/>
      <c r="H391" s="118"/>
    </row>
    <row r="392" spans="1:10" s="35" customFormat="1" x14ac:dyDescent="0.25">
      <c r="A392" s="46" t="s">
        <v>153</v>
      </c>
      <c r="B392" s="126" t="s">
        <v>123</v>
      </c>
      <c r="C392" s="127"/>
      <c r="D392" s="127"/>
      <c r="E392" s="127"/>
      <c r="F392" s="127"/>
      <c r="G392" s="127"/>
      <c r="H392" s="128"/>
    </row>
    <row r="393" spans="1:10" s="35" customFormat="1" x14ac:dyDescent="0.25">
      <c r="A393" s="46" t="s">
        <v>153</v>
      </c>
      <c r="B393" s="126" t="s">
        <v>192</v>
      </c>
      <c r="C393" s="127"/>
      <c r="D393" s="127"/>
      <c r="E393" s="127"/>
      <c r="F393" s="127"/>
      <c r="G393" s="127"/>
      <c r="H393" s="128"/>
    </row>
    <row r="394" spans="1:10" s="35" customFormat="1" x14ac:dyDescent="0.25">
      <c r="A394" s="46" t="s">
        <v>153</v>
      </c>
      <c r="B394" s="126" t="s">
        <v>152</v>
      </c>
      <c r="C394" s="127"/>
      <c r="D394" s="127"/>
      <c r="E394" s="127"/>
      <c r="F394" s="127"/>
      <c r="G394" s="127"/>
      <c r="H394" s="128"/>
    </row>
    <row r="395" spans="1:10" s="35" customFormat="1" x14ac:dyDescent="0.25">
      <c r="A395" s="46" t="s">
        <v>153</v>
      </c>
      <c r="B395" s="126" t="s">
        <v>124</v>
      </c>
      <c r="C395" s="127"/>
      <c r="D395" s="127"/>
      <c r="E395" s="127"/>
      <c r="F395" s="127"/>
      <c r="G395" s="127"/>
      <c r="H395" s="128"/>
    </row>
    <row r="396" spans="1:10" s="35" customFormat="1" ht="34.5" hidden="1" customHeight="1" x14ac:dyDescent="0.25">
      <c r="A396" s="46" t="s">
        <v>153</v>
      </c>
      <c r="B396" s="126" t="s">
        <v>154</v>
      </c>
      <c r="C396" s="127"/>
      <c r="D396" s="127"/>
      <c r="E396" s="127"/>
      <c r="F396" s="127"/>
      <c r="G396" s="127"/>
      <c r="H396" s="128"/>
    </row>
    <row r="397" spans="1:10" s="35" customFormat="1" x14ac:dyDescent="0.25">
      <c r="A397" s="46" t="s">
        <v>153</v>
      </c>
      <c r="B397" s="126" t="s">
        <v>125</v>
      </c>
      <c r="C397" s="127"/>
      <c r="D397" s="127"/>
      <c r="E397" s="127"/>
      <c r="F397" s="127"/>
      <c r="G397" s="127"/>
      <c r="H397" s="128"/>
    </row>
    <row r="398" spans="1:10" s="35" customFormat="1" x14ac:dyDescent="0.25">
      <c r="A398" s="46" t="s">
        <v>153</v>
      </c>
      <c r="B398" s="116" t="s">
        <v>219</v>
      </c>
      <c r="C398" s="117"/>
      <c r="D398" s="117"/>
      <c r="E398" s="117"/>
      <c r="F398" s="117"/>
      <c r="G398" s="117"/>
      <c r="H398" s="118"/>
    </row>
    <row r="399" spans="1:10" s="35" customFormat="1" x14ac:dyDescent="0.25">
      <c r="A399" s="46" t="s">
        <v>153</v>
      </c>
      <c r="B399" s="116" t="s">
        <v>234</v>
      </c>
      <c r="C399" s="117"/>
      <c r="D399" s="117"/>
      <c r="E399" s="117"/>
      <c r="F399" s="117"/>
      <c r="G399" s="117"/>
      <c r="H399" s="118"/>
    </row>
    <row r="400" spans="1:10" s="35" customFormat="1" ht="35.25" customHeight="1" x14ac:dyDescent="0.25">
      <c r="A400" s="46" t="s">
        <v>153</v>
      </c>
      <c r="B400" s="116" t="s">
        <v>248</v>
      </c>
      <c r="C400" s="117"/>
      <c r="D400" s="117"/>
      <c r="E400" s="117"/>
      <c r="F400" s="117"/>
      <c r="G400" s="117"/>
      <c r="H400" s="118"/>
    </row>
    <row r="401" spans="1:8" s="35" customFormat="1" ht="34.5" customHeight="1" x14ac:dyDescent="0.25">
      <c r="A401" s="46" t="s">
        <v>153</v>
      </c>
      <c r="B401" s="116" t="s">
        <v>249</v>
      </c>
      <c r="C401" s="117"/>
      <c r="D401" s="117"/>
      <c r="E401" s="117"/>
      <c r="F401" s="117"/>
      <c r="G401" s="117"/>
      <c r="H401" s="118"/>
    </row>
    <row r="402" spans="1:8" s="35" customFormat="1" ht="34.5" customHeight="1" x14ac:dyDescent="0.25">
      <c r="A402" s="267" t="s">
        <v>153</v>
      </c>
      <c r="B402" s="268" t="s">
        <v>259</v>
      </c>
      <c r="C402" s="269"/>
      <c r="D402" s="269"/>
      <c r="E402" s="269"/>
      <c r="F402" s="269"/>
      <c r="G402" s="269"/>
      <c r="H402" s="270"/>
    </row>
    <row r="403" spans="1:8" x14ac:dyDescent="0.25">
      <c r="A403" s="201" t="s">
        <v>61</v>
      </c>
      <c r="B403" s="201"/>
      <c r="C403" s="201"/>
      <c r="D403" s="201"/>
      <c r="E403" s="201"/>
      <c r="F403" s="201"/>
      <c r="G403" s="201"/>
      <c r="H403" s="201"/>
    </row>
    <row r="404" spans="1:8" x14ac:dyDescent="0.25">
      <c r="A404" s="167" t="s">
        <v>62</v>
      </c>
      <c r="B404" s="167"/>
      <c r="C404" s="167"/>
      <c r="D404" s="167"/>
      <c r="E404" s="167"/>
      <c r="F404" s="167"/>
      <c r="G404" s="167"/>
      <c r="H404" s="167"/>
    </row>
    <row r="405" spans="1:8" ht="15.75" customHeight="1" x14ac:dyDescent="0.25">
      <c r="A405" s="220" t="s">
        <v>63</v>
      </c>
      <c r="B405" s="220"/>
      <c r="C405" s="220"/>
      <c r="D405" s="220"/>
      <c r="E405" s="220"/>
      <c r="F405" s="220"/>
      <c r="G405" s="220"/>
      <c r="H405" s="220"/>
    </row>
    <row r="406" spans="1:8" x14ac:dyDescent="0.25">
      <c r="A406" s="167" t="s">
        <v>64</v>
      </c>
      <c r="B406" s="167"/>
      <c r="C406" s="167"/>
      <c r="D406" s="167"/>
      <c r="E406" s="167"/>
      <c r="F406" s="167"/>
      <c r="G406" s="167"/>
      <c r="H406" s="167"/>
    </row>
    <row r="407" spans="1:8" x14ac:dyDescent="0.25">
      <c r="A407" s="167" t="s">
        <v>65</v>
      </c>
      <c r="B407" s="167"/>
      <c r="C407" s="167"/>
      <c r="D407" s="167"/>
      <c r="E407" s="167"/>
      <c r="F407" s="167"/>
      <c r="G407" s="167"/>
      <c r="H407" s="167"/>
    </row>
    <row r="408" spans="1:8" x14ac:dyDescent="0.25">
      <c r="A408" s="167" t="s">
        <v>126</v>
      </c>
      <c r="B408" s="167"/>
      <c r="C408" s="167"/>
      <c r="D408" s="167"/>
      <c r="E408" s="167"/>
      <c r="F408" s="167"/>
      <c r="G408" s="167"/>
      <c r="H408" s="167"/>
    </row>
    <row r="409" spans="1:8" ht="35.25" customHeight="1" x14ac:dyDescent="0.25">
      <c r="A409" s="200" t="s">
        <v>127</v>
      </c>
      <c r="B409" s="200"/>
      <c r="C409" s="200"/>
      <c r="D409" s="200"/>
      <c r="E409" s="200"/>
      <c r="F409" s="200"/>
      <c r="G409" s="200"/>
      <c r="H409" s="200"/>
    </row>
    <row r="410" spans="1:8" x14ac:dyDescent="0.25">
      <c r="A410" s="191" t="s">
        <v>77</v>
      </c>
      <c r="B410" s="191"/>
      <c r="C410" s="191" t="s">
        <v>227</v>
      </c>
      <c r="D410" s="191"/>
      <c r="E410" s="191" t="s">
        <v>103</v>
      </c>
      <c r="F410" s="191"/>
      <c r="G410" s="191" t="s">
        <v>250</v>
      </c>
      <c r="H410" s="191"/>
    </row>
    <row r="411" spans="1:8" x14ac:dyDescent="0.25">
      <c r="A411" s="190" t="s">
        <v>79</v>
      </c>
      <c r="B411" s="190"/>
      <c r="C411" s="190"/>
      <c r="D411" s="190"/>
      <c r="E411" s="190"/>
      <c r="F411" s="190"/>
      <c r="G411" s="190"/>
      <c r="H411" s="190"/>
    </row>
    <row r="412" spans="1:8" x14ac:dyDescent="0.25">
      <c r="A412" s="190"/>
      <c r="B412" s="190"/>
      <c r="C412" s="190"/>
      <c r="D412" s="190"/>
      <c r="E412" s="190"/>
      <c r="F412" s="190"/>
      <c r="G412" s="190"/>
      <c r="H412" s="190"/>
    </row>
    <row r="413" spans="1:8" x14ac:dyDescent="0.25">
      <c r="A413" s="190"/>
      <c r="B413" s="190"/>
      <c r="C413" s="190"/>
      <c r="D413" s="190"/>
      <c r="E413" s="190"/>
      <c r="F413" s="190"/>
      <c r="G413" s="190"/>
      <c r="H413" s="190"/>
    </row>
    <row r="414" spans="1:8" x14ac:dyDescent="0.25">
      <c r="A414" s="190"/>
      <c r="B414" s="190"/>
      <c r="C414" s="190"/>
      <c r="D414" s="190"/>
      <c r="E414" s="190"/>
      <c r="F414" s="190"/>
      <c r="G414" s="190"/>
      <c r="H414" s="190"/>
    </row>
    <row r="415" spans="1:8" x14ac:dyDescent="0.25">
      <c r="A415" s="38" t="s">
        <v>66</v>
      </c>
      <c r="B415" s="39"/>
      <c r="C415" s="39"/>
      <c r="D415" s="38" t="str">
        <f>E8</f>
        <v>Sai World Dreams Phase 1, 2, 3</v>
      </c>
      <c r="F415" s="39"/>
      <c r="G415" s="39"/>
      <c r="H415" s="39"/>
    </row>
    <row r="416" spans="1:8" x14ac:dyDescent="0.25">
      <c r="A416" s="39"/>
      <c r="B416" s="39"/>
      <c r="C416" s="39"/>
      <c r="D416" s="39"/>
      <c r="E416" s="39"/>
      <c r="F416" s="39"/>
      <c r="G416" s="39"/>
      <c r="H416" s="39"/>
    </row>
    <row r="417" spans="1:8" x14ac:dyDescent="0.25">
      <c r="A417" s="39"/>
      <c r="B417" s="39"/>
      <c r="C417" s="39"/>
      <c r="D417" s="39"/>
      <c r="E417" s="39"/>
      <c r="F417" s="39"/>
      <c r="G417" s="39"/>
      <c r="H417" s="39"/>
    </row>
    <row r="418" spans="1:8" ht="15" customHeight="1" x14ac:dyDescent="0.25"/>
    <row r="463" spans="1:1" x14ac:dyDescent="0.25">
      <c r="A463" s="41" t="s">
        <v>233</v>
      </c>
    </row>
    <row r="506" spans="1:1" x14ac:dyDescent="0.25">
      <c r="A506" s="67" t="s">
        <v>67</v>
      </c>
    </row>
  </sheetData>
  <mergeCells count="33347">
    <mergeCell ref="WLM332:WLT332"/>
    <mergeCell ref="WLU332:WMB332"/>
    <mergeCell ref="WMC332:WMJ332"/>
    <mergeCell ref="WMK332:WMR332"/>
    <mergeCell ref="WMS332:WMZ332"/>
    <mergeCell ref="WNA332:WNH332"/>
    <mergeCell ref="B402:H402"/>
    <mergeCell ref="WZY332:XAF332"/>
    <mergeCell ref="XAG332:XAN332"/>
    <mergeCell ref="XAO332:XAV332"/>
    <mergeCell ref="XAW332:XBD332"/>
    <mergeCell ref="XBE332:XBL332"/>
    <mergeCell ref="XBM332:XBT332"/>
    <mergeCell ref="XBU332:XCB332"/>
    <mergeCell ref="XCC332:XCJ332"/>
    <mergeCell ref="XCK332:XCR332"/>
    <mergeCell ref="XCS332:XCZ332"/>
    <mergeCell ref="XDA332:XDH332"/>
    <mergeCell ref="XDI332:XDP332"/>
    <mergeCell ref="XDQ332:XDX332"/>
    <mergeCell ref="XDY332:XEF332"/>
    <mergeCell ref="XEG332:XEN332"/>
    <mergeCell ref="XEO332:XEV332"/>
    <mergeCell ref="XEW332:XFD332"/>
    <mergeCell ref="A333:H333"/>
    <mergeCell ref="A334:H334"/>
    <mergeCell ref="A335:B335"/>
    <mergeCell ref="G335:H342"/>
    <mergeCell ref="A336:B336"/>
    <mergeCell ref="A337:B337"/>
    <mergeCell ref="A338:B338"/>
    <mergeCell ref="A339:B339"/>
    <mergeCell ref="A340:B340"/>
    <mergeCell ref="A341:B341"/>
    <mergeCell ref="A342:B342"/>
    <mergeCell ref="WNI332:WNP332"/>
    <mergeCell ref="WNQ332:WNX332"/>
    <mergeCell ref="WNY332:WOF332"/>
    <mergeCell ref="WOG332:WON332"/>
    <mergeCell ref="WOO332:WOV332"/>
    <mergeCell ref="WOW332:WPD332"/>
    <mergeCell ref="WPE332:WPL332"/>
    <mergeCell ref="WPM332:WPT332"/>
    <mergeCell ref="WPU332:WQB332"/>
    <mergeCell ref="WQC332:WQJ332"/>
    <mergeCell ref="WQK332:WQR332"/>
    <mergeCell ref="WQS332:WQZ332"/>
    <mergeCell ref="WRA332:WRH332"/>
    <mergeCell ref="WRI332:WRP332"/>
    <mergeCell ref="WRQ332:WRX332"/>
    <mergeCell ref="WRY332:WSF332"/>
    <mergeCell ref="WSG332:WSN332"/>
    <mergeCell ref="WSO332:WSV332"/>
    <mergeCell ref="WSW332:WTD332"/>
    <mergeCell ref="WTE332:WTL332"/>
    <mergeCell ref="WTM332:WTT332"/>
    <mergeCell ref="WTU332:WUB332"/>
    <mergeCell ref="WUC332:WUJ332"/>
    <mergeCell ref="WUK332:WUR332"/>
    <mergeCell ref="WUS332:WUZ332"/>
    <mergeCell ref="WVA332:WVH332"/>
    <mergeCell ref="WVI332:WVP332"/>
    <mergeCell ref="WVQ332:WVX332"/>
    <mergeCell ref="WVY332:WWF332"/>
    <mergeCell ref="WWG332:WWN332"/>
    <mergeCell ref="WWO332:WWV332"/>
    <mergeCell ref="WWW332:WXD332"/>
    <mergeCell ref="WXE332:WXL332"/>
    <mergeCell ref="WDE332:WDL332"/>
    <mergeCell ref="WDM332:WDT332"/>
    <mergeCell ref="WXM332:WXT332"/>
    <mergeCell ref="VTI332:VTP332"/>
    <mergeCell ref="VTQ332:VTX332"/>
    <mergeCell ref="VTY332:VUF332"/>
    <mergeCell ref="VUG332:VUN332"/>
    <mergeCell ref="VUO332:VUV332"/>
    <mergeCell ref="VUW332:VVD332"/>
    <mergeCell ref="VVE332:VVL332"/>
    <mergeCell ref="VVM332:VVT332"/>
    <mergeCell ref="VVU332:VWB332"/>
    <mergeCell ref="VWC332:VWJ332"/>
    <mergeCell ref="VWK332:VWR332"/>
    <mergeCell ref="VWS332:VWZ332"/>
    <mergeCell ref="VXA332:VXH332"/>
    <mergeCell ref="VXI332:VXP332"/>
    <mergeCell ref="VXQ332:VXX332"/>
    <mergeCell ref="VXY332:VYF332"/>
    <mergeCell ref="VYG332:VYN332"/>
    <mergeCell ref="VYO332:VYV332"/>
    <mergeCell ref="VYW332:VZD332"/>
    <mergeCell ref="VZE332:VZL332"/>
    <mergeCell ref="VZM332:VZT332"/>
    <mergeCell ref="VZU332:WAB332"/>
    <mergeCell ref="WAC332:WAJ332"/>
    <mergeCell ref="WAK332:WAR332"/>
    <mergeCell ref="WAS332:WAZ332"/>
    <mergeCell ref="WBA332:WBH332"/>
    <mergeCell ref="WBI332:WBP332"/>
    <mergeCell ref="WBQ332:WBX332"/>
    <mergeCell ref="WBY332:WCF332"/>
    <mergeCell ref="WCG332:WCN332"/>
    <mergeCell ref="WCO332:WCV332"/>
    <mergeCell ref="WCW332:WDD332"/>
    <mergeCell ref="WZQ332:WZX332"/>
    <mergeCell ref="WXU332:WYB332"/>
    <mergeCell ref="WYC332:WYJ332"/>
    <mergeCell ref="WYK332:WYR332"/>
    <mergeCell ref="WYS332:WYZ332"/>
    <mergeCell ref="WZA332:WZH332"/>
    <mergeCell ref="WZI332:WZP332"/>
    <mergeCell ref="WDU332:WEB332"/>
    <mergeCell ref="WEC332:WEJ332"/>
    <mergeCell ref="WEK332:WER332"/>
    <mergeCell ref="WES332:WEZ332"/>
    <mergeCell ref="WFA332:WFH332"/>
    <mergeCell ref="WFI332:WFP332"/>
    <mergeCell ref="WFQ332:WFX332"/>
    <mergeCell ref="WFY332:WGF332"/>
    <mergeCell ref="WGG332:WGN332"/>
    <mergeCell ref="WGO332:WGV332"/>
    <mergeCell ref="WGW332:WHD332"/>
    <mergeCell ref="WHE332:WHL332"/>
    <mergeCell ref="WHM332:WHT332"/>
    <mergeCell ref="WHU332:WIB332"/>
    <mergeCell ref="WIC332:WIJ332"/>
    <mergeCell ref="WIK332:WIR332"/>
    <mergeCell ref="WIS332:WIZ332"/>
    <mergeCell ref="WJA332:WJH332"/>
    <mergeCell ref="WJI332:WJP332"/>
    <mergeCell ref="WJQ332:WJX332"/>
    <mergeCell ref="WJY332:WKF332"/>
    <mergeCell ref="WKG332:WKN332"/>
    <mergeCell ref="WKO332:WKV332"/>
    <mergeCell ref="WKW332:WLD332"/>
    <mergeCell ref="WLE332:WLL332"/>
    <mergeCell ref="VJE332:VJL332"/>
    <mergeCell ref="VJM332:VJT332"/>
    <mergeCell ref="VJU332:VKB332"/>
    <mergeCell ref="VKC332:VKJ332"/>
    <mergeCell ref="VKK332:VKR332"/>
    <mergeCell ref="VKS332:VKZ332"/>
    <mergeCell ref="VLA332:VLH332"/>
    <mergeCell ref="VLI332:VLP332"/>
    <mergeCell ref="VLQ332:VLX332"/>
    <mergeCell ref="VLY332:VMF332"/>
    <mergeCell ref="VMG332:VMN332"/>
    <mergeCell ref="VMO332:VMV332"/>
    <mergeCell ref="VMW332:VND332"/>
    <mergeCell ref="VNE332:VNL332"/>
    <mergeCell ref="VNM332:VNT332"/>
    <mergeCell ref="VNU332:VOB332"/>
    <mergeCell ref="VOC332:VOJ332"/>
    <mergeCell ref="VOK332:VOR332"/>
    <mergeCell ref="VOS332:VOZ332"/>
    <mergeCell ref="VPA332:VPH332"/>
    <mergeCell ref="VPI332:VPP332"/>
    <mergeCell ref="VPQ332:VPX332"/>
    <mergeCell ref="VPY332:VQF332"/>
    <mergeCell ref="VQG332:VQN332"/>
    <mergeCell ref="VQO332:VQV332"/>
    <mergeCell ref="VQW332:VRD332"/>
    <mergeCell ref="VRE332:VRL332"/>
    <mergeCell ref="VRM332:VRT332"/>
    <mergeCell ref="VRU332:VSB332"/>
    <mergeCell ref="VSC332:VSJ332"/>
    <mergeCell ref="VSK332:VSR332"/>
    <mergeCell ref="VSS332:VSZ332"/>
    <mergeCell ref="VTA332:VTH332"/>
    <mergeCell ref="UZA332:UZH332"/>
    <mergeCell ref="UZI332:UZP332"/>
    <mergeCell ref="UZQ332:UZX332"/>
    <mergeCell ref="UZY332:VAF332"/>
    <mergeCell ref="VAG332:VAN332"/>
    <mergeCell ref="VAO332:VAV332"/>
    <mergeCell ref="VAW332:VBD332"/>
    <mergeCell ref="VBE332:VBL332"/>
    <mergeCell ref="VBM332:VBT332"/>
    <mergeCell ref="VBU332:VCB332"/>
    <mergeCell ref="VCC332:VCJ332"/>
    <mergeCell ref="VCK332:VCR332"/>
    <mergeCell ref="VCS332:VCZ332"/>
    <mergeCell ref="VDA332:VDH332"/>
    <mergeCell ref="VDI332:VDP332"/>
    <mergeCell ref="VDQ332:VDX332"/>
    <mergeCell ref="VDY332:VEF332"/>
    <mergeCell ref="VEG332:VEN332"/>
    <mergeCell ref="VEO332:VEV332"/>
    <mergeCell ref="VEW332:VFD332"/>
    <mergeCell ref="VFE332:VFL332"/>
    <mergeCell ref="VFM332:VFT332"/>
    <mergeCell ref="VFU332:VGB332"/>
    <mergeCell ref="VGC332:VGJ332"/>
    <mergeCell ref="VGK332:VGR332"/>
    <mergeCell ref="VGS332:VGZ332"/>
    <mergeCell ref="VHA332:VHH332"/>
    <mergeCell ref="VHI332:VHP332"/>
    <mergeCell ref="VHQ332:VHX332"/>
    <mergeCell ref="VHY332:VIF332"/>
    <mergeCell ref="VIG332:VIN332"/>
    <mergeCell ref="VIO332:VIV332"/>
    <mergeCell ref="VIW332:VJD332"/>
    <mergeCell ref="UOW332:UPD332"/>
    <mergeCell ref="UPE332:UPL332"/>
    <mergeCell ref="UPM332:UPT332"/>
    <mergeCell ref="UPU332:UQB332"/>
    <mergeCell ref="UQC332:UQJ332"/>
    <mergeCell ref="UQK332:UQR332"/>
    <mergeCell ref="UQS332:UQZ332"/>
    <mergeCell ref="URA332:URH332"/>
    <mergeCell ref="URI332:URP332"/>
    <mergeCell ref="URQ332:URX332"/>
    <mergeCell ref="URY332:USF332"/>
    <mergeCell ref="USG332:USN332"/>
    <mergeCell ref="USO332:USV332"/>
    <mergeCell ref="USW332:UTD332"/>
    <mergeCell ref="UTE332:UTL332"/>
    <mergeCell ref="UTM332:UTT332"/>
    <mergeCell ref="UTU332:UUB332"/>
    <mergeCell ref="UUC332:UUJ332"/>
    <mergeCell ref="UUK332:UUR332"/>
    <mergeCell ref="UUS332:UUZ332"/>
    <mergeCell ref="UVA332:UVH332"/>
    <mergeCell ref="UVI332:UVP332"/>
    <mergeCell ref="UVQ332:UVX332"/>
    <mergeCell ref="UVY332:UWF332"/>
    <mergeCell ref="UWG332:UWN332"/>
    <mergeCell ref="UWO332:UWV332"/>
    <mergeCell ref="UWW332:UXD332"/>
    <mergeCell ref="UXE332:UXL332"/>
    <mergeCell ref="UXM332:UXT332"/>
    <mergeCell ref="UXU332:UYB332"/>
    <mergeCell ref="UYC332:UYJ332"/>
    <mergeCell ref="UYK332:UYR332"/>
    <mergeCell ref="UYS332:UYZ332"/>
    <mergeCell ref="UES332:UEZ332"/>
    <mergeCell ref="UFA332:UFH332"/>
    <mergeCell ref="UFI332:UFP332"/>
    <mergeCell ref="UFQ332:UFX332"/>
    <mergeCell ref="UFY332:UGF332"/>
    <mergeCell ref="UGG332:UGN332"/>
    <mergeCell ref="UGO332:UGV332"/>
    <mergeCell ref="UGW332:UHD332"/>
    <mergeCell ref="UHE332:UHL332"/>
    <mergeCell ref="UHM332:UHT332"/>
    <mergeCell ref="UHU332:UIB332"/>
    <mergeCell ref="UIC332:UIJ332"/>
    <mergeCell ref="UIK332:UIR332"/>
    <mergeCell ref="UIS332:UIZ332"/>
    <mergeCell ref="UJA332:UJH332"/>
    <mergeCell ref="UJI332:UJP332"/>
    <mergeCell ref="UJQ332:UJX332"/>
    <mergeCell ref="UJY332:UKF332"/>
    <mergeCell ref="UKG332:UKN332"/>
    <mergeCell ref="UKO332:UKV332"/>
    <mergeCell ref="UKW332:ULD332"/>
    <mergeCell ref="ULE332:ULL332"/>
    <mergeCell ref="ULM332:ULT332"/>
    <mergeCell ref="ULU332:UMB332"/>
    <mergeCell ref="UMC332:UMJ332"/>
    <mergeCell ref="UMK332:UMR332"/>
    <mergeCell ref="UMS332:UMZ332"/>
    <mergeCell ref="UNA332:UNH332"/>
    <mergeCell ref="UNI332:UNP332"/>
    <mergeCell ref="UNQ332:UNX332"/>
    <mergeCell ref="UNY332:UOF332"/>
    <mergeCell ref="UOG332:UON332"/>
    <mergeCell ref="UOO332:UOV332"/>
    <mergeCell ref="TUO332:TUV332"/>
    <mergeCell ref="TUW332:TVD332"/>
    <mergeCell ref="TVE332:TVL332"/>
    <mergeCell ref="TVM332:TVT332"/>
    <mergeCell ref="TVU332:TWB332"/>
    <mergeCell ref="TWC332:TWJ332"/>
    <mergeCell ref="TWK332:TWR332"/>
    <mergeCell ref="TWS332:TWZ332"/>
    <mergeCell ref="TXA332:TXH332"/>
    <mergeCell ref="TXI332:TXP332"/>
    <mergeCell ref="TXQ332:TXX332"/>
    <mergeCell ref="TXY332:TYF332"/>
    <mergeCell ref="TYG332:TYN332"/>
    <mergeCell ref="TYO332:TYV332"/>
    <mergeCell ref="TYW332:TZD332"/>
    <mergeCell ref="TZE332:TZL332"/>
    <mergeCell ref="TZM332:TZT332"/>
    <mergeCell ref="TZU332:UAB332"/>
    <mergeCell ref="UAC332:UAJ332"/>
    <mergeCell ref="UAK332:UAR332"/>
    <mergeCell ref="UAS332:UAZ332"/>
    <mergeCell ref="UBA332:UBH332"/>
    <mergeCell ref="UBI332:UBP332"/>
    <mergeCell ref="UBQ332:UBX332"/>
    <mergeCell ref="UBY332:UCF332"/>
    <mergeCell ref="UCG332:UCN332"/>
    <mergeCell ref="UCO332:UCV332"/>
    <mergeCell ref="UCW332:UDD332"/>
    <mergeCell ref="UDE332:UDL332"/>
    <mergeCell ref="UDM332:UDT332"/>
    <mergeCell ref="UDU332:UEB332"/>
    <mergeCell ref="UEC332:UEJ332"/>
    <mergeCell ref="UEK332:UER332"/>
    <mergeCell ref="TKK332:TKR332"/>
    <mergeCell ref="TKS332:TKZ332"/>
    <mergeCell ref="TLA332:TLH332"/>
    <mergeCell ref="TLI332:TLP332"/>
    <mergeCell ref="TLQ332:TLX332"/>
    <mergeCell ref="TLY332:TMF332"/>
    <mergeCell ref="TMG332:TMN332"/>
    <mergeCell ref="TMO332:TMV332"/>
    <mergeCell ref="TMW332:TND332"/>
    <mergeCell ref="TNE332:TNL332"/>
    <mergeCell ref="TNM332:TNT332"/>
    <mergeCell ref="TNU332:TOB332"/>
    <mergeCell ref="TOC332:TOJ332"/>
    <mergeCell ref="TOK332:TOR332"/>
    <mergeCell ref="TOS332:TOZ332"/>
    <mergeCell ref="TPA332:TPH332"/>
    <mergeCell ref="TPI332:TPP332"/>
    <mergeCell ref="TPQ332:TPX332"/>
    <mergeCell ref="TPY332:TQF332"/>
    <mergeCell ref="TQG332:TQN332"/>
    <mergeCell ref="TQO332:TQV332"/>
    <mergeCell ref="TQW332:TRD332"/>
    <mergeCell ref="TRE332:TRL332"/>
    <mergeCell ref="TRM332:TRT332"/>
    <mergeCell ref="TRU332:TSB332"/>
    <mergeCell ref="TSC332:TSJ332"/>
    <mergeCell ref="TSK332:TSR332"/>
    <mergeCell ref="TSS332:TSZ332"/>
    <mergeCell ref="TTA332:TTH332"/>
    <mergeCell ref="TTI332:TTP332"/>
    <mergeCell ref="TTQ332:TTX332"/>
    <mergeCell ref="TTY332:TUF332"/>
    <mergeCell ref="TUG332:TUN332"/>
    <mergeCell ref="TAG332:TAN332"/>
    <mergeCell ref="TAO332:TAV332"/>
    <mergeCell ref="TAW332:TBD332"/>
    <mergeCell ref="TBE332:TBL332"/>
    <mergeCell ref="TBM332:TBT332"/>
    <mergeCell ref="TBU332:TCB332"/>
    <mergeCell ref="TCC332:TCJ332"/>
    <mergeCell ref="TCK332:TCR332"/>
    <mergeCell ref="TCS332:TCZ332"/>
    <mergeCell ref="TDA332:TDH332"/>
    <mergeCell ref="TDI332:TDP332"/>
    <mergeCell ref="TDQ332:TDX332"/>
    <mergeCell ref="TDY332:TEF332"/>
    <mergeCell ref="TEG332:TEN332"/>
    <mergeCell ref="TEO332:TEV332"/>
    <mergeCell ref="TEW332:TFD332"/>
    <mergeCell ref="TFE332:TFL332"/>
    <mergeCell ref="TFM332:TFT332"/>
    <mergeCell ref="TFU332:TGB332"/>
    <mergeCell ref="TGC332:TGJ332"/>
    <mergeCell ref="TGK332:TGR332"/>
    <mergeCell ref="TGS332:TGZ332"/>
    <mergeCell ref="THA332:THH332"/>
    <mergeCell ref="THI332:THP332"/>
    <mergeCell ref="THQ332:THX332"/>
    <mergeCell ref="THY332:TIF332"/>
    <mergeCell ref="TIG332:TIN332"/>
    <mergeCell ref="TIO332:TIV332"/>
    <mergeCell ref="TIW332:TJD332"/>
    <mergeCell ref="TJE332:TJL332"/>
    <mergeCell ref="TJM332:TJT332"/>
    <mergeCell ref="TJU332:TKB332"/>
    <mergeCell ref="TKC332:TKJ332"/>
    <mergeCell ref="SQC332:SQJ332"/>
    <mergeCell ref="SQK332:SQR332"/>
    <mergeCell ref="SQS332:SQZ332"/>
    <mergeCell ref="SRA332:SRH332"/>
    <mergeCell ref="SRI332:SRP332"/>
    <mergeCell ref="SRQ332:SRX332"/>
    <mergeCell ref="SRY332:SSF332"/>
    <mergeCell ref="SSG332:SSN332"/>
    <mergeCell ref="SSO332:SSV332"/>
    <mergeCell ref="SSW332:STD332"/>
    <mergeCell ref="STE332:STL332"/>
    <mergeCell ref="STM332:STT332"/>
    <mergeCell ref="STU332:SUB332"/>
    <mergeCell ref="SUC332:SUJ332"/>
    <mergeCell ref="SUK332:SUR332"/>
    <mergeCell ref="SUS332:SUZ332"/>
    <mergeCell ref="SVA332:SVH332"/>
    <mergeCell ref="SVI332:SVP332"/>
    <mergeCell ref="SVQ332:SVX332"/>
    <mergeCell ref="SVY332:SWF332"/>
    <mergeCell ref="SWG332:SWN332"/>
    <mergeCell ref="SWO332:SWV332"/>
    <mergeCell ref="SWW332:SXD332"/>
    <mergeCell ref="SXE332:SXL332"/>
    <mergeCell ref="SXM332:SXT332"/>
    <mergeCell ref="SXU332:SYB332"/>
    <mergeCell ref="SYC332:SYJ332"/>
    <mergeCell ref="SYK332:SYR332"/>
    <mergeCell ref="SYS332:SYZ332"/>
    <mergeCell ref="SZA332:SZH332"/>
    <mergeCell ref="SZI332:SZP332"/>
    <mergeCell ref="SZQ332:SZX332"/>
    <mergeCell ref="SZY332:TAF332"/>
    <mergeCell ref="SFY332:SGF332"/>
    <mergeCell ref="SGG332:SGN332"/>
    <mergeCell ref="SGO332:SGV332"/>
    <mergeCell ref="SGW332:SHD332"/>
    <mergeCell ref="SHE332:SHL332"/>
    <mergeCell ref="SHM332:SHT332"/>
    <mergeCell ref="SHU332:SIB332"/>
    <mergeCell ref="SIC332:SIJ332"/>
    <mergeCell ref="SIK332:SIR332"/>
    <mergeCell ref="SIS332:SIZ332"/>
    <mergeCell ref="SJA332:SJH332"/>
    <mergeCell ref="SJI332:SJP332"/>
    <mergeCell ref="SJQ332:SJX332"/>
    <mergeCell ref="SJY332:SKF332"/>
    <mergeCell ref="SKG332:SKN332"/>
    <mergeCell ref="SKO332:SKV332"/>
    <mergeCell ref="SKW332:SLD332"/>
    <mergeCell ref="SLE332:SLL332"/>
    <mergeCell ref="SLM332:SLT332"/>
    <mergeCell ref="SLU332:SMB332"/>
    <mergeCell ref="SMC332:SMJ332"/>
    <mergeCell ref="SMK332:SMR332"/>
    <mergeCell ref="SMS332:SMZ332"/>
    <mergeCell ref="SNA332:SNH332"/>
    <mergeCell ref="SNI332:SNP332"/>
    <mergeCell ref="SNQ332:SNX332"/>
    <mergeCell ref="SNY332:SOF332"/>
    <mergeCell ref="SOG332:SON332"/>
    <mergeCell ref="SOO332:SOV332"/>
    <mergeCell ref="SOW332:SPD332"/>
    <mergeCell ref="SPE332:SPL332"/>
    <mergeCell ref="SPM332:SPT332"/>
    <mergeCell ref="SPU332:SQB332"/>
    <mergeCell ref="RVU332:RWB332"/>
    <mergeCell ref="RWC332:RWJ332"/>
    <mergeCell ref="RWK332:RWR332"/>
    <mergeCell ref="RWS332:RWZ332"/>
    <mergeCell ref="RXA332:RXH332"/>
    <mergeCell ref="RXI332:RXP332"/>
    <mergeCell ref="RXQ332:RXX332"/>
    <mergeCell ref="RXY332:RYF332"/>
    <mergeCell ref="RYG332:RYN332"/>
    <mergeCell ref="RYO332:RYV332"/>
    <mergeCell ref="RYW332:RZD332"/>
    <mergeCell ref="RZE332:RZL332"/>
    <mergeCell ref="RZM332:RZT332"/>
    <mergeCell ref="RZU332:SAB332"/>
    <mergeCell ref="SAC332:SAJ332"/>
    <mergeCell ref="SAK332:SAR332"/>
    <mergeCell ref="SAS332:SAZ332"/>
    <mergeCell ref="SBA332:SBH332"/>
    <mergeCell ref="SBI332:SBP332"/>
    <mergeCell ref="SBQ332:SBX332"/>
    <mergeCell ref="SBY332:SCF332"/>
    <mergeCell ref="SCG332:SCN332"/>
    <mergeCell ref="SCO332:SCV332"/>
    <mergeCell ref="SCW332:SDD332"/>
    <mergeCell ref="SDE332:SDL332"/>
    <mergeCell ref="SDM332:SDT332"/>
    <mergeCell ref="SDU332:SEB332"/>
    <mergeCell ref="SEC332:SEJ332"/>
    <mergeCell ref="SEK332:SER332"/>
    <mergeCell ref="SES332:SEZ332"/>
    <mergeCell ref="SFA332:SFH332"/>
    <mergeCell ref="SFI332:SFP332"/>
    <mergeCell ref="SFQ332:SFX332"/>
    <mergeCell ref="RLQ332:RLX332"/>
    <mergeCell ref="RLY332:RMF332"/>
    <mergeCell ref="RMG332:RMN332"/>
    <mergeCell ref="RMO332:RMV332"/>
    <mergeCell ref="RMW332:RND332"/>
    <mergeCell ref="RNE332:RNL332"/>
    <mergeCell ref="RNM332:RNT332"/>
    <mergeCell ref="RNU332:ROB332"/>
    <mergeCell ref="ROC332:ROJ332"/>
    <mergeCell ref="ROK332:ROR332"/>
    <mergeCell ref="ROS332:ROZ332"/>
    <mergeCell ref="RPA332:RPH332"/>
    <mergeCell ref="RPI332:RPP332"/>
    <mergeCell ref="RPQ332:RPX332"/>
    <mergeCell ref="RPY332:RQF332"/>
    <mergeCell ref="RQG332:RQN332"/>
    <mergeCell ref="RQO332:RQV332"/>
    <mergeCell ref="RQW332:RRD332"/>
    <mergeCell ref="RRE332:RRL332"/>
    <mergeCell ref="RRM332:RRT332"/>
    <mergeCell ref="RRU332:RSB332"/>
    <mergeCell ref="RSC332:RSJ332"/>
    <mergeCell ref="RSK332:RSR332"/>
    <mergeCell ref="RSS332:RSZ332"/>
    <mergeCell ref="RTA332:RTH332"/>
    <mergeCell ref="RTI332:RTP332"/>
    <mergeCell ref="RTQ332:RTX332"/>
    <mergeCell ref="RTY332:RUF332"/>
    <mergeCell ref="RUG332:RUN332"/>
    <mergeCell ref="RUO332:RUV332"/>
    <mergeCell ref="RUW332:RVD332"/>
    <mergeCell ref="RVE332:RVL332"/>
    <mergeCell ref="RVM332:RVT332"/>
    <mergeCell ref="RBM332:RBT332"/>
    <mergeCell ref="RBU332:RCB332"/>
    <mergeCell ref="RCC332:RCJ332"/>
    <mergeCell ref="RCK332:RCR332"/>
    <mergeCell ref="RCS332:RCZ332"/>
    <mergeCell ref="RDA332:RDH332"/>
    <mergeCell ref="RDI332:RDP332"/>
    <mergeCell ref="RDQ332:RDX332"/>
    <mergeCell ref="RDY332:REF332"/>
    <mergeCell ref="REG332:REN332"/>
    <mergeCell ref="REO332:REV332"/>
    <mergeCell ref="REW332:RFD332"/>
    <mergeCell ref="RFE332:RFL332"/>
    <mergeCell ref="RFM332:RFT332"/>
    <mergeCell ref="RFU332:RGB332"/>
    <mergeCell ref="RGC332:RGJ332"/>
    <mergeCell ref="RGK332:RGR332"/>
    <mergeCell ref="RGS332:RGZ332"/>
    <mergeCell ref="RHA332:RHH332"/>
    <mergeCell ref="RHI332:RHP332"/>
    <mergeCell ref="RHQ332:RHX332"/>
    <mergeCell ref="RHY332:RIF332"/>
    <mergeCell ref="RIG332:RIN332"/>
    <mergeCell ref="RIO332:RIV332"/>
    <mergeCell ref="RIW332:RJD332"/>
    <mergeCell ref="RJE332:RJL332"/>
    <mergeCell ref="RJM332:RJT332"/>
    <mergeCell ref="RJU332:RKB332"/>
    <mergeCell ref="RKC332:RKJ332"/>
    <mergeCell ref="RKK332:RKR332"/>
    <mergeCell ref="RKS332:RKZ332"/>
    <mergeCell ref="RLA332:RLH332"/>
    <mergeCell ref="RLI332:RLP332"/>
    <mergeCell ref="QRI332:QRP332"/>
    <mergeCell ref="QRQ332:QRX332"/>
    <mergeCell ref="QRY332:QSF332"/>
    <mergeCell ref="QSG332:QSN332"/>
    <mergeCell ref="QSO332:QSV332"/>
    <mergeCell ref="QSW332:QTD332"/>
    <mergeCell ref="QTE332:QTL332"/>
    <mergeCell ref="QTM332:QTT332"/>
    <mergeCell ref="QTU332:QUB332"/>
    <mergeCell ref="QUC332:QUJ332"/>
    <mergeCell ref="QUK332:QUR332"/>
    <mergeCell ref="QUS332:QUZ332"/>
    <mergeCell ref="QVA332:QVH332"/>
    <mergeCell ref="QVI332:QVP332"/>
    <mergeCell ref="QVQ332:QVX332"/>
    <mergeCell ref="QVY332:QWF332"/>
    <mergeCell ref="QWG332:QWN332"/>
    <mergeCell ref="QWO332:QWV332"/>
    <mergeCell ref="QWW332:QXD332"/>
    <mergeCell ref="QXE332:QXL332"/>
    <mergeCell ref="QXM332:QXT332"/>
    <mergeCell ref="QXU332:QYB332"/>
    <mergeCell ref="QYC332:QYJ332"/>
    <mergeCell ref="QYK332:QYR332"/>
    <mergeCell ref="QYS332:QYZ332"/>
    <mergeCell ref="QZA332:QZH332"/>
    <mergeCell ref="QZI332:QZP332"/>
    <mergeCell ref="QZQ332:QZX332"/>
    <mergeCell ref="QZY332:RAF332"/>
    <mergeCell ref="RAG332:RAN332"/>
    <mergeCell ref="RAO332:RAV332"/>
    <mergeCell ref="RAW332:RBD332"/>
    <mergeCell ref="RBE332:RBL332"/>
    <mergeCell ref="QHE332:QHL332"/>
    <mergeCell ref="QHM332:QHT332"/>
    <mergeCell ref="QHU332:QIB332"/>
    <mergeCell ref="QIC332:QIJ332"/>
    <mergeCell ref="QIK332:QIR332"/>
    <mergeCell ref="QIS332:QIZ332"/>
    <mergeCell ref="QJA332:QJH332"/>
    <mergeCell ref="QJI332:QJP332"/>
    <mergeCell ref="QJQ332:QJX332"/>
    <mergeCell ref="QJY332:QKF332"/>
    <mergeCell ref="QKG332:QKN332"/>
    <mergeCell ref="QKO332:QKV332"/>
    <mergeCell ref="QKW332:QLD332"/>
    <mergeCell ref="QLE332:QLL332"/>
    <mergeCell ref="QLM332:QLT332"/>
    <mergeCell ref="QLU332:QMB332"/>
    <mergeCell ref="QMC332:QMJ332"/>
    <mergeCell ref="QMK332:QMR332"/>
    <mergeCell ref="QMS332:QMZ332"/>
    <mergeCell ref="QNA332:QNH332"/>
    <mergeCell ref="QNI332:QNP332"/>
    <mergeCell ref="QNQ332:QNX332"/>
    <mergeCell ref="QNY332:QOF332"/>
    <mergeCell ref="QOG332:QON332"/>
    <mergeCell ref="QOO332:QOV332"/>
    <mergeCell ref="QOW332:QPD332"/>
    <mergeCell ref="QPE332:QPL332"/>
    <mergeCell ref="QPM332:QPT332"/>
    <mergeCell ref="QPU332:QQB332"/>
    <mergeCell ref="QQC332:QQJ332"/>
    <mergeCell ref="QQK332:QQR332"/>
    <mergeCell ref="QQS332:QQZ332"/>
    <mergeCell ref="QRA332:QRH332"/>
    <mergeCell ref="PXA332:PXH332"/>
    <mergeCell ref="PXI332:PXP332"/>
    <mergeCell ref="PXQ332:PXX332"/>
    <mergeCell ref="PXY332:PYF332"/>
    <mergeCell ref="PYG332:PYN332"/>
    <mergeCell ref="PYO332:PYV332"/>
    <mergeCell ref="PYW332:PZD332"/>
    <mergeCell ref="PZE332:PZL332"/>
    <mergeCell ref="PZM332:PZT332"/>
    <mergeCell ref="PZU332:QAB332"/>
    <mergeCell ref="QAC332:QAJ332"/>
    <mergeCell ref="QAK332:QAR332"/>
    <mergeCell ref="QAS332:QAZ332"/>
    <mergeCell ref="QBA332:QBH332"/>
    <mergeCell ref="QBI332:QBP332"/>
    <mergeCell ref="QBQ332:QBX332"/>
    <mergeCell ref="QBY332:QCF332"/>
    <mergeCell ref="QCG332:QCN332"/>
    <mergeCell ref="QCO332:QCV332"/>
    <mergeCell ref="QCW332:QDD332"/>
    <mergeCell ref="QDE332:QDL332"/>
    <mergeCell ref="QDM332:QDT332"/>
    <mergeCell ref="QDU332:QEB332"/>
    <mergeCell ref="QEC332:QEJ332"/>
    <mergeCell ref="QEK332:QER332"/>
    <mergeCell ref="QES332:QEZ332"/>
    <mergeCell ref="QFA332:QFH332"/>
    <mergeCell ref="QFI332:QFP332"/>
    <mergeCell ref="QFQ332:QFX332"/>
    <mergeCell ref="QFY332:QGF332"/>
    <mergeCell ref="QGG332:QGN332"/>
    <mergeCell ref="QGO332:QGV332"/>
    <mergeCell ref="QGW332:QHD332"/>
    <mergeCell ref="PMW332:PND332"/>
    <mergeCell ref="PNE332:PNL332"/>
    <mergeCell ref="PNM332:PNT332"/>
    <mergeCell ref="PNU332:POB332"/>
    <mergeCell ref="POC332:POJ332"/>
    <mergeCell ref="POK332:POR332"/>
    <mergeCell ref="POS332:POZ332"/>
    <mergeCell ref="PPA332:PPH332"/>
    <mergeCell ref="PPI332:PPP332"/>
    <mergeCell ref="PPQ332:PPX332"/>
    <mergeCell ref="PPY332:PQF332"/>
    <mergeCell ref="PQG332:PQN332"/>
    <mergeCell ref="PQO332:PQV332"/>
    <mergeCell ref="PQW332:PRD332"/>
    <mergeCell ref="PRE332:PRL332"/>
    <mergeCell ref="PRM332:PRT332"/>
    <mergeCell ref="PRU332:PSB332"/>
    <mergeCell ref="PSC332:PSJ332"/>
    <mergeCell ref="PSK332:PSR332"/>
    <mergeCell ref="PSS332:PSZ332"/>
    <mergeCell ref="PTA332:PTH332"/>
    <mergeCell ref="PTI332:PTP332"/>
    <mergeCell ref="PTQ332:PTX332"/>
    <mergeCell ref="PTY332:PUF332"/>
    <mergeCell ref="PUG332:PUN332"/>
    <mergeCell ref="PUO332:PUV332"/>
    <mergeCell ref="PUW332:PVD332"/>
    <mergeCell ref="PVE332:PVL332"/>
    <mergeCell ref="PVM332:PVT332"/>
    <mergeCell ref="PVU332:PWB332"/>
    <mergeCell ref="PWC332:PWJ332"/>
    <mergeCell ref="PWK332:PWR332"/>
    <mergeCell ref="PWS332:PWZ332"/>
    <mergeCell ref="PCS332:PCZ332"/>
    <mergeCell ref="PDA332:PDH332"/>
    <mergeCell ref="PDI332:PDP332"/>
    <mergeCell ref="PDQ332:PDX332"/>
    <mergeCell ref="PDY332:PEF332"/>
    <mergeCell ref="PEG332:PEN332"/>
    <mergeCell ref="PEO332:PEV332"/>
    <mergeCell ref="PEW332:PFD332"/>
    <mergeCell ref="PFE332:PFL332"/>
    <mergeCell ref="PFM332:PFT332"/>
    <mergeCell ref="PFU332:PGB332"/>
    <mergeCell ref="PGC332:PGJ332"/>
    <mergeCell ref="PGK332:PGR332"/>
    <mergeCell ref="PGS332:PGZ332"/>
    <mergeCell ref="PHA332:PHH332"/>
    <mergeCell ref="PHI332:PHP332"/>
    <mergeCell ref="PHQ332:PHX332"/>
    <mergeCell ref="PHY332:PIF332"/>
    <mergeCell ref="PIG332:PIN332"/>
    <mergeCell ref="PIO332:PIV332"/>
    <mergeCell ref="PIW332:PJD332"/>
    <mergeCell ref="PJE332:PJL332"/>
    <mergeCell ref="PJM332:PJT332"/>
    <mergeCell ref="PJU332:PKB332"/>
    <mergeCell ref="PKC332:PKJ332"/>
    <mergeCell ref="PKK332:PKR332"/>
    <mergeCell ref="PKS332:PKZ332"/>
    <mergeCell ref="PLA332:PLH332"/>
    <mergeCell ref="PLI332:PLP332"/>
    <mergeCell ref="PLQ332:PLX332"/>
    <mergeCell ref="PLY332:PMF332"/>
    <mergeCell ref="PMG332:PMN332"/>
    <mergeCell ref="PMO332:PMV332"/>
    <mergeCell ref="OSO332:OSV332"/>
    <mergeCell ref="OSW332:OTD332"/>
    <mergeCell ref="OTE332:OTL332"/>
    <mergeCell ref="OTM332:OTT332"/>
    <mergeCell ref="OTU332:OUB332"/>
    <mergeCell ref="OUC332:OUJ332"/>
    <mergeCell ref="OUK332:OUR332"/>
    <mergeCell ref="OUS332:OUZ332"/>
    <mergeCell ref="OVA332:OVH332"/>
    <mergeCell ref="OVI332:OVP332"/>
    <mergeCell ref="OVQ332:OVX332"/>
    <mergeCell ref="OVY332:OWF332"/>
    <mergeCell ref="OWG332:OWN332"/>
    <mergeCell ref="OWO332:OWV332"/>
    <mergeCell ref="OWW332:OXD332"/>
    <mergeCell ref="OXE332:OXL332"/>
    <mergeCell ref="OXM332:OXT332"/>
    <mergeCell ref="OXU332:OYB332"/>
    <mergeCell ref="OYC332:OYJ332"/>
    <mergeCell ref="OYK332:OYR332"/>
    <mergeCell ref="OYS332:OYZ332"/>
    <mergeCell ref="OZA332:OZH332"/>
    <mergeCell ref="OZI332:OZP332"/>
    <mergeCell ref="OZQ332:OZX332"/>
    <mergeCell ref="OZY332:PAF332"/>
    <mergeCell ref="PAG332:PAN332"/>
    <mergeCell ref="PAO332:PAV332"/>
    <mergeCell ref="PAW332:PBD332"/>
    <mergeCell ref="PBE332:PBL332"/>
    <mergeCell ref="PBM332:PBT332"/>
    <mergeCell ref="PBU332:PCB332"/>
    <mergeCell ref="PCC332:PCJ332"/>
    <mergeCell ref="PCK332:PCR332"/>
    <mergeCell ref="OIK332:OIR332"/>
    <mergeCell ref="OIS332:OIZ332"/>
    <mergeCell ref="OJA332:OJH332"/>
    <mergeCell ref="OJI332:OJP332"/>
    <mergeCell ref="OJQ332:OJX332"/>
    <mergeCell ref="OJY332:OKF332"/>
    <mergeCell ref="OKG332:OKN332"/>
    <mergeCell ref="OKO332:OKV332"/>
    <mergeCell ref="OKW332:OLD332"/>
    <mergeCell ref="OLE332:OLL332"/>
    <mergeCell ref="OLM332:OLT332"/>
    <mergeCell ref="OLU332:OMB332"/>
    <mergeCell ref="OMC332:OMJ332"/>
    <mergeCell ref="OMK332:OMR332"/>
    <mergeCell ref="OMS332:OMZ332"/>
    <mergeCell ref="ONA332:ONH332"/>
    <mergeCell ref="ONI332:ONP332"/>
    <mergeCell ref="ONQ332:ONX332"/>
    <mergeCell ref="ONY332:OOF332"/>
    <mergeCell ref="OOG332:OON332"/>
    <mergeCell ref="OOO332:OOV332"/>
    <mergeCell ref="OOW332:OPD332"/>
    <mergeCell ref="OPE332:OPL332"/>
    <mergeCell ref="OPM332:OPT332"/>
    <mergeCell ref="OPU332:OQB332"/>
    <mergeCell ref="OQC332:OQJ332"/>
    <mergeCell ref="OQK332:OQR332"/>
    <mergeCell ref="OQS332:OQZ332"/>
    <mergeCell ref="ORA332:ORH332"/>
    <mergeCell ref="ORI332:ORP332"/>
    <mergeCell ref="ORQ332:ORX332"/>
    <mergeCell ref="ORY332:OSF332"/>
    <mergeCell ref="OSG332:OSN332"/>
    <mergeCell ref="NYG332:NYN332"/>
    <mergeCell ref="NYO332:NYV332"/>
    <mergeCell ref="NYW332:NZD332"/>
    <mergeCell ref="NZE332:NZL332"/>
    <mergeCell ref="NZM332:NZT332"/>
    <mergeCell ref="NZU332:OAB332"/>
    <mergeCell ref="OAC332:OAJ332"/>
    <mergeCell ref="OAK332:OAR332"/>
    <mergeCell ref="OAS332:OAZ332"/>
    <mergeCell ref="OBA332:OBH332"/>
    <mergeCell ref="OBI332:OBP332"/>
    <mergeCell ref="OBQ332:OBX332"/>
    <mergeCell ref="OBY332:OCF332"/>
    <mergeCell ref="OCG332:OCN332"/>
    <mergeCell ref="OCO332:OCV332"/>
    <mergeCell ref="OCW332:ODD332"/>
    <mergeCell ref="ODE332:ODL332"/>
    <mergeCell ref="ODM332:ODT332"/>
    <mergeCell ref="ODU332:OEB332"/>
    <mergeCell ref="OEC332:OEJ332"/>
    <mergeCell ref="OEK332:OER332"/>
    <mergeCell ref="OES332:OEZ332"/>
    <mergeCell ref="OFA332:OFH332"/>
    <mergeCell ref="OFI332:OFP332"/>
    <mergeCell ref="OFQ332:OFX332"/>
    <mergeCell ref="OFY332:OGF332"/>
    <mergeCell ref="OGG332:OGN332"/>
    <mergeCell ref="OGO332:OGV332"/>
    <mergeCell ref="OGW332:OHD332"/>
    <mergeCell ref="OHE332:OHL332"/>
    <mergeCell ref="OHM332:OHT332"/>
    <mergeCell ref="OHU332:OIB332"/>
    <mergeCell ref="OIC332:OIJ332"/>
    <mergeCell ref="NOC332:NOJ332"/>
    <mergeCell ref="NOK332:NOR332"/>
    <mergeCell ref="NOS332:NOZ332"/>
    <mergeCell ref="NPA332:NPH332"/>
    <mergeCell ref="NPI332:NPP332"/>
    <mergeCell ref="NPQ332:NPX332"/>
    <mergeCell ref="NPY332:NQF332"/>
    <mergeCell ref="NQG332:NQN332"/>
    <mergeCell ref="NQO332:NQV332"/>
    <mergeCell ref="NQW332:NRD332"/>
    <mergeCell ref="NRE332:NRL332"/>
    <mergeCell ref="NRM332:NRT332"/>
    <mergeCell ref="NRU332:NSB332"/>
    <mergeCell ref="NSC332:NSJ332"/>
    <mergeCell ref="NSK332:NSR332"/>
    <mergeCell ref="NSS332:NSZ332"/>
    <mergeCell ref="NTA332:NTH332"/>
    <mergeCell ref="NTI332:NTP332"/>
    <mergeCell ref="NTQ332:NTX332"/>
    <mergeCell ref="NTY332:NUF332"/>
    <mergeCell ref="NUG332:NUN332"/>
    <mergeCell ref="NUO332:NUV332"/>
    <mergeCell ref="NUW332:NVD332"/>
    <mergeCell ref="NVE332:NVL332"/>
    <mergeCell ref="NVM332:NVT332"/>
    <mergeCell ref="NVU332:NWB332"/>
    <mergeCell ref="NWC332:NWJ332"/>
    <mergeCell ref="NWK332:NWR332"/>
    <mergeCell ref="NWS332:NWZ332"/>
    <mergeCell ref="NXA332:NXH332"/>
    <mergeCell ref="NXI332:NXP332"/>
    <mergeCell ref="NXQ332:NXX332"/>
    <mergeCell ref="NXY332:NYF332"/>
    <mergeCell ref="NDY332:NEF332"/>
    <mergeCell ref="NEG332:NEN332"/>
    <mergeCell ref="NEO332:NEV332"/>
    <mergeCell ref="NEW332:NFD332"/>
    <mergeCell ref="NFE332:NFL332"/>
    <mergeCell ref="NFM332:NFT332"/>
    <mergeCell ref="NFU332:NGB332"/>
    <mergeCell ref="NGC332:NGJ332"/>
    <mergeCell ref="NGK332:NGR332"/>
    <mergeCell ref="NGS332:NGZ332"/>
    <mergeCell ref="NHA332:NHH332"/>
    <mergeCell ref="NHI332:NHP332"/>
    <mergeCell ref="NHQ332:NHX332"/>
    <mergeCell ref="NHY332:NIF332"/>
    <mergeCell ref="NIG332:NIN332"/>
    <mergeCell ref="NIO332:NIV332"/>
    <mergeCell ref="NIW332:NJD332"/>
    <mergeCell ref="NJE332:NJL332"/>
    <mergeCell ref="NJM332:NJT332"/>
    <mergeCell ref="NJU332:NKB332"/>
    <mergeCell ref="NKC332:NKJ332"/>
    <mergeCell ref="NKK332:NKR332"/>
    <mergeCell ref="NKS332:NKZ332"/>
    <mergeCell ref="NLA332:NLH332"/>
    <mergeCell ref="NLI332:NLP332"/>
    <mergeCell ref="NLQ332:NLX332"/>
    <mergeCell ref="NLY332:NMF332"/>
    <mergeCell ref="NMG332:NMN332"/>
    <mergeCell ref="NMO332:NMV332"/>
    <mergeCell ref="NMW332:NND332"/>
    <mergeCell ref="NNE332:NNL332"/>
    <mergeCell ref="NNM332:NNT332"/>
    <mergeCell ref="NNU332:NOB332"/>
    <mergeCell ref="MTU332:MUB332"/>
    <mergeCell ref="MUC332:MUJ332"/>
    <mergeCell ref="MUK332:MUR332"/>
    <mergeCell ref="MUS332:MUZ332"/>
    <mergeCell ref="MVA332:MVH332"/>
    <mergeCell ref="MVI332:MVP332"/>
    <mergeCell ref="MVQ332:MVX332"/>
    <mergeCell ref="MVY332:MWF332"/>
    <mergeCell ref="MWG332:MWN332"/>
    <mergeCell ref="MWO332:MWV332"/>
    <mergeCell ref="MWW332:MXD332"/>
    <mergeCell ref="MXE332:MXL332"/>
    <mergeCell ref="MXM332:MXT332"/>
    <mergeCell ref="MXU332:MYB332"/>
    <mergeCell ref="MYC332:MYJ332"/>
    <mergeCell ref="MYK332:MYR332"/>
    <mergeCell ref="MYS332:MYZ332"/>
    <mergeCell ref="MZA332:MZH332"/>
    <mergeCell ref="MZI332:MZP332"/>
    <mergeCell ref="MZQ332:MZX332"/>
    <mergeCell ref="MZY332:NAF332"/>
    <mergeCell ref="NAG332:NAN332"/>
    <mergeCell ref="NAO332:NAV332"/>
    <mergeCell ref="NAW332:NBD332"/>
    <mergeCell ref="NBE332:NBL332"/>
    <mergeCell ref="NBM332:NBT332"/>
    <mergeCell ref="NBU332:NCB332"/>
    <mergeCell ref="NCC332:NCJ332"/>
    <mergeCell ref="NCK332:NCR332"/>
    <mergeCell ref="NCS332:NCZ332"/>
    <mergeCell ref="NDA332:NDH332"/>
    <mergeCell ref="NDI332:NDP332"/>
    <mergeCell ref="NDQ332:NDX332"/>
    <mergeCell ref="MJQ332:MJX332"/>
    <mergeCell ref="MJY332:MKF332"/>
    <mergeCell ref="MKG332:MKN332"/>
    <mergeCell ref="MKO332:MKV332"/>
    <mergeCell ref="MKW332:MLD332"/>
    <mergeCell ref="MLE332:MLL332"/>
    <mergeCell ref="MLM332:MLT332"/>
    <mergeCell ref="MLU332:MMB332"/>
    <mergeCell ref="MMC332:MMJ332"/>
    <mergeCell ref="MMK332:MMR332"/>
    <mergeCell ref="MMS332:MMZ332"/>
    <mergeCell ref="MNA332:MNH332"/>
    <mergeCell ref="MNI332:MNP332"/>
    <mergeCell ref="MNQ332:MNX332"/>
    <mergeCell ref="MNY332:MOF332"/>
    <mergeCell ref="MOG332:MON332"/>
    <mergeCell ref="MOO332:MOV332"/>
    <mergeCell ref="MOW332:MPD332"/>
    <mergeCell ref="MPE332:MPL332"/>
    <mergeCell ref="MPM332:MPT332"/>
    <mergeCell ref="MPU332:MQB332"/>
    <mergeCell ref="MQC332:MQJ332"/>
    <mergeCell ref="MQK332:MQR332"/>
    <mergeCell ref="MQS332:MQZ332"/>
    <mergeCell ref="MRA332:MRH332"/>
    <mergeCell ref="MRI332:MRP332"/>
    <mergeCell ref="MRQ332:MRX332"/>
    <mergeCell ref="MRY332:MSF332"/>
    <mergeCell ref="MSG332:MSN332"/>
    <mergeCell ref="MSO332:MSV332"/>
    <mergeCell ref="MSW332:MTD332"/>
    <mergeCell ref="MTE332:MTL332"/>
    <mergeCell ref="MTM332:MTT332"/>
    <mergeCell ref="LZM332:LZT332"/>
    <mergeCell ref="LZU332:MAB332"/>
    <mergeCell ref="MAC332:MAJ332"/>
    <mergeCell ref="MAK332:MAR332"/>
    <mergeCell ref="MAS332:MAZ332"/>
    <mergeCell ref="MBA332:MBH332"/>
    <mergeCell ref="MBI332:MBP332"/>
    <mergeCell ref="MBQ332:MBX332"/>
    <mergeCell ref="MBY332:MCF332"/>
    <mergeCell ref="MCG332:MCN332"/>
    <mergeCell ref="MCO332:MCV332"/>
    <mergeCell ref="MCW332:MDD332"/>
    <mergeCell ref="MDE332:MDL332"/>
    <mergeCell ref="MDM332:MDT332"/>
    <mergeCell ref="MDU332:MEB332"/>
    <mergeCell ref="MEC332:MEJ332"/>
    <mergeCell ref="MEK332:MER332"/>
    <mergeCell ref="MES332:MEZ332"/>
    <mergeCell ref="MFA332:MFH332"/>
    <mergeCell ref="MFI332:MFP332"/>
    <mergeCell ref="MFQ332:MFX332"/>
    <mergeCell ref="MFY332:MGF332"/>
    <mergeCell ref="MGG332:MGN332"/>
    <mergeCell ref="MGO332:MGV332"/>
    <mergeCell ref="MGW332:MHD332"/>
    <mergeCell ref="MHE332:MHL332"/>
    <mergeCell ref="MHM332:MHT332"/>
    <mergeCell ref="MHU332:MIB332"/>
    <mergeCell ref="MIC332:MIJ332"/>
    <mergeCell ref="MIK332:MIR332"/>
    <mergeCell ref="MIS332:MIZ332"/>
    <mergeCell ref="MJA332:MJH332"/>
    <mergeCell ref="MJI332:MJP332"/>
    <mergeCell ref="LPI332:LPP332"/>
    <mergeCell ref="LPQ332:LPX332"/>
    <mergeCell ref="LPY332:LQF332"/>
    <mergeCell ref="LQG332:LQN332"/>
    <mergeCell ref="LQO332:LQV332"/>
    <mergeCell ref="LQW332:LRD332"/>
    <mergeCell ref="LRE332:LRL332"/>
    <mergeCell ref="LRM332:LRT332"/>
    <mergeCell ref="LRU332:LSB332"/>
    <mergeCell ref="LSC332:LSJ332"/>
    <mergeCell ref="LSK332:LSR332"/>
    <mergeCell ref="LSS332:LSZ332"/>
    <mergeCell ref="LTA332:LTH332"/>
    <mergeCell ref="LTI332:LTP332"/>
    <mergeCell ref="LTQ332:LTX332"/>
    <mergeCell ref="LTY332:LUF332"/>
    <mergeCell ref="LUG332:LUN332"/>
    <mergeCell ref="LUO332:LUV332"/>
    <mergeCell ref="LUW332:LVD332"/>
    <mergeCell ref="LVE332:LVL332"/>
    <mergeCell ref="LVM332:LVT332"/>
    <mergeCell ref="LVU332:LWB332"/>
    <mergeCell ref="LWC332:LWJ332"/>
    <mergeCell ref="LWK332:LWR332"/>
    <mergeCell ref="LWS332:LWZ332"/>
    <mergeCell ref="LXA332:LXH332"/>
    <mergeCell ref="LXI332:LXP332"/>
    <mergeCell ref="LXQ332:LXX332"/>
    <mergeCell ref="LXY332:LYF332"/>
    <mergeCell ref="LYG332:LYN332"/>
    <mergeCell ref="LYO332:LYV332"/>
    <mergeCell ref="LYW332:LZD332"/>
    <mergeCell ref="LZE332:LZL332"/>
    <mergeCell ref="LFE332:LFL332"/>
    <mergeCell ref="LFM332:LFT332"/>
    <mergeCell ref="LFU332:LGB332"/>
    <mergeCell ref="LGC332:LGJ332"/>
    <mergeCell ref="LGK332:LGR332"/>
    <mergeCell ref="LGS332:LGZ332"/>
    <mergeCell ref="LHA332:LHH332"/>
    <mergeCell ref="LHI332:LHP332"/>
    <mergeCell ref="LHQ332:LHX332"/>
    <mergeCell ref="LHY332:LIF332"/>
    <mergeCell ref="LIG332:LIN332"/>
    <mergeCell ref="LIO332:LIV332"/>
    <mergeCell ref="LIW332:LJD332"/>
    <mergeCell ref="LJE332:LJL332"/>
    <mergeCell ref="LJM332:LJT332"/>
    <mergeCell ref="LJU332:LKB332"/>
    <mergeCell ref="LKC332:LKJ332"/>
    <mergeCell ref="LKK332:LKR332"/>
    <mergeCell ref="LKS332:LKZ332"/>
    <mergeCell ref="LLA332:LLH332"/>
    <mergeCell ref="LLI332:LLP332"/>
    <mergeCell ref="LLQ332:LLX332"/>
    <mergeCell ref="LLY332:LMF332"/>
    <mergeCell ref="LMG332:LMN332"/>
    <mergeCell ref="LMO332:LMV332"/>
    <mergeCell ref="LMW332:LND332"/>
    <mergeCell ref="LNE332:LNL332"/>
    <mergeCell ref="LNM332:LNT332"/>
    <mergeCell ref="LNU332:LOB332"/>
    <mergeCell ref="LOC332:LOJ332"/>
    <mergeCell ref="LOK332:LOR332"/>
    <mergeCell ref="LOS332:LOZ332"/>
    <mergeCell ref="LPA332:LPH332"/>
    <mergeCell ref="KVA332:KVH332"/>
    <mergeCell ref="KVI332:KVP332"/>
    <mergeCell ref="KVQ332:KVX332"/>
    <mergeCell ref="KVY332:KWF332"/>
    <mergeCell ref="KWG332:KWN332"/>
    <mergeCell ref="KWO332:KWV332"/>
    <mergeCell ref="KWW332:KXD332"/>
    <mergeCell ref="KXE332:KXL332"/>
    <mergeCell ref="KXM332:KXT332"/>
    <mergeCell ref="KXU332:KYB332"/>
    <mergeCell ref="KYC332:KYJ332"/>
    <mergeCell ref="KYK332:KYR332"/>
    <mergeCell ref="KYS332:KYZ332"/>
    <mergeCell ref="KZA332:KZH332"/>
    <mergeCell ref="KZI332:KZP332"/>
    <mergeCell ref="KZQ332:KZX332"/>
    <mergeCell ref="KZY332:LAF332"/>
    <mergeCell ref="LAG332:LAN332"/>
    <mergeCell ref="LAO332:LAV332"/>
    <mergeCell ref="LAW332:LBD332"/>
    <mergeCell ref="LBE332:LBL332"/>
    <mergeCell ref="LBM332:LBT332"/>
    <mergeCell ref="LBU332:LCB332"/>
    <mergeCell ref="LCC332:LCJ332"/>
    <mergeCell ref="LCK332:LCR332"/>
    <mergeCell ref="LCS332:LCZ332"/>
    <mergeCell ref="LDA332:LDH332"/>
    <mergeCell ref="LDI332:LDP332"/>
    <mergeCell ref="LDQ332:LDX332"/>
    <mergeCell ref="LDY332:LEF332"/>
    <mergeCell ref="LEG332:LEN332"/>
    <mergeCell ref="LEO332:LEV332"/>
    <mergeCell ref="LEW332:LFD332"/>
    <mergeCell ref="KKW332:KLD332"/>
    <mergeCell ref="KLE332:KLL332"/>
    <mergeCell ref="KLM332:KLT332"/>
    <mergeCell ref="KLU332:KMB332"/>
    <mergeCell ref="KMC332:KMJ332"/>
    <mergeCell ref="KMK332:KMR332"/>
    <mergeCell ref="KMS332:KMZ332"/>
    <mergeCell ref="KNA332:KNH332"/>
    <mergeCell ref="KNI332:KNP332"/>
    <mergeCell ref="KNQ332:KNX332"/>
    <mergeCell ref="KNY332:KOF332"/>
    <mergeCell ref="KOG332:KON332"/>
    <mergeCell ref="KOO332:KOV332"/>
    <mergeCell ref="KOW332:KPD332"/>
    <mergeCell ref="KPE332:KPL332"/>
    <mergeCell ref="KPM332:KPT332"/>
    <mergeCell ref="KPU332:KQB332"/>
    <mergeCell ref="KQC332:KQJ332"/>
    <mergeCell ref="KQK332:KQR332"/>
    <mergeCell ref="KQS332:KQZ332"/>
    <mergeCell ref="KRA332:KRH332"/>
    <mergeCell ref="KRI332:KRP332"/>
    <mergeCell ref="KRQ332:KRX332"/>
    <mergeCell ref="KRY332:KSF332"/>
    <mergeCell ref="KSG332:KSN332"/>
    <mergeCell ref="KSO332:KSV332"/>
    <mergeCell ref="KSW332:KTD332"/>
    <mergeCell ref="KTE332:KTL332"/>
    <mergeCell ref="KTM332:KTT332"/>
    <mergeCell ref="KTU332:KUB332"/>
    <mergeCell ref="KUC332:KUJ332"/>
    <mergeCell ref="KUK332:KUR332"/>
    <mergeCell ref="KUS332:KUZ332"/>
    <mergeCell ref="KAS332:KAZ332"/>
    <mergeCell ref="KBA332:KBH332"/>
    <mergeCell ref="KBI332:KBP332"/>
    <mergeCell ref="KBQ332:KBX332"/>
    <mergeCell ref="KBY332:KCF332"/>
    <mergeCell ref="KCG332:KCN332"/>
    <mergeCell ref="KCO332:KCV332"/>
    <mergeCell ref="KCW332:KDD332"/>
    <mergeCell ref="KDE332:KDL332"/>
    <mergeCell ref="KDM332:KDT332"/>
    <mergeCell ref="KDU332:KEB332"/>
    <mergeCell ref="KEC332:KEJ332"/>
    <mergeCell ref="KEK332:KER332"/>
    <mergeCell ref="KES332:KEZ332"/>
    <mergeCell ref="KFA332:KFH332"/>
    <mergeCell ref="KFI332:KFP332"/>
    <mergeCell ref="KFQ332:KFX332"/>
    <mergeCell ref="KFY332:KGF332"/>
    <mergeCell ref="KGG332:KGN332"/>
    <mergeCell ref="KGO332:KGV332"/>
    <mergeCell ref="KGW332:KHD332"/>
    <mergeCell ref="KHE332:KHL332"/>
    <mergeCell ref="KHM332:KHT332"/>
    <mergeCell ref="KHU332:KIB332"/>
    <mergeCell ref="KIC332:KIJ332"/>
    <mergeCell ref="KIK332:KIR332"/>
    <mergeCell ref="KIS332:KIZ332"/>
    <mergeCell ref="KJA332:KJH332"/>
    <mergeCell ref="KJI332:KJP332"/>
    <mergeCell ref="KJQ332:KJX332"/>
    <mergeCell ref="KJY332:KKF332"/>
    <mergeCell ref="KKG332:KKN332"/>
    <mergeCell ref="KKO332:KKV332"/>
    <mergeCell ref="JQO332:JQV332"/>
    <mergeCell ref="JQW332:JRD332"/>
    <mergeCell ref="JRE332:JRL332"/>
    <mergeCell ref="JRM332:JRT332"/>
    <mergeCell ref="JRU332:JSB332"/>
    <mergeCell ref="JSC332:JSJ332"/>
    <mergeCell ref="JSK332:JSR332"/>
    <mergeCell ref="JSS332:JSZ332"/>
    <mergeCell ref="JTA332:JTH332"/>
    <mergeCell ref="JTI332:JTP332"/>
    <mergeCell ref="JTQ332:JTX332"/>
    <mergeCell ref="JTY332:JUF332"/>
    <mergeCell ref="JUG332:JUN332"/>
    <mergeCell ref="JUO332:JUV332"/>
    <mergeCell ref="JUW332:JVD332"/>
    <mergeCell ref="JVE332:JVL332"/>
    <mergeCell ref="JVM332:JVT332"/>
    <mergeCell ref="JVU332:JWB332"/>
    <mergeCell ref="JWC332:JWJ332"/>
    <mergeCell ref="JWK332:JWR332"/>
    <mergeCell ref="JWS332:JWZ332"/>
    <mergeCell ref="JXA332:JXH332"/>
    <mergeCell ref="JXI332:JXP332"/>
    <mergeCell ref="JXQ332:JXX332"/>
    <mergeCell ref="JXY332:JYF332"/>
    <mergeCell ref="JYG332:JYN332"/>
    <mergeCell ref="JYO332:JYV332"/>
    <mergeCell ref="JYW332:JZD332"/>
    <mergeCell ref="JZE332:JZL332"/>
    <mergeCell ref="JZM332:JZT332"/>
    <mergeCell ref="JZU332:KAB332"/>
    <mergeCell ref="KAC332:KAJ332"/>
    <mergeCell ref="KAK332:KAR332"/>
    <mergeCell ref="JGK332:JGR332"/>
    <mergeCell ref="JGS332:JGZ332"/>
    <mergeCell ref="JHA332:JHH332"/>
    <mergeCell ref="JHI332:JHP332"/>
    <mergeCell ref="JHQ332:JHX332"/>
    <mergeCell ref="JHY332:JIF332"/>
    <mergeCell ref="JIG332:JIN332"/>
    <mergeCell ref="JIO332:JIV332"/>
    <mergeCell ref="JIW332:JJD332"/>
    <mergeCell ref="JJE332:JJL332"/>
    <mergeCell ref="JJM332:JJT332"/>
    <mergeCell ref="JJU332:JKB332"/>
    <mergeCell ref="JKC332:JKJ332"/>
    <mergeCell ref="JKK332:JKR332"/>
    <mergeCell ref="JKS332:JKZ332"/>
    <mergeCell ref="JLA332:JLH332"/>
    <mergeCell ref="JLI332:JLP332"/>
    <mergeCell ref="JLQ332:JLX332"/>
    <mergeCell ref="JLY332:JMF332"/>
    <mergeCell ref="JMG332:JMN332"/>
    <mergeCell ref="JMO332:JMV332"/>
    <mergeCell ref="JMW332:JND332"/>
    <mergeCell ref="JNE332:JNL332"/>
    <mergeCell ref="JNM332:JNT332"/>
    <mergeCell ref="JNU332:JOB332"/>
    <mergeCell ref="JOC332:JOJ332"/>
    <mergeCell ref="JOK332:JOR332"/>
    <mergeCell ref="JOS332:JOZ332"/>
    <mergeCell ref="JPA332:JPH332"/>
    <mergeCell ref="JPI332:JPP332"/>
    <mergeCell ref="JPQ332:JPX332"/>
    <mergeCell ref="JPY332:JQF332"/>
    <mergeCell ref="JQG332:JQN332"/>
    <mergeCell ref="IWG332:IWN332"/>
    <mergeCell ref="IWO332:IWV332"/>
    <mergeCell ref="IWW332:IXD332"/>
    <mergeCell ref="IXE332:IXL332"/>
    <mergeCell ref="IXM332:IXT332"/>
    <mergeCell ref="IXU332:IYB332"/>
    <mergeCell ref="IYC332:IYJ332"/>
    <mergeCell ref="IYK332:IYR332"/>
    <mergeCell ref="IYS332:IYZ332"/>
    <mergeCell ref="IZA332:IZH332"/>
    <mergeCell ref="IZI332:IZP332"/>
    <mergeCell ref="IZQ332:IZX332"/>
    <mergeCell ref="IZY332:JAF332"/>
    <mergeCell ref="JAG332:JAN332"/>
    <mergeCell ref="JAO332:JAV332"/>
    <mergeCell ref="JAW332:JBD332"/>
    <mergeCell ref="JBE332:JBL332"/>
    <mergeCell ref="JBM332:JBT332"/>
    <mergeCell ref="JBU332:JCB332"/>
    <mergeCell ref="JCC332:JCJ332"/>
    <mergeCell ref="JCK332:JCR332"/>
    <mergeCell ref="JCS332:JCZ332"/>
    <mergeCell ref="JDA332:JDH332"/>
    <mergeCell ref="JDI332:JDP332"/>
    <mergeCell ref="JDQ332:JDX332"/>
    <mergeCell ref="JDY332:JEF332"/>
    <mergeCell ref="JEG332:JEN332"/>
    <mergeCell ref="JEO332:JEV332"/>
    <mergeCell ref="JEW332:JFD332"/>
    <mergeCell ref="JFE332:JFL332"/>
    <mergeCell ref="JFM332:JFT332"/>
    <mergeCell ref="JFU332:JGB332"/>
    <mergeCell ref="JGC332:JGJ332"/>
    <mergeCell ref="IMC332:IMJ332"/>
    <mergeCell ref="IMK332:IMR332"/>
    <mergeCell ref="IMS332:IMZ332"/>
    <mergeCell ref="INA332:INH332"/>
    <mergeCell ref="INI332:INP332"/>
    <mergeCell ref="INQ332:INX332"/>
    <mergeCell ref="INY332:IOF332"/>
    <mergeCell ref="IOG332:ION332"/>
    <mergeCell ref="IOO332:IOV332"/>
    <mergeCell ref="IOW332:IPD332"/>
    <mergeCell ref="IPE332:IPL332"/>
    <mergeCell ref="IPM332:IPT332"/>
    <mergeCell ref="IPU332:IQB332"/>
    <mergeCell ref="IQC332:IQJ332"/>
    <mergeCell ref="IQK332:IQR332"/>
    <mergeCell ref="IQS332:IQZ332"/>
    <mergeCell ref="IRA332:IRH332"/>
    <mergeCell ref="IRI332:IRP332"/>
    <mergeCell ref="IRQ332:IRX332"/>
    <mergeCell ref="IRY332:ISF332"/>
    <mergeCell ref="ISG332:ISN332"/>
    <mergeCell ref="ISO332:ISV332"/>
    <mergeCell ref="ISW332:ITD332"/>
    <mergeCell ref="ITE332:ITL332"/>
    <mergeCell ref="ITM332:ITT332"/>
    <mergeCell ref="ITU332:IUB332"/>
    <mergeCell ref="IUC332:IUJ332"/>
    <mergeCell ref="IUK332:IUR332"/>
    <mergeCell ref="IUS332:IUZ332"/>
    <mergeCell ref="IVA332:IVH332"/>
    <mergeCell ref="IVI332:IVP332"/>
    <mergeCell ref="IVQ332:IVX332"/>
    <mergeCell ref="IVY332:IWF332"/>
    <mergeCell ref="IBY332:ICF332"/>
    <mergeCell ref="ICG332:ICN332"/>
    <mergeCell ref="ICO332:ICV332"/>
    <mergeCell ref="ICW332:IDD332"/>
    <mergeCell ref="IDE332:IDL332"/>
    <mergeCell ref="IDM332:IDT332"/>
    <mergeCell ref="IDU332:IEB332"/>
    <mergeCell ref="IEC332:IEJ332"/>
    <mergeCell ref="IEK332:IER332"/>
    <mergeCell ref="IES332:IEZ332"/>
    <mergeCell ref="IFA332:IFH332"/>
    <mergeCell ref="IFI332:IFP332"/>
    <mergeCell ref="IFQ332:IFX332"/>
    <mergeCell ref="IFY332:IGF332"/>
    <mergeCell ref="IGG332:IGN332"/>
    <mergeCell ref="IGO332:IGV332"/>
    <mergeCell ref="IGW332:IHD332"/>
    <mergeCell ref="IHE332:IHL332"/>
    <mergeCell ref="IHM332:IHT332"/>
    <mergeCell ref="IHU332:IIB332"/>
    <mergeCell ref="IIC332:IIJ332"/>
    <mergeCell ref="IIK332:IIR332"/>
    <mergeCell ref="IIS332:IIZ332"/>
    <mergeCell ref="IJA332:IJH332"/>
    <mergeCell ref="IJI332:IJP332"/>
    <mergeCell ref="IJQ332:IJX332"/>
    <mergeCell ref="IJY332:IKF332"/>
    <mergeCell ref="IKG332:IKN332"/>
    <mergeCell ref="IKO332:IKV332"/>
    <mergeCell ref="IKW332:ILD332"/>
    <mergeCell ref="ILE332:ILL332"/>
    <mergeCell ref="ILM332:ILT332"/>
    <mergeCell ref="ILU332:IMB332"/>
    <mergeCell ref="HRU332:HSB332"/>
    <mergeCell ref="HSC332:HSJ332"/>
    <mergeCell ref="HSK332:HSR332"/>
    <mergeCell ref="HSS332:HSZ332"/>
    <mergeCell ref="HTA332:HTH332"/>
    <mergeCell ref="HTI332:HTP332"/>
    <mergeCell ref="HTQ332:HTX332"/>
    <mergeCell ref="HTY332:HUF332"/>
    <mergeCell ref="HUG332:HUN332"/>
    <mergeCell ref="HUO332:HUV332"/>
    <mergeCell ref="HUW332:HVD332"/>
    <mergeCell ref="HVE332:HVL332"/>
    <mergeCell ref="HVM332:HVT332"/>
    <mergeCell ref="HVU332:HWB332"/>
    <mergeCell ref="HWC332:HWJ332"/>
    <mergeCell ref="HWK332:HWR332"/>
    <mergeCell ref="HWS332:HWZ332"/>
    <mergeCell ref="HXA332:HXH332"/>
    <mergeCell ref="HXI332:HXP332"/>
    <mergeCell ref="HXQ332:HXX332"/>
    <mergeCell ref="HXY332:HYF332"/>
    <mergeCell ref="HYG332:HYN332"/>
    <mergeCell ref="HYO332:HYV332"/>
    <mergeCell ref="HYW332:HZD332"/>
    <mergeCell ref="HZE332:HZL332"/>
    <mergeCell ref="HZM332:HZT332"/>
    <mergeCell ref="HZU332:IAB332"/>
    <mergeCell ref="IAC332:IAJ332"/>
    <mergeCell ref="IAK332:IAR332"/>
    <mergeCell ref="IAS332:IAZ332"/>
    <mergeCell ref="IBA332:IBH332"/>
    <mergeCell ref="IBI332:IBP332"/>
    <mergeCell ref="IBQ332:IBX332"/>
    <mergeCell ref="HHQ332:HHX332"/>
    <mergeCell ref="HHY332:HIF332"/>
    <mergeCell ref="HIG332:HIN332"/>
    <mergeCell ref="HIO332:HIV332"/>
    <mergeCell ref="HIW332:HJD332"/>
    <mergeCell ref="HJE332:HJL332"/>
    <mergeCell ref="HJM332:HJT332"/>
    <mergeCell ref="HJU332:HKB332"/>
    <mergeCell ref="HKC332:HKJ332"/>
    <mergeCell ref="HKK332:HKR332"/>
    <mergeCell ref="HKS332:HKZ332"/>
    <mergeCell ref="HLA332:HLH332"/>
    <mergeCell ref="HLI332:HLP332"/>
    <mergeCell ref="HLQ332:HLX332"/>
    <mergeCell ref="HLY332:HMF332"/>
    <mergeCell ref="HMG332:HMN332"/>
    <mergeCell ref="HMO332:HMV332"/>
    <mergeCell ref="HMW332:HND332"/>
    <mergeCell ref="HNE332:HNL332"/>
    <mergeCell ref="HNM332:HNT332"/>
    <mergeCell ref="HNU332:HOB332"/>
    <mergeCell ref="HOC332:HOJ332"/>
    <mergeCell ref="HOK332:HOR332"/>
    <mergeCell ref="HOS332:HOZ332"/>
    <mergeCell ref="HPA332:HPH332"/>
    <mergeCell ref="HPI332:HPP332"/>
    <mergeCell ref="HPQ332:HPX332"/>
    <mergeCell ref="HPY332:HQF332"/>
    <mergeCell ref="HQG332:HQN332"/>
    <mergeCell ref="HQO332:HQV332"/>
    <mergeCell ref="HQW332:HRD332"/>
    <mergeCell ref="HRE332:HRL332"/>
    <mergeCell ref="HRM332:HRT332"/>
    <mergeCell ref="GXM332:GXT332"/>
    <mergeCell ref="GXU332:GYB332"/>
    <mergeCell ref="GYC332:GYJ332"/>
    <mergeCell ref="GYK332:GYR332"/>
    <mergeCell ref="GYS332:GYZ332"/>
    <mergeCell ref="GZA332:GZH332"/>
    <mergeCell ref="GZI332:GZP332"/>
    <mergeCell ref="GZQ332:GZX332"/>
    <mergeCell ref="GZY332:HAF332"/>
    <mergeCell ref="HAG332:HAN332"/>
    <mergeCell ref="HAO332:HAV332"/>
    <mergeCell ref="HAW332:HBD332"/>
    <mergeCell ref="HBE332:HBL332"/>
    <mergeCell ref="HBM332:HBT332"/>
    <mergeCell ref="HBU332:HCB332"/>
    <mergeCell ref="HCC332:HCJ332"/>
    <mergeCell ref="HCK332:HCR332"/>
    <mergeCell ref="HCS332:HCZ332"/>
    <mergeCell ref="HDA332:HDH332"/>
    <mergeCell ref="HDI332:HDP332"/>
    <mergeCell ref="HDQ332:HDX332"/>
    <mergeCell ref="HDY332:HEF332"/>
    <mergeCell ref="HEG332:HEN332"/>
    <mergeCell ref="HEO332:HEV332"/>
    <mergeCell ref="HEW332:HFD332"/>
    <mergeCell ref="HFE332:HFL332"/>
    <mergeCell ref="HFM332:HFT332"/>
    <mergeCell ref="HFU332:HGB332"/>
    <mergeCell ref="HGC332:HGJ332"/>
    <mergeCell ref="HGK332:HGR332"/>
    <mergeCell ref="HGS332:HGZ332"/>
    <mergeCell ref="HHA332:HHH332"/>
    <mergeCell ref="HHI332:HHP332"/>
    <mergeCell ref="GNI332:GNP332"/>
    <mergeCell ref="GNQ332:GNX332"/>
    <mergeCell ref="GNY332:GOF332"/>
    <mergeCell ref="GOG332:GON332"/>
    <mergeCell ref="GOO332:GOV332"/>
    <mergeCell ref="GOW332:GPD332"/>
    <mergeCell ref="GPE332:GPL332"/>
    <mergeCell ref="GPM332:GPT332"/>
    <mergeCell ref="GPU332:GQB332"/>
    <mergeCell ref="GQC332:GQJ332"/>
    <mergeCell ref="GQK332:GQR332"/>
    <mergeCell ref="GQS332:GQZ332"/>
    <mergeCell ref="GRA332:GRH332"/>
    <mergeCell ref="GRI332:GRP332"/>
    <mergeCell ref="GRQ332:GRX332"/>
    <mergeCell ref="GRY332:GSF332"/>
    <mergeCell ref="GSG332:GSN332"/>
    <mergeCell ref="GSO332:GSV332"/>
    <mergeCell ref="GSW332:GTD332"/>
    <mergeCell ref="GTE332:GTL332"/>
    <mergeCell ref="GTM332:GTT332"/>
    <mergeCell ref="GTU332:GUB332"/>
    <mergeCell ref="GUC332:GUJ332"/>
    <mergeCell ref="GUK332:GUR332"/>
    <mergeCell ref="GUS332:GUZ332"/>
    <mergeCell ref="GVA332:GVH332"/>
    <mergeCell ref="GVI332:GVP332"/>
    <mergeCell ref="GVQ332:GVX332"/>
    <mergeCell ref="GVY332:GWF332"/>
    <mergeCell ref="GWG332:GWN332"/>
    <mergeCell ref="GWO332:GWV332"/>
    <mergeCell ref="GWW332:GXD332"/>
    <mergeCell ref="GXE332:GXL332"/>
    <mergeCell ref="GDE332:GDL332"/>
    <mergeCell ref="GDM332:GDT332"/>
    <mergeCell ref="GDU332:GEB332"/>
    <mergeCell ref="GEC332:GEJ332"/>
    <mergeCell ref="GEK332:GER332"/>
    <mergeCell ref="GES332:GEZ332"/>
    <mergeCell ref="GFA332:GFH332"/>
    <mergeCell ref="GFI332:GFP332"/>
    <mergeCell ref="GFQ332:GFX332"/>
    <mergeCell ref="GFY332:GGF332"/>
    <mergeCell ref="GGG332:GGN332"/>
    <mergeCell ref="GGO332:GGV332"/>
    <mergeCell ref="GGW332:GHD332"/>
    <mergeCell ref="GHE332:GHL332"/>
    <mergeCell ref="GHM332:GHT332"/>
    <mergeCell ref="GHU332:GIB332"/>
    <mergeCell ref="GIC332:GIJ332"/>
    <mergeCell ref="GIK332:GIR332"/>
    <mergeCell ref="GIS332:GIZ332"/>
    <mergeCell ref="GJA332:GJH332"/>
    <mergeCell ref="GJI332:GJP332"/>
    <mergeCell ref="GJQ332:GJX332"/>
    <mergeCell ref="GJY332:GKF332"/>
    <mergeCell ref="GKG332:GKN332"/>
    <mergeCell ref="GKO332:GKV332"/>
    <mergeCell ref="GKW332:GLD332"/>
    <mergeCell ref="GLE332:GLL332"/>
    <mergeCell ref="GLM332:GLT332"/>
    <mergeCell ref="GLU332:GMB332"/>
    <mergeCell ref="GMC332:GMJ332"/>
    <mergeCell ref="GMK332:GMR332"/>
    <mergeCell ref="GMS332:GMZ332"/>
    <mergeCell ref="GNA332:GNH332"/>
    <mergeCell ref="FTA332:FTH332"/>
    <mergeCell ref="FTI332:FTP332"/>
    <mergeCell ref="FTQ332:FTX332"/>
    <mergeCell ref="FTY332:FUF332"/>
    <mergeCell ref="FUG332:FUN332"/>
    <mergeCell ref="FUO332:FUV332"/>
    <mergeCell ref="FUW332:FVD332"/>
    <mergeCell ref="FVE332:FVL332"/>
    <mergeCell ref="FVM332:FVT332"/>
    <mergeCell ref="FVU332:FWB332"/>
    <mergeCell ref="FWC332:FWJ332"/>
    <mergeCell ref="FWK332:FWR332"/>
    <mergeCell ref="FWS332:FWZ332"/>
    <mergeCell ref="FXA332:FXH332"/>
    <mergeCell ref="FXI332:FXP332"/>
    <mergeCell ref="FXQ332:FXX332"/>
    <mergeCell ref="FXY332:FYF332"/>
    <mergeCell ref="FYG332:FYN332"/>
    <mergeCell ref="FYO332:FYV332"/>
    <mergeCell ref="FYW332:FZD332"/>
    <mergeCell ref="FZE332:FZL332"/>
    <mergeCell ref="FZM332:FZT332"/>
    <mergeCell ref="FZU332:GAB332"/>
    <mergeCell ref="GAC332:GAJ332"/>
    <mergeCell ref="GAK332:GAR332"/>
    <mergeCell ref="GAS332:GAZ332"/>
    <mergeCell ref="GBA332:GBH332"/>
    <mergeCell ref="GBI332:GBP332"/>
    <mergeCell ref="GBQ332:GBX332"/>
    <mergeCell ref="GBY332:GCF332"/>
    <mergeCell ref="GCG332:GCN332"/>
    <mergeCell ref="GCO332:GCV332"/>
    <mergeCell ref="GCW332:GDD332"/>
    <mergeCell ref="FIW332:FJD332"/>
    <mergeCell ref="FJE332:FJL332"/>
    <mergeCell ref="FJM332:FJT332"/>
    <mergeCell ref="FJU332:FKB332"/>
    <mergeCell ref="FKC332:FKJ332"/>
    <mergeCell ref="FKK332:FKR332"/>
    <mergeCell ref="FKS332:FKZ332"/>
    <mergeCell ref="FLA332:FLH332"/>
    <mergeCell ref="FLI332:FLP332"/>
    <mergeCell ref="FLQ332:FLX332"/>
    <mergeCell ref="FLY332:FMF332"/>
    <mergeCell ref="FMG332:FMN332"/>
    <mergeCell ref="FMO332:FMV332"/>
    <mergeCell ref="FMW332:FND332"/>
    <mergeCell ref="FNE332:FNL332"/>
    <mergeCell ref="FNM332:FNT332"/>
    <mergeCell ref="FNU332:FOB332"/>
    <mergeCell ref="FOC332:FOJ332"/>
    <mergeCell ref="FOK332:FOR332"/>
    <mergeCell ref="FOS332:FOZ332"/>
    <mergeCell ref="FPA332:FPH332"/>
    <mergeCell ref="FPI332:FPP332"/>
    <mergeCell ref="FPQ332:FPX332"/>
    <mergeCell ref="FPY332:FQF332"/>
    <mergeCell ref="FQG332:FQN332"/>
    <mergeCell ref="FQO332:FQV332"/>
    <mergeCell ref="FQW332:FRD332"/>
    <mergeCell ref="FRE332:FRL332"/>
    <mergeCell ref="FRM332:FRT332"/>
    <mergeCell ref="FRU332:FSB332"/>
    <mergeCell ref="FSC332:FSJ332"/>
    <mergeCell ref="FSK332:FSR332"/>
    <mergeCell ref="FSS332:FSZ332"/>
    <mergeCell ref="EYS332:EYZ332"/>
    <mergeCell ref="EZA332:EZH332"/>
    <mergeCell ref="EZI332:EZP332"/>
    <mergeCell ref="EZQ332:EZX332"/>
    <mergeCell ref="EZY332:FAF332"/>
    <mergeCell ref="FAG332:FAN332"/>
    <mergeCell ref="FAO332:FAV332"/>
    <mergeCell ref="FAW332:FBD332"/>
    <mergeCell ref="FBE332:FBL332"/>
    <mergeCell ref="FBM332:FBT332"/>
    <mergeCell ref="FBU332:FCB332"/>
    <mergeCell ref="FCC332:FCJ332"/>
    <mergeCell ref="FCK332:FCR332"/>
    <mergeCell ref="FCS332:FCZ332"/>
    <mergeCell ref="FDA332:FDH332"/>
    <mergeCell ref="FDI332:FDP332"/>
    <mergeCell ref="FDQ332:FDX332"/>
    <mergeCell ref="FDY332:FEF332"/>
    <mergeCell ref="FEG332:FEN332"/>
    <mergeCell ref="FEO332:FEV332"/>
    <mergeCell ref="FEW332:FFD332"/>
    <mergeCell ref="FFE332:FFL332"/>
    <mergeCell ref="FFM332:FFT332"/>
    <mergeCell ref="FFU332:FGB332"/>
    <mergeCell ref="FGC332:FGJ332"/>
    <mergeCell ref="FGK332:FGR332"/>
    <mergeCell ref="FGS332:FGZ332"/>
    <mergeCell ref="FHA332:FHH332"/>
    <mergeCell ref="FHI332:FHP332"/>
    <mergeCell ref="FHQ332:FHX332"/>
    <mergeCell ref="FHY332:FIF332"/>
    <mergeCell ref="FIG332:FIN332"/>
    <mergeCell ref="FIO332:FIV332"/>
    <mergeCell ref="EOO332:EOV332"/>
    <mergeCell ref="EOW332:EPD332"/>
    <mergeCell ref="EPE332:EPL332"/>
    <mergeCell ref="EPM332:EPT332"/>
    <mergeCell ref="EPU332:EQB332"/>
    <mergeCell ref="EQC332:EQJ332"/>
    <mergeCell ref="EQK332:EQR332"/>
    <mergeCell ref="EQS332:EQZ332"/>
    <mergeCell ref="ERA332:ERH332"/>
    <mergeCell ref="ERI332:ERP332"/>
    <mergeCell ref="ERQ332:ERX332"/>
    <mergeCell ref="ERY332:ESF332"/>
    <mergeCell ref="ESG332:ESN332"/>
    <mergeCell ref="ESO332:ESV332"/>
    <mergeCell ref="ESW332:ETD332"/>
    <mergeCell ref="ETE332:ETL332"/>
    <mergeCell ref="ETM332:ETT332"/>
    <mergeCell ref="ETU332:EUB332"/>
    <mergeCell ref="EUC332:EUJ332"/>
    <mergeCell ref="EUK332:EUR332"/>
    <mergeCell ref="EUS332:EUZ332"/>
    <mergeCell ref="EVA332:EVH332"/>
    <mergeCell ref="EVI332:EVP332"/>
    <mergeCell ref="EVQ332:EVX332"/>
    <mergeCell ref="EVY332:EWF332"/>
    <mergeCell ref="EWG332:EWN332"/>
    <mergeCell ref="EWO332:EWV332"/>
    <mergeCell ref="EWW332:EXD332"/>
    <mergeCell ref="EXE332:EXL332"/>
    <mergeCell ref="EXM332:EXT332"/>
    <mergeCell ref="EXU332:EYB332"/>
    <mergeCell ref="EYC332:EYJ332"/>
    <mergeCell ref="EYK332:EYR332"/>
    <mergeCell ref="EEK332:EER332"/>
    <mergeCell ref="EES332:EEZ332"/>
    <mergeCell ref="EFA332:EFH332"/>
    <mergeCell ref="EFI332:EFP332"/>
    <mergeCell ref="EFQ332:EFX332"/>
    <mergeCell ref="EFY332:EGF332"/>
    <mergeCell ref="EGG332:EGN332"/>
    <mergeCell ref="EGO332:EGV332"/>
    <mergeCell ref="EGW332:EHD332"/>
    <mergeCell ref="EHE332:EHL332"/>
    <mergeCell ref="EHM332:EHT332"/>
    <mergeCell ref="EHU332:EIB332"/>
    <mergeCell ref="EIC332:EIJ332"/>
    <mergeCell ref="EIK332:EIR332"/>
    <mergeCell ref="EIS332:EIZ332"/>
    <mergeCell ref="EJA332:EJH332"/>
    <mergeCell ref="EJI332:EJP332"/>
    <mergeCell ref="EJQ332:EJX332"/>
    <mergeCell ref="EJY332:EKF332"/>
    <mergeCell ref="EKG332:EKN332"/>
    <mergeCell ref="EKO332:EKV332"/>
    <mergeCell ref="EKW332:ELD332"/>
    <mergeCell ref="ELE332:ELL332"/>
    <mergeCell ref="ELM332:ELT332"/>
    <mergeCell ref="ELU332:EMB332"/>
    <mergeCell ref="EMC332:EMJ332"/>
    <mergeCell ref="EMK332:EMR332"/>
    <mergeCell ref="EMS332:EMZ332"/>
    <mergeCell ref="ENA332:ENH332"/>
    <mergeCell ref="ENI332:ENP332"/>
    <mergeCell ref="ENQ332:ENX332"/>
    <mergeCell ref="ENY332:EOF332"/>
    <mergeCell ref="EOG332:EON332"/>
    <mergeCell ref="DUG332:DUN332"/>
    <mergeCell ref="DUO332:DUV332"/>
    <mergeCell ref="DUW332:DVD332"/>
    <mergeCell ref="DVE332:DVL332"/>
    <mergeCell ref="DVM332:DVT332"/>
    <mergeCell ref="DVU332:DWB332"/>
    <mergeCell ref="DWC332:DWJ332"/>
    <mergeCell ref="DWK332:DWR332"/>
    <mergeCell ref="DWS332:DWZ332"/>
    <mergeCell ref="DXA332:DXH332"/>
    <mergeCell ref="DXI332:DXP332"/>
    <mergeCell ref="DXQ332:DXX332"/>
    <mergeCell ref="DXY332:DYF332"/>
    <mergeCell ref="DYG332:DYN332"/>
    <mergeCell ref="DYO332:DYV332"/>
    <mergeCell ref="DYW332:DZD332"/>
    <mergeCell ref="DZE332:DZL332"/>
    <mergeCell ref="DZM332:DZT332"/>
    <mergeCell ref="DZU332:EAB332"/>
    <mergeCell ref="EAC332:EAJ332"/>
    <mergeCell ref="EAK332:EAR332"/>
    <mergeCell ref="EAS332:EAZ332"/>
    <mergeCell ref="EBA332:EBH332"/>
    <mergeCell ref="EBI332:EBP332"/>
    <mergeCell ref="EBQ332:EBX332"/>
    <mergeCell ref="EBY332:ECF332"/>
    <mergeCell ref="ECG332:ECN332"/>
    <mergeCell ref="ECO332:ECV332"/>
    <mergeCell ref="ECW332:EDD332"/>
    <mergeCell ref="EDE332:EDL332"/>
    <mergeCell ref="EDM332:EDT332"/>
    <mergeCell ref="EDU332:EEB332"/>
    <mergeCell ref="EEC332:EEJ332"/>
    <mergeCell ref="DKC332:DKJ332"/>
    <mergeCell ref="DKK332:DKR332"/>
    <mergeCell ref="DKS332:DKZ332"/>
    <mergeCell ref="DLA332:DLH332"/>
    <mergeCell ref="DLI332:DLP332"/>
    <mergeCell ref="DLQ332:DLX332"/>
    <mergeCell ref="DLY332:DMF332"/>
    <mergeCell ref="DMG332:DMN332"/>
    <mergeCell ref="DMO332:DMV332"/>
    <mergeCell ref="DMW332:DND332"/>
    <mergeCell ref="DNE332:DNL332"/>
    <mergeCell ref="DNM332:DNT332"/>
    <mergeCell ref="DNU332:DOB332"/>
    <mergeCell ref="DOC332:DOJ332"/>
    <mergeCell ref="DOK332:DOR332"/>
    <mergeCell ref="DOS332:DOZ332"/>
    <mergeCell ref="DPA332:DPH332"/>
    <mergeCell ref="DPI332:DPP332"/>
    <mergeCell ref="DPQ332:DPX332"/>
    <mergeCell ref="DPY332:DQF332"/>
    <mergeCell ref="DQG332:DQN332"/>
    <mergeCell ref="DQO332:DQV332"/>
    <mergeCell ref="DQW332:DRD332"/>
    <mergeCell ref="DRE332:DRL332"/>
    <mergeCell ref="DRM332:DRT332"/>
    <mergeCell ref="DRU332:DSB332"/>
    <mergeCell ref="DSC332:DSJ332"/>
    <mergeCell ref="DSK332:DSR332"/>
    <mergeCell ref="DSS332:DSZ332"/>
    <mergeCell ref="DTA332:DTH332"/>
    <mergeCell ref="DTI332:DTP332"/>
    <mergeCell ref="DTQ332:DTX332"/>
    <mergeCell ref="DTY332:DUF332"/>
    <mergeCell ref="CZY332:DAF332"/>
    <mergeCell ref="DAG332:DAN332"/>
    <mergeCell ref="DAO332:DAV332"/>
    <mergeCell ref="DAW332:DBD332"/>
    <mergeCell ref="DBE332:DBL332"/>
    <mergeCell ref="DBM332:DBT332"/>
    <mergeCell ref="DBU332:DCB332"/>
    <mergeCell ref="DCC332:DCJ332"/>
    <mergeCell ref="DCK332:DCR332"/>
    <mergeCell ref="DCS332:DCZ332"/>
    <mergeCell ref="DDA332:DDH332"/>
    <mergeCell ref="DDI332:DDP332"/>
    <mergeCell ref="DDQ332:DDX332"/>
    <mergeCell ref="DDY332:DEF332"/>
    <mergeCell ref="DEG332:DEN332"/>
    <mergeCell ref="DEO332:DEV332"/>
    <mergeCell ref="DEW332:DFD332"/>
    <mergeCell ref="DFE332:DFL332"/>
    <mergeCell ref="DFM332:DFT332"/>
    <mergeCell ref="DFU332:DGB332"/>
    <mergeCell ref="DGC332:DGJ332"/>
    <mergeCell ref="DGK332:DGR332"/>
    <mergeCell ref="DGS332:DGZ332"/>
    <mergeCell ref="DHA332:DHH332"/>
    <mergeCell ref="DHI332:DHP332"/>
    <mergeCell ref="DHQ332:DHX332"/>
    <mergeCell ref="DHY332:DIF332"/>
    <mergeCell ref="DIG332:DIN332"/>
    <mergeCell ref="DIO332:DIV332"/>
    <mergeCell ref="DIW332:DJD332"/>
    <mergeCell ref="DJE332:DJL332"/>
    <mergeCell ref="DJM332:DJT332"/>
    <mergeCell ref="DJU332:DKB332"/>
    <mergeCell ref="CPU332:CQB332"/>
    <mergeCell ref="CQC332:CQJ332"/>
    <mergeCell ref="CQK332:CQR332"/>
    <mergeCell ref="CQS332:CQZ332"/>
    <mergeCell ref="CRA332:CRH332"/>
    <mergeCell ref="CRI332:CRP332"/>
    <mergeCell ref="CRQ332:CRX332"/>
    <mergeCell ref="CRY332:CSF332"/>
    <mergeCell ref="CSG332:CSN332"/>
    <mergeCell ref="CSO332:CSV332"/>
    <mergeCell ref="CSW332:CTD332"/>
    <mergeCell ref="CTE332:CTL332"/>
    <mergeCell ref="CTM332:CTT332"/>
    <mergeCell ref="CTU332:CUB332"/>
    <mergeCell ref="CUC332:CUJ332"/>
    <mergeCell ref="CUK332:CUR332"/>
    <mergeCell ref="CUS332:CUZ332"/>
    <mergeCell ref="CVA332:CVH332"/>
    <mergeCell ref="CVI332:CVP332"/>
    <mergeCell ref="CVQ332:CVX332"/>
    <mergeCell ref="CVY332:CWF332"/>
    <mergeCell ref="CWG332:CWN332"/>
    <mergeCell ref="CWO332:CWV332"/>
    <mergeCell ref="CWW332:CXD332"/>
    <mergeCell ref="CXE332:CXL332"/>
    <mergeCell ref="CXM332:CXT332"/>
    <mergeCell ref="CXU332:CYB332"/>
    <mergeCell ref="CYC332:CYJ332"/>
    <mergeCell ref="CYK332:CYR332"/>
    <mergeCell ref="CYS332:CYZ332"/>
    <mergeCell ref="CZA332:CZH332"/>
    <mergeCell ref="CZI332:CZP332"/>
    <mergeCell ref="CZQ332:CZX332"/>
    <mergeCell ref="CFQ332:CFX332"/>
    <mergeCell ref="CFY332:CGF332"/>
    <mergeCell ref="CGG332:CGN332"/>
    <mergeCell ref="CGO332:CGV332"/>
    <mergeCell ref="CGW332:CHD332"/>
    <mergeCell ref="CHE332:CHL332"/>
    <mergeCell ref="CHM332:CHT332"/>
    <mergeCell ref="CHU332:CIB332"/>
    <mergeCell ref="CIC332:CIJ332"/>
    <mergeCell ref="CIK332:CIR332"/>
    <mergeCell ref="CIS332:CIZ332"/>
    <mergeCell ref="CJA332:CJH332"/>
    <mergeCell ref="CJI332:CJP332"/>
    <mergeCell ref="CJQ332:CJX332"/>
    <mergeCell ref="CJY332:CKF332"/>
    <mergeCell ref="CKG332:CKN332"/>
    <mergeCell ref="CKO332:CKV332"/>
    <mergeCell ref="CKW332:CLD332"/>
    <mergeCell ref="CLE332:CLL332"/>
    <mergeCell ref="CLM332:CLT332"/>
    <mergeCell ref="CLU332:CMB332"/>
    <mergeCell ref="CMC332:CMJ332"/>
    <mergeCell ref="CMK332:CMR332"/>
    <mergeCell ref="CMS332:CMZ332"/>
    <mergeCell ref="CNA332:CNH332"/>
    <mergeCell ref="CNI332:CNP332"/>
    <mergeCell ref="CNQ332:CNX332"/>
    <mergeCell ref="CNY332:COF332"/>
    <mergeCell ref="COG332:CON332"/>
    <mergeCell ref="COO332:COV332"/>
    <mergeCell ref="COW332:CPD332"/>
    <mergeCell ref="CPE332:CPL332"/>
    <mergeCell ref="CPM332:CPT332"/>
    <mergeCell ref="BVM332:BVT332"/>
    <mergeCell ref="BVU332:BWB332"/>
    <mergeCell ref="BWC332:BWJ332"/>
    <mergeCell ref="BWK332:BWR332"/>
    <mergeCell ref="BWS332:BWZ332"/>
    <mergeCell ref="BXA332:BXH332"/>
    <mergeCell ref="BXI332:BXP332"/>
    <mergeCell ref="BXQ332:BXX332"/>
    <mergeCell ref="BXY332:BYF332"/>
    <mergeCell ref="BYG332:BYN332"/>
    <mergeCell ref="BYO332:BYV332"/>
    <mergeCell ref="BYW332:BZD332"/>
    <mergeCell ref="BZE332:BZL332"/>
    <mergeCell ref="BZM332:BZT332"/>
    <mergeCell ref="BZU332:CAB332"/>
    <mergeCell ref="CAC332:CAJ332"/>
    <mergeCell ref="CAK332:CAR332"/>
    <mergeCell ref="CAS332:CAZ332"/>
    <mergeCell ref="CBA332:CBH332"/>
    <mergeCell ref="CBI332:CBP332"/>
    <mergeCell ref="CBQ332:CBX332"/>
    <mergeCell ref="CBY332:CCF332"/>
    <mergeCell ref="CCG332:CCN332"/>
    <mergeCell ref="CCO332:CCV332"/>
    <mergeCell ref="CCW332:CDD332"/>
    <mergeCell ref="CDE332:CDL332"/>
    <mergeCell ref="CDM332:CDT332"/>
    <mergeCell ref="CDU332:CEB332"/>
    <mergeCell ref="CEC332:CEJ332"/>
    <mergeCell ref="CEK332:CER332"/>
    <mergeCell ref="CES332:CEZ332"/>
    <mergeCell ref="CFA332:CFH332"/>
    <mergeCell ref="CFI332:CFP332"/>
    <mergeCell ref="BLI332:BLP332"/>
    <mergeCell ref="BLQ332:BLX332"/>
    <mergeCell ref="BLY332:BMF332"/>
    <mergeCell ref="BMG332:BMN332"/>
    <mergeCell ref="BMO332:BMV332"/>
    <mergeCell ref="BMW332:BND332"/>
    <mergeCell ref="BNE332:BNL332"/>
    <mergeCell ref="BNM332:BNT332"/>
    <mergeCell ref="BNU332:BOB332"/>
    <mergeCell ref="BOC332:BOJ332"/>
    <mergeCell ref="BOK332:BOR332"/>
    <mergeCell ref="BOS332:BOZ332"/>
    <mergeCell ref="BPA332:BPH332"/>
    <mergeCell ref="BPI332:BPP332"/>
    <mergeCell ref="BPQ332:BPX332"/>
    <mergeCell ref="BPY332:BQF332"/>
    <mergeCell ref="BQG332:BQN332"/>
    <mergeCell ref="BQO332:BQV332"/>
    <mergeCell ref="BQW332:BRD332"/>
    <mergeCell ref="BRE332:BRL332"/>
    <mergeCell ref="BRM332:BRT332"/>
    <mergeCell ref="BRU332:BSB332"/>
    <mergeCell ref="BSC332:BSJ332"/>
    <mergeCell ref="BSK332:BSR332"/>
    <mergeCell ref="BSS332:BSZ332"/>
    <mergeCell ref="BTA332:BTH332"/>
    <mergeCell ref="BTI332:BTP332"/>
    <mergeCell ref="BTQ332:BTX332"/>
    <mergeCell ref="BTY332:BUF332"/>
    <mergeCell ref="BUG332:BUN332"/>
    <mergeCell ref="BUO332:BUV332"/>
    <mergeCell ref="BUW332:BVD332"/>
    <mergeCell ref="BVE332:BVL332"/>
    <mergeCell ref="BBE332:BBL332"/>
    <mergeCell ref="BBM332:BBT332"/>
    <mergeCell ref="BBU332:BCB332"/>
    <mergeCell ref="BCC332:BCJ332"/>
    <mergeCell ref="BCK332:BCR332"/>
    <mergeCell ref="BCS332:BCZ332"/>
    <mergeCell ref="BDA332:BDH332"/>
    <mergeCell ref="BDI332:BDP332"/>
    <mergeCell ref="BDQ332:BDX332"/>
    <mergeCell ref="BDY332:BEF332"/>
    <mergeCell ref="BEG332:BEN332"/>
    <mergeCell ref="BEO332:BEV332"/>
    <mergeCell ref="BEW332:BFD332"/>
    <mergeCell ref="BFE332:BFL332"/>
    <mergeCell ref="BFM332:BFT332"/>
    <mergeCell ref="BFU332:BGB332"/>
    <mergeCell ref="BGC332:BGJ332"/>
    <mergeCell ref="BGK332:BGR332"/>
    <mergeCell ref="BGS332:BGZ332"/>
    <mergeCell ref="BHA332:BHH332"/>
    <mergeCell ref="BHI332:BHP332"/>
    <mergeCell ref="BHQ332:BHX332"/>
    <mergeCell ref="BHY332:BIF332"/>
    <mergeCell ref="BIG332:BIN332"/>
    <mergeCell ref="BIO332:BIV332"/>
    <mergeCell ref="BIW332:BJD332"/>
    <mergeCell ref="BJE332:BJL332"/>
    <mergeCell ref="BJM332:BJT332"/>
    <mergeCell ref="BJU332:BKB332"/>
    <mergeCell ref="BKC332:BKJ332"/>
    <mergeCell ref="BKK332:BKR332"/>
    <mergeCell ref="BKS332:BKZ332"/>
    <mergeCell ref="BLA332:BLH332"/>
    <mergeCell ref="ARA332:ARH332"/>
    <mergeCell ref="ARI332:ARP332"/>
    <mergeCell ref="ARQ332:ARX332"/>
    <mergeCell ref="ARY332:ASF332"/>
    <mergeCell ref="ASG332:ASN332"/>
    <mergeCell ref="ASO332:ASV332"/>
    <mergeCell ref="ASW332:ATD332"/>
    <mergeCell ref="ATE332:ATL332"/>
    <mergeCell ref="ATM332:ATT332"/>
    <mergeCell ref="ATU332:AUB332"/>
    <mergeCell ref="AUC332:AUJ332"/>
    <mergeCell ref="AUK332:AUR332"/>
    <mergeCell ref="AUS332:AUZ332"/>
    <mergeCell ref="AVA332:AVH332"/>
    <mergeCell ref="AVI332:AVP332"/>
    <mergeCell ref="AVQ332:AVX332"/>
    <mergeCell ref="AVY332:AWF332"/>
    <mergeCell ref="AWG332:AWN332"/>
    <mergeCell ref="AWO332:AWV332"/>
    <mergeCell ref="AWW332:AXD332"/>
    <mergeCell ref="AXE332:AXL332"/>
    <mergeCell ref="AXM332:AXT332"/>
    <mergeCell ref="AXU332:AYB332"/>
    <mergeCell ref="AYC332:AYJ332"/>
    <mergeCell ref="AYK332:AYR332"/>
    <mergeCell ref="AYS332:AYZ332"/>
    <mergeCell ref="AZA332:AZH332"/>
    <mergeCell ref="AZI332:AZP332"/>
    <mergeCell ref="AZQ332:AZX332"/>
    <mergeCell ref="AZY332:BAF332"/>
    <mergeCell ref="BAG332:BAN332"/>
    <mergeCell ref="BAO332:BAV332"/>
    <mergeCell ref="BAW332:BBD332"/>
    <mergeCell ref="AGW332:AHD332"/>
    <mergeCell ref="AHE332:AHL332"/>
    <mergeCell ref="AHM332:AHT332"/>
    <mergeCell ref="AHU332:AIB332"/>
    <mergeCell ref="AIC332:AIJ332"/>
    <mergeCell ref="AIK332:AIR332"/>
    <mergeCell ref="AIS332:AIZ332"/>
    <mergeCell ref="AJA332:AJH332"/>
    <mergeCell ref="AJI332:AJP332"/>
    <mergeCell ref="AJQ332:AJX332"/>
    <mergeCell ref="AJY332:AKF332"/>
    <mergeCell ref="AKG332:AKN332"/>
    <mergeCell ref="AKO332:AKV332"/>
    <mergeCell ref="AKW332:ALD332"/>
    <mergeCell ref="ALE332:ALL332"/>
    <mergeCell ref="ALM332:ALT332"/>
    <mergeCell ref="ALU332:AMB332"/>
    <mergeCell ref="AMC332:AMJ332"/>
    <mergeCell ref="AMK332:AMR332"/>
    <mergeCell ref="AMS332:AMZ332"/>
    <mergeCell ref="ANA332:ANH332"/>
    <mergeCell ref="ANI332:ANP332"/>
    <mergeCell ref="ANQ332:ANX332"/>
    <mergeCell ref="ANY332:AOF332"/>
    <mergeCell ref="AOG332:AON332"/>
    <mergeCell ref="AOO332:AOV332"/>
    <mergeCell ref="AOW332:APD332"/>
    <mergeCell ref="APE332:APL332"/>
    <mergeCell ref="APM332:APT332"/>
    <mergeCell ref="APU332:AQB332"/>
    <mergeCell ref="AQC332:AQJ332"/>
    <mergeCell ref="AQK332:AQR332"/>
    <mergeCell ref="AQS332:AQZ332"/>
    <mergeCell ref="WS332:WZ332"/>
    <mergeCell ref="XA332:XH332"/>
    <mergeCell ref="XI332:XP332"/>
    <mergeCell ref="XQ332:XX332"/>
    <mergeCell ref="XY332:YF332"/>
    <mergeCell ref="YG332:YN332"/>
    <mergeCell ref="YO332:YV332"/>
    <mergeCell ref="YW332:ZD332"/>
    <mergeCell ref="ZE332:ZL332"/>
    <mergeCell ref="ZM332:ZT332"/>
    <mergeCell ref="ZU332:AAB332"/>
    <mergeCell ref="AAC332:AAJ332"/>
    <mergeCell ref="AAK332:AAR332"/>
    <mergeCell ref="AAS332:AAZ332"/>
    <mergeCell ref="ABA332:ABH332"/>
    <mergeCell ref="ABI332:ABP332"/>
    <mergeCell ref="ABQ332:ABX332"/>
    <mergeCell ref="ABY332:ACF332"/>
    <mergeCell ref="ACG332:ACN332"/>
    <mergeCell ref="ACO332:ACV332"/>
    <mergeCell ref="ACW332:ADD332"/>
    <mergeCell ref="ADE332:ADL332"/>
    <mergeCell ref="ADM332:ADT332"/>
    <mergeCell ref="ADU332:AEB332"/>
    <mergeCell ref="AEC332:AEJ332"/>
    <mergeCell ref="AEK332:AER332"/>
    <mergeCell ref="AES332:AEZ332"/>
    <mergeCell ref="AFA332:AFH332"/>
    <mergeCell ref="AFI332:AFP332"/>
    <mergeCell ref="AFQ332:AFX332"/>
    <mergeCell ref="AFY332:AGF332"/>
    <mergeCell ref="AGG332:AGN332"/>
    <mergeCell ref="AGO332:AGV332"/>
    <mergeCell ref="MO332:MV332"/>
    <mergeCell ref="MW332:ND332"/>
    <mergeCell ref="NE332:NL332"/>
    <mergeCell ref="NM332:NT332"/>
    <mergeCell ref="NU332:OB332"/>
    <mergeCell ref="OC332:OJ332"/>
    <mergeCell ref="OK332:OR332"/>
    <mergeCell ref="OS332:OZ332"/>
    <mergeCell ref="PA332:PH332"/>
    <mergeCell ref="PI332:PP332"/>
    <mergeCell ref="PQ332:PX332"/>
    <mergeCell ref="PY332:QF332"/>
    <mergeCell ref="QG332:QN332"/>
    <mergeCell ref="QO332:QV332"/>
    <mergeCell ref="QW332:RD332"/>
    <mergeCell ref="RE332:RL332"/>
    <mergeCell ref="RM332:RT332"/>
    <mergeCell ref="RU332:SB332"/>
    <mergeCell ref="SC332:SJ332"/>
    <mergeCell ref="SK332:SR332"/>
    <mergeCell ref="SS332:SZ332"/>
    <mergeCell ref="TA332:TH332"/>
    <mergeCell ref="TI332:TP332"/>
    <mergeCell ref="TQ332:TX332"/>
    <mergeCell ref="TY332:UF332"/>
    <mergeCell ref="UG332:UN332"/>
    <mergeCell ref="UO332:UV332"/>
    <mergeCell ref="UW332:VD332"/>
    <mergeCell ref="VE332:VL332"/>
    <mergeCell ref="VM332:VT332"/>
    <mergeCell ref="VU332:WB332"/>
    <mergeCell ref="WC332:WJ332"/>
    <mergeCell ref="WK332:WR332"/>
    <mergeCell ref="WXU331:WYB331"/>
    <mergeCell ref="WYC331:WYJ331"/>
    <mergeCell ref="WYK331:WYR331"/>
    <mergeCell ref="WYS331:WYZ331"/>
    <mergeCell ref="WZA331:WZH331"/>
    <mergeCell ref="WZI331:WZP331"/>
    <mergeCell ref="WZQ331:WZX331"/>
    <mergeCell ref="WZY331:XAF331"/>
    <mergeCell ref="XAG331:XAN331"/>
    <mergeCell ref="XAO331:XAV331"/>
    <mergeCell ref="XAW331:XBD331"/>
    <mergeCell ref="XBE331:XBL331"/>
    <mergeCell ref="XBM331:XBT331"/>
    <mergeCell ref="XBU331:XCB331"/>
    <mergeCell ref="XCC331:XCJ331"/>
    <mergeCell ref="XCK331:XCR331"/>
    <mergeCell ref="XCS331:XCZ331"/>
    <mergeCell ref="XDA331:XDH331"/>
    <mergeCell ref="XDI331:XDP331"/>
    <mergeCell ref="XDQ331:XDX331"/>
    <mergeCell ref="XDY331:XEF331"/>
    <mergeCell ref="XEG331:XEN331"/>
    <mergeCell ref="XEO331:XEV331"/>
    <mergeCell ref="XEW331:XFD331"/>
    <mergeCell ref="A332:H332"/>
    <mergeCell ref="I332:P332"/>
    <mergeCell ref="Q332:X332"/>
    <mergeCell ref="Y332:AF332"/>
    <mergeCell ref="AG332:AN332"/>
    <mergeCell ref="AO332:AV332"/>
    <mergeCell ref="AW332:BD332"/>
    <mergeCell ref="BE332:BL332"/>
    <mergeCell ref="BM332:BT332"/>
    <mergeCell ref="BU332:CB332"/>
    <mergeCell ref="CC332:CJ332"/>
    <mergeCell ref="CK332:CR332"/>
    <mergeCell ref="CS332:CZ332"/>
    <mergeCell ref="DA332:DH332"/>
    <mergeCell ref="DI332:DP332"/>
    <mergeCell ref="DQ332:DX332"/>
    <mergeCell ref="DY332:EF332"/>
    <mergeCell ref="EG332:EN332"/>
    <mergeCell ref="EO332:EV332"/>
    <mergeCell ref="EW332:FD332"/>
    <mergeCell ref="FE332:FL332"/>
    <mergeCell ref="FM332:FT332"/>
    <mergeCell ref="FU332:GB332"/>
    <mergeCell ref="GC332:GJ332"/>
    <mergeCell ref="GK332:GR332"/>
    <mergeCell ref="GS332:GZ332"/>
    <mergeCell ref="HA332:HH332"/>
    <mergeCell ref="HI332:HP332"/>
    <mergeCell ref="HQ332:HX332"/>
    <mergeCell ref="HY332:IF332"/>
    <mergeCell ref="IG332:IN332"/>
    <mergeCell ref="IO332:IV332"/>
    <mergeCell ref="IW332:JD332"/>
    <mergeCell ref="JE332:JL332"/>
    <mergeCell ref="JM332:JT332"/>
    <mergeCell ref="JU332:KB332"/>
    <mergeCell ref="KC332:KJ332"/>
    <mergeCell ref="KK332:KR332"/>
    <mergeCell ref="KS332:KZ332"/>
    <mergeCell ref="LA332:LH332"/>
    <mergeCell ref="WNQ331:WNX331"/>
    <mergeCell ref="WNY331:WOF331"/>
    <mergeCell ref="WOG331:WON331"/>
    <mergeCell ref="WOO331:WOV331"/>
    <mergeCell ref="WOW331:WPD331"/>
    <mergeCell ref="WPE331:WPL331"/>
    <mergeCell ref="WPM331:WPT331"/>
    <mergeCell ref="WPU331:WQB331"/>
    <mergeCell ref="WQC331:WQJ331"/>
    <mergeCell ref="WQK331:WQR331"/>
    <mergeCell ref="WQS331:WQZ331"/>
    <mergeCell ref="WRA331:WRH331"/>
    <mergeCell ref="WRI331:WRP331"/>
    <mergeCell ref="WRQ331:WRX331"/>
    <mergeCell ref="WRY331:WSF331"/>
    <mergeCell ref="WSG331:WSN331"/>
    <mergeCell ref="WSO331:WSV331"/>
    <mergeCell ref="WSW331:WTD331"/>
    <mergeCell ref="WTE331:WTL331"/>
    <mergeCell ref="WTM331:WTT331"/>
    <mergeCell ref="WTU331:WUB331"/>
    <mergeCell ref="WUC331:WUJ331"/>
    <mergeCell ref="WUK331:WUR331"/>
    <mergeCell ref="WUS331:WUZ331"/>
    <mergeCell ref="WVA331:WVH331"/>
    <mergeCell ref="WVI331:WVP331"/>
    <mergeCell ref="WVQ331:WVX331"/>
    <mergeCell ref="WVY331:WWF331"/>
    <mergeCell ref="WWG331:WWN331"/>
    <mergeCell ref="WWO331:WWV331"/>
    <mergeCell ref="WWW331:WXD331"/>
    <mergeCell ref="WXE331:WXL331"/>
    <mergeCell ref="WXM331:WXT331"/>
    <mergeCell ref="WDM331:WDT331"/>
    <mergeCell ref="WDU331:WEB331"/>
    <mergeCell ref="WEC331:WEJ331"/>
    <mergeCell ref="WEK331:WER331"/>
    <mergeCell ref="WES331:WEZ331"/>
    <mergeCell ref="WFA331:WFH331"/>
    <mergeCell ref="WFI331:WFP331"/>
    <mergeCell ref="WFQ331:WFX331"/>
    <mergeCell ref="WFY331:WGF331"/>
    <mergeCell ref="WGG331:WGN331"/>
    <mergeCell ref="WGO331:WGV331"/>
    <mergeCell ref="WGW331:WHD331"/>
    <mergeCell ref="WHE331:WHL331"/>
    <mergeCell ref="WHM331:WHT331"/>
    <mergeCell ref="WHU331:WIB331"/>
    <mergeCell ref="WIC331:WIJ331"/>
    <mergeCell ref="WIK331:WIR331"/>
    <mergeCell ref="WIS331:WIZ331"/>
    <mergeCell ref="WJA331:WJH331"/>
    <mergeCell ref="WJI331:WJP331"/>
    <mergeCell ref="WJQ331:WJX331"/>
    <mergeCell ref="WJY331:WKF331"/>
    <mergeCell ref="WKG331:WKN331"/>
    <mergeCell ref="WKO331:WKV331"/>
    <mergeCell ref="WKW331:WLD331"/>
    <mergeCell ref="WLE331:WLL331"/>
    <mergeCell ref="WLM331:WLT331"/>
    <mergeCell ref="WLU331:WMB331"/>
    <mergeCell ref="WMC331:WMJ331"/>
    <mergeCell ref="WMK331:WMR331"/>
    <mergeCell ref="WMS331:WMZ331"/>
    <mergeCell ref="WNA331:WNH331"/>
    <mergeCell ref="WNI331:WNP331"/>
    <mergeCell ref="VTI331:VTP331"/>
    <mergeCell ref="VTQ331:VTX331"/>
    <mergeCell ref="VTY331:VUF331"/>
    <mergeCell ref="VUG331:VUN331"/>
    <mergeCell ref="VUO331:VUV331"/>
    <mergeCell ref="VUW331:VVD331"/>
    <mergeCell ref="VVE331:VVL331"/>
    <mergeCell ref="VVM331:VVT331"/>
    <mergeCell ref="VVU331:VWB331"/>
    <mergeCell ref="VWC331:VWJ331"/>
    <mergeCell ref="VWK331:VWR331"/>
    <mergeCell ref="VWS331:VWZ331"/>
    <mergeCell ref="VXA331:VXH331"/>
    <mergeCell ref="VXI331:VXP331"/>
    <mergeCell ref="VXQ331:VXX331"/>
    <mergeCell ref="VXY331:VYF331"/>
    <mergeCell ref="VYG331:VYN331"/>
    <mergeCell ref="VYO331:VYV331"/>
    <mergeCell ref="VYW331:VZD331"/>
    <mergeCell ref="VZE331:VZL331"/>
    <mergeCell ref="VZM331:VZT331"/>
    <mergeCell ref="VZU331:WAB331"/>
    <mergeCell ref="WAC331:WAJ331"/>
    <mergeCell ref="WAK331:WAR331"/>
    <mergeCell ref="WAS331:WAZ331"/>
    <mergeCell ref="WBA331:WBH331"/>
    <mergeCell ref="WBI331:WBP331"/>
    <mergeCell ref="WBQ331:WBX331"/>
    <mergeCell ref="WBY331:WCF331"/>
    <mergeCell ref="WCG331:WCN331"/>
    <mergeCell ref="WCO331:WCV331"/>
    <mergeCell ref="WCW331:WDD331"/>
    <mergeCell ref="WDE331:WDL331"/>
    <mergeCell ref="VJE331:VJL331"/>
    <mergeCell ref="VJM331:VJT331"/>
    <mergeCell ref="VJU331:VKB331"/>
    <mergeCell ref="VKC331:VKJ331"/>
    <mergeCell ref="VKK331:VKR331"/>
    <mergeCell ref="VKS331:VKZ331"/>
    <mergeCell ref="VLA331:VLH331"/>
    <mergeCell ref="VLI331:VLP331"/>
    <mergeCell ref="VLQ331:VLX331"/>
    <mergeCell ref="VLY331:VMF331"/>
    <mergeCell ref="VMG331:VMN331"/>
    <mergeCell ref="VMO331:VMV331"/>
    <mergeCell ref="VMW331:VND331"/>
    <mergeCell ref="VNE331:VNL331"/>
    <mergeCell ref="VNM331:VNT331"/>
    <mergeCell ref="VNU331:VOB331"/>
    <mergeCell ref="VOC331:VOJ331"/>
    <mergeCell ref="VOK331:VOR331"/>
    <mergeCell ref="VOS331:VOZ331"/>
    <mergeCell ref="VPA331:VPH331"/>
    <mergeCell ref="VPI331:VPP331"/>
    <mergeCell ref="VPQ331:VPX331"/>
    <mergeCell ref="VPY331:VQF331"/>
    <mergeCell ref="VQG331:VQN331"/>
    <mergeCell ref="VQO331:VQV331"/>
    <mergeCell ref="VQW331:VRD331"/>
    <mergeCell ref="VRE331:VRL331"/>
    <mergeCell ref="VRM331:VRT331"/>
    <mergeCell ref="VRU331:VSB331"/>
    <mergeCell ref="VSC331:VSJ331"/>
    <mergeCell ref="VSK331:VSR331"/>
    <mergeCell ref="VSS331:VSZ331"/>
    <mergeCell ref="VTA331:VTH331"/>
    <mergeCell ref="UZA331:UZH331"/>
    <mergeCell ref="UZI331:UZP331"/>
    <mergeCell ref="UZQ331:UZX331"/>
    <mergeCell ref="UZY331:VAF331"/>
    <mergeCell ref="VAG331:VAN331"/>
    <mergeCell ref="VAO331:VAV331"/>
    <mergeCell ref="VAW331:VBD331"/>
    <mergeCell ref="VBE331:VBL331"/>
    <mergeCell ref="VBM331:VBT331"/>
    <mergeCell ref="VBU331:VCB331"/>
    <mergeCell ref="VCC331:VCJ331"/>
    <mergeCell ref="VCK331:VCR331"/>
    <mergeCell ref="VCS331:VCZ331"/>
    <mergeCell ref="VDA331:VDH331"/>
    <mergeCell ref="VDI331:VDP331"/>
    <mergeCell ref="VDQ331:VDX331"/>
    <mergeCell ref="VDY331:VEF331"/>
    <mergeCell ref="VEG331:VEN331"/>
    <mergeCell ref="VEO331:VEV331"/>
    <mergeCell ref="VEW331:VFD331"/>
    <mergeCell ref="VFE331:VFL331"/>
    <mergeCell ref="VFM331:VFT331"/>
    <mergeCell ref="VFU331:VGB331"/>
    <mergeCell ref="VGC331:VGJ331"/>
    <mergeCell ref="VGK331:VGR331"/>
    <mergeCell ref="VGS331:VGZ331"/>
    <mergeCell ref="VHA331:VHH331"/>
    <mergeCell ref="VHI331:VHP331"/>
    <mergeCell ref="VHQ331:VHX331"/>
    <mergeCell ref="VHY331:VIF331"/>
    <mergeCell ref="VIG331:VIN331"/>
    <mergeCell ref="VIO331:VIV331"/>
    <mergeCell ref="VIW331:VJD331"/>
    <mergeCell ref="UOW331:UPD331"/>
    <mergeCell ref="UPE331:UPL331"/>
    <mergeCell ref="UPM331:UPT331"/>
    <mergeCell ref="UPU331:UQB331"/>
    <mergeCell ref="UQC331:UQJ331"/>
    <mergeCell ref="UQK331:UQR331"/>
    <mergeCell ref="UQS331:UQZ331"/>
    <mergeCell ref="URA331:URH331"/>
    <mergeCell ref="URI331:URP331"/>
    <mergeCell ref="URQ331:URX331"/>
    <mergeCell ref="URY331:USF331"/>
    <mergeCell ref="USG331:USN331"/>
    <mergeCell ref="USO331:USV331"/>
    <mergeCell ref="USW331:UTD331"/>
    <mergeCell ref="UTE331:UTL331"/>
    <mergeCell ref="UTM331:UTT331"/>
    <mergeCell ref="UTU331:UUB331"/>
    <mergeCell ref="UUC331:UUJ331"/>
    <mergeCell ref="UUK331:UUR331"/>
    <mergeCell ref="UUS331:UUZ331"/>
    <mergeCell ref="UVA331:UVH331"/>
    <mergeCell ref="UVI331:UVP331"/>
    <mergeCell ref="UVQ331:UVX331"/>
    <mergeCell ref="UVY331:UWF331"/>
    <mergeCell ref="UWG331:UWN331"/>
    <mergeCell ref="UWO331:UWV331"/>
    <mergeCell ref="UWW331:UXD331"/>
    <mergeCell ref="UXE331:UXL331"/>
    <mergeCell ref="UXM331:UXT331"/>
    <mergeCell ref="UXU331:UYB331"/>
    <mergeCell ref="UYC331:UYJ331"/>
    <mergeCell ref="UYK331:UYR331"/>
    <mergeCell ref="UYS331:UYZ331"/>
    <mergeCell ref="UES331:UEZ331"/>
    <mergeCell ref="UFA331:UFH331"/>
    <mergeCell ref="UFI331:UFP331"/>
    <mergeCell ref="UFQ331:UFX331"/>
    <mergeCell ref="UFY331:UGF331"/>
    <mergeCell ref="UGG331:UGN331"/>
    <mergeCell ref="UGO331:UGV331"/>
    <mergeCell ref="UGW331:UHD331"/>
    <mergeCell ref="UHE331:UHL331"/>
    <mergeCell ref="UHM331:UHT331"/>
    <mergeCell ref="UHU331:UIB331"/>
    <mergeCell ref="UIC331:UIJ331"/>
    <mergeCell ref="UIK331:UIR331"/>
    <mergeCell ref="UIS331:UIZ331"/>
    <mergeCell ref="UJA331:UJH331"/>
    <mergeCell ref="UJI331:UJP331"/>
    <mergeCell ref="UJQ331:UJX331"/>
    <mergeCell ref="UJY331:UKF331"/>
    <mergeCell ref="UKG331:UKN331"/>
    <mergeCell ref="UKO331:UKV331"/>
    <mergeCell ref="UKW331:ULD331"/>
    <mergeCell ref="ULE331:ULL331"/>
    <mergeCell ref="ULM331:ULT331"/>
    <mergeCell ref="ULU331:UMB331"/>
    <mergeCell ref="UMC331:UMJ331"/>
    <mergeCell ref="UMK331:UMR331"/>
    <mergeCell ref="UMS331:UMZ331"/>
    <mergeCell ref="UNA331:UNH331"/>
    <mergeCell ref="UNI331:UNP331"/>
    <mergeCell ref="UNQ331:UNX331"/>
    <mergeCell ref="UNY331:UOF331"/>
    <mergeCell ref="UOG331:UON331"/>
    <mergeCell ref="UOO331:UOV331"/>
    <mergeCell ref="TUO331:TUV331"/>
    <mergeCell ref="TUW331:TVD331"/>
    <mergeCell ref="TVE331:TVL331"/>
    <mergeCell ref="TVM331:TVT331"/>
    <mergeCell ref="TVU331:TWB331"/>
    <mergeCell ref="TWC331:TWJ331"/>
    <mergeCell ref="TWK331:TWR331"/>
    <mergeCell ref="TWS331:TWZ331"/>
    <mergeCell ref="TXA331:TXH331"/>
    <mergeCell ref="TXI331:TXP331"/>
    <mergeCell ref="TXQ331:TXX331"/>
    <mergeCell ref="TXY331:TYF331"/>
    <mergeCell ref="TYG331:TYN331"/>
    <mergeCell ref="TYO331:TYV331"/>
    <mergeCell ref="TYW331:TZD331"/>
    <mergeCell ref="TZE331:TZL331"/>
    <mergeCell ref="TZM331:TZT331"/>
    <mergeCell ref="TZU331:UAB331"/>
    <mergeCell ref="UAC331:UAJ331"/>
    <mergeCell ref="UAK331:UAR331"/>
    <mergeCell ref="UAS331:UAZ331"/>
    <mergeCell ref="UBA331:UBH331"/>
    <mergeCell ref="UBI331:UBP331"/>
    <mergeCell ref="UBQ331:UBX331"/>
    <mergeCell ref="UBY331:UCF331"/>
    <mergeCell ref="UCG331:UCN331"/>
    <mergeCell ref="UCO331:UCV331"/>
    <mergeCell ref="UCW331:UDD331"/>
    <mergeCell ref="UDE331:UDL331"/>
    <mergeCell ref="UDM331:UDT331"/>
    <mergeCell ref="UDU331:UEB331"/>
    <mergeCell ref="UEC331:UEJ331"/>
    <mergeCell ref="UEK331:UER331"/>
    <mergeCell ref="TKK331:TKR331"/>
    <mergeCell ref="TKS331:TKZ331"/>
    <mergeCell ref="TLA331:TLH331"/>
    <mergeCell ref="TLI331:TLP331"/>
    <mergeCell ref="TLQ331:TLX331"/>
    <mergeCell ref="TLY331:TMF331"/>
    <mergeCell ref="TMG331:TMN331"/>
    <mergeCell ref="TMO331:TMV331"/>
    <mergeCell ref="TMW331:TND331"/>
    <mergeCell ref="TNE331:TNL331"/>
    <mergeCell ref="TNM331:TNT331"/>
    <mergeCell ref="TNU331:TOB331"/>
    <mergeCell ref="TOC331:TOJ331"/>
    <mergeCell ref="TOK331:TOR331"/>
    <mergeCell ref="TOS331:TOZ331"/>
    <mergeCell ref="TPA331:TPH331"/>
    <mergeCell ref="TPI331:TPP331"/>
    <mergeCell ref="TPQ331:TPX331"/>
    <mergeCell ref="TPY331:TQF331"/>
    <mergeCell ref="TQG331:TQN331"/>
    <mergeCell ref="TQO331:TQV331"/>
    <mergeCell ref="TQW331:TRD331"/>
    <mergeCell ref="TRE331:TRL331"/>
    <mergeCell ref="TRM331:TRT331"/>
    <mergeCell ref="TRU331:TSB331"/>
    <mergeCell ref="TSC331:TSJ331"/>
    <mergeCell ref="TSK331:TSR331"/>
    <mergeCell ref="TSS331:TSZ331"/>
    <mergeCell ref="TTA331:TTH331"/>
    <mergeCell ref="TTI331:TTP331"/>
    <mergeCell ref="TTQ331:TTX331"/>
    <mergeCell ref="TTY331:TUF331"/>
    <mergeCell ref="TUG331:TUN331"/>
    <mergeCell ref="TAG331:TAN331"/>
    <mergeCell ref="TAO331:TAV331"/>
    <mergeCell ref="TAW331:TBD331"/>
    <mergeCell ref="TBE331:TBL331"/>
    <mergeCell ref="TBM331:TBT331"/>
    <mergeCell ref="TBU331:TCB331"/>
    <mergeCell ref="TCC331:TCJ331"/>
    <mergeCell ref="TCK331:TCR331"/>
    <mergeCell ref="TCS331:TCZ331"/>
    <mergeCell ref="TDA331:TDH331"/>
    <mergeCell ref="TDI331:TDP331"/>
    <mergeCell ref="TDQ331:TDX331"/>
    <mergeCell ref="TDY331:TEF331"/>
    <mergeCell ref="TEG331:TEN331"/>
    <mergeCell ref="TEO331:TEV331"/>
    <mergeCell ref="TEW331:TFD331"/>
    <mergeCell ref="TFE331:TFL331"/>
    <mergeCell ref="TFM331:TFT331"/>
    <mergeCell ref="TFU331:TGB331"/>
    <mergeCell ref="TGC331:TGJ331"/>
    <mergeCell ref="TGK331:TGR331"/>
    <mergeCell ref="TGS331:TGZ331"/>
    <mergeCell ref="THA331:THH331"/>
    <mergeCell ref="THI331:THP331"/>
    <mergeCell ref="THQ331:THX331"/>
    <mergeCell ref="THY331:TIF331"/>
    <mergeCell ref="TIG331:TIN331"/>
    <mergeCell ref="TIO331:TIV331"/>
    <mergeCell ref="TIW331:TJD331"/>
    <mergeCell ref="TJE331:TJL331"/>
    <mergeCell ref="TJM331:TJT331"/>
    <mergeCell ref="TJU331:TKB331"/>
    <mergeCell ref="TKC331:TKJ331"/>
    <mergeCell ref="SQC331:SQJ331"/>
    <mergeCell ref="SQK331:SQR331"/>
    <mergeCell ref="SQS331:SQZ331"/>
    <mergeCell ref="SRA331:SRH331"/>
    <mergeCell ref="SRI331:SRP331"/>
    <mergeCell ref="SRQ331:SRX331"/>
    <mergeCell ref="SRY331:SSF331"/>
    <mergeCell ref="SSG331:SSN331"/>
    <mergeCell ref="SSO331:SSV331"/>
    <mergeCell ref="SSW331:STD331"/>
    <mergeCell ref="STE331:STL331"/>
    <mergeCell ref="STM331:STT331"/>
    <mergeCell ref="STU331:SUB331"/>
    <mergeCell ref="SUC331:SUJ331"/>
    <mergeCell ref="SUK331:SUR331"/>
    <mergeCell ref="SUS331:SUZ331"/>
    <mergeCell ref="SVA331:SVH331"/>
    <mergeCell ref="SVI331:SVP331"/>
    <mergeCell ref="SVQ331:SVX331"/>
    <mergeCell ref="SVY331:SWF331"/>
    <mergeCell ref="SWG331:SWN331"/>
    <mergeCell ref="SWO331:SWV331"/>
    <mergeCell ref="SWW331:SXD331"/>
    <mergeCell ref="SXE331:SXL331"/>
    <mergeCell ref="SXM331:SXT331"/>
    <mergeCell ref="SXU331:SYB331"/>
    <mergeCell ref="SYC331:SYJ331"/>
    <mergeCell ref="SYK331:SYR331"/>
    <mergeCell ref="SYS331:SYZ331"/>
    <mergeCell ref="SZA331:SZH331"/>
    <mergeCell ref="SZI331:SZP331"/>
    <mergeCell ref="SZQ331:SZX331"/>
    <mergeCell ref="SZY331:TAF331"/>
    <mergeCell ref="SFY331:SGF331"/>
    <mergeCell ref="SGG331:SGN331"/>
    <mergeCell ref="SGO331:SGV331"/>
    <mergeCell ref="SGW331:SHD331"/>
    <mergeCell ref="SHE331:SHL331"/>
    <mergeCell ref="SHM331:SHT331"/>
    <mergeCell ref="SHU331:SIB331"/>
    <mergeCell ref="SIC331:SIJ331"/>
    <mergeCell ref="SIK331:SIR331"/>
    <mergeCell ref="SIS331:SIZ331"/>
    <mergeCell ref="SJA331:SJH331"/>
    <mergeCell ref="SJI331:SJP331"/>
    <mergeCell ref="SJQ331:SJX331"/>
    <mergeCell ref="SJY331:SKF331"/>
    <mergeCell ref="SKG331:SKN331"/>
    <mergeCell ref="SKO331:SKV331"/>
    <mergeCell ref="SKW331:SLD331"/>
    <mergeCell ref="SLE331:SLL331"/>
    <mergeCell ref="SLM331:SLT331"/>
    <mergeCell ref="SLU331:SMB331"/>
    <mergeCell ref="SMC331:SMJ331"/>
    <mergeCell ref="SMK331:SMR331"/>
    <mergeCell ref="SMS331:SMZ331"/>
    <mergeCell ref="SNA331:SNH331"/>
    <mergeCell ref="SNI331:SNP331"/>
    <mergeCell ref="SNQ331:SNX331"/>
    <mergeCell ref="SNY331:SOF331"/>
    <mergeCell ref="SOG331:SON331"/>
    <mergeCell ref="SOO331:SOV331"/>
    <mergeCell ref="SOW331:SPD331"/>
    <mergeCell ref="SPE331:SPL331"/>
    <mergeCell ref="SPM331:SPT331"/>
    <mergeCell ref="SPU331:SQB331"/>
    <mergeCell ref="RVU331:RWB331"/>
    <mergeCell ref="RWC331:RWJ331"/>
    <mergeCell ref="RWK331:RWR331"/>
    <mergeCell ref="RWS331:RWZ331"/>
    <mergeCell ref="RXA331:RXH331"/>
    <mergeCell ref="RXI331:RXP331"/>
    <mergeCell ref="RXQ331:RXX331"/>
    <mergeCell ref="RXY331:RYF331"/>
    <mergeCell ref="RYG331:RYN331"/>
    <mergeCell ref="RYO331:RYV331"/>
    <mergeCell ref="RYW331:RZD331"/>
    <mergeCell ref="RZE331:RZL331"/>
    <mergeCell ref="RZM331:RZT331"/>
    <mergeCell ref="RZU331:SAB331"/>
    <mergeCell ref="SAC331:SAJ331"/>
    <mergeCell ref="SAK331:SAR331"/>
    <mergeCell ref="SAS331:SAZ331"/>
    <mergeCell ref="SBA331:SBH331"/>
    <mergeCell ref="SBI331:SBP331"/>
    <mergeCell ref="SBQ331:SBX331"/>
    <mergeCell ref="SBY331:SCF331"/>
    <mergeCell ref="SCG331:SCN331"/>
    <mergeCell ref="SCO331:SCV331"/>
    <mergeCell ref="SCW331:SDD331"/>
    <mergeCell ref="SDE331:SDL331"/>
    <mergeCell ref="SDM331:SDT331"/>
    <mergeCell ref="SDU331:SEB331"/>
    <mergeCell ref="SEC331:SEJ331"/>
    <mergeCell ref="SEK331:SER331"/>
    <mergeCell ref="SES331:SEZ331"/>
    <mergeCell ref="SFA331:SFH331"/>
    <mergeCell ref="SFI331:SFP331"/>
    <mergeCell ref="SFQ331:SFX331"/>
    <mergeCell ref="RLQ331:RLX331"/>
    <mergeCell ref="RLY331:RMF331"/>
    <mergeCell ref="RMG331:RMN331"/>
    <mergeCell ref="RMO331:RMV331"/>
    <mergeCell ref="RMW331:RND331"/>
    <mergeCell ref="RNE331:RNL331"/>
    <mergeCell ref="RNM331:RNT331"/>
    <mergeCell ref="RNU331:ROB331"/>
    <mergeCell ref="ROC331:ROJ331"/>
    <mergeCell ref="ROK331:ROR331"/>
    <mergeCell ref="ROS331:ROZ331"/>
    <mergeCell ref="RPA331:RPH331"/>
    <mergeCell ref="RPI331:RPP331"/>
    <mergeCell ref="RPQ331:RPX331"/>
    <mergeCell ref="RPY331:RQF331"/>
    <mergeCell ref="RQG331:RQN331"/>
    <mergeCell ref="RQO331:RQV331"/>
    <mergeCell ref="RQW331:RRD331"/>
    <mergeCell ref="RRE331:RRL331"/>
    <mergeCell ref="RRM331:RRT331"/>
    <mergeCell ref="RRU331:RSB331"/>
    <mergeCell ref="RSC331:RSJ331"/>
    <mergeCell ref="RSK331:RSR331"/>
    <mergeCell ref="RSS331:RSZ331"/>
    <mergeCell ref="RTA331:RTH331"/>
    <mergeCell ref="RTI331:RTP331"/>
    <mergeCell ref="RTQ331:RTX331"/>
    <mergeCell ref="RTY331:RUF331"/>
    <mergeCell ref="RUG331:RUN331"/>
    <mergeCell ref="RUO331:RUV331"/>
    <mergeCell ref="RUW331:RVD331"/>
    <mergeCell ref="RVE331:RVL331"/>
    <mergeCell ref="RVM331:RVT331"/>
    <mergeCell ref="RBM331:RBT331"/>
    <mergeCell ref="RBU331:RCB331"/>
    <mergeCell ref="RCC331:RCJ331"/>
    <mergeCell ref="RCK331:RCR331"/>
    <mergeCell ref="RCS331:RCZ331"/>
    <mergeCell ref="RDA331:RDH331"/>
    <mergeCell ref="RDI331:RDP331"/>
    <mergeCell ref="RDQ331:RDX331"/>
    <mergeCell ref="RDY331:REF331"/>
    <mergeCell ref="REG331:REN331"/>
    <mergeCell ref="REO331:REV331"/>
    <mergeCell ref="REW331:RFD331"/>
    <mergeCell ref="RFE331:RFL331"/>
    <mergeCell ref="RFM331:RFT331"/>
    <mergeCell ref="RFU331:RGB331"/>
    <mergeCell ref="RGC331:RGJ331"/>
    <mergeCell ref="RGK331:RGR331"/>
    <mergeCell ref="RGS331:RGZ331"/>
    <mergeCell ref="RHA331:RHH331"/>
    <mergeCell ref="RHI331:RHP331"/>
    <mergeCell ref="RHQ331:RHX331"/>
    <mergeCell ref="RHY331:RIF331"/>
    <mergeCell ref="RIG331:RIN331"/>
    <mergeCell ref="RIO331:RIV331"/>
    <mergeCell ref="RIW331:RJD331"/>
    <mergeCell ref="RJE331:RJL331"/>
    <mergeCell ref="RJM331:RJT331"/>
    <mergeCell ref="RJU331:RKB331"/>
    <mergeCell ref="RKC331:RKJ331"/>
    <mergeCell ref="RKK331:RKR331"/>
    <mergeCell ref="RKS331:RKZ331"/>
    <mergeCell ref="RLA331:RLH331"/>
    <mergeCell ref="RLI331:RLP331"/>
    <mergeCell ref="QRI331:QRP331"/>
    <mergeCell ref="QRQ331:QRX331"/>
    <mergeCell ref="QRY331:QSF331"/>
    <mergeCell ref="QSG331:QSN331"/>
    <mergeCell ref="QSO331:QSV331"/>
    <mergeCell ref="QSW331:QTD331"/>
    <mergeCell ref="QTE331:QTL331"/>
    <mergeCell ref="QTM331:QTT331"/>
    <mergeCell ref="QTU331:QUB331"/>
    <mergeCell ref="QUC331:QUJ331"/>
    <mergeCell ref="QUK331:QUR331"/>
    <mergeCell ref="QUS331:QUZ331"/>
    <mergeCell ref="QVA331:QVH331"/>
    <mergeCell ref="QVI331:QVP331"/>
    <mergeCell ref="QVQ331:QVX331"/>
    <mergeCell ref="QVY331:QWF331"/>
    <mergeCell ref="QWG331:QWN331"/>
    <mergeCell ref="QWO331:QWV331"/>
    <mergeCell ref="QWW331:QXD331"/>
    <mergeCell ref="QXE331:QXL331"/>
    <mergeCell ref="QXM331:QXT331"/>
    <mergeCell ref="QXU331:QYB331"/>
    <mergeCell ref="QYC331:QYJ331"/>
    <mergeCell ref="QYK331:QYR331"/>
    <mergeCell ref="QYS331:QYZ331"/>
    <mergeCell ref="QZA331:QZH331"/>
    <mergeCell ref="QZI331:QZP331"/>
    <mergeCell ref="QZQ331:QZX331"/>
    <mergeCell ref="QZY331:RAF331"/>
    <mergeCell ref="RAG331:RAN331"/>
    <mergeCell ref="RAO331:RAV331"/>
    <mergeCell ref="RAW331:RBD331"/>
    <mergeCell ref="RBE331:RBL331"/>
    <mergeCell ref="QHE331:QHL331"/>
    <mergeCell ref="QHM331:QHT331"/>
    <mergeCell ref="QHU331:QIB331"/>
    <mergeCell ref="QIC331:QIJ331"/>
    <mergeCell ref="QIK331:QIR331"/>
    <mergeCell ref="QIS331:QIZ331"/>
    <mergeCell ref="QJA331:QJH331"/>
    <mergeCell ref="QJI331:QJP331"/>
    <mergeCell ref="QJQ331:QJX331"/>
    <mergeCell ref="QJY331:QKF331"/>
    <mergeCell ref="QKG331:QKN331"/>
    <mergeCell ref="QKO331:QKV331"/>
    <mergeCell ref="QKW331:QLD331"/>
    <mergeCell ref="QLE331:QLL331"/>
    <mergeCell ref="QLM331:QLT331"/>
    <mergeCell ref="QLU331:QMB331"/>
    <mergeCell ref="QMC331:QMJ331"/>
    <mergeCell ref="QMK331:QMR331"/>
    <mergeCell ref="QMS331:QMZ331"/>
    <mergeCell ref="QNA331:QNH331"/>
    <mergeCell ref="QNI331:QNP331"/>
    <mergeCell ref="QNQ331:QNX331"/>
    <mergeCell ref="QNY331:QOF331"/>
    <mergeCell ref="QOG331:QON331"/>
    <mergeCell ref="QOO331:QOV331"/>
    <mergeCell ref="QOW331:QPD331"/>
    <mergeCell ref="QPE331:QPL331"/>
    <mergeCell ref="QPM331:QPT331"/>
    <mergeCell ref="QPU331:QQB331"/>
    <mergeCell ref="QQC331:QQJ331"/>
    <mergeCell ref="QQK331:QQR331"/>
    <mergeCell ref="QQS331:QQZ331"/>
    <mergeCell ref="QRA331:QRH331"/>
    <mergeCell ref="PXA331:PXH331"/>
    <mergeCell ref="PXI331:PXP331"/>
    <mergeCell ref="PXQ331:PXX331"/>
    <mergeCell ref="PXY331:PYF331"/>
    <mergeCell ref="PYG331:PYN331"/>
    <mergeCell ref="PYO331:PYV331"/>
    <mergeCell ref="PYW331:PZD331"/>
    <mergeCell ref="PZE331:PZL331"/>
    <mergeCell ref="PZM331:PZT331"/>
    <mergeCell ref="PZU331:QAB331"/>
    <mergeCell ref="QAC331:QAJ331"/>
    <mergeCell ref="QAK331:QAR331"/>
    <mergeCell ref="QAS331:QAZ331"/>
    <mergeCell ref="QBA331:QBH331"/>
    <mergeCell ref="QBI331:QBP331"/>
    <mergeCell ref="QBQ331:QBX331"/>
    <mergeCell ref="QBY331:QCF331"/>
    <mergeCell ref="QCG331:QCN331"/>
    <mergeCell ref="QCO331:QCV331"/>
    <mergeCell ref="QCW331:QDD331"/>
    <mergeCell ref="QDE331:QDL331"/>
    <mergeCell ref="QDM331:QDT331"/>
    <mergeCell ref="QDU331:QEB331"/>
    <mergeCell ref="QEC331:QEJ331"/>
    <mergeCell ref="QEK331:QER331"/>
    <mergeCell ref="QES331:QEZ331"/>
    <mergeCell ref="QFA331:QFH331"/>
    <mergeCell ref="QFI331:QFP331"/>
    <mergeCell ref="QFQ331:QFX331"/>
    <mergeCell ref="QFY331:QGF331"/>
    <mergeCell ref="QGG331:QGN331"/>
    <mergeCell ref="QGO331:QGV331"/>
    <mergeCell ref="QGW331:QHD331"/>
    <mergeCell ref="PMW331:PND331"/>
    <mergeCell ref="PNE331:PNL331"/>
    <mergeCell ref="PNM331:PNT331"/>
    <mergeCell ref="PNU331:POB331"/>
    <mergeCell ref="POC331:POJ331"/>
    <mergeCell ref="POK331:POR331"/>
    <mergeCell ref="POS331:POZ331"/>
    <mergeCell ref="PPA331:PPH331"/>
    <mergeCell ref="PPI331:PPP331"/>
    <mergeCell ref="PPQ331:PPX331"/>
    <mergeCell ref="PPY331:PQF331"/>
    <mergeCell ref="PQG331:PQN331"/>
    <mergeCell ref="PQO331:PQV331"/>
    <mergeCell ref="PQW331:PRD331"/>
    <mergeCell ref="PRE331:PRL331"/>
    <mergeCell ref="PRM331:PRT331"/>
    <mergeCell ref="PRU331:PSB331"/>
    <mergeCell ref="PSC331:PSJ331"/>
    <mergeCell ref="PSK331:PSR331"/>
    <mergeCell ref="PSS331:PSZ331"/>
    <mergeCell ref="PTA331:PTH331"/>
    <mergeCell ref="PTI331:PTP331"/>
    <mergeCell ref="PTQ331:PTX331"/>
    <mergeCell ref="PTY331:PUF331"/>
    <mergeCell ref="PUG331:PUN331"/>
    <mergeCell ref="PUO331:PUV331"/>
    <mergeCell ref="PUW331:PVD331"/>
    <mergeCell ref="PVE331:PVL331"/>
    <mergeCell ref="PVM331:PVT331"/>
    <mergeCell ref="PVU331:PWB331"/>
    <mergeCell ref="PWC331:PWJ331"/>
    <mergeCell ref="PWK331:PWR331"/>
    <mergeCell ref="PWS331:PWZ331"/>
    <mergeCell ref="PCS331:PCZ331"/>
    <mergeCell ref="PDA331:PDH331"/>
    <mergeCell ref="PDI331:PDP331"/>
    <mergeCell ref="PDQ331:PDX331"/>
    <mergeCell ref="PDY331:PEF331"/>
    <mergeCell ref="PEG331:PEN331"/>
    <mergeCell ref="PEO331:PEV331"/>
    <mergeCell ref="PEW331:PFD331"/>
    <mergeCell ref="PFE331:PFL331"/>
    <mergeCell ref="PFM331:PFT331"/>
    <mergeCell ref="PFU331:PGB331"/>
    <mergeCell ref="PGC331:PGJ331"/>
    <mergeCell ref="PGK331:PGR331"/>
    <mergeCell ref="PGS331:PGZ331"/>
    <mergeCell ref="PHA331:PHH331"/>
    <mergeCell ref="PHI331:PHP331"/>
    <mergeCell ref="PHQ331:PHX331"/>
    <mergeCell ref="PHY331:PIF331"/>
    <mergeCell ref="PIG331:PIN331"/>
    <mergeCell ref="PIO331:PIV331"/>
    <mergeCell ref="PIW331:PJD331"/>
    <mergeCell ref="PJE331:PJL331"/>
    <mergeCell ref="PJM331:PJT331"/>
    <mergeCell ref="PJU331:PKB331"/>
    <mergeCell ref="PKC331:PKJ331"/>
    <mergeCell ref="PKK331:PKR331"/>
    <mergeCell ref="PKS331:PKZ331"/>
    <mergeCell ref="PLA331:PLH331"/>
    <mergeCell ref="PLI331:PLP331"/>
    <mergeCell ref="PLQ331:PLX331"/>
    <mergeCell ref="PLY331:PMF331"/>
    <mergeCell ref="PMG331:PMN331"/>
    <mergeCell ref="PMO331:PMV331"/>
    <mergeCell ref="OSO331:OSV331"/>
    <mergeCell ref="OSW331:OTD331"/>
    <mergeCell ref="OTE331:OTL331"/>
    <mergeCell ref="OTM331:OTT331"/>
    <mergeCell ref="OTU331:OUB331"/>
    <mergeCell ref="OUC331:OUJ331"/>
    <mergeCell ref="OUK331:OUR331"/>
    <mergeCell ref="OUS331:OUZ331"/>
    <mergeCell ref="OVA331:OVH331"/>
    <mergeCell ref="OVI331:OVP331"/>
    <mergeCell ref="OVQ331:OVX331"/>
    <mergeCell ref="OVY331:OWF331"/>
    <mergeCell ref="OWG331:OWN331"/>
    <mergeCell ref="OWO331:OWV331"/>
    <mergeCell ref="OWW331:OXD331"/>
    <mergeCell ref="OXE331:OXL331"/>
    <mergeCell ref="OXM331:OXT331"/>
    <mergeCell ref="OXU331:OYB331"/>
    <mergeCell ref="OYC331:OYJ331"/>
    <mergeCell ref="OYK331:OYR331"/>
    <mergeCell ref="OYS331:OYZ331"/>
    <mergeCell ref="OZA331:OZH331"/>
    <mergeCell ref="OZI331:OZP331"/>
    <mergeCell ref="OZQ331:OZX331"/>
    <mergeCell ref="OZY331:PAF331"/>
    <mergeCell ref="PAG331:PAN331"/>
    <mergeCell ref="PAO331:PAV331"/>
    <mergeCell ref="PAW331:PBD331"/>
    <mergeCell ref="PBE331:PBL331"/>
    <mergeCell ref="PBM331:PBT331"/>
    <mergeCell ref="PBU331:PCB331"/>
    <mergeCell ref="PCC331:PCJ331"/>
    <mergeCell ref="PCK331:PCR331"/>
    <mergeCell ref="OIK331:OIR331"/>
    <mergeCell ref="OIS331:OIZ331"/>
    <mergeCell ref="OJA331:OJH331"/>
    <mergeCell ref="OJI331:OJP331"/>
    <mergeCell ref="OJQ331:OJX331"/>
    <mergeCell ref="OJY331:OKF331"/>
    <mergeCell ref="OKG331:OKN331"/>
    <mergeCell ref="OKO331:OKV331"/>
    <mergeCell ref="OKW331:OLD331"/>
    <mergeCell ref="OLE331:OLL331"/>
    <mergeCell ref="OLM331:OLT331"/>
    <mergeCell ref="OLU331:OMB331"/>
    <mergeCell ref="OMC331:OMJ331"/>
    <mergeCell ref="OMK331:OMR331"/>
    <mergeCell ref="OMS331:OMZ331"/>
    <mergeCell ref="ONA331:ONH331"/>
    <mergeCell ref="ONI331:ONP331"/>
    <mergeCell ref="ONQ331:ONX331"/>
    <mergeCell ref="ONY331:OOF331"/>
    <mergeCell ref="OOG331:OON331"/>
    <mergeCell ref="OOO331:OOV331"/>
    <mergeCell ref="OOW331:OPD331"/>
    <mergeCell ref="OPE331:OPL331"/>
    <mergeCell ref="OPM331:OPT331"/>
    <mergeCell ref="OPU331:OQB331"/>
    <mergeCell ref="OQC331:OQJ331"/>
    <mergeCell ref="OQK331:OQR331"/>
    <mergeCell ref="OQS331:OQZ331"/>
    <mergeCell ref="ORA331:ORH331"/>
    <mergeCell ref="ORI331:ORP331"/>
    <mergeCell ref="ORQ331:ORX331"/>
    <mergeCell ref="ORY331:OSF331"/>
    <mergeCell ref="OSG331:OSN331"/>
    <mergeCell ref="NYG331:NYN331"/>
    <mergeCell ref="NYO331:NYV331"/>
    <mergeCell ref="NYW331:NZD331"/>
    <mergeCell ref="NZE331:NZL331"/>
    <mergeCell ref="NZM331:NZT331"/>
    <mergeCell ref="NZU331:OAB331"/>
    <mergeCell ref="OAC331:OAJ331"/>
    <mergeCell ref="OAK331:OAR331"/>
    <mergeCell ref="OAS331:OAZ331"/>
    <mergeCell ref="OBA331:OBH331"/>
    <mergeCell ref="OBI331:OBP331"/>
    <mergeCell ref="OBQ331:OBX331"/>
    <mergeCell ref="OBY331:OCF331"/>
    <mergeCell ref="OCG331:OCN331"/>
    <mergeCell ref="OCO331:OCV331"/>
    <mergeCell ref="OCW331:ODD331"/>
    <mergeCell ref="ODE331:ODL331"/>
    <mergeCell ref="ODM331:ODT331"/>
    <mergeCell ref="ODU331:OEB331"/>
    <mergeCell ref="OEC331:OEJ331"/>
    <mergeCell ref="OEK331:OER331"/>
    <mergeCell ref="OES331:OEZ331"/>
    <mergeCell ref="OFA331:OFH331"/>
    <mergeCell ref="OFI331:OFP331"/>
    <mergeCell ref="OFQ331:OFX331"/>
    <mergeCell ref="OFY331:OGF331"/>
    <mergeCell ref="OGG331:OGN331"/>
    <mergeCell ref="OGO331:OGV331"/>
    <mergeCell ref="OGW331:OHD331"/>
    <mergeCell ref="OHE331:OHL331"/>
    <mergeCell ref="OHM331:OHT331"/>
    <mergeCell ref="OHU331:OIB331"/>
    <mergeCell ref="OIC331:OIJ331"/>
    <mergeCell ref="NOC331:NOJ331"/>
    <mergeCell ref="NOK331:NOR331"/>
    <mergeCell ref="NOS331:NOZ331"/>
    <mergeCell ref="NPA331:NPH331"/>
    <mergeCell ref="NPI331:NPP331"/>
    <mergeCell ref="NPQ331:NPX331"/>
    <mergeCell ref="NPY331:NQF331"/>
    <mergeCell ref="NQG331:NQN331"/>
    <mergeCell ref="NQO331:NQV331"/>
    <mergeCell ref="NQW331:NRD331"/>
    <mergeCell ref="NRE331:NRL331"/>
    <mergeCell ref="NRM331:NRT331"/>
    <mergeCell ref="NRU331:NSB331"/>
    <mergeCell ref="NSC331:NSJ331"/>
    <mergeCell ref="NSK331:NSR331"/>
    <mergeCell ref="NSS331:NSZ331"/>
    <mergeCell ref="NTA331:NTH331"/>
    <mergeCell ref="NTI331:NTP331"/>
    <mergeCell ref="NTQ331:NTX331"/>
    <mergeCell ref="NTY331:NUF331"/>
    <mergeCell ref="NUG331:NUN331"/>
    <mergeCell ref="NUO331:NUV331"/>
    <mergeCell ref="NUW331:NVD331"/>
    <mergeCell ref="NVE331:NVL331"/>
    <mergeCell ref="NVM331:NVT331"/>
    <mergeCell ref="NVU331:NWB331"/>
    <mergeCell ref="NWC331:NWJ331"/>
    <mergeCell ref="NWK331:NWR331"/>
    <mergeCell ref="NWS331:NWZ331"/>
    <mergeCell ref="NXA331:NXH331"/>
    <mergeCell ref="NXI331:NXP331"/>
    <mergeCell ref="NXQ331:NXX331"/>
    <mergeCell ref="NXY331:NYF331"/>
    <mergeCell ref="NDY331:NEF331"/>
    <mergeCell ref="NEG331:NEN331"/>
    <mergeCell ref="NEO331:NEV331"/>
    <mergeCell ref="NEW331:NFD331"/>
    <mergeCell ref="NFE331:NFL331"/>
    <mergeCell ref="NFM331:NFT331"/>
    <mergeCell ref="NFU331:NGB331"/>
    <mergeCell ref="NGC331:NGJ331"/>
    <mergeCell ref="NGK331:NGR331"/>
    <mergeCell ref="NGS331:NGZ331"/>
    <mergeCell ref="NHA331:NHH331"/>
    <mergeCell ref="NHI331:NHP331"/>
    <mergeCell ref="NHQ331:NHX331"/>
    <mergeCell ref="NHY331:NIF331"/>
    <mergeCell ref="NIG331:NIN331"/>
    <mergeCell ref="NIO331:NIV331"/>
    <mergeCell ref="NIW331:NJD331"/>
    <mergeCell ref="NJE331:NJL331"/>
    <mergeCell ref="NJM331:NJT331"/>
    <mergeCell ref="NJU331:NKB331"/>
    <mergeCell ref="NKC331:NKJ331"/>
    <mergeCell ref="NKK331:NKR331"/>
    <mergeCell ref="NKS331:NKZ331"/>
    <mergeCell ref="NLA331:NLH331"/>
    <mergeCell ref="NLI331:NLP331"/>
    <mergeCell ref="NLQ331:NLX331"/>
    <mergeCell ref="NLY331:NMF331"/>
    <mergeCell ref="NMG331:NMN331"/>
    <mergeCell ref="NMO331:NMV331"/>
    <mergeCell ref="NMW331:NND331"/>
    <mergeCell ref="NNE331:NNL331"/>
    <mergeCell ref="NNM331:NNT331"/>
    <mergeCell ref="NNU331:NOB331"/>
    <mergeCell ref="MTU331:MUB331"/>
    <mergeCell ref="MUC331:MUJ331"/>
    <mergeCell ref="MUK331:MUR331"/>
    <mergeCell ref="MUS331:MUZ331"/>
    <mergeCell ref="MVA331:MVH331"/>
    <mergeCell ref="MVI331:MVP331"/>
    <mergeCell ref="MVQ331:MVX331"/>
    <mergeCell ref="MVY331:MWF331"/>
    <mergeCell ref="MWG331:MWN331"/>
    <mergeCell ref="MWO331:MWV331"/>
    <mergeCell ref="MWW331:MXD331"/>
    <mergeCell ref="MXE331:MXL331"/>
    <mergeCell ref="MXM331:MXT331"/>
    <mergeCell ref="MXU331:MYB331"/>
    <mergeCell ref="MYC331:MYJ331"/>
    <mergeCell ref="MYK331:MYR331"/>
    <mergeCell ref="MYS331:MYZ331"/>
    <mergeCell ref="MZA331:MZH331"/>
    <mergeCell ref="MZI331:MZP331"/>
    <mergeCell ref="MZQ331:MZX331"/>
    <mergeCell ref="MZY331:NAF331"/>
    <mergeCell ref="NAG331:NAN331"/>
    <mergeCell ref="NAO331:NAV331"/>
    <mergeCell ref="NAW331:NBD331"/>
    <mergeCell ref="NBE331:NBL331"/>
    <mergeCell ref="NBM331:NBT331"/>
    <mergeCell ref="NBU331:NCB331"/>
    <mergeCell ref="NCC331:NCJ331"/>
    <mergeCell ref="NCK331:NCR331"/>
    <mergeCell ref="NCS331:NCZ331"/>
    <mergeCell ref="NDA331:NDH331"/>
    <mergeCell ref="NDI331:NDP331"/>
    <mergeCell ref="NDQ331:NDX331"/>
    <mergeCell ref="MJQ331:MJX331"/>
    <mergeCell ref="MJY331:MKF331"/>
    <mergeCell ref="MKG331:MKN331"/>
    <mergeCell ref="MKO331:MKV331"/>
    <mergeCell ref="MKW331:MLD331"/>
    <mergeCell ref="MLE331:MLL331"/>
    <mergeCell ref="MLM331:MLT331"/>
    <mergeCell ref="MLU331:MMB331"/>
    <mergeCell ref="MMC331:MMJ331"/>
    <mergeCell ref="MMK331:MMR331"/>
    <mergeCell ref="MMS331:MMZ331"/>
    <mergeCell ref="MNA331:MNH331"/>
    <mergeCell ref="MNI331:MNP331"/>
    <mergeCell ref="MNQ331:MNX331"/>
    <mergeCell ref="MNY331:MOF331"/>
    <mergeCell ref="MOG331:MON331"/>
    <mergeCell ref="MOO331:MOV331"/>
    <mergeCell ref="MOW331:MPD331"/>
    <mergeCell ref="MPE331:MPL331"/>
    <mergeCell ref="MPM331:MPT331"/>
    <mergeCell ref="MPU331:MQB331"/>
    <mergeCell ref="MQC331:MQJ331"/>
    <mergeCell ref="MQK331:MQR331"/>
    <mergeCell ref="MQS331:MQZ331"/>
    <mergeCell ref="MRA331:MRH331"/>
    <mergeCell ref="MRI331:MRP331"/>
    <mergeCell ref="MRQ331:MRX331"/>
    <mergeCell ref="MRY331:MSF331"/>
    <mergeCell ref="MSG331:MSN331"/>
    <mergeCell ref="MSO331:MSV331"/>
    <mergeCell ref="MSW331:MTD331"/>
    <mergeCell ref="MTE331:MTL331"/>
    <mergeCell ref="MTM331:MTT331"/>
    <mergeCell ref="LZM331:LZT331"/>
    <mergeCell ref="LZU331:MAB331"/>
    <mergeCell ref="MAC331:MAJ331"/>
    <mergeCell ref="MAK331:MAR331"/>
    <mergeCell ref="MAS331:MAZ331"/>
    <mergeCell ref="MBA331:MBH331"/>
    <mergeCell ref="MBI331:MBP331"/>
    <mergeCell ref="MBQ331:MBX331"/>
    <mergeCell ref="MBY331:MCF331"/>
    <mergeCell ref="MCG331:MCN331"/>
    <mergeCell ref="MCO331:MCV331"/>
    <mergeCell ref="MCW331:MDD331"/>
    <mergeCell ref="MDE331:MDL331"/>
    <mergeCell ref="MDM331:MDT331"/>
    <mergeCell ref="MDU331:MEB331"/>
    <mergeCell ref="MEC331:MEJ331"/>
    <mergeCell ref="MEK331:MER331"/>
    <mergeCell ref="MES331:MEZ331"/>
    <mergeCell ref="MFA331:MFH331"/>
    <mergeCell ref="MFI331:MFP331"/>
    <mergeCell ref="MFQ331:MFX331"/>
    <mergeCell ref="MFY331:MGF331"/>
    <mergeCell ref="MGG331:MGN331"/>
    <mergeCell ref="MGO331:MGV331"/>
    <mergeCell ref="MGW331:MHD331"/>
    <mergeCell ref="MHE331:MHL331"/>
    <mergeCell ref="MHM331:MHT331"/>
    <mergeCell ref="MHU331:MIB331"/>
    <mergeCell ref="MIC331:MIJ331"/>
    <mergeCell ref="MIK331:MIR331"/>
    <mergeCell ref="MIS331:MIZ331"/>
    <mergeCell ref="MJA331:MJH331"/>
    <mergeCell ref="MJI331:MJP331"/>
    <mergeCell ref="LPI331:LPP331"/>
    <mergeCell ref="LPQ331:LPX331"/>
    <mergeCell ref="LPY331:LQF331"/>
    <mergeCell ref="LQG331:LQN331"/>
    <mergeCell ref="LQO331:LQV331"/>
    <mergeCell ref="LQW331:LRD331"/>
    <mergeCell ref="LRE331:LRL331"/>
    <mergeCell ref="LRM331:LRT331"/>
    <mergeCell ref="LRU331:LSB331"/>
    <mergeCell ref="LSC331:LSJ331"/>
    <mergeCell ref="LSK331:LSR331"/>
    <mergeCell ref="LSS331:LSZ331"/>
    <mergeCell ref="LTA331:LTH331"/>
    <mergeCell ref="LTI331:LTP331"/>
    <mergeCell ref="LTQ331:LTX331"/>
    <mergeCell ref="LTY331:LUF331"/>
    <mergeCell ref="LUG331:LUN331"/>
    <mergeCell ref="LUO331:LUV331"/>
    <mergeCell ref="LUW331:LVD331"/>
    <mergeCell ref="LVE331:LVL331"/>
    <mergeCell ref="LVM331:LVT331"/>
    <mergeCell ref="LVU331:LWB331"/>
    <mergeCell ref="LWC331:LWJ331"/>
    <mergeCell ref="LWK331:LWR331"/>
    <mergeCell ref="LWS331:LWZ331"/>
    <mergeCell ref="LXA331:LXH331"/>
    <mergeCell ref="LXI331:LXP331"/>
    <mergeCell ref="LXQ331:LXX331"/>
    <mergeCell ref="LXY331:LYF331"/>
    <mergeCell ref="LYG331:LYN331"/>
    <mergeCell ref="LYO331:LYV331"/>
    <mergeCell ref="LYW331:LZD331"/>
    <mergeCell ref="LZE331:LZL331"/>
    <mergeCell ref="LFE331:LFL331"/>
    <mergeCell ref="LFM331:LFT331"/>
    <mergeCell ref="LFU331:LGB331"/>
    <mergeCell ref="LGC331:LGJ331"/>
    <mergeCell ref="LGK331:LGR331"/>
    <mergeCell ref="LGS331:LGZ331"/>
    <mergeCell ref="LHA331:LHH331"/>
    <mergeCell ref="LHI331:LHP331"/>
    <mergeCell ref="LHQ331:LHX331"/>
    <mergeCell ref="LHY331:LIF331"/>
    <mergeCell ref="LIG331:LIN331"/>
    <mergeCell ref="LIO331:LIV331"/>
    <mergeCell ref="LIW331:LJD331"/>
    <mergeCell ref="LJE331:LJL331"/>
    <mergeCell ref="LJM331:LJT331"/>
    <mergeCell ref="LJU331:LKB331"/>
    <mergeCell ref="LKC331:LKJ331"/>
    <mergeCell ref="LKK331:LKR331"/>
    <mergeCell ref="LKS331:LKZ331"/>
    <mergeCell ref="LLA331:LLH331"/>
    <mergeCell ref="LLI331:LLP331"/>
    <mergeCell ref="LLQ331:LLX331"/>
    <mergeCell ref="LLY331:LMF331"/>
    <mergeCell ref="LMG331:LMN331"/>
    <mergeCell ref="LMO331:LMV331"/>
    <mergeCell ref="LMW331:LND331"/>
    <mergeCell ref="LNE331:LNL331"/>
    <mergeCell ref="LNM331:LNT331"/>
    <mergeCell ref="LNU331:LOB331"/>
    <mergeCell ref="LOC331:LOJ331"/>
    <mergeCell ref="LOK331:LOR331"/>
    <mergeCell ref="LOS331:LOZ331"/>
    <mergeCell ref="LPA331:LPH331"/>
    <mergeCell ref="KVA331:KVH331"/>
    <mergeCell ref="KVI331:KVP331"/>
    <mergeCell ref="KVQ331:KVX331"/>
    <mergeCell ref="KVY331:KWF331"/>
    <mergeCell ref="KWG331:KWN331"/>
    <mergeCell ref="KWO331:KWV331"/>
    <mergeCell ref="KWW331:KXD331"/>
    <mergeCell ref="KXE331:KXL331"/>
    <mergeCell ref="KXM331:KXT331"/>
    <mergeCell ref="KXU331:KYB331"/>
    <mergeCell ref="KYC331:KYJ331"/>
    <mergeCell ref="KYK331:KYR331"/>
    <mergeCell ref="KYS331:KYZ331"/>
    <mergeCell ref="KZA331:KZH331"/>
    <mergeCell ref="KZI331:KZP331"/>
    <mergeCell ref="KZQ331:KZX331"/>
    <mergeCell ref="KZY331:LAF331"/>
    <mergeCell ref="LAG331:LAN331"/>
    <mergeCell ref="LAO331:LAV331"/>
    <mergeCell ref="LAW331:LBD331"/>
    <mergeCell ref="LBE331:LBL331"/>
    <mergeCell ref="LBM331:LBT331"/>
    <mergeCell ref="LBU331:LCB331"/>
    <mergeCell ref="LCC331:LCJ331"/>
    <mergeCell ref="LCK331:LCR331"/>
    <mergeCell ref="LCS331:LCZ331"/>
    <mergeCell ref="LDA331:LDH331"/>
    <mergeCell ref="LDI331:LDP331"/>
    <mergeCell ref="LDQ331:LDX331"/>
    <mergeCell ref="LDY331:LEF331"/>
    <mergeCell ref="LEG331:LEN331"/>
    <mergeCell ref="LEO331:LEV331"/>
    <mergeCell ref="LEW331:LFD331"/>
    <mergeCell ref="KKW331:KLD331"/>
    <mergeCell ref="KLE331:KLL331"/>
    <mergeCell ref="KLM331:KLT331"/>
    <mergeCell ref="KLU331:KMB331"/>
    <mergeCell ref="KMC331:KMJ331"/>
    <mergeCell ref="KMK331:KMR331"/>
    <mergeCell ref="KMS331:KMZ331"/>
    <mergeCell ref="KNA331:KNH331"/>
    <mergeCell ref="KNI331:KNP331"/>
    <mergeCell ref="KNQ331:KNX331"/>
    <mergeCell ref="KNY331:KOF331"/>
    <mergeCell ref="KOG331:KON331"/>
    <mergeCell ref="KOO331:KOV331"/>
    <mergeCell ref="KOW331:KPD331"/>
    <mergeCell ref="KPE331:KPL331"/>
    <mergeCell ref="KPM331:KPT331"/>
    <mergeCell ref="KPU331:KQB331"/>
    <mergeCell ref="KQC331:KQJ331"/>
    <mergeCell ref="KQK331:KQR331"/>
    <mergeCell ref="KQS331:KQZ331"/>
    <mergeCell ref="KRA331:KRH331"/>
    <mergeCell ref="KRI331:KRP331"/>
    <mergeCell ref="KRQ331:KRX331"/>
    <mergeCell ref="KRY331:KSF331"/>
    <mergeCell ref="KSG331:KSN331"/>
    <mergeCell ref="KSO331:KSV331"/>
    <mergeCell ref="KSW331:KTD331"/>
    <mergeCell ref="KTE331:KTL331"/>
    <mergeCell ref="KTM331:KTT331"/>
    <mergeCell ref="KTU331:KUB331"/>
    <mergeCell ref="KUC331:KUJ331"/>
    <mergeCell ref="KUK331:KUR331"/>
    <mergeCell ref="KUS331:KUZ331"/>
    <mergeCell ref="KAS331:KAZ331"/>
    <mergeCell ref="KBA331:KBH331"/>
    <mergeCell ref="KBI331:KBP331"/>
    <mergeCell ref="KBQ331:KBX331"/>
    <mergeCell ref="KBY331:KCF331"/>
    <mergeCell ref="KCG331:KCN331"/>
    <mergeCell ref="KCO331:KCV331"/>
    <mergeCell ref="KCW331:KDD331"/>
    <mergeCell ref="KDE331:KDL331"/>
    <mergeCell ref="KDM331:KDT331"/>
    <mergeCell ref="KDU331:KEB331"/>
    <mergeCell ref="KEC331:KEJ331"/>
    <mergeCell ref="KEK331:KER331"/>
    <mergeCell ref="KES331:KEZ331"/>
    <mergeCell ref="KFA331:KFH331"/>
    <mergeCell ref="KFI331:KFP331"/>
    <mergeCell ref="KFQ331:KFX331"/>
    <mergeCell ref="KFY331:KGF331"/>
    <mergeCell ref="KGG331:KGN331"/>
    <mergeCell ref="KGO331:KGV331"/>
    <mergeCell ref="KGW331:KHD331"/>
    <mergeCell ref="KHE331:KHL331"/>
    <mergeCell ref="KHM331:KHT331"/>
    <mergeCell ref="KHU331:KIB331"/>
    <mergeCell ref="KIC331:KIJ331"/>
    <mergeCell ref="KIK331:KIR331"/>
    <mergeCell ref="KIS331:KIZ331"/>
    <mergeCell ref="KJA331:KJH331"/>
    <mergeCell ref="KJI331:KJP331"/>
    <mergeCell ref="KJQ331:KJX331"/>
    <mergeCell ref="KJY331:KKF331"/>
    <mergeCell ref="KKG331:KKN331"/>
    <mergeCell ref="KKO331:KKV331"/>
    <mergeCell ref="JQO331:JQV331"/>
    <mergeCell ref="JQW331:JRD331"/>
    <mergeCell ref="JRE331:JRL331"/>
    <mergeCell ref="JRM331:JRT331"/>
    <mergeCell ref="JRU331:JSB331"/>
    <mergeCell ref="JSC331:JSJ331"/>
    <mergeCell ref="JSK331:JSR331"/>
    <mergeCell ref="JSS331:JSZ331"/>
    <mergeCell ref="JTA331:JTH331"/>
    <mergeCell ref="JTI331:JTP331"/>
    <mergeCell ref="JTQ331:JTX331"/>
    <mergeCell ref="JTY331:JUF331"/>
    <mergeCell ref="JUG331:JUN331"/>
    <mergeCell ref="JUO331:JUV331"/>
    <mergeCell ref="JUW331:JVD331"/>
    <mergeCell ref="JVE331:JVL331"/>
    <mergeCell ref="JVM331:JVT331"/>
    <mergeCell ref="JVU331:JWB331"/>
    <mergeCell ref="JWC331:JWJ331"/>
    <mergeCell ref="JWK331:JWR331"/>
    <mergeCell ref="JWS331:JWZ331"/>
    <mergeCell ref="JXA331:JXH331"/>
    <mergeCell ref="JXI331:JXP331"/>
    <mergeCell ref="JXQ331:JXX331"/>
    <mergeCell ref="JXY331:JYF331"/>
    <mergeCell ref="JYG331:JYN331"/>
    <mergeCell ref="JYO331:JYV331"/>
    <mergeCell ref="JYW331:JZD331"/>
    <mergeCell ref="JZE331:JZL331"/>
    <mergeCell ref="JZM331:JZT331"/>
    <mergeCell ref="JZU331:KAB331"/>
    <mergeCell ref="KAC331:KAJ331"/>
    <mergeCell ref="KAK331:KAR331"/>
    <mergeCell ref="JGK331:JGR331"/>
    <mergeCell ref="JGS331:JGZ331"/>
    <mergeCell ref="JHA331:JHH331"/>
    <mergeCell ref="JHI331:JHP331"/>
    <mergeCell ref="JHQ331:JHX331"/>
    <mergeCell ref="JHY331:JIF331"/>
    <mergeCell ref="JIG331:JIN331"/>
    <mergeCell ref="JIO331:JIV331"/>
    <mergeCell ref="JIW331:JJD331"/>
    <mergeCell ref="JJE331:JJL331"/>
    <mergeCell ref="JJM331:JJT331"/>
    <mergeCell ref="JJU331:JKB331"/>
    <mergeCell ref="JKC331:JKJ331"/>
    <mergeCell ref="JKK331:JKR331"/>
    <mergeCell ref="JKS331:JKZ331"/>
    <mergeCell ref="JLA331:JLH331"/>
    <mergeCell ref="JLI331:JLP331"/>
    <mergeCell ref="JLQ331:JLX331"/>
    <mergeCell ref="JLY331:JMF331"/>
    <mergeCell ref="JMG331:JMN331"/>
    <mergeCell ref="JMO331:JMV331"/>
    <mergeCell ref="JMW331:JND331"/>
    <mergeCell ref="JNE331:JNL331"/>
    <mergeCell ref="JNM331:JNT331"/>
    <mergeCell ref="JNU331:JOB331"/>
    <mergeCell ref="JOC331:JOJ331"/>
    <mergeCell ref="JOK331:JOR331"/>
    <mergeCell ref="JOS331:JOZ331"/>
    <mergeCell ref="JPA331:JPH331"/>
    <mergeCell ref="JPI331:JPP331"/>
    <mergeCell ref="JPQ331:JPX331"/>
    <mergeCell ref="JPY331:JQF331"/>
    <mergeCell ref="JQG331:JQN331"/>
    <mergeCell ref="IWG331:IWN331"/>
    <mergeCell ref="IWO331:IWV331"/>
    <mergeCell ref="IWW331:IXD331"/>
    <mergeCell ref="IXE331:IXL331"/>
    <mergeCell ref="IXM331:IXT331"/>
    <mergeCell ref="IXU331:IYB331"/>
    <mergeCell ref="IYC331:IYJ331"/>
    <mergeCell ref="IYK331:IYR331"/>
    <mergeCell ref="IYS331:IYZ331"/>
    <mergeCell ref="IZA331:IZH331"/>
    <mergeCell ref="IZI331:IZP331"/>
    <mergeCell ref="IZQ331:IZX331"/>
    <mergeCell ref="IZY331:JAF331"/>
    <mergeCell ref="JAG331:JAN331"/>
    <mergeCell ref="JAO331:JAV331"/>
    <mergeCell ref="JAW331:JBD331"/>
    <mergeCell ref="JBE331:JBL331"/>
    <mergeCell ref="JBM331:JBT331"/>
    <mergeCell ref="JBU331:JCB331"/>
    <mergeCell ref="JCC331:JCJ331"/>
    <mergeCell ref="JCK331:JCR331"/>
    <mergeCell ref="JCS331:JCZ331"/>
    <mergeCell ref="JDA331:JDH331"/>
    <mergeCell ref="JDI331:JDP331"/>
    <mergeCell ref="JDQ331:JDX331"/>
    <mergeCell ref="JDY331:JEF331"/>
    <mergeCell ref="JEG331:JEN331"/>
    <mergeCell ref="JEO331:JEV331"/>
    <mergeCell ref="JEW331:JFD331"/>
    <mergeCell ref="JFE331:JFL331"/>
    <mergeCell ref="JFM331:JFT331"/>
    <mergeCell ref="JFU331:JGB331"/>
    <mergeCell ref="JGC331:JGJ331"/>
    <mergeCell ref="IMC331:IMJ331"/>
    <mergeCell ref="IMK331:IMR331"/>
    <mergeCell ref="IMS331:IMZ331"/>
    <mergeCell ref="INA331:INH331"/>
    <mergeCell ref="INI331:INP331"/>
    <mergeCell ref="INQ331:INX331"/>
    <mergeCell ref="INY331:IOF331"/>
    <mergeCell ref="IOG331:ION331"/>
    <mergeCell ref="IOO331:IOV331"/>
    <mergeCell ref="IOW331:IPD331"/>
    <mergeCell ref="IPE331:IPL331"/>
    <mergeCell ref="IPM331:IPT331"/>
    <mergeCell ref="IPU331:IQB331"/>
    <mergeCell ref="IQC331:IQJ331"/>
    <mergeCell ref="IQK331:IQR331"/>
    <mergeCell ref="IQS331:IQZ331"/>
    <mergeCell ref="IRA331:IRH331"/>
    <mergeCell ref="IRI331:IRP331"/>
    <mergeCell ref="IRQ331:IRX331"/>
    <mergeCell ref="IRY331:ISF331"/>
    <mergeCell ref="ISG331:ISN331"/>
    <mergeCell ref="ISO331:ISV331"/>
    <mergeCell ref="ISW331:ITD331"/>
    <mergeCell ref="ITE331:ITL331"/>
    <mergeCell ref="ITM331:ITT331"/>
    <mergeCell ref="ITU331:IUB331"/>
    <mergeCell ref="IUC331:IUJ331"/>
    <mergeCell ref="IUK331:IUR331"/>
    <mergeCell ref="IUS331:IUZ331"/>
    <mergeCell ref="IVA331:IVH331"/>
    <mergeCell ref="IVI331:IVP331"/>
    <mergeCell ref="IVQ331:IVX331"/>
    <mergeCell ref="IVY331:IWF331"/>
    <mergeCell ref="IBY331:ICF331"/>
    <mergeCell ref="ICG331:ICN331"/>
    <mergeCell ref="ICO331:ICV331"/>
    <mergeCell ref="ICW331:IDD331"/>
    <mergeCell ref="IDE331:IDL331"/>
    <mergeCell ref="IDM331:IDT331"/>
    <mergeCell ref="IDU331:IEB331"/>
    <mergeCell ref="IEC331:IEJ331"/>
    <mergeCell ref="IEK331:IER331"/>
    <mergeCell ref="IES331:IEZ331"/>
    <mergeCell ref="IFA331:IFH331"/>
    <mergeCell ref="IFI331:IFP331"/>
    <mergeCell ref="IFQ331:IFX331"/>
    <mergeCell ref="IFY331:IGF331"/>
    <mergeCell ref="IGG331:IGN331"/>
    <mergeCell ref="IGO331:IGV331"/>
    <mergeCell ref="IGW331:IHD331"/>
    <mergeCell ref="IHE331:IHL331"/>
    <mergeCell ref="IHM331:IHT331"/>
    <mergeCell ref="IHU331:IIB331"/>
    <mergeCell ref="IIC331:IIJ331"/>
    <mergeCell ref="IIK331:IIR331"/>
    <mergeCell ref="IIS331:IIZ331"/>
    <mergeCell ref="IJA331:IJH331"/>
    <mergeCell ref="IJI331:IJP331"/>
    <mergeCell ref="IJQ331:IJX331"/>
    <mergeCell ref="IJY331:IKF331"/>
    <mergeCell ref="IKG331:IKN331"/>
    <mergeCell ref="IKO331:IKV331"/>
    <mergeCell ref="IKW331:ILD331"/>
    <mergeCell ref="ILE331:ILL331"/>
    <mergeCell ref="ILM331:ILT331"/>
    <mergeCell ref="ILU331:IMB331"/>
    <mergeCell ref="HRU331:HSB331"/>
    <mergeCell ref="HSC331:HSJ331"/>
    <mergeCell ref="HSK331:HSR331"/>
    <mergeCell ref="HSS331:HSZ331"/>
    <mergeCell ref="HTA331:HTH331"/>
    <mergeCell ref="HTI331:HTP331"/>
    <mergeCell ref="HTQ331:HTX331"/>
    <mergeCell ref="HTY331:HUF331"/>
    <mergeCell ref="HUG331:HUN331"/>
    <mergeCell ref="HUO331:HUV331"/>
    <mergeCell ref="HUW331:HVD331"/>
    <mergeCell ref="HVE331:HVL331"/>
    <mergeCell ref="HVM331:HVT331"/>
    <mergeCell ref="HVU331:HWB331"/>
    <mergeCell ref="HWC331:HWJ331"/>
    <mergeCell ref="HWK331:HWR331"/>
    <mergeCell ref="HWS331:HWZ331"/>
    <mergeCell ref="HXA331:HXH331"/>
    <mergeCell ref="HXI331:HXP331"/>
    <mergeCell ref="HXQ331:HXX331"/>
    <mergeCell ref="HXY331:HYF331"/>
    <mergeCell ref="HYG331:HYN331"/>
    <mergeCell ref="HYO331:HYV331"/>
    <mergeCell ref="HYW331:HZD331"/>
    <mergeCell ref="HZE331:HZL331"/>
    <mergeCell ref="HZM331:HZT331"/>
    <mergeCell ref="HZU331:IAB331"/>
    <mergeCell ref="IAC331:IAJ331"/>
    <mergeCell ref="IAK331:IAR331"/>
    <mergeCell ref="IAS331:IAZ331"/>
    <mergeCell ref="IBA331:IBH331"/>
    <mergeCell ref="IBI331:IBP331"/>
    <mergeCell ref="IBQ331:IBX331"/>
    <mergeCell ref="HHQ331:HHX331"/>
    <mergeCell ref="HHY331:HIF331"/>
    <mergeCell ref="HIG331:HIN331"/>
    <mergeCell ref="HIO331:HIV331"/>
    <mergeCell ref="HIW331:HJD331"/>
    <mergeCell ref="HJE331:HJL331"/>
    <mergeCell ref="HJM331:HJT331"/>
    <mergeCell ref="HJU331:HKB331"/>
    <mergeCell ref="HKC331:HKJ331"/>
    <mergeCell ref="HKK331:HKR331"/>
    <mergeCell ref="HKS331:HKZ331"/>
    <mergeCell ref="HLA331:HLH331"/>
    <mergeCell ref="HLI331:HLP331"/>
    <mergeCell ref="HLQ331:HLX331"/>
    <mergeCell ref="HLY331:HMF331"/>
    <mergeCell ref="HMG331:HMN331"/>
    <mergeCell ref="HMO331:HMV331"/>
    <mergeCell ref="HMW331:HND331"/>
    <mergeCell ref="HNE331:HNL331"/>
    <mergeCell ref="HNM331:HNT331"/>
    <mergeCell ref="HNU331:HOB331"/>
    <mergeCell ref="HOC331:HOJ331"/>
    <mergeCell ref="HOK331:HOR331"/>
    <mergeCell ref="HOS331:HOZ331"/>
    <mergeCell ref="HPA331:HPH331"/>
    <mergeCell ref="HPI331:HPP331"/>
    <mergeCell ref="HPQ331:HPX331"/>
    <mergeCell ref="HPY331:HQF331"/>
    <mergeCell ref="HQG331:HQN331"/>
    <mergeCell ref="HQO331:HQV331"/>
    <mergeCell ref="HQW331:HRD331"/>
    <mergeCell ref="HRE331:HRL331"/>
    <mergeCell ref="HRM331:HRT331"/>
    <mergeCell ref="GXM331:GXT331"/>
    <mergeCell ref="GXU331:GYB331"/>
    <mergeCell ref="GYC331:GYJ331"/>
    <mergeCell ref="GYK331:GYR331"/>
    <mergeCell ref="GYS331:GYZ331"/>
    <mergeCell ref="GZA331:GZH331"/>
    <mergeCell ref="GZI331:GZP331"/>
    <mergeCell ref="GZQ331:GZX331"/>
    <mergeCell ref="GZY331:HAF331"/>
    <mergeCell ref="HAG331:HAN331"/>
    <mergeCell ref="HAO331:HAV331"/>
    <mergeCell ref="HAW331:HBD331"/>
    <mergeCell ref="HBE331:HBL331"/>
    <mergeCell ref="HBM331:HBT331"/>
    <mergeCell ref="HBU331:HCB331"/>
    <mergeCell ref="HCC331:HCJ331"/>
    <mergeCell ref="HCK331:HCR331"/>
    <mergeCell ref="HCS331:HCZ331"/>
    <mergeCell ref="HDA331:HDH331"/>
    <mergeCell ref="HDI331:HDP331"/>
    <mergeCell ref="HDQ331:HDX331"/>
    <mergeCell ref="HDY331:HEF331"/>
    <mergeCell ref="HEG331:HEN331"/>
    <mergeCell ref="HEO331:HEV331"/>
    <mergeCell ref="HEW331:HFD331"/>
    <mergeCell ref="HFE331:HFL331"/>
    <mergeCell ref="HFM331:HFT331"/>
    <mergeCell ref="HFU331:HGB331"/>
    <mergeCell ref="HGC331:HGJ331"/>
    <mergeCell ref="HGK331:HGR331"/>
    <mergeCell ref="HGS331:HGZ331"/>
    <mergeCell ref="HHA331:HHH331"/>
    <mergeCell ref="HHI331:HHP331"/>
    <mergeCell ref="GNI331:GNP331"/>
    <mergeCell ref="GNQ331:GNX331"/>
    <mergeCell ref="GNY331:GOF331"/>
    <mergeCell ref="GOG331:GON331"/>
    <mergeCell ref="GOO331:GOV331"/>
    <mergeCell ref="GOW331:GPD331"/>
    <mergeCell ref="GPE331:GPL331"/>
    <mergeCell ref="GPM331:GPT331"/>
    <mergeCell ref="GPU331:GQB331"/>
    <mergeCell ref="GQC331:GQJ331"/>
    <mergeCell ref="GQK331:GQR331"/>
    <mergeCell ref="GQS331:GQZ331"/>
    <mergeCell ref="GRA331:GRH331"/>
    <mergeCell ref="GRI331:GRP331"/>
    <mergeCell ref="GRQ331:GRX331"/>
    <mergeCell ref="GRY331:GSF331"/>
    <mergeCell ref="GSG331:GSN331"/>
    <mergeCell ref="GSO331:GSV331"/>
    <mergeCell ref="GSW331:GTD331"/>
    <mergeCell ref="GTE331:GTL331"/>
    <mergeCell ref="GTM331:GTT331"/>
    <mergeCell ref="GTU331:GUB331"/>
    <mergeCell ref="GUC331:GUJ331"/>
    <mergeCell ref="GUK331:GUR331"/>
    <mergeCell ref="GUS331:GUZ331"/>
    <mergeCell ref="GVA331:GVH331"/>
    <mergeCell ref="GVI331:GVP331"/>
    <mergeCell ref="GVQ331:GVX331"/>
    <mergeCell ref="GVY331:GWF331"/>
    <mergeCell ref="GWG331:GWN331"/>
    <mergeCell ref="GWO331:GWV331"/>
    <mergeCell ref="GWW331:GXD331"/>
    <mergeCell ref="GXE331:GXL331"/>
    <mergeCell ref="GDE331:GDL331"/>
    <mergeCell ref="GDM331:GDT331"/>
    <mergeCell ref="GDU331:GEB331"/>
    <mergeCell ref="GEC331:GEJ331"/>
    <mergeCell ref="GEK331:GER331"/>
    <mergeCell ref="GES331:GEZ331"/>
    <mergeCell ref="GFA331:GFH331"/>
    <mergeCell ref="GFI331:GFP331"/>
    <mergeCell ref="GFQ331:GFX331"/>
    <mergeCell ref="GFY331:GGF331"/>
    <mergeCell ref="GGG331:GGN331"/>
    <mergeCell ref="GGO331:GGV331"/>
    <mergeCell ref="GGW331:GHD331"/>
    <mergeCell ref="GHE331:GHL331"/>
    <mergeCell ref="GHM331:GHT331"/>
    <mergeCell ref="GHU331:GIB331"/>
    <mergeCell ref="GIC331:GIJ331"/>
    <mergeCell ref="GIK331:GIR331"/>
    <mergeCell ref="GIS331:GIZ331"/>
    <mergeCell ref="GJA331:GJH331"/>
    <mergeCell ref="GJI331:GJP331"/>
    <mergeCell ref="GJQ331:GJX331"/>
    <mergeCell ref="GJY331:GKF331"/>
    <mergeCell ref="GKG331:GKN331"/>
    <mergeCell ref="GKO331:GKV331"/>
    <mergeCell ref="GKW331:GLD331"/>
    <mergeCell ref="GLE331:GLL331"/>
    <mergeCell ref="GLM331:GLT331"/>
    <mergeCell ref="GLU331:GMB331"/>
    <mergeCell ref="GMC331:GMJ331"/>
    <mergeCell ref="GMK331:GMR331"/>
    <mergeCell ref="GMS331:GMZ331"/>
    <mergeCell ref="GNA331:GNH331"/>
    <mergeCell ref="FTA331:FTH331"/>
    <mergeCell ref="FTI331:FTP331"/>
    <mergeCell ref="FTQ331:FTX331"/>
    <mergeCell ref="FTY331:FUF331"/>
    <mergeCell ref="FUG331:FUN331"/>
    <mergeCell ref="FUO331:FUV331"/>
    <mergeCell ref="FUW331:FVD331"/>
    <mergeCell ref="FVE331:FVL331"/>
    <mergeCell ref="FVM331:FVT331"/>
    <mergeCell ref="FVU331:FWB331"/>
    <mergeCell ref="FWC331:FWJ331"/>
    <mergeCell ref="FWK331:FWR331"/>
    <mergeCell ref="FWS331:FWZ331"/>
    <mergeCell ref="FXA331:FXH331"/>
    <mergeCell ref="FXI331:FXP331"/>
    <mergeCell ref="FXQ331:FXX331"/>
    <mergeCell ref="FXY331:FYF331"/>
    <mergeCell ref="FYG331:FYN331"/>
    <mergeCell ref="FYO331:FYV331"/>
    <mergeCell ref="FYW331:FZD331"/>
    <mergeCell ref="FZE331:FZL331"/>
    <mergeCell ref="FZM331:FZT331"/>
    <mergeCell ref="FZU331:GAB331"/>
    <mergeCell ref="GAC331:GAJ331"/>
    <mergeCell ref="GAK331:GAR331"/>
    <mergeCell ref="GAS331:GAZ331"/>
    <mergeCell ref="GBA331:GBH331"/>
    <mergeCell ref="GBI331:GBP331"/>
    <mergeCell ref="GBQ331:GBX331"/>
    <mergeCell ref="GBY331:GCF331"/>
    <mergeCell ref="GCG331:GCN331"/>
    <mergeCell ref="GCO331:GCV331"/>
    <mergeCell ref="GCW331:GDD331"/>
    <mergeCell ref="FIW331:FJD331"/>
    <mergeCell ref="FJE331:FJL331"/>
    <mergeCell ref="FJM331:FJT331"/>
    <mergeCell ref="FJU331:FKB331"/>
    <mergeCell ref="FKC331:FKJ331"/>
    <mergeCell ref="FKK331:FKR331"/>
    <mergeCell ref="FKS331:FKZ331"/>
    <mergeCell ref="FLA331:FLH331"/>
    <mergeCell ref="FLI331:FLP331"/>
    <mergeCell ref="FLQ331:FLX331"/>
    <mergeCell ref="FLY331:FMF331"/>
    <mergeCell ref="FMG331:FMN331"/>
    <mergeCell ref="FMO331:FMV331"/>
    <mergeCell ref="FMW331:FND331"/>
    <mergeCell ref="FNE331:FNL331"/>
    <mergeCell ref="FNM331:FNT331"/>
    <mergeCell ref="FNU331:FOB331"/>
    <mergeCell ref="FOC331:FOJ331"/>
    <mergeCell ref="FOK331:FOR331"/>
    <mergeCell ref="FOS331:FOZ331"/>
    <mergeCell ref="FPA331:FPH331"/>
    <mergeCell ref="FPI331:FPP331"/>
    <mergeCell ref="FPQ331:FPX331"/>
    <mergeCell ref="FPY331:FQF331"/>
    <mergeCell ref="FQG331:FQN331"/>
    <mergeCell ref="FQO331:FQV331"/>
    <mergeCell ref="FQW331:FRD331"/>
    <mergeCell ref="FRE331:FRL331"/>
    <mergeCell ref="FRM331:FRT331"/>
    <mergeCell ref="FRU331:FSB331"/>
    <mergeCell ref="FSC331:FSJ331"/>
    <mergeCell ref="FSK331:FSR331"/>
    <mergeCell ref="FSS331:FSZ331"/>
    <mergeCell ref="EYS331:EYZ331"/>
    <mergeCell ref="EZA331:EZH331"/>
    <mergeCell ref="EZI331:EZP331"/>
    <mergeCell ref="EZQ331:EZX331"/>
    <mergeCell ref="EZY331:FAF331"/>
    <mergeCell ref="FAG331:FAN331"/>
    <mergeCell ref="FAO331:FAV331"/>
    <mergeCell ref="FAW331:FBD331"/>
    <mergeCell ref="FBE331:FBL331"/>
    <mergeCell ref="FBM331:FBT331"/>
    <mergeCell ref="FBU331:FCB331"/>
    <mergeCell ref="FCC331:FCJ331"/>
    <mergeCell ref="FCK331:FCR331"/>
    <mergeCell ref="FCS331:FCZ331"/>
    <mergeCell ref="FDA331:FDH331"/>
    <mergeCell ref="FDI331:FDP331"/>
    <mergeCell ref="FDQ331:FDX331"/>
    <mergeCell ref="FDY331:FEF331"/>
    <mergeCell ref="FEG331:FEN331"/>
    <mergeCell ref="FEO331:FEV331"/>
    <mergeCell ref="FEW331:FFD331"/>
    <mergeCell ref="FFE331:FFL331"/>
    <mergeCell ref="FFM331:FFT331"/>
    <mergeCell ref="FFU331:FGB331"/>
    <mergeCell ref="FGC331:FGJ331"/>
    <mergeCell ref="FGK331:FGR331"/>
    <mergeCell ref="FGS331:FGZ331"/>
    <mergeCell ref="FHA331:FHH331"/>
    <mergeCell ref="FHI331:FHP331"/>
    <mergeCell ref="FHQ331:FHX331"/>
    <mergeCell ref="FHY331:FIF331"/>
    <mergeCell ref="FIG331:FIN331"/>
    <mergeCell ref="FIO331:FIV331"/>
    <mergeCell ref="EOO331:EOV331"/>
    <mergeCell ref="EOW331:EPD331"/>
    <mergeCell ref="EPE331:EPL331"/>
    <mergeCell ref="EPM331:EPT331"/>
    <mergeCell ref="EPU331:EQB331"/>
    <mergeCell ref="EQC331:EQJ331"/>
    <mergeCell ref="EQK331:EQR331"/>
    <mergeCell ref="EQS331:EQZ331"/>
    <mergeCell ref="ERA331:ERH331"/>
    <mergeCell ref="ERI331:ERP331"/>
    <mergeCell ref="ERQ331:ERX331"/>
    <mergeCell ref="ERY331:ESF331"/>
    <mergeCell ref="ESG331:ESN331"/>
    <mergeCell ref="ESO331:ESV331"/>
    <mergeCell ref="ESW331:ETD331"/>
    <mergeCell ref="ETE331:ETL331"/>
    <mergeCell ref="ETM331:ETT331"/>
    <mergeCell ref="ETU331:EUB331"/>
    <mergeCell ref="EUC331:EUJ331"/>
    <mergeCell ref="EUK331:EUR331"/>
    <mergeCell ref="EUS331:EUZ331"/>
    <mergeCell ref="EVA331:EVH331"/>
    <mergeCell ref="EVI331:EVP331"/>
    <mergeCell ref="EVQ331:EVX331"/>
    <mergeCell ref="EVY331:EWF331"/>
    <mergeCell ref="EWG331:EWN331"/>
    <mergeCell ref="EWO331:EWV331"/>
    <mergeCell ref="EWW331:EXD331"/>
    <mergeCell ref="EXE331:EXL331"/>
    <mergeCell ref="EXM331:EXT331"/>
    <mergeCell ref="EXU331:EYB331"/>
    <mergeCell ref="EYC331:EYJ331"/>
    <mergeCell ref="EYK331:EYR331"/>
    <mergeCell ref="EEK331:EER331"/>
    <mergeCell ref="EES331:EEZ331"/>
    <mergeCell ref="EFA331:EFH331"/>
    <mergeCell ref="EFI331:EFP331"/>
    <mergeCell ref="EFQ331:EFX331"/>
    <mergeCell ref="EFY331:EGF331"/>
    <mergeCell ref="EGG331:EGN331"/>
    <mergeCell ref="EGO331:EGV331"/>
    <mergeCell ref="EGW331:EHD331"/>
    <mergeCell ref="EHE331:EHL331"/>
    <mergeCell ref="EHM331:EHT331"/>
    <mergeCell ref="EHU331:EIB331"/>
    <mergeCell ref="EIC331:EIJ331"/>
    <mergeCell ref="EIK331:EIR331"/>
    <mergeCell ref="EIS331:EIZ331"/>
    <mergeCell ref="EJA331:EJH331"/>
    <mergeCell ref="EJI331:EJP331"/>
    <mergeCell ref="EJQ331:EJX331"/>
    <mergeCell ref="EJY331:EKF331"/>
    <mergeCell ref="EKG331:EKN331"/>
    <mergeCell ref="EKO331:EKV331"/>
    <mergeCell ref="EKW331:ELD331"/>
    <mergeCell ref="ELE331:ELL331"/>
    <mergeCell ref="ELM331:ELT331"/>
    <mergeCell ref="ELU331:EMB331"/>
    <mergeCell ref="EMC331:EMJ331"/>
    <mergeCell ref="EMK331:EMR331"/>
    <mergeCell ref="EMS331:EMZ331"/>
    <mergeCell ref="ENA331:ENH331"/>
    <mergeCell ref="ENI331:ENP331"/>
    <mergeCell ref="ENQ331:ENX331"/>
    <mergeCell ref="ENY331:EOF331"/>
    <mergeCell ref="EOG331:EON331"/>
    <mergeCell ref="DUG331:DUN331"/>
    <mergeCell ref="DUO331:DUV331"/>
    <mergeCell ref="DUW331:DVD331"/>
    <mergeCell ref="DVE331:DVL331"/>
    <mergeCell ref="DVM331:DVT331"/>
    <mergeCell ref="DVU331:DWB331"/>
    <mergeCell ref="DWC331:DWJ331"/>
    <mergeCell ref="DWK331:DWR331"/>
    <mergeCell ref="DWS331:DWZ331"/>
    <mergeCell ref="DXA331:DXH331"/>
    <mergeCell ref="DXI331:DXP331"/>
    <mergeCell ref="DXQ331:DXX331"/>
    <mergeCell ref="DXY331:DYF331"/>
    <mergeCell ref="DYG331:DYN331"/>
    <mergeCell ref="DYO331:DYV331"/>
    <mergeCell ref="DYW331:DZD331"/>
    <mergeCell ref="DZE331:DZL331"/>
    <mergeCell ref="DZM331:DZT331"/>
    <mergeCell ref="DZU331:EAB331"/>
    <mergeCell ref="EAC331:EAJ331"/>
    <mergeCell ref="EAK331:EAR331"/>
    <mergeCell ref="EAS331:EAZ331"/>
    <mergeCell ref="EBA331:EBH331"/>
    <mergeCell ref="EBI331:EBP331"/>
    <mergeCell ref="EBQ331:EBX331"/>
    <mergeCell ref="EBY331:ECF331"/>
    <mergeCell ref="ECG331:ECN331"/>
    <mergeCell ref="ECO331:ECV331"/>
    <mergeCell ref="ECW331:EDD331"/>
    <mergeCell ref="EDE331:EDL331"/>
    <mergeCell ref="EDM331:EDT331"/>
    <mergeCell ref="EDU331:EEB331"/>
    <mergeCell ref="EEC331:EEJ331"/>
    <mergeCell ref="DKC331:DKJ331"/>
    <mergeCell ref="DKK331:DKR331"/>
    <mergeCell ref="DKS331:DKZ331"/>
    <mergeCell ref="DLA331:DLH331"/>
    <mergeCell ref="DLI331:DLP331"/>
    <mergeCell ref="DLQ331:DLX331"/>
    <mergeCell ref="DLY331:DMF331"/>
    <mergeCell ref="DMG331:DMN331"/>
    <mergeCell ref="DMO331:DMV331"/>
    <mergeCell ref="DMW331:DND331"/>
    <mergeCell ref="DNE331:DNL331"/>
    <mergeCell ref="DNM331:DNT331"/>
    <mergeCell ref="DNU331:DOB331"/>
    <mergeCell ref="DOC331:DOJ331"/>
    <mergeCell ref="DOK331:DOR331"/>
    <mergeCell ref="DOS331:DOZ331"/>
    <mergeCell ref="DPA331:DPH331"/>
    <mergeCell ref="DPI331:DPP331"/>
    <mergeCell ref="DPQ331:DPX331"/>
    <mergeCell ref="DPY331:DQF331"/>
    <mergeCell ref="DQG331:DQN331"/>
    <mergeCell ref="DQO331:DQV331"/>
    <mergeCell ref="DQW331:DRD331"/>
    <mergeCell ref="DRE331:DRL331"/>
    <mergeCell ref="DRM331:DRT331"/>
    <mergeCell ref="DRU331:DSB331"/>
    <mergeCell ref="DSC331:DSJ331"/>
    <mergeCell ref="DSK331:DSR331"/>
    <mergeCell ref="DSS331:DSZ331"/>
    <mergeCell ref="DTA331:DTH331"/>
    <mergeCell ref="DTI331:DTP331"/>
    <mergeCell ref="DTQ331:DTX331"/>
    <mergeCell ref="DTY331:DUF331"/>
    <mergeCell ref="CZY331:DAF331"/>
    <mergeCell ref="DAG331:DAN331"/>
    <mergeCell ref="DAO331:DAV331"/>
    <mergeCell ref="DAW331:DBD331"/>
    <mergeCell ref="DBE331:DBL331"/>
    <mergeCell ref="DBM331:DBT331"/>
    <mergeCell ref="DBU331:DCB331"/>
    <mergeCell ref="DCC331:DCJ331"/>
    <mergeCell ref="DCK331:DCR331"/>
    <mergeCell ref="DCS331:DCZ331"/>
    <mergeCell ref="DDA331:DDH331"/>
    <mergeCell ref="DDI331:DDP331"/>
    <mergeCell ref="DDQ331:DDX331"/>
    <mergeCell ref="DDY331:DEF331"/>
    <mergeCell ref="DEG331:DEN331"/>
    <mergeCell ref="DEO331:DEV331"/>
    <mergeCell ref="DEW331:DFD331"/>
    <mergeCell ref="DFE331:DFL331"/>
    <mergeCell ref="DFM331:DFT331"/>
    <mergeCell ref="DFU331:DGB331"/>
    <mergeCell ref="DGC331:DGJ331"/>
    <mergeCell ref="DGK331:DGR331"/>
    <mergeCell ref="DGS331:DGZ331"/>
    <mergeCell ref="DHA331:DHH331"/>
    <mergeCell ref="DHI331:DHP331"/>
    <mergeCell ref="DHQ331:DHX331"/>
    <mergeCell ref="DHY331:DIF331"/>
    <mergeCell ref="DIG331:DIN331"/>
    <mergeCell ref="DIO331:DIV331"/>
    <mergeCell ref="DIW331:DJD331"/>
    <mergeCell ref="DJE331:DJL331"/>
    <mergeCell ref="DJM331:DJT331"/>
    <mergeCell ref="DJU331:DKB331"/>
    <mergeCell ref="CPU331:CQB331"/>
    <mergeCell ref="CQC331:CQJ331"/>
    <mergeCell ref="CQK331:CQR331"/>
    <mergeCell ref="CQS331:CQZ331"/>
    <mergeCell ref="CRA331:CRH331"/>
    <mergeCell ref="CRI331:CRP331"/>
    <mergeCell ref="CRQ331:CRX331"/>
    <mergeCell ref="CRY331:CSF331"/>
    <mergeCell ref="CSG331:CSN331"/>
    <mergeCell ref="CSO331:CSV331"/>
    <mergeCell ref="CSW331:CTD331"/>
    <mergeCell ref="CTE331:CTL331"/>
    <mergeCell ref="CTM331:CTT331"/>
    <mergeCell ref="CTU331:CUB331"/>
    <mergeCell ref="CUC331:CUJ331"/>
    <mergeCell ref="CUK331:CUR331"/>
    <mergeCell ref="CUS331:CUZ331"/>
    <mergeCell ref="CVA331:CVH331"/>
    <mergeCell ref="CVI331:CVP331"/>
    <mergeCell ref="CVQ331:CVX331"/>
    <mergeCell ref="CVY331:CWF331"/>
    <mergeCell ref="CWG331:CWN331"/>
    <mergeCell ref="CWO331:CWV331"/>
    <mergeCell ref="CWW331:CXD331"/>
    <mergeCell ref="CXE331:CXL331"/>
    <mergeCell ref="CXM331:CXT331"/>
    <mergeCell ref="CXU331:CYB331"/>
    <mergeCell ref="CYC331:CYJ331"/>
    <mergeCell ref="CYK331:CYR331"/>
    <mergeCell ref="CYS331:CYZ331"/>
    <mergeCell ref="CZA331:CZH331"/>
    <mergeCell ref="CZI331:CZP331"/>
    <mergeCell ref="CZQ331:CZX331"/>
    <mergeCell ref="CFQ331:CFX331"/>
    <mergeCell ref="CFY331:CGF331"/>
    <mergeCell ref="CGG331:CGN331"/>
    <mergeCell ref="CGO331:CGV331"/>
    <mergeCell ref="CGW331:CHD331"/>
    <mergeCell ref="CHE331:CHL331"/>
    <mergeCell ref="CHM331:CHT331"/>
    <mergeCell ref="CHU331:CIB331"/>
    <mergeCell ref="CIC331:CIJ331"/>
    <mergeCell ref="CIK331:CIR331"/>
    <mergeCell ref="CIS331:CIZ331"/>
    <mergeCell ref="CJA331:CJH331"/>
    <mergeCell ref="CJI331:CJP331"/>
    <mergeCell ref="CJQ331:CJX331"/>
    <mergeCell ref="CJY331:CKF331"/>
    <mergeCell ref="CKG331:CKN331"/>
    <mergeCell ref="CKO331:CKV331"/>
    <mergeCell ref="CKW331:CLD331"/>
    <mergeCell ref="CLE331:CLL331"/>
    <mergeCell ref="CLM331:CLT331"/>
    <mergeCell ref="CLU331:CMB331"/>
    <mergeCell ref="CMC331:CMJ331"/>
    <mergeCell ref="CMK331:CMR331"/>
    <mergeCell ref="CMS331:CMZ331"/>
    <mergeCell ref="CNA331:CNH331"/>
    <mergeCell ref="CNI331:CNP331"/>
    <mergeCell ref="CNQ331:CNX331"/>
    <mergeCell ref="CNY331:COF331"/>
    <mergeCell ref="COG331:CON331"/>
    <mergeCell ref="COO331:COV331"/>
    <mergeCell ref="COW331:CPD331"/>
    <mergeCell ref="CPE331:CPL331"/>
    <mergeCell ref="CPM331:CPT331"/>
    <mergeCell ref="BVM331:BVT331"/>
    <mergeCell ref="BVU331:BWB331"/>
    <mergeCell ref="BWC331:BWJ331"/>
    <mergeCell ref="BWK331:BWR331"/>
    <mergeCell ref="BWS331:BWZ331"/>
    <mergeCell ref="BXA331:BXH331"/>
    <mergeCell ref="BXI331:BXP331"/>
    <mergeCell ref="BXQ331:BXX331"/>
    <mergeCell ref="BXY331:BYF331"/>
    <mergeCell ref="BYG331:BYN331"/>
    <mergeCell ref="BYO331:BYV331"/>
    <mergeCell ref="BYW331:BZD331"/>
    <mergeCell ref="BZE331:BZL331"/>
    <mergeCell ref="BZM331:BZT331"/>
    <mergeCell ref="BZU331:CAB331"/>
    <mergeCell ref="CAC331:CAJ331"/>
    <mergeCell ref="CAK331:CAR331"/>
    <mergeCell ref="CAS331:CAZ331"/>
    <mergeCell ref="CBA331:CBH331"/>
    <mergeCell ref="CBI331:CBP331"/>
    <mergeCell ref="CBQ331:CBX331"/>
    <mergeCell ref="CBY331:CCF331"/>
    <mergeCell ref="CCG331:CCN331"/>
    <mergeCell ref="CCO331:CCV331"/>
    <mergeCell ref="CCW331:CDD331"/>
    <mergeCell ref="CDE331:CDL331"/>
    <mergeCell ref="CDM331:CDT331"/>
    <mergeCell ref="CDU331:CEB331"/>
    <mergeCell ref="CEC331:CEJ331"/>
    <mergeCell ref="CEK331:CER331"/>
    <mergeCell ref="CES331:CEZ331"/>
    <mergeCell ref="CFA331:CFH331"/>
    <mergeCell ref="CFI331:CFP331"/>
    <mergeCell ref="BLI331:BLP331"/>
    <mergeCell ref="BLQ331:BLX331"/>
    <mergeCell ref="BLY331:BMF331"/>
    <mergeCell ref="BMG331:BMN331"/>
    <mergeCell ref="BMO331:BMV331"/>
    <mergeCell ref="BMW331:BND331"/>
    <mergeCell ref="BNE331:BNL331"/>
    <mergeCell ref="BNM331:BNT331"/>
    <mergeCell ref="BNU331:BOB331"/>
    <mergeCell ref="BOC331:BOJ331"/>
    <mergeCell ref="BOK331:BOR331"/>
    <mergeCell ref="BOS331:BOZ331"/>
    <mergeCell ref="BPA331:BPH331"/>
    <mergeCell ref="BPI331:BPP331"/>
    <mergeCell ref="BPQ331:BPX331"/>
    <mergeCell ref="BPY331:BQF331"/>
    <mergeCell ref="BQG331:BQN331"/>
    <mergeCell ref="BQO331:BQV331"/>
    <mergeCell ref="BQW331:BRD331"/>
    <mergeCell ref="BRE331:BRL331"/>
    <mergeCell ref="BRM331:BRT331"/>
    <mergeCell ref="BRU331:BSB331"/>
    <mergeCell ref="BSC331:BSJ331"/>
    <mergeCell ref="BSK331:BSR331"/>
    <mergeCell ref="BSS331:BSZ331"/>
    <mergeCell ref="BTA331:BTH331"/>
    <mergeCell ref="BTI331:BTP331"/>
    <mergeCell ref="BTQ331:BTX331"/>
    <mergeCell ref="BTY331:BUF331"/>
    <mergeCell ref="BUG331:BUN331"/>
    <mergeCell ref="BUO331:BUV331"/>
    <mergeCell ref="BUW331:BVD331"/>
    <mergeCell ref="BVE331:BVL331"/>
    <mergeCell ref="BBE331:BBL331"/>
    <mergeCell ref="BBM331:BBT331"/>
    <mergeCell ref="BBU331:BCB331"/>
    <mergeCell ref="BCC331:BCJ331"/>
    <mergeCell ref="BCK331:BCR331"/>
    <mergeCell ref="BCS331:BCZ331"/>
    <mergeCell ref="BDA331:BDH331"/>
    <mergeCell ref="BDI331:BDP331"/>
    <mergeCell ref="BDQ331:BDX331"/>
    <mergeCell ref="BDY331:BEF331"/>
    <mergeCell ref="BEG331:BEN331"/>
    <mergeCell ref="BEO331:BEV331"/>
    <mergeCell ref="BEW331:BFD331"/>
    <mergeCell ref="BFE331:BFL331"/>
    <mergeCell ref="BFM331:BFT331"/>
    <mergeCell ref="BFU331:BGB331"/>
    <mergeCell ref="BGC331:BGJ331"/>
    <mergeCell ref="BGK331:BGR331"/>
    <mergeCell ref="BGS331:BGZ331"/>
    <mergeCell ref="BHA331:BHH331"/>
    <mergeCell ref="BHI331:BHP331"/>
    <mergeCell ref="BHQ331:BHX331"/>
    <mergeCell ref="BHY331:BIF331"/>
    <mergeCell ref="BIG331:BIN331"/>
    <mergeCell ref="BIO331:BIV331"/>
    <mergeCell ref="BIW331:BJD331"/>
    <mergeCell ref="BJE331:BJL331"/>
    <mergeCell ref="BJM331:BJT331"/>
    <mergeCell ref="BJU331:BKB331"/>
    <mergeCell ref="BKC331:BKJ331"/>
    <mergeCell ref="BKK331:BKR331"/>
    <mergeCell ref="BKS331:BKZ331"/>
    <mergeCell ref="BLA331:BLH331"/>
    <mergeCell ref="ARA331:ARH331"/>
    <mergeCell ref="ARI331:ARP331"/>
    <mergeCell ref="ARQ331:ARX331"/>
    <mergeCell ref="ARY331:ASF331"/>
    <mergeCell ref="ASG331:ASN331"/>
    <mergeCell ref="ASO331:ASV331"/>
    <mergeCell ref="ASW331:ATD331"/>
    <mergeCell ref="ATE331:ATL331"/>
    <mergeCell ref="ATM331:ATT331"/>
    <mergeCell ref="ATU331:AUB331"/>
    <mergeCell ref="AUC331:AUJ331"/>
    <mergeCell ref="AUK331:AUR331"/>
    <mergeCell ref="AUS331:AUZ331"/>
    <mergeCell ref="AVA331:AVH331"/>
    <mergeCell ref="AVI331:AVP331"/>
    <mergeCell ref="AVQ331:AVX331"/>
    <mergeCell ref="AVY331:AWF331"/>
    <mergeCell ref="AWG331:AWN331"/>
    <mergeCell ref="AWO331:AWV331"/>
    <mergeCell ref="AWW331:AXD331"/>
    <mergeCell ref="AXE331:AXL331"/>
    <mergeCell ref="AXM331:AXT331"/>
    <mergeCell ref="AXU331:AYB331"/>
    <mergeCell ref="AYC331:AYJ331"/>
    <mergeCell ref="AYK331:AYR331"/>
    <mergeCell ref="AYS331:AYZ331"/>
    <mergeCell ref="AZA331:AZH331"/>
    <mergeCell ref="AZI331:AZP331"/>
    <mergeCell ref="AZQ331:AZX331"/>
    <mergeCell ref="AZY331:BAF331"/>
    <mergeCell ref="BAG331:BAN331"/>
    <mergeCell ref="BAO331:BAV331"/>
    <mergeCell ref="BAW331:BBD331"/>
    <mergeCell ref="AGW331:AHD331"/>
    <mergeCell ref="AHE331:AHL331"/>
    <mergeCell ref="AHM331:AHT331"/>
    <mergeCell ref="AHU331:AIB331"/>
    <mergeCell ref="AIC331:AIJ331"/>
    <mergeCell ref="AIK331:AIR331"/>
    <mergeCell ref="AIS331:AIZ331"/>
    <mergeCell ref="AJA331:AJH331"/>
    <mergeCell ref="AJI331:AJP331"/>
    <mergeCell ref="AJQ331:AJX331"/>
    <mergeCell ref="AJY331:AKF331"/>
    <mergeCell ref="AKG331:AKN331"/>
    <mergeCell ref="AKO331:AKV331"/>
    <mergeCell ref="AKW331:ALD331"/>
    <mergeCell ref="ALE331:ALL331"/>
    <mergeCell ref="ALM331:ALT331"/>
    <mergeCell ref="ALU331:AMB331"/>
    <mergeCell ref="AMC331:AMJ331"/>
    <mergeCell ref="AMK331:AMR331"/>
    <mergeCell ref="AMS331:AMZ331"/>
    <mergeCell ref="ANA331:ANH331"/>
    <mergeCell ref="ANI331:ANP331"/>
    <mergeCell ref="ANQ331:ANX331"/>
    <mergeCell ref="ANY331:AOF331"/>
    <mergeCell ref="AOG331:AON331"/>
    <mergeCell ref="AOO331:AOV331"/>
    <mergeCell ref="AOW331:APD331"/>
    <mergeCell ref="APE331:APL331"/>
    <mergeCell ref="APM331:APT331"/>
    <mergeCell ref="APU331:AQB331"/>
    <mergeCell ref="AQC331:AQJ331"/>
    <mergeCell ref="AQK331:AQR331"/>
    <mergeCell ref="AQS331:AQZ331"/>
    <mergeCell ref="WS331:WZ331"/>
    <mergeCell ref="XA331:XH331"/>
    <mergeCell ref="XI331:XP331"/>
    <mergeCell ref="XQ331:XX331"/>
    <mergeCell ref="XY331:YF331"/>
    <mergeCell ref="YG331:YN331"/>
    <mergeCell ref="YO331:YV331"/>
    <mergeCell ref="YW331:ZD331"/>
    <mergeCell ref="ZE331:ZL331"/>
    <mergeCell ref="ZM331:ZT331"/>
    <mergeCell ref="ZU331:AAB331"/>
    <mergeCell ref="AAC331:AAJ331"/>
    <mergeCell ref="AAK331:AAR331"/>
    <mergeCell ref="AAS331:AAZ331"/>
    <mergeCell ref="ABA331:ABH331"/>
    <mergeCell ref="ABI331:ABP331"/>
    <mergeCell ref="ABQ331:ABX331"/>
    <mergeCell ref="ABY331:ACF331"/>
    <mergeCell ref="ACG331:ACN331"/>
    <mergeCell ref="ACO331:ACV331"/>
    <mergeCell ref="ACW331:ADD331"/>
    <mergeCell ref="ADE331:ADL331"/>
    <mergeCell ref="ADM331:ADT331"/>
    <mergeCell ref="ADU331:AEB331"/>
    <mergeCell ref="AEC331:AEJ331"/>
    <mergeCell ref="AEK331:AER331"/>
    <mergeCell ref="AES331:AEZ331"/>
    <mergeCell ref="AFA331:AFH331"/>
    <mergeCell ref="AFI331:AFP331"/>
    <mergeCell ref="AFQ331:AFX331"/>
    <mergeCell ref="AFY331:AGF331"/>
    <mergeCell ref="AGG331:AGN331"/>
    <mergeCell ref="AGO331:AGV331"/>
    <mergeCell ref="MO331:MV331"/>
    <mergeCell ref="MW331:ND331"/>
    <mergeCell ref="NE331:NL331"/>
    <mergeCell ref="NM331:NT331"/>
    <mergeCell ref="NU331:OB331"/>
    <mergeCell ref="OC331:OJ331"/>
    <mergeCell ref="OK331:OR331"/>
    <mergeCell ref="OS331:OZ331"/>
    <mergeCell ref="PA331:PH331"/>
    <mergeCell ref="PI331:PP331"/>
    <mergeCell ref="PQ331:PX331"/>
    <mergeCell ref="PY331:QF331"/>
    <mergeCell ref="QG331:QN331"/>
    <mergeCell ref="QO331:QV331"/>
    <mergeCell ref="QW331:RD331"/>
    <mergeCell ref="RE331:RL331"/>
    <mergeCell ref="RM331:RT331"/>
    <mergeCell ref="RU331:SB331"/>
    <mergeCell ref="SC331:SJ331"/>
    <mergeCell ref="SK331:SR331"/>
    <mergeCell ref="SS331:SZ331"/>
    <mergeCell ref="TA331:TH331"/>
    <mergeCell ref="TI331:TP331"/>
    <mergeCell ref="TQ331:TX331"/>
    <mergeCell ref="TY331:UF331"/>
    <mergeCell ref="UG331:UN331"/>
    <mergeCell ref="UO331:UV331"/>
    <mergeCell ref="UW331:VD331"/>
    <mergeCell ref="VE331:VL331"/>
    <mergeCell ref="VM331:VT331"/>
    <mergeCell ref="VU331:WB331"/>
    <mergeCell ref="WC331:WJ331"/>
    <mergeCell ref="WK331:WR331"/>
    <mergeCell ref="WXU330:WYB330"/>
    <mergeCell ref="WYC330:WYJ330"/>
    <mergeCell ref="WYK330:WYR330"/>
    <mergeCell ref="WYS330:WYZ330"/>
    <mergeCell ref="WZA330:WZH330"/>
    <mergeCell ref="WZI330:WZP330"/>
    <mergeCell ref="WZQ330:WZX330"/>
    <mergeCell ref="WZY330:XAF330"/>
    <mergeCell ref="XAG330:XAN330"/>
    <mergeCell ref="XAO330:XAV330"/>
    <mergeCell ref="XAW330:XBD330"/>
    <mergeCell ref="XBE330:XBL330"/>
    <mergeCell ref="XBM330:XBT330"/>
    <mergeCell ref="XBU330:XCB330"/>
    <mergeCell ref="XCC330:XCJ330"/>
    <mergeCell ref="XCK330:XCR330"/>
    <mergeCell ref="XCS330:XCZ330"/>
    <mergeCell ref="XDA330:XDH330"/>
    <mergeCell ref="XDI330:XDP330"/>
    <mergeCell ref="XDQ330:XDX330"/>
    <mergeCell ref="XDY330:XEF330"/>
    <mergeCell ref="XEG330:XEN330"/>
    <mergeCell ref="XEO330:XEV330"/>
    <mergeCell ref="XEW330:XFD330"/>
    <mergeCell ref="A331:H331"/>
    <mergeCell ref="I331:P331"/>
    <mergeCell ref="Q331:X331"/>
    <mergeCell ref="Y331:AF331"/>
    <mergeCell ref="AG331:AN331"/>
    <mergeCell ref="AO331:AV331"/>
    <mergeCell ref="AW331:BD331"/>
    <mergeCell ref="BE331:BL331"/>
    <mergeCell ref="BM331:BT331"/>
    <mergeCell ref="BU331:CB331"/>
    <mergeCell ref="CC331:CJ331"/>
    <mergeCell ref="CK331:CR331"/>
    <mergeCell ref="CS331:CZ331"/>
    <mergeCell ref="DA331:DH331"/>
    <mergeCell ref="DI331:DP331"/>
    <mergeCell ref="DQ331:DX331"/>
    <mergeCell ref="DY331:EF331"/>
    <mergeCell ref="EG331:EN331"/>
    <mergeCell ref="EO331:EV331"/>
    <mergeCell ref="EW331:FD331"/>
    <mergeCell ref="FE331:FL331"/>
    <mergeCell ref="FM331:FT331"/>
    <mergeCell ref="FU331:GB331"/>
    <mergeCell ref="GC331:GJ331"/>
    <mergeCell ref="GK331:GR331"/>
    <mergeCell ref="GS331:GZ331"/>
    <mergeCell ref="HA331:HH331"/>
    <mergeCell ref="HI331:HP331"/>
    <mergeCell ref="HQ331:HX331"/>
    <mergeCell ref="HY331:IF331"/>
    <mergeCell ref="IG331:IN331"/>
    <mergeCell ref="IO331:IV331"/>
    <mergeCell ref="IW331:JD331"/>
    <mergeCell ref="JE331:JL331"/>
    <mergeCell ref="JM331:JT331"/>
    <mergeCell ref="JU331:KB331"/>
    <mergeCell ref="KC331:KJ331"/>
    <mergeCell ref="KK331:KR331"/>
    <mergeCell ref="KS331:KZ331"/>
    <mergeCell ref="LA331:LH331"/>
    <mergeCell ref="WNQ330:WNX330"/>
    <mergeCell ref="WNY330:WOF330"/>
    <mergeCell ref="WOG330:WON330"/>
    <mergeCell ref="WOO330:WOV330"/>
    <mergeCell ref="WOW330:WPD330"/>
    <mergeCell ref="WPE330:WPL330"/>
    <mergeCell ref="WPM330:WPT330"/>
    <mergeCell ref="WPU330:WQB330"/>
    <mergeCell ref="WQC330:WQJ330"/>
    <mergeCell ref="WQK330:WQR330"/>
    <mergeCell ref="WQS330:WQZ330"/>
    <mergeCell ref="WRA330:WRH330"/>
    <mergeCell ref="WRI330:WRP330"/>
    <mergeCell ref="WRQ330:WRX330"/>
    <mergeCell ref="WRY330:WSF330"/>
    <mergeCell ref="WSG330:WSN330"/>
    <mergeCell ref="WSO330:WSV330"/>
    <mergeCell ref="WSW330:WTD330"/>
    <mergeCell ref="WTE330:WTL330"/>
    <mergeCell ref="WTM330:WTT330"/>
    <mergeCell ref="WTU330:WUB330"/>
    <mergeCell ref="WUC330:WUJ330"/>
    <mergeCell ref="WUK330:WUR330"/>
    <mergeCell ref="WUS330:WUZ330"/>
    <mergeCell ref="WVA330:WVH330"/>
    <mergeCell ref="WVI330:WVP330"/>
    <mergeCell ref="WVQ330:WVX330"/>
    <mergeCell ref="WVY330:WWF330"/>
    <mergeCell ref="WWG330:WWN330"/>
    <mergeCell ref="WWO330:WWV330"/>
    <mergeCell ref="WWW330:WXD330"/>
    <mergeCell ref="WXE330:WXL330"/>
    <mergeCell ref="WXM330:WXT330"/>
    <mergeCell ref="WDM330:WDT330"/>
    <mergeCell ref="WDU330:WEB330"/>
    <mergeCell ref="WEC330:WEJ330"/>
    <mergeCell ref="WEK330:WER330"/>
    <mergeCell ref="WES330:WEZ330"/>
    <mergeCell ref="WFA330:WFH330"/>
    <mergeCell ref="WFI330:WFP330"/>
    <mergeCell ref="WFQ330:WFX330"/>
    <mergeCell ref="WFY330:WGF330"/>
    <mergeCell ref="WGG330:WGN330"/>
    <mergeCell ref="WGO330:WGV330"/>
    <mergeCell ref="WGW330:WHD330"/>
    <mergeCell ref="WHE330:WHL330"/>
    <mergeCell ref="WHM330:WHT330"/>
    <mergeCell ref="WHU330:WIB330"/>
    <mergeCell ref="WIC330:WIJ330"/>
    <mergeCell ref="WIK330:WIR330"/>
    <mergeCell ref="WIS330:WIZ330"/>
    <mergeCell ref="WJA330:WJH330"/>
    <mergeCell ref="WJI330:WJP330"/>
    <mergeCell ref="WJQ330:WJX330"/>
    <mergeCell ref="WJY330:WKF330"/>
    <mergeCell ref="WKG330:WKN330"/>
    <mergeCell ref="WKO330:WKV330"/>
    <mergeCell ref="WKW330:WLD330"/>
    <mergeCell ref="WLE330:WLL330"/>
    <mergeCell ref="WLM330:WLT330"/>
    <mergeCell ref="WLU330:WMB330"/>
    <mergeCell ref="WMC330:WMJ330"/>
    <mergeCell ref="WMK330:WMR330"/>
    <mergeCell ref="WMS330:WMZ330"/>
    <mergeCell ref="WNA330:WNH330"/>
    <mergeCell ref="WNI330:WNP330"/>
    <mergeCell ref="VTI330:VTP330"/>
    <mergeCell ref="VTQ330:VTX330"/>
    <mergeCell ref="VTY330:VUF330"/>
    <mergeCell ref="VUG330:VUN330"/>
    <mergeCell ref="VUO330:VUV330"/>
    <mergeCell ref="VUW330:VVD330"/>
    <mergeCell ref="VVE330:VVL330"/>
    <mergeCell ref="VVM330:VVT330"/>
    <mergeCell ref="VVU330:VWB330"/>
    <mergeCell ref="VWC330:VWJ330"/>
    <mergeCell ref="VWK330:VWR330"/>
    <mergeCell ref="VWS330:VWZ330"/>
    <mergeCell ref="VXA330:VXH330"/>
    <mergeCell ref="VXI330:VXP330"/>
    <mergeCell ref="VXQ330:VXX330"/>
    <mergeCell ref="VXY330:VYF330"/>
    <mergeCell ref="VYG330:VYN330"/>
    <mergeCell ref="VYO330:VYV330"/>
    <mergeCell ref="VYW330:VZD330"/>
    <mergeCell ref="VZE330:VZL330"/>
    <mergeCell ref="VZM330:VZT330"/>
    <mergeCell ref="VZU330:WAB330"/>
    <mergeCell ref="WAC330:WAJ330"/>
    <mergeCell ref="WAK330:WAR330"/>
    <mergeCell ref="WAS330:WAZ330"/>
    <mergeCell ref="WBA330:WBH330"/>
    <mergeCell ref="WBI330:WBP330"/>
    <mergeCell ref="WBQ330:WBX330"/>
    <mergeCell ref="WBY330:WCF330"/>
    <mergeCell ref="WCG330:WCN330"/>
    <mergeCell ref="WCO330:WCV330"/>
    <mergeCell ref="WCW330:WDD330"/>
    <mergeCell ref="WDE330:WDL330"/>
    <mergeCell ref="VJE330:VJL330"/>
    <mergeCell ref="VJM330:VJT330"/>
    <mergeCell ref="VJU330:VKB330"/>
    <mergeCell ref="VKC330:VKJ330"/>
    <mergeCell ref="VKK330:VKR330"/>
    <mergeCell ref="VKS330:VKZ330"/>
    <mergeCell ref="VLA330:VLH330"/>
    <mergeCell ref="VLI330:VLP330"/>
    <mergeCell ref="VLQ330:VLX330"/>
    <mergeCell ref="VLY330:VMF330"/>
    <mergeCell ref="VMG330:VMN330"/>
    <mergeCell ref="VMO330:VMV330"/>
    <mergeCell ref="VMW330:VND330"/>
    <mergeCell ref="VNE330:VNL330"/>
    <mergeCell ref="VNM330:VNT330"/>
    <mergeCell ref="VNU330:VOB330"/>
    <mergeCell ref="VOC330:VOJ330"/>
    <mergeCell ref="VOK330:VOR330"/>
    <mergeCell ref="VOS330:VOZ330"/>
    <mergeCell ref="VPA330:VPH330"/>
    <mergeCell ref="VPI330:VPP330"/>
    <mergeCell ref="VPQ330:VPX330"/>
    <mergeCell ref="VPY330:VQF330"/>
    <mergeCell ref="VQG330:VQN330"/>
    <mergeCell ref="VQO330:VQV330"/>
    <mergeCell ref="VQW330:VRD330"/>
    <mergeCell ref="VRE330:VRL330"/>
    <mergeCell ref="VRM330:VRT330"/>
    <mergeCell ref="VRU330:VSB330"/>
    <mergeCell ref="VSC330:VSJ330"/>
    <mergeCell ref="VSK330:VSR330"/>
    <mergeCell ref="VSS330:VSZ330"/>
    <mergeCell ref="VTA330:VTH330"/>
    <mergeCell ref="UZA330:UZH330"/>
    <mergeCell ref="UZI330:UZP330"/>
    <mergeCell ref="UZQ330:UZX330"/>
    <mergeCell ref="UZY330:VAF330"/>
    <mergeCell ref="VAG330:VAN330"/>
    <mergeCell ref="VAO330:VAV330"/>
    <mergeCell ref="VAW330:VBD330"/>
    <mergeCell ref="VBE330:VBL330"/>
    <mergeCell ref="VBM330:VBT330"/>
    <mergeCell ref="VBU330:VCB330"/>
    <mergeCell ref="VCC330:VCJ330"/>
    <mergeCell ref="VCK330:VCR330"/>
    <mergeCell ref="VCS330:VCZ330"/>
    <mergeCell ref="VDA330:VDH330"/>
    <mergeCell ref="VDI330:VDP330"/>
    <mergeCell ref="VDQ330:VDX330"/>
    <mergeCell ref="VDY330:VEF330"/>
    <mergeCell ref="VEG330:VEN330"/>
    <mergeCell ref="VEO330:VEV330"/>
    <mergeCell ref="VEW330:VFD330"/>
    <mergeCell ref="VFE330:VFL330"/>
    <mergeCell ref="VFM330:VFT330"/>
    <mergeCell ref="VFU330:VGB330"/>
    <mergeCell ref="VGC330:VGJ330"/>
    <mergeCell ref="VGK330:VGR330"/>
    <mergeCell ref="VGS330:VGZ330"/>
    <mergeCell ref="VHA330:VHH330"/>
    <mergeCell ref="VHI330:VHP330"/>
    <mergeCell ref="VHQ330:VHX330"/>
    <mergeCell ref="VHY330:VIF330"/>
    <mergeCell ref="VIG330:VIN330"/>
    <mergeCell ref="VIO330:VIV330"/>
    <mergeCell ref="VIW330:VJD330"/>
    <mergeCell ref="UOW330:UPD330"/>
    <mergeCell ref="UPE330:UPL330"/>
    <mergeCell ref="UPM330:UPT330"/>
    <mergeCell ref="UPU330:UQB330"/>
    <mergeCell ref="UQC330:UQJ330"/>
    <mergeCell ref="UQK330:UQR330"/>
    <mergeCell ref="UQS330:UQZ330"/>
    <mergeCell ref="URA330:URH330"/>
    <mergeCell ref="URI330:URP330"/>
    <mergeCell ref="URQ330:URX330"/>
    <mergeCell ref="URY330:USF330"/>
    <mergeCell ref="USG330:USN330"/>
    <mergeCell ref="USO330:USV330"/>
    <mergeCell ref="USW330:UTD330"/>
    <mergeCell ref="UTE330:UTL330"/>
    <mergeCell ref="UTM330:UTT330"/>
    <mergeCell ref="UTU330:UUB330"/>
    <mergeCell ref="UUC330:UUJ330"/>
    <mergeCell ref="UUK330:UUR330"/>
    <mergeCell ref="UUS330:UUZ330"/>
    <mergeCell ref="UVA330:UVH330"/>
    <mergeCell ref="UVI330:UVP330"/>
    <mergeCell ref="UVQ330:UVX330"/>
    <mergeCell ref="UVY330:UWF330"/>
    <mergeCell ref="UWG330:UWN330"/>
    <mergeCell ref="UWO330:UWV330"/>
    <mergeCell ref="UWW330:UXD330"/>
    <mergeCell ref="UXE330:UXL330"/>
    <mergeCell ref="UXM330:UXT330"/>
    <mergeCell ref="UXU330:UYB330"/>
    <mergeCell ref="UYC330:UYJ330"/>
    <mergeCell ref="UYK330:UYR330"/>
    <mergeCell ref="UYS330:UYZ330"/>
    <mergeCell ref="UES330:UEZ330"/>
    <mergeCell ref="UFA330:UFH330"/>
    <mergeCell ref="UFI330:UFP330"/>
    <mergeCell ref="UFQ330:UFX330"/>
    <mergeCell ref="UFY330:UGF330"/>
    <mergeCell ref="UGG330:UGN330"/>
    <mergeCell ref="UGO330:UGV330"/>
    <mergeCell ref="UGW330:UHD330"/>
    <mergeCell ref="UHE330:UHL330"/>
    <mergeCell ref="UHM330:UHT330"/>
    <mergeCell ref="UHU330:UIB330"/>
    <mergeCell ref="UIC330:UIJ330"/>
    <mergeCell ref="UIK330:UIR330"/>
    <mergeCell ref="UIS330:UIZ330"/>
    <mergeCell ref="UJA330:UJH330"/>
    <mergeCell ref="UJI330:UJP330"/>
    <mergeCell ref="UJQ330:UJX330"/>
    <mergeCell ref="UJY330:UKF330"/>
    <mergeCell ref="UKG330:UKN330"/>
    <mergeCell ref="UKO330:UKV330"/>
    <mergeCell ref="UKW330:ULD330"/>
    <mergeCell ref="ULE330:ULL330"/>
    <mergeCell ref="ULM330:ULT330"/>
    <mergeCell ref="ULU330:UMB330"/>
    <mergeCell ref="UMC330:UMJ330"/>
    <mergeCell ref="UMK330:UMR330"/>
    <mergeCell ref="UMS330:UMZ330"/>
    <mergeCell ref="UNA330:UNH330"/>
    <mergeCell ref="UNI330:UNP330"/>
    <mergeCell ref="UNQ330:UNX330"/>
    <mergeCell ref="UNY330:UOF330"/>
    <mergeCell ref="UOG330:UON330"/>
    <mergeCell ref="UOO330:UOV330"/>
    <mergeCell ref="TUO330:TUV330"/>
    <mergeCell ref="TUW330:TVD330"/>
    <mergeCell ref="TVE330:TVL330"/>
    <mergeCell ref="TVM330:TVT330"/>
    <mergeCell ref="TVU330:TWB330"/>
    <mergeCell ref="TWC330:TWJ330"/>
    <mergeCell ref="TWK330:TWR330"/>
    <mergeCell ref="TWS330:TWZ330"/>
    <mergeCell ref="TXA330:TXH330"/>
    <mergeCell ref="TXI330:TXP330"/>
    <mergeCell ref="TXQ330:TXX330"/>
    <mergeCell ref="TXY330:TYF330"/>
    <mergeCell ref="TYG330:TYN330"/>
    <mergeCell ref="TYO330:TYV330"/>
    <mergeCell ref="TYW330:TZD330"/>
    <mergeCell ref="TZE330:TZL330"/>
    <mergeCell ref="TZM330:TZT330"/>
    <mergeCell ref="TZU330:UAB330"/>
    <mergeCell ref="UAC330:UAJ330"/>
    <mergeCell ref="UAK330:UAR330"/>
    <mergeCell ref="UAS330:UAZ330"/>
    <mergeCell ref="UBA330:UBH330"/>
    <mergeCell ref="UBI330:UBP330"/>
    <mergeCell ref="UBQ330:UBX330"/>
    <mergeCell ref="UBY330:UCF330"/>
    <mergeCell ref="UCG330:UCN330"/>
    <mergeCell ref="UCO330:UCV330"/>
    <mergeCell ref="UCW330:UDD330"/>
    <mergeCell ref="UDE330:UDL330"/>
    <mergeCell ref="UDM330:UDT330"/>
    <mergeCell ref="UDU330:UEB330"/>
    <mergeCell ref="UEC330:UEJ330"/>
    <mergeCell ref="UEK330:UER330"/>
    <mergeCell ref="TKK330:TKR330"/>
    <mergeCell ref="TKS330:TKZ330"/>
    <mergeCell ref="TLA330:TLH330"/>
    <mergeCell ref="TLI330:TLP330"/>
    <mergeCell ref="TLQ330:TLX330"/>
    <mergeCell ref="TLY330:TMF330"/>
    <mergeCell ref="TMG330:TMN330"/>
    <mergeCell ref="TMO330:TMV330"/>
    <mergeCell ref="TMW330:TND330"/>
    <mergeCell ref="TNE330:TNL330"/>
    <mergeCell ref="TNM330:TNT330"/>
    <mergeCell ref="TNU330:TOB330"/>
    <mergeCell ref="TOC330:TOJ330"/>
    <mergeCell ref="TOK330:TOR330"/>
    <mergeCell ref="TOS330:TOZ330"/>
    <mergeCell ref="TPA330:TPH330"/>
    <mergeCell ref="TPI330:TPP330"/>
    <mergeCell ref="TPQ330:TPX330"/>
    <mergeCell ref="TPY330:TQF330"/>
    <mergeCell ref="TQG330:TQN330"/>
    <mergeCell ref="TQO330:TQV330"/>
    <mergeCell ref="TQW330:TRD330"/>
    <mergeCell ref="TRE330:TRL330"/>
    <mergeCell ref="TRM330:TRT330"/>
    <mergeCell ref="TRU330:TSB330"/>
    <mergeCell ref="TSC330:TSJ330"/>
    <mergeCell ref="TSK330:TSR330"/>
    <mergeCell ref="TSS330:TSZ330"/>
    <mergeCell ref="TTA330:TTH330"/>
    <mergeCell ref="TTI330:TTP330"/>
    <mergeCell ref="TTQ330:TTX330"/>
    <mergeCell ref="TTY330:TUF330"/>
    <mergeCell ref="TUG330:TUN330"/>
    <mergeCell ref="TAG330:TAN330"/>
    <mergeCell ref="TAO330:TAV330"/>
    <mergeCell ref="TAW330:TBD330"/>
    <mergeCell ref="TBE330:TBL330"/>
    <mergeCell ref="TBM330:TBT330"/>
    <mergeCell ref="TBU330:TCB330"/>
    <mergeCell ref="TCC330:TCJ330"/>
    <mergeCell ref="TCK330:TCR330"/>
    <mergeCell ref="TCS330:TCZ330"/>
    <mergeCell ref="TDA330:TDH330"/>
    <mergeCell ref="TDI330:TDP330"/>
    <mergeCell ref="TDQ330:TDX330"/>
    <mergeCell ref="TDY330:TEF330"/>
    <mergeCell ref="TEG330:TEN330"/>
    <mergeCell ref="TEO330:TEV330"/>
    <mergeCell ref="TEW330:TFD330"/>
    <mergeCell ref="TFE330:TFL330"/>
    <mergeCell ref="TFM330:TFT330"/>
    <mergeCell ref="TFU330:TGB330"/>
    <mergeCell ref="TGC330:TGJ330"/>
    <mergeCell ref="TGK330:TGR330"/>
    <mergeCell ref="TGS330:TGZ330"/>
    <mergeCell ref="THA330:THH330"/>
    <mergeCell ref="THI330:THP330"/>
    <mergeCell ref="THQ330:THX330"/>
    <mergeCell ref="THY330:TIF330"/>
    <mergeCell ref="TIG330:TIN330"/>
    <mergeCell ref="TIO330:TIV330"/>
    <mergeCell ref="TIW330:TJD330"/>
    <mergeCell ref="TJE330:TJL330"/>
    <mergeCell ref="TJM330:TJT330"/>
    <mergeCell ref="TJU330:TKB330"/>
    <mergeCell ref="TKC330:TKJ330"/>
    <mergeCell ref="SQC330:SQJ330"/>
    <mergeCell ref="SQK330:SQR330"/>
    <mergeCell ref="SQS330:SQZ330"/>
    <mergeCell ref="SRA330:SRH330"/>
    <mergeCell ref="SRI330:SRP330"/>
    <mergeCell ref="SRQ330:SRX330"/>
    <mergeCell ref="SRY330:SSF330"/>
    <mergeCell ref="SSG330:SSN330"/>
    <mergeCell ref="SSO330:SSV330"/>
    <mergeCell ref="SSW330:STD330"/>
    <mergeCell ref="STE330:STL330"/>
    <mergeCell ref="STM330:STT330"/>
    <mergeCell ref="STU330:SUB330"/>
    <mergeCell ref="SUC330:SUJ330"/>
    <mergeCell ref="SUK330:SUR330"/>
    <mergeCell ref="SUS330:SUZ330"/>
    <mergeCell ref="SVA330:SVH330"/>
    <mergeCell ref="SVI330:SVP330"/>
    <mergeCell ref="SVQ330:SVX330"/>
    <mergeCell ref="SVY330:SWF330"/>
    <mergeCell ref="SWG330:SWN330"/>
    <mergeCell ref="SWO330:SWV330"/>
    <mergeCell ref="SWW330:SXD330"/>
    <mergeCell ref="SXE330:SXL330"/>
    <mergeCell ref="SXM330:SXT330"/>
    <mergeCell ref="SXU330:SYB330"/>
    <mergeCell ref="SYC330:SYJ330"/>
    <mergeCell ref="SYK330:SYR330"/>
    <mergeCell ref="SYS330:SYZ330"/>
    <mergeCell ref="SZA330:SZH330"/>
    <mergeCell ref="SZI330:SZP330"/>
    <mergeCell ref="SZQ330:SZX330"/>
    <mergeCell ref="SZY330:TAF330"/>
    <mergeCell ref="SFY330:SGF330"/>
    <mergeCell ref="SGG330:SGN330"/>
    <mergeCell ref="SGO330:SGV330"/>
    <mergeCell ref="SGW330:SHD330"/>
    <mergeCell ref="SHE330:SHL330"/>
    <mergeCell ref="SHM330:SHT330"/>
    <mergeCell ref="SHU330:SIB330"/>
    <mergeCell ref="SIC330:SIJ330"/>
    <mergeCell ref="SIK330:SIR330"/>
    <mergeCell ref="SIS330:SIZ330"/>
    <mergeCell ref="SJA330:SJH330"/>
    <mergeCell ref="SJI330:SJP330"/>
    <mergeCell ref="SJQ330:SJX330"/>
    <mergeCell ref="SJY330:SKF330"/>
    <mergeCell ref="SKG330:SKN330"/>
    <mergeCell ref="SKO330:SKV330"/>
    <mergeCell ref="SKW330:SLD330"/>
    <mergeCell ref="SLE330:SLL330"/>
    <mergeCell ref="SLM330:SLT330"/>
    <mergeCell ref="SLU330:SMB330"/>
    <mergeCell ref="SMC330:SMJ330"/>
    <mergeCell ref="SMK330:SMR330"/>
    <mergeCell ref="SMS330:SMZ330"/>
    <mergeCell ref="SNA330:SNH330"/>
    <mergeCell ref="SNI330:SNP330"/>
    <mergeCell ref="SNQ330:SNX330"/>
    <mergeCell ref="SNY330:SOF330"/>
    <mergeCell ref="SOG330:SON330"/>
    <mergeCell ref="SOO330:SOV330"/>
    <mergeCell ref="SOW330:SPD330"/>
    <mergeCell ref="SPE330:SPL330"/>
    <mergeCell ref="SPM330:SPT330"/>
    <mergeCell ref="SPU330:SQB330"/>
    <mergeCell ref="RVU330:RWB330"/>
    <mergeCell ref="RWC330:RWJ330"/>
    <mergeCell ref="RWK330:RWR330"/>
    <mergeCell ref="RWS330:RWZ330"/>
    <mergeCell ref="RXA330:RXH330"/>
    <mergeCell ref="RXI330:RXP330"/>
    <mergeCell ref="RXQ330:RXX330"/>
    <mergeCell ref="RXY330:RYF330"/>
    <mergeCell ref="RYG330:RYN330"/>
    <mergeCell ref="RYO330:RYV330"/>
    <mergeCell ref="RYW330:RZD330"/>
    <mergeCell ref="RZE330:RZL330"/>
    <mergeCell ref="RZM330:RZT330"/>
    <mergeCell ref="RZU330:SAB330"/>
    <mergeCell ref="SAC330:SAJ330"/>
    <mergeCell ref="SAK330:SAR330"/>
    <mergeCell ref="SAS330:SAZ330"/>
    <mergeCell ref="SBA330:SBH330"/>
    <mergeCell ref="SBI330:SBP330"/>
    <mergeCell ref="SBQ330:SBX330"/>
    <mergeCell ref="SBY330:SCF330"/>
    <mergeCell ref="SCG330:SCN330"/>
    <mergeCell ref="SCO330:SCV330"/>
    <mergeCell ref="SCW330:SDD330"/>
    <mergeCell ref="SDE330:SDL330"/>
    <mergeCell ref="SDM330:SDT330"/>
    <mergeCell ref="SDU330:SEB330"/>
    <mergeCell ref="SEC330:SEJ330"/>
    <mergeCell ref="SEK330:SER330"/>
    <mergeCell ref="SES330:SEZ330"/>
    <mergeCell ref="SFA330:SFH330"/>
    <mergeCell ref="SFI330:SFP330"/>
    <mergeCell ref="SFQ330:SFX330"/>
    <mergeCell ref="RLQ330:RLX330"/>
    <mergeCell ref="RLY330:RMF330"/>
    <mergeCell ref="RMG330:RMN330"/>
    <mergeCell ref="RMO330:RMV330"/>
    <mergeCell ref="RMW330:RND330"/>
    <mergeCell ref="RNE330:RNL330"/>
    <mergeCell ref="RNM330:RNT330"/>
    <mergeCell ref="RNU330:ROB330"/>
    <mergeCell ref="ROC330:ROJ330"/>
    <mergeCell ref="ROK330:ROR330"/>
    <mergeCell ref="ROS330:ROZ330"/>
    <mergeCell ref="RPA330:RPH330"/>
    <mergeCell ref="RPI330:RPP330"/>
    <mergeCell ref="RPQ330:RPX330"/>
    <mergeCell ref="RPY330:RQF330"/>
    <mergeCell ref="RQG330:RQN330"/>
    <mergeCell ref="RQO330:RQV330"/>
    <mergeCell ref="RQW330:RRD330"/>
    <mergeCell ref="RRE330:RRL330"/>
    <mergeCell ref="RRM330:RRT330"/>
    <mergeCell ref="RRU330:RSB330"/>
    <mergeCell ref="RSC330:RSJ330"/>
    <mergeCell ref="RSK330:RSR330"/>
    <mergeCell ref="RSS330:RSZ330"/>
    <mergeCell ref="RTA330:RTH330"/>
    <mergeCell ref="RTI330:RTP330"/>
    <mergeCell ref="RTQ330:RTX330"/>
    <mergeCell ref="RTY330:RUF330"/>
    <mergeCell ref="RUG330:RUN330"/>
    <mergeCell ref="RUO330:RUV330"/>
    <mergeCell ref="RUW330:RVD330"/>
    <mergeCell ref="RVE330:RVL330"/>
    <mergeCell ref="RVM330:RVT330"/>
    <mergeCell ref="RBM330:RBT330"/>
    <mergeCell ref="RBU330:RCB330"/>
    <mergeCell ref="RCC330:RCJ330"/>
    <mergeCell ref="RCK330:RCR330"/>
    <mergeCell ref="RCS330:RCZ330"/>
    <mergeCell ref="RDA330:RDH330"/>
    <mergeCell ref="RDI330:RDP330"/>
    <mergeCell ref="RDQ330:RDX330"/>
    <mergeCell ref="RDY330:REF330"/>
    <mergeCell ref="REG330:REN330"/>
    <mergeCell ref="REO330:REV330"/>
    <mergeCell ref="REW330:RFD330"/>
    <mergeCell ref="RFE330:RFL330"/>
    <mergeCell ref="RFM330:RFT330"/>
    <mergeCell ref="RFU330:RGB330"/>
    <mergeCell ref="RGC330:RGJ330"/>
    <mergeCell ref="RGK330:RGR330"/>
    <mergeCell ref="RGS330:RGZ330"/>
    <mergeCell ref="RHA330:RHH330"/>
    <mergeCell ref="RHI330:RHP330"/>
    <mergeCell ref="RHQ330:RHX330"/>
    <mergeCell ref="RHY330:RIF330"/>
    <mergeCell ref="RIG330:RIN330"/>
    <mergeCell ref="RIO330:RIV330"/>
    <mergeCell ref="RIW330:RJD330"/>
    <mergeCell ref="RJE330:RJL330"/>
    <mergeCell ref="RJM330:RJT330"/>
    <mergeCell ref="RJU330:RKB330"/>
    <mergeCell ref="RKC330:RKJ330"/>
    <mergeCell ref="RKK330:RKR330"/>
    <mergeCell ref="RKS330:RKZ330"/>
    <mergeCell ref="RLA330:RLH330"/>
    <mergeCell ref="RLI330:RLP330"/>
    <mergeCell ref="QRI330:QRP330"/>
    <mergeCell ref="QRQ330:QRX330"/>
    <mergeCell ref="QRY330:QSF330"/>
    <mergeCell ref="QSG330:QSN330"/>
    <mergeCell ref="QSO330:QSV330"/>
    <mergeCell ref="QSW330:QTD330"/>
    <mergeCell ref="QTE330:QTL330"/>
    <mergeCell ref="QTM330:QTT330"/>
    <mergeCell ref="QTU330:QUB330"/>
    <mergeCell ref="QUC330:QUJ330"/>
    <mergeCell ref="QUK330:QUR330"/>
    <mergeCell ref="QUS330:QUZ330"/>
    <mergeCell ref="QVA330:QVH330"/>
    <mergeCell ref="QVI330:QVP330"/>
    <mergeCell ref="QVQ330:QVX330"/>
    <mergeCell ref="QVY330:QWF330"/>
    <mergeCell ref="QWG330:QWN330"/>
    <mergeCell ref="QWO330:QWV330"/>
    <mergeCell ref="QWW330:QXD330"/>
    <mergeCell ref="QXE330:QXL330"/>
    <mergeCell ref="QXM330:QXT330"/>
    <mergeCell ref="QXU330:QYB330"/>
    <mergeCell ref="QYC330:QYJ330"/>
    <mergeCell ref="QYK330:QYR330"/>
    <mergeCell ref="QYS330:QYZ330"/>
    <mergeCell ref="QZA330:QZH330"/>
    <mergeCell ref="QZI330:QZP330"/>
    <mergeCell ref="QZQ330:QZX330"/>
    <mergeCell ref="QZY330:RAF330"/>
    <mergeCell ref="RAG330:RAN330"/>
    <mergeCell ref="RAO330:RAV330"/>
    <mergeCell ref="RAW330:RBD330"/>
    <mergeCell ref="RBE330:RBL330"/>
    <mergeCell ref="QHE330:QHL330"/>
    <mergeCell ref="QHM330:QHT330"/>
    <mergeCell ref="QHU330:QIB330"/>
    <mergeCell ref="QIC330:QIJ330"/>
    <mergeCell ref="QIK330:QIR330"/>
    <mergeCell ref="QIS330:QIZ330"/>
    <mergeCell ref="QJA330:QJH330"/>
    <mergeCell ref="QJI330:QJP330"/>
    <mergeCell ref="QJQ330:QJX330"/>
    <mergeCell ref="QJY330:QKF330"/>
    <mergeCell ref="QKG330:QKN330"/>
    <mergeCell ref="QKO330:QKV330"/>
    <mergeCell ref="QKW330:QLD330"/>
    <mergeCell ref="QLE330:QLL330"/>
    <mergeCell ref="QLM330:QLT330"/>
    <mergeCell ref="QLU330:QMB330"/>
    <mergeCell ref="QMC330:QMJ330"/>
    <mergeCell ref="QMK330:QMR330"/>
    <mergeCell ref="QMS330:QMZ330"/>
    <mergeCell ref="QNA330:QNH330"/>
    <mergeCell ref="QNI330:QNP330"/>
    <mergeCell ref="QNQ330:QNX330"/>
    <mergeCell ref="QNY330:QOF330"/>
    <mergeCell ref="QOG330:QON330"/>
    <mergeCell ref="QOO330:QOV330"/>
    <mergeCell ref="QOW330:QPD330"/>
    <mergeCell ref="QPE330:QPL330"/>
    <mergeCell ref="QPM330:QPT330"/>
    <mergeCell ref="QPU330:QQB330"/>
    <mergeCell ref="QQC330:QQJ330"/>
    <mergeCell ref="QQK330:QQR330"/>
    <mergeCell ref="QQS330:QQZ330"/>
    <mergeCell ref="QRA330:QRH330"/>
    <mergeCell ref="PXA330:PXH330"/>
    <mergeCell ref="PXI330:PXP330"/>
    <mergeCell ref="PXQ330:PXX330"/>
    <mergeCell ref="PXY330:PYF330"/>
    <mergeCell ref="PYG330:PYN330"/>
    <mergeCell ref="PYO330:PYV330"/>
    <mergeCell ref="PYW330:PZD330"/>
    <mergeCell ref="PZE330:PZL330"/>
    <mergeCell ref="PZM330:PZT330"/>
    <mergeCell ref="PZU330:QAB330"/>
    <mergeCell ref="QAC330:QAJ330"/>
    <mergeCell ref="QAK330:QAR330"/>
    <mergeCell ref="QAS330:QAZ330"/>
    <mergeCell ref="QBA330:QBH330"/>
    <mergeCell ref="QBI330:QBP330"/>
    <mergeCell ref="QBQ330:QBX330"/>
    <mergeCell ref="QBY330:QCF330"/>
    <mergeCell ref="QCG330:QCN330"/>
    <mergeCell ref="QCO330:QCV330"/>
    <mergeCell ref="QCW330:QDD330"/>
    <mergeCell ref="QDE330:QDL330"/>
    <mergeCell ref="QDM330:QDT330"/>
    <mergeCell ref="QDU330:QEB330"/>
    <mergeCell ref="QEC330:QEJ330"/>
    <mergeCell ref="QEK330:QER330"/>
    <mergeCell ref="QES330:QEZ330"/>
    <mergeCell ref="QFA330:QFH330"/>
    <mergeCell ref="QFI330:QFP330"/>
    <mergeCell ref="QFQ330:QFX330"/>
    <mergeCell ref="QFY330:QGF330"/>
    <mergeCell ref="QGG330:QGN330"/>
    <mergeCell ref="QGO330:QGV330"/>
    <mergeCell ref="QGW330:QHD330"/>
    <mergeCell ref="PMW330:PND330"/>
    <mergeCell ref="PNE330:PNL330"/>
    <mergeCell ref="PNM330:PNT330"/>
    <mergeCell ref="PNU330:POB330"/>
    <mergeCell ref="POC330:POJ330"/>
    <mergeCell ref="POK330:POR330"/>
    <mergeCell ref="POS330:POZ330"/>
    <mergeCell ref="PPA330:PPH330"/>
    <mergeCell ref="PPI330:PPP330"/>
    <mergeCell ref="PPQ330:PPX330"/>
    <mergeCell ref="PPY330:PQF330"/>
    <mergeCell ref="PQG330:PQN330"/>
    <mergeCell ref="PQO330:PQV330"/>
    <mergeCell ref="PQW330:PRD330"/>
    <mergeCell ref="PRE330:PRL330"/>
    <mergeCell ref="PRM330:PRT330"/>
    <mergeCell ref="PRU330:PSB330"/>
    <mergeCell ref="PSC330:PSJ330"/>
    <mergeCell ref="PSK330:PSR330"/>
    <mergeCell ref="PSS330:PSZ330"/>
    <mergeCell ref="PTA330:PTH330"/>
    <mergeCell ref="PTI330:PTP330"/>
    <mergeCell ref="PTQ330:PTX330"/>
    <mergeCell ref="PTY330:PUF330"/>
    <mergeCell ref="PUG330:PUN330"/>
    <mergeCell ref="PUO330:PUV330"/>
    <mergeCell ref="PUW330:PVD330"/>
    <mergeCell ref="PVE330:PVL330"/>
    <mergeCell ref="PVM330:PVT330"/>
    <mergeCell ref="PVU330:PWB330"/>
    <mergeCell ref="PWC330:PWJ330"/>
    <mergeCell ref="PWK330:PWR330"/>
    <mergeCell ref="PWS330:PWZ330"/>
    <mergeCell ref="PCS330:PCZ330"/>
    <mergeCell ref="PDA330:PDH330"/>
    <mergeCell ref="PDI330:PDP330"/>
    <mergeCell ref="PDQ330:PDX330"/>
    <mergeCell ref="PDY330:PEF330"/>
    <mergeCell ref="PEG330:PEN330"/>
    <mergeCell ref="PEO330:PEV330"/>
    <mergeCell ref="PEW330:PFD330"/>
    <mergeCell ref="PFE330:PFL330"/>
    <mergeCell ref="PFM330:PFT330"/>
    <mergeCell ref="PFU330:PGB330"/>
    <mergeCell ref="PGC330:PGJ330"/>
    <mergeCell ref="PGK330:PGR330"/>
    <mergeCell ref="PGS330:PGZ330"/>
    <mergeCell ref="PHA330:PHH330"/>
    <mergeCell ref="PHI330:PHP330"/>
    <mergeCell ref="PHQ330:PHX330"/>
    <mergeCell ref="PHY330:PIF330"/>
    <mergeCell ref="PIG330:PIN330"/>
    <mergeCell ref="PIO330:PIV330"/>
    <mergeCell ref="PIW330:PJD330"/>
    <mergeCell ref="PJE330:PJL330"/>
    <mergeCell ref="PJM330:PJT330"/>
    <mergeCell ref="PJU330:PKB330"/>
    <mergeCell ref="PKC330:PKJ330"/>
    <mergeCell ref="PKK330:PKR330"/>
    <mergeCell ref="PKS330:PKZ330"/>
    <mergeCell ref="PLA330:PLH330"/>
    <mergeCell ref="PLI330:PLP330"/>
    <mergeCell ref="PLQ330:PLX330"/>
    <mergeCell ref="PLY330:PMF330"/>
    <mergeCell ref="PMG330:PMN330"/>
    <mergeCell ref="PMO330:PMV330"/>
    <mergeCell ref="OSO330:OSV330"/>
    <mergeCell ref="OSW330:OTD330"/>
    <mergeCell ref="OTE330:OTL330"/>
    <mergeCell ref="OTM330:OTT330"/>
    <mergeCell ref="OTU330:OUB330"/>
    <mergeCell ref="OUC330:OUJ330"/>
    <mergeCell ref="OUK330:OUR330"/>
    <mergeCell ref="OUS330:OUZ330"/>
    <mergeCell ref="OVA330:OVH330"/>
    <mergeCell ref="OVI330:OVP330"/>
    <mergeCell ref="OVQ330:OVX330"/>
    <mergeCell ref="OVY330:OWF330"/>
    <mergeCell ref="OWG330:OWN330"/>
    <mergeCell ref="OWO330:OWV330"/>
    <mergeCell ref="OWW330:OXD330"/>
    <mergeCell ref="OXE330:OXL330"/>
    <mergeCell ref="OXM330:OXT330"/>
    <mergeCell ref="OXU330:OYB330"/>
    <mergeCell ref="OYC330:OYJ330"/>
    <mergeCell ref="OYK330:OYR330"/>
    <mergeCell ref="OYS330:OYZ330"/>
    <mergeCell ref="OZA330:OZH330"/>
    <mergeCell ref="OZI330:OZP330"/>
    <mergeCell ref="OZQ330:OZX330"/>
    <mergeCell ref="OZY330:PAF330"/>
    <mergeCell ref="PAG330:PAN330"/>
    <mergeCell ref="PAO330:PAV330"/>
    <mergeCell ref="PAW330:PBD330"/>
    <mergeCell ref="PBE330:PBL330"/>
    <mergeCell ref="PBM330:PBT330"/>
    <mergeCell ref="PBU330:PCB330"/>
    <mergeCell ref="PCC330:PCJ330"/>
    <mergeCell ref="PCK330:PCR330"/>
    <mergeCell ref="OIK330:OIR330"/>
    <mergeCell ref="OIS330:OIZ330"/>
    <mergeCell ref="OJA330:OJH330"/>
    <mergeCell ref="OJI330:OJP330"/>
    <mergeCell ref="OJQ330:OJX330"/>
    <mergeCell ref="OJY330:OKF330"/>
    <mergeCell ref="OKG330:OKN330"/>
    <mergeCell ref="OKO330:OKV330"/>
    <mergeCell ref="OKW330:OLD330"/>
    <mergeCell ref="OLE330:OLL330"/>
    <mergeCell ref="OLM330:OLT330"/>
    <mergeCell ref="OLU330:OMB330"/>
    <mergeCell ref="OMC330:OMJ330"/>
    <mergeCell ref="OMK330:OMR330"/>
    <mergeCell ref="OMS330:OMZ330"/>
    <mergeCell ref="ONA330:ONH330"/>
    <mergeCell ref="ONI330:ONP330"/>
    <mergeCell ref="ONQ330:ONX330"/>
    <mergeCell ref="ONY330:OOF330"/>
    <mergeCell ref="OOG330:OON330"/>
    <mergeCell ref="OOO330:OOV330"/>
    <mergeCell ref="OOW330:OPD330"/>
    <mergeCell ref="OPE330:OPL330"/>
    <mergeCell ref="OPM330:OPT330"/>
    <mergeCell ref="OPU330:OQB330"/>
    <mergeCell ref="OQC330:OQJ330"/>
    <mergeCell ref="OQK330:OQR330"/>
    <mergeCell ref="OQS330:OQZ330"/>
    <mergeCell ref="ORA330:ORH330"/>
    <mergeCell ref="ORI330:ORP330"/>
    <mergeCell ref="ORQ330:ORX330"/>
    <mergeCell ref="ORY330:OSF330"/>
    <mergeCell ref="OSG330:OSN330"/>
    <mergeCell ref="NYG330:NYN330"/>
    <mergeCell ref="NYO330:NYV330"/>
    <mergeCell ref="NYW330:NZD330"/>
    <mergeCell ref="NZE330:NZL330"/>
    <mergeCell ref="NZM330:NZT330"/>
    <mergeCell ref="NZU330:OAB330"/>
    <mergeCell ref="OAC330:OAJ330"/>
    <mergeCell ref="OAK330:OAR330"/>
    <mergeCell ref="OAS330:OAZ330"/>
    <mergeCell ref="OBA330:OBH330"/>
    <mergeCell ref="OBI330:OBP330"/>
    <mergeCell ref="OBQ330:OBX330"/>
    <mergeCell ref="OBY330:OCF330"/>
    <mergeCell ref="OCG330:OCN330"/>
    <mergeCell ref="OCO330:OCV330"/>
    <mergeCell ref="OCW330:ODD330"/>
    <mergeCell ref="ODE330:ODL330"/>
    <mergeCell ref="ODM330:ODT330"/>
    <mergeCell ref="ODU330:OEB330"/>
    <mergeCell ref="OEC330:OEJ330"/>
    <mergeCell ref="OEK330:OER330"/>
    <mergeCell ref="OES330:OEZ330"/>
    <mergeCell ref="OFA330:OFH330"/>
    <mergeCell ref="OFI330:OFP330"/>
    <mergeCell ref="OFQ330:OFX330"/>
    <mergeCell ref="OFY330:OGF330"/>
    <mergeCell ref="OGG330:OGN330"/>
    <mergeCell ref="OGO330:OGV330"/>
    <mergeCell ref="OGW330:OHD330"/>
    <mergeCell ref="OHE330:OHL330"/>
    <mergeCell ref="OHM330:OHT330"/>
    <mergeCell ref="OHU330:OIB330"/>
    <mergeCell ref="OIC330:OIJ330"/>
    <mergeCell ref="NOC330:NOJ330"/>
    <mergeCell ref="NOK330:NOR330"/>
    <mergeCell ref="NOS330:NOZ330"/>
    <mergeCell ref="NPA330:NPH330"/>
    <mergeCell ref="NPI330:NPP330"/>
    <mergeCell ref="NPQ330:NPX330"/>
    <mergeCell ref="NPY330:NQF330"/>
    <mergeCell ref="NQG330:NQN330"/>
    <mergeCell ref="NQO330:NQV330"/>
    <mergeCell ref="NQW330:NRD330"/>
    <mergeCell ref="NRE330:NRL330"/>
    <mergeCell ref="NRM330:NRT330"/>
    <mergeCell ref="NRU330:NSB330"/>
    <mergeCell ref="NSC330:NSJ330"/>
    <mergeCell ref="NSK330:NSR330"/>
    <mergeCell ref="NSS330:NSZ330"/>
    <mergeCell ref="NTA330:NTH330"/>
    <mergeCell ref="NTI330:NTP330"/>
    <mergeCell ref="NTQ330:NTX330"/>
    <mergeCell ref="NTY330:NUF330"/>
    <mergeCell ref="NUG330:NUN330"/>
    <mergeCell ref="NUO330:NUV330"/>
    <mergeCell ref="NUW330:NVD330"/>
    <mergeCell ref="NVE330:NVL330"/>
    <mergeCell ref="NVM330:NVT330"/>
    <mergeCell ref="NVU330:NWB330"/>
    <mergeCell ref="NWC330:NWJ330"/>
    <mergeCell ref="NWK330:NWR330"/>
    <mergeCell ref="NWS330:NWZ330"/>
    <mergeCell ref="NXA330:NXH330"/>
    <mergeCell ref="NXI330:NXP330"/>
    <mergeCell ref="NXQ330:NXX330"/>
    <mergeCell ref="NXY330:NYF330"/>
    <mergeCell ref="NDY330:NEF330"/>
    <mergeCell ref="NEG330:NEN330"/>
    <mergeCell ref="NEO330:NEV330"/>
    <mergeCell ref="NEW330:NFD330"/>
    <mergeCell ref="NFE330:NFL330"/>
    <mergeCell ref="NFM330:NFT330"/>
    <mergeCell ref="NFU330:NGB330"/>
    <mergeCell ref="NGC330:NGJ330"/>
    <mergeCell ref="NGK330:NGR330"/>
    <mergeCell ref="NGS330:NGZ330"/>
    <mergeCell ref="NHA330:NHH330"/>
    <mergeCell ref="NHI330:NHP330"/>
    <mergeCell ref="NHQ330:NHX330"/>
    <mergeCell ref="NHY330:NIF330"/>
    <mergeCell ref="NIG330:NIN330"/>
    <mergeCell ref="NIO330:NIV330"/>
    <mergeCell ref="NIW330:NJD330"/>
    <mergeCell ref="NJE330:NJL330"/>
    <mergeCell ref="NJM330:NJT330"/>
    <mergeCell ref="NJU330:NKB330"/>
    <mergeCell ref="NKC330:NKJ330"/>
    <mergeCell ref="NKK330:NKR330"/>
    <mergeCell ref="NKS330:NKZ330"/>
    <mergeCell ref="NLA330:NLH330"/>
    <mergeCell ref="NLI330:NLP330"/>
    <mergeCell ref="NLQ330:NLX330"/>
    <mergeCell ref="NLY330:NMF330"/>
    <mergeCell ref="NMG330:NMN330"/>
    <mergeCell ref="NMO330:NMV330"/>
    <mergeCell ref="NMW330:NND330"/>
    <mergeCell ref="NNE330:NNL330"/>
    <mergeCell ref="NNM330:NNT330"/>
    <mergeCell ref="NNU330:NOB330"/>
    <mergeCell ref="MTU330:MUB330"/>
    <mergeCell ref="MUC330:MUJ330"/>
    <mergeCell ref="MUK330:MUR330"/>
    <mergeCell ref="MUS330:MUZ330"/>
    <mergeCell ref="MVA330:MVH330"/>
    <mergeCell ref="MVI330:MVP330"/>
    <mergeCell ref="MVQ330:MVX330"/>
    <mergeCell ref="MVY330:MWF330"/>
    <mergeCell ref="MWG330:MWN330"/>
    <mergeCell ref="MWO330:MWV330"/>
    <mergeCell ref="MWW330:MXD330"/>
    <mergeCell ref="MXE330:MXL330"/>
    <mergeCell ref="MXM330:MXT330"/>
    <mergeCell ref="MXU330:MYB330"/>
    <mergeCell ref="MYC330:MYJ330"/>
    <mergeCell ref="MYK330:MYR330"/>
    <mergeCell ref="MYS330:MYZ330"/>
    <mergeCell ref="MZA330:MZH330"/>
    <mergeCell ref="MZI330:MZP330"/>
    <mergeCell ref="MZQ330:MZX330"/>
    <mergeCell ref="MZY330:NAF330"/>
    <mergeCell ref="NAG330:NAN330"/>
    <mergeCell ref="NAO330:NAV330"/>
    <mergeCell ref="NAW330:NBD330"/>
    <mergeCell ref="NBE330:NBL330"/>
    <mergeCell ref="NBM330:NBT330"/>
    <mergeCell ref="NBU330:NCB330"/>
    <mergeCell ref="NCC330:NCJ330"/>
    <mergeCell ref="NCK330:NCR330"/>
    <mergeCell ref="NCS330:NCZ330"/>
    <mergeCell ref="NDA330:NDH330"/>
    <mergeCell ref="NDI330:NDP330"/>
    <mergeCell ref="NDQ330:NDX330"/>
    <mergeCell ref="MJQ330:MJX330"/>
    <mergeCell ref="MJY330:MKF330"/>
    <mergeCell ref="MKG330:MKN330"/>
    <mergeCell ref="MKO330:MKV330"/>
    <mergeCell ref="MKW330:MLD330"/>
    <mergeCell ref="MLE330:MLL330"/>
    <mergeCell ref="MLM330:MLT330"/>
    <mergeCell ref="MLU330:MMB330"/>
    <mergeCell ref="MMC330:MMJ330"/>
    <mergeCell ref="MMK330:MMR330"/>
    <mergeCell ref="MMS330:MMZ330"/>
    <mergeCell ref="MNA330:MNH330"/>
    <mergeCell ref="MNI330:MNP330"/>
    <mergeCell ref="MNQ330:MNX330"/>
    <mergeCell ref="MNY330:MOF330"/>
    <mergeCell ref="MOG330:MON330"/>
    <mergeCell ref="MOO330:MOV330"/>
    <mergeCell ref="MOW330:MPD330"/>
    <mergeCell ref="MPE330:MPL330"/>
    <mergeCell ref="MPM330:MPT330"/>
    <mergeCell ref="MPU330:MQB330"/>
    <mergeCell ref="MQC330:MQJ330"/>
    <mergeCell ref="MQK330:MQR330"/>
    <mergeCell ref="MQS330:MQZ330"/>
    <mergeCell ref="MRA330:MRH330"/>
    <mergeCell ref="MRI330:MRP330"/>
    <mergeCell ref="MRQ330:MRX330"/>
    <mergeCell ref="MRY330:MSF330"/>
    <mergeCell ref="MSG330:MSN330"/>
    <mergeCell ref="MSO330:MSV330"/>
    <mergeCell ref="MSW330:MTD330"/>
    <mergeCell ref="MTE330:MTL330"/>
    <mergeCell ref="MTM330:MTT330"/>
    <mergeCell ref="LZM330:LZT330"/>
    <mergeCell ref="LZU330:MAB330"/>
    <mergeCell ref="MAC330:MAJ330"/>
    <mergeCell ref="MAK330:MAR330"/>
    <mergeCell ref="MAS330:MAZ330"/>
    <mergeCell ref="MBA330:MBH330"/>
    <mergeCell ref="MBI330:MBP330"/>
    <mergeCell ref="MBQ330:MBX330"/>
    <mergeCell ref="MBY330:MCF330"/>
    <mergeCell ref="MCG330:MCN330"/>
    <mergeCell ref="MCO330:MCV330"/>
    <mergeCell ref="MCW330:MDD330"/>
    <mergeCell ref="MDE330:MDL330"/>
    <mergeCell ref="MDM330:MDT330"/>
    <mergeCell ref="MDU330:MEB330"/>
    <mergeCell ref="MEC330:MEJ330"/>
    <mergeCell ref="MEK330:MER330"/>
    <mergeCell ref="MES330:MEZ330"/>
    <mergeCell ref="MFA330:MFH330"/>
    <mergeCell ref="MFI330:MFP330"/>
    <mergeCell ref="MFQ330:MFX330"/>
    <mergeCell ref="MFY330:MGF330"/>
    <mergeCell ref="MGG330:MGN330"/>
    <mergeCell ref="MGO330:MGV330"/>
    <mergeCell ref="MGW330:MHD330"/>
    <mergeCell ref="MHE330:MHL330"/>
    <mergeCell ref="MHM330:MHT330"/>
    <mergeCell ref="MHU330:MIB330"/>
    <mergeCell ref="MIC330:MIJ330"/>
    <mergeCell ref="MIK330:MIR330"/>
    <mergeCell ref="MIS330:MIZ330"/>
    <mergeCell ref="MJA330:MJH330"/>
    <mergeCell ref="MJI330:MJP330"/>
    <mergeCell ref="LPI330:LPP330"/>
    <mergeCell ref="LPQ330:LPX330"/>
    <mergeCell ref="LPY330:LQF330"/>
    <mergeCell ref="LQG330:LQN330"/>
    <mergeCell ref="LQO330:LQV330"/>
    <mergeCell ref="LQW330:LRD330"/>
    <mergeCell ref="LRE330:LRL330"/>
    <mergeCell ref="LRM330:LRT330"/>
    <mergeCell ref="LRU330:LSB330"/>
    <mergeCell ref="LSC330:LSJ330"/>
    <mergeCell ref="LSK330:LSR330"/>
    <mergeCell ref="LSS330:LSZ330"/>
    <mergeCell ref="LTA330:LTH330"/>
    <mergeCell ref="LTI330:LTP330"/>
    <mergeCell ref="LTQ330:LTX330"/>
    <mergeCell ref="LTY330:LUF330"/>
    <mergeCell ref="LUG330:LUN330"/>
    <mergeCell ref="LUO330:LUV330"/>
    <mergeCell ref="LUW330:LVD330"/>
    <mergeCell ref="LVE330:LVL330"/>
    <mergeCell ref="LVM330:LVT330"/>
    <mergeCell ref="LVU330:LWB330"/>
    <mergeCell ref="LWC330:LWJ330"/>
    <mergeCell ref="LWK330:LWR330"/>
    <mergeCell ref="LWS330:LWZ330"/>
    <mergeCell ref="LXA330:LXH330"/>
    <mergeCell ref="LXI330:LXP330"/>
    <mergeCell ref="LXQ330:LXX330"/>
    <mergeCell ref="LXY330:LYF330"/>
    <mergeCell ref="LYG330:LYN330"/>
    <mergeCell ref="LYO330:LYV330"/>
    <mergeCell ref="LYW330:LZD330"/>
    <mergeCell ref="LZE330:LZL330"/>
    <mergeCell ref="LFE330:LFL330"/>
    <mergeCell ref="LFM330:LFT330"/>
    <mergeCell ref="LFU330:LGB330"/>
    <mergeCell ref="LGC330:LGJ330"/>
    <mergeCell ref="LGK330:LGR330"/>
    <mergeCell ref="LGS330:LGZ330"/>
    <mergeCell ref="LHA330:LHH330"/>
    <mergeCell ref="LHI330:LHP330"/>
    <mergeCell ref="LHQ330:LHX330"/>
    <mergeCell ref="LHY330:LIF330"/>
    <mergeCell ref="LIG330:LIN330"/>
    <mergeCell ref="LIO330:LIV330"/>
    <mergeCell ref="LIW330:LJD330"/>
    <mergeCell ref="LJE330:LJL330"/>
    <mergeCell ref="LJM330:LJT330"/>
    <mergeCell ref="LJU330:LKB330"/>
    <mergeCell ref="LKC330:LKJ330"/>
    <mergeCell ref="LKK330:LKR330"/>
    <mergeCell ref="LKS330:LKZ330"/>
    <mergeCell ref="LLA330:LLH330"/>
    <mergeCell ref="LLI330:LLP330"/>
    <mergeCell ref="LLQ330:LLX330"/>
    <mergeCell ref="LLY330:LMF330"/>
    <mergeCell ref="LMG330:LMN330"/>
    <mergeCell ref="LMO330:LMV330"/>
    <mergeCell ref="LMW330:LND330"/>
    <mergeCell ref="LNE330:LNL330"/>
    <mergeCell ref="LNM330:LNT330"/>
    <mergeCell ref="LNU330:LOB330"/>
    <mergeCell ref="LOC330:LOJ330"/>
    <mergeCell ref="LOK330:LOR330"/>
    <mergeCell ref="LOS330:LOZ330"/>
    <mergeCell ref="LPA330:LPH330"/>
    <mergeCell ref="KVA330:KVH330"/>
    <mergeCell ref="KVI330:KVP330"/>
    <mergeCell ref="KVQ330:KVX330"/>
    <mergeCell ref="KVY330:KWF330"/>
    <mergeCell ref="KWG330:KWN330"/>
    <mergeCell ref="KWO330:KWV330"/>
    <mergeCell ref="KWW330:KXD330"/>
    <mergeCell ref="KXE330:KXL330"/>
    <mergeCell ref="KXM330:KXT330"/>
    <mergeCell ref="KXU330:KYB330"/>
    <mergeCell ref="KYC330:KYJ330"/>
    <mergeCell ref="KYK330:KYR330"/>
    <mergeCell ref="KYS330:KYZ330"/>
    <mergeCell ref="KZA330:KZH330"/>
    <mergeCell ref="KZI330:KZP330"/>
    <mergeCell ref="KZQ330:KZX330"/>
    <mergeCell ref="KZY330:LAF330"/>
    <mergeCell ref="LAG330:LAN330"/>
    <mergeCell ref="LAO330:LAV330"/>
    <mergeCell ref="LAW330:LBD330"/>
    <mergeCell ref="LBE330:LBL330"/>
    <mergeCell ref="LBM330:LBT330"/>
    <mergeCell ref="LBU330:LCB330"/>
    <mergeCell ref="LCC330:LCJ330"/>
    <mergeCell ref="LCK330:LCR330"/>
    <mergeCell ref="LCS330:LCZ330"/>
    <mergeCell ref="LDA330:LDH330"/>
    <mergeCell ref="LDI330:LDP330"/>
    <mergeCell ref="LDQ330:LDX330"/>
    <mergeCell ref="LDY330:LEF330"/>
    <mergeCell ref="LEG330:LEN330"/>
    <mergeCell ref="LEO330:LEV330"/>
    <mergeCell ref="LEW330:LFD330"/>
    <mergeCell ref="KKW330:KLD330"/>
    <mergeCell ref="KLE330:KLL330"/>
    <mergeCell ref="KLM330:KLT330"/>
    <mergeCell ref="KLU330:KMB330"/>
    <mergeCell ref="KMC330:KMJ330"/>
    <mergeCell ref="KMK330:KMR330"/>
    <mergeCell ref="KMS330:KMZ330"/>
    <mergeCell ref="KNA330:KNH330"/>
    <mergeCell ref="KNI330:KNP330"/>
    <mergeCell ref="KNQ330:KNX330"/>
    <mergeCell ref="KNY330:KOF330"/>
    <mergeCell ref="KOG330:KON330"/>
    <mergeCell ref="KOO330:KOV330"/>
    <mergeCell ref="KOW330:KPD330"/>
    <mergeCell ref="KPE330:KPL330"/>
    <mergeCell ref="KPM330:KPT330"/>
    <mergeCell ref="KPU330:KQB330"/>
    <mergeCell ref="KQC330:KQJ330"/>
    <mergeCell ref="KQK330:KQR330"/>
    <mergeCell ref="KQS330:KQZ330"/>
    <mergeCell ref="KRA330:KRH330"/>
    <mergeCell ref="KRI330:KRP330"/>
    <mergeCell ref="KRQ330:KRX330"/>
    <mergeCell ref="KRY330:KSF330"/>
    <mergeCell ref="KSG330:KSN330"/>
    <mergeCell ref="KSO330:KSV330"/>
    <mergeCell ref="KSW330:KTD330"/>
    <mergeCell ref="KTE330:KTL330"/>
    <mergeCell ref="KTM330:KTT330"/>
    <mergeCell ref="KTU330:KUB330"/>
    <mergeCell ref="KUC330:KUJ330"/>
    <mergeCell ref="KUK330:KUR330"/>
    <mergeCell ref="KUS330:KUZ330"/>
    <mergeCell ref="KAS330:KAZ330"/>
    <mergeCell ref="KBA330:KBH330"/>
    <mergeCell ref="KBI330:KBP330"/>
    <mergeCell ref="KBQ330:KBX330"/>
    <mergeCell ref="KBY330:KCF330"/>
    <mergeCell ref="KCG330:KCN330"/>
    <mergeCell ref="KCO330:KCV330"/>
    <mergeCell ref="KCW330:KDD330"/>
    <mergeCell ref="KDE330:KDL330"/>
    <mergeCell ref="KDM330:KDT330"/>
    <mergeCell ref="KDU330:KEB330"/>
    <mergeCell ref="KEC330:KEJ330"/>
    <mergeCell ref="KEK330:KER330"/>
    <mergeCell ref="KES330:KEZ330"/>
    <mergeCell ref="KFA330:KFH330"/>
    <mergeCell ref="KFI330:KFP330"/>
    <mergeCell ref="KFQ330:KFX330"/>
    <mergeCell ref="KFY330:KGF330"/>
    <mergeCell ref="KGG330:KGN330"/>
    <mergeCell ref="KGO330:KGV330"/>
    <mergeCell ref="KGW330:KHD330"/>
    <mergeCell ref="KHE330:KHL330"/>
    <mergeCell ref="KHM330:KHT330"/>
    <mergeCell ref="KHU330:KIB330"/>
    <mergeCell ref="KIC330:KIJ330"/>
    <mergeCell ref="KIK330:KIR330"/>
    <mergeCell ref="KIS330:KIZ330"/>
    <mergeCell ref="KJA330:KJH330"/>
    <mergeCell ref="KJI330:KJP330"/>
    <mergeCell ref="KJQ330:KJX330"/>
    <mergeCell ref="KJY330:KKF330"/>
    <mergeCell ref="KKG330:KKN330"/>
    <mergeCell ref="KKO330:KKV330"/>
    <mergeCell ref="JQO330:JQV330"/>
    <mergeCell ref="JQW330:JRD330"/>
    <mergeCell ref="JRE330:JRL330"/>
    <mergeCell ref="JRM330:JRT330"/>
    <mergeCell ref="JRU330:JSB330"/>
    <mergeCell ref="JSC330:JSJ330"/>
    <mergeCell ref="JSK330:JSR330"/>
    <mergeCell ref="JSS330:JSZ330"/>
    <mergeCell ref="JTA330:JTH330"/>
    <mergeCell ref="JTI330:JTP330"/>
    <mergeCell ref="JTQ330:JTX330"/>
    <mergeCell ref="JTY330:JUF330"/>
    <mergeCell ref="JUG330:JUN330"/>
    <mergeCell ref="JUO330:JUV330"/>
    <mergeCell ref="JUW330:JVD330"/>
    <mergeCell ref="JVE330:JVL330"/>
    <mergeCell ref="JVM330:JVT330"/>
    <mergeCell ref="JVU330:JWB330"/>
    <mergeCell ref="JWC330:JWJ330"/>
    <mergeCell ref="JWK330:JWR330"/>
    <mergeCell ref="JWS330:JWZ330"/>
    <mergeCell ref="JXA330:JXH330"/>
    <mergeCell ref="JXI330:JXP330"/>
    <mergeCell ref="JXQ330:JXX330"/>
    <mergeCell ref="JXY330:JYF330"/>
    <mergeCell ref="JYG330:JYN330"/>
    <mergeCell ref="JYO330:JYV330"/>
    <mergeCell ref="JYW330:JZD330"/>
    <mergeCell ref="JZE330:JZL330"/>
    <mergeCell ref="JZM330:JZT330"/>
    <mergeCell ref="JZU330:KAB330"/>
    <mergeCell ref="KAC330:KAJ330"/>
    <mergeCell ref="KAK330:KAR330"/>
    <mergeCell ref="JGK330:JGR330"/>
    <mergeCell ref="JGS330:JGZ330"/>
    <mergeCell ref="JHA330:JHH330"/>
    <mergeCell ref="JHI330:JHP330"/>
    <mergeCell ref="JHQ330:JHX330"/>
    <mergeCell ref="JHY330:JIF330"/>
    <mergeCell ref="JIG330:JIN330"/>
    <mergeCell ref="JIO330:JIV330"/>
    <mergeCell ref="JIW330:JJD330"/>
    <mergeCell ref="JJE330:JJL330"/>
    <mergeCell ref="JJM330:JJT330"/>
    <mergeCell ref="JJU330:JKB330"/>
    <mergeCell ref="JKC330:JKJ330"/>
    <mergeCell ref="JKK330:JKR330"/>
    <mergeCell ref="JKS330:JKZ330"/>
    <mergeCell ref="JLA330:JLH330"/>
    <mergeCell ref="JLI330:JLP330"/>
    <mergeCell ref="JLQ330:JLX330"/>
    <mergeCell ref="JLY330:JMF330"/>
    <mergeCell ref="JMG330:JMN330"/>
    <mergeCell ref="JMO330:JMV330"/>
    <mergeCell ref="JMW330:JND330"/>
    <mergeCell ref="JNE330:JNL330"/>
    <mergeCell ref="JNM330:JNT330"/>
    <mergeCell ref="JNU330:JOB330"/>
    <mergeCell ref="JOC330:JOJ330"/>
    <mergeCell ref="JOK330:JOR330"/>
    <mergeCell ref="JOS330:JOZ330"/>
    <mergeCell ref="JPA330:JPH330"/>
    <mergeCell ref="JPI330:JPP330"/>
    <mergeCell ref="JPQ330:JPX330"/>
    <mergeCell ref="JPY330:JQF330"/>
    <mergeCell ref="JQG330:JQN330"/>
    <mergeCell ref="IWG330:IWN330"/>
    <mergeCell ref="IWO330:IWV330"/>
    <mergeCell ref="IWW330:IXD330"/>
    <mergeCell ref="IXE330:IXL330"/>
    <mergeCell ref="IXM330:IXT330"/>
    <mergeCell ref="IXU330:IYB330"/>
    <mergeCell ref="IYC330:IYJ330"/>
    <mergeCell ref="IYK330:IYR330"/>
    <mergeCell ref="IYS330:IYZ330"/>
    <mergeCell ref="IZA330:IZH330"/>
    <mergeCell ref="IZI330:IZP330"/>
    <mergeCell ref="IZQ330:IZX330"/>
    <mergeCell ref="IZY330:JAF330"/>
    <mergeCell ref="JAG330:JAN330"/>
    <mergeCell ref="JAO330:JAV330"/>
    <mergeCell ref="JAW330:JBD330"/>
    <mergeCell ref="JBE330:JBL330"/>
    <mergeCell ref="JBM330:JBT330"/>
    <mergeCell ref="JBU330:JCB330"/>
    <mergeCell ref="JCC330:JCJ330"/>
    <mergeCell ref="JCK330:JCR330"/>
    <mergeCell ref="JCS330:JCZ330"/>
    <mergeCell ref="JDA330:JDH330"/>
    <mergeCell ref="JDI330:JDP330"/>
    <mergeCell ref="JDQ330:JDX330"/>
    <mergeCell ref="JDY330:JEF330"/>
    <mergeCell ref="JEG330:JEN330"/>
    <mergeCell ref="JEO330:JEV330"/>
    <mergeCell ref="JEW330:JFD330"/>
    <mergeCell ref="JFE330:JFL330"/>
    <mergeCell ref="JFM330:JFT330"/>
    <mergeCell ref="JFU330:JGB330"/>
    <mergeCell ref="JGC330:JGJ330"/>
    <mergeCell ref="IMC330:IMJ330"/>
    <mergeCell ref="IMK330:IMR330"/>
    <mergeCell ref="IMS330:IMZ330"/>
    <mergeCell ref="INA330:INH330"/>
    <mergeCell ref="INI330:INP330"/>
    <mergeCell ref="INQ330:INX330"/>
    <mergeCell ref="INY330:IOF330"/>
    <mergeCell ref="IOG330:ION330"/>
    <mergeCell ref="IOO330:IOV330"/>
    <mergeCell ref="IOW330:IPD330"/>
    <mergeCell ref="IPE330:IPL330"/>
    <mergeCell ref="IPM330:IPT330"/>
    <mergeCell ref="IPU330:IQB330"/>
    <mergeCell ref="IQC330:IQJ330"/>
    <mergeCell ref="IQK330:IQR330"/>
    <mergeCell ref="IQS330:IQZ330"/>
    <mergeCell ref="IRA330:IRH330"/>
    <mergeCell ref="IRI330:IRP330"/>
    <mergeCell ref="IRQ330:IRX330"/>
    <mergeCell ref="IRY330:ISF330"/>
    <mergeCell ref="ISG330:ISN330"/>
    <mergeCell ref="ISO330:ISV330"/>
    <mergeCell ref="ISW330:ITD330"/>
    <mergeCell ref="ITE330:ITL330"/>
    <mergeCell ref="ITM330:ITT330"/>
    <mergeCell ref="ITU330:IUB330"/>
    <mergeCell ref="IUC330:IUJ330"/>
    <mergeCell ref="IUK330:IUR330"/>
    <mergeCell ref="IUS330:IUZ330"/>
    <mergeCell ref="IVA330:IVH330"/>
    <mergeCell ref="IVI330:IVP330"/>
    <mergeCell ref="IVQ330:IVX330"/>
    <mergeCell ref="IVY330:IWF330"/>
    <mergeCell ref="IBY330:ICF330"/>
    <mergeCell ref="ICG330:ICN330"/>
    <mergeCell ref="ICO330:ICV330"/>
    <mergeCell ref="ICW330:IDD330"/>
    <mergeCell ref="IDE330:IDL330"/>
    <mergeCell ref="IDM330:IDT330"/>
    <mergeCell ref="IDU330:IEB330"/>
    <mergeCell ref="IEC330:IEJ330"/>
    <mergeCell ref="IEK330:IER330"/>
    <mergeCell ref="IES330:IEZ330"/>
    <mergeCell ref="IFA330:IFH330"/>
    <mergeCell ref="IFI330:IFP330"/>
    <mergeCell ref="IFQ330:IFX330"/>
    <mergeCell ref="IFY330:IGF330"/>
    <mergeCell ref="IGG330:IGN330"/>
    <mergeCell ref="IGO330:IGV330"/>
    <mergeCell ref="IGW330:IHD330"/>
    <mergeCell ref="IHE330:IHL330"/>
    <mergeCell ref="IHM330:IHT330"/>
    <mergeCell ref="IHU330:IIB330"/>
    <mergeCell ref="IIC330:IIJ330"/>
    <mergeCell ref="IIK330:IIR330"/>
    <mergeCell ref="IIS330:IIZ330"/>
    <mergeCell ref="IJA330:IJH330"/>
    <mergeCell ref="IJI330:IJP330"/>
    <mergeCell ref="IJQ330:IJX330"/>
    <mergeCell ref="IJY330:IKF330"/>
    <mergeCell ref="IKG330:IKN330"/>
    <mergeCell ref="IKO330:IKV330"/>
    <mergeCell ref="IKW330:ILD330"/>
    <mergeCell ref="ILE330:ILL330"/>
    <mergeCell ref="ILM330:ILT330"/>
    <mergeCell ref="ILU330:IMB330"/>
    <mergeCell ref="HRU330:HSB330"/>
    <mergeCell ref="HSC330:HSJ330"/>
    <mergeCell ref="HSK330:HSR330"/>
    <mergeCell ref="HSS330:HSZ330"/>
    <mergeCell ref="HTA330:HTH330"/>
    <mergeCell ref="HTI330:HTP330"/>
    <mergeCell ref="HTQ330:HTX330"/>
    <mergeCell ref="HTY330:HUF330"/>
    <mergeCell ref="HUG330:HUN330"/>
    <mergeCell ref="HUO330:HUV330"/>
    <mergeCell ref="HUW330:HVD330"/>
    <mergeCell ref="HVE330:HVL330"/>
    <mergeCell ref="HVM330:HVT330"/>
    <mergeCell ref="HVU330:HWB330"/>
    <mergeCell ref="HWC330:HWJ330"/>
    <mergeCell ref="HWK330:HWR330"/>
    <mergeCell ref="HWS330:HWZ330"/>
    <mergeCell ref="HXA330:HXH330"/>
    <mergeCell ref="HXI330:HXP330"/>
    <mergeCell ref="HXQ330:HXX330"/>
    <mergeCell ref="HXY330:HYF330"/>
    <mergeCell ref="HYG330:HYN330"/>
    <mergeCell ref="HYO330:HYV330"/>
    <mergeCell ref="HYW330:HZD330"/>
    <mergeCell ref="HZE330:HZL330"/>
    <mergeCell ref="HZM330:HZT330"/>
    <mergeCell ref="HZU330:IAB330"/>
    <mergeCell ref="IAC330:IAJ330"/>
    <mergeCell ref="IAK330:IAR330"/>
    <mergeCell ref="IAS330:IAZ330"/>
    <mergeCell ref="IBA330:IBH330"/>
    <mergeCell ref="IBI330:IBP330"/>
    <mergeCell ref="IBQ330:IBX330"/>
    <mergeCell ref="HHQ330:HHX330"/>
    <mergeCell ref="HHY330:HIF330"/>
    <mergeCell ref="HIG330:HIN330"/>
    <mergeCell ref="HIO330:HIV330"/>
    <mergeCell ref="HIW330:HJD330"/>
    <mergeCell ref="HJE330:HJL330"/>
    <mergeCell ref="HJM330:HJT330"/>
    <mergeCell ref="HJU330:HKB330"/>
    <mergeCell ref="HKC330:HKJ330"/>
    <mergeCell ref="HKK330:HKR330"/>
    <mergeCell ref="HKS330:HKZ330"/>
    <mergeCell ref="HLA330:HLH330"/>
    <mergeCell ref="HLI330:HLP330"/>
    <mergeCell ref="HLQ330:HLX330"/>
    <mergeCell ref="HLY330:HMF330"/>
    <mergeCell ref="HMG330:HMN330"/>
    <mergeCell ref="HMO330:HMV330"/>
    <mergeCell ref="HMW330:HND330"/>
    <mergeCell ref="HNE330:HNL330"/>
    <mergeCell ref="HNM330:HNT330"/>
    <mergeCell ref="HNU330:HOB330"/>
    <mergeCell ref="HOC330:HOJ330"/>
    <mergeCell ref="HOK330:HOR330"/>
    <mergeCell ref="HOS330:HOZ330"/>
    <mergeCell ref="HPA330:HPH330"/>
    <mergeCell ref="HPI330:HPP330"/>
    <mergeCell ref="HPQ330:HPX330"/>
    <mergeCell ref="HPY330:HQF330"/>
    <mergeCell ref="HQG330:HQN330"/>
    <mergeCell ref="HQO330:HQV330"/>
    <mergeCell ref="HQW330:HRD330"/>
    <mergeCell ref="HRE330:HRL330"/>
    <mergeCell ref="HRM330:HRT330"/>
    <mergeCell ref="GXM330:GXT330"/>
    <mergeCell ref="GXU330:GYB330"/>
    <mergeCell ref="GYC330:GYJ330"/>
    <mergeCell ref="GYK330:GYR330"/>
    <mergeCell ref="GYS330:GYZ330"/>
    <mergeCell ref="GZA330:GZH330"/>
    <mergeCell ref="GZI330:GZP330"/>
    <mergeCell ref="GZQ330:GZX330"/>
    <mergeCell ref="GZY330:HAF330"/>
    <mergeCell ref="HAG330:HAN330"/>
    <mergeCell ref="HAO330:HAV330"/>
    <mergeCell ref="HAW330:HBD330"/>
    <mergeCell ref="HBE330:HBL330"/>
    <mergeCell ref="HBM330:HBT330"/>
    <mergeCell ref="HBU330:HCB330"/>
    <mergeCell ref="HCC330:HCJ330"/>
    <mergeCell ref="HCK330:HCR330"/>
    <mergeCell ref="HCS330:HCZ330"/>
    <mergeCell ref="HDA330:HDH330"/>
    <mergeCell ref="HDI330:HDP330"/>
    <mergeCell ref="HDQ330:HDX330"/>
    <mergeCell ref="HDY330:HEF330"/>
    <mergeCell ref="HEG330:HEN330"/>
    <mergeCell ref="HEO330:HEV330"/>
    <mergeCell ref="HEW330:HFD330"/>
    <mergeCell ref="HFE330:HFL330"/>
    <mergeCell ref="HFM330:HFT330"/>
    <mergeCell ref="HFU330:HGB330"/>
    <mergeCell ref="HGC330:HGJ330"/>
    <mergeCell ref="HGK330:HGR330"/>
    <mergeCell ref="HGS330:HGZ330"/>
    <mergeCell ref="HHA330:HHH330"/>
    <mergeCell ref="HHI330:HHP330"/>
    <mergeCell ref="GNI330:GNP330"/>
    <mergeCell ref="GNQ330:GNX330"/>
    <mergeCell ref="GNY330:GOF330"/>
    <mergeCell ref="GOG330:GON330"/>
    <mergeCell ref="GOO330:GOV330"/>
    <mergeCell ref="GOW330:GPD330"/>
    <mergeCell ref="GPE330:GPL330"/>
    <mergeCell ref="GPM330:GPT330"/>
    <mergeCell ref="GPU330:GQB330"/>
    <mergeCell ref="GQC330:GQJ330"/>
    <mergeCell ref="GQK330:GQR330"/>
    <mergeCell ref="GQS330:GQZ330"/>
    <mergeCell ref="GRA330:GRH330"/>
    <mergeCell ref="GRI330:GRP330"/>
    <mergeCell ref="GRQ330:GRX330"/>
    <mergeCell ref="GRY330:GSF330"/>
    <mergeCell ref="GSG330:GSN330"/>
    <mergeCell ref="GSO330:GSV330"/>
    <mergeCell ref="GSW330:GTD330"/>
    <mergeCell ref="GTE330:GTL330"/>
    <mergeCell ref="GTM330:GTT330"/>
    <mergeCell ref="GTU330:GUB330"/>
    <mergeCell ref="GUC330:GUJ330"/>
    <mergeCell ref="GUK330:GUR330"/>
    <mergeCell ref="GUS330:GUZ330"/>
    <mergeCell ref="GVA330:GVH330"/>
    <mergeCell ref="GVI330:GVP330"/>
    <mergeCell ref="GVQ330:GVX330"/>
    <mergeCell ref="GVY330:GWF330"/>
    <mergeCell ref="GWG330:GWN330"/>
    <mergeCell ref="GWO330:GWV330"/>
    <mergeCell ref="GWW330:GXD330"/>
    <mergeCell ref="GXE330:GXL330"/>
    <mergeCell ref="GDE330:GDL330"/>
    <mergeCell ref="GDM330:GDT330"/>
    <mergeCell ref="GDU330:GEB330"/>
    <mergeCell ref="GEC330:GEJ330"/>
    <mergeCell ref="GEK330:GER330"/>
    <mergeCell ref="GES330:GEZ330"/>
    <mergeCell ref="GFA330:GFH330"/>
    <mergeCell ref="GFI330:GFP330"/>
    <mergeCell ref="GFQ330:GFX330"/>
    <mergeCell ref="GFY330:GGF330"/>
    <mergeCell ref="GGG330:GGN330"/>
    <mergeCell ref="GGO330:GGV330"/>
    <mergeCell ref="GGW330:GHD330"/>
    <mergeCell ref="GHE330:GHL330"/>
    <mergeCell ref="GHM330:GHT330"/>
    <mergeCell ref="GHU330:GIB330"/>
    <mergeCell ref="GIC330:GIJ330"/>
    <mergeCell ref="GIK330:GIR330"/>
    <mergeCell ref="GIS330:GIZ330"/>
    <mergeCell ref="GJA330:GJH330"/>
    <mergeCell ref="GJI330:GJP330"/>
    <mergeCell ref="GJQ330:GJX330"/>
    <mergeCell ref="GJY330:GKF330"/>
    <mergeCell ref="GKG330:GKN330"/>
    <mergeCell ref="GKO330:GKV330"/>
    <mergeCell ref="GKW330:GLD330"/>
    <mergeCell ref="GLE330:GLL330"/>
    <mergeCell ref="GLM330:GLT330"/>
    <mergeCell ref="GLU330:GMB330"/>
    <mergeCell ref="GMC330:GMJ330"/>
    <mergeCell ref="GMK330:GMR330"/>
    <mergeCell ref="GMS330:GMZ330"/>
    <mergeCell ref="GNA330:GNH330"/>
    <mergeCell ref="FTA330:FTH330"/>
    <mergeCell ref="FTI330:FTP330"/>
    <mergeCell ref="FTQ330:FTX330"/>
    <mergeCell ref="FTY330:FUF330"/>
    <mergeCell ref="FUG330:FUN330"/>
    <mergeCell ref="FUO330:FUV330"/>
    <mergeCell ref="FUW330:FVD330"/>
    <mergeCell ref="FVE330:FVL330"/>
    <mergeCell ref="FVM330:FVT330"/>
    <mergeCell ref="FVU330:FWB330"/>
    <mergeCell ref="FWC330:FWJ330"/>
    <mergeCell ref="FWK330:FWR330"/>
    <mergeCell ref="FWS330:FWZ330"/>
    <mergeCell ref="FXA330:FXH330"/>
    <mergeCell ref="FXI330:FXP330"/>
    <mergeCell ref="FXQ330:FXX330"/>
    <mergeCell ref="FXY330:FYF330"/>
    <mergeCell ref="FYG330:FYN330"/>
    <mergeCell ref="FYO330:FYV330"/>
    <mergeCell ref="FYW330:FZD330"/>
    <mergeCell ref="FZE330:FZL330"/>
    <mergeCell ref="FZM330:FZT330"/>
    <mergeCell ref="FZU330:GAB330"/>
    <mergeCell ref="GAC330:GAJ330"/>
    <mergeCell ref="GAK330:GAR330"/>
    <mergeCell ref="GAS330:GAZ330"/>
    <mergeCell ref="GBA330:GBH330"/>
    <mergeCell ref="GBI330:GBP330"/>
    <mergeCell ref="GBQ330:GBX330"/>
    <mergeCell ref="GBY330:GCF330"/>
    <mergeCell ref="GCG330:GCN330"/>
    <mergeCell ref="GCO330:GCV330"/>
    <mergeCell ref="GCW330:GDD330"/>
    <mergeCell ref="FIW330:FJD330"/>
    <mergeCell ref="FJE330:FJL330"/>
    <mergeCell ref="FJM330:FJT330"/>
    <mergeCell ref="FJU330:FKB330"/>
    <mergeCell ref="FKC330:FKJ330"/>
    <mergeCell ref="FKK330:FKR330"/>
    <mergeCell ref="FKS330:FKZ330"/>
    <mergeCell ref="FLA330:FLH330"/>
    <mergeCell ref="FLI330:FLP330"/>
    <mergeCell ref="FLQ330:FLX330"/>
    <mergeCell ref="FLY330:FMF330"/>
    <mergeCell ref="FMG330:FMN330"/>
    <mergeCell ref="FMO330:FMV330"/>
    <mergeCell ref="FMW330:FND330"/>
    <mergeCell ref="FNE330:FNL330"/>
    <mergeCell ref="FNM330:FNT330"/>
    <mergeCell ref="FNU330:FOB330"/>
    <mergeCell ref="FOC330:FOJ330"/>
    <mergeCell ref="FOK330:FOR330"/>
    <mergeCell ref="FOS330:FOZ330"/>
    <mergeCell ref="FPA330:FPH330"/>
    <mergeCell ref="FPI330:FPP330"/>
    <mergeCell ref="FPQ330:FPX330"/>
    <mergeCell ref="FPY330:FQF330"/>
    <mergeCell ref="FQG330:FQN330"/>
    <mergeCell ref="FQO330:FQV330"/>
    <mergeCell ref="FQW330:FRD330"/>
    <mergeCell ref="FRE330:FRL330"/>
    <mergeCell ref="FRM330:FRT330"/>
    <mergeCell ref="FRU330:FSB330"/>
    <mergeCell ref="FSC330:FSJ330"/>
    <mergeCell ref="FSK330:FSR330"/>
    <mergeCell ref="FSS330:FSZ330"/>
    <mergeCell ref="EYS330:EYZ330"/>
    <mergeCell ref="EZA330:EZH330"/>
    <mergeCell ref="EZI330:EZP330"/>
    <mergeCell ref="EZQ330:EZX330"/>
    <mergeCell ref="EZY330:FAF330"/>
    <mergeCell ref="FAG330:FAN330"/>
    <mergeCell ref="FAO330:FAV330"/>
    <mergeCell ref="FAW330:FBD330"/>
    <mergeCell ref="FBE330:FBL330"/>
    <mergeCell ref="FBM330:FBT330"/>
    <mergeCell ref="FBU330:FCB330"/>
    <mergeCell ref="FCC330:FCJ330"/>
    <mergeCell ref="FCK330:FCR330"/>
    <mergeCell ref="FCS330:FCZ330"/>
    <mergeCell ref="FDA330:FDH330"/>
    <mergeCell ref="FDI330:FDP330"/>
    <mergeCell ref="FDQ330:FDX330"/>
    <mergeCell ref="FDY330:FEF330"/>
    <mergeCell ref="FEG330:FEN330"/>
    <mergeCell ref="FEO330:FEV330"/>
    <mergeCell ref="FEW330:FFD330"/>
    <mergeCell ref="FFE330:FFL330"/>
    <mergeCell ref="FFM330:FFT330"/>
    <mergeCell ref="FFU330:FGB330"/>
    <mergeCell ref="FGC330:FGJ330"/>
    <mergeCell ref="FGK330:FGR330"/>
    <mergeCell ref="FGS330:FGZ330"/>
    <mergeCell ref="FHA330:FHH330"/>
    <mergeCell ref="FHI330:FHP330"/>
    <mergeCell ref="FHQ330:FHX330"/>
    <mergeCell ref="FHY330:FIF330"/>
    <mergeCell ref="FIG330:FIN330"/>
    <mergeCell ref="FIO330:FIV330"/>
    <mergeCell ref="EOO330:EOV330"/>
    <mergeCell ref="EOW330:EPD330"/>
    <mergeCell ref="EPE330:EPL330"/>
    <mergeCell ref="EPM330:EPT330"/>
    <mergeCell ref="EPU330:EQB330"/>
    <mergeCell ref="EQC330:EQJ330"/>
    <mergeCell ref="EQK330:EQR330"/>
    <mergeCell ref="EQS330:EQZ330"/>
    <mergeCell ref="ERA330:ERH330"/>
    <mergeCell ref="ERI330:ERP330"/>
    <mergeCell ref="ERQ330:ERX330"/>
    <mergeCell ref="ERY330:ESF330"/>
    <mergeCell ref="ESG330:ESN330"/>
    <mergeCell ref="ESO330:ESV330"/>
    <mergeCell ref="ESW330:ETD330"/>
    <mergeCell ref="ETE330:ETL330"/>
    <mergeCell ref="ETM330:ETT330"/>
    <mergeCell ref="ETU330:EUB330"/>
    <mergeCell ref="EUC330:EUJ330"/>
    <mergeCell ref="EUK330:EUR330"/>
    <mergeCell ref="EUS330:EUZ330"/>
    <mergeCell ref="EVA330:EVH330"/>
    <mergeCell ref="EVI330:EVP330"/>
    <mergeCell ref="EVQ330:EVX330"/>
    <mergeCell ref="EVY330:EWF330"/>
    <mergeCell ref="EWG330:EWN330"/>
    <mergeCell ref="EWO330:EWV330"/>
    <mergeCell ref="EWW330:EXD330"/>
    <mergeCell ref="EXE330:EXL330"/>
    <mergeCell ref="EXM330:EXT330"/>
    <mergeCell ref="EXU330:EYB330"/>
    <mergeCell ref="EYC330:EYJ330"/>
    <mergeCell ref="EYK330:EYR330"/>
    <mergeCell ref="EEK330:EER330"/>
    <mergeCell ref="EES330:EEZ330"/>
    <mergeCell ref="EFA330:EFH330"/>
    <mergeCell ref="EFI330:EFP330"/>
    <mergeCell ref="EFQ330:EFX330"/>
    <mergeCell ref="EFY330:EGF330"/>
    <mergeCell ref="EGG330:EGN330"/>
    <mergeCell ref="EGO330:EGV330"/>
    <mergeCell ref="EGW330:EHD330"/>
    <mergeCell ref="EHE330:EHL330"/>
    <mergeCell ref="EHM330:EHT330"/>
    <mergeCell ref="EHU330:EIB330"/>
    <mergeCell ref="EIC330:EIJ330"/>
    <mergeCell ref="EIK330:EIR330"/>
    <mergeCell ref="EIS330:EIZ330"/>
    <mergeCell ref="EJA330:EJH330"/>
    <mergeCell ref="EJI330:EJP330"/>
    <mergeCell ref="EJQ330:EJX330"/>
    <mergeCell ref="EJY330:EKF330"/>
    <mergeCell ref="EKG330:EKN330"/>
    <mergeCell ref="EKO330:EKV330"/>
    <mergeCell ref="EKW330:ELD330"/>
    <mergeCell ref="ELE330:ELL330"/>
    <mergeCell ref="ELM330:ELT330"/>
    <mergeCell ref="ELU330:EMB330"/>
    <mergeCell ref="EMC330:EMJ330"/>
    <mergeCell ref="EMK330:EMR330"/>
    <mergeCell ref="EMS330:EMZ330"/>
    <mergeCell ref="ENA330:ENH330"/>
    <mergeCell ref="ENI330:ENP330"/>
    <mergeCell ref="ENQ330:ENX330"/>
    <mergeCell ref="ENY330:EOF330"/>
    <mergeCell ref="EOG330:EON330"/>
    <mergeCell ref="DUG330:DUN330"/>
    <mergeCell ref="DUO330:DUV330"/>
    <mergeCell ref="DUW330:DVD330"/>
    <mergeCell ref="DVE330:DVL330"/>
    <mergeCell ref="DVM330:DVT330"/>
    <mergeCell ref="DVU330:DWB330"/>
    <mergeCell ref="DWC330:DWJ330"/>
    <mergeCell ref="DWK330:DWR330"/>
    <mergeCell ref="DWS330:DWZ330"/>
    <mergeCell ref="DXA330:DXH330"/>
    <mergeCell ref="DXI330:DXP330"/>
    <mergeCell ref="DXQ330:DXX330"/>
    <mergeCell ref="DXY330:DYF330"/>
    <mergeCell ref="DYG330:DYN330"/>
    <mergeCell ref="DYO330:DYV330"/>
    <mergeCell ref="DYW330:DZD330"/>
    <mergeCell ref="DZE330:DZL330"/>
    <mergeCell ref="DZM330:DZT330"/>
    <mergeCell ref="DZU330:EAB330"/>
    <mergeCell ref="EAC330:EAJ330"/>
    <mergeCell ref="EAK330:EAR330"/>
    <mergeCell ref="EAS330:EAZ330"/>
    <mergeCell ref="EBA330:EBH330"/>
    <mergeCell ref="EBI330:EBP330"/>
    <mergeCell ref="EBQ330:EBX330"/>
    <mergeCell ref="EBY330:ECF330"/>
    <mergeCell ref="ECG330:ECN330"/>
    <mergeCell ref="ECO330:ECV330"/>
    <mergeCell ref="ECW330:EDD330"/>
    <mergeCell ref="EDE330:EDL330"/>
    <mergeCell ref="EDM330:EDT330"/>
    <mergeCell ref="EDU330:EEB330"/>
    <mergeCell ref="EEC330:EEJ330"/>
    <mergeCell ref="DKC330:DKJ330"/>
    <mergeCell ref="DKK330:DKR330"/>
    <mergeCell ref="DKS330:DKZ330"/>
    <mergeCell ref="DLA330:DLH330"/>
    <mergeCell ref="DLI330:DLP330"/>
    <mergeCell ref="DLQ330:DLX330"/>
    <mergeCell ref="DLY330:DMF330"/>
    <mergeCell ref="DMG330:DMN330"/>
    <mergeCell ref="DMO330:DMV330"/>
    <mergeCell ref="DMW330:DND330"/>
    <mergeCell ref="DNE330:DNL330"/>
    <mergeCell ref="DNM330:DNT330"/>
    <mergeCell ref="DNU330:DOB330"/>
    <mergeCell ref="DOC330:DOJ330"/>
    <mergeCell ref="DOK330:DOR330"/>
    <mergeCell ref="DOS330:DOZ330"/>
    <mergeCell ref="DPA330:DPH330"/>
    <mergeCell ref="DPI330:DPP330"/>
    <mergeCell ref="DPQ330:DPX330"/>
    <mergeCell ref="DPY330:DQF330"/>
    <mergeCell ref="DQG330:DQN330"/>
    <mergeCell ref="DQO330:DQV330"/>
    <mergeCell ref="DQW330:DRD330"/>
    <mergeCell ref="DRE330:DRL330"/>
    <mergeCell ref="DRM330:DRT330"/>
    <mergeCell ref="DRU330:DSB330"/>
    <mergeCell ref="DSC330:DSJ330"/>
    <mergeCell ref="DSK330:DSR330"/>
    <mergeCell ref="DSS330:DSZ330"/>
    <mergeCell ref="DTA330:DTH330"/>
    <mergeCell ref="DTI330:DTP330"/>
    <mergeCell ref="DTQ330:DTX330"/>
    <mergeCell ref="DTY330:DUF330"/>
    <mergeCell ref="CZY330:DAF330"/>
    <mergeCell ref="DAG330:DAN330"/>
    <mergeCell ref="DAO330:DAV330"/>
    <mergeCell ref="DAW330:DBD330"/>
    <mergeCell ref="DBE330:DBL330"/>
    <mergeCell ref="DBM330:DBT330"/>
    <mergeCell ref="DBU330:DCB330"/>
    <mergeCell ref="DCC330:DCJ330"/>
    <mergeCell ref="DCK330:DCR330"/>
    <mergeCell ref="DCS330:DCZ330"/>
    <mergeCell ref="DDA330:DDH330"/>
    <mergeCell ref="DDI330:DDP330"/>
    <mergeCell ref="DDQ330:DDX330"/>
    <mergeCell ref="DDY330:DEF330"/>
    <mergeCell ref="DEG330:DEN330"/>
    <mergeCell ref="DEO330:DEV330"/>
    <mergeCell ref="DEW330:DFD330"/>
    <mergeCell ref="DFE330:DFL330"/>
    <mergeCell ref="DFM330:DFT330"/>
    <mergeCell ref="DFU330:DGB330"/>
    <mergeCell ref="DGC330:DGJ330"/>
    <mergeCell ref="DGK330:DGR330"/>
    <mergeCell ref="DGS330:DGZ330"/>
    <mergeCell ref="DHA330:DHH330"/>
    <mergeCell ref="DHI330:DHP330"/>
    <mergeCell ref="DHQ330:DHX330"/>
    <mergeCell ref="DHY330:DIF330"/>
    <mergeCell ref="DIG330:DIN330"/>
    <mergeCell ref="DIO330:DIV330"/>
    <mergeCell ref="DIW330:DJD330"/>
    <mergeCell ref="DJE330:DJL330"/>
    <mergeCell ref="DJM330:DJT330"/>
    <mergeCell ref="DJU330:DKB330"/>
    <mergeCell ref="CPU330:CQB330"/>
    <mergeCell ref="CQC330:CQJ330"/>
    <mergeCell ref="CQK330:CQR330"/>
    <mergeCell ref="CQS330:CQZ330"/>
    <mergeCell ref="CRA330:CRH330"/>
    <mergeCell ref="CRI330:CRP330"/>
    <mergeCell ref="CRQ330:CRX330"/>
    <mergeCell ref="CRY330:CSF330"/>
    <mergeCell ref="CSG330:CSN330"/>
    <mergeCell ref="CSO330:CSV330"/>
    <mergeCell ref="CSW330:CTD330"/>
    <mergeCell ref="CTE330:CTL330"/>
    <mergeCell ref="CTM330:CTT330"/>
    <mergeCell ref="CTU330:CUB330"/>
    <mergeCell ref="CUC330:CUJ330"/>
    <mergeCell ref="CUK330:CUR330"/>
    <mergeCell ref="CUS330:CUZ330"/>
    <mergeCell ref="CVA330:CVH330"/>
    <mergeCell ref="CVI330:CVP330"/>
    <mergeCell ref="CVQ330:CVX330"/>
    <mergeCell ref="CVY330:CWF330"/>
    <mergeCell ref="CWG330:CWN330"/>
    <mergeCell ref="CWO330:CWV330"/>
    <mergeCell ref="CWW330:CXD330"/>
    <mergeCell ref="CXE330:CXL330"/>
    <mergeCell ref="CXM330:CXT330"/>
    <mergeCell ref="CXU330:CYB330"/>
    <mergeCell ref="CYC330:CYJ330"/>
    <mergeCell ref="CYK330:CYR330"/>
    <mergeCell ref="CYS330:CYZ330"/>
    <mergeCell ref="CZA330:CZH330"/>
    <mergeCell ref="CZI330:CZP330"/>
    <mergeCell ref="CZQ330:CZX330"/>
    <mergeCell ref="CFQ330:CFX330"/>
    <mergeCell ref="CFY330:CGF330"/>
    <mergeCell ref="CGG330:CGN330"/>
    <mergeCell ref="CGO330:CGV330"/>
    <mergeCell ref="CGW330:CHD330"/>
    <mergeCell ref="CHE330:CHL330"/>
    <mergeCell ref="CHM330:CHT330"/>
    <mergeCell ref="CHU330:CIB330"/>
    <mergeCell ref="CIC330:CIJ330"/>
    <mergeCell ref="CIK330:CIR330"/>
    <mergeCell ref="CIS330:CIZ330"/>
    <mergeCell ref="CJA330:CJH330"/>
    <mergeCell ref="CJI330:CJP330"/>
    <mergeCell ref="CJQ330:CJX330"/>
    <mergeCell ref="CJY330:CKF330"/>
    <mergeCell ref="CKG330:CKN330"/>
    <mergeCell ref="CKO330:CKV330"/>
    <mergeCell ref="CKW330:CLD330"/>
    <mergeCell ref="CLE330:CLL330"/>
    <mergeCell ref="CLM330:CLT330"/>
    <mergeCell ref="CLU330:CMB330"/>
    <mergeCell ref="CMC330:CMJ330"/>
    <mergeCell ref="CMK330:CMR330"/>
    <mergeCell ref="CMS330:CMZ330"/>
    <mergeCell ref="CNA330:CNH330"/>
    <mergeCell ref="CNI330:CNP330"/>
    <mergeCell ref="CNQ330:CNX330"/>
    <mergeCell ref="CNY330:COF330"/>
    <mergeCell ref="COG330:CON330"/>
    <mergeCell ref="COO330:COV330"/>
    <mergeCell ref="COW330:CPD330"/>
    <mergeCell ref="CPE330:CPL330"/>
    <mergeCell ref="CPM330:CPT330"/>
    <mergeCell ref="BVM330:BVT330"/>
    <mergeCell ref="BVU330:BWB330"/>
    <mergeCell ref="BWC330:BWJ330"/>
    <mergeCell ref="BWK330:BWR330"/>
    <mergeCell ref="BWS330:BWZ330"/>
    <mergeCell ref="BXA330:BXH330"/>
    <mergeCell ref="BXI330:BXP330"/>
    <mergeCell ref="BXQ330:BXX330"/>
    <mergeCell ref="BXY330:BYF330"/>
    <mergeCell ref="BYG330:BYN330"/>
    <mergeCell ref="BYO330:BYV330"/>
    <mergeCell ref="BYW330:BZD330"/>
    <mergeCell ref="BZE330:BZL330"/>
    <mergeCell ref="BZM330:BZT330"/>
    <mergeCell ref="BZU330:CAB330"/>
    <mergeCell ref="CAC330:CAJ330"/>
    <mergeCell ref="CAK330:CAR330"/>
    <mergeCell ref="CAS330:CAZ330"/>
    <mergeCell ref="CBA330:CBH330"/>
    <mergeCell ref="CBI330:CBP330"/>
    <mergeCell ref="CBQ330:CBX330"/>
    <mergeCell ref="CBY330:CCF330"/>
    <mergeCell ref="CCG330:CCN330"/>
    <mergeCell ref="CCO330:CCV330"/>
    <mergeCell ref="CCW330:CDD330"/>
    <mergeCell ref="CDE330:CDL330"/>
    <mergeCell ref="CDM330:CDT330"/>
    <mergeCell ref="CDU330:CEB330"/>
    <mergeCell ref="CEC330:CEJ330"/>
    <mergeCell ref="CEK330:CER330"/>
    <mergeCell ref="CES330:CEZ330"/>
    <mergeCell ref="CFA330:CFH330"/>
    <mergeCell ref="CFI330:CFP330"/>
    <mergeCell ref="BLI330:BLP330"/>
    <mergeCell ref="BLQ330:BLX330"/>
    <mergeCell ref="BLY330:BMF330"/>
    <mergeCell ref="BMG330:BMN330"/>
    <mergeCell ref="BMO330:BMV330"/>
    <mergeCell ref="BMW330:BND330"/>
    <mergeCell ref="BNE330:BNL330"/>
    <mergeCell ref="BNM330:BNT330"/>
    <mergeCell ref="BNU330:BOB330"/>
    <mergeCell ref="BOC330:BOJ330"/>
    <mergeCell ref="BOK330:BOR330"/>
    <mergeCell ref="BOS330:BOZ330"/>
    <mergeCell ref="BPA330:BPH330"/>
    <mergeCell ref="BPI330:BPP330"/>
    <mergeCell ref="BPQ330:BPX330"/>
    <mergeCell ref="BPY330:BQF330"/>
    <mergeCell ref="BQG330:BQN330"/>
    <mergeCell ref="BQO330:BQV330"/>
    <mergeCell ref="BQW330:BRD330"/>
    <mergeCell ref="BRE330:BRL330"/>
    <mergeCell ref="BRM330:BRT330"/>
    <mergeCell ref="BRU330:BSB330"/>
    <mergeCell ref="BSC330:BSJ330"/>
    <mergeCell ref="BSK330:BSR330"/>
    <mergeCell ref="BSS330:BSZ330"/>
    <mergeCell ref="BTA330:BTH330"/>
    <mergeCell ref="BTI330:BTP330"/>
    <mergeCell ref="BTQ330:BTX330"/>
    <mergeCell ref="BTY330:BUF330"/>
    <mergeCell ref="BUG330:BUN330"/>
    <mergeCell ref="BUO330:BUV330"/>
    <mergeCell ref="BUW330:BVD330"/>
    <mergeCell ref="BVE330:BVL330"/>
    <mergeCell ref="BBE330:BBL330"/>
    <mergeCell ref="BBM330:BBT330"/>
    <mergeCell ref="BBU330:BCB330"/>
    <mergeCell ref="BCC330:BCJ330"/>
    <mergeCell ref="BCK330:BCR330"/>
    <mergeCell ref="BCS330:BCZ330"/>
    <mergeCell ref="BDA330:BDH330"/>
    <mergeCell ref="BDI330:BDP330"/>
    <mergeCell ref="BDQ330:BDX330"/>
    <mergeCell ref="BDY330:BEF330"/>
    <mergeCell ref="BEG330:BEN330"/>
    <mergeCell ref="BEO330:BEV330"/>
    <mergeCell ref="BEW330:BFD330"/>
    <mergeCell ref="BFE330:BFL330"/>
    <mergeCell ref="BFM330:BFT330"/>
    <mergeCell ref="BFU330:BGB330"/>
    <mergeCell ref="BGC330:BGJ330"/>
    <mergeCell ref="BGK330:BGR330"/>
    <mergeCell ref="BGS330:BGZ330"/>
    <mergeCell ref="BHA330:BHH330"/>
    <mergeCell ref="BHI330:BHP330"/>
    <mergeCell ref="BHQ330:BHX330"/>
    <mergeCell ref="BHY330:BIF330"/>
    <mergeCell ref="BIG330:BIN330"/>
    <mergeCell ref="BIO330:BIV330"/>
    <mergeCell ref="BIW330:BJD330"/>
    <mergeCell ref="BJE330:BJL330"/>
    <mergeCell ref="BJM330:BJT330"/>
    <mergeCell ref="BJU330:BKB330"/>
    <mergeCell ref="BKC330:BKJ330"/>
    <mergeCell ref="BKK330:BKR330"/>
    <mergeCell ref="BKS330:BKZ330"/>
    <mergeCell ref="BLA330:BLH330"/>
    <mergeCell ref="ARA330:ARH330"/>
    <mergeCell ref="ARI330:ARP330"/>
    <mergeCell ref="ARQ330:ARX330"/>
    <mergeCell ref="ARY330:ASF330"/>
    <mergeCell ref="ASG330:ASN330"/>
    <mergeCell ref="ASO330:ASV330"/>
    <mergeCell ref="ASW330:ATD330"/>
    <mergeCell ref="ATE330:ATL330"/>
    <mergeCell ref="ATM330:ATT330"/>
    <mergeCell ref="ATU330:AUB330"/>
    <mergeCell ref="AUC330:AUJ330"/>
    <mergeCell ref="AUK330:AUR330"/>
    <mergeCell ref="AUS330:AUZ330"/>
    <mergeCell ref="AVA330:AVH330"/>
    <mergeCell ref="AVI330:AVP330"/>
    <mergeCell ref="AVQ330:AVX330"/>
    <mergeCell ref="AVY330:AWF330"/>
    <mergeCell ref="AWG330:AWN330"/>
    <mergeCell ref="AWO330:AWV330"/>
    <mergeCell ref="AWW330:AXD330"/>
    <mergeCell ref="AXE330:AXL330"/>
    <mergeCell ref="AXM330:AXT330"/>
    <mergeCell ref="AXU330:AYB330"/>
    <mergeCell ref="AYC330:AYJ330"/>
    <mergeCell ref="AYK330:AYR330"/>
    <mergeCell ref="AYS330:AYZ330"/>
    <mergeCell ref="AZA330:AZH330"/>
    <mergeCell ref="AZI330:AZP330"/>
    <mergeCell ref="AZQ330:AZX330"/>
    <mergeCell ref="AZY330:BAF330"/>
    <mergeCell ref="BAG330:BAN330"/>
    <mergeCell ref="BAO330:BAV330"/>
    <mergeCell ref="BAW330:BBD330"/>
    <mergeCell ref="AGW330:AHD330"/>
    <mergeCell ref="AHE330:AHL330"/>
    <mergeCell ref="AHM330:AHT330"/>
    <mergeCell ref="AHU330:AIB330"/>
    <mergeCell ref="AIC330:AIJ330"/>
    <mergeCell ref="AIK330:AIR330"/>
    <mergeCell ref="AIS330:AIZ330"/>
    <mergeCell ref="AJA330:AJH330"/>
    <mergeCell ref="AJI330:AJP330"/>
    <mergeCell ref="AJQ330:AJX330"/>
    <mergeCell ref="AJY330:AKF330"/>
    <mergeCell ref="AKG330:AKN330"/>
    <mergeCell ref="AKO330:AKV330"/>
    <mergeCell ref="AKW330:ALD330"/>
    <mergeCell ref="ALE330:ALL330"/>
    <mergeCell ref="ALM330:ALT330"/>
    <mergeCell ref="ALU330:AMB330"/>
    <mergeCell ref="AMC330:AMJ330"/>
    <mergeCell ref="AMK330:AMR330"/>
    <mergeCell ref="AMS330:AMZ330"/>
    <mergeCell ref="ANA330:ANH330"/>
    <mergeCell ref="ANI330:ANP330"/>
    <mergeCell ref="ANQ330:ANX330"/>
    <mergeCell ref="ANY330:AOF330"/>
    <mergeCell ref="AOG330:AON330"/>
    <mergeCell ref="AOO330:AOV330"/>
    <mergeCell ref="AOW330:APD330"/>
    <mergeCell ref="APE330:APL330"/>
    <mergeCell ref="APM330:APT330"/>
    <mergeCell ref="APU330:AQB330"/>
    <mergeCell ref="AQC330:AQJ330"/>
    <mergeCell ref="AQK330:AQR330"/>
    <mergeCell ref="AQS330:AQZ330"/>
    <mergeCell ref="WS330:WZ330"/>
    <mergeCell ref="XA330:XH330"/>
    <mergeCell ref="XI330:XP330"/>
    <mergeCell ref="XQ330:XX330"/>
    <mergeCell ref="XY330:YF330"/>
    <mergeCell ref="YG330:YN330"/>
    <mergeCell ref="YO330:YV330"/>
    <mergeCell ref="YW330:ZD330"/>
    <mergeCell ref="ZE330:ZL330"/>
    <mergeCell ref="ZM330:ZT330"/>
    <mergeCell ref="ZU330:AAB330"/>
    <mergeCell ref="AAC330:AAJ330"/>
    <mergeCell ref="AAK330:AAR330"/>
    <mergeCell ref="AAS330:AAZ330"/>
    <mergeCell ref="ABA330:ABH330"/>
    <mergeCell ref="ABI330:ABP330"/>
    <mergeCell ref="ABQ330:ABX330"/>
    <mergeCell ref="ABY330:ACF330"/>
    <mergeCell ref="ACG330:ACN330"/>
    <mergeCell ref="ACO330:ACV330"/>
    <mergeCell ref="ACW330:ADD330"/>
    <mergeCell ref="ADE330:ADL330"/>
    <mergeCell ref="ADM330:ADT330"/>
    <mergeCell ref="ADU330:AEB330"/>
    <mergeCell ref="AEC330:AEJ330"/>
    <mergeCell ref="AEK330:AER330"/>
    <mergeCell ref="AES330:AEZ330"/>
    <mergeCell ref="AFA330:AFH330"/>
    <mergeCell ref="AFI330:AFP330"/>
    <mergeCell ref="AFQ330:AFX330"/>
    <mergeCell ref="AFY330:AGF330"/>
    <mergeCell ref="AGG330:AGN330"/>
    <mergeCell ref="AGO330:AGV330"/>
    <mergeCell ref="MO330:MV330"/>
    <mergeCell ref="MW330:ND330"/>
    <mergeCell ref="NE330:NL330"/>
    <mergeCell ref="NM330:NT330"/>
    <mergeCell ref="NU330:OB330"/>
    <mergeCell ref="OC330:OJ330"/>
    <mergeCell ref="OK330:OR330"/>
    <mergeCell ref="OS330:OZ330"/>
    <mergeCell ref="PA330:PH330"/>
    <mergeCell ref="PI330:PP330"/>
    <mergeCell ref="PQ330:PX330"/>
    <mergeCell ref="PY330:QF330"/>
    <mergeCell ref="QG330:QN330"/>
    <mergeCell ref="QO330:QV330"/>
    <mergeCell ref="QW330:RD330"/>
    <mergeCell ref="RE330:RL330"/>
    <mergeCell ref="RM330:RT330"/>
    <mergeCell ref="RU330:SB330"/>
    <mergeCell ref="SC330:SJ330"/>
    <mergeCell ref="SK330:SR330"/>
    <mergeCell ref="SS330:SZ330"/>
    <mergeCell ref="TA330:TH330"/>
    <mergeCell ref="TI330:TP330"/>
    <mergeCell ref="TQ330:TX330"/>
    <mergeCell ref="TY330:UF330"/>
    <mergeCell ref="UG330:UN330"/>
    <mergeCell ref="UO330:UV330"/>
    <mergeCell ref="UW330:VD330"/>
    <mergeCell ref="VE330:VL330"/>
    <mergeCell ref="VM330:VT330"/>
    <mergeCell ref="VU330:WB330"/>
    <mergeCell ref="WC330:WJ330"/>
    <mergeCell ref="WK330:WR330"/>
    <mergeCell ref="WXU329:WYB329"/>
    <mergeCell ref="WYC329:WYJ329"/>
    <mergeCell ref="WYK329:WYR329"/>
    <mergeCell ref="WYS329:WYZ329"/>
    <mergeCell ref="WZA329:WZH329"/>
    <mergeCell ref="WZI329:WZP329"/>
    <mergeCell ref="WZQ329:WZX329"/>
    <mergeCell ref="WZY329:XAF329"/>
    <mergeCell ref="XAG329:XAN329"/>
    <mergeCell ref="XAO329:XAV329"/>
    <mergeCell ref="XAW329:XBD329"/>
    <mergeCell ref="XBE329:XBL329"/>
    <mergeCell ref="XBM329:XBT329"/>
    <mergeCell ref="XBU329:XCB329"/>
    <mergeCell ref="XCC329:XCJ329"/>
    <mergeCell ref="XCK329:XCR329"/>
    <mergeCell ref="XCS329:XCZ329"/>
    <mergeCell ref="XDA329:XDH329"/>
    <mergeCell ref="XDI329:XDP329"/>
    <mergeCell ref="XDQ329:XDX329"/>
    <mergeCell ref="XDY329:XEF329"/>
    <mergeCell ref="XEG329:XEN329"/>
    <mergeCell ref="XEO329:XEV329"/>
    <mergeCell ref="XEW329:XFD329"/>
    <mergeCell ref="A330:H330"/>
    <mergeCell ref="I330:P330"/>
    <mergeCell ref="Q330:X330"/>
    <mergeCell ref="Y330:AF330"/>
    <mergeCell ref="AG330:AN330"/>
    <mergeCell ref="AO330:AV330"/>
    <mergeCell ref="AW330:BD330"/>
    <mergeCell ref="BE330:BL330"/>
    <mergeCell ref="BM330:BT330"/>
    <mergeCell ref="BU330:CB330"/>
    <mergeCell ref="CC330:CJ330"/>
    <mergeCell ref="CK330:CR330"/>
    <mergeCell ref="CS330:CZ330"/>
    <mergeCell ref="DA330:DH330"/>
    <mergeCell ref="DI330:DP330"/>
    <mergeCell ref="DQ330:DX330"/>
    <mergeCell ref="DY330:EF330"/>
    <mergeCell ref="EG330:EN330"/>
    <mergeCell ref="EO330:EV330"/>
    <mergeCell ref="EW330:FD330"/>
    <mergeCell ref="FE330:FL330"/>
    <mergeCell ref="FM330:FT330"/>
    <mergeCell ref="FU330:GB330"/>
    <mergeCell ref="GC330:GJ330"/>
    <mergeCell ref="GK330:GR330"/>
    <mergeCell ref="GS330:GZ330"/>
    <mergeCell ref="HA330:HH330"/>
    <mergeCell ref="HI330:HP330"/>
    <mergeCell ref="HQ330:HX330"/>
    <mergeCell ref="HY330:IF330"/>
    <mergeCell ref="IG330:IN330"/>
    <mergeCell ref="IO330:IV330"/>
    <mergeCell ref="IW330:JD330"/>
    <mergeCell ref="JE330:JL330"/>
    <mergeCell ref="JM330:JT330"/>
    <mergeCell ref="JU330:KB330"/>
    <mergeCell ref="KC330:KJ330"/>
    <mergeCell ref="KK330:KR330"/>
    <mergeCell ref="KS330:KZ330"/>
    <mergeCell ref="LA330:LH330"/>
    <mergeCell ref="WNQ329:WNX329"/>
    <mergeCell ref="WNY329:WOF329"/>
    <mergeCell ref="WOG329:WON329"/>
    <mergeCell ref="WOO329:WOV329"/>
    <mergeCell ref="WOW329:WPD329"/>
    <mergeCell ref="WPE329:WPL329"/>
    <mergeCell ref="WPM329:WPT329"/>
    <mergeCell ref="WPU329:WQB329"/>
    <mergeCell ref="WQC329:WQJ329"/>
    <mergeCell ref="WQK329:WQR329"/>
    <mergeCell ref="WQS329:WQZ329"/>
    <mergeCell ref="WRA329:WRH329"/>
    <mergeCell ref="WRI329:WRP329"/>
    <mergeCell ref="WRQ329:WRX329"/>
    <mergeCell ref="WRY329:WSF329"/>
    <mergeCell ref="WSG329:WSN329"/>
    <mergeCell ref="WSO329:WSV329"/>
    <mergeCell ref="WSW329:WTD329"/>
    <mergeCell ref="WTE329:WTL329"/>
    <mergeCell ref="WTM329:WTT329"/>
    <mergeCell ref="WTU329:WUB329"/>
    <mergeCell ref="WUC329:WUJ329"/>
    <mergeCell ref="WUK329:WUR329"/>
    <mergeCell ref="WUS329:WUZ329"/>
    <mergeCell ref="WVA329:WVH329"/>
    <mergeCell ref="WVI329:WVP329"/>
    <mergeCell ref="WVQ329:WVX329"/>
    <mergeCell ref="WVY329:WWF329"/>
    <mergeCell ref="WWG329:WWN329"/>
    <mergeCell ref="WWO329:WWV329"/>
    <mergeCell ref="WWW329:WXD329"/>
    <mergeCell ref="WXE329:WXL329"/>
    <mergeCell ref="WXM329:WXT329"/>
    <mergeCell ref="WDM329:WDT329"/>
    <mergeCell ref="WDU329:WEB329"/>
    <mergeCell ref="WEC329:WEJ329"/>
    <mergeCell ref="WEK329:WER329"/>
    <mergeCell ref="WES329:WEZ329"/>
    <mergeCell ref="WFA329:WFH329"/>
    <mergeCell ref="WFI329:WFP329"/>
    <mergeCell ref="WFQ329:WFX329"/>
    <mergeCell ref="WFY329:WGF329"/>
    <mergeCell ref="WGG329:WGN329"/>
    <mergeCell ref="WGO329:WGV329"/>
    <mergeCell ref="WGW329:WHD329"/>
    <mergeCell ref="WHE329:WHL329"/>
    <mergeCell ref="WHM329:WHT329"/>
    <mergeCell ref="WHU329:WIB329"/>
    <mergeCell ref="WIC329:WIJ329"/>
    <mergeCell ref="WIK329:WIR329"/>
    <mergeCell ref="WIS329:WIZ329"/>
    <mergeCell ref="WJA329:WJH329"/>
    <mergeCell ref="WJI329:WJP329"/>
    <mergeCell ref="WJQ329:WJX329"/>
    <mergeCell ref="WJY329:WKF329"/>
    <mergeCell ref="WKG329:WKN329"/>
    <mergeCell ref="WKO329:WKV329"/>
    <mergeCell ref="WKW329:WLD329"/>
    <mergeCell ref="WLE329:WLL329"/>
    <mergeCell ref="WLM329:WLT329"/>
    <mergeCell ref="WLU329:WMB329"/>
    <mergeCell ref="WMC329:WMJ329"/>
    <mergeCell ref="WMK329:WMR329"/>
    <mergeCell ref="WMS329:WMZ329"/>
    <mergeCell ref="WNA329:WNH329"/>
    <mergeCell ref="WNI329:WNP329"/>
    <mergeCell ref="VTI329:VTP329"/>
    <mergeCell ref="VTQ329:VTX329"/>
    <mergeCell ref="VTY329:VUF329"/>
    <mergeCell ref="VUG329:VUN329"/>
    <mergeCell ref="VUO329:VUV329"/>
    <mergeCell ref="VUW329:VVD329"/>
    <mergeCell ref="VVE329:VVL329"/>
    <mergeCell ref="VVM329:VVT329"/>
    <mergeCell ref="VVU329:VWB329"/>
    <mergeCell ref="VWC329:VWJ329"/>
    <mergeCell ref="VWK329:VWR329"/>
    <mergeCell ref="VWS329:VWZ329"/>
    <mergeCell ref="VXA329:VXH329"/>
    <mergeCell ref="VXI329:VXP329"/>
    <mergeCell ref="VXQ329:VXX329"/>
    <mergeCell ref="VXY329:VYF329"/>
    <mergeCell ref="VYG329:VYN329"/>
    <mergeCell ref="VYO329:VYV329"/>
    <mergeCell ref="VYW329:VZD329"/>
    <mergeCell ref="VZE329:VZL329"/>
    <mergeCell ref="VZM329:VZT329"/>
    <mergeCell ref="VZU329:WAB329"/>
    <mergeCell ref="WAC329:WAJ329"/>
    <mergeCell ref="WAK329:WAR329"/>
    <mergeCell ref="WAS329:WAZ329"/>
    <mergeCell ref="WBA329:WBH329"/>
    <mergeCell ref="WBI329:WBP329"/>
    <mergeCell ref="WBQ329:WBX329"/>
    <mergeCell ref="WBY329:WCF329"/>
    <mergeCell ref="WCG329:WCN329"/>
    <mergeCell ref="WCO329:WCV329"/>
    <mergeCell ref="WCW329:WDD329"/>
    <mergeCell ref="WDE329:WDL329"/>
    <mergeCell ref="VJE329:VJL329"/>
    <mergeCell ref="VJM329:VJT329"/>
    <mergeCell ref="VJU329:VKB329"/>
    <mergeCell ref="VKC329:VKJ329"/>
    <mergeCell ref="VKK329:VKR329"/>
    <mergeCell ref="VKS329:VKZ329"/>
    <mergeCell ref="VLA329:VLH329"/>
    <mergeCell ref="VLI329:VLP329"/>
    <mergeCell ref="VLQ329:VLX329"/>
    <mergeCell ref="VLY329:VMF329"/>
    <mergeCell ref="VMG329:VMN329"/>
    <mergeCell ref="VMO329:VMV329"/>
    <mergeCell ref="VMW329:VND329"/>
    <mergeCell ref="VNE329:VNL329"/>
    <mergeCell ref="VNM329:VNT329"/>
    <mergeCell ref="VNU329:VOB329"/>
    <mergeCell ref="VOC329:VOJ329"/>
    <mergeCell ref="VOK329:VOR329"/>
    <mergeCell ref="VOS329:VOZ329"/>
    <mergeCell ref="VPA329:VPH329"/>
    <mergeCell ref="VPI329:VPP329"/>
    <mergeCell ref="VPQ329:VPX329"/>
    <mergeCell ref="VPY329:VQF329"/>
    <mergeCell ref="VQG329:VQN329"/>
    <mergeCell ref="VQO329:VQV329"/>
    <mergeCell ref="VQW329:VRD329"/>
    <mergeCell ref="VRE329:VRL329"/>
    <mergeCell ref="VRM329:VRT329"/>
    <mergeCell ref="VRU329:VSB329"/>
    <mergeCell ref="VSC329:VSJ329"/>
    <mergeCell ref="VSK329:VSR329"/>
    <mergeCell ref="VSS329:VSZ329"/>
    <mergeCell ref="VTA329:VTH329"/>
    <mergeCell ref="UZA329:UZH329"/>
    <mergeCell ref="UZI329:UZP329"/>
    <mergeCell ref="UZQ329:UZX329"/>
    <mergeCell ref="UZY329:VAF329"/>
    <mergeCell ref="VAG329:VAN329"/>
    <mergeCell ref="VAO329:VAV329"/>
    <mergeCell ref="VAW329:VBD329"/>
    <mergeCell ref="VBE329:VBL329"/>
    <mergeCell ref="VBM329:VBT329"/>
    <mergeCell ref="VBU329:VCB329"/>
    <mergeCell ref="VCC329:VCJ329"/>
    <mergeCell ref="VCK329:VCR329"/>
    <mergeCell ref="VCS329:VCZ329"/>
    <mergeCell ref="VDA329:VDH329"/>
    <mergeCell ref="VDI329:VDP329"/>
    <mergeCell ref="VDQ329:VDX329"/>
    <mergeCell ref="VDY329:VEF329"/>
    <mergeCell ref="VEG329:VEN329"/>
    <mergeCell ref="VEO329:VEV329"/>
    <mergeCell ref="VEW329:VFD329"/>
    <mergeCell ref="VFE329:VFL329"/>
    <mergeCell ref="VFM329:VFT329"/>
    <mergeCell ref="VFU329:VGB329"/>
    <mergeCell ref="VGC329:VGJ329"/>
    <mergeCell ref="VGK329:VGR329"/>
    <mergeCell ref="VGS329:VGZ329"/>
    <mergeCell ref="VHA329:VHH329"/>
    <mergeCell ref="VHI329:VHP329"/>
    <mergeCell ref="VHQ329:VHX329"/>
    <mergeCell ref="VHY329:VIF329"/>
    <mergeCell ref="VIG329:VIN329"/>
    <mergeCell ref="VIO329:VIV329"/>
    <mergeCell ref="VIW329:VJD329"/>
    <mergeCell ref="UOW329:UPD329"/>
    <mergeCell ref="UPE329:UPL329"/>
    <mergeCell ref="UPM329:UPT329"/>
    <mergeCell ref="UPU329:UQB329"/>
    <mergeCell ref="UQC329:UQJ329"/>
    <mergeCell ref="UQK329:UQR329"/>
    <mergeCell ref="UQS329:UQZ329"/>
    <mergeCell ref="URA329:URH329"/>
    <mergeCell ref="URI329:URP329"/>
    <mergeCell ref="URQ329:URX329"/>
    <mergeCell ref="URY329:USF329"/>
    <mergeCell ref="USG329:USN329"/>
    <mergeCell ref="USO329:USV329"/>
    <mergeCell ref="USW329:UTD329"/>
    <mergeCell ref="UTE329:UTL329"/>
    <mergeCell ref="UTM329:UTT329"/>
    <mergeCell ref="UTU329:UUB329"/>
    <mergeCell ref="UUC329:UUJ329"/>
    <mergeCell ref="UUK329:UUR329"/>
    <mergeCell ref="UUS329:UUZ329"/>
    <mergeCell ref="UVA329:UVH329"/>
    <mergeCell ref="UVI329:UVP329"/>
    <mergeCell ref="UVQ329:UVX329"/>
    <mergeCell ref="UVY329:UWF329"/>
    <mergeCell ref="UWG329:UWN329"/>
    <mergeCell ref="UWO329:UWV329"/>
    <mergeCell ref="UWW329:UXD329"/>
    <mergeCell ref="UXE329:UXL329"/>
    <mergeCell ref="UXM329:UXT329"/>
    <mergeCell ref="UXU329:UYB329"/>
    <mergeCell ref="UYC329:UYJ329"/>
    <mergeCell ref="UYK329:UYR329"/>
    <mergeCell ref="UYS329:UYZ329"/>
    <mergeCell ref="UES329:UEZ329"/>
    <mergeCell ref="UFA329:UFH329"/>
    <mergeCell ref="UFI329:UFP329"/>
    <mergeCell ref="UFQ329:UFX329"/>
    <mergeCell ref="UFY329:UGF329"/>
    <mergeCell ref="UGG329:UGN329"/>
    <mergeCell ref="UGO329:UGV329"/>
    <mergeCell ref="UGW329:UHD329"/>
    <mergeCell ref="UHE329:UHL329"/>
    <mergeCell ref="UHM329:UHT329"/>
    <mergeCell ref="UHU329:UIB329"/>
    <mergeCell ref="UIC329:UIJ329"/>
    <mergeCell ref="UIK329:UIR329"/>
    <mergeCell ref="UIS329:UIZ329"/>
    <mergeCell ref="UJA329:UJH329"/>
    <mergeCell ref="UJI329:UJP329"/>
    <mergeCell ref="UJQ329:UJX329"/>
    <mergeCell ref="UJY329:UKF329"/>
    <mergeCell ref="UKG329:UKN329"/>
    <mergeCell ref="UKO329:UKV329"/>
    <mergeCell ref="UKW329:ULD329"/>
    <mergeCell ref="ULE329:ULL329"/>
    <mergeCell ref="ULM329:ULT329"/>
    <mergeCell ref="ULU329:UMB329"/>
    <mergeCell ref="UMC329:UMJ329"/>
    <mergeCell ref="UMK329:UMR329"/>
    <mergeCell ref="UMS329:UMZ329"/>
    <mergeCell ref="UNA329:UNH329"/>
    <mergeCell ref="UNI329:UNP329"/>
    <mergeCell ref="UNQ329:UNX329"/>
    <mergeCell ref="UNY329:UOF329"/>
    <mergeCell ref="UOG329:UON329"/>
    <mergeCell ref="UOO329:UOV329"/>
    <mergeCell ref="TUO329:TUV329"/>
    <mergeCell ref="TUW329:TVD329"/>
    <mergeCell ref="TVE329:TVL329"/>
    <mergeCell ref="TVM329:TVT329"/>
    <mergeCell ref="TVU329:TWB329"/>
    <mergeCell ref="TWC329:TWJ329"/>
    <mergeCell ref="TWK329:TWR329"/>
    <mergeCell ref="TWS329:TWZ329"/>
    <mergeCell ref="TXA329:TXH329"/>
    <mergeCell ref="TXI329:TXP329"/>
    <mergeCell ref="TXQ329:TXX329"/>
    <mergeCell ref="TXY329:TYF329"/>
    <mergeCell ref="TYG329:TYN329"/>
    <mergeCell ref="TYO329:TYV329"/>
    <mergeCell ref="TYW329:TZD329"/>
    <mergeCell ref="TZE329:TZL329"/>
    <mergeCell ref="TZM329:TZT329"/>
    <mergeCell ref="TZU329:UAB329"/>
    <mergeCell ref="UAC329:UAJ329"/>
    <mergeCell ref="UAK329:UAR329"/>
    <mergeCell ref="UAS329:UAZ329"/>
    <mergeCell ref="UBA329:UBH329"/>
    <mergeCell ref="UBI329:UBP329"/>
    <mergeCell ref="UBQ329:UBX329"/>
    <mergeCell ref="UBY329:UCF329"/>
    <mergeCell ref="UCG329:UCN329"/>
    <mergeCell ref="UCO329:UCV329"/>
    <mergeCell ref="UCW329:UDD329"/>
    <mergeCell ref="UDE329:UDL329"/>
    <mergeCell ref="UDM329:UDT329"/>
    <mergeCell ref="UDU329:UEB329"/>
    <mergeCell ref="UEC329:UEJ329"/>
    <mergeCell ref="UEK329:UER329"/>
    <mergeCell ref="TKK329:TKR329"/>
    <mergeCell ref="TKS329:TKZ329"/>
    <mergeCell ref="TLA329:TLH329"/>
    <mergeCell ref="TLI329:TLP329"/>
    <mergeCell ref="TLQ329:TLX329"/>
    <mergeCell ref="TLY329:TMF329"/>
    <mergeCell ref="TMG329:TMN329"/>
    <mergeCell ref="TMO329:TMV329"/>
    <mergeCell ref="TMW329:TND329"/>
    <mergeCell ref="TNE329:TNL329"/>
    <mergeCell ref="TNM329:TNT329"/>
    <mergeCell ref="TNU329:TOB329"/>
    <mergeCell ref="TOC329:TOJ329"/>
    <mergeCell ref="TOK329:TOR329"/>
    <mergeCell ref="TOS329:TOZ329"/>
    <mergeCell ref="TPA329:TPH329"/>
    <mergeCell ref="TPI329:TPP329"/>
    <mergeCell ref="TPQ329:TPX329"/>
    <mergeCell ref="TPY329:TQF329"/>
    <mergeCell ref="TQG329:TQN329"/>
    <mergeCell ref="TQO329:TQV329"/>
    <mergeCell ref="TQW329:TRD329"/>
    <mergeCell ref="TRE329:TRL329"/>
    <mergeCell ref="TRM329:TRT329"/>
    <mergeCell ref="TRU329:TSB329"/>
    <mergeCell ref="TSC329:TSJ329"/>
    <mergeCell ref="TSK329:TSR329"/>
    <mergeCell ref="TSS329:TSZ329"/>
    <mergeCell ref="TTA329:TTH329"/>
    <mergeCell ref="TTI329:TTP329"/>
    <mergeCell ref="TTQ329:TTX329"/>
    <mergeCell ref="TTY329:TUF329"/>
    <mergeCell ref="TUG329:TUN329"/>
    <mergeCell ref="TAG329:TAN329"/>
    <mergeCell ref="TAO329:TAV329"/>
    <mergeCell ref="TAW329:TBD329"/>
    <mergeCell ref="TBE329:TBL329"/>
    <mergeCell ref="TBM329:TBT329"/>
    <mergeCell ref="TBU329:TCB329"/>
    <mergeCell ref="TCC329:TCJ329"/>
    <mergeCell ref="TCK329:TCR329"/>
    <mergeCell ref="TCS329:TCZ329"/>
    <mergeCell ref="TDA329:TDH329"/>
    <mergeCell ref="TDI329:TDP329"/>
    <mergeCell ref="TDQ329:TDX329"/>
    <mergeCell ref="TDY329:TEF329"/>
    <mergeCell ref="TEG329:TEN329"/>
    <mergeCell ref="TEO329:TEV329"/>
    <mergeCell ref="TEW329:TFD329"/>
    <mergeCell ref="TFE329:TFL329"/>
    <mergeCell ref="TFM329:TFT329"/>
    <mergeCell ref="TFU329:TGB329"/>
    <mergeCell ref="TGC329:TGJ329"/>
    <mergeCell ref="TGK329:TGR329"/>
    <mergeCell ref="TGS329:TGZ329"/>
    <mergeCell ref="THA329:THH329"/>
    <mergeCell ref="THI329:THP329"/>
    <mergeCell ref="THQ329:THX329"/>
    <mergeCell ref="THY329:TIF329"/>
    <mergeCell ref="TIG329:TIN329"/>
    <mergeCell ref="TIO329:TIV329"/>
    <mergeCell ref="TIW329:TJD329"/>
    <mergeCell ref="TJE329:TJL329"/>
    <mergeCell ref="TJM329:TJT329"/>
    <mergeCell ref="TJU329:TKB329"/>
    <mergeCell ref="TKC329:TKJ329"/>
    <mergeCell ref="SQC329:SQJ329"/>
    <mergeCell ref="SQK329:SQR329"/>
    <mergeCell ref="SQS329:SQZ329"/>
    <mergeCell ref="SRA329:SRH329"/>
    <mergeCell ref="SRI329:SRP329"/>
    <mergeCell ref="SRQ329:SRX329"/>
    <mergeCell ref="SRY329:SSF329"/>
    <mergeCell ref="SSG329:SSN329"/>
    <mergeCell ref="SSO329:SSV329"/>
    <mergeCell ref="SSW329:STD329"/>
    <mergeCell ref="STE329:STL329"/>
    <mergeCell ref="STM329:STT329"/>
    <mergeCell ref="STU329:SUB329"/>
    <mergeCell ref="SUC329:SUJ329"/>
    <mergeCell ref="SUK329:SUR329"/>
    <mergeCell ref="SUS329:SUZ329"/>
    <mergeCell ref="SVA329:SVH329"/>
    <mergeCell ref="SVI329:SVP329"/>
    <mergeCell ref="SVQ329:SVX329"/>
    <mergeCell ref="SVY329:SWF329"/>
    <mergeCell ref="SWG329:SWN329"/>
    <mergeCell ref="SWO329:SWV329"/>
    <mergeCell ref="SWW329:SXD329"/>
    <mergeCell ref="SXE329:SXL329"/>
    <mergeCell ref="SXM329:SXT329"/>
    <mergeCell ref="SXU329:SYB329"/>
    <mergeCell ref="SYC329:SYJ329"/>
    <mergeCell ref="SYK329:SYR329"/>
    <mergeCell ref="SYS329:SYZ329"/>
    <mergeCell ref="SZA329:SZH329"/>
    <mergeCell ref="SZI329:SZP329"/>
    <mergeCell ref="SZQ329:SZX329"/>
    <mergeCell ref="SZY329:TAF329"/>
    <mergeCell ref="SFY329:SGF329"/>
    <mergeCell ref="SGG329:SGN329"/>
    <mergeCell ref="SGO329:SGV329"/>
    <mergeCell ref="SGW329:SHD329"/>
    <mergeCell ref="SHE329:SHL329"/>
    <mergeCell ref="SHM329:SHT329"/>
    <mergeCell ref="SHU329:SIB329"/>
    <mergeCell ref="SIC329:SIJ329"/>
    <mergeCell ref="SIK329:SIR329"/>
    <mergeCell ref="SIS329:SIZ329"/>
    <mergeCell ref="SJA329:SJH329"/>
    <mergeCell ref="SJI329:SJP329"/>
    <mergeCell ref="SJQ329:SJX329"/>
    <mergeCell ref="SJY329:SKF329"/>
    <mergeCell ref="SKG329:SKN329"/>
    <mergeCell ref="SKO329:SKV329"/>
    <mergeCell ref="SKW329:SLD329"/>
    <mergeCell ref="SLE329:SLL329"/>
    <mergeCell ref="SLM329:SLT329"/>
    <mergeCell ref="SLU329:SMB329"/>
    <mergeCell ref="SMC329:SMJ329"/>
    <mergeCell ref="SMK329:SMR329"/>
    <mergeCell ref="SMS329:SMZ329"/>
    <mergeCell ref="SNA329:SNH329"/>
    <mergeCell ref="SNI329:SNP329"/>
    <mergeCell ref="SNQ329:SNX329"/>
    <mergeCell ref="SNY329:SOF329"/>
    <mergeCell ref="SOG329:SON329"/>
    <mergeCell ref="SOO329:SOV329"/>
    <mergeCell ref="SOW329:SPD329"/>
    <mergeCell ref="SPE329:SPL329"/>
    <mergeCell ref="SPM329:SPT329"/>
    <mergeCell ref="SPU329:SQB329"/>
    <mergeCell ref="RVU329:RWB329"/>
    <mergeCell ref="RWC329:RWJ329"/>
    <mergeCell ref="RWK329:RWR329"/>
    <mergeCell ref="RWS329:RWZ329"/>
    <mergeCell ref="RXA329:RXH329"/>
    <mergeCell ref="RXI329:RXP329"/>
    <mergeCell ref="RXQ329:RXX329"/>
    <mergeCell ref="RXY329:RYF329"/>
    <mergeCell ref="RYG329:RYN329"/>
    <mergeCell ref="RYO329:RYV329"/>
    <mergeCell ref="RYW329:RZD329"/>
    <mergeCell ref="RZE329:RZL329"/>
    <mergeCell ref="RZM329:RZT329"/>
    <mergeCell ref="RZU329:SAB329"/>
    <mergeCell ref="SAC329:SAJ329"/>
    <mergeCell ref="SAK329:SAR329"/>
    <mergeCell ref="SAS329:SAZ329"/>
    <mergeCell ref="SBA329:SBH329"/>
    <mergeCell ref="SBI329:SBP329"/>
    <mergeCell ref="SBQ329:SBX329"/>
    <mergeCell ref="SBY329:SCF329"/>
    <mergeCell ref="SCG329:SCN329"/>
    <mergeCell ref="SCO329:SCV329"/>
    <mergeCell ref="SCW329:SDD329"/>
    <mergeCell ref="SDE329:SDL329"/>
    <mergeCell ref="SDM329:SDT329"/>
    <mergeCell ref="SDU329:SEB329"/>
    <mergeCell ref="SEC329:SEJ329"/>
    <mergeCell ref="SEK329:SER329"/>
    <mergeCell ref="SES329:SEZ329"/>
    <mergeCell ref="SFA329:SFH329"/>
    <mergeCell ref="SFI329:SFP329"/>
    <mergeCell ref="SFQ329:SFX329"/>
    <mergeCell ref="RLQ329:RLX329"/>
    <mergeCell ref="RLY329:RMF329"/>
    <mergeCell ref="RMG329:RMN329"/>
    <mergeCell ref="RMO329:RMV329"/>
    <mergeCell ref="RMW329:RND329"/>
    <mergeCell ref="RNE329:RNL329"/>
    <mergeCell ref="RNM329:RNT329"/>
    <mergeCell ref="RNU329:ROB329"/>
    <mergeCell ref="ROC329:ROJ329"/>
    <mergeCell ref="ROK329:ROR329"/>
    <mergeCell ref="ROS329:ROZ329"/>
    <mergeCell ref="RPA329:RPH329"/>
    <mergeCell ref="RPI329:RPP329"/>
    <mergeCell ref="RPQ329:RPX329"/>
    <mergeCell ref="RPY329:RQF329"/>
    <mergeCell ref="RQG329:RQN329"/>
    <mergeCell ref="RQO329:RQV329"/>
    <mergeCell ref="RQW329:RRD329"/>
    <mergeCell ref="RRE329:RRL329"/>
    <mergeCell ref="RRM329:RRT329"/>
    <mergeCell ref="RRU329:RSB329"/>
    <mergeCell ref="RSC329:RSJ329"/>
    <mergeCell ref="RSK329:RSR329"/>
    <mergeCell ref="RSS329:RSZ329"/>
    <mergeCell ref="RTA329:RTH329"/>
    <mergeCell ref="RTI329:RTP329"/>
    <mergeCell ref="RTQ329:RTX329"/>
    <mergeCell ref="RTY329:RUF329"/>
    <mergeCell ref="RUG329:RUN329"/>
    <mergeCell ref="RUO329:RUV329"/>
    <mergeCell ref="RUW329:RVD329"/>
    <mergeCell ref="RVE329:RVL329"/>
    <mergeCell ref="RVM329:RVT329"/>
    <mergeCell ref="RBM329:RBT329"/>
    <mergeCell ref="RBU329:RCB329"/>
    <mergeCell ref="RCC329:RCJ329"/>
    <mergeCell ref="RCK329:RCR329"/>
    <mergeCell ref="RCS329:RCZ329"/>
    <mergeCell ref="RDA329:RDH329"/>
    <mergeCell ref="RDI329:RDP329"/>
    <mergeCell ref="RDQ329:RDX329"/>
    <mergeCell ref="RDY329:REF329"/>
    <mergeCell ref="REG329:REN329"/>
    <mergeCell ref="REO329:REV329"/>
    <mergeCell ref="REW329:RFD329"/>
    <mergeCell ref="RFE329:RFL329"/>
    <mergeCell ref="RFM329:RFT329"/>
    <mergeCell ref="RFU329:RGB329"/>
    <mergeCell ref="RGC329:RGJ329"/>
    <mergeCell ref="RGK329:RGR329"/>
    <mergeCell ref="RGS329:RGZ329"/>
    <mergeCell ref="RHA329:RHH329"/>
    <mergeCell ref="RHI329:RHP329"/>
    <mergeCell ref="RHQ329:RHX329"/>
    <mergeCell ref="RHY329:RIF329"/>
    <mergeCell ref="RIG329:RIN329"/>
    <mergeCell ref="RIO329:RIV329"/>
    <mergeCell ref="RIW329:RJD329"/>
    <mergeCell ref="RJE329:RJL329"/>
    <mergeCell ref="RJM329:RJT329"/>
    <mergeCell ref="RJU329:RKB329"/>
    <mergeCell ref="RKC329:RKJ329"/>
    <mergeCell ref="RKK329:RKR329"/>
    <mergeCell ref="RKS329:RKZ329"/>
    <mergeCell ref="RLA329:RLH329"/>
    <mergeCell ref="RLI329:RLP329"/>
    <mergeCell ref="QRI329:QRP329"/>
    <mergeCell ref="QRQ329:QRX329"/>
    <mergeCell ref="QRY329:QSF329"/>
    <mergeCell ref="QSG329:QSN329"/>
    <mergeCell ref="QSO329:QSV329"/>
    <mergeCell ref="QSW329:QTD329"/>
    <mergeCell ref="QTE329:QTL329"/>
    <mergeCell ref="QTM329:QTT329"/>
    <mergeCell ref="QTU329:QUB329"/>
    <mergeCell ref="QUC329:QUJ329"/>
    <mergeCell ref="QUK329:QUR329"/>
    <mergeCell ref="QUS329:QUZ329"/>
    <mergeCell ref="QVA329:QVH329"/>
    <mergeCell ref="QVI329:QVP329"/>
    <mergeCell ref="QVQ329:QVX329"/>
    <mergeCell ref="QVY329:QWF329"/>
    <mergeCell ref="QWG329:QWN329"/>
    <mergeCell ref="QWO329:QWV329"/>
    <mergeCell ref="QWW329:QXD329"/>
    <mergeCell ref="QXE329:QXL329"/>
    <mergeCell ref="QXM329:QXT329"/>
    <mergeCell ref="QXU329:QYB329"/>
    <mergeCell ref="QYC329:QYJ329"/>
    <mergeCell ref="QYK329:QYR329"/>
    <mergeCell ref="QYS329:QYZ329"/>
    <mergeCell ref="QZA329:QZH329"/>
    <mergeCell ref="QZI329:QZP329"/>
    <mergeCell ref="QZQ329:QZX329"/>
    <mergeCell ref="QZY329:RAF329"/>
    <mergeCell ref="RAG329:RAN329"/>
    <mergeCell ref="RAO329:RAV329"/>
    <mergeCell ref="RAW329:RBD329"/>
    <mergeCell ref="RBE329:RBL329"/>
    <mergeCell ref="QHE329:QHL329"/>
    <mergeCell ref="QHM329:QHT329"/>
    <mergeCell ref="QHU329:QIB329"/>
    <mergeCell ref="QIC329:QIJ329"/>
    <mergeCell ref="QIK329:QIR329"/>
    <mergeCell ref="QIS329:QIZ329"/>
    <mergeCell ref="QJA329:QJH329"/>
    <mergeCell ref="QJI329:QJP329"/>
    <mergeCell ref="QJQ329:QJX329"/>
    <mergeCell ref="QJY329:QKF329"/>
    <mergeCell ref="QKG329:QKN329"/>
    <mergeCell ref="QKO329:QKV329"/>
    <mergeCell ref="QKW329:QLD329"/>
    <mergeCell ref="QLE329:QLL329"/>
    <mergeCell ref="QLM329:QLT329"/>
    <mergeCell ref="QLU329:QMB329"/>
    <mergeCell ref="QMC329:QMJ329"/>
    <mergeCell ref="QMK329:QMR329"/>
    <mergeCell ref="QMS329:QMZ329"/>
    <mergeCell ref="QNA329:QNH329"/>
    <mergeCell ref="QNI329:QNP329"/>
    <mergeCell ref="QNQ329:QNX329"/>
    <mergeCell ref="QNY329:QOF329"/>
    <mergeCell ref="QOG329:QON329"/>
    <mergeCell ref="QOO329:QOV329"/>
    <mergeCell ref="QOW329:QPD329"/>
    <mergeCell ref="QPE329:QPL329"/>
    <mergeCell ref="QPM329:QPT329"/>
    <mergeCell ref="QPU329:QQB329"/>
    <mergeCell ref="QQC329:QQJ329"/>
    <mergeCell ref="QQK329:QQR329"/>
    <mergeCell ref="QQS329:QQZ329"/>
    <mergeCell ref="QRA329:QRH329"/>
    <mergeCell ref="PXA329:PXH329"/>
    <mergeCell ref="PXI329:PXP329"/>
    <mergeCell ref="PXQ329:PXX329"/>
    <mergeCell ref="PXY329:PYF329"/>
    <mergeCell ref="PYG329:PYN329"/>
    <mergeCell ref="PYO329:PYV329"/>
    <mergeCell ref="PYW329:PZD329"/>
    <mergeCell ref="PZE329:PZL329"/>
    <mergeCell ref="PZM329:PZT329"/>
    <mergeCell ref="PZU329:QAB329"/>
    <mergeCell ref="QAC329:QAJ329"/>
    <mergeCell ref="QAK329:QAR329"/>
    <mergeCell ref="QAS329:QAZ329"/>
    <mergeCell ref="QBA329:QBH329"/>
    <mergeCell ref="QBI329:QBP329"/>
    <mergeCell ref="QBQ329:QBX329"/>
    <mergeCell ref="QBY329:QCF329"/>
    <mergeCell ref="QCG329:QCN329"/>
    <mergeCell ref="QCO329:QCV329"/>
    <mergeCell ref="QCW329:QDD329"/>
    <mergeCell ref="QDE329:QDL329"/>
    <mergeCell ref="QDM329:QDT329"/>
    <mergeCell ref="QDU329:QEB329"/>
    <mergeCell ref="QEC329:QEJ329"/>
    <mergeCell ref="QEK329:QER329"/>
    <mergeCell ref="QES329:QEZ329"/>
    <mergeCell ref="QFA329:QFH329"/>
    <mergeCell ref="QFI329:QFP329"/>
    <mergeCell ref="QFQ329:QFX329"/>
    <mergeCell ref="QFY329:QGF329"/>
    <mergeCell ref="QGG329:QGN329"/>
    <mergeCell ref="QGO329:QGV329"/>
    <mergeCell ref="QGW329:QHD329"/>
    <mergeCell ref="PMW329:PND329"/>
    <mergeCell ref="PNE329:PNL329"/>
    <mergeCell ref="PNM329:PNT329"/>
    <mergeCell ref="PNU329:POB329"/>
    <mergeCell ref="POC329:POJ329"/>
    <mergeCell ref="POK329:POR329"/>
    <mergeCell ref="POS329:POZ329"/>
    <mergeCell ref="PPA329:PPH329"/>
    <mergeCell ref="PPI329:PPP329"/>
    <mergeCell ref="PPQ329:PPX329"/>
    <mergeCell ref="PPY329:PQF329"/>
    <mergeCell ref="PQG329:PQN329"/>
    <mergeCell ref="PQO329:PQV329"/>
    <mergeCell ref="PQW329:PRD329"/>
    <mergeCell ref="PRE329:PRL329"/>
    <mergeCell ref="PRM329:PRT329"/>
    <mergeCell ref="PRU329:PSB329"/>
    <mergeCell ref="PSC329:PSJ329"/>
    <mergeCell ref="PSK329:PSR329"/>
    <mergeCell ref="PSS329:PSZ329"/>
    <mergeCell ref="PTA329:PTH329"/>
    <mergeCell ref="PTI329:PTP329"/>
    <mergeCell ref="PTQ329:PTX329"/>
    <mergeCell ref="PTY329:PUF329"/>
    <mergeCell ref="PUG329:PUN329"/>
    <mergeCell ref="PUO329:PUV329"/>
    <mergeCell ref="PUW329:PVD329"/>
    <mergeCell ref="PVE329:PVL329"/>
    <mergeCell ref="PVM329:PVT329"/>
    <mergeCell ref="PVU329:PWB329"/>
    <mergeCell ref="PWC329:PWJ329"/>
    <mergeCell ref="PWK329:PWR329"/>
    <mergeCell ref="PWS329:PWZ329"/>
    <mergeCell ref="PCS329:PCZ329"/>
    <mergeCell ref="PDA329:PDH329"/>
    <mergeCell ref="PDI329:PDP329"/>
    <mergeCell ref="PDQ329:PDX329"/>
    <mergeCell ref="PDY329:PEF329"/>
    <mergeCell ref="PEG329:PEN329"/>
    <mergeCell ref="PEO329:PEV329"/>
    <mergeCell ref="PEW329:PFD329"/>
    <mergeCell ref="PFE329:PFL329"/>
    <mergeCell ref="PFM329:PFT329"/>
    <mergeCell ref="PFU329:PGB329"/>
    <mergeCell ref="PGC329:PGJ329"/>
    <mergeCell ref="PGK329:PGR329"/>
    <mergeCell ref="PGS329:PGZ329"/>
    <mergeCell ref="PHA329:PHH329"/>
    <mergeCell ref="PHI329:PHP329"/>
    <mergeCell ref="PHQ329:PHX329"/>
    <mergeCell ref="PHY329:PIF329"/>
    <mergeCell ref="PIG329:PIN329"/>
    <mergeCell ref="PIO329:PIV329"/>
    <mergeCell ref="PIW329:PJD329"/>
    <mergeCell ref="PJE329:PJL329"/>
    <mergeCell ref="PJM329:PJT329"/>
    <mergeCell ref="PJU329:PKB329"/>
    <mergeCell ref="PKC329:PKJ329"/>
    <mergeCell ref="PKK329:PKR329"/>
    <mergeCell ref="PKS329:PKZ329"/>
    <mergeCell ref="PLA329:PLH329"/>
    <mergeCell ref="PLI329:PLP329"/>
    <mergeCell ref="PLQ329:PLX329"/>
    <mergeCell ref="PLY329:PMF329"/>
    <mergeCell ref="PMG329:PMN329"/>
    <mergeCell ref="PMO329:PMV329"/>
    <mergeCell ref="OSO329:OSV329"/>
    <mergeCell ref="OSW329:OTD329"/>
    <mergeCell ref="OTE329:OTL329"/>
    <mergeCell ref="OTM329:OTT329"/>
    <mergeCell ref="OTU329:OUB329"/>
    <mergeCell ref="OUC329:OUJ329"/>
    <mergeCell ref="OUK329:OUR329"/>
    <mergeCell ref="OUS329:OUZ329"/>
    <mergeCell ref="OVA329:OVH329"/>
    <mergeCell ref="OVI329:OVP329"/>
    <mergeCell ref="OVQ329:OVX329"/>
    <mergeCell ref="OVY329:OWF329"/>
    <mergeCell ref="OWG329:OWN329"/>
    <mergeCell ref="OWO329:OWV329"/>
    <mergeCell ref="OWW329:OXD329"/>
    <mergeCell ref="OXE329:OXL329"/>
    <mergeCell ref="OXM329:OXT329"/>
    <mergeCell ref="OXU329:OYB329"/>
    <mergeCell ref="OYC329:OYJ329"/>
    <mergeCell ref="OYK329:OYR329"/>
    <mergeCell ref="OYS329:OYZ329"/>
    <mergeCell ref="OZA329:OZH329"/>
    <mergeCell ref="OZI329:OZP329"/>
    <mergeCell ref="OZQ329:OZX329"/>
    <mergeCell ref="OZY329:PAF329"/>
    <mergeCell ref="PAG329:PAN329"/>
    <mergeCell ref="PAO329:PAV329"/>
    <mergeCell ref="PAW329:PBD329"/>
    <mergeCell ref="PBE329:PBL329"/>
    <mergeCell ref="PBM329:PBT329"/>
    <mergeCell ref="PBU329:PCB329"/>
    <mergeCell ref="PCC329:PCJ329"/>
    <mergeCell ref="PCK329:PCR329"/>
    <mergeCell ref="OIK329:OIR329"/>
    <mergeCell ref="OIS329:OIZ329"/>
    <mergeCell ref="OJA329:OJH329"/>
    <mergeCell ref="OJI329:OJP329"/>
    <mergeCell ref="OJQ329:OJX329"/>
    <mergeCell ref="OJY329:OKF329"/>
    <mergeCell ref="OKG329:OKN329"/>
    <mergeCell ref="OKO329:OKV329"/>
    <mergeCell ref="OKW329:OLD329"/>
    <mergeCell ref="OLE329:OLL329"/>
    <mergeCell ref="OLM329:OLT329"/>
    <mergeCell ref="OLU329:OMB329"/>
    <mergeCell ref="OMC329:OMJ329"/>
    <mergeCell ref="OMK329:OMR329"/>
    <mergeCell ref="OMS329:OMZ329"/>
    <mergeCell ref="ONA329:ONH329"/>
    <mergeCell ref="ONI329:ONP329"/>
    <mergeCell ref="ONQ329:ONX329"/>
    <mergeCell ref="ONY329:OOF329"/>
    <mergeCell ref="OOG329:OON329"/>
    <mergeCell ref="OOO329:OOV329"/>
    <mergeCell ref="OOW329:OPD329"/>
    <mergeCell ref="OPE329:OPL329"/>
    <mergeCell ref="OPM329:OPT329"/>
    <mergeCell ref="OPU329:OQB329"/>
    <mergeCell ref="OQC329:OQJ329"/>
    <mergeCell ref="OQK329:OQR329"/>
    <mergeCell ref="OQS329:OQZ329"/>
    <mergeCell ref="ORA329:ORH329"/>
    <mergeCell ref="ORI329:ORP329"/>
    <mergeCell ref="ORQ329:ORX329"/>
    <mergeCell ref="ORY329:OSF329"/>
    <mergeCell ref="OSG329:OSN329"/>
    <mergeCell ref="NYG329:NYN329"/>
    <mergeCell ref="NYO329:NYV329"/>
    <mergeCell ref="NYW329:NZD329"/>
    <mergeCell ref="NZE329:NZL329"/>
    <mergeCell ref="NZM329:NZT329"/>
    <mergeCell ref="NZU329:OAB329"/>
    <mergeCell ref="OAC329:OAJ329"/>
    <mergeCell ref="OAK329:OAR329"/>
    <mergeCell ref="OAS329:OAZ329"/>
    <mergeCell ref="OBA329:OBH329"/>
    <mergeCell ref="OBI329:OBP329"/>
    <mergeCell ref="OBQ329:OBX329"/>
    <mergeCell ref="OBY329:OCF329"/>
    <mergeCell ref="OCG329:OCN329"/>
    <mergeCell ref="OCO329:OCV329"/>
    <mergeCell ref="OCW329:ODD329"/>
    <mergeCell ref="ODE329:ODL329"/>
    <mergeCell ref="ODM329:ODT329"/>
    <mergeCell ref="ODU329:OEB329"/>
    <mergeCell ref="OEC329:OEJ329"/>
    <mergeCell ref="OEK329:OER329"/>
    <mergeCell ref="OES329:OEZ329"/>
    <mergeCell ref="OFA329:OFH329"/>
    <mergeCell ref="OFI329:OFP329"/>
    <mergeCell ref="OFQ329:OFX329"/>
    <mergeCell ref="OFY329:OGF329"/>
    <mergeCell ref="OGG329:OGN329"/>
    <mergeCell ref="OGO329:OGV329"/>
    <mergeCell ref="OGW329:OHD329"/>
    <mergeCell ref="OHE329:OHL329"/>
    <mergeCell ref="OHM329:OHT329"/>
    <mergeCell ref="OHU329:OIB329"/>
    <mergeCell ref="OIC329:OIJ329"/>
    <mergeCell ref="NOC329:NOJ329"/>
    <mergeCell ref="NOK329:NOR329"/>
    <mergeCell ref="NOS329:NOZ329"/>
    <mergeCell ref="NPA329:NPH329"/>
    <mergeCell ref="NPI329:NPP329"/>
    <mergeCell ref="NPQ329:NPX329"/>
    <mergeCell ref="NPY329:NQF329"/>
    <mergeCell ref="NQG329:NQN329"/>
    <mergeCell ref="NQO329:NQV329"/>
    <mergeCell ref="NQW329:NRD329"/>
    <mergeCell ref="NRE329:NRL329"/>
    <mergeCell ref="NRM329:NRT329"/>
    <mergeCell ref="NRU329:NSB329"/>
    <mergeCell ref="NSC329:NSJ329"/>
    <mergeCell ref="NSK329:NSR329"/>
    <mergeCell ref="NSS329:NSZ329"/>
    <mergeCell ref="NTA329:NTH329"/>
    <mergeCell ref="NTI329:NTP329"/>
    <mergeCell ref="NTQ329:NTX329"/>
    <mergeCell ref="NTY329:NUF329"/>
    <mergeCell ref="NUG329:NUN329"/>
    <mergeCell ref="NUO329:NUV329"/>
    <mergeCell ref="NUW329:NVD329"/>
    <mergeCell ref="NVE329:NVL329"/>
    <mergeCell ref="NVM329:NVT329"/>
    <mergeCell ref="NVU329:NWB329"/>
    <mergeCell ref="NWC329:NWJ329"/>
    <mergeCell ref="NWK329:NWR329"/>
    <mergeCell ref="NWS329:NWZ329"/>
    <mergeCell ref="NXA329:NXH329"/>
    <mergeCell ref="NXI329:NXP329"/>
    <mergeCell ref="NXQ329:NXX329"/>
    <mergeCell ref="NXY329:NYF329"/>
    <mergeCell ref="NDY329:NEF329"/>
    <mergeCell ref="NEG329:NEN329"/>
    <mergeCell ref="NEO329:NEV329"/>
    <mergeCell ref="NEW329:NFD329"/>
    <mergeCell ref="NFE329:NFL329"/>
    <mergeCell ref="NFM329:NFT329"/>
    <mergeCell ref="NFU329:NGB329"/>
    <mergeCell ref="NGC329:NGJ329"/>
    <mergeCell ref="NGK329:NGR329"/>
    <mergeCell ref="NGS329:NGZ329"/>
    <mergeCell ref="NHA329:NHH329"/>
    <mergeCell ref="NHI329:NHP329"/>
    <mergeCell ref="NHQ329:NHX329"/>
    <mergeCell ref="NHY329:NIF329"/>
    <mergeCell ref="NIG329:NIN329"/>
    <mergeCell ref="NIO329:NIV329"/>
    <mergeCell ref="NIW329:NJD329"/>
    <mergeCell ref="NJE329:NJL329"/>
    <mergeCell ref="NJM329:NJT329"/>
    <mergeCell ref="NJU329:NKB329"/>
    <mergeCell ref="NKC329:NKJ329"/>
    <mergeCell ref="NKK329:NKR329"/>
    <mergeCell ref="NKS329:NKZ329"/>
    <mergeCell ref="NLA329:NLH329"/>
    <mergeCell ref="NLI329:NLP329"/>
    <mergeCell ref="NLQ329:NLX329"/>
    <mergeCell ref="NLY329:NMF329"/>
    <mergeCell ref="NMG329:NMN329"/>
    <mergeCell ref="NMO329:NMV329"/>
    <mergeCell ref="NMW329:NND329"/>
    <mergeCell ref="NNE329:NNL329"/>
    <mergeCell ref="NNM329:NNT329"/>
    <mergeCell ref="NNU329:NOB329"/>
    <mergeCell ref="MTU329:MUB329"/>
    <mergeCell ref="MUC329:MUJ329"/>
    <mergeCell ref="MUK329:MUR329"/>
    <mergeCell ref="MUS329:MUZ329"/>
    <mergeCell ref="MVA329:MVH329"/>
    <mergeCell ref="MVI329:MVP329"/>
    <mergeCell ref="MVQ329:MVX329"/>
    <mergeCell ref="MVY329:MWF329"/>
    <mergeCell ref="MWG329:MWN329"/>
    <mergeCell ref="MWO329:MWV329"/>
    <mergeCell ref="MWW329:MXD329"/>
    <mergeCell ref="MXE329:MXL329"/>
    <mergeCell ref="MXM329:MXT329"/>
    <mergeCell ref="MXU329:MYB329"/>
    <mergeCell ref="MYC329:MYJ329"/>
    <mergeCell ref="MYK329:MYR329"/>
    <mergeCell ref="MYS329:MYZ329"/>
    <mergeCell ref="MZA329:MZH329"/>
    <mergeCell ref="MZI329:MZP329"/>
    <mergeCell ref="MZQ329:MZX329"/>
    <mergeCell ref="MZY329:NAF329"/>
    <mergeCell ref="NAG329:NAN329"/>
    <mergeCell ref="NAO329:NAV329"/>
    <mergeCell ref="NAW329:NBD329"/>
    <mergeCell ref="NBE329:NBL329"/>
    <mergeCell ref="NBM329:NBT329"/>
    <mergeCell ref="NBU329:NCB329"/>
    <mergeCell ref="NCC329:NCJ329"/>
    <mergeCell ref="NCK329:NCR329"/>
    <mergeCell ref="NCS329:NCZ329"/>
    <mergeCell ref="NDA329:NDH329"/>
    <mergeCell ref="NDI329:NDP329"/>
    <mergeCell ref="NDQ329:NDX329"/>
    <mergeCell ref="MJQ329:MJX329"/>
    <mergeCell ref="MJY329:MKF329"/>
    <mergeCell ref="MKG329:MKN329"/>
    <mergeCell ref="MKO329:MKV329"/>
    <mergeCell ref="MKW329:MLD329"/>
    <mergeCell ref="MLE329:MLL329"/>
    <mergeCell ref="MLM329:MLT329"/>
    <mergeCell ref="MLU329:MMB329"/>
    <mergeCell ref="MMC329:MMJ329"/>
    <mergeCell ref="MMK329:MMR329"/>
    <mergeCell ref="MMS329:MMZ329"/>
    <mergeCell ref="MNA329:MNH329"/>
    <mergeCell ref="MNI329:MNP329"/>
    <mergeCell ref="MNQ329:MNX329"/>
    <mergeCell ref="MNY329:MOF329"/>
    <mergeCell ref="MOG329:MON329"/>
    <mergeCell ref="MOO329:MOV329"/>
    <mergeCell ref="MOW329:MPD329"/>
    <mergeCell ref="MPE329:MPL329"/>
    <mergeCell ref="MPM329:MPT329"/>
    <mergeCell ref="MPU329:MQB329"/>
    <mergeCell ref="MQC329:MQJ329"/>
    <mergeCell ref="MQK329:MQR329"/>
    <mergeCell ref="MQS329:MQZ329"/>
    <mergeCell ref="MRA329:MRH329"/>
    <mergeCell ref="MRI329:MRP329"/>
    <mergeCell ref="MRQ329:MRX329"/>
    <mergeCell ref="MRY329:MSF329"/>
    <mergeCell ref="MSG329:MSN329"/>
    <mergeCell ref="MSO329:MSV329"/>
    <mergeCell ref="MSW329:MTD329"/>
    <mergeCell ref="MTE329:MTL329"/>
    <mergeCell ref="MTM329:MTT329"/>
    <mergeCell ref="LZM329:LZT329"/>
    <mergeCell ref="LZU329:MAB329"/>
    <mergeCell ref="MAC329:MAJ329"/>
    <mergeCell ref="MAK329:MAR329"/>
    <mergeCell ref="MAS329:MAZ329"/>
    <mergeCell ref="MBA329:MBH329"/>
    <mergeCell ref="MBI329:MBP329"/>
    <mergeCell ref="MBQ329:MBX329"/>
    <mergeCell ref="MBY329:MCF329"/>
    <mergeCell ref="MCG329:MCN329"/>
    <mergeCell ref="MCO329:MCV329"/>
    <mergeCell ref="MCW329:MDD329"/>
    <mergeCell ref="MDE329:MDL329"/>
    <mergeCell ref="MDM329:MDT329"/>
    <mergeCell ref="MDU329:MEB329"/>
    <mergeCell ref="MEC329:MEJ329"/>
    <mergeCell ref="MEK329:MER329"/>
    <mergeCell ref="MES329:MEZ329"/>
    <mergeCell ref="MFA329:MFH329"/>
    <mergeCell ref="MFI329:MFP329"/>
    <mergeCell ref="MFQ329:MFX329"/>
    <mergeCell ref="MFY329:MGF329"/>
    <mergeCell ref="MGG329:MGN329"/>
    <mergeCell ref="MGO329:MGV329"/>
    <mergeCell ref="MGW329:MHD329"/>
    <mergeCell ref="MHE329:MHL329"/>
    <mergeCell ref="MHM329:MHT329"/>
    <mergeCell ref="MHU329:MIB329"/>
    <mergeCell ref="MIC329:MIJ329"/>
    <mergeCell ref="MIK329:MIR329"/>
    <mergeCell ref="MIS329:MIZ329"/>
    <mergeCell ref="MJA329:MJH329"/>
    <mergeCell ref="MJI329:MJP329"/>
    <mergeCell ref="LPI329:LPP329"/>
    <mergeCell ref="LPQ329:LPX329"/>
    <mergeCell ref="LPY329:LQF329"/>
    <mergeCell ref="LQG329:LQN329"/>
    <mergeCell ref="LQO329:LQV329"/>
    <mergeCell ref="LQW329:LRD329"/>
    <mergeCell ref="LRE329:LRL329"/>
    <mergeCell ref="LRM329:LRT329"/>
    <mergeCell ref="LRU329:LSB329"/>
    <mergeCell ref="LSC329:LSJ329"/>
    <mergeCell ref="LSK329:LSR329"/>
    <mergeCell ref="LSS329:LSZ329"/>
    <mergeCell ref="LTA329:LTH329"/>
    <mergeCell ref="LTI329:LTP329"/>
    <mergeCell ref="LTQ329:LTX329"/>
    <mergeCell ref="LTY329:LUF329"/>
    <mergeCell ref="LUG329:LUN329"/>
    <mergeCell ref="LUO329:LUV329"/>
    <mergeCell ref="LUW329:LVD329"/>
    <mergeCell ref="LVE329:LVL329"/>
    <mergeCell ref="LVM329:LVT329"/>
    <mergeCell ref="LVU329:LWB329"/>
    <mergeCell ref="LWC329:LWJ329"/>
    <mergeCell ref="LWK329:LWR329"/>
    <mergeCell ref="LWS329:LWZ329"/>
    <mergeCell ref="LXA329:LXH329"/>
    <mergeCell ref="LXI329:LXP329"/>
    <mergeCell ref="LXQ329:LXX329"/>
    <mergeCell ref="LXY329:LYF329"/>
    <mergeCell ref="LYG329:LYN329"/>
    <mergeCell ref="LYO329:LYV329"/>
    <mergeCell ref="LYW329:LZD329"/>
    <mergeCell ref="LZE329:LZL329"/>
    <mergeCell ref="LFE329:LFL329"/>
    <mergeCell ref="LFM329:LFT329"/>
    <mergeCell ref="LFU329:LGB329"/>
    <mergeCell ref="LGC329:LGJ329"/>
    <mergeCell ref="LGK329:LGR329"/>
    <mergeCell ref="LGS329:LGZ329"/>
    <mergeCell ref="LHA329:LHH329"/>
    <mergeCell ref="LHI329:LHP329"/>
    <mergeCell ref="LHQ329:LHX329"/>
    <mergeCell ref="LHY329:LIF329"/>
    <mergeCell ref="LIG329:LIN329"/>
    <mergeCell ref="LIO329:LIV329"/>
    <mergeCell ref="LIW329:LJD329"/>
    <mergeCell ref="LJE329:LJL329"/>
    <mergeCell ref="LJM329:LJT329"/>
    <mergeCell ref="LJU329:LKB329"/>
    <mergeCell ref="LKC329:LKJ329"/>
    <mergeCell ref="LKK329:LKR329"/>
    <mergeCell ref="LKS329:LKZ329"/>
    <mergeCell ref="LLA329:LLH329"/>
    <mergeCell ref="LLI329:LLP329"/>
    <mergeCell ref="LLQ329:LLX329"/>
    <mergeCell ref="LLY329:LMF329"/>
    <mergeCell ref="LMG329:LMN329"/>
    <mergeCell ref="LMO329:LMV329"/>
    <mergeCell ref="LMW329:LND329"/>
    <mergeCell ref="LNE329:LNL329"/>
    <mergeCell ref="LNM329:LNT329"/>
    <mergeCell ref="LNU329:LOB329"/>
    <mergeCell ref="LOC329:LOJ329"/>
    <mergeCell ref="LOK329:LOR329"/>
    <mergeCell ref="LOS329:LOZ329"/>
    <mergeCell ref="LPA329:LPH329"/>
    <mergeCell ref="KVA329:KVH329"/>
    <mergeCell ref="KVI329:KVP329"/>
    <mergeCell ref="KVQ329:KVX329"/>
    <mergeCell ref="KVY329:KWF329"/>
    <mergeCell ref="KWG329:KWN329"/>
    <mergeCell ref="KWO329:KWV329"/>
    <mergeCell ref="KWW329:KXD329"/>
    <mergeCell ref="KXE329:KXL329"/>
    <mergeCell ref="KXM329:KXT329"/>
    <mergeCell ref="KXU329:KYB329"/>
    <mergeCell ref="KYC329:KYJ329"/>
    <mergeCell ref="KYK329:KYR329"/>
    <mergeCell ref="KYS329:KYZ329"/>
    <mergeCell ref="KZA329:KZH329"/>
    <mergeCell ref="KZI329:KZP329"/>
    <mergeCell ref="KZQ329:KZX329"/>
    <mergeCell ref="KZY329:LAF329"/>
    <mergeCell ref="LAG329:LAN329"/>
    <mergeCell ref="LAO329:LAV329"/>
    <mergeCell ref="LAW329:LBD329"/>
    <mergeCell ref="LBE329:LBL329"/>
    <mergeCell ref="LBM329:LBT329"/>
    <mergeCell ref="LBU329:LCB329"/>
    <mergeCell ref="LCC329:LCJ329"/>
    <mergeCell ref="LCK329:LCR329"/>
    <mergeCell ref="LCS329:LCZ329"/>
    <mergeCell ref="LDA329:LDH329"/>
    <mergeCell ref="LDI329:LDP329"/>
    <mergeCell ref="LDQ329:LDX329"/>
    <mergeCell ref="LDY329:LEF329"/>
    <mergeCell ref="LEG329:LEN329"/>
    <mergeCell ref="LEO329:LEV329"/>
    <mergeCell ref="LEW329:LFD329"/>
    <mergeCell ref="KKW329:KLD329"/>
    <mergeCell ref="KLE329:KLL329"/>
    <mergeCell ref="KLM329:KLT329"/>
    <mergeCell ref="KLU329:KMB329"/>
    <mergeCell ref="KMC329:KMJ329"/>
    <mergeCell ref="KMK329:KMR329"/>
    <mergeCell ref="KMS329:KMZ329"/>
    <mergeCell ref="KNA329:KNH329"/>
    <mergeCell ref="KNI329:KNP329"/>
    <mergeCell ref="KNQ329:KNX329"/>
    <mergeCell ref="KNY329:KOF329"/>
    <mergeCell ref="KOG329:KON329"/>
    <mergeCell ref="KOO329:KOV329"/>
    <mergeCell ref="KOW329:KPD329"/>
    <mergeCell ref="KPE329:KPL329"/>
    <mergeCell ref="KPM329:KPT329"/>
    <mergeCell ref="KPU329:KQB329"/>
    <mergeCell ref="KQC329:KQJ329"/>
    <mergeCell ref="KQK329:KQR329"/>
    <mergeCell ref="KQS329:KQZ329"/>
    <mergeCell ref="KRA329:KRH329"/>
    <mergeCell ref="KRI329:KRP329"/>
    <mergeCell ref="KRQ329:KRX329"/>
    <mergeCell ref="KRY329:KSF329"/>
    <mergeCell ref="KSG329:KSN329"/>
    <mergeCell ref="KSO329:KSV329"/>
    <mergeCell ref="KSW329:KTD329"/>
    <mergeCell ref="KTE329:KTL329"/>
    <mergeCell ref="KTM329:KTT329"/>
    <mergeCell ref="KTU329:KUB329"/>
    <mergeCell ref="KUC329:KUJ329"/>
    <mergeCell ref="KUK329:KUR329"/>
    <mergeCell ref="KUS329:KUZ329"/>
    <mergeCell ref="KAS329:KAZ329"/>
    <mergeCell ref="KBA329:KBH329"/>
    <mergeCell ref="KBI329:KBP329"/>
    <mergeCell ref="KBQ329:KBX329"/>
    <mergeCell ref="KBY329:KCF329"/>
    <mergeCell ref="KCG329:KCN329"/>
    <mergeCell ref="KCO329:KCV329"/>
    <mergeCell ref="KCW329:KDD329"/>
    <mergeCell ref="KDE329:KDL329"/>
    <mergeCell ref="KDM329:KDT329"/>
    <mergeCell ref="KDU329:KEB329"/>
    <mergeCell ref="KEC329:KEJ329"/>
    <mergeCell ref="KEK329:KER329"/>
    <mergeCell ref="KES329:KEZ329"/>
    <mergeCell ref="KFA329:KFH329"/>
    <mergeCell ref="KFI329:KFP329"/>
    <mergeCell ref="KFQ329:KFX329"/>
    <mergeCell ref="KFY329:KGF329"/>
    <mergeCell ref="KGG329:KGN329"/>
    <mergeCell ref="KGO329:KGV329"/>
    <mergeCell ref="KGW329:KHD329"/>
    <mergeCell ref="KHE329:KHL329"/>
    <mergeCell ref="KHM329:KHT329"/>
    <mergeCell ref="KHU329:KIB329"/>
    <mergeCell ref="KIC329:KIJ329"/>
    <mergeCell ref="KIK329:KIR329"/>
    <mergeCell ref="KIS329:KIZ329"/>
    <mergeCell ref="KJA329:KJH329"/>
    <mergeCell ref="KJI329:KJP329"/>
    <mergeCell ref="KJQ329:KJX329"/>
    <mergeCell ref="KJY329:KKF329"/>
    <mergeCell ref="KKG329:KKN329"/>
    <mergeCell ref="KKO329:KKV329"/>
    <mergeCell ref="JQO329:JQV329"/>
    <mergeCell ref="JQW329:JRD329"/>
    <mergeCell ref="JRE329:JRL329"/>
    <mergeCell ref="JRM329:JRT329"/>
    <mergeCell ref="JRU329:JSB329"/>
    <mergeCell ref="JSC329:JSJ329"/>
    <mergeCell ref="JSK329:JSR329"/>
    <mergeCell ref="JSS329:JSZ329"/>
    <mergeCell ref="JTA329:JTH329"/>
    <mergeCell ref="JTI329:JTP329"/>
    <mergeCell ref="JTQ329:JTX329"/>
    <mergeCell ref="JTY329:JUF329"/>
    <mergeCell ref="JUG329:JUN329"/>
    <mergeCell ref="JUO329:JUV329"/>
    <mergeCell ref="JUW329:JVD329"/>
    <mergeCell ref="JVE329:JVL329"/>
    <mergeCell ref="JVM329:JVT329"/>
    <mergeCell ref="JVU329:JWB329"/>
    <mergeCell ref="JWC329:JWJ329"/>
    <mergeCell ref="JWK329:JWR329"/>
    <mergeCell ref="JWS329:JWZ329"/>
    <mergeCell ref="JXA329:JXH329"/>
    <mergeCell ref="JXI329:JXP329"/>
    <mergeCell ref="JXQ329:JXX329"/>
    <mergeCell ref="JXY329:JYF329"/>
    <mergeCell ref="JYG329:JYN329"/>
    <mergeCell ref="JYO329:JYV329"/>
    <mergeCell ref="JYW329:JZD329"/>
    <mergeCell ref="JZE329:JZL329"/>
    <mergeCell ref="JZM329:JZT329"/>
    <mergeCell ref="JZU329:KAB329"/>
    <mergeCell ref="KAC329:KAJ329"/>
    <mergeCell ref="KAK329:KAR329"/>
    <mergeCell ref="JGK329:JGR329"/>
    <mergeCell ref="JGS329:JGZ329"/>
    <mergeCell ref="JHA329:JHH329"/>
    <mergeCell ref="JHI329:JHP329"/>
    <mergeCell ref="JHQ329:JHX329"/>
    <mergeCell ref="JHY329:JIF329"/>
    <mergeCell ref="JIG329:JIN329"/>
    <mergeCell ref="JIO329:JIV329"/>
    <mergeCell ref="JIW329:JJD329"/>
    <mergeCell ref="JJE329:JJL329"/>
    <mergeCell ref="JJM329:JJT329"/>
    <mergeCell ref="JJU329:JKB329"/>
    <mergeCell ref="JKC329:JKJ329"/>
    <mergeCell ref="JKK329:JKR329"/>
    <mergeCell ref="JKS329:JKZ329"/>
    <mergeCell ref="JLA329:JLH329"/>
    <mergeCell ref="JLI329:JLP329"/>
    <mergeCell ref="JLQ329:JLX329"/>
    <mergeCell ref="JLY329:JMF329"/>
    <mergeCell ref="JMG329:JMN329"/>
    <mergeCell ref="JMO329:JMV329"/>
    <mergeCell ref="JMW329:JND329"/>
    <mergeCell ref="JNE329:JNL329"/>
    <mergeCell ref="JNM329:JNT329"/>
    <mergeCell ref="JNU329:JOB329"/>
    <mergeCell ref="JOC329:JOJ329"/>
    <mergeCell ref="JOK329:JOR329"/>
    <mergeCell ref="JOS329:JOZ329"/>
    <mergeCell ref="JPA329:JPH329"/>
    <mergeCell ref="JPI329:JPP329"/>
    <mergeCell ref="JPQ329:JPX329"/>
    <mergeCell ref="JPY329:JQF329"/>
    <mergeCell ref="JQG329:JQN329"/>
    <mergeCell ref="IWG329:IWN329"/>
    <mergeCell ref="IWO329:IWV329"/>
    <mergeCell ref="IWW329:IXD329"/>
    <mergeCell ref="IXE329:IXL329"/>
    <mergeCell ref="IXM329:IXT329"/>
    <mergeCell ref="IXU329:IYB329"/>
    <mergeCell ref="IYC329:IYJ329"/>
    <mergeCell ref="IYK329:IYR329"/>
    <mergeCell ref="IYS329:IYZ329"/>
    <mergeCell ref="IZA329:IZH329"/>
    <mergeCell ref="IZI329:IZP329"/>
    <mergeCell ref="IZQ329:IZX329"/>
    <mergeCell ref="IZY329:JAF329"/>
    <mergeCell ref="JAG329:JAN329"/>
    <mergeCell ref="JAO329:JAV329"/>
    <mergeCell ref="JAW329:JBD329"/>
    <mergeCell ref="JBE329:JBL329"/>
    <mergeCell ref="JBM329:JBT329"/>
    <mergeCell ref="JBU329:JCB329"/>
    <mergeCell ref="JCC329:JCJ329"/>
    <mergeCell ref="JCK329:JCR329"/>
    <mergeCell ref="JCS329:JCZ329"/>
    <mergeCell ref="JDA329:JDH329"/>
    <mergeCell ref="JDI329:JDP329"/>
    <mergeCell ref="JDQ329:JDX329"/>
    <mergeCell ref="JDY329:JEF329"/>
    <mergeCell ref="JEG329:JEN329"/>
    <mergeCell ref="JEO329:JEV329"/>
    <mergeCell ref="JEW329:JFD329"/>
    <mergeCell ref="JFE329:JFL329"/>
    <mergeCell ref="JFM329:JFT329"/>
    <mergeCell ref="JFU329:JGB329"/>
    <mergeCell ref="JGC329:JGJ329"/>
    <mergeCell ref="IMC329:IMJ329"/>
    <mergeCell ref="IMK329:IMR329"/>
    <mergeCell ref="IMS329:IMZ329"/>
    <mergeCell ref="INA329:INH329"/>
    <mergeCell ref="INI329:INP329"/>
    <mergeCell ref="INQ329:INX329"/>
    <mergeCell ref="INY329:IOF329"/>
    <mergeCell ref="IOG329:ION329"/>
    <mergeCell ref="IOO329:IOV329"/>
    <mergeCell ref="IOW329:IPD329"/>
    <mergeCell ref="IPE329:IPL329"/>
    <mergeCell ref="IPM329:IPT329"/>
    <mergeCell ref="IPU329:IQB329"/>
    <mergeCell ref="IQC329:IQJ329"/>
    <mergeCell ref="IQK329:IQR329"/>
    <mergeCell ref="IQS329:IQZ329"/>
    <mergeCell ref="IRA329:IRH329"/>
    <mergeCell ref="IRI329:IRP329"/>
    <mergeCell ref="IRQ329:IRX329"/>
    <mergeCell ref="IRY329:ISF329"/>
    <mergeCell ref="ISG329:ISN329"/>
    <mergeCell ref="ISO329:ISV329"/>
    <mergeCell ref="ISW329:ITD329"/>
    <mergeCell ref="ITE329:ITL329"/>
    <mergeCell ref="ITM329:ITT329"/>
    <mergeCell ref="ITU329:IUB329"/>
    <mergeCell ref="IUC329:IUJ329"/>
    <mergeCell ref="IUK329:IUR329"/>
    <mergeCell ref="IUS329:IUZ329"/>
    <mergeCell ref="IVA329:IVH329"/>
    <mergeCell ref="IVI329:IVP329"/>
    <mergeCell ref="IVQ329:IVX329"/>
    <mergeCell ref="IVY329:IWF329"/>
    <mergeCell ref="IBY329:ICF329"/>
    <mergeCell ref="ICG329:ICN329"/>
    <mergeCell ref="ICO329:ICV329"/>
    <mergeCell ref="ICW329:IDD329"/>
    <mergeCell ref="IDE329:IDL329"/>
    <mergeCell ref="IDM329:IDT329"/>
    <mergeCell ref="IDU329:IEB329"/>
    <mergeCell ref="IEC329:IEJ329"/>
    <mergeCell ref="IEK329:IER329"/>
    <mergeCell ref="IES329:IEZ329"/>
    <mergeCell ref="IFA329:IFH329"/>
    <mergeCell ref="IFI329:IFP329"/>
    <mergeCell ref="IFQ329:IFX329"/>
    <mergeCell ref="IFY329:IGF329"/>
    <mergeCell ref="IGG329:IGN329"/>
    <mergeCell ref="IGO329:IGV329"/>
    <mergeCell ref="IGW329:IHD329"/>
    <mergeCell ref="IHE329:IHL329"/>
    <mergeCell ref="IHM329:IHT329"/>
    <mergeCell ref="IHU329:IIB329"/>
    <mergeCell ref="IIC329:IIJ329"/>
    <mergeCell ref="IIK329:IIR329"/>
    <mergeCell ref="IIS329:IIZ329"/>
    <mergeCell ref="IJA329:IJH329"/>
    <mergeCell ref="IJI329:IJP329"/>
    <mergeCell ref="IJQ329:IJX329"/>
    <mergeCell ref="IJY329:IKF329"/>
    <mergeCell ref="IKG329:IKN329"/>
    <mergeCell ref="IKO329:IKV329"/>
    <mergeCell ref="IKW329:ILD329"/>
    <mergeCell ref="ILE329:ILL329"/>
    <mergeCell ref="ILM329:ILT329"/>
    <mergeCell ref="ILU329:IMB329"/>
    <mergeCell ref="HRU329:HSB329"/>
    <mergeCell ref="HSC329:HSJ329"/>
    <mergeCell ref="HSK329:HSR329"/>
    <mergeCell ref="HSS329:HSZ329"/>
    <mergeCell ref="HTA329:HTH329"/>
    <mergeCell ref="HTI329:HTP329"/>
    <mergeCell ref="HTQ329:HTX329"/>
    <mergeCell ref="HTY329:HUF329"/>
    <mergeCell ref="HUG329:HUN329"/>
    <mergeCell ref="HUO329:HUV329"/>
    <mergeCell ref="HUW329:HVD329"/>
    <mergeCell ref="HVE329:HVL329"/>
    <mergeCell ref="HVM329:HVT329"/>
    <mergeCell ref="HVU329:HWB329"/>
    <mergeCell ref="HWC329:HWJ329"/>
    <mergeCell ref="HWK329:HWR329"/>
    <mergeCell ref="HWS329:HWZ329"/>
    <mergeCell ref="HXA329:HXH329"/>
    <mergeCell ref="HXI329:HXP329"/>
    <mergeCell ref="HXQ329:HXX329"/>
    <mergeCell ref="HXY329:HYF329"/>
    <mergeCell ref="HYG329:HYN329"/>
    <mergeCell ref="HYO329:HYV329"/>
    <mergeCell ref="HYW329:HZD329"/>
    <mergeCell ref="HZE329:HZL329"/>
    <mergeCell ref="HZM329:HZT329"/>
    <mergeCell ref="HZU329:IAB329"/>
    <mergeCell ref="IAC329:IAJ329"/>
    <mergeCell ref="IAK329:IAR329"/>
    <mergeCell ref="IAS329:IAZ329"/>
    <mergeCell ref="IBA329:IBH329"/>
    <mergeCell ref="IBI329:IBP329"/>
    <mergeCell ref="IBQ329:IBX329"/>
    <mergeCell ref="HHQ329:HHX329"/>
    <mergeCell ref="HHY329:HIF329"/>
    <mergeCell ref="HIG329:HIN329"/>
    <mergeCell ref="HIO329:HIV329"/>
    <mergeCell ref="HIW329:HJD329"/>
    <mergeCell ref="HJE329:HJL329"/>
    <mergeCell ref="HJM329:HJT329"/>
    <mergeCell ref="HJU329:HKB329"/>
    <mergeCell ref="HKC329:HKJ329"/>
    <mergeCell ref="HKK329:HKR329"/>
    <mergeCell ref="HKS329:HKZ329"/>
    <mergeCell ref="HLA329:HLH329"/>
    <mergeCell ref="HLI329:HLP329"/>
    <mergeCell ref="HLQ329:HLX329"/>
    <mergeCell ref="HLY329:HMF329"/>
    <mergeCell ref="HMG329:HMN329"/>
    <mergeCell ref="HMO329:HMV329"/>
    <mergeCell ref="HMW329:HND329"/>
    <mergeCell ref="HNE329:HNL329"/>
    <mergeCell ref="HNM329:HNT329"/>
    <mergeCell ref="HNU329:HOB329"/>
    <mergeCell ref="HOC329:HOJ329"/>
    <mergeCell ref="HOK329:HOR329"/>
    <mergeCell ref="HOS329:HOZ329"/>
    <mergeCell ref="HPA329:HPH329"/>
    <mergeCell ref="HPI329:HPP329"/>
    <mergeCell ref="HPQ329:HPX329"/>
    <mergeCell ref="HPY329:HQF329"/>
    <mergeCell ref="HQG329:HQN329"/>
    <mergeCell ref="HQO329:HQV329"/>
    <mergeCell ref="HQW329:HRD329"/>
    <mergeCell ref="HRE329:HRL329"/>
    <mergeCell ref="HRM329:HRT329"/>
    <mergeCell ref="GXM329:GXT329"/>
    <mergeCell ref="GXU329:GYB329"/>
    <mergeCell ref="GYC329:GYJ329"/>
    <mergeCell ref="GYK329:GYR329"/>
    <mergeCell ref="GYS329:GYZ329"/>
    <mergeCell ref="GZA329:GZH329"/>
    <mergeCell ref="GZI329:GZP329"/>
    <mergeCell ref="GZQ329:GZX329"/>
    <mergeCell ref="GZY329:HAF329"/>
    <mergeCell ref="HAG329:HAN329"/>
    <mergeCell ref="HAO329:HAV329"/>
    <mergeCell ref="HAW329:HBD329"/>
    <mergeCell ref="HBE329:HBL329"/>
    <mergeCell ref="HBM329:HBT329"/>
    <mergeCell ref="HBU329:HCB329"/>
    <mergeCell ref="HCC329:HCJ329"/>
    <mergeCell ref="HCK329:HCR329"/>
    <mergeCell ref="HCS329:HCZ329"/>
    <mergeCell ref="HDA329:HDH329"/>
    <mergeCell ref="HDI329:HDP329"/>
    <mergeCell ref="HDQ329:HDX329"/>
    <mergeCell ref="HDY329:HEF329"/>
    <mergeCell ref="HEG329:HEN329"/>
    <mergeCell ref="HEO329:HEV329"/>
    <mergeCell ref="HEW329:HFD329"/>
    <mergeCell ref="HFE329:HFL329"/>
    <mergeCell ref="HFM329:HFT329"/>
    <mergeCell ref="HFU329:HGB329"/>
    <mergeCell ref="HGC329:HGJ329"/>
    <mergeCell ref="HGK329:HGR329"/>
    <mergeCell ref="HGS329:HGZ329"/>
    <mergeCell ref="HHA329:HHH329"/>
    <mergeCell ref="HHI329:HHP329"/>
    <mergeCell ref="GNI329:GNP329"/>
    <mergeCell ref="GNQ329:GNX329"/>
    <mergeCell ref="GNY329:GOF329"/>
    <mergeCell ref="GOG329:GON329"/>
    <mergeCell ref="GOO329:GOV329"/>
    <mergeCell ref="GOW329:GPD329"/>
    <mergeCell ref="GPE329:GPL329"/>
    <mergeCell ref="GPM329:GPT329"/>
    <mergeCell ref="GPU329:GQB329"/>
    <mergeCell ref="GQC329:GQJ329"/>
    <mergeCell ref="GQK329:GQR329"/>
    <mergeCell ref="GQS329:GQZ329"/>
    <mergeCell ref="GRA329:GRH329"/>
    <mergeCell ref="GRI329:GRP329"/>
    <mergeCell ref="GRQ329:GRX329"/>
    <mergeCell ref="GRY329:GSF329"/>
    <mergeCell ref="GSG329:GSN329"/>
    <mergeCell ref="GSO329:GSV329"/>
    <mergeCell ref="GSW329:GTD329"/>
    <mergeCell ref="GTE329:GTL329"/>
    <mergeCell ref="GTM329:GTT329"/>
    <mergeCell ref="GTU329:GUB329"/>
    <mergeCell ref="GUC329:GUJ329"/>
    <mergeCell ref="GUK329:GUR329"/>
    <mergeCell ref="GUS329:GUZ329"/>
    <mergeCell ref="GVA329:GVH329"/>
    <mergeCell ref="GVI329:GVP329"/>
    <mergeCell ref="GVQ329:GVX329"/>
    <mergeCell ref="GVY329:GWF329"/>
    <mergeCell ref="GWG329:GWN329"/>
    <mergeCell ref="GWO329:GWV329"/>
    <mergeCell ref="GWW329:GXD329"/>
    <mergeCell ref="GXE329:GXL329"/>
    <mergeCell ref="GDE329:GDL329"/>
    <mergeCell ref="GDM329:GDT329"/>
    <mergeCell ref="GDU329:GEB329"/>
    <mergeCell ref="GEC329:GEJ329"/>
    <mergeCell ref="GEK329:GER329"/>
    <mergeCell ref="GES329:GEZ329"/>
    <mergeCell ref="GFA329:GFH329"/>
    <mergeCell ref="GFI329:GFP329"/>
    <mergeCell ref="GFQ329:GFX329"/>
    <mergeCell ref="GFY329:GGF329"/>
    <mergeCell ref="GGG329:GGN329"/>
    <mergeCell ref="GGO329:GGV329"/>
    <mergeCell ref="GGW329:GHD329"/>
    <mergeCell ref="GHE329:GHL329"/>
    <mergeCell ref="GHM329:GHT329"/>
    <mergeCell ref="GHU329:GIB329"/>
    <mergeCell ref="GIC329:GIJ329"/>
    <mergeCell ref="GIK329:GIR329"/>
    <mergeCell ref="GIS329:GIZ329"/>
    <mergeCell ref="GJA329:GJH329"/>
    <mergeCell ref="GJI329:GJP329"/>
    <mergeCell ref="GJQ329:GJX329"/>
    <mergeCell ref="GJY329:GKF329"/>
    <mergeCell ref="GKG329:GKN329"/>
    <mergeCell ref="GKO329:GKV329"/>
    <mergeCell ref="GKW329:GLD329"/>
    <mergeCell ref="GLE329:GLL329"/>
    <mergeCell ref="GLM329:GLT329"/>
    <mergeCell ref="GLU329:GMB329"/>
    <mergeCell ref="GMC329:GMJ329"/>
    <mergeCell ref="GMK329:GMR329"/>
    <mergeCell ref="GMS329:GMZ329"/>
    <mergeCell ref="GNA329:GNH329"/>
    <mergeCell ref="FTA329:FTH329"/>
    <mergeCell ref="FTI329:FTP329"/>
    <mergeCell ref="FTQ329:FTX329"/>
    <mergeCell ref="FTY329:FUF329"/>
    <mergeCell ref="FUG329:FUN329"/>
    <mergeCell ref="FUO329:FUV329"/>
    <mergeCell ref="FUW329:FVD329"/>
    <mergeCell ref="FVE329:FVL329"/>
    <mergeCell ref="FVM329:FVT329"/>
    <mergeCell ref="FVU329:FWB329"/>
    <mergeCell ref="FWC329:FWJ329"/>
    <mergeCell ref="FWK329:FWR329"/>
    <mergeCell ref="FWS329:FWZ329"/>
    <mergeCell ref="FXA329:FXH329"/>
    <mergeCell ref="FXI329:FXP329"/>
    <mergeCell ref="FXQ329:FXX329"/>
    <mergeCell ref="FXY329:FYF329"/>
    <mergeCell ref="FYG329:FYN329"/>
    <mergeCell ref="FYO329:FYV329"/>
    <mergeCell ref="FYW329:FZD329"/>
    <mergeCell ref="FZE329:FZL329"/>
    <mergeCell ref="FZM329:FZT329"/>
    <mergeCell ref="FZU329:GAB329"/>
    <mergeCell ref="GAC329:GAJ329"/>
    <mergeCell ref="GAK329:GAR329"/>
    <mergeCell ref="GAS329:GAZ329"/>
    <mergeCell ref="GBA329:GBH329"/>
    <mergeCell ref="GBI329:GBP329"/>
    <mergeCell ref="GBQ329:GBX329"/>
    <mergeCell ref="GBY329:GCF329"/>
    <mergeCell ref="GCG329:GCN329"/>
    <mergeCell ref="GCO329:GCV329"/>
    <mergeCell ref="GCW329:GDD329"/>
    <mergeCell ref="FIW329:FJD329"/>
    <mergeCell ref="FJE329:FJL329"/>
    <mergeCell ref="FJM329:FJT329"/>
    <mergeCell ref="FJU329:FKB329"/>
    <mergeCell ref="FKC329:FKJ329"/>
    <mergeCell ref="FKK329:FKR329"/>
    <mergeCell ref="FKS329:FKZ329"/>
    <mergeCell ref="FLA329:FLH329"/>
    <mergeCell ref="FLI329:FLP329"/>
    <mergeCell ref="FLQ329:FLX329"/>
    <mergeCell ref="FLY329:FMF329"/>
    <mergeCell ref="FMG329:FMN329"/>
    <mergeCell ref="FMO329:FMV329"/>
    <mergeCell ref="FMW329:FND329"/>
    <mergeCell ref="FNE329:FNL329"/>
    <mergeCell ref="FNM329:FNT329"/>
    <mergeCell ref="FNU329:FOB329"/>
    <mergeCell ref="FOC329:FOJ329"/>
    <mergeCell ref="FOK329:FOR329"/>
    <mergeCell ref="FOS329:FOZ329"/>
    <mergeCell ref="FPA329:FPH329"/>
    <mergeCell ref="FPI329:FPP329"/>
    <mergeCell ref="FPQ329:FPX329"/>
    <mergeCell ref="FPY329:FQF329"/>
    <mergeCell ref="FQG329:FQN329"/>
    <mergeCell ref="FQO329:FQV329"/>
    <mergeCell ref="FQW329:FRD329"/>
    <mergeCell ref="FRE329:FRL329"/>
    <mergeCell ref="FRM329:FRT329"/>
    <mergeCell ref="FRU329:FSB329"/>
    <mergeCell ref="FSC329:FSJ329"/>
    <mergeCell ref="FSK329:FSR329"/>
    <mergeCell ref="FSS329:FSZ329"/>
    <mergeCell ref="EYS329:EYZ329"/>
    <mergeCell ref="EZA329:EZH329"/>
    <mergeCell ref="EZI329:EZP329"/>
    <mergeCell ref="EZQ329:EZX329"/>
    <mergeCell ref="EZY329:FAF329"/>
    <mergeCell ref="FAG329:FAN329"/>
    <mergeCell ref="FAO329:FAV329"/>
    <mergeCell ref="FAW329:FBD329"/>
    <mergeCell ref="FBE329:FBL329"/>
    <mergeCell ref="FBM329:FBT329"/>
    <mergeCell ref="FBU329:FCB329"/>
    <mergeCell ref="FCC329:FCJ329"/>
    <mergeCell ref="FCK329:FCR329"/>
    <mergeCell ref="FCS329:FCZ329"/>
    <mergeCell ref="FDA329:FDH329"/>
    <mergeCell ref="FDI329:FDP329"/>
    <mergeCell ref="FDQ329:FDX329"/>
    <mergeCell ref="FDY329:FEF329"/>
    <mergeCell ref="FEG329:FEN329"/>
    <mergeCell ref="FEO329:FEV329"/>
    <mergeCell ref="FEW329:FFD329"/>
    <mergeCell ref="FFE329:FFL329"/>
    <mergeCell ref="FFM329:FFT329"/>
    <mergeCell ref="FFU329:FGB329"/>
    <mergeCell ref="FGC329:FGJ329"/>
    <mergeCell ref="FGK329:FGR329"/>
    <mergeCell ref="FGS329:FGZ329"/>
    <mergeCell ref="FHA329:FHH329"/>
    <mergeCell ref="FHI329:FHP329"/>
    <mergeCell ref="FHQ329:FHX329"/>
    <mergeCell ref="FHY329:FIF329"/>
    <mergeCell ref="FIG329:FIN329"/>
    <mergeCell ref="FIO329:FIV329"/>
    <mergeCell ref="EOO329:EOV329"/>
    <mergeCell ref="EOW329:EPD329"/>
    <mergeCell ref="EPE329:EPL329"/>
    <mergeCell ref="EPM329:EPT329"/>
    <mergeCell ref="EPU329:EQB329"/>
    <mergeCell ref="EQC329:EQJ329"/>
    <mergeCell ref="EQK329:EQR329"/>
    <mergeCell ref="EQS329:EQZ329"/>
    <mergeCell ref="ERA329:ERH329"/>
    <mergeCell ref="ERI329:ERP329"/>
    <mergeCell ref="ERQ329:ERX329"/>
    <mergeCell ref="ERY329:ESF329"/>
    <mergeCell ref="ESG329:ESN329"/>
    <mergeCell ref="ESO329:ESV329"/>
    <mergeCell ref="ESW329:ETD329"/>
    <mergeCell ref="ETE329:ETL329"/>
    <mergeCell ref="ETM329:ETT329"/>
    <mergeCell ref="ETU329:EUB329"/>
    <mergeCell ref="EUC329:EUJ329"/>
    <mergeCell ref="EUK329:EUR329"/>
    <mergeCell ref="EUS329:EUZ329"/>
    <mergeCell ref="EVA329:EVH329"/>
    <mergeCell ref="EVI329:EVP329"/>
    <mergeCell ref="EVQ329:EVX329"/>
    <mergeCell ref="EVY329:EWF329"/>
    <mergeCell ref="EWG329:EWN329"/>
    <mergeCell ref="EWO329:EWV329"/>
    <mergeCell ref="EWW329:EXD329"/>
    <mergeCell ref="EXE329:EXL329"/>
    <mergeCell ref="EXM329:EXT329"/>
    <mergeCell ref="EXU329:EYB329"/>
    <mergeCell ref="EYC329:EYJ329"/>
    <mergeCell ref="EYK329:EYR329"/>
    <mergeCell ref="EEK329:EER329"/>
    <mergeCell ref="EES329:EEZ329"/>
    <mergeCell ref="EFA329:EFH329"/>
    <mergeCell ref="EFI329:EFP329"/>
    <mergeCell ref="EFQ329:EFX329"/>
    <mergeCell ref="EFY329:EGF329"/>
    <mergeCell ref="EGG329:EGN329"/>
    <mergeCell ref="EGO329:EGV329"/>
    <mergeCell ref="EGW329:EHD329"/>
    <mergeCell ref="EHE329:EHL329"/>
    <mergeCell ref="EHM329:EHT329"/>
    <mergeCell ref="EHU329:EIB329"/>
    <mergeCell ref="EIC329:EIJ329"/>
    <mergeCell ref="EIK329:EIR329"/>
    <mergeCell ref="EIS329:EIZ329"/>
    <mergeCell ref="EJA329:EJH329"/>
    <mergeCell ref="EJI329:EJP329"/>
    <mergeCell ref="EJQ329:EJX329"/>
    <mergeCell ref="EJY329:EKF329"/>
    <mergeCell ref="EKG329:EKN329"/>
    <mergeCell ref="EKO329:EKV329"/>
    <mergeCell ref="EKW329:ELD329"/>
    <mergeCell ref="ELE329:ELL329"/>
    <mergeCell ref="ELM329:ELT329"/>
    <mergeCell ref="ELU329:EMB329"/>
    <mergeCell ref="EMC329:EMJ329"/>
    <mergeCell ref="EMK329:EMR329"/>
    <mergeCell ref="EMS329:EMZ329"/>
    <mergeCell ref="ENA329:ENH329"/>
    <mergeCell ref="ENI329:ENP329"/>
    <mergeCell ref="ENQ329:ENX329"/>
    <mergeCell ref="ENY329:EOF329"/>
    <mergeCell ref="EOG329:EON329"/>
    <mergeCell ref="DUG329:DUN329"/>
    <mergeCell ref="DUO329:DUV329"/>
    <mergeCell ref="DUW329:DVD329"/>
    <mergeCell ref="DVE329:DVL329"/>
    <mergeCell ref="DVM329:DVT329"/>
    <mergeCell ref="DVU329:DWB329"/>
    <mergeCell ref="DWC329:DWJ329"/>
    <mergeCell ref="DWK329:DWR329"/>
    <mergeCell ref="DWS329:DWZ329"/>
    <mergeCell ref="DXA329:DXH329"/>
    <mergeCell ref="DXI329:DXP329"/>
    <mergeCell ref="DXQ329:DXX329"/>
    <mergeCell ref="DXY329:DYF329"/>
    <mergeCell ref="DYG329:DYN329"/>
    <mergeCell ref="DYO329:DYV329"/>
    <mergeCell ref="DYW329:DZD329"/>
    <mergeCell ref="DZE329:DZL329"/>
    <mergeCell ref="DZM329:DZT329"/>
    <mergeCell ref="DZU329:EAB329"/>
    <mergeCell ref="EAC329:EAJ329"/>
    <mergeCell ref="EAK329:EAR329"/>
    <mergeCell ref="EAS329:EAZ329"/>
    <mergeCell ref="EBA329:EBH329"/>
    <mergeCell ref="EBI329:EBP329"/>
    <mergeCell ref="EBQ329:EBX329"/>
    <mergeCell ref="EBY329:ECF329"/>
    <mergeCell ref="ECG329:ECN329"/>
    <mergeCell ref="ECO329:ECV329"/>
    <mergeCell ref="ECW329:EDD329"/>
    <mergeCell ref="EDE329:EDL329"/>
    <mergeCell ref="EDM329:EDT329"/>
    <mergeCell ref="EDU329:EEB329"/>
    <mergeCell ref="EEC329:EEJ329"/>
    <mergeCell ref="DKC329:DKJ329"/>
    <mergeCell ref="DKK329:DKR329"/>
    <mergeCell ref="DKS329:DKZ329"/>
    <mergeCell ref="DLA329:DLH329"/>
    <mergeCell ref="DLI329:DLP329"/>
    <mergeCell ref="DLQ329:DLX329"/>
    <mergeCell ref="DLY329:DMF329"/>
    <mergeCell ref="DMG329:DMN329"/>
    <mergeCell ref="DMO329:DMV329"/>
    <mergeCell ref="DMW329:DND329"/>
    <mergeCell ref="DNE329:DNL329"/>
    <mergeCell ref="DNM329:DNT329"/>
    <mergeCell ref="DNU329:DOB329"/>
    <mergeCell ref="DOC329:DOJ329"/>
    <mergeCell ref="DOK329:DOR329"/>
    <mergeCell ref="DOS329:DOZ329"/>
    <mergeCell ref="DPA329:DPH329"/>
    <mergeCell ref="DPI329:DPP329"/>
    <mergeCell ref="DPQ329:DPX329"/>
    <mergeCell ref="DPY329:DQF329"/>
    <mergeCell ref="DQG329:DQN329"/>
    <mergeCell ref="DQO329:DQV329"/>
    <mergeCell ref="DQW329:DRD329"/>
    <mergeCell ref="DRE329:DRL329"/>
    <mergeCell ref="DRM329:DRT329"/>
    <mergeCell ref="DRU329:DSB329"/>
    <mergeCell ref="DSC329:DSJ329"/>
    <mergeCell ref="DSK329:DSR329"/>
    <mergeCell ref="DSS329:DSZ329"/>
    <mergeCell ref="DTA329:DTH329"/>
    <mergeCell ref="DTI329:DTP329"/>
    <mergeCell ref="DTQ329:DTX329"/>
    <mergeCell ref="DTY329:DUF329"/>
    <mergeCell ref="CZY329:DAF329"/>
    <mergeCell ref="DAG329:DAN329"/>
    <mergeCell ref="DAO329:DAV329"/>
    <mergeCell ref="DAW329:DBD329"/>
    <mergeCell ref="DBE329:DBL329"/>
    <mergeCell ref="DBM329:DBT329"/>
    <mergeCell ref="DBU329:DCB329"/>
    <mergeCell ref="DCC329:DCJ329"/>
    <mergeCell ref="DCK329:DCR329"/>
    <mergeCell ref="DCS329:DCZ329"/>
    <mergeCell ref="DDA329:DDH329"/>
    <mergeCell ref="DDI329:DDP329"/>
    <mergeCell ref="DDQ329:DDX329"/>
    <mergeCell ref="DDY329:DEF329"/>
    <mergeCell ref="DEG329:DEN329"/>
    <mergeCell ref="DEO329:DEV329"/>
    <mergeCell ref="DEW329:DFD329"/>
    <mergeCell ref="DFE329:DFL329"/>
    <mergeCell ref="DFM329:DFT329"/>
    <mergeCell ref="DFU329:DGB329"/>
    <mergeCell ref="DGC329:DGJ329"/>
    <mergeCell ref="DGK329:DGR329"/>
    <mergeCell ref="DGS329:DGZ329"/>
    <mergeCell ref="DHA329:DHH329"/>
    <mergeCell ref="DHI329:DHP329"/>
    <mergeCell ref="DHQ329:DHX329"/>
    <mergeCell ref="DHY329:DIF329"/>
    <mergeCell ref="DIG329:DIN329"/>
    <mergeCell ref="DIO329:DIV329"/>
    <mergeCell ref="DIW329:DJD329"/>
    <mergeCell ref="DJE329:DJL329"/>
    <mergeCell ref="DJM329:DJT329"/>
    <mergeCell ref="DJU329:DKB329"/>
    <mergeCell ref="CPU329:CQB329"/>
    <mergeCell ref="CQC329:CQJ329"/>
    <mergeCell ref="CQK329:CQR329"/>
    <mergeCell ref="CQS329:CQZ329"/>
    <mergeCell ref="CRA329:CRH329"/>
    <mergeCell ref="CRI329:CRP329"/>
    <mergeCell ref="CRQ329:CRX329"/>
    <mergeCell ref="CRY329:CSF329"/>
    <mergeCell ref="CSG329:CSN329"/>
    <mergeCell ref="CSO329:CSV329"/>
    <mergeCell ref="CSW329:CTD329"/>
    <mergeCell ref="CTE329:CTL329"/>
    <mergeCell ref="CTM329:CTT329"/>
    <mergeCell ref="CTU329:CUB329"/>
    <mergeCell ref="CUC329:CUJ329"/>
    <mergeCell ref="CUK329:CUR329"/>
    <mergeCell ref="CUS329:CUZ329"/>
    <mergeCell ref="CVA329:CVH329"/>
    <mergeCell ref="CVI329:CVP329"/>
    <mergeCell ref="CVQ329:CVX329"/>
    <mergeCell ref="CVY329:CWF329"/>
    <mergeCell ref="CWG329:CWN329"/>
    <mergeCell ref="CWO329:CWV329"/>
    <mergeCell ref="CWW329:CXD329"/>
    <mergeCell ref="CXE329:CXL329"/>
    <mergeCell ref="CXM329:CXT329"/>
    <mergeCell ref="CXU329:CYB329"/>
    <mergeCell ref="CYC329:CYJ329"/>
    <mergeCell ref="CYK329:CYR329"/>
    <mergeCell ref="CYS329:CYZ329"/>
    <mergeCell ref="CZA329:CZH329"/>
    <mergeCell ref="CZI329:CZP329"/>
    <mergeCell ref="CZQ329:CZX329"/>
    <mergeCell ref="CFQ329:CFX329"/>
    <mergeCell ref="CFY329:CGF329"/>
    <mergeCell ref="CGG329:CGN329"/>
    <mergeCell ref="CGO329:CGV329"/>
    <mergeCell ref="CGW329:CHD329"/>
    <mergeCell ref="CHE329:CHL329"/>
    <mergeCell ref="CHM329:CHT329"/>
    <mergeCell ref="CHU329:CIB329"/>
    <mergeCell ref="CIC329:CIJ329"/>
    <mergeCell ref="CIK329:CIR329"/>
    <mergeCell ref="CIS329:CIZ329"/>
    <mergeCell ref="CJA329:CJH329"/>
    <mergeCell ref="CJI329:CJP329"/>
    <mergeCell ref="CJQ329:CJX329"/>
    <mergeCell ref="CJY329:CKF329"/>
    <mergeCell ref="CKG329:CKN329"/>
    <mergeCell ref="CKO329:CKV329"/>
    <mergeCell ref="CKW329:CLD329"/>
    <mergeCell ref="CLE329:CLL329"/>
    <mergeCell ref="CLM329:CLT329"/>
    <mergeCell ref="CLU329:CMB329"/>
    <mergeCell ref="CMC329:CMJ329"/>
    <mergeCell ref="CMK329:CMR329"/>
    <mergeCell ref="CMS329:CMZ329"/>
    <mergeCell ref="CNA329:CNH329"/>
    <mergeCell ref="CNI329:CNP329"/>
    <mergeCell ref="CNQ329:CNX329"/>
    <mergeCell ref="CNY329:COF329"/>
    <mergeCell ref="COG329:CON329"/>
    <mergeCell ref="COO329:COV329"/>
    <mergeCell ref="COW329:CPD329"/>
    <mergeCell ref="CPE329:CPL329"/>
    <mergeCell ref="CPM329:CPT329"/>
    <mergeCell ref="BVM329:BVT329"/>
    <mergeCell ref="BVU329:BWB329"/>
    <mergeCell ref="BWC329:BWJ329"/>
    <mergeCell ref="BWK329:BWR329"/>
    <mergeCell ref="BWS329:BWZ329"/>
    <mergeCell ref="BXA329:BXH329"/>
    <mergeCell ref="BXI329:BXP329"/>
    <mergeCell ref="BXQ329:BXX329"/>
    <mergeCell ref="BXY329:BYF329"/>
    <mergeCell ref="BYG329:BYN329"/>
    <mergeCell ref="BYO329:BYV329"/>
    <mergeCell ref="BYW329:BZD329"/>
    <mergeCell ref="BZE329:BZL329"/>
    <mergeCell ref="BZM329:BZT329"/>
    <mergeCell ref="BZU329:CAB329"/>
    <mergeCell ref="CAC329:CAJ329"/>
    <mergeCell ref="CAK329:CAR329"/>
    <mergeCell ref="CAS329:CAZ329"/>
    <mergeCell ref="CBA329:CBH329"/>
    <mergeCell ref="CBI329:CBP329"/>
    <mergeCell ref="CBQ329:CBX329"/>
    <mergeCell ref="CBY329:CCF329"/>
    <mergeCell ref="CCG329:CCN329"/>
    <mergeCell ref="CCO329:CCV329"/>
    <mergeCell ref="CCW329:CDD329"/>
    <mergeCell ref="CDE329:CDL329"/>
    <mergeCell ref="CDM329:CDT329"/>
    <mergeCell ref="CDU329:CEB329"/>
    <mergeCell ref="CEC329:CEJ329"/>
    <mergeCell ref="CEK329:CER329"/>
    <mergeCell ref="CES329:CEZ329"/>
    <mergeCell ref="CFA329:CFH329"/>
    <mergeCell ref="CFI329:CFP329"/>
    <mergeCell ref="BLI329:BLP329"/>
    <mergeCell ref="BLQ329:BLX329"/>
    <mergeCell ref="BLY329:BMF329"/>
    <mergeCell ref="BMG329:BMN329"/>
    <mergeCell ref="BMO329:BMV329"/>
    <mergeCell ref="BMW329:BND329"/>
    <mergeCell ref="BNE329:BNL329"/>
    <mergeCell ref="BNM329:BNT329"/>
    <mergeCell ref="BNU329:BOB329"/>
    <mergeCell ref="BOC329:BOJ329"/>
    <mergeCell ref="BOK329:BOR329"/>
    <mergeCell ref="BOS329:BOZ329"/>
    <mergeCell ref="BPA329:BPH329"/>
    <mergeCell ref="BPI329:BPP329"/>
    <mergeCell ref="BPQ329:BPX329"/>
    <mergeCell ref="BPY329:BQF329"/>
    <mergeCell ref="BQG329:BQN329"/>
    <mergeCell ref="BQO329:BQV329"/>
    <mergeCell ref="BQW329:BRD329"/>
    <mergeCell ref="BRE329:BRL329"/>
    <mergeCell ref="BRM329:BRT329"/>
    <mergeCell ref="BRU329:BSB329"/>
    <mergeCell ref="BSC329:BSJ329"/>
    <mergeCell ref="BSK329:BSR329"/>
    <mergeCell ref="BSS329:BSZ329"/>
    <mergeCell ref="BTA329:BTH329"/>
    <mergeCell ref="BTI329:BTP329"/>
    <mergeCell ref="BTQ329:BTX329"/>
    <mergeCell ref="BTY329:BUF329"/>
    <mergeCell ref="BUG329:BUN329"/>
    <mergeCell ref="BUO329:BUV329"/>
    <mergeCell ref="BUW329:BVD329"/>
    <mergeCell ref="BVE329:BVL329"/>
    <mergeCell ref="BBE329:BBL329"/>
    <mergeCell ref="BBM329:BBT329"/>
    <mergeCell ref="BBU329:BCB329"/>
    <mergeCell ref="BCC329:BCJ329"/>
    <mergeCell ref="BCK329:BCR329"/>
    <mergeCell ref="BCS329:BCZ329"/>
    <mergeCell ref="BDA329:BDH329"/>
    <mergeCell ref="BDI329:BDP329"/>
    <mergeCell ref="BDQ329:BDX329"/>
    <mergeCell ref="BDY329:BEF329"/>
    <mergeCell ref="BEG329:BEN329"/>
    <mergeCell ref="BEO329:BEV329"/>
    <mergeCell ref="BEW329:BFD329"/>
    <mergeCell ref="BFE329:BFL329"/>
    <mergeCell ref="BFM329:BFT329"/>
    <mergeCell ref="BFU329:BGB329"/>
    <mergeCell ref="BGC329:BGJ329"/>
    <mergeCell ref="BGK329:BGR329"/>
    <mergeCell ref="BGS329:BGZ329"/>
    <mergeCell ref="BHA329:BHH329"/>
    <mergeCell ref="BHI329:BHP329"/>
    <mergeCell ref="BHQ329:BHX329"/>
    <mergeCell ref="BHY329:BIF329"/>
    <mergeCell ref="BIG329:BIN329"/>
    <mergeCell ref="BIO329:BIV329"/>
    <mergeCell ref="BIW329:BJD329"/>
    <mergeCell ref="BJE329:BJL329"/>
    <mergeCell ref="BJM329:BJT329"/>
    <mergeCell ref="BJU329:BKB329"/>
    <mergeCell ref="BKC329:BKJ329"/>
    <mergeCell ref="BKK329:BKR329"/>
    <mergeCell ref="BKS329:BKZ329"/>
    <mergeCell ref="BLA329:BLH329"/>
    <mergeCell ref="ARA329:ARH329"/>
    <mergeCell ref="ARI329:ARP329"/>
    <mergeCell ref="ARQ329:ARX329"/>
    <mergeCell ref="ARY329:ASF329"/>
    <mergeCell ref="ASG329:ASN329"/>
    <mergeCell ref="ASO329:ASV329"/>
    <mergeCell ref="ASW329:ATD329"/>
    <mergeCell ref="ATE329:ATL329"/>
    <mergeCell ref="ATM329:ATT329"/>
    <mergeCell ref="ATU329:AUB329"/>
    <mergeCell ref="AUC329:AUJ329"/>
    <mergeCell ref="AUK329:AUR329"/>
    <mergeCell ref="AUS329:AUZ329"/>
    <mergeCell ref="AVA329:AVH329"/>
    <mergeCell ref="AVI329:AVP329"/>
    <mergeCell ref="AVQ329:AVX329"/>
    <mergeCell ref="AVY329:AWF329"/>
    <mergeCell ref="AWG329:AWN329"/>
    <mergeCell ref="AWO329:AWV329"/>
    <mergeCell ref="AWW329:AXD329"/>
    <mergeCell ref="AXE329:AXL329"/>
    <mergeCell ref="AXM329:AXT329"/>
    <mergeCell ref="AXU329:AYB329"/>
    <mergeCell ref="AYC329:AYJ329"/>
    <mergeCell ref="AYK329:AYR329"/>
    <mergeCell ref="AYS329:AYZ329"/>
    <mergeCell ref="AZA329:AZH329"/>
    <mergeCell ref="AZI329:AZP329"/>
    <mergeCell ref="AZQ329:AZX329"/>
    <mergeCell ref="AZY329:BAF329"/>
    <mergeCell ref="BAG329:BAN329"/>
    <mergeCell ref="BAO329:BAV329"/>
    <mergeCell ref="BAW329:BBD329"/>
    <mergeCell ref="AGW329:AHD329"/>
    <mergeCell ref="AHE329:AHL329"/>
    <mergeCell ref="AHM329:AHT329"/>
    <mergeCell ref="AHU329:AIB329"/>
    <mergeCell ref="AIC329:AIJ329"/>
    <mergeCell ref="AIK329:AIR329"/>
    <mergeCell ref="AIS329:AIZ329"/>
    <mergeCell ref="AJA329:AJH329"/>
    <mergeCell ref="AJI329:AJP329"/>
    <mergeCell ref="AJQ329:AJX329"/>
    <mergeCell ref="AJY329:AKF329"/>
    <mergeCell ref="AKG329:AKN329"/>
    <mergeCell ref="AKO329:AKV329"/>
    <mergeCell ref="AKW329:ALD329"/>
    <mergeCell ref="ALE329:ALL329"/>
    <mergeCell ref="ALM329:ALT329"/>
    <mergeCell ref="ALU329:AMB329"/>
    <mergeCell ref="AMC329:AMJ329"/>
    <mergeCell ref="AMK329:AMR329"/>
    <mergeCell ref="AMS329:AMZ329"/>
    <mergeCell ref="ANA329:ANH329"/>
    <mergeCell ref="ANI329:ANP329"/>
    <mergeCell ref="ANQ329:ANX329"/>
    <mergeCell ref="ANY329:AOF329"/>
    <mergeCell ref="AOG329:AON329"/>
    <mergeCell ref="AOO329:AOV329"/>
    <mergeCell ref="AOW329:APD329"/>
    <mergeCell ref="APE329:APL329"/>
    <mergeCell ref="APM329:APT329"/>
    <mergeCell ref="APU329:AQB329"/>
    <mergeCell ref="AQC329:AQJ329"/>
    <mergeCell ref="AQK329:AQR329"/>
    <mergeCell ref="AQS329:AQZ329"/>
    <mergeCell ref="WS329:WZ329"/>
    <mergeCell ref="XA329:XH329"/>
    <mergeCell ref="XI329:XP329"/>
    <mergeCell ref="XQ329:XX329"/>
    <mergeCell ref="XY329:YF329"/>
    <mergeCell ref="YG329:YN329"/>
    <mergeCell ref="YO329:YV329"/>
    <mergeCell ref="YW329:ZD329"/>
    <mergeCell ref="ZE329:ZL329"/>
    <mergeCell ref="ZM329:ZT329"/>
    <mergeCell ref="ZU329:AAB329"/>
    <mergeCell ref="AAC329:AAJ329"/>
    <mergeCell ref="AAK329:AAR329"/>
    <mergeCell ref="AAS329:AAZ329"/>
    <mergeCell ref="ABA329:ABH329"/>
    <mergeCell ref="ABI329:ABP329"/>
    <mergeCell ref="ABQ329:ABX329"/>
    <mergeCell ref="ABY329:ACF329"/>
    <mergeCell ref="ACG329:ACN329"/>
    <mergeCell ref="ACO329:ACV329"/>
    <mergeCell ref="ACW329:ADD329"/>
    <mergeCell ref="ADE329:ADL329"/>
    <mergeCell ref="ADM329:ADT329"/>
    <mergeCell ref="ADU329:AEB329"/>
    <mergeCell ref="AEC329:AEJ329"/>
    <mergeCell ref="AEK329:AER329"/>
    <mergeCell ref="AES329:AEZ329"/>
    <mergeCell ref="AFA329:AFH329"/>
    <mergeCell ref="AFI329:AFP329"/>
    <mergeCell ref="AFQ329:AFX329"/>
    <mergeCell ref="AFY329:AGF329"/>
    <mergeCell ref="AGG329:AGN329"/>
    <mergeCell ref="AGO329:AGV329"/>
    <mergeCell ref="MO329:MV329"/>
    <mergeCell ref="MW329:ND329"/>
    <mergeCell ref="NE329:NL329"/>
    <mergeCell ref="NM329:NT329"/>
    <mergeCell ref="NU329:OB329"/>
    <mergeCell ref="OC329:OJ329"/>
    <mergeCell ref="OK329:OR329"/>
    <mergeCell ref="OS329:OZ329"/>
    <mergeCell ref="PA329:PH329"/>
    <mergeCell ref="PI329:PP329"/>
    <mergeCell ref="PQ329:PX329"/>
    <mergeCell ref="PY329:QF329"/>
    <mergeCell ref="QG329:QN329"/>
    <mergeCell ref="QO329:QV329"/>
    <mergeCell ref="QW329:RD329"/>
    <mergeCell ref="RE329:RL329"/>
    <mergeCell ref="RM329:RT329"/>
    <mergeCell ref="RU329:SB329"/>
    <mergeCell ref="SC329:SJ329"/>
    <mergeCell ref="SK329:SR329"/>
    <mergeCell ref="SS329:SZ329"/>
    <mergeCell ref="TA329:TH329"/>
    <mergeCell ref="TI329:TP329"/>
    <mergeCell ref="TQ329:TX329"/>
    <mergeCell ref="TY329:UF329"/>
    <mergeCell ref="UG329:UN329"/>
    <mergeCell ref="UO329:UV329"/>
    <mergeCell ref="UW329:VD329"/>
    <mergeCell ref="VE329:VL329"/>
    <mergeCell ref="VM329:VT329"/>
    <mergeCell ref="VU329:WB329"/>
    <mergeCell ref="WC329:WJ329"/>
    <mergeCell ref="WK329:WR329"/>
    <mergeCell ref="A314:H314"/>
    <mergeCell ref="A315:B315"/>
    <mergeCell ref="A316:B316"/>
    <mergeCell ref="A317:B317"/>
    <mergeCell ref="A379:H379"/>
    <mergeCell ref="A51:B52"/>
    <mergeCell ref="C51:E51"/>
    <mergeCell ref="G51:H51"/>
    <mergeCell ref="C52:H52"/>
    <mergeCell ref="C345:F345"/>
    <mergeCell ref="A288:B288"/>
    <mergeCell ref="FU329:GB329"/>
    <mergeCell ref="GC329:GJ329"/>
    <mergeCell ref="GK329:GR329"/>
    <mergeCell ref="GS329:GZ329"/>
    <mergeCell ref="HA329:HH329"/>
    <mergeCell ref="HI329:HP329"/>
    <mergeCell ref="HQ329:HX329"/>
    <mergeCell ref="HY329:IF329"/>
    <mergeCell ref="IG329:IN329"/>
    <mergeCell ref="IO329:IV329"/>
    <mergeCell ref="IW329:JD329"/>
    <mergeCell ref="JE329:JL329"/>
    <mergeCell ref="JM329:JT329"/>
    <mergeCell ref="JU329:KB329"/>
    <mergeCell ref="KC329:KJ329"/>
    <mergeCell ref="KK329:KR329"/>
    <mergeCell ref="KS329:KZ329"/>
    <mergeCell ref="LA329:LH329"/>
    <mergeCell ref="LI329:LP329"/>
    <mergeCell ref="LQ329:LX329"/>
    <mergeCell ref="LY329:MF329"/>
    <mergeCell ref="MG329:MN329"/>
    <mergeCell ref="LI330:LP330"/>
    <mergeCell ref="LQ330:LX330"/>
    <mergeCell ref="LY330:MF330"/>
    <mergeCell ref="MG330:MN330"/>
    <mergeCell ref="LI331:LP331"/>
    <mergeCell ref="LQ331:LX331"/>
    <mergeCell ref="LY331:MF331"/>
    <mergeCell ref="MG331:MN331"/>
    <mergeCell ref="LI332:LP332"/>
    <mergeCell ref="LQ332:LX332"/>
    <mergeCell ref="LY332:MF332"/>
    <mergeCell ref="MG332:MN332"/>
    <mergeCell ref="B399:H399"/>
    <mergeCell ref="A325:H325"/>
    <mergeCell ref="A326:H326"/>
    <mergeCell ref="A327:H327"/>
    <mergeCell ref="A328:H328"/>
    <mergeCell ref="A329:H329"/>
    <mergeCell ref="I329:P329"/>
    <mergeCell ref="Q329:X329"/>
    <mergeCell ref="Y329:AF329"/>
    <mergeCell ref="AG329:AN329"/>
    <mergeCell ref="AO329:AV329"/>
    <mergeCell ref="AW329:BD329"/>
    <mergeCell ref="BE329:BL329"/>
    <mergeCell ref="BM329:BT329"/>
    <mergeCell ref="BU329:CB329"/>
    <mergeCell ref="CC329:CJ329"/>
    <mergeCell ref="CK329:CR329"/>
    <mergeCell ref="CS329:CZ329"/>
    <mergeCell ref="DA329:DH329"/>
    <mergeCell ref="DI329:DP329"/>
    <mergeCell ref="DQ329:DX329"/>
    <mergeCell ref="DY329:EF329"/>
    <mergeCell ref="EG329:EN329"/>
    <mergeCell ref="EO329:EV329"/>
    <mergeCell ref="EW329:FD329"/>
    <mergeCell ref="FE329:FL329"/>
    <mergeCell ref="FM329:FT329"/>
    <mergeCell ref="A343:H343"/>
    <mergeCell ref="A344:B344"/>
    <mergeCell ref="G344:H351"/>
    <mergeCell ref="A345:B345"/>
    <mergeCell ref="A346:B346"/>
    <mergeCell ref="A347:B347"/>
    <mergeCell ref="A348:B348"/>
    <mergeCell ref="A349:B349"/>
    <mergeCell ref="A350:B350"/>
    <mergeCell ref="A351:B351"/>
    <mergeCell ref="A352:H352"/>
    <mergeCell ref="A353:B353"/>
    <mergeCell ref="G353:H360"/>
    <mergeCell ref="A354:B354"/>
    <mergeCell ref="A355:B355"/>
    <mergeCell ref="A356:B356"/>
    <mergeCell ref="A357:B357"/>
    <mergeCell ref="A358:B358"/>
    <mergeCell ref="A359:B359"/>
    <mergeCell ref="A360:B360"/>
    <mergeCell ref="A362:B362"/>
    <mergeCell ref="B392:H392"/>
    <mergeCell ref="B393:H393"/>
    <mergeCell ref="A388:H388"/>
    <mergeCell ref="I10:L10"/>
    <mergeCell ref="A147:E147"/>
    <mergeCell ref="F147:H147"/>
    <mergeCell ref="F144:H144"/>
    <mergeCell ref="A106:B106"/>
    <mergeCell ref="A107:B107"/>
    <mergeCell ref="A108:B108"/>
    <mergeCell ref="A110:B110"/>
    <mergeCell ref="A111:B111"/>
    <mergeCell ref="A171:B171"/>
    <mergeCell ref="A146:E146"/>
    <mergeCell ref="XCK241:XCR241"/>
    <mergeCell ref="XCS241:XCZ241"/>
    <mergeCell ref="XDA241:XDH241"/>
    <mergeCell ref="XDI241:XDP241"/>
    <mergeCell ref="XDQ241:XDX241"/>
    <mergeCell ref="WOO241:WOV241"/>
    <mergeCell ref="WOW241:WPD241"/>
    <mergeCell ref="WPE241:WPL241"/>
    <mergeCell ref="WPM241:WPT241"/>
    <mergeCell ref="WPU241:WQB241"/>
    <mergeCell ref="WQC241:WQJ241"/>
    <mergeCell ref="WQK241:WQR241"/>
    <mergeCell ref="WQS241:WQZ241"/>
    <mergeCell ref="WRA241:WRH241"/>
    <mergeCell ref="WLU241:WMB241"/>
    <mergeCell ref="WMC241:WMJ241"/>
    <mergeCell ref="WMK241:WMR241"/>
    <mergeCell ref="WMS241:WMZ241"/>
    <mergeCell ref="WNA241:WNH241"/>
    <mergeCell ref="WNI241:WNP241"/>
    <mergeCell ref="WNQ241:WNX241"/>
    <mergeCell ref="WNY241:WOF241"/>
    <mergeCell ref="WOG241:WON241"/>
    <mergeCell ref="WJA241:WJH241"/>
    <mergeCell ref="WJI241:WJP241"/>
    <mergeCell ref="WJQ241:WJX241"/>
    <mergeCell ref="WJY241:WKF241"/>
    <mergeCell ref="WKG241:WKN241"/>
    <mergeCell ref="WKO241:WKV241"/>
    <mergeCell ref="WKW241:WLD241"/>
    <mergeCell ref="WLE241:WLL241"/>
    <mergeCell ref="WLM241:WLT241"/>
    <mergeCell ref="WGG241:WGN241"/>
    <mergeCell ref="WGO241:WGV241"/>
    <mergeCell ref="WGW241:WHD241"/>
    <mergeCell ref="WHE241:WHL241"/>
    <mergeCell ref="WHM241:WHT241"/>
    <mergeCell ref="WHU241:WIB241"/>
    <mergeCell ref="WIC241:WIJ241"/>
    <mergeCell ref="WIK241:WIR241"/>
    <mergeCell ref="WIS241:WIZ241"/>
    <mergeCell ref="WDM241:WDT241"/>
    <mergeCell ref="WDU241:WEB241"/>
    <mergeCell ref="WEC241:WEJ241"/>
    <mergeCell ref="WEK241:WER241"/>
    <mergeCell ref="WES241:WEZ241"/>
    <mergeCell ref="WFA241:WFH241"/>
    <mergeCell ref="WFI241:WFP241"/>
    <mergeCell ref="WFQ241:WFX241"/>
    <mergeCell ref="WFY241:WGF241"/>
    <mergeCell ref="WAS241:WAZ241"/>
    <mergeCell ref="WBA241:WBH241"/>
    <mergeCell ref="WBI241:WBP241"/>
    <mergeCell ref="WBQ241:WBX241"/>
    <mergeCell ref="XDY241:XEF241"/>
    <mergeCell ref="XEG241:XEN241"/>
    <mergeCell ref="XEO241:XEV241"/>
    <mergeCell ref="XEW241:XFD241"/>
    <mergeCell ref="WZQ241:WZX241"/>
    <mergeCell ref="WZY241:XAF241"/>
    <mergeCell ref="XAG241:XAN241"/>
    <mergeCell ref="XAO241:XAV241"/>
    <mergeCell ref="XAW241:XBD241"/>
    <mergeCell ref="XBE241:XBL241"/>
    <mergeCell ref="XBM241:XBT241"/>
    <mergeCell ref="XBU241:XCB241"/>
    <mergeCell ref="XCC241:XCJ241"/>
    <mergeCell ref="WWW241:WXD241"/>
    <mergeCell ref="WXE241:WXL241"/>
    <mergeCell ref="WXM241:WXT241"/>
    <mergeCell ref="WXU241:WYB241"/>
    <mergeCell ref="WYC241:WYJ241"/>
    <mergeCell ref="WYK241:WYR241"/>
    <mergeCell ref="WYS241:WYZ241"/>
    <mergeCell ref="WZA241:WZH241"/>
    <mergeCell ref="WZI241:WZP241"/>
    <mergeCell ref="WUC241:WUJ241"/>
    <mergeCell ref="WUK241:WUR241"/>
    <mergeCell ref="WUS241:WUZ241"/>
    <mergeCell ref="WVA241:WVH241"/>
    <mergeCell ref="WVI241:WVP241"/>
    <mergeCell ref="WVQ241:WVX241"/>
    <mergeCell ref="WVY241:WWF241"/>
    <mergeCell ref="WWG241:WWN241"/>
    <mergeCell ref="WWO241:WWV241"/>
    <mergeCell ref="WRI241:WRP241"/>
    <mergeCell ref="WRQ241:WRX241"/>
    <mergeCell ref="WRY241:WSF241"/>
    <mergeCell ref="WSG241:WSN241"/>
    <mergeCell ref="WSO241:WSV241"/>
    <mergeCell ref="WSW241:WTD241"/>
    <mergeCell ref="WTE241:WTL241"/>
    <mergeCell ref="WTM241:WTT241"/>
    <mergeCell ref="WTU241:WUB241"/>
    <mergeCell ref="WBY241:WCF241"/>
    <mergeCell ref="WCG241:WCN241"/>
    <mergeCell ref="WCO241:WCV241"/>
    <mergeCell ref="WCW241:WDD241"/>
    <mergeCell ref="WDE241:WDL241"/>
    <mergeCell ref="VXY241:VYF241"/>
    <mergeCell ref="VYG241:VYN241"/>
    <mergeCell ref="VYO241:VYV241"/>
    <mergeCell ref="VYW241:VZD241"/>
    <mergeCell ref="VZE241:VZL241"/>
    <mergeCell ref="VZM241:VZT241"/>
    <mergeCell ref="VZU241:WAB241"/>
    <mergeCell ref="WAC241:WAJ241"/>
    <mergeCell ref="WAK241:WAR241"/>
    <mergeCell ref="VVE241:VVL241"/>
    <mergeCell ref="VVM241:VVT241"/>
    <mergeCell ref="VVU241:VWB241"/>
    <mergeCell ref="VWC241:VWJ241"/>
    <mergeCell ref="VWK241:VWR241"/>
    <mergeCell ref="VWS241:VWZ241"/>
    <mergeCell ref="VXA241:VXH241"/>
    <mergeCell ref="VXI241:VXP241"/>
    <mergeCell ref="VXQ241:VXX241"/>
    <mergeCell ref="VSK241:VSR241"/>
    <mergeCell ref="VSS241:VSZ241"/>
    <mergeCell ref="VTA241:VTH241"/>
    <mergeCell ref="VTI241:VTP241"/>
    <mergeCell ref="VTQ241:VTX241"/>
    <mergeCell ref="VTY241:VUF241"/>
    <mergeCell ref="VUG241:VUN241"/>
    <mergeCell ref="VUO241:VUV241"/>
    <mergeCell ref="VUW241:VVD241"/>
    <mergeCell ref="VPQ241:VPX241"/>
    <mergeCell ref="VPY241:VQF241"/>
    <mergeCell ref="VQG241:VQN241"/>
    <mergeCell ref="VQO241:VQV241"/>
    <mergeCell ref="VQW241:VRD241"/>
    <mergeCell ref="VRE241:VRL241"/>
    <mergeCell ref="VRM241:VRT241"/>
    <mergeCell ref="VRU241:VSB241"/>
    <mergeCell ref="VSC241:VSJ241"/>
    <mergeCell ref="VMW241:VND241"/>
    <mergeCell ref="VNE241:VNL241"/>
    <mergeCell ref="VNM241:VNT241"/>
    <mergeCell ref="VNU241:VOB241"/>
    <mergeCell ref="VOC241:VOJ241"/>
    <mergeCell ref="VOK241:VOR241"/>
    <mergeCell ref="VOS241:VOZ241"/>
    <mergeCell ref="VPA241:VPH241"/>
    <mergeCell ref="VPI241:VPP241"/>
    <mergeCell ref="VKC241:VKJ241"/>
    <mergeCell ref="VKK241:VKR241"/>
    <mergeCell ref="VKS241:VKZ241"/>
    <mergeCell ref="VLA241:VLH241"/>
    <mergeCell ref="VLI241:VLP241"/>
    <mergeCell ref="VLQ241:VLX241"/>
    <mergeCell ref="VLY241:VMF241"/>
    <mergeCell ref="VMG241:VMN241"/>
    <mergeCell ref="VMO241:VMV241"/>
    <mergeCell ref="VHI241:VHP241"/>
    <mergeCell ref="VHQ241:VHX241"/>
    <mergeCell ref="VHY241:VIF241"/>
    <mergeCell ref="VIG241:VIN241"/>
    <mergeCell ref="VIO241:VIV241"/>
    <mergeCell ref="VIW241:VJD241"/>
    <mergeCell ref="VJE241:VJL241"/>
    <mergeCell ref="VJM241:VJT241"/>
    <mergeCell ref="VJU241:VKB241"/>
    <mergeCell ref="VEO241:VEV241"/>
    <mergeCell ref="VEW241:VFD241"/>
    <mergeCell ref="VFE241:VFL241"/>
    <mergeCell ref="VFM241:VFT241"/>
    <mergeCell ref="VFU241:VGB241"/>
    <mergeCell ref="VGC241:VGJ241"/>
    <mergeCell ref="VGK241:VGR241"/>
    <mergeCell ref="VGS241:VGZ241"/>
    <mergeCell ref="VHA241:VHH241"/>
    <mergeCell ref="VBU241:VCB241"/>
    <mergeCell ref="VCC241:VCJ241"/>
    <mergeCell ref="VCK241:VCR241"/>
    <mergeCell ref="VCS241:VCZ241"/>
    <mergeCell ref="VDA241:VDH241"/>
    <mergeCell ref="VDI241:VDP241"/>
    <mergeCell ref="VDQ241:VDX241"/>
    <mergeCell ref="VDY241:VEF241"/>
    <mergeCell ref="VEG241:VEN241"/>
    <mergeCell ref="UZA241:UZH241"/>
    <mergeCell ref="UZI241:UZP241"/>
    <mergeCell ref="UZQ241:UZX241"/>
    <mergeCell ref="UZY241:VAF241"/>
    <mergeCell ref="VAG241:VAN241"/>
    <mergeCell ref="VAO241:VAV241"/>
    <mergeCell ref="VAW241:VBD241"/>
    <mergeCell ref="VBE241:VBL241"/>
    <mergeCell ref="VBM241:VBT241"/>
    <mergeCell ref="UWG241:UWN241"/>
    <mergeCell ref="UWO241:UWV241"/>
    <mergeCell ref="UWW241:UXD241"/>
    <mergeCell ref="UXE241:UXL241"/>
    <mergeCell ref="UXM241:UXT241"/>
    <mergeCell ref="UXU241:UYB241"/>
    <mergeCell ref="UYC241:UYJ241"/>
    <mergeCell ref="UYK241:UYR241"/>
    <mergeCell ref="UYS241:UYZ241"/>
    <mergeCell ref="UTM241:UTT241"/>
    <mergeCell ref="UTU241:UUB241"/>
    <mergeCell ref="UUC241:UUJ241"/>
    <mergeCell ref="UUK241:UUR241"/>
    <mergeCell ref="UUS241:UUZ241"/>
    <mergeCell ref="UVA241:UVH241"/>
    <mergeCell ref="UVI241:UVP241"/>
    <mergeCell ref="UVQ241:UVX241"/>
    <mergeCell ref="UVY241:UWF241"/>
    <mergeCell ref="UQS241:UQZ241"/>
    <mergeCell ref="URA241:URH241"/>
    <mergeCell ref="URI241:URP241"/>
    <mergeCell ref="URQ241:URX241"/>
    <mergeCell ref="URY241:USF241"/>
    <mergeCell ref="USG241:USN241"/>
    <mergeCell ref="USO241:USV241"/>
    <mergeCell ref="USW241:UTD241"/>
    <mergeCell ref="UTE241:UTL241"/>
    <mergeCell ref="UNY241:UOF241"/>
    <mergeCell ref="UOG241:UON241"/>
    <mergeCell ref="UOO241:UOV241"/>
    <mergeCell ref="UOW241:UPD241"/>
    <mergeCell ref="UPE241:UPL241"/>
    <mergeCell ref="UPM241:UPT241"/>
    <mergeCell ref="UPU241:UQB241"/>
    <mergeCell ref="UQC241:UQJ241"/>
    <mergeCell ref="UQK241:UQR241"/>
    <mergeCell ref="ULE241:ULL241"/>
    <mergeCell ref="ULM241:ULT241"/>
    <mergeCell ref="ULU241:UMB241"/>
    <mergeCell ref="UMC241:UMJ241"/>
    <mergeCell ref="UMK241:UMR241"/>
    <mergeCell ref="UMS241:UMZ241"/>
    <mergeCell ref="UNA241:UNH241"/>
    <mergeCell ref="UNI241:UNP241"/>
    <mergeCell ref="UNQ241:UNX241"/>
    <mergeCell ref="UIK241:UIR241"/>
    <mergeCell ref="UIS241:UIZ241"/>
    <mergeCell ref="UJA241:UJH241"/>
    <mergeCell ref="UJI241:UJP241"/>
    <mergeCell ref="UJQ241:UJX241"/>
    <mergeCell ref="UJY241:UKF241"/>
    <mergeCell ref="UKG241:UKN241"/>
    <mergeCell ref="UKO241:UKV241"/>
    <mergeCell ref="UKW241:ULD241"/>
    <mergeCell ref="UFQ241:UFX241"/>
    <mergeCell ref="UFY241:UGF241"/>
    <mergeCell ref="UGG241:UGN241"/>
    <mergeCell ref="UGO241:UGV241"/>
    <mergeCell ref="UGW241:UHD241"/>
    <mergeCell ref="UHE241:UHL241"/>
    <mergeCell ref="UHM241:UHT241"/>
    <mergeCell ref="UHU241:UIB241"/>
    <mergeCell ref="UIC241:UIJ241"/>
    <mergeCell ref="UCW241:UDD241"/>
    <mergeCell ref="UDE241:UDL241"/>
    <mergeCell ref="UDM241:UDT241"/>
    <mergeCell ref="UDU241:UEB241"/>
    <mergeCell ref="UEC241:UEJ241"/>
    <mergeCell ref="UEK241:UER241"/>
    <mergeCell ref="UES241:UEZ241"/>
    <mergeCell ref="UFA241:UFH241"/>
    <mergeCell ref="UFI241:UFP241"/>
    <mergeCell ref="UAC241:UAJ241"/>
    <mergeCell ref="UAK241:UAR241"/>
    <mergeCell ref="UAS241:UAZ241"/>
    <mergeCell ref="UBA241:UBH241"/>
    <mergeCell ref="UBI241:UBP241"/>
    <mergeCell ref="UBQ241:UBX241"/>
    <mergeCell ref="UBY241:UCF241"/>
    <mergeCell ref="UCG241:UCN241"/>
    <mergeCell ref="UCO241:UCV241"/>
    <mergeCell ref="TXI241:TXP241"/>
    <mergeCell ref="TXQ241:TXX241"/>
    <mergeCell ref="TXY241:TYF241"/>
    <mergeCell ref="TYG241:TYN241"/>
    <mergeCell ref="TYO241:TYV241"/>
    <mergeCell ref="TYW241:TZD241"/>
    <mergeCell ref="TZE241:TZL241"/>
    <mergeCell ref="TZM241:TZT241"/>
    <mergeCell ref="TZU241:UAB241"/>
    <mergeCell ref="TUO241:TUV241"/>
    <mergeCell ref="TUW241:TVD241"/>
    <mergeCell ref="TVE241:TVL241"/>
    <mergeCell ref="TVM241:TVT241"/>
    <mergeCell ref="TVU241:TWB241"/>
    <mergeCell ref="TWC241:TWJ241"/>
    <mergeCell ref="TWK241:TWR241"/>
    <mergeCell ref="TWS241:TWZ241"/>
    <mergeCell ref="TXA241:TXH241"/>
    <mergeCell ref="TRU241:TSB241"/>
    <mergeCell ref="TSC241:TSJ241"/>
    <mergeCell ref="TSK241:TSR241"/>
    <mergeCell ref="TSS241:TSZ241"/>
    <mergeCell ref="TTA241:TTH241"/>
    <mergeCell ref="TTI241:TTP241"/>
    <mergeCell ref="TTQ241:TTX241"/>
    <mergeCell ref="TTY241:TUF241"/>
    <mergeCell ref="TUG241:TUN241"/>
    <mergeCell ref="TPA241:TPH241"/>
    <mergeCell ref="TPI241:TPP241"/>
    <mergeCell ref="TPQ241:TPX241"/>
    <mergeCell ref="TPY241:TQF241"/>
    <mergeCell ref="TQG241:TQN241"/>
    <mergeCell ref="TQO241:TQV241"/>
    <mergeCell ref="TQW241:TRD241"/>
    <mergeCell ref="TRE241:TRL241"/>
    <mergeCell ref="TRM241:TRT241"/>
    <mergeCell ref="TMG241:TMN241"/>
    <mergeCell ref="TMO241:TMV241"/>
    <mergeCell ref="TMW241:TND241"/>
    <mergeCell ref="TNE241:TNL241"/>
    <mergeCell ref="TNM241:TNT241"/>
    <mergeCell ref="TNU241:TOB241"/>
    <mergeCell ref="TOC241:TOJ241"/>
    <mergeCell ref="TOK241:TOR241"/>
    <mergeCell ref="TOS241:TOZ241"/>
    <mergeCell ref="TJM241:TJT241"/>
    <mergeCell ref="TJU241:TKB241"/>
    <mergeCell ref="TKC241:TKJ241"/>
    <mergeCell ref="TKK241:TKR241"/>
    <mergeCell ref="TKS241:TKZ241"/>
    <mergeCell ref="TLA241:TLH241"/>
    <mergeCell ref="TLI241:TLP241"/>
    <mergeCell ref="TLQ241:TLX241"/>
    <mergeCell ref="TLY241:TMF241"/>
    <mergeCell ref="TGS241:TGZ241"/>
    <mergeCell ref="THA241:THH241"/>
    <mergeCell ref="THI241:THP241"/>
    <mergeCell ref="THQ241:THX241"/>
    <mergeCell ref="THY241:TIF241"/>
    <mergeCell ref="TIG241:TIN241"/>
    <mergeCell ref="TIO241:TIV241"/>
    <mergeCell ref="TIW241:TJD241"/>
    <mergeCell ref="TJE241:TJL241"/>
    <mergeCell ref="TDY241:TEF241"/>
    <mergeCell ref="TEG241:TEN241"/>
    <mergeCell ref="TEO241:TEV241"/>
    <mergeCell ref="TEW241:TFD241"/>
    <mergeCell ref="TFE241:TFL241"/>
    <mergeCell ref="TFM241:TFT241"/>
    <mergeCell ref="TFU241:TGB241"/>
    <mergeCell ref="TGC241:TGJ241"/>
    <mergeCell ref="TGK241:TGR241"/>
    <mergeCell ref="TBE241:TBL241"/>
    <mergeCell ref="TBM241:TBT241"/>
    <mergeCell ref="TBU241:TCB241"/>
    <mergeCell ref="TCC241:TCJ241"/>
    <mergeCell ref="TCK241:TCR241"/>
    <mergeCell ref="TCS241:TCZ241"/>
    <mergeCell ref="TDA241:TDH241"/>
    <mergeCell ref="TDI241:TDP241"/>
    <mergeCell ref="TDQ241:TDX241"/>
    <mergeCell ref="SYK241:SYR241"/>
    <mergeCell ref="SYS241:SYZ241"/>
    <mergeCell ref="SZA241:SZH241"/>
    <mergeCell ref="SZI241:SZP241"/>
    <mergeCell ref="SZQ241:SZX241"/>
    <mergeCell ref="SZY241:TAF241"/>
    <mergeCell ref="TAG241:TAN241"/>
    <mergeCell ref="TAO241:TAV241"/>
    <mergeCell ref="TAW241:TBD241"/>
    <mergeCell ref="SVQ241:SVX241"/>
    <mergeCell ref="SVY241:SWF241"/>
    <mergeCell ref="SWG241:SWN241"/>
    <mergeCell ref="SWO241:SWV241"/>
    <mergeCell ref="SWW241:SXD241"/>
    <mergeCell ref="SXE241:SXL241"/>
    <mergeCell ref="SXM241:SXT241"/>
    <mergeCell ref="SXU241:SYB241"/>
    <mergeCell ref="SYC241:SYJ241"/>
    <mergeCell ref="SSW241:STD241"/>
    <mergeCell ref="STE241:STL241"/>
    <mergeCell ref="STM241:STT241"/>
    <mergeCell ref="STU241:SUB241"/>
    <mergeCell ref="SUC241:SUJ241"/>
    <mergeCell ref="SUK241:SUR241"/>
    <mergeCell ref="SUS241:SUZ241"/>
    <mergeCell ref="SVA241:SVH241"/>
    <mergeCell ref="SVI241:SVP241"/>
    <mergeCell ref="SQC241:SQJ241"/>
    <mergeCell ref="SQK241:SQR241"/>
    <mergeCell ref="SQS241:SQZ241"/>
    <mergeCell ref="SRA241:SRH241"/>
    <mergeCell ref="SRI241:SRP241"/>
    <mergeCell ref="SRQ241:SRX241"/>
    <mergeCell ref="SRY241:SSF241"/>
    <mergeCell ref="SSG241:SSN241"/>
    <mergeCell ref="SSO241:SSV241"/>
    <mergeCell ref="SNI241:SNP241"/>
    <mergeCell ref="SNQ241:SNX241"/>
    <mergeCell ref="SNY241:SOF241"/>
    <mergeCell ref="SOG241:SON241"/>
    <mergeCell ref="SOO241:SOV241"/>
    <mergeCell ref="SOW241:SPD241"/>
    <mergeCell ref="SPE241:SPL241"/>
    <mergeCell ref="SPM241:SPT241"/>
    <mergeCell ref="SPU241:SQB241"/>
    <mergeCell ref="SKO241:SKV241"/>
    <mergeCell ref="SKW241:SLD241"/>
    <mergeCell ref="SLE241:SLL241"/>
    <mergeCell ref="SLM241:SLT241"/>
    <mergeCell ref="SLU241:SMB241"/>
    <mergeCell ref="SMC241:SMJ241"/>
    <mergeCell ref="SMK241:SMR241"/>
    <mergeCell ref="SMS241:SMZ241"/>
    <mergeCell ref="SNA241:SNH241"/>
    <mergeCell ref="SHU241:SIB241"/>
    <mergeCell ref="SIC241:SIJ241"/>
    <mergeCell ref="SIK241:SIR241"/>
    <mergeCell ref="SIS241:SIZ241"/>
    <mergeCell ref="SJA241:SJH241"/>
    <mergeCell ref="SJI241:SJP241"/>
    <mergeCell ref="SJQ241:SJX241"/>
    <mergeCell ref="SJY241:SKF241"/>
    <mergeCell ref="SKG241:SKN241"/>
    <mergeCell ref="SFA241:SFH241"/>
    <mergeCell ref="SFI241:SFP241"/>
    <mergeCell ref="SFQ241:SFX241"/>
    <mergeCell ref="SFY241:SGF241"/>
    <mergeCell ref="SGG241:SGN241"/>
    <mergeCell ref="SGO241:SGV241"/>
    <mergeCell ref="SGW241:SHD241"/>
    <mergeCell ref="SHE241:SHL241"/>
    <mergeCell ref="SHM241:SHT241"/>
    <mergeCell ref="SCG241:SCN241"/>
    <mergeCell ref="SCO241:SCV241"/>
    <mergeCell ref="SCW241:SDD241"/>
    <mergeCell ref="SDE241:SDL241"/>
    <mergeCell ref="SDM241:SDT241"/>
    <mergeCell ref="SDU241:SEB241"/>
    <mergeCell ref="SEC241:SEJ241"/>
    <mergeCell ref="SEK241:SER241"/>
    <mergeCell ref="SES241:SEZ241"/>
    <mergeCell ref="RZM241:RZT241"/>
    <mergeCell ref="RZU241:SAB241"/>
    <mergeCell ref="SAC241:SAJ241"/>
    <mergeCell ref="SAK241:SAR241"/>
    <mergeCell ref="SAS241:SAZ241"/>
    <mergeCell ref="SBA241:SBH241"/>
    <mergeCell ref="SBI241:SBP241"/>
    <mergeCell ref="SBQ241:SBX241"/>
    <mergeCell ref="SBY241:SCF241"/>
    <mergeCell ref="RWS241:RWZ241"/>
    <mergeCell ref="RXA241:RXH241"/>
    <mergeCell ref="RXI241:RXP241"/>
    <mergeCell ref="RXQ241:RXX241"/>
    <mergeCell ref="RXY241:RYF241"/>
    <mergeCell ref="RYG241:RYN241"/>
    <mergeCell ref="RYO241:RYV241"/>
    <mergeCell ref="RYW241:RZD241"/>
    <mergeCell ref="RZE241:RZL241"/>
    <mergeCell ref="RTY241:RUF241"/>
    <mergeCell ref="RUG241:RUN241"/>
    <mergeCell ref="RUO241:RUV241"/>
    <mergeCell ref="RUW241:RVD241"/>
    <mergeCell ref="RVE241:RVL241"/>
    <mergeCell ref="RVM241:RVT241"/>
    <mergeCell ref="RVU241:RWB241"/>
    <mergeCell ref="RWC241:RWJ241"/>
    <mergeCell ref="RWK241:RWR241"/>
    <mergeCell ref="RRE241:RRL241"/>
    <mergeCell ref="RRM241:RRT241"/>
    <mergeCell ref="RRU241:RSB241"/>
    <mergeCell ref="RSC241:RSJ241"/>
    <mergeCell ref="RSK241:RSR241"/>
    <mergeCell ref="RSS241:RSZ241"/>
    <mergeCell ref="RTA241:RTH241"/>
    <mergeCell ref="RTI241:RTP241"/>
    <mergeCell ref="RTQ241:RTX241"/>
    <mergeCell ref="ROK241:ROR241"/>
    <mergeCell ref="ROS241:ROZ241"/>
    <mergeCell ref="RPA241:RPH241"/>
    <mergeCell ref="RPI241:RPP241"/>
    <mergeCell ref="RPQ241:RPX241"/>
    <mergeCell ref="RPY241:RQF241"/>
    <mergeCell ref="RQG241:RQN241"/>
    <mergeCell ref="RQO241:RQV241"/>
    <mergeCell ref="RQW241:RRD241"/>
    <mergeCell ref="RLQ241:RLX241"/>
    <mergeCell ref="RLY241:RMF241"/>
    <mergeCell ref="RMG241:RMN241"/>
    <mergeCell ref="RMO241:RMV241"/>
    <mergeCell ref="RMW241:RND241"/>
    <mergeCell ref="RNE241:RNL241"/>
    <mergeCell ref="RNM241:RNT241"/>
    <mergeCell ref="RNU241:ROB241"/>
    <mergeCell ref="ROC241:ROJ241"/>
    <mergeCell ref="RIW241:RJD241"/>
    <mergeCell ref="RJE241:RJL241"/>
    <mergeCell ref="RJM241:RJT241"/>
    <mergeCell ref="RJU241:RKB241"/>
    <mergeCell ref="RKC241:RKJ241"/>
    <mergeCell ref="RKK241:RKR241"/>
    <mergeCell ref="RKS241:RKZ241"/>
    <mergeCell ref="RLA241:RLH241"/>
    <mergeCell ref="RLI241:RLP241"/>
    <mergeCell ref="RGC241:RGJ241"/>
    <mergeCell ref="RGK241:RGR241"/>
    <mergeCell ref="RGS241:RGZ241"/>
    <mergeCell ref="RHA241:RHH241"/>
    <mergeCell ref="RHI241:RHP241"/>
    <mergeCell ref="RHQ241:RHX241"/>
    <mergeCell ref="RHY241:RIF241"/>
    <mergeCell ref="RIG241:RIN241"/>
    <mergeCell ref="RIO241:RIV241"/>
    <mergeCell ref="RDI241:RDP241"/>
    <mergeCell ref="RDQ241:RDX241"/>
    <mergeCell ref="RDY241:REF241"/>
    <mergeCell ref="REG241:REN241"/>
    <mergeCell ref="REO241:REV241"/>
    <mergeCell ref="REW241:RFD241"/>
    <mergeCell ref="RFE241:RFL241"/>
    <mergeCell ref="RFM241:RFT241"/>
    <mergeCell ref="RFU241:RGB241"/>
    <mergeCell ref="RAO241:RAV241"/>
    <mergeCell ref="RAW241:RBD241"/>
    <mergeCell ref="RBE241:RBL241"/>
    <mergeCell ref="RBM241:RBT241"/>
    <mergeCell ref="RBU241:RCB241"/>
    <mergeCell ref="RCC241:RCJ241"/>
    <mergeCell ref="RCK241:RCR241"/>
    <mergeCell ref="RCS241:RCZ241"/>
    <mergeCell ref="RDA241:RDH241"/>
    <mergeCell ref="QXU241:QYB241"/>
    <mergeCell ref="QYC241:QYJ241"/>
    <mergeCell ref="QYK241:QYR241"/>
    <mergeCell ref="QYS241:QYZ241"/>
    <mergeCell ref="QZA241:QZH241"/>
    <mergeCell ref="QZI241:QZP241"/>
    <mergeCell ref="QZQ241:QZX241"/>
    <mergeCell ref="QZY241:RAF241"/>
    <mergeCell ref="RAG241:RAN241"/>
    <mergeCell ref="QVA241:QVH241"/>
    <mergeCell ref="QVI241:QVP241"/>
    <mergeCell ref="QVQ241:QVX241"/>
    <mergeCell ref="QVY241:QWF241"/>
    <mergeCell ref="QWG241:QWN241"/>
    <mergeCell ref="QWO241:QWV241"/>
    <mergeCell ref="QWW241:QXD241"/>
    <mergeCell ref="QXE241:QXL241"/>
    <mergeCell ref="QXM241:QXT241"/>
    <mergeCell ref="QSG241:QSN241"/>
    <mergeCell ref="QSO241:QSV241"/>
    <mergeCell ref="QSW241:QTD241"/>
    <mergeCell ref="QTE241:QTL241"/>
    <mergeCell ref="QTM241:QTT241"/>
    <mergeCell ref="QTU241:QUB241"/>
    <mergeCell ref="QUC241:QUJ241"/>
    <mergeCell ref="QUK241:QUR241"/>
    <mergeCell ref="QUS241:QUZ241"/>
    <mergeCell ref="QPM241:QPT241"/>
    <mergeCell ref="QPU241:QQB241"/>
    <mergeCell ref="QQC241:QQJ241"/>
    <mergeCell ref="QQK241:QQR241"/>
    <mergeCell ref="QQS241:QQZ241"/>
    <mergeCell ref="QRA241:QRH241"/>
    <mergeCell ref="QRI241:QRP241"/>
    <mergeCell ref="QRQ241:QRX241"/>
    <mergeCell ref="QRY241:QSF241"/>
    <mergeCell ref="QMS241:QMZ241"/>
    <mergeCell ref="QNA241:QNH241"/>
    <mergeCell ref="QNI241:QNP241"/>
    <mergeCell ref="QNQ241:QNX241"/>
    <mergeCell ref="QNY241:QOF241"/>
    <mergeCell ref="QOG241:QON241"/>
    <mergeCell ref="QOO241:QOV241"/>
    <mergeCell ref="QOW241:QPD241"/>
    <mergeCell ref="QPE241:QPL241"/>
    <mergeCell ref="QJY241:QKF241"/>
    <mergeCell ref="QKG241:QKN241"/>
    <mergeCell ref="QKO241:QKV241"/>
    <mergeCell ref="QKW241:QLD241"/>
    <mergeCell ref="QLE241:QLL241"/>
    <mergeCell ref="QLM241:QLT241"/>
    <mergeCell ref="QLU241:QMB241"/>
    <mergeCell ref="QMC241:QMJ241"/>
    <mergeCell ref="QMK241:QMR241"/>
    <mergeCell ref="QHE241:QHL241"/>
    <mergeCell ref="QHM241:QHT241"/>
    <mergeCell ref="QHU241:QIB241"/>
    <mergeCell ref="QIC241:QIJ241"/>
    <mergeCell ref="QIK241:QIR241"/>
    <mergeCell ref="QIS241:QIZ241"/>
    <mergeCell ref="QJA241:QJH241"/>
    <mergeCell ref="QJI241:QJP241"/>
    <mergeCell ref="QJQ241:QJX241"/>
    <mergeCell ref="QEK241:QER241"/>
    <mergeCell ref="QES241:QEZ241"/>
    <mergeCell ref="QFA241:QFH241"/>
    <mergeCell ref="QFI241:QFP241"/>
    <mergeCell ref="QFQ241:QFX241"/>
    <mergeCell ref="QFY241:QGF241"/>
    <mergeCell ref="QGG241:QGN241"/>
    <mergeCell ref="QGO241:QGV241"/>
    <mergeCell ref="QGW241:QHD241"/>
    <mergeCell ref="QBQ241:QBX241"/>
    <mergeCell ref="QBY241:QCF241"/>
    <mergeCell ref="QCG241:QCN241"/>
    <mergeCell ref="QCO241:QCV241"/>
    <mergeCell ref="QCW241:QDD241"/>
    <mergeCell ref="QDE241:QDL241"/>
    <mergeCell ref="QDM241:QDT241"/>
    <mergeCell ref="QDU241:QEB241"/>
    <mergeCell ref="QEC241:QEJ241"/>
    <mergeCell ref="PYW241:PZD241"/>
    <mergeCell ref="PZE241:PZL241"/>
    <mergeCell ref="PZM241:PZT241"/>
    <mergeCell ref="PZU241:QAB241"/>
    <mergeCell ref="QAC241:QAJ241"/>
    <mergeCell ref="QAK241:QAR241"/>
    <mergeCell ref="QAS241:QAZ241"/>
    <mergeCell ref="QBA241:QBH241"/>
    <mergeCell ref="QBI241:QBP241"/>
    <mergeCell ref="PWC241:PWJ241"/>
    <mergeCell ref="PWK241:PWR241"/>
    <mergeCell ref="PWS241:PWZ241"/>
    <mergeCell ref="PXA241:PXH241"/>
    <mergeCell ref="PXI241:PXP241"/>
    <mergeCell ref="PXQ241:PXX241"/>
    <mergeCell ref="PXY241:PYF241"/>
    <mergeCell ref="PYG241:PYN241"/>
    <mergeCell ref="PYO241:PYV241"/>
    <mergeCell ref="PTI241:PTP241"/>
    <mergeCell ref="PTQ241:PTX241"/>
    <mergeCell ref="PTY241:PUF241"/>
    <mergeCell ref="PUG241:PUN241"/>
    <mergeCell ref="PUO241:PUV241"/>
    <mergeCell ref="PUW241:PVD241"/>
    <mergeCell ref="PVE241:PVL241"/>
    <mergeCell ref="PVM241:PVT241"/>
    <mergeCell ref="PVU241:PWB241"/>
    <mergeCell ref="PQO241:PQV241"/>
    <mergeCell ref="PQW241:PRD241"/>
    <mergeCell ref="PRE241:PRL241"/>
    <mergeCell ref="PRM241:PRT241"/>
    <mergeCell ref="PRU241:PSB241"/>
    <mergeCell ref="PSC241:PSJ241"/>
    <mergeCell ref="PSK241:PSR241"/>
    <mergeCell ref="PSS241:PSZ241"/>
    <mergeCell ref="PTA241:PTH241"/>
    <mergeCell ref="PNU241:POB241"/>
    <mergeCell ref="POC241:POJ241"/>
    <mergeCell ref="POK241:POR241"/>
    <mergeCell ref="POS241:POZ241"/>
    <mergeCell ref="PPA241:PPH241"/>
    <mergeCell ref="PPI241:PPP241"/>
    <mergeCell ref="PPQ241:PPX241"/>
    <mergeCell ref="PPY241:PQF241"/>
    <mergeCell ref="PQG241:PQN241"/>
    <mergeCell ref="PLA241:PLH241"/>
    <mergeCell ref="PLI241:PLP241"/>
    <mergeCell ref="PLQ241:PLX241"/>
    <mergeCell ref="PLY241:PMF241"/>
    <mergeCell ref="PMG241:PMN241"/>
    <mergeCell ref="PMO241:PMV241"/>
    <mergeCell ref="PMW241:PND241"/>
    <mergeCell ref="PNE241:PNL241"/>
    <mergeCell ref="PNM241:PNT241"/>
    <mergeCell ref="PIG241:PIN241"/>
    <mergeCell ref="PIO241:PIV241"/>
    <mergeCell ref="PIW241:PJD241"/>
    <mergeCell ref="PJE241:PJL241"/>
    <mergeCell ref="PJM241:PJT241"/>
    <mergeCell ref="PJU241:PKB241"/>
    <mergeCell ref="PKC241:PKJ241"/>
    <mergeCell ref="PKK241:PKR241"/>
    <mergeCell ref="PKS241:PKZ241"/>
    <mergeCell ref="PFM241:PFT241"/>
    <mergeCell ref="PFU241:PGB241"/>
    <mergeCell ref="PGC241:PGJ241"/>
    <mergeCell ref="PGK241:PGR241"/>
    <mergeCell ref="PGS241:PGZ241"/>
    <mergeCell ref="PHA241:PHH241"/>
    <mergeCell ref="PHI241:PHP241"/>
    <mergeCell ref="PHQ241:PHX241"/>
    <mergeCell ref="PHY241:PIF241"/>
    <mergeCell ref="PCS241:PCZ241"/>
    <mergeCell ref="PDA241:PDH241"/>
    <mergeCell ref="PDI241:PDP241"/>
    <mergeCell ref="PDQ241:PDX241"/>
    <mergeCell ref="PDY241:PEF241"/>
    <mergeCell ref="PEG241:PEN241"/>
    <mergeCell ref="PEO241:PEV241"/>
    <mergeCell ref="PEW241:PFD241"/>
    <mergeCell ref="PFE241:PFL241"/>
    <mergeCell ref="OZY241:PAF241"/>
    <mergeCell ref="PAG241:PAN241"/>
    <mergeCell ref="PAO241:PAV241"/>
    <mergeCell ref="PAW241:PBD241"/>
    <mergeCell ref="PBE241:PBL241"/>
    <mergeCell ref="PBM241:PBT241"/>
    <mergeCell ref="PBU241:PCB241"/>
    <mergeCell ref="PCC241:PCJ241"/>
    <mergeCell ref="PCK241:PCR241"/>
    <mergeCell ref="OXE241:OXL241"/>
    <mergeCell ref="OXM241:OXT241"/>
    <mergeCell ref="OXU241:OYB241"/>
    <mergeCell ref="OYC241:OYJ241"/>
    <mergeCell ref="OYK241:OYR241"/>
    <mergeCell ref="OYS241:OYZ241"/>
    <mergeCell ref="OZA241:OZH241"/>
    <mergeCell ref="OZI241:OZP241"/>
    <mergeCell ref="OZQ241:OZX241"/>
    <mergeCell ref="OUK241:OUR241"/>
    <mergeCell ref="OUS241:OUZ241"/>
    <mergeCell ref="OVA241:OVH241"/>
    <mergeCell ref="OVI241:OVP241"/>
    <mergeCell ref="OVQ241:OVX241"/>
    <mergeCell ref="OVY241:OWF241"/>
    <mergeCell ref="OWG241:OWN241"/>
    <mergeCell ref="OWO241:OWV241"/>
    <mergeCell ref="OWW241:OXD241"/>
    <mergeCell ref="ORQ241:ORX241"/>
    <mergeCell ref="ORY241:OSF241"/>
    <mergeCell ref="OSG241:OSN241"/>
    <mergeCell ref="OSO241:OSV241"/>
    <mergeCell ref="OSW241:OTD241"/>
    <mergeCell ref="OTE241:OTL241"/>
    <mergeCell ref="OTM241:OTT241"/>
    <mergeCell ref="OTU241:OUB241"/>
    <mergeCell ref="OUC241:OUJ241"/>
    <mergeCell ref="OOW241:OPD241"/>
    <mergeCell ref="OPE241:OPL241"/>
    <mergeCell ref="OPM241:OPT241"/>
    <mergeCell ref="OPU241:OQB241"/>
    <mergeCell ref="OQC241:OQJ241"/>
    <mergeCell ref="OQK241:OQR241"/>
    <mergeCell ref="OQS241:OQZ241"/>
    <mergeCell ref="ORA241:ORH241"/>
    <mergeCell ref="ORI241:ORP241"/>
    <mergeCell ref="OMC241:OMJ241"/>
    <mergeCell ref="OMK241:OMR241"/>
    <mergeCell ref="OMS241:OMZ241"/>
    <mergeCell ref="ONA241:ONH241"/>
    <mergeCell ref="ONI241:ONP241"/>
    <mergeCell ref="ONQ241:ONX241"/>
    <mergeCell ref="ONY241:OOF241"/>
    <mergeCell ref="OOG241:OON241"/>
    <mergeCell ref="OOO241:OOV241"/>
    <mergeCell ref="OJI241:OJP241"/>
    <mergeCell ref="OJQ241:OJX241"/>
    <mergeCell ref="OJY241:OKF241"/>
    <mergeCell ref="OKG241:OKN241"/>
    <mergeCell ref="OKO241:OKV241"/>
    <mergeCell ref="OKW241:OLD241"/>
    <mergeCell ref="OLE241:OLL241"/>
    <mergeCell ref="OLM241:OLT241"/>
    <mergeCell ref="OLU241:OMB241"/>
    <mergeCell ref="OGO241:OGV241"/>
    <mergeCell ref="OGW241:OHD241"/>
    <mergeCell ref="OHE241:OHL241"/>
    <mergeCell ref="OHM241:OHT241"/>
    <mergeCell ref="OHU241:OIB241"/>
    <mergeCell ref="OIC241:OIJ241"/>
    <mergeCell ref="OIK241:OIR241"/>
    <mergeCell ref="OIS241:OIZ241"/>
    <mergeCell ref="OJA241:OJH241"/>
    <mergeCell ref="ODU241:OEB241"/>
    <mergeCell ref="OEC241:OEJ241"/>
    <mergeCell ref="OEK241:OER241"/>
    <mergeCell ref="OES241:OEZ241"/>
    <mergeCell ref="OFA241:OFH241"/>
    <mergeCell ref="OFI241:OFP241"/>
    <mergeCell ref="OFQ241:OFX241"/>
    <mergeCell ref="OFY241:OGF241"/>
    <mergeCell ref="OGG241:OGN241"/>
    <mergeCell ref="OBA241:OBH241"/>
    <mergeCell ref="OBI241:OBP241"/>
    <mergeCell ref="OBQ241:OBX241"/>
    <mergeCell ref="OBY241:OCF241"/>
    <mergeCell ref="OCG241:OCN241"/>
    <mergeCell ref="OCO241:OCV241"/>
    <mergeCell ref="OCW241:ODD241"/>
    <mergeCell ref="ODE241:ODL241"/>
    <mergeCell ref="ODM241:ODT241"/>
    <mergeCell ref="NYG241:NYN241"/>
    <mergeCell ref="NYO241:NYV241"/>
    <mergeCell ref="NYW241:NZD241"/>
    <mergeCell ref="NZE241:NZL241"/>
    <mergeCell ref="NZM241:NZT241"/>
    <mergeCell ref="NZU241:OAB241"/>
    <mergeCell ref="OAC241:OAJ241"/>
    <mergeCell ref="OAK241:OAR241"/>
    <mergeCell ref="OAS241:OAZ241"/>
    <mergeCell ref="NVM241:NVT241"/>
    <mergeCell ref="NVU241:NWB241"/>
    <mergeCell ref="NWC241:NWJ241"/>
    <mergeCell ref="NWK241:NWR241"/>
    <mergeCell ref="NWS241:NWZ241"/>
    <mergeCell ref="NXA241:NXH241"/>
    <mergeCell ref="NXI241:NXP241"/>
    <mergeCell ref="NXQ241:NXX241"/>
    <mergeCell ref="NXY241:NYF241"/>
    <mergeCell ref="NSS241:NSZ241"/>
    <mergeCell ref="NTA241:NTH241"/>
    <mergeCell ref="NTI241:NTP241"/>
    <mergeCell ref="NTQ241:NTX241"/>
    <mergeCell ref="NTY241:NUF241"/>
    <mergeCell ref="NUG241:NUN241"/>
    <mergeCell ref="NUO241:NUV241"/>
    <mergeCell ref="NUW241:NVD241"/>
    <mergeCell ref="NVE241:NVL241"/>
    <mergeCell ref="NPY241:NQF241"/>
    <mergeCell ref="NQG241:NQN241"/>
    <mergeCell ref="NQO241:NQV241"/>
    <mergeCell ref="NQW241:NRD241"/>
    <mergeCell ref="NRE241:NRL241"/>
    <mergeCell ref="NRM241:NRT241"/>
    <mergeCell ref="NRU241:NSB241"/>
    <mergeCell ref="NSC241:NSJ241"/>
    <mergeCell ref="NSK241:NSR241"/>
    <mergeCell ref="NNE241:NNL241"/>
    <mergeCell ref="NNM241:NNT241"/>
    <mergeCell ref="NNU241:NOB241"/>
    <mergeCell ref="NOC241:NOJ241"/>
    <mergeCell ref="NOK241:NOR241"/>
    <mergeCell ref="NOS241:NOZ241"/>
    <mergeCell ref="NPA241:NPH241"/>
    <mergeCell ref="NPI241:NPP241"/>
    <mergeCell ref="NPQ241:NPX241"/>
    <mergeCell ref="NKK241:NKR241"/>
    <mergeCell ref="NKS241:NKZ241"/>
    <mergeCell ref="NLA241:NLH241"/>
    <mergeCell ref="NLI241:NLP241"/>
    <mergeCell ref="NLQ241:NLX241"/>
    <mergeCell ref="NLY241:NMF241"/>
    <mergeCell ref="NMG241:NMN241"/>
    <mergeCell ref="NMO241:NMV241"/>
    <mergeCell ref="NMW241:NND241"/>
    <mergeCell ref="NHQ241:NHX241"/>
    <mergeCell ref="NHY241:NIF241"/>
    <mergeCell ref="NIG241:NIN241"/>
    <mergeCell ref="NIO241:NIV241"/>
    <mergeCell ref="NIW241:NJD241"/>
    <mergeCell ref="NJE241:NJL241"/>
    <mergeCell ref="NJM241:NJT241"/>
    <mergeCell ref="NJU241:NKB241"/>
    <mergeCell ref="NKC241:NKJ241"/>
    <mergeCell ref="NEW241:NFD241"/>
    <mergeCell ref="NFE241:NFL241"/>
    <mergeCell ref="NFM241:NFT241"/>
    <mergeCell ref="NFU241:NGB241"/>
    <mergeCell ref="NGC241:NGJ241"/>
    <mergeCell ref="NGK241:NGR241"/>
    <mergeCell ref="NGS241:NGZ241"/>
    <mergeCell ref="NHA241:NHH241"/>
    <mergeCell ref="NHI241:NHP241"/>
    <mergeCell ref="NCC241:NCJ241"/>
    <mergeCell ref="NCK241:NCR241"/>
    <mergeCell ref="NCS241:NCZ241"/>
    <mergeCell ref="NDA241:NDH241"/>
    <mergeCell ref="NDI241:NDP241"/>
    <mergeCell ref="NDQ241:NDX241"/>
    <mergeCell ref="NDY241:NEF241"/>
    <mergeCell ref="NEG241:NEN241"/>
    <mergeCell ref="NEO241:NEV241"/>
    <mergeCell ref="MZI241:MZP241"/>
    <mergeCell ref="MZQ241:MZX241"/>
    <mergeCell ref="MZY241:NAF241"/>
    <mergeCell ref="NAG241:NAN241"/>
    <mergeCell ref="NAO241:NAV241"/>
    <mergeCell ref="NAW241:NBD241"/>
    <mergeCell ref="NBE241:NBL241"/>
    <mergeCell ref="NBM241:NBT241"/>
    <mergeCell ref="NBU241:NCB241"/>
    <mergeCell ref="MWO241:MWV241"/>
    <mergeCell ref="MWW241:MXD241"/>
    <mergeCell ref="MXE241:MXL241"/>
    <mergeCell ref="MXM241:MXT241"/>
    <mergeCell ref="MXU241:MYB241"/>
    <mergeCell ref="MYC241:MYJ241"/>
    <mergeCell ref="MYK241:MYR241"/>
    <mergeCell ref="MYS241:MYZ241"/>
    <mergeCell ref="MZA241:MZH241"/>
    <mergeCell ref="MTU241:MUB241"/>
    <mergeCell ref="MUC241:MUJ241"/>
    <mergeCell ref="MUK241:MUR241"/>
    <mergeCell ref="MUS241:MUZ241"/>
    <mergeCell ref="MVA241:MVH241"/>
    <mergeCell ref="MVI241:MVP241"/>
    <mergeCell ref="MVQ241:MVX241"/>
    <mergeCell ref="MVY241:MWF241"/>
    <mergeCell ref="MWG241:MWN241"/>
    <mergeCell ref="MRA241:MRH241"/>
    <mergeCell ref="MRI241:MRP241"/>
    <mergeCell ref="MRQ241:MRX241"/>
    <mergeCell ref="MRY241:MSF241"/>
    <mergeCell ref="MSG241:MSN241"/>
    <mergeCell ref="MSO241:MSV241"/>
    <mergeCell ref="MSW241:MTD241"/>
    <mergeCell ref="MTE241:MTL241"/>
    <mergeCell ref="MTM241:MTT241"/>
    <mergeCell ref="MOG241:MON241"/>
    <mergeCell ref="MOO241:MOV241"/>
    <mergeCell ref="MOW241:MPD241"/>
    <mergeCell ref="MPE241:MPL241"/>
    <mergeCell ref="MPM241:MPT241"/>
    <mergeCell ref="MPU241:MQB241"/>
    <mergeCell ref="MQC241:MQJ241"/>
    <mergeCell ref="MQK241:MQR241"/>
    <mergeCell ref="MQS241:MQZ241"/>
    <mergeCell ref="MLM241:MLT241"/>
    <mergeCell ref="MLU241:MMB241"/>
    <mergeCell ref="MMC241:MMJ241"/>
    <mergeCell ref="MMK241:MMR241"/>
    <mergeCell ref="MMS241:MMZ241"/>
    <mergeCell ref="MNA241:MNH241"/>
    <mergeCell ref="MNI241:MNP241"/>
    <mergeCell ref="MNQ241:MNX241"/>
    <mergeCell ref="MNY241:MOF241"/>
    <mergeCell ref="MIS241:MIZ241"/>
    <mergeCell ref="MJA241:MJH241"/>
    <mergeCell ref="MJI241:MJP241"/>
    <mergeCell ref="MJQ241:MJX241"/>
    <mergeCell ref="MJY241:MKF241"/>
    <mergeCell ref="MKG241:MKN241"/>
    <mergeCell ref="MKO241:MKV241"/>
    <mergeCell ref="MKW241:MLD241"/>
    <mergeCell ref="MLE241:MLL241"/>
    <mergeCell ref="MFY241:MGF241"/>
    <mergeCell ref="MGG241:MGN241"/>
    <mergeCell ref="MGO241:MGV241"/>
    <mergeCell ref="MGW241:MHD241"/>
    <mergeCell ref="MHE241:MHL241"/>
    <mergeCell ref="MHM241:MHT241"/>
    <mergeCell ref="MHU241:MIB241"/>
    <mergeCell ref="MIC241:MIJ241"/>
    <mergeCell ref="MIK241:MIR241"/>
    <mergeCell ref="MDE241:MDL241"/>
    <mergeCell ref="MDM241:MDT241"/>
    <mergeCell ref="MDU241:MEB241"/>
    <mergeCell ref="MEC241:MEJ241"/>
    <mergeCell ref="MEK241:MER241"/>
    <mergeCell ref="MES241:MEZ241"/>
    <mergeCell ref="MFA241:MFH241"/>
    <mergeCell ref="MFI241:MFP241"/>
    <mergeCell ref="MFQ241:MFX241"/>
    <mergeCell ref="MAK241:MAR241"/>
    <mergeCell ref="MAS241:MAZ241"/>
    <mergeCell ref="MBA241:MBH241"/>
    <mergeCell ref="MBI241:MBP241"/>
    <mergeCell ref="MBQ241:MBX241"/>
    <mergeCell ref="MBY241:MCF241"/>
    <mergeCell ref="MCG241:MCN241"/>
    <mergeCell ref="MCO241:MCV241"/>
    <mergeCell ref="MCW241:MDD241"/>
    <mergeCell ref="LXQ241:LXX241"/>
    <mergeCell ref="LXY241:LYF241"/>
    <mergeCell ref="LYG241:LYN241"/>
    <mergeCell ref="LYO241:LYV241"/>
    <mergeCell ref="LYW241:LZD241"/>
    <mergeCell ref="LZE241:LZL241"/>
    <mergeCell ref="LZM241:LZT241"/>
    <mergeCell ref="LZU241:MAB241"/>
    <mergeCell ref="MAC241:MAJ241"/>
    <mergeCell ref="LUW241:LVD241"/>
    <mergeCell ref="LVE241:LVL241"/>
    <mergeCell ref="LVM241:LVT241"/>
    <mergeCell ref="LVU241:LWB241"/>
    <mergeCell ref="LWC241:LWJ241"/>
    <mergeCell ref="LWK241:LWR241"/>
    <mergeCell ref="LWS241:LWZ241"/>
    <mergeCell ref="LXA241:LXH241"/>
    <mergeCell ref="LXI241:LXP241"/>
    <mergeCell ref="LSC241:LSJ241"/>
    <mergeCell ref="LSK241:LSR241"/>
    <mergeCell ref="LSS241:LSZ241"/>
    <mergeCell ref="LTA241:LTH241"/>
    <mergeCell ref="LTI241:LTP241"/>
    <mergeCell ref="LTQ241:LTX241"/>
    <mergeCell ref="LTY241:LUF241"/>
    <mergeCell ref="LUG241:LUN241"/>
    <mergeCell ref="LUO241:LUV241"/>
    <mergeCell ref="LPI241:LPP241"/>
    <mergeCell ref="LPQ241:LPX241"/>
    <mergeCell ref="LPY241:LQF241"/>
    <mergeCell ref="LQG241:LQN241"/>
    <mergeCell ref="LQO241:LQV241"/>
    <mergeCell ref="LQW241:LRD241"/>
    <mergeCell ref="LRE241:LRL241"/>
    <mergeCell ref="LRM241:LRT241"/>
    <mergeCell ref="LRU241:LSB241"/>
    <mergeCell ref="LMO241:LMV241"/>
    <mergeCell ref="LMW241:LND241"/>
    <mergeCell ref="LNE241:LNL241"/>
    <mergeCell ref="LNM241:LNT241"/>
    <mergeCell ref="LNU241:LOB241"/>
    <mergeCell ref="LOC241:LOJ241"/>
    <mergeCell ref="LOK241:LOR241"/>
    <mergeCell ref="LOS241:LOZ241"/>
    <mergeCell ref="LPA241:LPH241"/>
    <mergeCell ref="LJU241:LKB241"/>
    <mergeCell ref="LKC241:LKJ241"/>
    <mergeCell ref="LKK241:LKR241"/>
    <mergeCell ref="LKS241:LKZ241"/>
    <mergeCell ref="LLA241:LLH241"/>
    <mergeCell ref="LLI241:LLP241"/>
    <mergeCell ref="LLQ241:LLX241"/>
    <mergeCell ref="LLY241:LMF241"/>
    <mergeCell ref="LMG241:LMN241"/>
    <mergeCell ref="LHA241:LHH241"/>
    <mergeCell ref="LHI241:LHP241"/>
    <mergeCell ref="LHQ241:LHX241"/>
    <mergeCell ref="LHY241:LIF241"/>
    <mergeCell ref="LIG241:LIN241"/>
    <mergeCell ref="LIO241:LIV241"/>
    <mergeCell ref="LIW241:LJD241"/>
    <mergeCell ref="LJE241:LJL241"/>
    <mergeCell ref="LJM241:LJT241"/>
    <mergeCell ref="LEG241:LEN241"/>
    <mergeCell ref="LEO241:LEV241"/>
    <mergeCell ref="LEW241:LFD241"/>
    <mergeCell ref="LFE241:LFL241"/>
    <mergeCell ref="LFM241:LFT241"/>
    <mergeCell ref="LFU241:LGB241"/>
    <mergeCell ref="LGC241:LGJ241"/>
    <mergeCell ref="LGK241:LGR241"/>
    <mergeCell ref="LGS241:LGZ241"/>
    <mergeCell ref="LBM241:LBT241"/>
    <mergeCell ref="LBU241:LCB241"/>
    <mergeCell ref="LCC241:LCJ241"/>
    <mergeCell ref="LCK241:LCR241"/>
    <mergeCell ref="LCS241:LCZ241"/>
    <mergeCell ref="LDA241:LDH241"/>
    <mergeCell ref="LDI241:LDP241"/>
    <mergeCell ref="LDQ241:LDX241"/>
    <mergeCell ref="LDY241:LEF241"/>
    <mergeCell ref="KYS241:KYZ241"/>
    <mergeCell ref="KZA241:KZH241"/>
    <mergeCell ref="KZI241:KZP241"/>
    <mergeCell ref="KZQ241:KZX241"/>
    <mergeCell ref="KZY241:LAF241"/>
    <mergeCell ref="LAG241:LAN241"/>
    <mergeCell ref="LAO241:LAV241"/>
    <mergeCell ref="LAW241:LBD241"/>
    <mergeCell ref="LBE241:LBL241"/>
    <mergeCell ref="KVY241:KWF241"/>
    <mergeCell ref="KWG241:KWN241"/>
    <mergeCell ref="KWO241:KWV241"/>
    <mergeCell ref="KWW241:KXD241"/>
    <mergeCell ref="KXE241:KXL241"/>
    <mergeCell ref="KXM241:KXT241"/>
    <mergeCell ref="KXU241:KYB241"/>
    <mergeCell ref="KYC241:KYJ241"/>
    <mergeCell ref="KYK241:KYR241"/>
    <mergeCell ref="KTE241:KTL241"/>
    <mergeCell ref="KTM241:KTT241"/>
    <mergeCell ref="KTU241:KUB241"/>
    <mergeCell ref="KUC241:KUJ241"/>
    <mergeCell ref="KUK241:KUR241"/>
    <mergeCell ref="KUS241:KUZ241"/>
    <mergeCell ref="KVA241:KVH241"/>
    <mergeCell ref="KVI241:KVP241"/>
    <mergeCell ref="KVQ241:KVX241"/>
    <mergeCell ref="KQK241:KQR241"/>
    <mergeCell ref="KQS241:KQZ241"/>
    <mergeCell ref="KRA241:KRH241"/>
    <mergeCell ref="KRI241:KRP241"/>
    <mergeCell ref="KRQ241:KRX241"/>
    <mergeCell ref="KRY241:KSF241"/>
    <mergeCell ref="KSG241:KSN241"/>
    <mergeCell ref="KSO241:KSV241"/>
    <mergeCell ref="KSW241:KTD241"/>
    <mergeCell ref="KNQ241:KNX241"/>
    <mergeCell ref="KNY241:KOF241"/>
    <mergeCell ref="KOG241:KON241"/>
    <mergeCell ref="KOO241:KOV241"/>
    <mergeCell ref="KOW241:KPD241"/>
    <mergeCell ref="KPE241:KPL241"/>
    <mergeCell ref="KPM241:KPT241"/>
    <mergeCell ref="KPU241:KQB241"/>
    <mergeCell ref="KQC241:KQJ241"/>
    <mergeCell ref="KKW241:KLD241"/>
    <mergeCell ref="KLE241:KLL241"/>
    <mergeCell ref="KLM241:KLT241"/>
    <mergeCell ref="KLU241:KMB241"/>
    <mergeCell ref="KMC241:KMJ241"/>
    <mergeCell ref="KMK241:KMR241"/>
    <mergeCell ref="KMS241:KMZ241"/>
    <mergeCell ref="KNA241:KNH241"/>
    <mergeCell ref="KNI241:KNP241"/>
    <mergeCell ref="KIC241:KIJ241"/>
    <mergeCell ref="KIK241:KIR241"/>
    <mergeCell ref="KIS241:KIZ241"/>
    <mergeCell ref="KJA241:KJH241"/>
    <mergeCell ref="KJI241:KJP241"/>
    <mergeCell ref="KJQ241:KJX241"/>
    <mergeCell ref="KJY241:KKF241"/>
    <mergeCell ref="KKG241:KKN241"/>
    <mergeCell ref="KKO241:KKV241"/>
    <mergeCell ref="KFI241:KFP241"/>
    <mergeCell ref="KFQ241:KFX241"/>
    <mergeCell ref="KFY241:KGF241"/>
    <mergeCell ref="KGG241:KGN241"/>
    <mergeCell ref="KGO241:KGV241"/>
    <mergeCell ref="KGW241:KHD241"/>
    <mergeCell ref="KHE241:KHL241"/>
    <mergeCell ref="KHM241:KHT241"/>
    <mergeCell ref="KHU241:KIB241"/>
    <mergeCell ref="KCO241:KCV241"/>
    <mergeCell ref="KCW241:KDD241"/>
    <mergeCell ref="KDE241:KDL241"/>
    <mergeCell ref="KDM241:KDT241"/>
    <mergeCell ref="KDU241:KEB241"/>
    <mergeCell ref="KEC241:KEJ241"/>
    <mergeCell ref="KEK241:KER241"/>
    <mergeCell ref="KES241:KEZ241"/>
    <mergeCell ref="KFA241:KFH241"/>
    <mergeCell ref="JZU241:KAB241"/>
    <mergeCell ref="KAC241:KAJ241"/>
    <mergeCell ref="KAK241:KAR241"/>
    <mergeCell ref="KAS241:KAZ241"/>
    <mergeCell ref="KBA241:KBH241"/>
    <mergeCell ref="KBI241:KBP241"/>
    <mergeCell ref="KBQ241:KBX241"/>
    <mergeCell ref="KBY241:KCF241"/>
    <mergeCell ref="KCG241:KCN241"/>
    <mergeCell ref="JXA241:JXH241"/>
    <mergeCell ref="JXI241:JXP241"/>
    <mergeCell ref="JXQ241:JXX241"/>
    <mergeCell ref="JXY241:JYF241"/>
    <mergeCell ref="JYG241:JYN241"/>
    <mergeCell ref="JYO241:JYV241"/>
    <mergeCell ref="JYW241:JZD241"/>
    <mergeCell ref="JZE241:JZL241"/>
    <mergeCell ref="JZM241:JZT241"/>
    <mergeCell ref="JUG241:JUN241"/>
    <mergeCell ref="JUO241:JUV241"/>
    <mergeCell ref="JUW241:JVD241"/>
    <mergeCell ref="JVE241:JVL241"/>
    <mergeCell ref="JVM241:JVT241"/>
    <mergeCell ref="JVU241:JWB241"/>
    <mergeCell ref="JWC241:JWJ241"/>
    <mergeCell ref="JWK241:JWR241"/>
    <mergeCell ref="JWS241:JWZ241"/>
    <mergeCell ref="JRM241:JRT241"/>
    <mergeCell ref="JRU241:JSB241"/>
    <mergeCell ref="JSC241:JSJ241"/>
    <mergeCell ref="JSK241:JSR241"/>
    <mergeCell ref="JSS241:JSZ241"/>
    <mergeCell ref="JTA241:JTH241"/>
    <mergeCell ref="JTI241:JTP241"/>
    <mergeCell ref="JTQ241:JTX241"/>
    <mergeCell ref="JTY241:JUF241"/>
    <mergeCell ref="JOS241:JOZ241"/>
    <mergeCell ref="JPA241:JPH241"/>
    <mergeCell ref="JPI241:JPP241"/>
    <mergeCell ref="JPQ241:JPX241"/>
    <mergeCell ref="JPY241:JQF241"/>
    <mergeCell ref="JQG241:JQN241"/>
    <mergeCell ref="JQO241:JQV241"/>
    <mergeCell ref="JQW241:JRD241"/>
    <mergeCell ref="JRE241:JRL241"/>
    <mergeCell ref="JLY241:JMF241"/>
    <mergeCell ref="JMG241:JMN241"/>
    <mergeCell ref="JMO241:JMV241"/>
    <mergeCell ref="JMW241:JND241"/>
    <mergeCell ref="JNE241:JNL241"/>
    <mergeCell ref="JNM241:JNT241"/>
    <mergeCell ref="JNU241:JOB241"/>
    <mergeCell ref="JOC241:JOJ241"/>
    <mergeCell ref="JOK241:JOR241"/>
    <mergeCell ref="JJE241:JJL241"/>
    <mergeCell ref="JJM241:JJT241"/>
    <mergeCell ref="JJU241:JKB241"/>
    <mergeCell ref="JKC241:JKJ241"/>
    <mergeCell ref="JKK241:JKR241"/>
    <mergeCell ref="JKS241:JKZ241"/>
    <mergeCell ref="JLA241:JLH241"/>
    <mergeCell ref="JLI241:JLP241"/>
    <mergeCell ref="JLQ241:JLX241"/>
    <mergeCell ref="JGK241:JGR241"/>
    <mergeCell ref="JGS241:JGZ241"/>
    <mergeCell ref="JHA241:JHH241"/>
    <mergeCell ref="JHI241:JHP241"/>
    <mergeCell ref="JHQ241:JHX241"/>
    <mergeCell ref="JHY241:JIF241"/>
    <mergeCell ref="JIG241:JIN241"/>
    <mergeCell ref="JIO241:JIV241"/>
    <mergeCell ref="JIW241:JJD241"/>
    <mergeCell ref="JDQ241:JDX241"/>
    <mergeCell ref="JDY241:JEF241"/>
    <mergeCell ref="JEG241:JEN241"/>
    <mergeCell ref="JEO241:JEV241"/>
    <mergeCell ref="JEW241:JFD241"/>
    <mergeCell ref="JFE241:JFL241"/>
    <mergeCell ref="JFM241:JFT241"/>
    <mergeCell ref="JFU241:JGB241"/>
    <mergeCell ref="JGC241:JGJ241"/>
    <mergeCell ref="JAW241:JBD241"/>
    <mergeCell ref="JBE241:JBL241"/>
    <mergeCell ref="JBM241:JBT241"/>
    <mergeCell ref="JBU241:JCB241"/>
    <mergeCell ref="JCC241:JCJ241"/>
    <mergeCell ref="JCK241:JCR241"/>
    <mergeCell ref="JCS241:JCZ241"/>
    <mergeCell ref="JDA241:JDH241"/>
    <mergeCell ref="JDI241:JDP241"/>
    <mergeCell ref="IYC241:IYJ241"/>
    <mergeCell ref="IYK241:IYR241"/>
    <mergeCell ref="IYS241:IYZ241"/>
    <mergeCell ref="IZA241:IZH241"/>
    <mergeCell ref="IZI241:IZP241"/>
    <mergeCell ref="IZQ241:IZX241"/>
    <mergeCell ref="IZY241:JAF241"/>
    <mergeCell ref="JAG241:JAN241"/>
    <mergeCell ref="JAO241:JAV241"/>
    <mergeCell ref="IVI241:IVP241"/>
    <mergeCell ref="IVQ241:IVX241"/>
    <mergeCell ref="IVY241:IWF241"/>
    <mergeCell ref="IWG241:IWN241"/>
    <mergeCell ref="IWO241:IWV241"/>
    <mergeCell ref="IWW241:IXD241"/>
    <mergeCell ref="IXE241:IXL241"/>
    <mergeCell ref="IXM241:IXT241"/>
    <mergeCell ref="IXU241:IYB241"/>
    <mergeCell ref="ISO241:ISV241"/>
    <mergeCell ref="ISW241:ITD241"/>
    <mergeCell ref="ITE241:ITL241"/>
    <mergeCell ref="ITM241:ITT241"/>
    <mergeCell ref="ITU241:IUB241"/>
    <mergeCell ref="IUC241:IUJ241"/>
    <mergeCell ref="IUK241:IUR241"/>
    <mergeCell ref="IUS241:IUZ241"/>
    <mergeCell ref="IVA241:IVH241"/>
    <mergeCell ref="IPU241:IQB241"/>
    <mergeCell ref="IQC241:IQJ241"/>
    <mergeCell ref="IQK241:IQR241"/>
    <mergeCell ref="IQS241:IQZ241"/>
    <mergeCell ref="IRA241:IRH241"/>
    <mergeCell ref="IRI241:IRP241"/>
    <mergeCell ref="IRQ241:IRX241"/>
    <mergeCell ref="IRY241:ISF241"/>
    <mergeCell ref="ISG241:ISN241"/>
    <mergeCell ref="INA241:INH241"/>
    <mergeCell ref="INI241:INP241"/>
    <mergeCell ref="INQ241:INX241"/>
    <mergeCell ref="INY241:IOF241"/>
    <mergeCell ref="IOG241:ION241"/>
    <mergeCell ref="IOO241:IOV241"/>
    <mergeCell ref="IOW241:IPD241"/>
    <mergeCell ref="IPE241:IPL241"/>
    <mergeCell ref="IPM241:IPT241"/>
    <mergeCell ref="IKG241:IKN241"/>
    <mergeCell ref="IKO241:IKV241"/>
    <mergeCell ref="IKW241:ILD241"/>
    <mergeCell ref="ILE241:ILL241"/>
    <mergeCell ref="ILM241:ILT241"/>
    <mergeCell ref="ILU241:IMB241"/>
    <mergeCell ref="IMC241:IMJ241"/>
    <mergeCell ref="IMK241:IMR241"/>
    <mergeCell ref="IMS241:IMZ241"/>
    <mergeCell ref="IHM241:IHT241"/>
    <mergeCell ref="IHU241:IIB241"/>
    <mergeCell ref="IIC241:IIJ241"/>
    <mergeCell ref="IIK241:IIR241"/>
    <mergeCell ref="IIS241:IIZ241"/>
    <mergeCell ref="IJA241:IJH241"/>
    <mergeCell ref="IJI241:IJP241"/>
    <mergeCell ref="IJQ241:IJX241"/>
    <mergeCell ref="IJY241:IKF241"/>
    <mergeCell ref="IES241:IEZ241"/>
    <mergeCell ref="IFA241:IFH241"/>
    <mergeCell ref="IFI241:IFP241"/>
    <mergeCell ref="IFQ241:IFX241"/>
    <mergeCell ref="IFY241:IGF241"/>
    <mergeCell ref="IGG241:IGN241"/>
    <mergeCell ref="IGO241:IGV241"/>
    <mergeCell ref="IGW241:IHD241"/>
    <mergeCell ref="IHE241:IHL241"/>
    <mergeCell ref="IBY241:ICF241"/>
    <mergeCell ref="ICG241:ICN241"/>
    <mergeCell ref="ICO241:ICV241"/>
    <mergeCell ref="ICW241:IDD241"/>
    <mergeCell ref="IDE241:IDL241"/>
    <mergeCell ref="IDM241:IDT241"/>
    <mergeCell ref="IDU241:IEB241"/>
    <mergeCell ref="IEC241:IEJ241"/>
    <mergeCell ref="IEK241:IER241"/>
    <mergeCell ref="HZE241:HZL241"/>
    <mergeCell ref="HZM241:HZT241"/>
    <mergeCell ref="HZU241:IAB241"/>
    <mergeCell ref="IAC241:IAJ241"/>
    <mergeCell ref="IAK241:IAR241"/>
    <mergeCell ref="IAS241:IAZ241"/>
    <mergeCell ref="IBA241:IBH241"/>
    <mergeCell ref="IBI241:IBP241"/>
    <mergeCell ref="IBQ241:IBX241"/>
    <mergeCell ref="HWK241:HWR241"/>
    <mergeCell ref="HWS241:HWZ241"/>
    <mergeCell ref="HXA241:HXH241"/>
    <mergeCell ref="HXI241:HXP241"/>
    <mergeCell ref="HXQ241:HXX241"/>
    <mergeCell ref="HXY241:HYF241"/>
    <mergeCell ref="HYG241:HYN241"/>
    <mergeCell ref="HYO241:HYV241"/>
    <mergeCell ref="HYW241:HZD241"/>
    <mergeCell ref="HTQ241:HTX241"/>
    <mergeCell ref="HTY241:HUF241"/>
    <mergeCell ref="HUG241:HUN241"/>
    <mergeCell ref="HUO241:HUV241"/>
    <mergeCell ref="HUW241:HVD241"/>
    <mergeCell ref="HVE241:HVL241"/>
    <mergeCell ref="HVM241:HVT241"/>
    <mergeCell ref="HVU241:HWB241"/>
    <mergeCell ref="HWC241:HWJ241"/>
    <mergeCell ref="HQW241:HRD241"/>
    <mergeCell ref="HRE241:HRL241"/>
    <mergeCell ref="HRM241:HRT241"/>
    <mergeCell ref="HRU241:HSB241"/>
    <mergeCell ref="HSC241:HSJ241"/>
    <mergeCell ref="HSK241:HSR241"/>
    <mergeCell ref="HSS241:HSZ241"/>
    <mergeCell ref="HTA241:HTH241"/>
    <mergeCell ref="HTI241:HTP241"/>
    <mergeCell ref="HOC241:HOJ241"/>
    <mergeCell ref="HOK241:HOR241"/>
    <mergeCell ref="HOS241:HOZ241"/>
    <mergeCell ref="HPA241:HPH241"/>
    <mergeCell ref="HPI241:HPP241"/>
    <mergeCell ref="HPQ241:HPX241"/>
    <mergeCell ref="HPY241:HQF241"/>
    <mergeCell ref="HQG241:HQN241"/>
    <mergeCell ref="HQO241:HQV241"/>
    <mergeCell ref="HLI241:HLP241"/>
    <mergeCell ref="HLQ241:HLX241"/>
    <mergeCell ref="HLY241:HMF241"/>
    <mergeCell ref="HMG241:HMN241"/>
    <mergeCell ref="HMO241:HMV241"/>
    <mergeCell ref="HMW241:HND241"/>
    <mergeCell ref="HNE241:HNL241"/>
    <mergeCell ref="HNM241:HNT241"/>
    <mergeCell ref="HNU241:HOB241"/>
    <mergeCell ref="HIO241:HIV241"/>
    <mergeCell ref="HIW241:HJD241"/>
    <mergeCell ref="HJE241:HJL241"/>
    <mergeCell ref="HJM241:HJT241"/>
    <mergeCell ref="HJU241:HKB241"/>
    <mergeCell ref="HKC241:HKJ241"/>
    <mergeCell ref="HKK241:HKR241"/>
    <mergeCell ref="HKS241:HKZ241"/>
    <mergeCell ref="HLA241:HLH241"/>
    <mergeCell ref="HFU241:HGB241"/>
    <mergeCell ref="HGC241:HGJ241"/>
    <mergeCell ref="HGK241:HGR241"/>
    <mergeCell ref="HGS241:HGZ241"/>
    <mergeCell ref="HHA241:HHH241"/>
    <mergeCell ref="HHI241:HHP241"/>
    <mergeCell ref="HHQ241:HHX241"/>
    <mergeCell ref="HHY241:HIF241"/>
    <mergeCell ref="HIG241:HIN241"/>
    <mergeCell ref="HDA241:HDH241"/>
    <mergeCell ref="HDI241:HDP241"/>
    <mergeCell ref="HDQ241:HDX241"/>
    <mergeCell ref="HDY241:HEF241"/>
    <mergeCell ref="HEG241:HEN241"/>
    <mergeCell ref="HEO241:HEV241"/>
    <mergeCell ref="HEW241:HFD241"/>
    <mergeCell ref="HFE241:HFL241"/>
    <mergeCell ref="HFM241:HFT241"/>
    <mergeCell ref="HAG241:HAN241"/>
    <mergeCell ref="HAO241:HAV241"/>
    <mergeCell ref="HAW241:HBD241"/>
    <mergeCell ref="HBE241:HBL241"/>
    <mergeCell ref="HBM241:HBT241"/>
    <mergeCell ref="HBU241:HCB241"/>
    <mergeCell ref="HCC241:HCJ241"/>
    <mergeCell ref="HCK241:HCR241"/>
    <mergeCell ref="HCS241:HCZ241"/>
    <mergeCell ref="GXM241:GXT241"/>
    <mergeCell ref="GXU241:GYB241"/>
    <mergeCell ref="GYC241:GYJ241"/>
    <mergeCell ref="GYK241:GYR241"/>
    <mergeCell ref="GYS241:GYZ241"/>
    <mergeCell ref="GZA241:GZH241"/>
    <mergeCell ref="GZI241:GZP241"/>
    <mergeCell ref="GZQ241:GZX241"/>
    <mergeCell ref="GZY241:HAF241"/>
    <mergeCell ref="GUS241:GUZ241"/>
    <mergeCell ref="GVA241:GVH241"/>
    <mergeCell ref="GVI241:GVP241"/>
    <mergeCell ref="GVQ241:GVX241"/>
    <mergeCell ref="GVY241:GWF241"/>
    <mergeCell ref="GWG241:GWN241"/>
    <mergeCell ref="GWO241:GWV241"/>
    <mergeCell ref="GWW241:GXD241"/>
    <mergeCell ref="GXE241:GXL241"/>
    <mergeCell ref="GRY241:GSF241"/>
    <mergeCell ref="GSG241:GSN241"/>
    <mergeCell ref="GSO241:GSV241"/>
    <mergeCell ref="GSW241:GTD241"/>
    <mergeCell ref="GTE241:GTL241"/>
    <mergeCell ref="GTM241:GTT241"/>
    <mergeCell ref="GTU241:GUB241"/>
    <mergeCell ref="GUC241:GUJ241"/>
    <mergeCell ref="GUK241:GUR241"/>
    <mergeCell ref="GPE241:GPL241"/>
    <mergeCell ref="GPM241:GPT241"/>
    <mergeCell ref="GPU241:GQB241"/>
    <mergeCell ref="GQC241:GQJ241"/>
    <mergeCell ref="GQK241:GQR241"/>
    <mergeCell ref="GQS241:GQZ241"/>
    <mergeCell ref="GRA241:GRH241"/>
    <mergeCell ref="GRI241:GRP241"/>
    <mergeCell ref="GRQ241:GRX241"/>
    <mergeCell ref="GMK241:GMR241"/>
    <mergeCell ref="GMS241:GMZ241"/>
    <mergeCell ref="GNA241:GNH241"/>
    <mergeCell ref="GNI241:GNP241"/>
    <mergeCell ref="GNQ241:GNX241"/>
    <mergeCell ref="GNY241:GOF241"/>
    <mergeCell ref="GOG241:GON241"/>
    <mergeCell ref="GOO241:GOV241"/>
    <mergeCell ref="GOW241:GPD241"/>
    <mergeCell ref="GJQ241:GJX241"/>
    <mergeCell ref="GJY241:GKF241"/>
    <mergeCell ref="GKG241:GKN241"/>
    <mergeCell ref="GKO241:GKV241"/>
    <mergeCell ref="GKW241:GLD241"/>
    <mergeCell ref="GLE241:GLL241"/>
    <mergeCell ref="GLM241:GLT241"/>
    <mergeCell ref="GLU241:GMB241"/>
    <mergeCell ref="GMC241:GMJ241"/>
    <mergeCell ref="GGW241:GHD241"/>
    <mergeCell ref="GHE241:GHL241"/>
    <mergeCell ref="GHM241:GHT241"/>
    <mergeCell ref="GHU241:GIB241"/>
    <mergeCell ref="GIC241:GIJ241"/>
    <mergeCell ref="GIK241:GIR241"/>
    <mergeCell ref="GIS241:GIZ241"/>
    <mergeCell ref="GJA241:GJH241"/>
    <mergeCell ref="GJI241:GJP241"/>
    <mergeCell ref="GEC241:GEJ241"/>
    <mergeCell ref="GEK241:GER241"/>
    <mergeCell ref="GES241:GEZ241"/>
    <mergeCell ref="GFA241:GFH241"/>
    <mergeCell ref="GFI241:GFP241"/>
    <mergeCell ref="GFQ241:GFX241"/>
    <mergeCell ref="GFY241:GGF241"/>
    <mergeCell ref="GGG241:GGN241"/>
    <mergeCell ref="GGO241:GGV241"/>
    <mergeCell ref="GBI241:GBP241"/>
    <mergeCell ref="GBQ241:GBX241"/>
    <mergeCell ref="GBY241:GCF241"/>
    <mergeCell ref="GCG241:GCN241"/>
    <mergeCell ref="GCO241:GCV241"/>
    <mergeCell ref="GCW241:GDD241"/>
    <mergeCell ref="GDE241:GDL241"/>
    <mergeCell ref="GDM241:GDT241"/>
    <mergeCell ref="GDU241:GEB241"/>
    <mergeCell ref="FYO241:FYV241"/>
    <mergeCell ref="FYW241:FZD241"/>
    <mergeCell ref="FZE241:FZL241"/>
    <mergeCell ref="FZM241:FZT241"/>
    <mergeCell ref="FZU241:GAB241"/>
    <mergeCell ref="GAC241:GAJ241"/>
    <mergeCell ref="GAK241:GAR241"/>
    <mergeCell ref="GAS241:GAZ241"/>
    <mergeCell ref="GBA241:GBH241"/>
    <mergeCell ref="FVU241:FWB241"/>
    <mergeCell ref="FWC241:FWJ241"/>
    <mergeCell ref="FWK241:FWR241"/>
    <mergeCell ref="FWS241:FWZ241"/>
    <mergeCell ref="FXA241:FXH241"/>
    <mergeCell ref="FXI241:FXP241"/>
    <mergeCell ref="FXQ241:FXX241"/>
    <mergeCell ref="FXY241:FYF241"/>
    <mergeCell ref="FYG241:FYN241"/>
    <mergeCell ref="FTA241:FTH241"/>
    <mergeCell ref="FTI241:FTP241"/>
    <mergeCell ref="FTQ241:FTX241"/>
    <mergeCell ref="FTY241:FUF241"/>
    <mergeCell ref="FUG241:FUN241"/>
    <mergeCell ref="FUO241:FUV241"/>
    <mergeCell ref="FUW241:FVD241"/>
    <mergeCell ref="FVE241:FVL241"/>
    <mergeCell ref="FVM241:FVT241"/>
    <mergeCell ref="FQG241:FQN241"/>
    <mergeCell ref="FQO241:FQV241"/>
    <mergeCell ref="FQW241:FRD241"/>
    <mergeCell ref="FRE241:FRL241"/>
    <mergeCell ref="FRM241:FRT241"/>
    <mergeCell ref="FRU241:FSB241"/>
    <mergeCell ref="FSC241:FSJ241"/>
    <mergeCell ref="FSK241:FSR241"/>
    <mergeCell ref="FSS241:FSZ241"/>
    <mergeCell ref="FNM241:FNT241"/>
    <mergeCell ref="FNU241:FOB241"/>
    <mergeCell ref="FOC241:FOJ241"/>
    <mergeCell ref="FOK241:FOR241"/>
    <mergeCell ref="FOS241:FOZ241"/>
    <mergeCell ref="FPA241:FPH241"/>
    <mergeCell ref="FPI241:FPP241"/>
    <mergeCell ref="FPQ241:FPX241"/>
    <mergeCell ref="FPY241:FQF241"/>
    <mergeCell ref="FKS241:FKZ241"/>
    <mergeCell ref="FLA241:FLH241"/>
    <mergeCell ref="FLI241:FLP241"/>
    <mergeCell ref="FLQ241:FLX241"/>
    <mergeCell ref="FLY241:FMF241"/>
    <mergeCell ref="FMG241:FMN241"/>
    <mergeCell ref="FMO241:FMV241"/>
    <mergeCell ref="FMW241:FND241"/>
    <mergeCell ref="FNE241:FNL241"/>
    <mergeCell ref="FHY241:FIF241"/>
    <mergeCell ref="FIG241:FIN241"/>
    <mergeCell ref="FIO241:FIV241"/>
    <mergeCell ref="FIW241:FJD241"/>
    <mergeCell ref="FJE241:FJL241"/>
    <mergeCell ref="FJM241:FJT241"/>
    <mergeCell ref="FJU241:FKB241"/>
    <mergeCell ref="FKC241:FKJ241"/>
    <mergeCell ref="FKK241:FKR241"/>
    <mergeCell ref="FFE241:FFL241"/>
    <mergeCell ref="FFM241:FFT241"/>
    <mergeCell ref="FFU241:FGB241"/>
    <mergeCell ref="FGC241:FGJ241"/>
    <mergeCell ref="FGK241:FGR241"/>
    <mergeCell ref="FGS241:FGZ241"/>
    <mergeCell ref="FHA241:FHH241"/>
    <mergeCell ref="FHI241:FHP241"/>
    <mergeCell ref="FHQ241:FHX241"/>
    <mergeCell ref="FCK241:FCR241"/>
    <mergeCell ref="FCS241:FCZ241"/>
    <mergeCell ref="FDA241:FDH241"/>
    <mergeCell ref="FDI241:FDP241"/>
    <mergeCell ref="FDQ241:FDX241"/>
    <mergeCell ref="FDY241:FEF241"/>
    <mergeCell ref="FEG241:FEN241"/>
    <mergeCell ref="FEO241:FEV241"/>
    <mergeCell ref="FEW241:FFD241"/>
    <mergeCell ref="EZQ241:EZX241"/>
    <mergeCell ref="EZY241:FAF241"/>
    <mergeCell ref="FAG241:FAN241"/>
    <mergeCell ref="FAO241:FAV241"/>
    <mergeCell ref="FAW241:FBD241"/>
    <mergeCell ref="FBE241:FBL241"/>
    <mergeCell ref="FBM241:FBT241"/>
    <mergeCell ref="FBU241:FCB241"/>
    <mergeCell ref="FCC241:FCJ241"/>
    <mergeCell ref="EWW241:EXD241"/>
    <mergeCell ref="EXE241:EXL241"/>
    <mergeCell ref="EXM241:EXT241"/>
    <mergeCell ref="EXU241:EYB241"/>
    <mergeCell ref="EYC241:EYJ241"/>
    <mergeCell ref="EYK241:EYR241"/>
    <mergeCell ref="EYS241:EYZ241"/>
    <mergeCell ref="EZA241:EZH241"/>
    <mergeCell ref="EZI241:EZP241"/>
    <mergeCell ref="EUC241:EUJ241"/>
    <mergeCell ref="EUK241:EUR241"/>
    <mergeCell ref="EUS241:EUZ241"/>
    <mergeCell ref="EVA241:EVH241"/>
    <mergeCell ref="EVI241:EVP241"/>
    <mergeCell ref="EVQ241:EVX241"/>
    <mergeCell ref="EVY241:EWF241"/>
    <mergeCell ref="EWG241:EWN241"/>
    <mergeCell ref="EWO241:EWV241"/>
    <mergeCell ref="ERI241:ERP241"/>
    <mergeCell ref="ERQ241:ERX241"/>
    <mergeCell ref="ERY241:ESF241"/>
    <mergeCell ref="ESG241:ESN241"/>
    <mergeCell ref="ESO241:ESV241"/>
    <mergeCell ref="ESW241:ETD241"/>
    <mergeCell ref="ETE241:ETL241"/>
    <mergeCell ref="ETM241:ETT241"/>
    <mergeCell ref="ETU241:EUB241"/>
    <mergeCell ref="EOO241:EOV241"/>
    <mergeCell ref="EOW241:EPD241"/>
    <mergeCell ref="EPE241:EPL241"/>
    <mergeCell ref="EPM241:EPT241"/>
    <mergeCell ref="EPU241:EQB241"/>
    <mergeCell ref="EQC241:EQJ241"/>
    <mergeCell ref="EQK241:EQR241"/>
    <mergeCell ref="EQS241:EQZ241"/>
    <mergeCell ref="ERA241:ERH241"/>
    <mergeCell ref="ELU241:EMB241"/>
    <mergeCell ref="EMC241:EMJ241"/>
    <mergeCell ref="EMK241:EMR241"/>
    <mergeCell ref="EMS241:EMZ241"/>
    <mergeCell ref="ENA241:ENH241"/>
    <mergeCell ref="ENI241:ENP241"/>
    <mergeCell ref="ENQ241:ENX241"/>
    <mergeCell ref="ENY241:EOF241"/>
    <mergeCell ref="EOG241:EON241"/>
    <mergeCell ref="EJA241:EJH241"/>
    <mergeCell ref="EJI241:EJP241"/>
    <mergeCell ref="EJQ241:EJX241"/>
    <mergeCell ref="EJY241:EKF241"/>
    <mergeCell ref="EKG241:EKN241"/>
    <mergeCell ref="EKO241:EKV241"/>
    <mergeCell ref="EKW241:ELD241"/>
    <mergeCell ref="ELE241:ELL241"/>
    <mergeCell ref="ELM241:ELT241"/>
    <mergeCell ref="EGG241:EGN241"/>
    <mergeCell ref="EGO241:EGV241"/>
    <mergeCell ref="EGW241:EHD241"/>
    <mergeCell ref="EHE241:EHL241"/>
    <mergeCell ref="EHM241:EHT241"/>
    <mergeCell ref="EHU241:EIB241"/>
    <mergeCell ref="EIC241:EIJ241"/>
    <mergeCell ref="EIK241:EIR241"/>
    <mergeCell ref="EIS241:EIZ241"/>
    <mergeCell ref="EDM241:EDT241"/>
    <mergeCell ref="EDU241:EEB241"/>
    <mergeCell ref="EEC241:EEJ241"/>
    <mergeCell ref="EEK241:EER241"/>
    <mergeCell ref="EES241:EEZ241"/>
    <mergeCell ref="EFA241:EFH241"/>
    <mergeCell ref="EFI241:EFP241"/>
    <mergeCell ref="EFQ241:EFX241"/>
    <mergeCell ref="EFY241:EGF241"/>
    <mergeCell ref="EAS241:EAZ241"/>
    <mergeCell ref="EBA241:EBH241"/>
    <mergeCell ref="EBI241:EBP241"/>
    <mergeCell ref="EBQ241:EBX241"/>
    <mergeCell ref="EBY241:ECF241"/>
    <mergeCell ref="ECG241:ECN241"/>
    <mergeCell ref="ECO241:ECV241"/>
    <mergeCell ref="ECW241:EDD241"/>
    <mergeCell ref="EDE241:EDL241"/>
    <mergeCell ref="DXY241:DYF241"/>
    <mergeCell ref="DYG241:DYN241"/>
    <mergeCell ref="DYO241:DYV241"/>
    <mergeCell ref="DYW241:DZD241"/>
    <mergeCell ref="DZE241:DZL241"/>
    <mergeCell ref="DZM241:DZT241"/>
    <mergeCell ref="DZU241:EAB241"/>
    <mergeCell ref="EAC241:EAJ241"/>
    <mergeCell ref="EAK241:EAR241"/>
    <mergeCell ref="DVE241:DVL241"/>
    <mergeCell ref="DVM241:DVT241"/>
    <mergeCell ref="DVU241:DWB241"/>
    <mergeCell ref="DWC241:DWJ241"/>
    <mergeCell ref="DWK241:DWR241"/>
    <mergeCell ref="DWS241:DWZ241"/>
    <mergeCell ref="DXA241:DXH241"/>
    <mergeCell ref="DXI241:DXP241"/>
    <mergeCell ref="DXQ241:DXX241"/>
    <mergeCell ref="DSK241:DSR241"/>
    <mergeCell ref="DSS241:DSZ241"/>
    <mergeCell ref="DTA241:DTH241"/>
    <mergeCell ref="DTI241:DTP241"/>
    <mergeCell ref="DTQ241:DTX241"/>
    <mergeCell ref="DTY241:DUF241"/>
    <mergeCell ref="DUG241:DUN241"/>
    <mergeCell ref="DUO241:DUV241"/>
    <mergeCell ref="DUW241:DVD241"/>
    <mergeCell ref="DPQ241:DPX241"/>
    <mergeCell ref="DPY241:DQF241"/>
    <mergeCell ref="DQG241:DQN241"/>
    <mergeCell ref="DQO241:DQV241"/>
    <mergeCell ref="DQW241:DRD241"/>
    <mergeCell ref="DRE241:DRL241"/>
    <mergeCell ref="DRM241:DRT241"/>
    <mergeCell ref="DRU241:DSB241"/>
    <mergeCell ref="DSC241:DSJ241"/>
    <mergeCell ref="DMW241:DND241"/>
    <mergeCell ref="DNE241:DNL241"/>
    <mergeCell ref="DNM241:DNT241"/>
    <mergeCell ref="DNU241:DOB241"/>
    <mergeCell ref="DOC241:DOJ241"/>
    <mergeCell ref="DOK241:DOR241"/>
    <mergeCell ref="DOS241:DOZ241"/>
    <mergeCell ref="DPA241:DPH241"/>
    <mergeCell ref="DPI241:DPP241"/>
    <mergeCell ref="DKC241:DKJ241"/>
    <mergeCell ref="DKK241:DKR241"/>
    <mergeCell ref="DKS241:DKZ241"/>
    <mergeCell ref="DLA241:DLH241"/>
    <mergeCell ref="DLI241:DLP241"/>
    <mergeCell ref="DLQ241:DLX241"/>
    <mergeCell ref="DLY241:DMF241"/>
    <mergeCell ref="DMG241:DMN241"/>
    <mergeCell ref="DMO241:DMV241"/>
    <mergeCell ref="DHI241:DHP241"/>
    <mergeCell ref="DHQ241:DHX241"/>
    <mergeCell ref="DHY241:DIF241"/>
    <mergeCell ref="DIG241:DIN241"/>
    <mergeCell ref="DIO241:DIV241"/>
    <mergeCell ref="DIW241:DJD241"/>
    <mergeCell ref="DJE241:DJL241"/>
    <mergeCell ref="DJM241:DJT241"/>
    <mergeCell ref="DJU241:DKB241"/>
    <mergeCell ref="DEO241:DEV241"/>
    <mergeCell ref="DEW241:DFD241"/>
    <mergeCell ref="DFE241:DFL241"/>
    <mergeCell ref="DFM241:DFT241"/>
    <mergeCell ref="DFU241:DGB241"/>
    <mergeCell ref="DGC241:DGJ241"/>
    <mergeCell ref="DGK241:DGR241"/>
    <mergeCell ref="DGS241:DGZ241"/>
    <mergeCell ref="DHA241:DHH241"/>
    <mergeCell ref="DBU241:DCB241"/>
    <mergeCell ref="DCC241:DCJ241"/>
    <mergeCell ref="DCK241:DCR241"/>
    <mergeCell ref="DCS241:DCZ241"/>
    <mergeCell ref="DDA241:DDH241"/>
    <mergeCell ref="DDI241:DDP241"/>
    <mergeCell ref="DDQ241:DDX241"/>
    <mergeCell ref="DDY241:DEF241"/>
    <mergeCell ref="DEG241:DEN241"/>
    <mergeCell ref="CZA241:CZH241"/>
    <mergeCell ref="CZI241:CZP241"/>
    <mergeCell ref="CZQ241:CZX241"/>
    <mergeCell ref="CZY241:DAF241"/>
    <mergeCell ref="DAG241:DAN241"/>
    <mergeCell ref="DAO241:DAV241"/>
    <mergeCell ref="DAW241:DBD241"/>
    <mergeCell ref="DBE241:DBL241"/>
    <mergeCell ref="DBM241:DBT241"/>
    <mergeCell ref="CWG241:CWN241"/>
    <mergeCell ref="CWO241:CWV241"/>
    <mergeCell ref="CWW241:CXD241"/>
    <mergeCell ref="CXE241:CXL241"/>
    <mergeCell ref="CXM241:CXT241"/>
    <mergeCell ref="CXU241:CYB241"/>
    <mergeCell ref="CYC241:CYJ241"/>
    <mergeCell ref="CYK241:CYR241"/>
    <mergeCell ref="CYS241:CYZ241"/>
    <mergeCell ref="CTM241:CTT241"/>
    <mergeCell ref="CTU241:CUB241"/>
    <mergeCell ref="CUC241:CUJ241"/>
    <mergeCell ref="CUK241:CUR241"/>
    <mergeCell ref="CUS241:CUZ241"/>
    <mergeCell ref="CVA241:CVH241"/>
    <mergeCell ref="CVI241:CVP241"/>
    <mergeCell ref="CVQ241:CVX241"/>
    <mergeCell ref="CVY241:CWF241"/>
    <mergeCell ref="CQS241:CQZ241"/>
    <mergeCell ref="CRA241:CRH241"/>
    <mergeCell ref="CRI241:CRP241"/>
    <mergeCell ref="CRQ241:CRX241"/>
    <mergeCell ref="CRY241:CSF241"/>
    <mergeCell ref="CSG241:CSN241"/>
    <mergeCell ref="CSO241:CSV241"/>
    <mergeCell ref="CSW241:CTD241"/>
    <mergeCell ref="CTE241:CTL241"/>
    <mergeCell ref="CNY241:COF241"/>
    <mergeCell ref="COG241:CON241"/>
    <mergeCell ref="COO241:COV241"/>
    <mergeCell ref="COW241:CPD241"/>
    <mergeCell ref="CPE241:CPL241"/>
    <mergeCell ref="CPM241:CPT241"/>
    <mergeCell ref="CPU241:CQB241"/>
    <mergeCell ref="CQC241:CQJ241"/>
    <mergeCell ref="CQK241:CQR241"/>
    <mergeCell ref="CLE241:CLL241"/>
    <mergeCell ref="CLM241:CLT241"/>
    <mergeCell ref="CLU241:CMB241"/>
    <mergeCell ref="CMC241:CMJ241"/>
    <mergeCell ref="CMK241:CMR241"/>
    <mergeCell ref="CMS241:CMZ241"/>
    <mergeCell ref="CNA241:CNH241"/>
    <mergeCell ref="CNI241:CNP241"/>
    <mergeCell ref="CNQ241:CNX241"/>
    <mergeCell ref="CIK241:CIR241"/>
    <mergeCell ref="CIS241:CIZ241"/>
    <mergeCell ref="CJA241:CJH241"/>
    <mergeCell ref="CJI241:CJP241"/>
    <mergeCell ref="CJQ241:CJX241"/>
    <mergeCell ref="CJY241:CKF241"/>
    <mergeCell ref="CKG241:CKN241"/>
    <mergeCell ref="CKO241:CKV241"/>
    <mergeCell ref="CKW241:CLD241"/>
    <mergeCell ref="CFQ241:CFX241"/>
    <mergeCell ref="CFY241:CGF241"/>
    <mergeCell ref="CGG241:CGN241"/>
    <mergeCell ref="CGO241:CGV241"/>
    <mergeCell ref="CGW241:CHD241"/>
    <mergeCell ref="CHE241:CHL241"/>
    <mergeCell ref="CHM241:CHT241"/>
    <mergeCell ref="CHU241:CIB241"/>
    <mergeCell ref="CIC241:CIJ241"/>
    <mergeCell ref="CCW241:CDD241"/>
    <mergeCell ref="CDE241:CDL241"/>
    <mergeCell ref="CDM241:CDT241"/>
    <mergeCell ref="CDU241:CEB241"/>
    <mergeCell ref="CEC241:CEJ241"/>
    <mergeCell ref="CEK241:CER241"/>
    <mergeCell ref="CES241:CEZ241"/>
    <mergeCell ref="CFA241:CFH241"/>
    <mergeCell ref="CFI241:CFP241"/>
    <mergeCell ref="CAC241:CAJ241"/>
    <mergeCell ref="CAK241:CAR241"/>
    <mergeCell ref="CAS241:CAZ241"/>
    <mergeCell ref="CBA241:CBH241"/>
    <mergeCell ref="CBI241:CBP241"/>
    <mergeCell ref="CBQ241:CBX241"/>
    <mergeCell ref="CBY241:CCF241"/>
    <mergeCell ref="CCG241:CCN241"/>
    <mergeCell ref="CCO241:CCV241"/>
    <mergeCell ref="BXI241:BXP241"/>
    <mergeCell ref="BXQ241:BXX241"/>
    <mergeCell ref="BXY241:BYF241"/>
    <mergeCell ref="BYG241:BYN241"/>
    <mergeCell ref="BYO241:BYV241"/>
    <mergeCell ref="BYW241:BZD241"/>
    <mergeCell ref="BZE241:BZL241"/>
    <mergeCell ref="BZM241:BZT241"/>
    <mergeCell ref="BZU241:CAB241"/>
    <mergeCell ref="BUO241:BUV241"/>
    <mergeCell ref="BUW241:BVD241"/>
    <mergeCell ref="BVE241:BVL241"/>
    <mergeCell ref="BVM241:BVT241"/>
    <mergeCell ref="BVU241:BWB241"/>
    <mergeCell ref="BWC241:BWJ241"/>
    <mergeCell ref="BWK241:BWR241"/>
    <mergeCell ref="BWS241:BWZ241"/>
    <mergeCell ref="BXA241:BXH241"/>
    <mergeCell ref="BRU241:BSB241"/>
    <mergeCell ref="BSC241:BSJ241"/>
    <mergeCell ref="BSK241:BSR241"/>
    <mergeCell ref="BSS241:BSZ241"/>
    <mergeCell ref="BTA241:BTH241"/>
    <mergeCell ref="BTI241:BTP241"/>
    <mergeCell ref="BTQ241:BTX241"/>
    <mergeCell ref="BTY241:BUF241"/>
    <mergeCell ref="BUG241:BUN241"/>
    <mergeCell ref="BPA241:BPH241"/>
    <mergeCell ref="BPI241:BPP241"/>
    <mergeCell ref="BPQ241:BPX241"/>
    <mergeCell ref="BPY241:BQF241"/>
    <mergeCell ref="BQG241:BQN241"/>
    <mergeCell ref="BQO241:BQV241"/>
    <mergeCell ref="BQW241:BRD241"/>
    <mergeCell ref="BRE241:BRL241"/>
    <mergeCell ref="BRM241:BRT241"/>
    <mergeCell ref="BMG241:BMN241"/>
    <mergeCell ref="BMO241:BMV241"/>
    <mergeCell ref="BMW241:BND241"/>
    <mergeCell ref="BNE241:BNL241"/>
    <mergeCell ref="BNM241:BNT241"/>
    <mergeCell ref="BNU241:BOB241"/>
    <mergeCell ref="BOC241:BOJ241"/>
    <mergeCell ref="BOK241:BOR241"/>
    <mergeCell ref="BOS241:BOZ241"/>
    <mergeCell ref="BJM241:BJT241"/>
    <mergeCell ref="BJU241:BKB241"/>
    <mergeCell ref="BKC241:BKJ241"/>
    <mergeCell ref="BKK241:BKR241"/>
    <mergeCell ref="BKS241:BKZ241"/>
    <mergeCell ref="BLA241:BLH241"/>
    <mergeCell ref="BLI241:BLP241"/>
    <mergeCell ref="BLQ241:BLX241"/>
    <mergeCell ref="BLY241:BMF241"/>
    <mergeCell ref="BGS241:BGZ241"/>
    <mergeCell ref="BHA241:BHH241"/>
    <mergeCell ref="BHI241:BHP241"/>
    <mergeCell ref="BHQ241:BHX241"/>
    <mergeCell ref="BHY241:BIF241"/>
    <mergeCell ref="BIG241:BIN241"/>
    <mergeCell ref="BIO241:BIV241"/>
    <mergeCell ref="BIW241:BJD241"/>
    <mergeCell ref="BJE241:BJL241"/>
    <mergeCell ref="BDY241:BEF241"/>
    <mergeCell ref="BEG241:BEN241"/>
    <mergeCell ref="BEO241:BEV241"/>
    <mergeCell ref="BEW241:BFD241"/>
    <mergeCell ref="BFE241:BFL241"/>
    <mergeCell ref="BFM241:BFT241"/>
    <mergeCell ref="BFU241:BGB241"/>
    <mergeCell ref="BGC241:BGJ241"/>
    <mergeCell ref="BGK241:BGR241"/>
    <mergeCell ref="BBE241:BBL241"/>
    <mergeCell ref="BBM241:BBT241"/>
    <mergeCell ref="BBU241:BCB241"/>
    <mergeCell ref="BCC241:BCJ241"/>
    <mergeCell ref="BCK241:BCR241"/>
    <mergeCell ref="BCS241:BCZ241"/>
    <mergeCell ref="BDA241:BDH241"/>
    <mergeCell ref="BDI241:BDP241"/>
    <mergeCell ref="BDQ241:BDX241"/>
    <mergeCell ref="AYK241:AYR241"/>
    <mergeCell ref="AYS241:AYZ241"/>
    <mergeCell ref="AZA241:AZH241"/>
    <mergeCell ref="AZI241:AZP241"/>
    <mergeCell ref="AZQ241:AZX241"/>
    <mergeCell ref="AZY241:BAF241"/>
    <mergeCell ref="BAG241:BAN241"/>
    <mergeCell ref="BAO241:BAV241"/>
    <mergeCell ref="BAW241:BBD241"/>
    <mergeCell ref="AVQ241:AVX241"/>
    <mergeCell ref="AVY241:AWF241"/>
    <mergeCell ref="AWG241:AWN241"/>
    <mergeCell ref="AWO241:AWV241"/>
    <mergeCell ref="AWW241:AXD241"/>
    <mergeCell ref="AXE241:AXL241"/>
    <mergeCell ref="AXM241:AXT241"/>
    <mergeCell ref="AXU241:AYB241"/>
    <mergeCell ref="AYC241:AYJ241"/>
    <mergeCell ref="ASW241:ATD241"/>
    <mergeCell ref="ATE241:ATL241"/>
    <mergeCell ref="ATM241:ATT241"/>
    <mergeCell ref="ATU241:AUB241"/>
    <mergeCell ref="AUC241:AUJ241"/>
    <mergeCell ref="AUK241:AUR241"/>
    <mergeCell ref="AUS241:AUZ241"/>
    <mergeCell ref="AVA241:AVH241"/>
    <mergeCell ref="AVI241:AVP241"/>
    <mergeCell ref="AQC241:AQJ241"/>
    <mergeCell ref="AQK241:AQR241"/>
    <mergeCell ref="AQS241:AQZ241"/>
    <mergeCell ref="ARA241:ARH241"/>
    <mergeCell ref="ARI241:ARP241"/>
    <mergeCell ref="ARQ241:ARX241"/>
    <mergeCell ref="ARY241:ASF241"/>
    <mergeCell ref="ASG241:ASN241"/>
    <mergeCell ref="ASO241:ASV241"/>
    <mergeCell ref="ANI241:ANP241"/>
    <mergeCell ref="ANQ241:ANX241"/>
    <mergeCell ref="ANY241:AOF241"/>
    <mergeCell ref="AOG241:AON241"/>
    <mergeCell ref="AOO241:AOV241"/>
    <mergeCell ref="AOW241:APD241"/>
    <mergeCell ref="APE241:APL241"/>
    <mergeCell ref="APM241:APT241"/>
    <mergeCell ref="APU241:AQB241"/>
    <mergeCell ref="AKO241:AKV241"/>
    <mergeCell ref="AKW241:ALD241"/>
    <mergeCell ref="ALE241:ALL241"/>
    <mergeCell ref="ALM241:ALT241"/>
    <mergeCell ref="ALU241:AMB241"/>
    <mergeCell ref="AMC241:AMJ241"/>
    <mergeCell ref="AMK241:AMR241"/>
    <mergeCell ref="AMS241:AMZ241"/>
    <mergeCell ref="ANA241:ANH241"/>
    <mergeCell ref="AHU241:AIB241"/>
    <mergeCell ref="AIC241:AIJ241"/>
    <mergeCell ref="AIK241:AIR241"/>
    <mergeCell ref="AIS241:AIZ241"/>
    <mergeCell ref="AJA241:AJH241"/>
    <mergeCell ref="AJI241:AJP241"/>
    <mergeCell ref="AJQ241:AJX241"/>
    <mergeCell ref="AJY241:AKF241"/>
    <mergeCell ref="AKG241:AKN241"/>
    <mergeCell ref="AFA241:AFH241"/>
    <mergeCell ref="AFI241:AFP241"/>
    <mergeCell ref="AFQ241:AFX241"/>
    <mergeCell ref="AFY241:AGF241"/>
    <mergeCell ref="AGG241:AGN241"/>
    <mergeCell ref="AGO241:AGV241"/>
    <mergeCell ref="AGW241:AHD241"/>
    <mergeCell ref="AHE241:AHL241"/>
    <mergeCell ref="AHM241:AHT241"/>
    <mergeCell ref="ACG241:ACN241"/>
    <mergeCell ref="ACO241:ACV241"/>
    <mergeCell ref="ACW241:ADD241"/>
    <mergeCell ref="ADE241:ADL241"/>
    <mergeCell ref="ADM241:ADT241"/>
    <mergeCell ref="ADU241:AEB241"/>
    <mergeCell ref="AEC241:AEJ241"/>
    <mergeCell ref="AEK241:AER241"/>
    <mergeCell ref="AES241:AEZ241"/>
    <mergeCell ref="ZM241:ZT241"/>
    <mergeCell ref="ZU241:AAB241"/>
    <mergeCell ref="AAC241:AAJ241"/>
    <mergeCell ref="AAK241:AAR241"/>
    <mergeCell ref="AAS241:AAZ241"/>
    <mergeCell ref="ABA241:ABH241"/>
    <mergeCell ref="ABI241:ABP241"/>
    <mergeCell ref="ABQ241:ABX241"/>
    <mergeCell ref="ABY241:ACF241"/>
    <mergeCell ref="WS241:WZ241"/>
    <mergeCell ref="XA241:XH241"/>
    <mergeCell ref="XI241:XP241"/>
    <mergeCell ref="XQ241:XX241"/>
    <mergeCell ref="XY241:YF241"/>
    <mergeCell ref="YG241:YN241"/>
    <mergeCell ref="YO241:YV241"/>
    <mergeCell ref="YW241:ZD241"/>
    <mergeCell ref="ZE241:ZL241"/>
    <mergeCell ref="TY241:UF241"/>
    <mergeCell ref="UG241:UN241"/>
    <mergeCell ref="UO241:UV241"/>
    <mergeCell ref="UW241:VD241"/>
    <mergeCell ref="VE241:VL241"/>
    <mergeCell ref="VM241:VT241"/>
    <mergeCell ref="VU241:WB241"/>
    <mergeCell ref="WC241:WJ241"/>
    <mergeCell ref="WK241:WR241"/>
    <mergeCell ref="RE241:RL241"/>
    <mergeCell ref="RM241:RT241"/>
    <mergeCell ref="RU241:SB241"/>
    <mergeCell ref="SC241:SJ241"/>
    <mergeCell ref="SK241:SR241"/>
    <mergeCell ref="SS241:SZ241"/>
    <mergeCell ref="TA241:TH241"/>
    <mergeCell ref="TI241:TP241"/>
    <mergeCell ref="TQ241:TX241"/>
    <mergeCell ref="OK241:OR241"/>
    <mergeCell ref="OS241:OZ241"/>
    <mergeCell ref="PA241:PH241"/>
    <mergeCell ref="PI241:PP241"/>
    <mergeCell ref="PQ241:PX241"/>
    <mergeCell ref="PY241:QF241"/>
    <mergeCell ref="QG241:QN241"/>
    <mergeCell ref="QO241:QV241"/>
    <mergeCell ref="QW241:RD241"/>
    <mergeCell ref="LQ241:LX241"/>
    <mergeCell ref="LY241:MF241"/>
    <mergeCell ref="MG241:MN241"/>
    <mergeCell ref="MO241:MV241"/>
    <mergeCell ref="MW241:ND241"/>
    <mergeCell ref="NE241:NL241"/>
    <mergeCell ref="NM241:NT241"/>
    <mergeCell ref="NU241:OB241"/>
    <mergeCell ref="OC241:OJ241"/>
    <mergeCell ref="IW241:JD241"/>
    <mergeCell ref="JE241:JL241"/>
    <mergeCell ref="JM241:JT241"/>
    <mergeCell ref="JU241:KB241"/>
    <mergeCell ref="KC241:KJ241"/>
    <mergeCell ref="KK241:KR241"/>
    <mergeCell ref="KS241:KZ241"/>
    <mergeCell ref="LA241:LH241"/>
    <mergeCell ref="LI241:LP241"/>
    <mergeCell ref="GC241:GJ241"/>
    <mergeCell ref="GK241:GR241"/>
    <mergeCell ref="GS241:GZ241"/>
    <mergeCell ref="HA241:HH241"/>
    <mergeCell ref="HI241:HP241"/>
    <mergeCell ref="HQ241:HX241"/>
    <mergeCell ref="HY241:IF241"/>
    <mergeCell ref="IG241:IN241"/>
    <mergeCell ref="IO241:IV241"/>
    <mergeCell ref="XEW240:XFD240"/>
    <mergeCell ref="A241:H241"/>
    <mergeCell ref="I241:P241"/>
    <mergeCell ref="Q241:X241"/>
    <mergeCell ref="Y241:AF241"/>
    <mergeCell ref="AG241:AN241"/>
    <mergeCell ref="AO241:AV241"/>
    <mergeCell ref="AW241:BD241"/>
    <mergeCell ref="BE241:BL241"/>
    <mergeCell ref="BM241:BT241"/>
    <mergeCell ref="BU241:CB241"/>
    <mergeCell ref="CC241:CJ241"/>
    <mergeCell ref="CK241:CR241"/>
    <mergeCell ref="CS241:CZ241"/>
    <mergeCell ref="DA241:DH241"/>
    <mergeCell ref="DI241:DP241"/>
    <mergeCell ref="DQ241:DX241"/>
    <mergeCell ref="DY241:EF241"/>
    <mergeCell ref="EG241:EN241"/>
    <mergeCell ref="EO241:EV241"/>
    <mergeCell ref="EW241:FD241"/>
    <mergeCell ref="FE241:FL241"/>
    <mergeCell ref="FM241:FT241"/>
    <mergeCell ref="FU241:GB241"/>
    <mergeCell ref="XCC240:XCJ240"/>
    <mergeCell ref="XCK240:XCR240"/>
    <mergeCell ref="XCS240:XCZ240"/>
    <mergeCell ref="XDA240:XDH240"/>
    <mergeCell ref="XDI240:XDP240"/>
    <mergeCell ref="XDQ240:XDX240"/>
    <mergeCell ref="XDY240:XEF240"/>
    <mergeCell ref="XEG240:XEN240"/>
    <mergeCell ref="XEO240:XEV240"/>
    <mergeCell ref="WZI240:WZP240"/>
    <mergeCell ref="WZQ240:WZX240"/>
    <mergeCell ref="WZY240:XAF240"/>
    <mergeCell ref="XAG240:XAN240"/>
    <mergeCell ref="XAO240:XAV240"/>
    <mergeCell ref="XAW240:XBD240"/>
    <mergeCell ref="XBE240:XBL240"/>
    <mergeCell ref="XBM240:XBT240"/>
    <mergeCell ref="XBU240:XCB240"/>
    <mergeCell ref="WWO240:WWV240"/>
    <mergeCell ref="WWW240:WXD240"/>
    <mergeCell ref="WXE240:WXL240"/>
    <mergeCell ref="WXM240:WXT240"/>
    <mergeCell ref="WXU240:WYB240"/>
    <mergeCell ref="WYC240:WYJ240"/>
    <mergeCell ref="WYK240:WYR240"/>
    <mergeCell ref="WYS240:WYZ240"/>
    <mergeCell ref="WZA240:WZH240"/>
    <mergeCell ref="WTU240:WUB240"/>
    <mergeCell ref="WUC240:WUJ240"/>
    <mergeCell ref="WUK240:WUR240"/>
    <mergeCell ref="WUS240:WUZ240"/>
    <mergeCell ref="WVA240:WVH240"/>
    <mergeCell ref="WVI240:WVP240"/>
    <mergeCell ref="WVQ240:WVX240"/>
    <mergeCell ref="WVY240:WWF240"/>
    <mergeCell ref="WWG240:WWN240"/>
    <mergeCell ref="WRA240:WRH240"/>
    <mergeCell ref="WRI240:WRP240"/>
    <mergeCell ref="WRQ240:WRX240"/>
    <mergeCell ref="WRY240:WSF240"/>
    <mergeCell ref="WSG240:WSN240"/>
    <mergeCell ref="WSO240:WSV240"/>
    <mergeCell ref="WSW240:WTD240"/>
    <mergeCell ref="WTE240:WTL240"/>
    <mergeCell ref="WTM240:WTT240"/>
    <mergeCell ref="WOG240:WON240"/>
    <mergeCell ref="WOO240:WOV240"/>
    <mergeCell ref="WOW240:WPD240"/>
    <mergeCell ref="WPE240:WPL240"/>
    <mergeCell ref="WPM240:WPT240"/>
    <mergeCell ref="WPU240:WQB240"/>
    <mergeCell ref="WQC240:WQJ240"/>
    <mergeCell ref="WQK240:WQR240"/>
    <mergeCell ref="WQS240:WQZ240"/>
    <mergeCell ref="WLM240:WLT240"/>
    <mergeCell ref="WLU240:WMB240"/>
    <mergeCell ref="WMC240:WMJ240"/>
    <mergeCell ref="WMK240:WMR240"/>
    <mergeCell ref="WMS240:WMZ240"/>
    <mergeCell ref="WNA240:WNH240"/>
    <mergeCell ref="WNI240:WNP240"/>
    <mergeCell ref="WNQ240:WNX240"/>
    <mergeCell ref="WNY240:WOF240"/>
    <mergeCell ref="WIS240:WIZ240"/>
    <mergeCell ref="WJA240:WJH240"/>
    <mergeCell ref="WJI240:WJP240"/>
    <mergeCell ref="WJQ240:WJX240"/>
    <mergeCell ref="WJY240:WKF240"/>
    <mergeCell ref="WKG240:WKN240"/>
    <mergeCell ref="WKO240:WKV240"/>
    <mergeCell ref="WKW240:WLD240"/>
    <mergeCell ref="WLE240:WLL240"/>
    <mergeCell ref="WFY240:WGF240"/>
    <mergeCell ref="WGG240:WGN240"/>
    <mergeCell ref="WGO240:WGV240"/>
    <mergeCell ref="WGW240:WHD240"/>
    <mergeCell ref="WHE240:WHL240"/>
    <mergeCell ref="WHM240:WHT240"/>
    <mergeCell ref="WHU240:WIB240"/>
    <mergeCell ref="WIC240:WIJ240"/>
    <mergeCell ref="WIK240:WIR240"/>
    <mergeCell ref="WDE240:WDL240"/>
    <mergeCell ref="WDM240:WDT240"/>
    <mergeCell ref="WDU240:WEB240"/>
    <mergeCell ref="WEC240:WEJ240"/>
    <mergeCell ref="WEK240:WER240"/>
    <mergeCell ref="WES240:WEZ240"/>
    <mergeCell ref="WFA240:WFH240"/>
    <mergeCell ref="WFI240:WFP240"/>
    <mergeCell ref="WFQ240:WFX240"/>
    <mergeCell ref="WAK240:WAR240"/>
    <mergeCell ref="WAS240:WAZ240"/>
    <mergeCell ref="WBA240:WBH240"/>
    <mergeCell ref="WBI240:WBP240"/>
    <mergeCell ref="WBQ240:WBX240"/>
    <mergeCell ref="WBY240:WCF240"/>
    <mergeCell ref="WCG240:WCN240"/>
    <mergeCell ref="WCO240:WCV240"/>
    <mergeCell ref="WCW240:WDD240"/>
    <mergeCell ref="VXQ240:VXX240"/>
    <mergeCell ref="VXY240:VYF240"/>
    <mergeCell ref="VYG240:VYN240"/>
    <mergeCell ref="VYO240:VYV240"/>
    <mergeCell ref="VYW240:VZD240"/>
    <mergeCell ref="VZE240:VZL240"/>
    <mergeCell ref="VZM240:VZT240"/>
    <mergeCell ref="VZU240:WAB240"/>
    <mergeCell ref="WAC240:WAJ240"/>
    <mergeCell ref="VUW240:VVD240"/>
    <mergeCell ref="VVE240:VVL240"/>
    <mergeCell ref="VVM240:VVT240"/>
    <mergeCell ref="VVU240:VWB240"/>
    <mergeCell ref="VWC240:VWJ240"/>
    <mergeCell ref="VWK240:VWR240"/>
    <mergeCell ref="VWS240:VWZ240"/>
    <mergeCell ref="VXA240:VXH240"/>
    <mergeCell ref="VXI240:VXP240"/>
    <mergeCell ref="VSC240:VSJ240"/>
    <mergeCell ref="VSK240:VSR240"/>
    <mergeCell ref="VSS240:VSZ240"/>
    <mergeCell ref="VTA240:VTH240"/>
    <mergeCell ref="VTI240:VTP240"/>
    <mergeCell ref="VTQ240:VTX240"/>
    <mergeCell ref="VTY240:VUF240"/>
    <mergeCell ref="VUG240:VUN240"/>
    <mergeCell ref="VUO240:VUV240"/>
    <mergeCell ref="VPI240:VPP240"/>
    <mergeCell ref="VPQ240:VPX240"/>
    <mergeCell ref="VPY240:VQF240"/>
    <mergeCell ref="VQG240:VQN240"/>
    <mergeCell ref="VQO240:VQV240"/>
    <mergeCell ref="VQW240:VRD240"/>
    <mergeCell ref="VRE240:VRL240"/>
    <mergeCell ref="VRM240:VRT240"/>
    <mergeCell ref="VRU240:VSB240"/>
    <mergeCell ref="VMO240:VMV240"/>
    <mergeCell ref="VMW240:VND240"/>
    <mergeCell ref="VNE240:VNL240"/>
    <mergeCell ref="VNM240:VNT240"/>
    <mergeCell ref="VNU240:VOB240"/>
    <mergeCell ref="VOC240:VOJ240"/>
    <mergeCell ref="VOK240:VOR240"/>
    <mergeCell ref="VOS240:VOZ240"/>
    <mergeCell ref="VPA240:VPH240"/>
    <mergeCell ref="VJU240:VKB240"/>
    <mergeCell ref="VKC240:VKJ240"/>
    <mergeCell ref="VKK240:VKR240"/>
    <mergeCell ref="VKS240:VKZ240"/>
    <mergeCell ref="VLA240:VLH240"/>
    <mergeCell ref="VLI240:VLP240"/>
    <mergeCell ref="VLQ240:VLX240"/>
    <mergeCell ref="VLY240:VMF240"/>
    <mergeCell ref="VMG240:VMN240"/>
    <mergeCell ref="VHA240:VHH240"/>
    <mergeCell ref="VHI240:VHP240"/>
    <mergeCell ref="VHQ240:VHX240"/>
    <mergeCell ref="VHY240:VIF240"/>
    <mergeCell ref="VIG240:VIN240"/>
    <mergeCell ref="VIO240:VIV240"/>
    <mergeCell ref="VIW240:VJD240"/>
    <mergeCell ref="VJE240:VJL240"/>
    <mergeCell ref="VJM240:VJT240"/>
    <mergeCell ref="VEG240:VEN240"/>
    <mergeCell ref="VEO240:VEV240"/>
    <mergeCell ref="VEW240:VFD240"/>
    <mergeCell ref="VFE240:VFL240"/>
    <mergeCell ref="VFM240:VFT240"/>
    <mergeCell ref="VFU240:VGB240"/>
    <mergeCell ref="VGC240:VGJ240"/>
    <mergeCell ref="VGK240:VGR240"/>
    <mergeCell ref="VGS240:VGZ240"/>
    <mergeCell ref="VBM240:VBT240"/>
    <mergeCell ref="VBU240:VCB240"/>
    <mergeCell ref="VCC240:VCJ240"/>
    <mergeCell ref="VCK240:VCR240"/>
    <mergeCell ref="VCS240:VCZ240"/>
    <mergeCell ref="VDA240:VDH240"/>
    <mergeCell ref="VDI240:VDP240"/>
    <mergeCell ref="VDQ240:VDX240"/>
    <mergeCell ref="VDY240:VEF240"/>
    <mergeCell ref="UYS240:UYZ240"/>
    <mergeCell ref="UZA240:UZH240"/>
    <mergeCell ref="UZI240:UZP240"/>
    <mergeCell ref="UZQ240:UZX240"/>
    <mergeCell ref="UZY240:VAF240"/>
    <mergeCell ref="VAG240:VAN240"/>
    <mergeCell ref="VAO240:VAV240"/>
    <mergeCell ref="VAW240:VBD240"/>
    <mergeCell ref="VBE240:VBL240"/>
    <mergeCell ref="UVY240:UWF240"/>
    <mergeCell ref="UWG240:UWN240"/>
    <mergeCell ref="UWO240:UWV240"/>
    <mergeCell ref="UWW240:UXD240"/>
    <mergeCell ref="UXE240:UXL240"/>
    <mergeCell ref="UXM240:UXT240"/>
    <mergeCell ref="UXU240:UYB240"/>
    <mergeCell ref="UYC240:UYJ240"/>
    <mergeCell ref="UYK240:UYR240"/>
    <mergeCell ref="UTE240:UTL240"/>
    <mergeCell ref="UTM240:UTT240"/>
    <mergeCell ref="UTU240:UUB240"/>
    <mergeCell ref="UUC240:UUJ240"/>
    <mergeCell ref="UUK240:UUR240"/>
    <mergeCell ref="UUS240:UUZ240"/>
    <mergeCell ref="UVA240:UVH240"/>
    <mergeCell ref="UVI240:UVP240"/>
    <mergeCell ref="UVQ240:UVX240"/>
    <mergeCell ref="UQK240:UQR240"/>
    <mergeCell ref="UQS240:UQZ240"/>
    <mergeCell ref="URA240:URH240"/>
    <mergeCell ref="URI240:URP240"/>
    <mergeCell ref="URQ240:URX240"/>
    <mergeCell ref="URY240:USF240"/>
    <mergeCell ref="USG240:USN240"/>
    <mergeCell ref="USO240:USV240"/>
    <mergeCell ref="USW240:UTD240"/>
    <mergeCell ref="UNQ240:UNX240"/>
    <mergeCell ref="UNY240:UOF240"/>
    <mergeCell ref="UOG240:UON240"/>
    <mergeCell ref="UOO240:UOV240"/>
    <mergeCell ref="UOW240:UPD240"/>
    <mergeCell ref="UPE240:UPL240"/>
    <mergeCell ref="UPM240:UPT240"/>
    <mergeCell ref="UPU240:UQB240"/>
    <mergeCell ref="UQC240:UQJ240"/>
    <mergeCell ref="UKW240:ULD240"/>
    <mergeCell ref="ULE240:ULL240"/>
    <mergeCell ref="ULM240:ULT240"/>
    <mergeCell ref="ULU240:UMB240"/>
    <mergeCell ref="UMC240:UMJ240"/>
    <mergeCell ref="UMK240:UMR240"/>
    <mergeCell ref="UMS240:UMZ240"/>
    <mergeCell ref="UNA240:UNH240"/>
    <mergeCell ref="UNI240:UNP240"/>
    <mergeCell ref="UIC240:UIJ240"/>
    <mergeCell ref="UIK240:UIR240"/>
    <mergeCell ref="UIS240:UIZ240"/>
    <mergeCell ref="UJA240:UJH240"/>
    <mergeCell ref="UJI240:UJP240"/>
    <mergeCell ref="UJQ240:UJX240"/>
    <mergeCell ref="UJY240:UKF240"/>
    <mergeCell ref="UKG240:UKN240"/>
    <mergeCell ref="UKO240:UKV240"/>
    <mergeCell ref="UFI240:UFP240"/>
    <mergeCell ref="UFQ240:UFX240"/>
    <mergeCell ref="UFY240:UGF240"/>
    <mergeCell ref="UGG240:UGN240"/>
    <mergeCell ref="UGO240:UGV240"/>
    <mergeCell ref="UGW240:UHD240"/>
    <mergeCell ref="UHE240:UHL240"/>
    <mergeCell ref="UHM240:UHT240"/>
    <mergeCell ref="UHU240:UIB240"/>
    <mergeCell ref="UCO240:UCV240"/>
    <mergeCell ref="UCW240:UDD240"/>
    <mergeCell ref="UDE240:UDL240"/>
    <mergeCell ref="UDM240:UDT240"/>
    <mergeCell ref="UDU240:UEB240"/>
    <mergeCell ref="UEC240:UEJ240"/>
    <mergeCell ref="UEK240:UER240"/>
    <mergeCell ref="UES240:UEZ240"/>
    <mergeCell ref="UFA240:UFH240"/>
    <mergeCell ref="TZU240:UAB240"/>
    <mergeCell ref="UAC240:UAJ240"/>
    <mergeCell ref="UAK240:UAR240"/>
    <mergeCell ref="UAS240:UAZ240"/>
    <mergeCell ref="UBA240:UBH240"/>
    <mergeCell ref="UBI240:UBP240"/>
    <mergeCell ref="UBQ240:UBX240"/>
    <mergeCell ref="UBY240:UCF240"/>
    <mergeCell ref="UCG240:UCN240"/>
    <mergeCell ref="TXA240:TXH240"/>
    <mergeCell ref="TXI240:TXP240"/>
    <mergeCell ref="TXQ240:TXX240"/>
    <mergeCell ref="TXY240:TYF240"/>
    <mergeCell ref="TYG240:TYN240"/>
    <mergeCell ref="TYO240:TYV240"/>
    <mergeCell ref="TYW240:TZD240"/>
    <mergeCell ref="TZE240:TZL240"/>
    <mergeCell ref="TZM240:TZT240"/>
    <mergeCell ref="TUG240:TUN240"/>
    <mergeCell ref="TUO240:TUV240"/>
    <mergeCell ref="TUW240:TVD240"/>
    <mergeCell ref="TVE240:TVL240"/>
    <mergeCell ref="TVM240:TVT240"/>
    <mergeCell ref="TVU240:TWB240"/>
    <mergeCell ref="TWC240:TWJ240"/>
    <mergeCell ref="TWK240:TWR240"/>
    <mergeCell ref="TWS240:TWZ240"/>
    <mergeCell ref="TRM240:TRT240"/>
    <mergeCell ref="TRU240:TSB240"/>
    <mergeCell ref="TSC240:TSJ240"/>
    <mergeCell ref="TSK240:TSR240"/>
    <mergeCell ref="TSS240:TSZ240"/>
    <mergeCell ref="TTA240:TTH240"/>
    <mergeCell ref="TTI240:TTP240"/>
    <mergeCell ref="TTQ240:TTX240"/>
    <mergeCell ref="TTY240:TUF240"/>
    <mergeCell ref="TOS240:TOZ240"/>
    <mergeCell ref="TPA240:TPH240"/>
    <mergeCell ref="TPI240:TPP240"/>
    <mergeCell ref="TPQ240:TPX240"/>
    <mergeCell ref="TPY240:TQF240"/>
    <mergeCell ref="TQG240:TQN240"/>
    <mergeCell ref="TQO240:TQV240"/>
    <mergeCell ref="TQW240:TRD240"/>
    <mergeCell ref="TRE240:TRL240"/>
    <mergeCell ref="TLY240:TMF240"/>
    <mergeCell ref="TMG240:TMN240"/>
    <mergeCell ref="TMO240:TMV240"/>
    <mergeCell ref="TMW240:TND240"/>
    <mergeCell ref="TNE240:TNL240"/>
    <mergeCell ref="TNM240:TNT240"/>
    <mergeCell ref="TNU240:TOB240"/>
    <mergeCell ref="TOC240:TOJ240"/>
    <mergeCell ref="TOK240:TOR240"/>
    <mergeCell ref="TJE240:TJL240"/>
    <mergeCell ref="TJM240:TJT240"/>
    <mergeCell ref="TJU240:TKB240"/>
    <mergeCell ref="TKC240:TKJ240"/>
    <mergeCell ref="TKK240:TKR240"/>
    <mergeCell ref="TKS240:TKZ240"/>
    <mergeCell ref="TLA240:TLH240"/>
    <mergeCell ref="TLI240:TLP240"/>
    <mergeCell ref="TLQ240:TLX240"/>
    <mergeCell ref="TGK240:TGR240"/>
    <mergeCell ref="TGS240:TGZ240"/>
    <mergeCell ref="THA240:THH240"/>
    <mergeCell ref="THI240:THP240"/>
    <mergeCell ref="THQ240:THX240"/>
    <mergeCell ref="THY240:TIF240"/>
    <mergeCell ref="TIG240:TIN240"/>
    <mergeCell ref="TIO240:TIV240"/>
    <mergeCell ref="TIW240:TJD240"/>
    <mergeCell ref="TDQ240:TDX240"/>
    <mergeCell ref="TDY240:TEF240"/>
    <mergeCell ref="TEG240:TEN240"/>
    <mergeCell ref="TEO240:TEV240"/>
    <mergeCell ref="TEW240:TFD240"/>
    <mergeCell ref="TFE240:TFL240"/>
    <mergeCell ref="TFM240:TFT240"/>
    <mergeCell ref="TFU240:TGB240"/>
    <mergeCell ref="TGC240:TGJ240"/>
    <mergeCell ref="TAW240:TBD240"/>
    <mergeCell ref="TBE240:TBL240"/>
    <mergeCell ref="TBM240:TBT240"/>
    <mergeCell ref="TBU240:TCB240"/>
    <mergeCell ref="TCC240:TCJ240"/>
    <mergeCell ref="TCK240:TCR240"/>
    <mergeCell ref="TCS240:TCZ240"/>
    <mergeCell ref="TDA240:TDH240"/>
    <mergeCell ref="TDI240:TDP240"/>
    <mergeCell ref="SYC240:SYJ240"/>
    <mergeCell ref="SYK240:SYR240"/>
    <mergeCell ref="SYS240:SYZ240"/>
    <mergeCell ref="SZA240:SZH240"/>
    <mergeCell ref="SZI240:SZP240"/>
    <mergeCell ref="SZQ240:SZX240"/>
    <mergeCell ref="SZY240:TAF240"/>
    <mergeCell ref="TAG240:TAN240"/>
    <mergeCell ref="TAO240:TAV240"/>
    <mergeCell ref="SVI240:SVP240"/>
    <mergeCell ref="SVQ240:SVX240"/>
    <mergeCell ref="SVY240:SWF240"/>
    <mergeCell ref="SWG240:SWN240"/>
    <mergeCell ref="SWO240:SWV240"/>
    <mergeCell ref="SWW240:SXD240"/>
    <mergeCell ref="SXE240:SXL240"/>
    <mergeCell ref="SXM240:SXT240"/>
    <mergeCell ref="SXU240:SYB240"/>
    <mergeCell ref="SSO240:SSV240"/>
    <mergeCell ref="SSW240:STD240"/>
    <mergeCell ref="STE240:STL240"/>
    <mergeCell ref="STM240:STT240"/>
    <mergeCell ref="STU240:SUB240"/>
    <mergeCell ref="SUC240:SUJ240"/>
    <mergeCell ref="SUK240:SUR240"/>
    <mergeCell ref="SUS240:SUZ240"/>
    <mergeCell ref="SVA240:SVH240"/>
    <mergeCell ref="SPU240:SQB240"/>
    <mergeCell ref="SQC240:SQJ240"/>
    <mergeCell ref="SQK240:SQR240"/>
    <mergeCell ref="SQS240:SQZ240"/>
    <mergeCell ref="SRA240:SRH240"/>
    <mergeCell ref="SRI240:SRP240"/>
    <mergeCell ref="SRQ240:SRX240"/>
    <mergeCell ref="SRY240:SSF240"/>
    <mergeCell ref="SSG240:SSN240"/>
    <mergeCell ref="SNA240:SNH240"/>
    <mergeCell ref="SNI240:SNP240"/>
    <mergeCell ref="SNQ240:SNX240"/>
    <mergeCell ref="SNY240:SOF240"/>
    <mergeCell ref="SOG240:SON240"/>
    <mergeCell ref="SOO240:SOV240"/>
    <mergeCell ref="SOW240:SPD240"/>
    <mergeCell ref="SPE240:SPL240"/>
    <mergeCell ref="SPM240:SPT240"/>
    <mergeCell ref="SKG240:SKN240"/>
    <mergeCell ref="SKO240:SKV240"/>
    <mergeCell ref="SKW240:SLD240"/>
    <mergeCell ref="SLE240:SLL240"/>
    <mergeCell ref="SLM240:SLT240"/>
    <mergeCell ref="SLU240:SMB240"/>
    <mergeCell ref="SMC240:SMJ240"/>
    <mergeCell ref="SMK240:SMR240"/>
    <mergeCell ref="SMS240:SMZ240"/>
    <mergeCell ref="SHM240:SHT240"/>
    <mergeCell ref="SHU240:SIB240"/>
    <mergeCell ref="SIC240:SIJ240"/>
    <mergeCell ref="SIK240:SIR240"/>
    <mergeCell ref="SIS240:SIZ240"/>
    <mergeCell ref="SJA240:SJH240"/>
    <mergeCell ref="SJI240:SJP240"/>
    <mergeCell ref="SJQ240:SJX240"/>
    <mergeCell ref="SJY240:SKF240"/>
    <mergeCell ref="SES240:SEZ240"/>
    <mergeCell ref="SFA240:SFH240"/>
    <mergeCell ref="SFI240:SFP240"/>
    <mergeCell ref="SFQ240:SFX240"/>
    <mergeCell ref="SFY240:SGF240"/>
    <mergeCell ref="SGG240:SGN240"/>
    <mergeCell ref="SGO240:SGV240"/>
    <mergeCell ref="SGW240:SHD240"/>
    <mergeCell ref="SHE240:SHL240"/>
    <mergeCell ref="SBY240:SCF240"/>
    <mergeCell ref="SCG240:SCN240"/>
    <mergeCell ref="SCO240:SCV240"/>
    <mergeCell ref="SCW240:SDD240"/>
    <mergeCell ref="SDE240:SDL240"/>
    <mergeCell ref="SDM240:SDT240"/>
    <mergeCell ref="SDU240:SEB240"/>
    <mergeCell ref="SEC240:SEJ240"/>
    <mergeCell ref="SEK240:SER240"/>
    <mergeCell ref="RZE240:RZL240"/>
    <mergeCell ref="RZM240:RZT240"/>
    <mergeCell ref="RZU240:SAB240"/>
    <mergeCell ref="SAC240:SAJ240"/>
    <mergeCell ref="SAK240:SAR240"/>
    <mergeCell ref="SAS240:SAZ240"/>
    <mergeCell ref="SBA240:SBH240"/>
    <mergeCell ref="SBI240:SBP240"/>
    <mergeCell ref="SBQ240:SBX240"/>
    <mergeCell ref="RWK240:RWR240"/>
    <mergeCell ref="RWS240:RWZ240"/>
    <mergeCell ref="RXA240:RXH240"/>
    <mergeCell ref="RXI240:RXP240"/>
    <mergeCell ref="RXQ240:RXX240"/>
    <mergeCell ref="RXY240:RYF240"/>
    <mergeCell ref="RYG240:RYN240"/>
    <mergeCell ref="RYO240:RYV240"/>
    <mergeCell ref="RYW240:RZD240"/>
    <mergeCell ref="RTQ240:RTX240"/>
    <mergeCell ref="RTY240:RUF240"/>
    <mergeCell ref="RUG240:RUN240"/>
    <mergeCell ref="RUO240:RUV240"/>
    <mergeCell ref="RUW240:RVD240"/>
    <mergeCell ref="RVE240:RVL240"/>
    <mergeCell ref="RVM240:RVT240"/>
    <mergeCell ref="RVU240:RWB240"/>
    <mergeCell ref="RWC240:RWJ240"/>
    <mergeCell ref="RQW240:RRD240"/>
    <mergeCell ref="RRE240:RRL240"/>
    <mergeCell ref="RRM240:RRT240"/>
    <mergeCell ref="RRU240:RSB240"/>
    <mergeCell ref="RSC240:RSJ240"/>
    <mergeCell ref="RSK240:RSR240"/>
    <mergeCell ref="RSS240:RSZ240"/>
    <mergeCell ref="RTA240:RTH240"/>
    <mergeCell ref="RTI240:RTP240"/>
    <mergeCell ref="ROC240:ROJ240"/>
    <mergeCell ref="ROK240:ROR240"/>
    <mergeCell ref="ROS240:ROZ240"/>
    <mergeCell ref="RPA240:RPH240"/>
    <mergeCell ref="RPI240:RPP240"/>
    <mergeCell ref="RPQ240:RPX240"/>
    <mergeCell ref="RPY240:RQF240"/>
    <mergeCell ref="RQG240:RQN240"/>
    <mergeCell ref="RQO240:RQV240"/>
    <mergeCell ref="RLI240:RLP240"/>
    <mergeCell ref="RLQ240:RLX240"/>
    <mergeCell ref="RLY240:RMF240"/>
    <mergeCell ref="RMG240:RMN240"/>
    <mergeCell ref="RMO240:RMV240"/>
    <mergeCell ref="RMW240:RND240"/>
    <mergeCell ref="RNE240:RNL240"/>
    <mergeCell ref="RNM240:RNT240"/>
    <mergeCell ref="RNU240:ROB240"/>
    <mergeCell ref="RIO240:RIV240"/>
    <mergeCell ref="RIW240:RJD240"/>
    <mergeCell ref="RJE240:RJL240"/>
    <mergeCell ref="RJM240:RJT240"/>
    <mergeCell ref="RJU240:RKB240"/>
    <mergeCell ref="RKC240:RKJ240"/>
    <mergeCell ref="RKK240:RKR240"/>
    <mergeCell ref="RKS240:RKZ240"/>
    <mergeCell ref="RLA240:RLH240"/>
    <mergeCell ref="RFU240:RGB240"/>
    <mergeCell ref="RGC240:RGJ240"/>
    <mergeCell ref="RGK240:RGR240"/>
    <mergeCell ref="RGS240:RGZ240"/>
    <mergeCell ref="RHA240:RHH240"/>
    <mergeCell ref="RHI240:RHP240"/>
    <mergeCell ref="RHQ240:RHX240"/>
    <mergeCell ref="RHY240:RIF240"/>
    <mergeCell ref="RIG240:RIN240"/>
    <mergeCell ref="RDA240:RDH240"/>
    <mergeCell ref="RDI240:RDP240"/>
    <mergeCell ref="RDQ240:RDX240"/>
    <mergeCell ref="RDY240:REF240"/>
    <mergeCell ref="REG240:REN240"/>
    <mergeCell ref="REO240:REV240"/>
    <mergeCell ref="REW240:RFD240"/>
    <mergeCell ref="RFE240:RFL240"/>
    <mergeCell ref="RFM240:RFT240"/>
    <mergeCell ref="RAG240:RAN240"/>
    <mergeCell ref="RAO240:RAV240"/>
    <mergeCell ref="RAW240:RBD240"/>
    <mergeCell ref="RBE240:RBL240"/>
    <mergeCell ref="RBM240:RBT240"/>
    <mergeCell ref="RBU240:RCB240"/>
    <mergeCell ref="RCC240:RCJ240"/>
    <mergeCell ref="RCK240:RCR240"/>
    <mergeCell ref="RCS240:RCZ240"/>
    <mergeCell ref="QXM240:QXT240"/>
    <mergeCell ref="QXU240:QYB240"/>
    <mergeCell ref="QYC240:QYJ240"/>
    <mergeCell ref="QYK240:QYR240"/>
    <mergeCell ref="QYS240:QYZ240"/>
    <mergeCell ref="QZA240:QZH240"/>
    <mergeCell ref="QZI240:QZP240"/>
    <mergeCell ref="QZQ240:QZX240"/>
    <mergeCell ref="QZY240:RAF240"/>
    <mergeCell ref="QUS240:QUZ240"/>
    <mergeCell ref="QVA240:QVH240"/>
    <mergeCell ref="QVI240:QVP240"/>
    <mergeCell ref="QVQ240:QVX240"/>
    <mergeCell ref="QVY240:QWF240"/>
    <mergeCell ref="QWG240:QWN240"/>
    <mergeCell ref="QWO240:QWV240"/>
    <mergeCell ref="QWW240:QXD240"/>
    <mergeCell ref="QXE240:QXL240"/>
    <mergeCell ref="QRY240:QSF240"/>
    <mergeCell ref="QSG240:QSN240"/>
    <mergeCell ref="QSO240:QSV240"/>
    <mergeCell ref="QSW240:QTD240"/>
    <mergeCell ref="QTE240:QTL240"/>
    <mergeCell ref="QTM240:QTT240"/>
    <mergeCell ref="QTU240:QUB240"/>
    <mergeCell ref="QUC240:QUJ240"/>
    <mergeCell ref="QUK240:QUR240"/>
    <mergeCell ref="QPE240:QPL240"/>
    <mergeCell ref="QPM240:QPT240"/>
    <mergeCell ref="QPU240:QQB240"/>
    <mergeCell ref="QQC240:QQJ240"/>
    <mergeCell ref="QQK240:QQR240"/>
    <mergeCell ref="QQS240:QQZ240"/>
    <mergeCell ref="QRA240:QRH240"/>
    <mergeCell ref="QRI240:QRP240"/>
    <mergeCell ref="QRQ240:QRX240"/>
    <mergeCell ref="QMK240:QMR240"/>
    <mergeCell ref="QMS240:QMZ240"/>
    <mergeCell ref="QNA240:QNH240"/>
    <mergeCell ref="QNI240:QNP240"/>
    <mergeCell ref="QNQ240:QNX240"/>
    <mergeCell ref="QNY240:QOF240"/>
    <mergeCell ref="QOG240:QON240"/>
    <mergeCell ref="QOO240:QOV240"/>
    <mergeCell ref="QOW240:QPD240"/>
    <mergeCell ref="QJQ240:QJX240"/>
    <mergeCell ref="QJY240:QKF240"/>
    <mergeCell ref="QKG240:QKN240"/>
    <mergeCell ref="QKO240:QKV240"/>
    <mergeCell ref="QKW240:QLD240"/>
    <mergeCell ref="QLE240:QLL240"/>
    <mergeCell ref="QLM240:QLT240"/>
    <mergeCell ref="QLU240:QMB240"/>
    <mergeCell ref="QMC240:QMJ240"/>
    <mergeCell ref="QGW240:QHD240"/>
    <mergeCell ref="QHE240:QHL240"/>
    <mergeCell ref="QHM240:QHT240"/>
    <mergeCell ref="QHU240:QIB240"/>
    <mergeCell ref="QIC240:QIJ240"/>
    <mergeCell ref="QIK240:QIR240"/>
    <mergeCell ref="QIS240:QIZ240"/>
    <mergeCell ref="QJA240:QJH240"/>
    <mergeCell ref="QJI240:QJP240"/>
    <mergeCell ref="QEC240:QEJ240"/>
    <mergeCell ref="QEK240:QER240"/>
    <mergeCell ref="QES240:QEZ240"/>
    <mergeCell ref="QFA240:QFH240"/>
    <mergeCell ref="QFI240:QFP240"/>
    <mergeCell ref="QFQ240:QFX240"/>
    <mergeCell ref="QFY240:QGF240"/>
    <mergeCell ref="QGG240:QGN240"/>
    <mergeCell ref="QGO240:QGV240"/>
    <mergeCell ref="QBI240:QBP240"/>
    <mergeCell ref="QBQ240:QBX240"/>
    <mergeCell ref="QBY240:QCF240"/>
    <mergeCell ref="QCG240:QCN240"/>
    <mergeCell ref="QCO240:QCV240"/>
    <mergeCell ref="QCW240:QDD240"/>
    <mergeCell ref="QDE240:QDL240"/>
    <mergeCell ref="QDM240:QDT240"/>
    <mergeCell ref="QDU240:QEB240"/>
    <mergeCell ref="PYO240:PYV240"/>
    <mergeCell ref="PYW240:PZD240"/>
    <mergeCell ref="PZE240:PZL240"/>
    <mergeCell ref="PZM240:PZT240"/>
    <mergeCell ref="PZU240:QAB240"/>
    <mergeCell ref="QAC240:QAJ240"/>
    <mergeCell ref="QAK240:QAR240"/>
    <mergeCell ref="QAS240:QAZ240"/>
    <mergeCell ref="QBA240:QBH240"/>
    <mergeCell ref="PVU240:PWB240"/>
    <mergeCell ref="PWC240:PWJ240"/>
    <mergeCell ref="PWK240:PWR240"/>
    <mergeCell ref="PWS240:PWZ240"/>
    <mergeCell ref="PXA240:PXH240"/>
    <mergeCell ref="PXI240:PXP240"/>
    <mergeCell ref="PXQ240:PXX240"/>
    <mergeCell ref="PXY240:PYF240"/>
    <mergeCell ref="PYG240:PYN240"/>
    <mergeCell ref="PTA240:PTH240"/>
    <mergeCell ref="PTI240:PTP240"/>
    <mergeCell ref="PTQ240:PTX240"/>
    <mergeCell ref="PTY240:PUF240"/>
    <mergeCell ref="PUG240:PUN240"/>
    <mergeCell ref="PUO240:PUV240"/>
    <mergeCell ref="PUW240:PVD240"/>
    <mergeCell ref="PVE240:PVL240"/>
    <mergeCell ref="PVM240:PVT240"/>
    <mergeCell ref="PQG240:PQN240"/>
    <mergeCell ref="PQO240:PQV240"/>
    <mergeCell ref="PQW240:PRD240"/>
    <mergeCell ref="PRE240:PRL240"/>
    <mergeCell ref="PRM240:PRT240"/>
    <mergeCell ref="PRU240:PSB240"/>
    <mergeCell ref="PSC240:PSJ240"/>
    <mergeCell ref="PSK240:PSR240"/>
    <mergeCell ref="PSS240:PSZ240"/>
    <mergeCell ref="PNM240:PNT240"/>
    <mergeCell ref="PNU240:POB240"/>
    <mergeCell ref="POC240:POJ240"/>
    <mergeCell ref="POK240:POR240"/>
    <mergeCell ref="POS240:POZ240"/>
    <mergeCell ref="PPA240:PPH240"/>
    <mergeCell ref="PPI240:PPP240"/>
    <mergeCell ref="PPQ240:PPX240"/>
    <mergeCell ref="PPY240:PQF240"/>
    <mergeCell ref="PKS240:PKZ240"/>
    <mergeCell ref="PLA240:PLH240"/>
    <mergeCell ref="PLI240:PLP240"/>
    <mergeCell ref="PLQ240:PLX240"/>
    <mergeCell ref="PLY240:PMF240"/>
    <mergeCell ref="PMG240:PMN240"/>
    <mergeCell ref="PMO240:PMV240"/>
    <mergeCell ref="PMW240:PND240"/>
    <mergeCell ref="PNE240:PNL240"/>
    <mergeCell ref="PHY240:PIF240"/>
    <mergeCell ref="PIG240:PIN240"/>
    <mergeCell ref="PIO240:PIV240"/>
    <mergeCell ref="PIW240:PJD240"/>
    <mergeCell ref="PJE240:PJL240"/>
    <mergeCell ref="PJM240:PJT240"/>
    <mergeCell ref="PJU240:PKB240"/>
    <mergeCell ref="PKC240:PKJ240"/>
    <mergeCell ref="PKK240:PKR240"/>
    <mergeCell ref="PFE240:PFL240"/>
    <mergeCell ref="PFM240:PFT240"/>
    <mergeCell ref="PFU240:PGB240"/>
    <mergeCell ref="PGC240:PGJ240"/>
    <mergeCell ref="PGK240:PGR240"/>
    <mergeCell ref="PGS240:PGZ240"/>
    <mergeCell ref="PHA240:PHH240"/>
    <mergeCell ref="PHI240:PHP240"/>
    <mergeCell ref="PHQ240:PHX240"/>
    <mergeCell ref="PCK240:PCR240"/>
    <mergeCell ref="PCS240:PCZ240"/>
    <mergeCell ref="PDA240:PDH240"/>
    <mergeCell ref="PDI240:PDP240"/>
    <mergeCell ref="PDQ240:PDX240"/>
    <mergeCell ref="PDY240:PEF240"/>
    <mergeCell ref="PEG240:PEN240"/>
    <mergeCell ref="PEO240:PEV240"/>
    <mergeCell ref="PEW240:PFD240"/>
    <mergeCell ref="OZQ240:OZX240"/>
    <mergeCell ref="OZY240:PAF240"/>
    <mergeCell ref="PAG240:PAN240"/>
    <mergeCell ref="PAO240:PAV240"/>
    <mergeCell ref="PAW240:PBD240"/>
    <mergeCell ref="PBE240:PBL240"/>
    <mergeCell ref="PBM240:PBT240"/>
    <mergeCell ref="PBU240:PCB240"/>
    <mergeCell ref="PCC240:PCJ240"/>
    <mergeCell ref="OWW240:OXD240"/>
    <mergeCell ref="OXE240:OXL240"/>
    <mergeCell ref="OXM240:OXT240"/>
    <mergeCell ref="OXU240:OYB240"/>
    <mergeCell ref="OYC240:OYJ240"/>
    <mergeCell ref="OYK240:OYR240"/>
    <mergeCell ref="OYS240:OYZ240"/>
    <mergeCell ref="OZA240:OZH240"/>
    <mergeCell ref="OZI240:OZP240"/>
    <mergeCell ref="OUC240:OUJ240"/>
    <mergeCell ref="OUK240:OUR240"/>
    <mergeCell ref="OUS240:OUZ240"/>
    <mergeCell ref="OVA240:OVH240"/>
    <mergeCell ref="OVI240:OVP240"/>
    <mergeCell ref="OVQ240:OVX240"/>
    <mergeCell ref="OVY240:OWF240"/>
    <mergeCell ref="OWG240:OWN240"/>
    <mergeCell ref="OWO240:OWV240"/>
    <mergeCell ref="ORI240:ORP240"/>
    <mergeCell ref="ORQ240:ORX240"/>
    <mergeCell ref="ORY240:OSF240"/>
    <mergeCell ref="OSG240:OSN240"/>
    <mergeCell ref="OSO240:OSV240"/>
    <mergeCell ref="OSW240:OTD240"/>
    <mergeCell ref="OTE240:OTL240"/>
    <mergeCell ref="OTM240:OTT240"/>
    <mergeCell ref="OTU240:OUB240"/>
    <mergeCell ref="OOO240:OOV240"/>
    <mergeCell ref="OOW240:OPD240"/>
    <mergeCell ref="OPE240:OPL240"/>
    <mergeCell ref="OPM240:OPT240"/>
    <mergeCell ref="OPU240:OQB240"/>
    <mergeCell ref="OQC240:OQJ240"/>
    <mergeCell ref="OQK240:OQR240"/>
    <mergeCell ref="OQS240:OQZ240"/>
    <mergeCell ref="ORA240:ORH240"/>
    <mergeCell ref="OLU240:OMB240"/>
    <mergeCell ref="OMC240:OMJ240"/>
    <mergeCell ref="OMK240:OMR240"/>
    <mergeCell ref="OMS240:OMZ240"/>
    <mergeCell ref="ONA240:ONH240"/>
    <mergeCell ref="ONI240:ONP240"/>
    <mergeCell ref="ONQ240:ONX240"/>
    <mergeCell ref="ONY240:OOF240"/>
    <mergeCell ref="OOG240:OON240"/>
    <mergeCell ref="OJA240:OJH240"/>
    <mergeCell ref="OJI240:OJP240"/>
    <mergeCell ref="OJQ240:OJX240"/>
    <mergeCell ref="OJY240:OKF240"/>
    <mergeCell ref="OKG240:OKN240"/>
    <mergeCell ref="OKO240:OKV240"/>
    <mergeCell ref="OKW240:OLD240"/>
    <mergeCell ref="OLE240:OLL240"/>
    <mergeCell ref="OLM240:OLT240"/>
    <mergeCell ref="OGG240:OGN240"/>
    <mergeCell ref="OGO240:OGV240"/>
    <mergeCell ref="OGW240:OHD240"/>
    <mergeCell ref="OHE240:OHL240"/>
    <mergeCell ref="OHM240:OHT240"/>
    <mergeCell ref="OHU240:OIB240"/>
    <mergeCell ref="OIC240:OIJ240"/>
    <mergeCell ref="OIK240:OIR240"/>
    <mergeCell ref="OIS240:OIZ240"/>
    <mergeCell ref="ODM240:ODT240"/>
    <mergeCell ref="ODU240:OEB240"/>
    <mergeCell ref="OEC240:OEJ240"/>
    <mergeCell ref="OEK240:OER240"/>
    <mergeCell ref="OES240:OEZ240"/>
    <mergeCell ref="OFA240:OFH240"/>
    <mergeCell ref="OFI240:OFP240"/>
    <mergeCell ref="OFQ240:OFX240"/>
    <mergeCell ref="OFY240:OGF240"/>
    <mergeCell ref="OAS240:OAZ240"/>
    <mergeCell ref="OBA240:OBH240"/>
    <mergeCell ref="OBI240:OBP240"/>
    <mergeCell ref="OBQ240:OBX240"/>
    <mergeCell ref="OBY240:OCF240"/>
    <mergeCell ref="OCG240:OCN240"/>
    <mergeCell ref="OCO240:OCV240"/>
    <mergeCell ref="OCW240:ODD240"/>
    <mergeCell ref="ODE240:ODL240"/>
    <mergeCell ref="NXY240:NYF240"/>
    <mergeCell ref="NYG240:NYN240"/>
    <mergeCell ref="NYO240:NYV240"/>
    <mergeCell ref="NYW240:NZD240"/>
    <mergeCell ref="NZE240:NZL240"/>
    <mergeCell ref="NZM240:NZT240"/>
    <mergeCell ref="NZU240:OAB240"/>
    <mergeCell ref="OAC240:OAJ240"/>
    <mergeCell ref="OAK240:OAR240"/>
    <mergeCell ref="NVE240:NVL240"/>
    <mergeCell ref="NVM240:NVT240"/>
    <mergeCell ref="NVU240:NWB240"/>
    <mergeCell ref="NWC240:NWJ240"/>
    <mergeCell ref="NWK240:NWR240"/>
    <mergeCell ref="NWS240:NWZ240"/>
    <mergeCell ref="NXA240:NXH240"/>
    <mergeCell ref="NXI240:NXP240"/>
    <mergeCell ref="NXQ240:NXX240"/>
    <mergeCell ref="NSK240:NSR240"/>
    <mergeCell ref="NSS240:NSZ240"/>
    <mergeCell ref="NTA240:NTH240"/>
    <mergeCell ref="NTI240:NTP240"/>
    <mergeCell ref="NTQ240:NTX240"/>
    <mergeCell ref="NTY240:NUF240"/>
    <mergeCell ref="NUG240:NUN240"/>
    <mergeCell ref="NUO240:NUV240"/>
    <mergeCell ref="NUW240:NVD240"/>
    <mergeCell ref="NPQ240:NPX240"/>
    <mergeCell ref="NPY240:NQF240"/>
    <mergeCell ref="NQG240:NQN240"/>
    <mergeCell ref="NQO240:NQV240"/>
    <mergeCell ref="NQW240:NRD240"/>
    <mergeCell ref="NRE240:NRL240"/>
    <mergeCell ref="NRM240:NRT240"/>
    <mergeCell ref="NRU240:NSB240"/>
    <mergeCell ref="NSC240:NSJ240"/>
    <mergeCell ref="NMW240:NND240"/>
    <mergeCell ref="NNE240:NNL240"/>
    <mergeCell ref="NNM240:NNT240"/>
    <mergeCell ref="NNU240:NOB240"/>
    <mergeCell ref="NOC240:NOJ240"/>
    <mergeCell ref="NOK240:NOR240"/>
    <mergeCell ref="NOS240:NOZ240"/>
    <mergeCell ref="NPA240:NPH240"/>
    <mergeCell ref="NPI240:NPP240"/>
    <mergeCell ref="NKC240:NKJ240"/>
    <mergeCell ref="NKK240:NKR240"/>
    <mergeCell ref="NKS240:NKZ240"/>
    <mergeCell ref="NLA240:NLH240"/>
    <mergeCell ref="NLI240:NLP240"/>
    <mergeCell ref="NLQ240:NLX240"/>
    <mergeCell ref="NLY240:NMF240"/>
    <mergeCell ref="NMG240:NMN240"/>
    <mergeCell ref="NMO240:NMV240"/>
    <mergeCell ref="NHI240:NHP240"/>
    <mergeCell ref="NHQ240:NHX240"/>
    <mergeCell ref="NHY240:NIF240"/>
    <mergeCell ref="NIG240:NIN240"/>
    <mergeCell ref="NIO240:NIV240"/>
    <mergeCell ref="NIW240:NJD240"/>
    <mergeCell ref="NJE240:NJL240"/>
    <mergeCell ref="NJM240:NJT240"/>
    <mergeCell ref="NJU240:NKB240"/>
    <mergeCell ref="NEO240:NEV240"/>
    <mergeCell ref="NEW240:NFD240"/>
    <mergeCell ref="NFE240:NFL240"/>
    <mergeCell ref="NFM240:NFT240"/>
    <mergeCell ref="NFU240:NGB240"/>
    <mergeCell ref="NGC240:NGJ240"/>
    <mergeCell ref="NGK240:NGR240"/>
    <mergeCell ref="NGS240:NGZ240"/>
    <mergeCell ref="NHA240:NHH240"/>
    <mergeCell ref="NBU240:NCB240"/>
    <mergeCell ref="NCC240:NCJ240"/>
    <mergeCell ref="NCK240:NCR240"/>
    <mergeCell ref="NCS240:NCZ240"/>
    <mergeCell ref="NDA240:NDH240"/>
    <mergeCell ref="NDI240:NDP240"/>
    <mergeCell ref="NDQ240:NDX240"/>
    <mergeCell ref="NDY240:NEF240"/>
    <mergeCell ref="NEG240:NEN240"/>
    <mergeCell ref="MZA240:MZH240"/>
    <mergeCell ref="MZI240:MZP240"/>
    <mergeCell ref="MZQ240:MZX240"/>
    <mergeCell ref="MZY240:NAF240"/>
    <mergeCell ref="NAG240:NAN240"/>
    <mergeCell ref="NAO240:NAV240"/>
    <mergeCell ref="NAW240:NBD240"/>
    <mergeCell ref="NBE240:NBL240"/>
    <mergeCell ref="NBM240:NBT240"/>
    <mergeCell ref="MWG240:MWN240"/>
    <mergeCell ref="MWO240:MWV240"/>
    <mergeCell ref="MWW240:MXD240"/>
    <mergeCell ref="MXE240:MXL240"/>
    <mergeCell ref="MXM240:MXT240"/>
    <mergeCell ref="MXU240:MYB240"/>
    <mergeCell ref="MYC240:MYJ240"/>
    <mergeCell ref="MYK240:MYR240"/>
    <mergeCell ref="MYS240:MYZ240"/>
    <mergeCell ref="MTM240:MTT240"/>
    <mergeCell ref="MTU240:MUB240"/>
    <mergeCell ref="MUC240:MUJ240"/>
    <mergeCell ref="MUK240:MUR240"/>
    <mergeCell ref="MUS240:MUZ240"/>
    <mergeCell ref="MVA240:MVH240"/>
    <mergeCell ref="MVI240:MVP240"/>
    <mergeCell ref="MVQ240:MVX240"/>
    <mergeCell ref="MVY240:MWF240"/>
    <mergeCell ref="MQS240:MQZ240"/>
    <mergeCell ref="MRA240:MRH240"/>
    <mergeCell ref="MRI240:MRP240"/>
    <mergeCell ref="MRQ240:MRX240"/>
    <mergeCell ref="MRY240:MSF240"/>
    <mergeCell ref="MSG240:MSN240"/>
    <mergeCell ref="MSO240:MSV240"/>
    <mergeCell ref="MSW240:MTD240"/>
    <mergeCell ref="MTE240:MTL240"/>
    <mergeCell ref="MNY240:MOF240"/>
    <mergeCell ref="MOG240:MON240"/>
    <mergeCell ref="MOO240:MOV240"/>
    <mergeCell ref="MOW240:MPD240"/>
    <mergeCell ref="MPE240:MPL240"/>
    <mergeCell ref="MPM240:MPT240"/>
    <mergeCell ref="MPU240:MQB240"/>
    <mergeCell ref="MQC240:MQJ240"/>
    <mergeCell ref="MQK240:MQR240"/>
    <mergeCell ref="MLE240:MLL240"/>
    <mergeCell ref="MLM240:MLT240"/>
    <mergeCell ref="MLU240:MMB240"/>
    <mergeCell ref="MMC240:MMJ240"/>
    <mergeCell ref="MMK240:MMR240"/>
    <mergeCell ref="MMS240:MMZ240"/>
    <mergeCell ref="MNA240:MNH240"/>
    <mergeCell ref="MNI240:MNP240"/>
    <mergeCell ref="MNQ240:MNX240"/>
    <mergeCell ref="MIK240:MIR240"/>
    <mergeCell ref="MIS240:MIZ240"/>
    <mergeCell ref="MJA240:MJH240"/>
    <mergeCell ref="MJI240:MJP240"/>
    <mergeCell ref="MJQ240:MJX240"/>
    <mergeCell ref="MJY240:MKF240"/>
    <mergeCell ref="MKG240:MKN240"/>
    <mergeCell ref="MKO240:MKV240"/>
    <mergeCell ref="MKW240:MLD240"/>
    <mergeCell ref="MFQ240:MFX240"/>
    <mergeCell ref="MFY240:MGF240"/>
    <mergeCell ref="MGG240:MGN240"/>
    <mergeCell ref="MGO240:MGV240"/>
    <mergeCell ref="MGW240:MHD240"/>
    <mergeCell ref="MHE240:MHL240"/>
    <mergeCell ref="MHM240:MHT240"/>
    <mergeCell ref="MHU240:MIB240"/>
    <mergeCell ref="MIC240:MIJ240"/>
    <mergeCell ref="MCW240:MDD240"/>
    <mergeCell ref="MDE240:MDL240"/>
    <mergeCell ref="MDM240:MDT240"/>
    <mergeCell ref="MDU240:MEB240"/>
    <mergeCell ref="MEC240:MEJ240"/>
    <mergeCell ref="MEK240:MER240"/>
    <mergeCell ref="MES240:MEZ240"/>
    <mergeCell ref="MFA240:MFH240"/>
    <mergeCell ref="MFI240:MFP240"/>
    <mergeCell ref="MAC240:MAJ240"/>
    <mergeCell ref="MAK240:MAR240"/>
    <mergeCell ref="MAS240:MAZ240"/>
    <mergeCell ref="MBA240:MBH240"/>
    <mergeCell ref="MBI240:MBP240"/>
    <mergeCell ref="MBQ240:MBX240"/>
    <mergeCell ref="MBY240:MCF240"/>
    <mergeCell ref="MCG240:MCN240"/>
    <mergeCell ref="MCO240:MCV240"/>
    <mergeCell ref="LXI240:LXP240"/>
    <mergeCell ref="LXQ240:LXX240"/>
    <mergeCell ref="LXY240:LYF240"/>
    <mergeCell ref="LYG240:LYN240"/>
    <mergeCell ref="LYO240:LYV240"/>
    <mergeCell ref="LYW240:LZD240"/>
    <mergeCell ref="LZE240:LZL240"/>
    <mergeCell ref="LZM240:LZT240"/>
    <mergeCell ref="LZU240:MAB240"/>
    <mergeCell ref="LUO240:LUV240"/>
    <mergeCell ref="LUW240:LVD240"/>
    <mergeCell ref="LVE240:LVL240"/>
    <mergeCell ref="LVM240:LVT240"/>
    <mergeCell ref="LVU240:LWB240"/>
    <mergeCell ref="LWC240:LWJ240"/>
    <mergeCell ref="LWK240:LWR240"/>
    <mergeCell ref="LWS240:LWZ240"/>
    <mergeCell ref="LXA240:LXH240"/>
    <mergeCell ref="LRU240:LSB240"/>
    <mergeCell ref="LSC240:LSJ240"/>
    <mergeCell ref="LSK240:LSR240"/>
    <mergeCell ref="LSS240:LSZ240"/>
    <mergeCell ref="LTA240:LTH240"/>
    <mergeCell ref="LTI240:LTP240"/>
    <mergeCell ref="LTQ240:LTX240"/>
    <mergeCell ref="LTY240:LUF240"/>
    <mergeCell ref="LUG240:LUN240"/>
    <mergeCell ref="LPA240:LPH240"/>
    <mergeCell ref="LPI240:LPP240"/>
    <mergeCell ref="LPQ240:LPX240"/>
    <mergeCell ref="LPY240:LQF240"/>
    <mergeCell ref="LQG240:LQN240"/>
    <mergeCell ref="LQO240:LQV240"/>
    <mergeCell ref="LQW240:LRD240"/>
    <mergeCell ref="LRE240:LRL240"/>
    <mergeCell ref="LRM240:LRT240"/>
    <mergeCell ref="LMG240:LMN240"/>
    <mergeCell ref="LMO240:LMV240"/>
    <mergeCell ref="LMW240:LND240"/>
    <mergeCell ref="LNE240:LNL240"/>
    <mergeCell ref="LNM240:LNT240"/>
    <mergeCell ref="LNU240:LOB240"/>
    <mergeCell ref="LOC240:LOJ240"/>
    <mergeCell ref="LOK240:LOR240"/>
    <mergeCell ref="LOS240:LOZ240"/>
    <mergeCell ref="LJM240:LJT240"/>
    <mergeCell ref="LJU240:LKB240"/>
    <mergeCell ref="LKC240:LKJ240"/>
    <mergeCell ref="LKK240:LKR240"/>
    <mergeCell ref="LKS240:LKZ240"/>
    <mergeCell ref="LLA240:LLH240"/>
    <mergeCell ref="LLI240:LLP240"/>
    <mergeCell ref="LLQ240:LLX240"/>
    <mergeCell ref="LLY240:LMF240"/>
    <mergeCell ref="LGS240:LGZ240"/>
    <mergeCell ref="LHA240:LHH240"/>
    <mergeCell ref="LHI240:LHP240"/>
    <mergeCell ref="LHQ240:LHX240"/>
    <mergeCell ref="LHY240:LIF240"/>
    <mergeCell ref="LIG240:LIN240"/>
    <mergeCell ref="LIO240:LIV240"/>
    <mergeCell ref="LIW240:LJD240"/>
    <mergeCell ref="LJE240:LJL240"/>
    <mergeCell ref="LDY240:LEF240"/>
    <mergeCell ref="LEG240:LEN240"/>
    <mergeCell ref="LEO240:LEV240"/>
    <mergeCell ref="LEW240:LFD240"/>
    <mergeCell ref="LFE240:LFL240"/>
    <mergeCell ref="LFM240:LFT240"/>
    <mergeCell ref="LFU240:LGB240"/>
    <mergeCell ref="LGC240:LGJ240"/>
    <mergeCell ref="LGK240:LGR240"/>
    <mergeCell ref="LBE240:LBL240"/>
    <mergeCell ref="LBM240:LBT240"/>
    <mergeCell ref="LBU240:LCB240"/>
    <mergeCell ref="LCC240:LCJ240"/>
    <mergeCell ref="LCK240:LCR240"/>
    <mergeCell ref="LCS240:LCZ240"/>
    <mergeCell ref="LDA240:LDH240"/>
    <mergeCell ref="LDI240:LDP240"/>
    <mergeCell ref="LDQ240:LDX240"/>
    <mergeCell ref="KYK240:KYR240"/>
    <mergeCell ref="KYS240:KYZ240"/>
    <mergeCell ref="KZA240:KZH240"/>
    <mergeCell ref="KZI240:KZP240"/>
    <mergeCell ref="KZQ240:KZX240"/>
    <mergeCell ref="KZY240:LAF240"/>
    <mergeCell ref="LAG240:LAN240"/>
    <mergeCell ref="LAO240:LAV240"/>
    <mergeCell ref="LAW240:LBD240"/>
    <mergeCell ref="KVQ240:KVX240"/>
    <mergeCell ref="KVY240:KWF240"/>
    <mergeCell ref="KWG240:KWN240"/>
    <mergeCell ref="KWO240:KWV240"/>
    <mergeCell ref="KWW240:KXD240"/>
    <mergeCell ref="KXE240:KXL240"/>
    <mergeCell ref="KXM240:KXT240"/>
    <mergeCell ref="KXU240:KYB240"/>
    <mergeCell ref="KYC240:KYJ240"/>
    <mergeCell ref="KSW240:KTD240"/>
    <mergeCell ref="KTE240:KTL240"/>
    <mergeCell ref="KTM240:KTT240"/>
    <mergeCell ref="KTU240:KUB240"/>
    <mergeCell ref="KUC240:KUJ240"/>
    <mergeCell ref="KUK240:KUR240"/>
    <mergeCell ref="KUS240:KUZ240"/>
    <mergeCell ref="KVA240:KVH240"/>
    <mergeCell ref="KVI240:KVP240"/>
    <mergeCell ref="KQC240:KQJ240"/>
    <mergeCell ref="KQK240:KQR240"/>
    <mergeCell ref="KQS240:KQZ240"/>
    <mergeCell ref="KRA240:KRH240"/>
    <mergeCell ref="KRI240:KRP240"/>
    <mergeCell ref="KRQ240:KRX240"/>
    <mergeCell ref="KRY240:KSF240"/>
    <mergeCell ref="KSG240:KSN240"/>
    <mergeCell ref="KSO240:KSV240"/>
    <mergeCell ref="KNI240:KNP240"/>
    <mergeCell ref="KNQ240:KNX240"/>
    <mergeCell ref="KNY240:KOF240"/>
    <mergeCell ref="KOG240:KON240"/>
    <mergeCell ref="KOO240:KOV240"/>
    <mergeCell ref="KOW240:KPD240"/>
    <mergeCell ref="KPE240:KPL240"/>
    <mergeCell ref="KPM240:KPT240"/>
    <mergeCell ref="KPU240:KQB240"/>
    <mergeCell ref="KKO240:KKV240"/>
    <mergeCell ref="KKW240:KLD240"/>
    <mergeCell ref="KLE240:KLL240"/>
    <mergeCell ref="KLM240:KLT240"/>
    <mergeCell ref="KLU240:KMB240"/>
    <mergeCell ref="KMC240:KMJ240"/>
    <mergeCell ref="KMK240:KMR240"/>
    <mergeCell ref="KMS240:KMZ240"/>
    <mergeCell ref="KNA240:KNH240"/>
    <mergeCell ref="KHU240:KIB240"/>
    <mergeCell ref="KIC240:KIJ240"/>
    <mergeCell ref="KIK240:KIR240"/>
    <mergeCell ref="KIS240:KIZ240"/>
    <mergeCell ref="KJA240:KJH240"/>
    <mergeCell ref="KJI240:KJP240"/>
    <mergeCell ref="KJQ240:KJX240"/>
    <mergeCell ref="KJY240:KKF240"/>
    <mergeCell ref="KKG240:KKN240"/>
    <mergeCell ref="KFA240:KFH240"/>
    <mergeCell ref="KFI240:KFP240"/>
    <mergeCell ref="KFQ240:KFX240"/>
    <mergeCell ref="KFY240:KGF240"/>
    <mergeCell ref="KGG240:KGN240"/>
    <mergeCell ref="KGO240:KGV240"/>
    <mergeCell ref="KGW240:KHD240"/>
    <mergeCell ref="KHE240:KHL240"/>
    <mergeCell ref="KHM240:KHT240"/>
    <mergeCell ref="KCG240:KCN240"/>
    <mergeCell ref="KCO240:KCV240"/>
    <mergeCell ref="KCW240:KDD240"/>
    <mergeCell ref="KDE240:KDL240"/>
    <mergeCell ref="KDM240:KDT240"/>
    <mergeCell ref="KDU240:KEB240"/>
    <mergeCell ref="KEC240:KEJ240"/>
    <mergeCell ref="KEK240:KER240"/>
    <mergeCell ref="KES240:KEZ240"/>
    <mergeCell ref="JZM240:JZT240"/>
    <mergeCell ref="JZU240:KAB240"/>
    <mergeCell ref="KAC240:KAJ240"/>
    <mergeCell ref="KAK240:KAR240"/>
    <mergeCell ref="KAS240:KAZ240"/>
    <mergeCell ref="KBA240:KBH240"/>
    <mergeCell ref="KBI240:KBP240"/>
    <mergeCell ref="KBQ240:KBX240"/>
    <mergeCell ref="KBY240:KCF240"/>
    <mergeCell ref="JWS240:JWZ240"/>
    <mergeCell ref="JXA240:JXH240"/>
    <mergeCell ref="JXI240:JXP240"/>
    <mergeCell ref="JXQ240:JXX240"/>
    <mergeCell ref="JXY240:JYF240"/>
    <mergeCell ref="JYG240:JYN240"/>
    <mergeCell ref="JYO240:JYV240"/>
    <mergeCell ref="JYW240:JZD240"/>
    <mergeCell ref="JZE240:JZL240"/>
    <mergeCell ref="JTY240:JUF240"/>
    <mergeCell ref="JUG240:JUN240"/>
    <mergeCell ref="JUO240:JUV240"/>
    <mergeCell ref="JUW240:JVD240"/>
    <mergeCell ref="JVE240:JVL240"/>
    <mergeCell ref="JVM240:JVT240"/>
    <mergeCell ref="JVU240:JWB240"/>
    <mergeCell ref="JWC240:JWJ240"/>
    <mergeCell ref="JWK240:JWR240"/>
    <mergeCell ref="JRE240:JRL240"/>
    <mergeCell ref="JRM240:JRT240"/>
    <mergeCell ref="JRU240:JSB240"/>
    <mergeCell ref="JSC240:JSJ240"/>
    <mergeCell ref="JSK240:JSR240"/>
    <mergeCell ref="JSS240:JSZ240"/>
    <mergeCell ref="JTA240:JTH240"/>
    <mergeCell ref="JTI240:JTP240"/>
    <mergeCell ref="JTQ240:JTX240"/>
    <mergeCell ref="JOK240:JOR240"/>
    <mergeCell ref="JOS240:JOZ240"/>
    <mergeCell ref="JPA240:JPH240"/>
    <mergeCell ref="JPI240:JPP240"/>
    <mergeCell ref="JPQ240:JPX240"/>
    <mergeCell ref="JPY240:JQF240"/>
    <mergeCell ref="JQG240:JQN240"/>
    <mergeCell ref="JQO240:JQV240"/>
    <mergeCell ref="JQW240:JRD240"/>
    <mergeCell ref="JLQ240:JLX240"/>
    <mergeCell ref="JLY240:JMF240"/>
    <mergeCell ref="JMG240:JMN240"/>
    <mergeCell ref="JMO240:JMV240"/>
    <mergeCell ref="JMW240:JND240"/>
    <mergeCell ref="JNE240:JNL240"/>
    <mergeCell ref="JNM240:JNT240"/>
    <mergeCell ref="JNU240:JOB240"/>
    <mergeCell ref="JOC240:JOJ240"/>
    <mergeCell ref="JIW240:JJD240"/>
    <mergeCell ref="JJE240:JJL240"/>
    <mergeCell ref="JJM240:JJT240"/>
    <mergeCell ref="JJU240:JKB240"/>
    <mergeCell ref="JKC240:JKJ240"/>
    <mergeCell ref="JKK240:JKR240"/>
    <mergeCell ref="JKS240:JKZ240"/>
    <mergeCell ref="JLA240:JLH240"/>
    <mergeCell ref="JLI240:JLP240"/>
    <mergeCell ref="JGC240:JGJ240"/>
    <mergeCell ref="JGK240:JGR240"/>
    <mergeCell ref="JGS240:JGZ240"/>
    <mergeCell ref="JHA240:JHH240"/>
    <mergeCell ref="JHI240:JHP240"/>
    <mergeCell ref="JHQ240:JHX240"/>
    <mergeCell ref="JHY240:JIF240"/>
    <mergeCell ref="JIG240:JIN240"/>
    <mergeCell ref="JIO240:JIV240"/>
    <mergeCell ref="JDI240:JDP240"/>
    <mergeCell ref="JDQ240:JDX240"/>
    <mergeCell ref="JDY240:JEF240"/>
    <mergeCell ref="JEG240:JEN240"/>
    <mergeCell ref="JEO240:JEV240"/>
    <mergeCell ref="JEW240:JFD240"/>
    <mergeCell ref="JFE240:JFL240"/>
    <mergeCell ref="JFM240:JFT240"/>
    <mergeCell ref="JFU240:JGB240"/>
    <mergeCell ref="JAO240:JAV240"/>
    <mergeCell ref="JAW240:JBD240"/>
    <mergeCell ref="JBE240:JBL240"/>
    <mergeCell ref="JBM240:JBT240"/>
    <mergeCell ref="JBU240:JCB240"/>
    <mergeCell ref="JCC240:JCJ240"/>
    <mergeCell ref="JCK240:JCR240"/>
    <mergeCell ref="JCS240:JCZ240"/>
    <mergeCell ref="JDA240:JDH240"/>
    <mergeCell ref="IXU240:IYB240"/>
    <mergeCell ref="IYC240:IYJ240"/>
    <mergeCell ref="IYK240:IYR240"/>
    <mergeCell ref="IYS240:IYZ240"/>
    <mergeCell ref="IZA240:IZH240"/>
    <mergeCell ref="IZI240:IZP240"/>
    <mergeCell ref="IZQ240:IZX240"/>
    <mergeCell ref="IZY240:JAF240"/>
    <mergeCell ref="JAG240:JAN240"/>
    <mergeCell ref="IVA240:IVH240"/>
    <mergeCell ref="IVI240:IVP240"/>
    <mergeCell ref="IVQ240:IVX240"/>
    <mergeCell ref="IVY240:IWF240"/>
    <mergeCell ref="IWG240:IWN240"/>
    <mergeCell ref="IWO240:IWV240"/>
    <mergeCell ref="IWW240:IXD240"/>
    <mergeCell ref="IXE240:IXL240"/>
    <mergeCell ref="IXM240:IXT240"/>
    <mergeCell ref="ISG240:ISN240"/>
    <mergeCell ref="ISO240:ISV240"/>
    <mergeCell ref="ISW240:ITD240"/>
    <mergeCell ref="ITE240:ITL240"/>
    <mergeCell ref="ITM240:ITT240"/>
    <mergeCell ref="ITU240:IUB240"/>
    <mergeCell ref="IUC240:IUJ240"/>
    <mergeCell ref="IUK240:IUR240"/>
    <mergeCell ref="IUS240:IUZ240"/>
    <mergeCell ref="IPM240:IPT240"/>
    <mergeCell ref="IPU240:IQB240"/>
    <mergeCell ref="IQC240:IQJ240"/>
    <mergeCell ref="IQK240:IQR240"/>
    <mergeCell ref="IQS240:IQZ240"/>
    <mergeCell ref="IRA240:IRH240"/>
    <mergeCell ref="IRI240:IRP240"/>
    <mergeCell ref="IRQ240:IRX240"/>
    <mergeCell ref="IRY240:ISF240"/>
    <mergeCell ref="IMS240:IMZ240"/>
    <mergeCell ref="INA240:INH240"/>
    <mergeCell ref="INI240:INP240"/>
    <mergeCell ref="INQ240:INX240"/>
    <mergeCell ref="INY240:IOF240"/>
    <mergeCell ref="IOG240:ION240"/>
    <mergeCell ref="IOO240:IOV240"/>
    <mergeCell ref="IOW240:IPD240"/>
    <mergeCell ref="IPE240:IPL240"/>
    <mergeCell ref="IJY240:IKF240"/>
    <mergeCell ref="IKG240:IKN240"/>
    <mergeCell ref="IKO240:IKV240"/>
    <mergeCell ref="IKW240:ILD240"/>
    <mergeCell ref="ILE240:ILL240"/>
    <mergeCell ref="ILM240:ILT240"/>
    <mergeCell ref="ILU240:IMB240"/>
    <mergeCell ref="IMC240:IMJ240"/>
    <mergeCell ref="IMK240:IMR240"/>
    <mergeCell ref="IHE240:IHL240"/>
    <mergeCell ref="IHM240:IHT240"/>
    <mergeCell ref="IHU240:IIB240"/>
    <mergeCell ref="IIC240:IIJ240"/>
    <mergeCell ref="IIK240:IIR240"/>
    <mergeCell ref="IIS240:IIZ240"/>
    <mergeCell ref="IJA240:IJH240"/>
    <mergeCell ref="IJI240:IJP240"/>
    <mergeCell ref="IJQ240:IJX240"/>
    <mergeCell ref="IEK240:IER240"/>
    <mergeCell ref="IES240:IEZ240"/>
    <mergeCell ref="IFA240:IFH240"/>
    <mergeCell ref="IFI240:IFP240"/>
    <mergeCell ref="IFQ240:IFX240"/>
    <mergeCell ref="IFY240:IGF240"/>
    <mergeCell ref="IGG240:IGN240"/>
    <mergeCell ref="IGO240:IGV240"/>
    <mergeCell ref="IGW240:IHD240"/>
    <mergeCell ref="IBQ240:IBX240"/>
    <mergeCell ref="IBY240:ICF240"/>
    <mergeCell ref="ICG240:ICN240"/>
    <mergeCell ref="ICO240:ICV240"/>
    <mergeCell ref="ICW240:IDD240"/>
    <mergeCell ref="IDE240:IDL240"/>
    <mergeCell ref="IDM240:IDT240"/>
    <mergeCell ref="IDU240:IEB240"/>
    <mergeCell ref="IEC240:IEJ240"/>
    <mergeCell ref="HYW240:HZD240"/>
    <mergeCell ref="HZE240:HZL240"/>
    <mergeCell ref="HZM240:HZT240"/>
    <mergeCell ref="HZU240:IAB240"/>
    <mergeCell ref="IAC240:IAJ240"/>
    <mergeCell ref="IAK240:IAR240"/>
    <mergeCell ref="IAS240:IAZ240"/>
    <mergeCell ref="IBA240:IBH240"/>
    <mergeCell ref="IBI240:IBP240"/>
    <mergeCell ref="HWC240:HWJ240"/>
    <mergeCell ref="HWK240:HWR240"/>
    <mergeCell ref="HWS240:HWZ240"/>
    <mergeCell ref="HXA240:HXH240"/>
    <mergeCell ref="HXI240:HXP240"/>
    <mergeCell ref="HXQ240:HXX240"/>
    <mergeCell ref="HXY240:HYF240"/>
    <mergeCell ref="HYG240:HYN240"/>
    <mergeCell ref="HYO240:HYV240"/>
    <mergeCell ref="HTI240:HTP240"/>
    <mergeCell ref="HTQ240:HTX240"/>
    <mergeCell ref="HTY240:HUF240"/>
    <mergeCell ref="HUG240:HUN240"/>
    <mergeCell ref="HUO240:HUV240"/>
    <mergeCell ref="HUW240:HVD240"/>
    <mergeCell ref="HVE240:HVL240"/>
    <mergeCell ref="HVM240:HVT240"/>
    <mergeCell ref="HVU240:HWB240"/>
    <mergeCell ref="HQO240:HQV240"/>
    <mergeCell ref="HQW240:HRD240"/>
    <mergeCell ref="HRE240:HRL240"/>
    <mergeCell ref="HRM240:HRT240"/>
    <mergeCell ref="HRU240:HSB240"/>
    <mergeCell ref="HSC240:HSJ240"/>
    <mergeCell ref="HSK240:HSR240"/>
    <mergeCell ref="HSS240:HSZ240"/>
    <mergeCell ref="HTA240:HTH240"/>
    <mergeCell ref="HNU240:HOB240"/>
    <mergeCell ref="HOC240:HOJ240"/>
    <mergeCell ref="HOK240:HOR240"/>
    <mergeCell ref="HOS240:HOZ240"/>
    <mergeCell ref="HPA240:HPH240"/>
    <mergeCell ref="HPI240:HPP240"/>
    <mergeCell ref="HPQ240:HPX240"/>
    <mergeCell ref="HPY240:HQF240"/>
    <mergeCell ref="HQG240:HQN240"/>
    <mergeCell ref="HLA240:HLH240"/>
    <mergeCell ref="HLI240:HLP240"/>
    <mergeCell ref="HLQ240:HLX240"/>
    <mergeCell ref="HLY240:HMF240"/>
    <mergeCell ref="HMG240:HMN240"/>
    <mergeCell ref="HMO240:HMV240"/>
    <mergeCell ref="HMW240:HND240"/>
    <mergeCell ref="HNE240:HNL240"/>
    <mergeCell ref="HNM240:HNT240"/>
    <mergeCell ref="HIG240:HIN240"/>
    <mergeCell ref="HIO240:HIV240"/>
    <mergeCell ref="HIW240:HJD240"/>
    <mergeCell ref="HJE240:HJL240"/>
    <mergeCell ref="HJM240:HJT240"/>
    <mergeCell ref="HJU240:HKB240"/>
    <mergeCell ref="HKC240:HKJ240"/>
    <mergeCell ref="HKK240:HKR240"/>
    <mergeCell ref="HKS240:HKZ240"/>
    <mergeCell ref="HFM240:HFT240"/>
    <mergeCell ref="HFU240:HGB240"/>
    <mergeCell ref="HGC240:HGJ240"/>
    <mergeCell ref="HGK240:HGR240"/>
    <mergeCell ref="HGS240:HGZ240"/>
    <mergeCell ref="HHA240:HHH240"/>
    <mergeCell ref="HHI240:HHP240"/>
    <mergeCell ref="HHQ240:HHX240"/>
    <mergeCell ref="HHY240:HIF240"/>
    <mergeCell ref="HCS240:HCZ240"/>
    <mergeCell ref="HDA240:HDH240"/>
    <mergeCell ref="HDI240:HDP240"/>
    <mergeCell ref="HDQ240:HDX240"/>
    <mergeCell ref="HDY240:HEF240"/>
    <mergeCell ref="HEG240:HEN240"/>
    <mergeCell ref="HEO240:HEV240"/>
    <mergeCell ref="HEW240:HFD240"/>
    <mergeCell ref="HFE240:HFL240"/>
    <mergeCell ref="GZY240:HAF240"/>
    <mergeCell ref="HAG240:HAN240"/>
    <mergeCell ref="HAO240:HAV240"/>
    <mergeCell ref="HAW240:HBD240"/>
    <mergeCell ref="HBE240:HBL240"/>
    <mergeCell ref="HBM240:HBT240"/>
    <mergeCell ref="HBU240:HCB240"/>
    <mergeCell ref="HCC240:HCJ240"/>
    <mergeCell ref="HCK240:HCR240"/>
    <mergeCell ref="GXE240:GXL240"/>
    <mergeCell ref="GXM240:GXT240"/>
    <mergeCell ref="GXU240:GYB240"/>
    <mergeCell ref="GYC240:GYJ240"/>
    <mergeCell ref="GYK240:GYR240"/>
    <mergeCell ref="GYS240:GYZ240"/>
    <mergeCell ref="GZA240:GZH240"/>
    <mergeCell ref="GZI240:GZP240"/>
    <mergeCell ref="GZQ240:GZX240"/>
    <mergeCell ref="GUK240:GUR240"/>
    <mergeCell ref="GUS240:GUZ240"/>
    <mergeCell ref="GVA240:GVH240"/>
    <mergeCell ref="GVI240:GVP240"/>
    <mergeCell ref="GVQ240:GVX240"/>
    <mergeCell ref="GVY240:GWF240"/>
    <mergeCell ref="GWG240:GWN240"/>
    <mergeCell ref="GWO240:GWV240"/>
    <mergeCell ref="GWW240:GXD240"/>
    <mergeCell ref="GRQ240:GRX240"/>
    <mergeCell ref="GRY240:GSF240"/>
    <mergeCell ref="GSG240:GSN240"/>
    <mergeCell ref="GSO240:GSV240"/>
    <mergeCell ref="GSW240:GTD240"/>
    <mergeCell ref="GTE240:GTL240"/>
    <mergeCell ref="GTM240:GTT240"/>
    <mergeCell ref="GTU240:GUB240"/>
    <mergeCell ref="GUC240:GUJ240"/>
    <mergeCell ref="GOW240:GPD240"/>
    <mergeCell ref="GPE240:GPL240"/>
    <mergeCell ref="GPM240:GPT240"/>
    <mergeCell ref="GPU240:GQB240"/>
    <mergeCell ref="GQC240:GQJ240"/>
    <mergeCell ref="GQK240:GQR240"/>
    <mergeCell ref="GQS240:GQZ240"/>
    <mergeCell ref="GRA240:GRH240"/>
    <mergeCell ref="GRI240:GRP240"/>
    <mergeCell ref="GMC240:GMJ240"/>
    <mergeCell ref="GMK240:GMR240"/>
    <mergeCell ref="GMS240:GMZ240"/>
    <mergeCell ref="GNA240:GNH240"/>
    <mergeCell ref="GNI240:GNP240"/>
    <mergeCell ref="GNQ240:GNX240"/>
    <mergeCell ref="GNY240:GOF240"/>
    <mergeCell ref="GOG240:GON240"/>
    <mergeCell ref="GOO240:GOV240"/>
    <mergeCell ref="GJI240:GJP240"/>
    <mergeCell ref="GJQ240:GJX240"/>
    <mergeCell ref="GJY240:GKF240"/>
    <mergeCell ref="GKG240:GKN240"/>
    <mergeCell ref="GKO240:GKV240"/>
    <mergeCell ref="GKW240:GLD240"/>
    <mergeCell ref="GLE240:GLL240"/>
    <mergeCell ref="GLM240:GLT240"/>
    <mergeCell ref="GLU240:GMB240"/>
    <mergeCell ref="GGO240:GGV240"/>
    <mergeCell ref="GGW240:GHD240"/>
    <mergeCell ref="GHE240:GHL240"/>
    <mergeCell ref="GHM240:GHT240"/>
    <mergeCell ref="GHU240:GIB240"/>
    <mergeCell ref="GIC240:GIJ240"/>
    <mergeCell ref="GIK240:GIR240"/>
    <mergeCell ref="GIS240:GIZ240"/>
    <mergeCell ref="GJA240:GJH240"/>
    <mergeCell ref="GDU240:GEB240"/>
    <mergeCell ref="GEC240:GEJ240"/>
    <mergeCell ref="GEK240:GER240"/>
    <mergeCell ref="GES240:GEZ240"/>
    <mergeCell ref="GFA240:GFH240"/>
    <mergeCell ref="GFI240:GFP240"/>
    <mergeCell ref="GFQ240:GFX240"/>
    <mergeCell ref="GFY240:GGF240"/>
    <mergeCell ref="GGG240:GGN240"/>
    <mergeCell ref="GBA240:GBH240"/>
    <mergeCell ref="GBI240:GBP240"/>
    <mergeCell ref="GBQ240:GBX240"/>
    <mergeCell ref="GBY240:GCF240"/>
    <mergeCell ref="GCG240:GCN240"/>
    <mergeCell ref="GCO240:GCV240"/>
    <mergeCell ref="GCW240:GDD240"/>
    <mergeCell ref="GDE240:GDL240"/>
    <mergeCell ref="GDM240:GDT240"/>
    <mergeCell ref="FYG240:FYN240"/>
    <mergeCell ref="FYO240:FYV240"/>
    <mergeCell ref="FYW240:FZD240"/>
    <mergeCell ref="FZE240:FZL240"/>
    <mergeCell ref="FZM240:FZT240"/>
    <mergeCell ref="FZU240:GAB240"/>
    <mergeCell ref="GAC240:GAJ240"/>
    <mergeCell ref="GAK240:GAR240"/>
    <mergeCell ref="GAS240:GAZ240"/>
    <mergeCell ref="FVM240:FVT240"/>
    <mergeCell ref="FVU240:FWB240"/>
    <mergeCell ref="FWC240:FWJ240"/>
    <mergeCell ref="FWK240:FWR240"/>
    <mergeCell ref="FWS240:FWZ240"/>
    <mergeCell ref="FXA240:FXH240"/>
    <mergeCell ref="FXI240:FXP240"/>
    <mergeCell ref="FXQ240:FXX240"/>
    <mergeCell ref="FXY240:FYF240"/>
    <mergeCell ref="FSS240:FSZ240"/>
    <mergeCell ref="FTA240:FTH240"/>
    <mergeCell ref="FTI240:FTP240"/>
    <mergeCell ref="FTQ240:FTX240"/>
    <mergeCell ref="FTY240:FUF240"/>
    <mergeCell ref="FUG240:FUN240"/>
    <mergeCell ref="FUO240:FUV240"/>
    <mergeCell ref="FUW240:FVD240"/>
    <mergeCell ref="FVE240:FVL240"/>
    <mergeCell ref="FPY240:FQF240"/>
    <mergeCell ref="FQG240:FQN240"/>
    <mergeCell ref="FQO240:FQV240"/>
    <mergeCell ref="FQW240:FRD240"/>
    <mergeCell ref="FRE240:FRL240"/>
    <mergeCell ref="FRM240:FRT240"/>
    <mergeCell ref="FRU240:FSB240"/>
    <mergeCell ref="FSC240:FSJ240"/>
    <mergeCell ref="FSK240:FSR240"/>
    <mergeCell ref="FNE240:FNL240"/>
    <mergeCell ref="FNM240:FNT240"/>
    <mergeCell ref="FNU240:FOB240"/>
    <mergeCell ref="FOC240:FOJ240"/>
    <mergeCell ref="FOK240:FOR240"/>
    <mergeCell ref="FOS240:FOZ240"/>
    <mergeCell ref="FPA240:FPH240"/>
    <mergeCell ref="FPI240:FPP240"/>
    <mergeCell ref="FPQ240:FPX240"/>
    <mergeCell ref="FKK240:FKR240"/>
    <mergeCell ref="FKS240:FKZ240"/>
    <mergeCell ref="FLA240:FLH240"/>
    <mergeCell ref="FLI240:FLP240"/>
    <mergeCell ref="FLQ240:FLX240"/>
    <mergeCell ref="FLY240:FMF240"/>
    <mergeCell ref="FMG240:FMN240"/>
    <mergeCell ref="FMO240:FMV240"/>
    <mergeCell ref="FMW240:FND240"/>
    <mergeCell ref="FHQ240:FHX240"/>
    <mergeCell ref="FHY240:FIF240"/>
    <mergeCell ref="FIG240:FIN240"/>
    <mergeCell ref="FIO240:FIV240"/>
    <mergeCell ref="FIW240:FJD240"/>
    <mergeCell ref="FJE240:FJL240"/>
    <mergeCell ref="FJM240:FJT240"/>
    <mergeCell ref="FJU240:FKB240"/>
    <mergeCell ref="FKC240:FKJ240"/>
    <mergeCell ref="FEW240:FFD240"/>
    <mergeCell ref="FFE240:FFL240"/>
    <mergeCell ref="FFM240:FFT240"/>
    <mergeCell ref="FFU240:FGB240"/>
    <mergeCell ref="FGC240:FGJ240"/>
    <mergeCell ref="FGK240:FGR240"/>
    <mergeCell ref="FGS240:FGZ240"/>
    <mergeCell ref="FHA240:FHH240"/>
    <mergeCell ref="FHI240:FHP240"/>
    <mergeCell ref="FCC240:FCJ240"/>
    <mergeCell ref="FCK240:FCR240"/>
    <mergeCell ref="FCS240:FCZ240"/>
    <mergeCell ref="FDA240:FDH240"/>
    <mergeCell ref="FDI240:FDP240"/>
    <mergeCell ref="FDQ240:FDX240"/>
    <mergeCell ref="FDY240:FEF240"/>
    <mergeCell ref="FEG240:FEN240"/>
    <mergeCell ref="FEO240:FEV240"/>
    <mergeCell ref="EZI240:EZP240"/>
    <mergeCell ref="EZQ240:EZX240"/>
    <mergeCell ref="EZY240:FAF240"/>
    <mergeCell ref="FAG240:FAN240"/>
    <mergeCell ref="FAO240:FAV240"/>
    <mergeCell ref="FAW240:FBD240"/>
    <mergeCell ref="FBE240:FBL240"/>
    <mergeCell ref="FBM240:FBT240"/>
    <mergeCell ref="FBU240:FCB240"/>
    <mergeCell ref="EWO240:EWV240"/>
    <mergeCell ref="EWW240:EXD240"/>
    <mergeCell ref="EXE240:EXL240"/>
    <mergeCell ref="EXM240:EXT240"/>
    <mergeCell ref="EXU240:EYB240"/>
    <mergeCell ref="EYC240:EYJ240"/>
    <mergeCell ref="EYK240:EYR240"/>
    <mergeCell ref="EYS240:EYZ240"/>
    <mergeCell ref="EZA240:EZH240"/>
    <mergeCell ref="ETU240:EUB240"/>
    <mergeCell ref="EUC240:EUJ240"/>
    <mergeCell ref="EUK240:EUR240"/>
    <mergeCell ref="EUS240:EUZ240"/>
    <mergeCell ref="EVA240:EVH240"/>
    <mergeCell ref="EVI240:EVP240"/>
    <mergeCell ref="EVQ240:EVX240"/>
    <mergeCell ref="EVY240:EWF240"/>
    <mergeCell ref="EWG240:EWN240"/>
    <mergeCell ref="ERA240:ERH240"/>
    <mergeCell ref="ERI240:ERP240"/>
    <mergeCell ref="ERQ240:ERX240"/>
    <mergeCell ref="ERY240:ESF240"/>
    <mergeCell ref="ESG240:ESN240"/>
    <mergeCell ref="ESO240:ESV240"/>
    <mergeCell ref="ESW240:ETD240"/>
    <mergeCell ref="ETE240:ETL240"/>
    <mergeCell ref="ETM240:ETT240"/>
    <mergeCell ref="EOG240:EON240"/>
    <mergeCell ref="EOO240:EOV240"/>
    <mergeCell ref="EOW240:EPD240"/>
    <mergeCell ref="EPE240:EPL240"/>
    <mergeCell ref="EPM240:EPT240"/>
    <mergeCell ref="EPU240:EQB240"/>
    <mergeCell ref="EQC240:EQJ240"/>
    <mergeCell ref="EQK240:EQR240"/>
    <mergeCell ref="EQS240:EQZ240"/>
    <mergeCell ref="ELM240:ELT240"/>
    <mergeCell ref="ELU240:EMB240"/>
    <mergeCell ref="EMC240:EMJ240"/>
    <mergeCell ref="EMK240:EMR240"/>
    <mergeCell ref="EMS240:EMZ240"/>
    <mergeCell ref="ENA240:ENH240"/>
    <mergeCell ref="ENI240:ENP240"/>
    <mergeCell ref="ENQ240:ENX240"/>
    <mergeCell ref="ENY240:EOF240"/>
    <mergeCell ref="EIS240:EIZ240"/>
    <mergeCell ref="EJA240:EJH240"/>
    <mergeCell ref="EJI240:EJP240"/>
    <mergeCell ref="EJQ240:EJX240"/>
    <mergeCell ref="EJY240:EKF240"/>
    <mergeCell ref="EKG240:EKN240"/>
    <mergeCell ref="EKO240:EKV240"/>
    <mergeCell ref="EKW240:ELD240"/>
    <mergeCell ref="ELE240:ELL240"/>
    <mergeCell ref="EFY240:EGF240"/>
    <mergeCell ref="EGG240:EGN240"/>
    <mergeCell ref="EGO240:EGV240"/>
    <mergeCell ref="EGW240:EHD240"/>
    <mergeCell ref="EHE240:EHL240"/>
    <mergeCell ref="EHM240:EHT240"/>
    <mergeCell ref="EHU240:EIB240"/>
    <mergeCell ref="EIC240:EIJ240"/>
    <mergeCell ref="EIK240:EIR240"/>
    <mergeCell ref="EDE240:EDL240"/>
    <mergeCell ref="EDM240:EDT240"/>
    <mergeCell ref="EDU240:EEB240"/>
    <mergeCell ref="EEC240:EEJ240"/>
    <mergeCell ref="EEK240:EER240"/>
    <mergeCell ref="EES240:EEZ240"/>
    <mergeCell ref="EFA240:EFH240"/>
    <mergeCell ref="EFI240:EFP240"/>
    <mergeCell ref="EFQ240:EFX240"/>
    <mergeCell ref="EAK240:EAR240"/>
    <mergeCell ref="EAS240:EAZ240"/>
    <mergeCell ref="EBA240:EBH240"/>
    <mergeCell ref="EBI240:EBP240"/>
    <mergeCell ref="EBQ240:EBX240"/>
    <mergeCell ref="EBY240:ECF240"/>
    <mergeCell ref="ECG240:ECN240"/>
    <mergeCell ref="ECO240:ECV240"/>
    <mergeCell ref="ECW240:EDD240"/>
    <mergeCell ref="DXQ240:DXX240"/>
    <mergeCell ref="DXY240:DYF240"/>
    <mergeCell ref="DYG240:DYN240"/>
    <mergeCell ref="DYO240:DYV240"/>
    <mergeCell ref="DYW240:DZD240"/>
    <mergeCell ref="DZE240:DZL240"/>
    <mergeCell ref="DZM240:DZT240"/>
    <mergeCell ref="DZU240:EAB240"/>
    <mergeCell ref="EAC240:EAJ240"/>
    <mergeCell ref="DUW240:DVD240"/>
    <mergeCell ref="DVE240:DVL240"/>
    <mergeCell ref="DVM240:DVT240"/>
    <mergeCell ref="DVU240:DWB240"/>
    <mergeCell ref="DWC240:DWJ240"/>
    <mergeCell ref="DWK240:DWR240"/>
    <mergeCell ref="DWS240:DWZ240"/>
    <mergeCell ref="DXA240:DXH240"/>
    <mergeCell ref="DXI240:DXP240"/>
    <mergeCell ref="DSC240:DSJ240"/>
    <mergeCell ref="DSK240:DSR240"/>
    <mergeCell ref="DSS240:DSZ240"/>
    <mergeCell ref="DTA240:DTH240"/>
    <mergeCell ref="DTI240:DTP240"/>
    <mergeCell ref="DTQ240:DTX240"/>
    <mergeCell ref="DTY240:DUF240"/>
    <mergeCell ref="DUG240:DUN240"/>
    <mergeCell ref="DUO240:DUV240"/>
    <mergeCell ref="DPI240:DPP240"/>
    <mergeCell ref="DPQ240:DPX240"/>
    <mergeCell ref="DPY240:DQF240"/>
    <mergeCell ref="DQG240:DQN240"/>
    <mergeCell ref="DQO240:DQV240"/>
    <mergeCell ref="DQW240:DRD240"/>
    <mergeCell ref="DRE240:DRL240"/>
    <mergeCell ref="DRM240:DRT240"/>
    <mergeCell ref="DRU240:DSB240"/>
    <mergeCell ref="DMO240:DMV240"/>
    <mergeCell ref="DMW240:DND240"/>
    <mergeCell ref="DNE240:DNL240"/>
    <mergeCell ref="DNM240:DNT240"/>
    <mergeCell ref="DNU240:DOB240"/>
    <mergeCell ref="DOC240:DOJ240"/>
    <mergeCell ref="DOK240:DOR240"/>
    <mergeCell ref="DOS240:DOZ240"/>
    <mergeCell ref="DPA240:DPH240"/>
    <mergeCell ref="DJU240:DKB240"/>
    <mergeCell ref="DKC240:DKJ240"/>
    <mergeCell ref="DKK240:DKR240"/>
    <mergeCell ref="DKS240:DKZ240"/>
    <mergeCell ref="DLA240:DLH240"/>
    <mergeCell ref="DLI240:DLP240"/>
    <mergeCell ref="DLQ240:DLX240"/>
    <mergeCell ref="DLY240:DMF240"/>
    <mergeCell ref="DMG240:DMN240"/>
    <mergeCell ref="DHA240:DHH240"/>
    <mergeCell ref="DHI240:DHP240"/>
    <mergeCell ref="DHQ240:DHX240"/>
    <mergeCell ref="DHY240:DIF240"/>
    <mergeCell ref="DIG240:DIN240"/>
    <mergeCell ref="DIO240:DIV240"/>
    <mergeCell ref="DIW240:DJD240"/>
    <mergeCell ref="DJE240:DJL240"/>
    <mergeCell ref="DJM240:DJT240"/>
    <mergeCell ref="DEG240:DEN240"/>
    <mergeCell ref="DEO240:DEV240"/>
    <mergeCell ref="DEW240:DFD240"/>
    <mergeCell ref="DFE240:DFL240"/>
    <mergeCell ref="DFM240:DFT240"/>
    <mergeCell ref="DFU240:DGB240"/>
    <mergeCell ref="DGC240:DGJ240"/>
    <mergeCell ref="DGK240:DGR240"/>
    <mergeCell ref="DGS240:DGZ240"/>
    <mergeCell ref="DBM240:DBT240"/>
    <mergeCell ref="DBU240:DCB240"/>
    <mergeCell ref="DCC240:DCJ240"/>
    <mergeCell ref="DCK240:DCR240"/>
    <mergeCell ref="DCS240:DCZ240"/>
    <mergeCell ref="DDA240:DDH240"/>
    <mergeCell ref="DDI240:DDP240"/>
    <mergeCell ref="DDQ240:DDX240"/>
    <mergeCell ref="DDY240:DEF240"/>
    <mergeCell ref="CYS240:CYZ240"/>
    <mergeCell ref="CZA240:CZH240"/>
    <mergeCell ref="CZI240:CZP240"/>
    <mergeCell ref="CZQ240:CZX240"/>
    <mergeCell ref="CZY240:DAF240"/>
    <mergeCell ref="DAG240:DAN240"/>
    <mergeCell ref="DAO240:DAV240"/>
    <mergeCell ref="DAW240:DBD240"/>
    <mergeCell ref="DBE240:DBL240"/>
    <mergeCell ref="CVY240:CWF240"/>
    <mergeCell ref="CWG240:CWN240"/>
    <mergeCell ref="CWO240:CWV240"/>
    <mergeCell ref="CWW240:CXD240"/>
    <mergeCell ref="CXE240:CXL240"/>
    <mergeCell ref="CXM240:CXT240"/>
    <mergeCell ref="CXU240:CYB240"/>
    <mergeCell ref="CYC240:CYJ240"/>
    <mergeCell ref="CYK240:CYR240"/>
    <mergeCell ref="CTE240:CTL240"/>
    <mergeCell ref="CTM240:CTT240"/>
    <mergeCell ref="CTU240:CUB240"/>
    <mergeCell ref="CUC240:CUJ240"/>
    <mergeCell ref="CUK240:CUR240"/>
    <mergeCell ref="CUS240:CUZ240"/>
    <mergeCell ref="CVA240:CVH240"/>
    <mergeCell ref="CVI240:CVP240"/>
    <mergeCell ref="CVQ240:CVX240"/>
    <mergeCell ref="CQK240:CQR240"/>
    <mergeCell ref="CQS240:CQZ240"/>
    <mergeCell ref="CRA240:CRH240"/>
    <mergeCell ref="CRI240:CRP240"/>
    <mergeCell ref="CRQ240:CRX240"/>
    <mergeCell ref="CRY240:CSF240"/>
    <mergeCell ref="CSG240:CSN240"/>
    <mergeCell ref="CSO240:CSV240"/>
    <mergeCell ref="CSW240:CTD240"/>
    <mergeCell ref="CNQ240:CNX240"/>
    <mergeCell ref="CNY240:COF240"/>
    <mergeCell ref="COG240:CON240"/>
    <mergeCell ref="COO240:COV240"/>
    <mergeCell ref="COW240:CPD240"/>
    <mergeCell ref="CPE240:CPL240"/>
    <mergeCell ref="CPM240:CPT240"/>
    <mergeCell ref="CPU240:CQB240"/>
    <mergeCell ref="CQC240:CQJ240"/>
    <mergeCell ref="CKW240:CLD240"/>
    <mergeCell ref="CLE240:CLL240"/>
    <mergeCell ref="CLM240:CLT240"/>
    <mergeCell ref="CLU240:CMB240"/>
    <mergeCell ref="CMC240:CMJ240"/>
    <mergeCell ref="CMK240:CMR240"/>
    <mergeCell ref="CMS240:CMZ240"/>
    <mergeCell ref="CNA240:CNH240"/>
    <mergeCell ref="CNI240:CNP240"/>
    <mergeCell ref="CIC240:CIJ240"/>
    <mergeCell ref="CIK240:CIR240"/>
    <mergeCell ref="CIS240:CIZ240"/>
    <mergeCell ref="CJA240:CJH240"/>
    <mergeCell ref="CJI240:CJP240"/>
    <mergeCell ref="CJQ240:CJX240"/>
    <mergeCell ref="CJY240:CKF240"/>
    <mergeCell ref="CKG240:CKN240"/>
    <mergeCell ref="CKO240:CKV240"/>
    <mergeCell ref="CFI240:CFP240"/>
    <mergeCell ref="CFQ240:CFX240"/>
    <mergeCell ref="CFY240:CGF240"/>
    <mergeCell ref="CGG240:CGN240"/>
    <mergeCell ref="CGO240:CGV240"/>
    <mergeCell ref="CGW240:CHD240"/>
    <mergeCell ref="CHE240:CHL240"/>
    <mergeCell ref="CHM240:CHT240"/>
    <mergeCell ref="CHU240:CIB240"/>
    <mergeCell ref="CCO240:CCV240"/>
    <mergeCell ref="CCW240:CDD240"/>
    <mergeCell ref="CDE240:CDL240"/>
    <mergeCell ref="CDM240:CDT240"/>
    <mergeCell ref="CDU240:CEB240"/>
    <mergeCell ref="CEC240:CEJ240"/>
    <mergeCell ref="CEK240:CER240"/>
    <mergeCell ref="CES240:CEZ240"/>
    <mergeCell ref="CFA240:CFH240"/>
    <mergeCell ref="BZU240:CAB240"/>
    <mergeCell ref="CAC240:CAJ240"/>
    <mergeCell ref="CAK240:CAR240"/>
    <mergeCell ref="CAS240:CAZ240"/>
    <mergeCell ref="CBA240:CBH240"/>
    <mergeCell ref="CBI240:CBP240"/>
    <mergeCell ref="CBQ240:CBX240"/>
    <mergeCell ref="CBY240:CCF240"/>
    <mergeCell ref="CCG240:CCN240"/>
    <mergeCell ref="BXA240:BXH240"/>
    <mergeCell ref="BXI240:BXP240"/>
    <mergeCell ref="BXQ240:BXX240"/>
    <mergeCell ref="BXY240:BYF240"/>
    <mergeCell ref="BYG240:BYN240"/>
    <mergeCell ref="BYO240:BYV240"/>
    <mergeCell ref="BYW240:BZD240"/>
    <mergeCell ref="BZE240:BZL240"/>
    <mergeCell ref="BZM240:BZT240"/>
    <mergeCell ref="BUG240:BUN240"/>
    <mergeCell ref="BUO240:BUV240"/>
    <mergeCell ref="BUW240:BVD240"/>
    <mergeCell ref="BVE240:BVL240"/>
    <mergeCell ref="BVM240:BVT240"/>
    <mergeCell ref="BVU240:BWB240"/>
    <mergeCell ref="BWC240:BWJ240"/>
    <mergeCell ref="BWK240:BWR240"/>
    <mergeCell ref="BWS240:BWZ240"/>
    <mergeCell ref="BRM240:BRT240"/>
    <mergeCell ref="BRU240:BSB240"/>
    <mergeCell ref="BSC240:BSJ240"/>
    <mergeCell ref="BSK240:BSR240"/>
    <mergeCell ref="BSS240:BSZ240"/>
    <mergeCell ref="BTA240:BTH240"/>
    <mergeCell ref="BTI240:BTP240"/>
    <mergeCell ref="BTQ240:BTX240"/>
    <mergeCell ref="BTY240:BUF240"/>
    <mergeCell ref="BOS240:BOZ240"/>
    <mergeCell ref="BPA240:BPH240"/>
    <mergeCell ref="BPI240:BPP240"/>
    <mergeCell ref="BPQ240:BPX240"/>
    <mergeCell ref="BPY240:BQF240"/>
    <mergeCell ref="BQG240:BQN240"/>
    <mergeCell ref="BQO240:BQV240"/>
    <mergeCell ref="BQW240:BRD240"/>
    <mergeCell ref="BRE240:BRL240"/>
    <mergeCell ref="BLY240:BMF240"/>
    <mergeCell ref="BMG240:BMN240"/>
    <mergeCell ref="BMO240:BMV240"/>
    <mergeCell ref="BMW240:BND240"/>
    <mergeCell ref="BNE240:BNL240"/>
    <mergeCell ref="BNM240:BNT240"/>
    <mergeCell ref="BNU240:BOB240"/>
    <mergeCell ref="BOC240:BOJ240"/>
    <mergeCell ref="BOK240:BOR240"/>
    <mergeCell ref="BJE240:BJL240"/>
    <mergeCell ref="BJM240:BJT240"/>
    <mergeCell ref="BJU240:BKB240"/>
    <mergeCell ref="BKC240:BKJ240"/>
    <mergeCell ref="BKK240:BKR240"/>
    <mergeCell ref="BKS240:BKZ240"/>
    <mergeCell ref="BLA240:BLH240"/>
    <mergeCell ref="BLI240:BLP240"/>
    <mergeCell ref="BLQ240:BLX240"/>
    <mergeCell ref="BGK240:BGR240"/>
    <mergeCell ref="BGS240:BGZ240"/>
    <mergeCell ref="BHA240:BHH240"/>
    <mergeCell ref="BHI240:BHP240"/>
    <mergeCell ref="BHQ240:BHX240"/>
    <mergeCell ref="BHY240:BIF240"/>
    <mergeCell ref="BIG240:BIN240"/>
    <mergeCell ref="BIO240:BIV240"/>
    <mergeCell ref="BIW240:BJD240"/>
    <mergeCell ref="BDQ240:BDX240"/>
    <mergeCell ref="BDY240:BEF240"/>
    <mergeCell ref="BEG240:BEN240"/>
    <mergeCell ref="BEO240:BEV240"/>
    <mergeCell ref="BEW240:BFD240"/>
    <mergeCell ref="BFE240:BFL240"/>
    <mergeCell ref="BFM240:BFT240"/>
    <mergeCell ref="BFU240:BGB240"/>
    <mergeCell ref="BGC240:BGJ240"/>
    <mergeCell ref="BAW240:BBD240"/>
    <mergeCell ref="BBE240:BBL240"/>
    <mergeCell ref="BBM240:BBT240"/>
    <mergeCell ref="BBU240:BCB240"/>
    <mergeCell ref="BCC240:BCJ240"/>
    <mergeCell ref="BCK240:BCR240"/>
    <mergeCell ref="BCS240:BCZ240"/>
    <mergeCell ref="BDA240:BDH240"/>
    <mergeCell ref="BDI240:BDP240"/>
    <mergeCell ref="AYC240:AYJ240"/>
    <mergeCell ref="AYK240:AYR240"/>
    <mergeCell ref="AYS240:AYZ240"/>
    <mergeCell ref="AZA240:AZH240"/>
    <mergeCell ref="AZI240:AZP240"/>
    <mergeCell ref="AZQ240:AZX240"/>
    <mergeCell ref="AZY240:BAF240"/>
    <mergeCell ref="BAG240:BAN240"/>
    <mergeCell ref="BAO240:BAV240"/>
    <mergeCell ref="AVI240:AVP240"/>
    <mergeCell ref="AVQ240:AVX240"/>
    <mergeCell ref="AVY240:AWF240"/>
    <mergeCell ref="AWG240:AWN240"/>
    <mergeCell ref="AWO240:AWV240"/>
    <mergeCell ref="AWW240:AXD240"/>
    <mergeCell ref="AXE240:AXL240"/>
    <mergeCell ref="AXM240:AXT240"/>
    <mergeCell ref="AXU240:AYB240"/>
    <mergeCell ref="ASO240:ASV240"/>
    <mergeCell ref="ASW240:ATD240"/>
    <mergeCell ref="ATE240:ATL240"/>
    <mergeCell ref="ATM240:ATT240"/>
    <mergeCell ref="ATU240:AUB240"/>
    <mergeCell ref="AUC240:AUJ240"/>
    <mergeCell ref="AUK240:AUR240"/>
    <mergeCell ref="AUS240:AUZ240"/>
    <mergeCell ref="AVA240:AVH240"/>
    <mergeCell ref="APU240:AQB240"/>
    <mergeCell ref="AQC240:AQJ240"/>
    <mergeCell ref="AQK240:AQR240"/>
    <mergeCell ref="AQS240:AQZ240"/>
    <mergeCell ref="ARA240:ARH240"/>
    <mergeCell ref="ARI240:ARP240"/>
    <mergeCell ref="ARQ240:ARX240"/>
    <mergeCell ref="ARY240:ASF240"/>
    <mergeCell ref="ASG240:ASN240"/>
    <mergeCell ref="ANA240:ANH240"/>
    <mergeCell ref="ANI240:ANP240"/>
    <mergeCell ref="ANQ240:ANX240"/>
    <mergeCell ref="ANY240:AOF240"/>
    <mergeCell ref="AOG240:AON240"/>
    <mergeCell ref="AOO240:AOV240"/>
    <mergeCell ref="AOW240:APD240"/>
    <mergeCell ref="APE240:APL240"/>
    <mergeCell ref="APM240:APT240"/>
    <mergeCell ref="AKG240:AKN240"/>
    <mergeCell ref="AKO240:AKV240"/>
    <mergeCell ref="AKW240:ALD240"/>
    <mergeCell ref="ALE240:ALL240"/>
    <mergeCell ref="ALM240:ALT240"/>
    <mergeCell ref="ALU240:AMB240"/>
    <mergeCell ref="AMC240:AMJ240"/>
    <mergeCell ref="AMK240:AMR240"/>
    <mergeCell ref="AMS240:AMZ240"/>
    <mergeCell ref="AHM240:AHT240"/>
    <mergeCell ref="AHU240:AIB240"/>
    <mergeCell ref="AIC240:AIJ240"/>
    <mergeCell ref="AIK240:AIR240"/>
    <mergeCell ref="AIS240:AIZ240"/>
    <mergeCell ref="AJA240:AJH240"/>
    <mergeCell ref="AJI240:AJP240"/>
    <mergeCell ref="AJQ240:AJX240"/>
    <mergeCell ref="AJY240:AKF240"/>
    <mergeCell ref="AES240:AEZ240"/>
    <mergeCell ref="AFA240:AFH240"/>
    <mergeCell ref="AFI240:AFP240"/>
    <mergeCell ref="AFQ240:AFX240"/>
    <mergeCell ref="AFY240:AGF240"/>
    <mergeCell ref="AGG240:AGN240"/>
    <mergeCell ref="AGO240:AGV240"/>
    <mergeCell ref="AGW240:AHD240"/>
    <mergeCell ref="AHE240:AHL240"/>
    <mergeCell ref="ABY240:ACF240"/>
    <mergeCell ref="ACG240:ACN240"/>
    <mergeCell ref="ACO240:ACV240"/>
    <mergeCell ref="ACW240:ADD240"/>
    <mergeCell ref="ADE240:ADL240"/>
    <mergeCell ref="ADM240:ADT240"/>
    <mergeCell ref="ADU240:AEB240"/>
    <mergeCell ref="AEC240:AEJ240"/>
    <mergeCell ref="AEK240:AER240"/>
    <mergeCell ref="ZE240:ZL240"/>
    <mergeCell ref="ZM240:ZT240"/>
    <mergeCell ref="ZU240:AAB240"/>
    <mergeCell ref="AAC240:AAJ240"/>
    <mergeCell ref="AAK240:AAR240"/>
    <mergeCell ref="AAS240:AAZ240"/>
    <mergeCell ref="ABA240:ABH240"/>
    <mergeCell ref="ABI240:ABP240"/>
    <mergeCell ref="ABQ240:ABX240"/>
    <mergeCell ref="WK240:WR240"/>
    <mergeCell ref="WS240:WZ240"/>
    <mergeCell ref="XA240:XH240"/>
    <mergeCell ref="XI240:XP240"/>
    <mergeCell ref="XQ240:XX240"/>
    <mergeCell ref="XY240:YF240"/>
    <mergeCell ref="YG240:YN240"/>
    <mergeCell ref="YO240:YV240"/>
    <mergeCell ref="YW240:ZD240"/>
    <mergeCell ref="TQ240:TX240"/>
    <mergeCell ref="TY240:UF240"/>
    <mergeCell ref="UG240:UN240"/>
    <mergeCell ref="UO240:UV240"/>
    <mergeCell ref="UW240:VD240"/>
    <mergeCell ref="VE240:VL240"/>
    <mergeCell ref="VM240:VT240"/>
    <mergeCell ref="VU240:WB240"/>
    <mergeCell ref="WC240:WJ240"/>
    <mergeCell ref="QW240:RD240"/>
    <mergeCell ref="RE240:RL240"/>
    <mergeCell ref="RM240:RT240"/>
    <mergeCell ref="RU240:SB240"/>
    <mergeCell ref="SC240:SJ240"/>
    <mergeCell ref="SK240:SR240"/>
    <mergeCell ref="SS240:SZ240"/>
    <mergeCell ref="TA240:TH240"/>
    <mergeCell ref="TI240:TP240"/>
    <mergeCell ref="OC240:OJ240"/>
    <mergeCell ref="OK240:OR240"/>
    <mergeCell ref="OS240:OZ240"/>
    <mergeCell ref="PA240:PH240"/>
    <mergeCell ref="PI240:PP240"/>
    <mergeCell ref="PQ240:PX240"/>
    <mergeCell ref="PY240:QF240"/>
    <mergeCell ref="QG240:QN240"/>
    <mergeCell ref="QO240:QV240"/>
    <mergeCell ref="LI240:LP240"/>
    <mergeCell ref="LQ240:LX240"/>
    <mergeCell ref="LY240:MF240"/>
    <mergeCell ref="MG240:MN240"/>
    <mergeCell ref="MO240:MV240"/>
    <mergeCell ref="MW240:ND240"/>
    <mergeCell ref="NE240:NL240"/>
    <mergeCell ref="NM240:NT240"/>
    <mergeCell ref="NU240:OB240"/>
    <mergeCell ref="IO240:IV240"/>
    <mergeCell ref="IW240:JD240"/>
    <mergeCell ref="JE240:JL240"/>
    <mergeCell ref="JM240:JT240"/>
    <mergeCell ref="JU240:KB240"/>
    <mergeCell ref="KC240:KJ240"/>
    <mergeCell ref="KK240:KR240"/>
    <mergeCell ref="KS240:KZ240"/>
    <mergeCell ref="LA240:LH240"/>
    <mergeCell ref="FU240:GB240"/>
    <mergeCell ref="GC240:GJ240"/>
    <mergeCell ref="GK240:GR240"/>
    <mergeCell ref="GS240:GZ240"/>
    <mergeCell ref="HA240:HH240"/>
    <mergeCell ref="HI240:HP240"/>
    <mergeCell ref="HQ240:HX240"/>
    <mergeCell ref="HY240:IF240"/>
    <mergeCell ref="IG240:IN240"/>
    <mergeCell ref="XEO239:XEV239"/>
    <mergeCell ref="XEW239:XFD239"/>
    <mergeCell ref="A240:H240"/>
    <mergeCell ref="I240:P240"/>
    <mergeCell ref="Q240:X240"/>
    <mergeCell ref="Y240:AF240"/>
    <mergeCell ref="AG240:AN240"/>
    <mergeCell ref="AO240:AV240"/>
    <mergeCell ref="AW240:BD240"/>
    <mergeCell ref="BE240:BL240"/>
    <mergeCell ref="BM240:BT240"/>
    <mergeCell ref="BU240:CB240"/>
    <mergeCell ref="CC240:CJ240"/>
    <mergeCell ref="CK240:CR240"/>
    <mergeCell ref="CS240:CZ240"/>
    <mergeCell ref="DA240:DH240"/>
    <mergeCell ref="DI240:DP240"/>
    <mergeCell ref="DQ240:DX240"/>
    <mergeCell ref="DY240:EF240"/>
    <mergeCell ref="EG240:EN240"/>
    <mergeCell ref="EO240:EV240"/>
    <mergeCell ref="EW240:FD240"/>
    <mergeCell ref="FE240:FL240"/>
    <mergeCell ref="FM240:FT240"/>
    <mergeCell ref="XBU239:XCB239"/>
    <mergeCell ref="XCC239:XCJ239"/>
    <mergeCell ref="XCK239:XCR239"/>
    <mergeCell ref="XCS239:XCZ239"/>
    <mergeCell ref="XDA239:XDH239"/>
    <mergeCell ref="XDI239:XDP239"/>
    <mergeCell ref="XDQ239:XDX239"/>
    <mergeCell ref="XDY239:XEF239"/>
    <mergeCell ref="XEG239:XEN239"/>
    <mergeCell ref="WZA239:WZH239"/>
    <mergeCell ref="WZI239:WZP239"/>
    <mergeCell ref="WZQ239:WZX239"/>
    <mergeCell ref="WZY239:XAF239"/>
    <mergeCell ref="XAG239:XAN239"/>
    <mergeCell ref="XAO239:XAV239"/>
    <mergeCell ref="XAW239:XBD239"/>
    <mergeCell ref="XBE239:XBL239"/>
    <mergeCell ref="XBM239:XBT239"/>
    <mergeCell ref="WWG239:WWN239"/>
    <mergeCell ref="WWO239:WWV239"/>
    <mergeCell ref="WWW239:WXD239"/>
    <mergeCell ref="WXE239:WXL239"/>
    <mergeCell ref="WXM239:WXT239"/>
    <mergeCell ref="WXU239:WYB239"/>
    <mergeCell ref="WYC239:WYJ239"/>
    <mergeCell ref="WYK239:WYR239"/>
    <mergeCell ref="WYS239:WYZ239"/>
    <mergeCell ref="WTM239:WTT239"/>
    <mergeCell ref="WTU239:WUB239"/>
    <mergeCell ref="WUC239:WUJ239"/>
    <mergeCell ref="WUK239:WUR239"/>
    <mergeCell ref="WUS239:WUZ239"/>
    <mergeCell ref="WVA239:WVH239"/>
    <mergeCell ref="WVI239:WVP239"/>
    <mergeCell ref="WVQ239:WVX239"/>
    <mergeCell ref="WVY239:WWF239"/>
    <mergeCell ref="WQS239:WQZ239"/>
    <mergeCell ref="WRA239:WRH239"/>
    <mergeCell ref="WRI239:WRP239"/>
    <mergeCell ref="WRQ239:WRX239"/>
    <mergeCell ref="WRY239:WSF239"/>
    <mergeCell ref="WSG239:WSN239"/>
    <mergeCell ref="WSO239:WSV239"/>
    <mergeCell ref="WSW239:WTD239"/>
    <mergeCell ref="WTE239:WTL239"/>
    <mergeCell ref="WNY239:WOF239"/>
    <mergeCell ref="WOG239:WON239"/>
    <mergeCell ref="WOO239:WOV239"/>
    <mergeCell ref="WOW239:WPD239"/>
    <mergeCell ref="WPE239:WPL239"/>
    <mergeCell ref="WPM239:WPT239"/>
    <mergeCell ref="WPU239:WQB239"/>
    <mergeCell ref="WQC239:WQJ239"/>
    <mergeCell ref="WQK239:WQR239"/>
    <mergeCell ref="WLE239:WLL239"/>
    <mergeCell ref="WLM239:WLT239"/>
    <mergeCell ref="WLU239:WMB239"/>
    <mergeCell ref="WMC239:WMJ239"/>
    <mergeCell ref="WMK239:WMR239"/>
    <mergeCell ref="WMS239:WMZ239"/>
    <mergeCell ref="WNA239:WNH239"/>
    <mergeCell ref="WNI239:WNP239"/>
    <mergeCell ref="WNQ239:WNX239"/>
    <mergeCell ref="WIK239:WIR239"/>
    <mergeCell ref="WIS239:WIZ239"/>
    <mergeCell ref="WJA239:WJH239"/>
    <mergeCell ref="WJI239:WJP239"/>
    <mergeCell ref="WJQ239:WJX239"/>
    <mergeCell ref="WJY239:WKF239"/>
    <mergeCell ref="WKG239:WKN239"/>
    <mergeCell ref="WKO239:WKV239"/>
    <mergeCell ref="WKW239:WLD239"/>
    <mergeCell ref="WFQ239:WFX239"/>
    <mergeCell ref="WFY239:WGF239"/>
    <mergeCell ref="WGG239:WGN239"/>
    <mergeCell ref="WGO239:WGV239"/>
    <mergeCell ref="WGW239:WHD239"/>
    <mergeCell ref="WHE239:WHL239"/>
    <mergeCell ref="WHM239:WHT239"/>
    <mergeCell ref="WHU239:WIB239"/>
    <mergeCell ref="WIC239:WIJ239"/>
    <mergeCell ref="WCW239:WDD239"/>
    <mergeCell ref="WDE239:WDL239"/>
    <mergeCell ref="WDM239:WDT239"/>
    <mergeCell ref="WDU239:WEB239"/>
    <mergeCell ref="WEC239:WEJ239"/>
    <mergeCell ref="WEK239:WER239"/>
    <mergeCell ref="WES239:WEZ239"/>
    <mergeCell ref="WFA239:WFH239"/>
    <mergeCell ref="WFI239:WFP239"/>
    <mergeCell ref="WAC239:WAJ239"/>
    <mergeCell ref="WAK239:WAR239"/>
    <mergeCell ref="WAS239:WAZ239"/>
    <mergeCell ref="WBA239:WBH239"/>
    <mergeCell ref="WBI239:WBP239"/>
    <mergeCell ref="WBQ239:WBX239"/>
    <mergeCell ref="WBY239:WCF239"/>
    <mergeCell ref="WCG239:WCN239"/>
    <mergeCell ref="WCO239:WCV239"/>
    <mergeCell ref="VXI239:VXP239"/>
    <mergeCell ref="VXQ239:VXX239"/>
    <mergeCell ref="VXY239:VYF239"/>
    <mergeCell ref="VYG239:VYN239"/>
    <mergeCell ref="VYO239:VYV239"/>
    <mergeCell ref="VYW239:VZD239"/>
    <mergeCell ref="VZE239:VZL239"/>
    <mergeCell ref="VZM239:VZT239"/>
    <mergeCell ref="VZU239:WAB239"/>
    <mergeCell ref="VUO239:VUV239"/>
    <mergeCell ref="VUW239:VVD239"/>
    <mergeCell ref="VVE239:VVL239"/>
    <mergeCell ref="VVM239:VVT239"/>
    <mergeCell ref="VVU239:VWB239"/>
    <mergeCell ref="VWC239:VWJ239"/>
    <mergeCell ref="VWK239:VWR239"/>
    <mergeCell ref="VWS239:VWZ239"/>
    <mergeCell ref="VXA239:VXH239"/>
    <mergeCell ref="VRU239:VSB239"/>
    <mergeCell ref="VSC239:VSJ239"/>
    <mergeCell ref="VSK239:VSR239"/>
    <mergeCell ref="VSS239:VSZ239"/>
    <mergeCell ref="VTA239:VTH239"/>
    <mergeCell ref="VTI239:VTP239"/>
    <mergeCell ref="VTQ239:VTX239"/>
    <mergeCell ref="VTY239:VUF239"/>
    <mergeCell ref="VUG239:VUN239"/>
    <mergeCell ref="VPA239:VPH239"/>
    <mergeCell ref="VPI239:VPP239"/>
    <mergeCell ref="VPQ239:VPX239"/>
    <mergeCell ref="VPY239:VQF239"/>
    <mergeCell ref="VQG239:VQN239"/>
    <mergeCell ref="VQO239:VQV239"/>
    <mergeCell ref="VQW239:VRD239"/>
    <mergeCell ref="VRE239:VRL239"/>
    <mergeCell ref="VRM239:VRT239"/>
    <mergeCell ref="VMG239:VMN239"/>
    <mergeCell ref="VMO239:VMV239"/>
    <mergeCell ref="VMW239:VND239"/>
    <mergeCell ref="VNE239:VNL239"/>
    <mergeCell ref="VNM239:VNT239"/>
    <mergeCell ref="VNU239:VOB239"/>
    <mergeCell ref="VOC239:VOJ239"/>
    <mergeCell ref="VOK239:VOR239"/>
    <mergeCell ref="VOS239:VOZ239"/>
    <mergeCell ref="VJM239:VJT239"/>
    <mergeCell ref="VJU239:VKB239"/>
    <mergeCell ref="VKC239:VKJ239"/>
    <mergeCell ref="VKK239:VKR239"/>
    <mergeCell ref="VKS239:VKZ239"/>
    <mergeCell ref="VLA239:VLH239"/>
    <mergeCell ref="VLI239:VLP239"/>
    <mergeCell ref="VLQ239:VLX239"/>
    <mergeCell ref="VLY239:VMF239"/>
    <mergeCell ref="VGS239:VGZ239"/>
    <mergeCell ref="VHA239:VHH239"/>
    <mergeCell ref="VHI239:VHP239"/>
    <mergeCell ref="VHQ239:VHX239"/>
    <mergeCell ref="VHY239:VIF239"/>
    <mergeCell ref="VIG239:VIN239"/>
    <mergeCell ref="VIO239:VIV239"/>
    <mergeCell ref="VIW239:VJD239"/>
    <mergeCell ref="VJE239:VJL239"/>
    <mergeCell ref="VDY239:VEF239"/>
    <mergeCell ref="VEG239:VEN239"/>
    <mergeCell ref="VEO239:VEV239"/>
    <mergeCell ref="VEW239:VFD239"/>
    <mergeCell ref="VFE239:VFL239"/>
    <mergeCell ref="VFM239:VFT239"/>
    <mergeCell ref="VFU239:VGB239"/>
    <mergeCell ref="VGC239:VGJ239"/>
    <mergeCell ref="VGK239:VGR239"/>
    <mergeCell ref="VBE239:VBL239"/>
    <mergeCell ref="VBM239:VBT239"/>
    <mergeCell ref="VBU239:VCB239"/>
    <mergeCell ref="VCC239:VCJ239"/>
    <mergeCell ref="VCK239:VCR239"/>
    <mergeCell ref="VCS239:VCZ239"/>
    <mergeCell ref="VDA239:VDH239"/>
    <mergeCell ref="VDI239:VDP239"/>
    <mergeCell ref="VDQ239:VDX239"/>
    <mergeCell ref="UYK239:UYR239"/>
    <mergeCell ref="UYS239:UYZ239"/>
    <mergeCell ref="UZA239:UZH239"/>
    <mergeCell ref="UZI239:UZP239"/>
    <mergeCell ref="UZQ239:UZX239"/>
    <mergeCell ref="UZY239:VAF239"/>
    <mergeCell ref="VAG239:VAN239"/>
    <mergeCell ref="VAO239:VAV239"/>
    <mergeCell ref="VAW239:VBD239"/>
    <mergeCell ref="UVQ239:UVX239"/>
    <mergeCell ref="UVY239:UWF239"/>
    <mergeCell ref="UWG239:UWN239"/>
    <mergeCell ref="UWO239:UWV239"/>
    <mergeCell ref="UWW239:UXD239"/>
    <mergeCell ref="UXE239:UXL239"/>
    <mergeCell ref="UXM239:UXT239"/>
    <mergeCell ref="UXU239:UYB239"/>
    <mergeCell ref="UYC239:UYJ239"/>
    <mergeCell ref="USW239:UTD239"/>
    <mergeCell ref="UTE239:UTL239"/>
    <mergeCell ref="UTM239:UTT239"/>
    <mergeCell ref="UTU239:UUB239"/>
    <mergeCell ref="UUC239:UUJ239"/>
    <mergeCell ref="UUK239:UUR239"/>
    <mergeCell ref="UUS239:UUZ239"/>
    <mergeCell ref="UVA239:UVH239"/>
    <mergeCell ref="UVI239:UVP239"/>
    <mergeCell ref="UQC239:UQJ239"/>
    <mergeCell ref="UQK239:UQR239"/>
    <mergeCell ref="UQS239:UQZ239"/>
    <mergeCell ref="URA239:URH239"/>
    <mergeCell ref="URI239:URP239"/>
    <mergeCell ref="URQ239:URX239"/>
    <mergeCell ref="URY239:USF239"/>
    <mergeCell ref="USG239:USN239"/>
    <mergeCell ref="USO239:USV239"/>
    <mergeCell ref="UNI239:UNP239"/>
    <mergeCell ref="UNQ239:UNX239"/>
    <mergeCell ref="UNY239:UOF239"/>
    <mergeCell ref="UOG239:UON239"/>
    <mergeCell ref="UOO239:UOV239"/>
    <mergeCell ref="UOW239:UPD239"/>
    <mergeCell ref="UPE239:UPL239"/>
    <mergeCell ref="UPM239:UPT239"/>
    <mergeCell ref="UPU239:UQB239"/>
    <mergeCell ref="UKO239:UKV239"/>
    <mergeCell ref="UKW239:ULD239"/>
    <mergeCell ref="ULE239:ULL239"/>
    <mergeCell ref="ULM239:ULT239"/>
    <mergeCell ref="ULU239:UMB239"/>
    <mergeCell ref="UMC239:UMJ239"/>
    <mergeCell ref="UMK239:UMR239"/>
    <mergeCell ref="UMS239:UMZ239"/>
    <mergeCell ref="UNA239:UNH239"/>
    <mergeCell ref="UHU239:UIB239"/>
    <mergeCell ref="UIC239:UIJ239"/>
    <mergeCell ref="UIK239:UIR239"/>
    <mergeCell ref="UIS239:UIZ239"/>
    <mergeCell ref="UJA239:UJH239"/>
    <mergeCell ref="UJI239:UJP239"/>
    <mergeCell ref="UJQ239:UJX239"/>
    <mergeCell ref="UJY239:UKF239"/>
    <mergeCell ref="UKG239:UKN239"/>
    <mergeCell ref="UFA239:UFH239"/>
    <mergeCell ref="UFI239:UFP239"/>
    <mergeCell ref="UFQ239:UFX239"/>
    <mergeCell ref="UFY239:UGF239"/>
    <mergeCell ref="UGG239:UGN239"/>
    <mergeCell ref="UGO239:UGV239"/>
    <mergeCell ref="UGW239:UHD239"/>
    <mergeCell ref="UHE239:UHL239"/>
    <mergeCell ref="UHM239:UHT239"/>
    <mergeCell ref="UCG239:UCN239"/>
    <mergeCell ref="UCO239:UCV239"/>
    <mergeCell ref="UCW239:UDD239"/>
    <mergeCell ref="UDE239:UDL239"/>
    <mergeCell ref="UDM239:UDT239"/>
    <mergeCell ref="UDU239:UEB239"/>
    <mergeCell ref="UEC239:UEJ239"/>
    <mergeCell ref="UEK239:UER239"/>
    <mergeCell ref="UES239:UEZ239"/>
    <mergeCell ref="TZM239:TZT239"/>
    <mergeCell ref="TZU239:UAB239"/>
    <mergeCell ref="UAC239:UAJ239"/>
    <mergeCell ref="UAK239:UAR239"/>
    <mergeCell ref="UAS239:UAZ239"/>
    <mergeCell ref="UBA239:UBH239"/>
    <mergeCell ref="UBI239:UBP239"/>
    <mergeCell ref="UBQ239:UBX239"/>
    <mergeCell ref="UBY239:UCF239"/>
    <mergeCell ref="TWS239:TWZ239"/>
    <mergeCell ref="TXA239:TXH239"/>
    <mergeCell ref="TXI239:TXP239"/>
    <mergeCell ref="TXQ239:TXX239"/>
    <mergeCell ref="TXY239:TYF239"/>
    <mergeCell ref="TYG239:TYN239"/>
    <mergeCell ref="TYO239:TYV239"/>
    <mergeCell ref="TYW239:TZD239"/>
    <mergeCell ref="TZE239:TZL239"/>
    <mergeCell ref="TTY239:TUF239"/>
    <mergeCell ref="TUG239:TUN239"/>
    <mergeCell ref="TUO239:TUV239"/>
    <mergeCell ref="TUW239:TVD239"/>
    <mergeCell ref="TVE239:TVL239"/>
    <mergeCell ref="TVM239:TVT239"/>
    <mergeCell ref="TVU239:TWB239"/>
    <mergeCell ref="TWC239:TWJ239"/>
    <mergeCell ref="TWK239:TWR239"/>
    <mergeCell ref="TRE239:TRL239"/>
    <mergeCell ref="TRM239:TRT239"/>
    <mergeCell ref="TRU239:TSB239"/>
    <mergeCell ref="TSC239:TSJ239"/>
    <mergeCell ref="TSK239:TSR239"/>
    <mergeCell ref="TSS239:TSZ239"/>
    <mergeCell ref="TTA239:TTH239"/>
    <mergeCell ref="TTI239:TTP239"/>
    <mergeCell ref="TTQ239:TTX239"/>
    <mergeCell ref="TOK239:TOR239"/>
    <mergeCell ref="TOS239:TOZ239"/>
    <mergeCell ref="TPA239:TPH239"/>
    <mergeCell ref="TPI239:TPP239"/>
    <mergeCell ref="TPQ239:TPX239"/>
    <mergeCell ref="TPY239:TQF239"/>
    <mergeCell ref="TQG239:TQN239"/>
    <mergeCell ref="TQO239:TQV239"/>
    <mergeCell ref="TQW239:TRD239"/>
    <mergeCell ref="TLQ239:TLX239"/>
    <mergeCell ref="TLY239:TMF239"/>
    <mergeCell ref="TMG239:TMN239"/>
    <mergeCell ref="TMO239:TMV239"/>
    <mergeCell ref="TMW239:TND239"/>
    <mergeCell ref="TNE239:TNL239"/>
    <mergeCell ref="TNM239:TNT239"/>
    <mergeCell ref="TNU239:TOB239"/>
    <mergeCell ref="TOC239:TOJ239"/>
    <mergeCell ref="TIW239:TJD239"/>
    <mergeCell ref="TJE239:TJL239"/>
    <mergeCell ref="TJM239:TJT239"/>
    <mergeCell ref="TJU239:TKB239"/>
    <mergeCell ref="TKC239:TKJ239"/>
    <mergeCell ref="TKK239:TKR239"/>
    <mergeCell ref="TKS239:TKZ239"/>
    <mergeCell ref="TLA239:TLH239"/>
    <mergeCell ref="TLI239:TLP239"/>
    <mergeCell ref="TGC239:TGJ239"/>
    <mergeCell ref="TGK239:TGR239"/>
    <mergeCell ref="TGS239:TGZ239"/>
    <mergeCell ref="THA239:THH239"/>
    <mergeCell ref="THI239:THP239"/>
    <mergeCell ref="THQ239:THX239"/>
    <mergeCell ref="THY239:TIF239"/>
    <mergeCell ref="TIG239:TIN239"/>
    <mergeCell ref="TIO239:TIV239"/>
    <mergeCell ref="TDI239:TDP239"/>
    <mergeCell ref="TDQ239:TDX239"/>
    <mergeCell ref="TDY239:TEF239"/>
    <mergeCell ref="TEG239:TEN239"/>
    <mergeCell ref="TEO239:TEV239"/>
    <mergeCell ref="TEW239:TFD239"/>
    <mergeCell ref="TFE239:TFL239"/>
    <mergeCell ref="TFM239:TFT239"/>
    <mergeCell ref="TFU239:TGB239"/>
    <mergeCell ref="TAO239:TAV239"/>
    <mergeCell ref="TAW239:TBD239"/>
    <mergeCell ref="TBE239:TBL239"/>
    <mergeCell ref="TBM239:TBT239"/>
    <mergeCell ref="TBU239:TCB239"/>
    <mergeCell ref="TCC239:TCJ239"/>
    <mergeCell ref="TCK239:TCR239"/>
    <mergeCell ref="TCS239:TCZ239"/>
    <mergeCell ref="TDA239:TDH239"/>
    <mergeCell ref="SXU239:SYB239"/>
    <mergeCell ref="SYC239:SYJ239"/>
    <mergeCell ref="SYK239:SYR239"/>
    <mergeCell ref="SYS239:SYZ239"/>
    <mergeCell ref="SZA239:SZH239"/>
    <mergeCell ref="SZI239:SZP239"/>
    <mergeCell ref="SZQ239:SZX239"/>
    <mergeCell ref="SZY239:TAF239"/>
    <mergeCell ref="TAG239:TAN239"/>
    <mergeCell ref="SVA239:SVH239"/>
    <mergeCell ref="SVI239:SVP239"/>
    <mergeCell ref="SVQ239:SVX239"/>
    <mergeCell ref="SVY239:SWF239"/>
    <mergeCell ref="SWG239:SWN239"/>
    <mergeCell ref="SWO239:SWV239"/>
    <mergeCell ref="SWW239:SXD239"/>
    <mergeCell ref="SXE239:SXL239"/>
    <mergeCell ref="SXM239:SXT239"/>
    <mergeCell ref="SSG239:SSN239"/>
    <mergeCell ref="SSO239:SSV239"/>
    <mergeCell ref="SSW239:STD239"/>
    <mergeCell ref="STE239:STL239"/>
    <mergeCell ref="STM239:STT239"/>
    <mergeCell ref="STU239:SUB239"/>
    <mergeCell ref="SUC239:SUJ239"/>
    <mergeCell ref="SUK239:SUR239"/>
    <mergeCell ref="SUS239:SUZ239"/>
    <mergeCell ref="SPM239:SPT239"/>
    <mergeCell ref="SPU239:SQB239"/>
    <mergeCell ref="SQC239:SQJ239"/>
    <mergeCell ref="SQK239:SQR239"/>
    <mergeCell ref="SQS239:SQZ239"/>
    <mergeCell ref="SRA239:SRH239"/>
    <mergeCell ref="SRI239:SRP239"/>
    <mergeCell ref="SRQ239:SRX239"/>
    <mergeCell ref="SRY239:SSF239"/>
    <mergeCell ref="SMS239:SMZ239"/>
    <mergeCell ref="SNA239:SNH239"/>
    <mergeCell ref="SNI239:SNP239"/>
    <mergeCell ref="SNQ239:SNX239"/>
    <mergeCell ref="SNY239:SOF239"/>
    <mergeCell ref="SOG239:SON239"/>
    <mergeCell ref="SOO239:SOV239"/>
    <mergeCell ref="SOW239:SPD239"/>
    <mergeCell ref="SPE239:SPL239"/>
    <mergeCell ref="SJY239:SKF239"/>
    <mergeCell ref="SKG239:SKN239"/>
    <mergeCell ref="SKO239:SKV239"/>
    <mergeCell ref="SKW239:SLD239"/>
    <mergeCell ref="SLE239:SLL239"/>
    <mergeCell ref="SLM239:SLT239"/>
    <mergeCell ref="SLU239:SMB239"/>
    <mergeCell ref="SMC239:SMJ239"/>
    <mergeCell ref="SMK239:SMR239"/>
    <mergeCell ref="SHE239:SHL239"/>
    <mergeCell ref="SHM239:SHT239"/>
    <mergeCell ref="SHU239:SIB239"/>
    <mergeCell ref="SIC239:SIJ239"/>
    <mergeCell ref="SIK239:SIR239"/>
    <mergeCell ref="SIS239:SIZ239"/>
    <mergeCell ref="SJA239:SJH239"/>
    <mergeCell ref="SJI239:SJP239"/>
    <mergeCell ref="SJQ239:SJX239"/>
    <mergeCell ref="SEK239:SER239"/>
    <mergeCell ref="SES239:SEZ239"/>
    <mergeCell ref="SFA239:SFH239"/>
    <mergeCell ref="SFI239:SFP239"/>
    <mergeCell ref="SFQ239:SFX239"/>
    <mergeCell ref="SFY239:SGF239"/>
    <mergeCell ref="SGG239:SGN239"/>
    <mergeCell ref="SGO239:SGV239"/>
    <mergeCell ref="SGW239:SHD239"/>
    <mergeCell ref="SBQ239:SBX239"/>
    <mergeCell ref="SBY239:SCF239"/>
    <mergeCell ref="SCG239:SCN239"/>
    <mergeCell ref="SCO239:SCV239"/>
    <mergeCell ref="SCW239:SDD239"/>
    <mergeCell ref="SDE239:SDL239"/>
    <mergeCell ref="SDM239:SDT239"/>
    <mergeCell ref="SDU239:SEB239"/>
    <mergeCell ref="SEC239:SEJ239"/>
    <mergeCell ref="RYW239:RZD239"/>
    <mergeCell ref="RZE239:RZL239"/>
    <mergeCell ref="RZM239:RZT239"/>
    <mergeCell ref="RZU239:SAB239"/>
    <mergeCell ref="SAC239:SAJ239"/>
    <mergeCell ref="SAK239:SAR239"/>
    <mergeCell ref="SAS239:SAZ239"/>
    <mergeCell ref="SBA239:SBH239"/>
    <mergeCell ref="SBI239:SBP239"/>
    <mergeCell ref="RWC239:RWJ239"/>
    <mergeCell ref="RWK239:RWR239"/>
    <mergeCell ref="RWS239:RWZ239"/>
    <mergeCell ref="RXA239:RXH239"/>
    <mergeCell ref="RXI239:RXP239"/>
    <mergeCell ref="RXQ239:RXX239"/>
    <mergeCell ref="RXY239:RYF239"/>
    <mergeCell ref="RYG239:RYN239"/>
    <mergeCell ref="RYO239:RYV239"/>
    <mergeCell ref="RTI239:RTP239"/>
    <mergeCell ref="RTQ239:RTX239"/>
    <mergeCell ref="RTY239:RUF239"/>
    <mergeCell ref="RUG239:RUN239"/>
    <mergeCell ref="RUO239:RUV239"/>
    <mergeCell ref="RUW239:RVD239"/>
    <mergeCell ref="RVE239:RVL239"/>
    <mergeCell ref="RVM239:RVT239"/>
    <mergeCell ref="RVU239:RWB239"/>
    <mergeCell ref="RQO239:RQV239"/>
    <mergeCell ref="RQW239:RRD239"/>
    <mergeCell ref="RRE239:RRL239"/>
    <mergeCell ref="RRM239:RRT239"/>
    <mergeCell ref="RRU239:RSB239"/>
    <mergeCell ref="RSC239:RSJ239"/>
    <mergeCell ref="RSK239:RSR239"/>
    <mergeCell ref="RSS239:RSZ239"/>
    <mergeCell ref="RTA239:RTH239"/>
    <mergeCell ref="RNU239:ROB239"/>
    <mergeCell ref="ROC239:ROJ239"/>
    <mergeCell ref="ROK239:ROR239"/>
    <mergeCell ref="ROS239:ROZ239"/>
    <mergeCell ref="RPA239:RPH239"/>
    <mergeCell ref="RPI239:RPP239"/>
    <mergeCell ref="RPQ239:RPX239"/>
    <mergeCell ref="RPY239:RQF239"/>
    <mergeCell ref="RQG239:RQN239"/>
    <mergeCell ref="RLA239:RLH239"/>
    <mergeCell ref="RLI239:RLP239"/>
    <mergeCell ref="RLQ239:RLX239"/>
    <mergeCell ref="RLY239:RMF239"/>
    <mergeCell ref="RMG239:RMN239"/>
    <mergeCell ref="RMO239:RMV239"/>
    <mergeCell ref="RMW239:RND239"/>
    <mergeCell ref="RNE239:RNL239"/>
    <mergeCell ref="RNM239:RNT239"/>
    <mergeCell ref="RIG239:RIN239"/>
    <mergeCell ref="RIO239:RIV239"/>
    <mergeCell ref="RIW239:RJD239"/>
    <mergeCell ref="RJE239:RJL239"/>
    <mergeCell ref="RJM239:RJT239"/>
    <mergeCell ref="RJU239:RKB239"/>
    <mergeCell ref="RKC239:RKJ239"/>
    <mergeCell ref="RKK239:RKR239"/>
    <mergeCell ref="RKS239:RKZ239"/>
    <mergeCell ref="RFM239:RFT239"/>
    <mergeCell ref="RFU239:RGB239"/>
    <mergeCell ref="RGC239:RGJ239"/>
    <mergeCell ref="RGK239:RGR239"/>
    <mergeCell ref="RGS239:RGZ239"/>
    <mergeCell ref="RHA239:RHH239"/>
    <mergeCell ref="RHI239:RHP239"/>
    <mergeCell ref="RHQ239:RHX239"/>
    <mergeCell ref="RHY239:RIF239"/>
    <mergeCell ref="RCS239:RCZ239"/>
    <mergeCell ref="RDA239:RDH239"/>
    <mergeCell ref="RDI239:RDP239"/>
    <mergeCell ref="RDQ239:RDX239"/>
    <mergeCell ref="RDY239:REF239"/>
    <mergeCell ref="REG239:REN239"/>
    <mergeCell ref="REO239:REV239"/>
    <mergeCell ref="REW239:RFD239"/>
    <mergeCell ref="RFE239:RFL239"/>
    <mergeCell ref="QZY239:RAF239"/>
    <mergeCell ref="RAG239:RAN239"/>
    <mergeCell ref="RAO239:RAV239"/>
    <mergeCell ref="RAW239:RBD239"/>
    <mergeCell ref="RBE239:RBL239"/>
    <mergeCell ref="RBM239:RBT239"/>
    <mergeCell ref="RBU239:RCB239"/>
    <mergeCell ref="RCC239:RCJ239"/>
    <mergeCell ref="RCK239:RCR239"/>
    <mergeCell ref="QXE239:QXL239"/>
    <mergeCell ref="QXM239:QXT239"/>
    <mergeCell ref="QXU239:QYB239"/>
    <mergeCell ref="QYC239:QYJ239"/>
    <mergeCell ref="QYK239:QYR239"/>
    <mergeCell ref="QYS239:QYZ239"/>
    <mergeCell ref="QZA239:QZH239"/>
    <mergeCell ref="QZI239:QZP239"/>
    <mergeCell ref="QZQ239:QZX239"/>
    <mergeCell ref="QUK239:QUR239"/>
    <mergeCell ref="QUS239:QUZ239"/>
    <mergeCell ref="QVA239:QVH239"/>
    <mergeCell ref="QVI239:QVP239"/>
    <mergeCell ref="QVQ239:QVX239"/>
    <mergeCell ref="QVY239:QWF239"/>
    <mergeCell ref="QWG239:QWN239"/>
    <mergeCell ref="QWO239:QWV239"/>
    <mergeCell ref="QWW239:QXD239"/>
    <mergeCell ref="QRQ239:QRX239"/>
    <mergeCell ref="QRY239:QSF239"/>
    <mergeCell ref="QSG239:QSN239"/>
    <mergeCell ref="QSO239:QSV239"/>
    <mergeCell ref="QSW239:QTD239"/>
    <mergeCell ref="QTE239:QTL239"/>
    <mergeCell ref="QTM239:QTT239"/>
    <mergeCell ref="QTU239:QUB239"/>
    <mergeCell ref="QUC239:QUJ239"/>
    <mergeCell ref="QOW239:QPD239"/>
    <mergeCell ref="QPE239:QPL239"/>
    <mergeCell ref="QPM239:QPT239"/>
    <mergeCell ref="QPU239:QQB239"/>
    <mergeCell ref="QQC239:QQJ239"/>
    <mergeCell ref="QQK239:QQR239"/>
    <mergeCell ref="QQS239:QQZ239"/>
    <mergeCell ref="QRA239:QRH239"/>
    <mergeCell ref="QRI239:QRP239"/>
    <mergeCell ref="QMC239:QMJ239"/>
    <mergeCell ref="QMK239:QMR239"/>
    <mergeCell ref="QMS239:QMZ239"/>
    <mergeCell ref="QNA239:QNH239"/>
    <mergeCell ref="QNI239:QNP239"/>
    <mergeCell ref="QNQ239:QNX239"/>
    <mergeCell ref="QNY239:QOF239"/>
    <mergeCell ref="QOG239:QON239"/>
    <mergeCell ref="QOO239:QOV239"/>
    <mergeCell ref="QJI239:QJP239"/>
    <mergeCell ref="QJQ239:QJX239"/>
    <mergeCell ref="QJY239:QKF239"/>
    <mergeCell ref="QKG239:QKN239"/>
    <mergeCell ref="QKO239:QKV239"/>
    <mergeCell ref="QKW239:QLD239"/>
    <mergeCell ref="QLE239:QLL239"/>
    <mergeCell ref="QLM239:QLT239"/>
    <mergeCell ref="QLU239:QMB239"/>
    <mergeCell ref="QGO239:QGV239"/>
    <mergeCell ref="QGW239:QHD239"/>
    <mergeCell ref="QHE239:QHL239"/>
    <mergeCell ref="QHM239:QHT239"/>
    <mergeCell ref="QHU239:QIB239"/>
    <mergeCell ref="QIC239:QIJ239"/>
    <mergeCell ref="QIK239:QIR239"/>
    <mergeCell ref="QIS239:QIZ239"/>
    <mergeCell ref="QJA239:QJH239"/>
    <mergeCell ref="QDU239:QEB239"/>
    <mergeCell ref="QEC239:QEJ239"/>
    <mergeCell ref="QEK239:QER239"/>
    <mergeCell ref="QES239:QEZ239"/>
    <mergeCell ref="QFA239:QFH239"/>
    <mergeCell ref="QFI239:QFP239"/>
    <mergeCell ref="QFQ239:QFX239"/>
    <mergeCell ref="QFY239:QGF239"/>
    <mergeCell ref="QGG239:QGN239"/>
    <mergeCell ref="QBA239:QBH239"/>
    <mergeCell ref="QBI239:QBP239"/>
    <mergeCell ref="QBQ239:QBX239"/>
    <mergeCell ref="QBY239:QCF239"/>
    <mergeCell ref="QCG239:QCN239"/>
    <mergeCell ref="QCO239:QCV239"/>
    <mergeCell ref="QCW239:QDD239"/>
    <mergeCell ref="QDE239:QDL239"/>
    <mergeCell ref="QDM239:QDT239"/>
    <mergeCell ref="PYG239:PYN239"/>
    <mergeCell ref="PYO239:PYV239"/>
    <mergeCell ref="PYW239:PZD239"/>
    <mergeCell ref="PZE239:PZL239"/>
    <mergeCell ref="PZM239:PZT239"/>
    <mergeCell ref="PZU239:QAB239"/>
    <mergeCell ref="QAC239:QAJ239"/>
    <mergeCell ref="QAK239:QAR239"/>
    <mergeCell ref="QAS239:QAZ239"/>
    <mergeCell ref="PVM239:PVT239"/>
    <mergeCell ref="PVU239:PWB239"/>
    <mergeCell ref="PWC239:PWJ239"/>
    <mergeCell ref="PWK239:PWR239"/>
    <mergeCell ref="PWS239:PWZ239"/>
    <mergeCell ref="PXA239:PXH239"/>
    <mergeCell ref="PXI239:PXP239"/>
    <mergeCell ref="PXQ239:PXX239"/>
    <mergeCell ref="PXY239:PYF239"/>
    <mergeCell ref="PSS239:PSZ239"/>
    <mergeCell ref="PTA239:PTH239"/>
    <mergeCell ref="PTI239:PTP239"/>
    <mergeCell ref="PTQ239:PTX239"/>
    <mergeCell ref="PTY239:PUF239"/>
    <mergeCell ref="PUG239:PUN239"/>
    <mergeCell ref="PUO239:PUV239"/>
    <mergeCell ref="PUW239:PVD239"/>
    <mergeCell ref="PVE239:PVL239"/>
    <mergeCell ref="PPY239:PQF239"/>
    <mergeCell ref="PQG239:PQN239"/>
    <mergeCell ref="PQO239:PQV239"/>
    <mergeCell ref="PQW239:PRD239"/>
    <mergeCell ref="PRE239:PRL239"/>
    <mergeCell ref="PRM239:PRT239"/>
    <mergeCell ref="PRU239:PSB239"/>
    <mergeCell ref="PSC239:PSJ239"/>
    <mergeCell ref="PSK239:PSR239"/>
    <mergeCell ref="PNE239:PNL239"/>
    <mergeCell ref="PNM239:PNT239"/>
    <mergeCell ref="PNU239:POB239"/>
    <mergeCell ref="POC239:POJ239"/>
    <mergeCell ref="POK239:POR239"/>
    <mergeCell ref="POS239:POZ239"/>
    <mergeCell ref="PPA239:PPH239"/>
    <mergeCell ref="PPI239:PPP239"/>
    <mergeCell ref="PPQ239:PPX239"/>
    <mergeCell ref="PKK239:PKR239"/>
    <mergeCell ref="PKS239:PKZ239"/>
    <mergeCell ref="PLA239:PLH239"/>
    <mergeCell ref="PLI239:PLP239"/>
    <mergeCell ref="PLQ239:PLX239"/>
    <mergeCell ref="PLY239:PMF239"/>
    <mergeCell ref="PMG239:PMN239"/>
    <mergeCell ref="PMO239:PMV239"/>
    <mergeCell ref="PMW239:PND239"/>
    <mergeCell ref="PHQ239:PHX239"/>
    <mergeCell ref="PHY239:PIF239"/>
    <mergeCell ref="PIG239:PIN239"/>
    <mergeCell ref="PIO239:PIV239"/>
    <mergeCell ref="PIW239:PJD239"/>
    <mergeCell ref="PJE239:PJL239"/>
    <mergeCell ref="PJM239:PJT239"/>
    <mergeCell ref="PJU239:PKB239"/>
    <mergeCell ref="PKC239:PKJ239"/>
    <mergeCell ref="PEW239:PFD239"/>
    <mergeCell ref="PFE239:PFL239"/>
    <mergeCell ref="PFM239:PFT239"/>
    <mergeCell ref="PFU239:PGB239"/>
    <mergeCell ref="PGC239:PGJ239"/>
    <mergeCell ref="PGK239:PGR239"/>
    <mergeCell ref="PGS239:PGZ239"/>
    <mergeCell ref="PHA239:PHH239"/>
    <mergeCell ref="PHI239:PHP239"/>
    <mergeCell ref="PCC239:PCJ239"/>
    <mergeCell ref="PCK239:PCR239"/>
    <mergeCell ref="PCS239:PCZ239"/>
    <mergeCell ref="PDA239:PDH239"/>
    <mergeCell ref="PDI239:PDP239"/>
    <mergeCell ref="PDQ239:PDX239"/>
    <mergeCell ref="PDY239:PEF239"/>
    <mergeCell ref="PEG239:PEN239"/>
    <mergeCell ref="PEO239:PEV239"/>
    <mergeCell ref="OZI239:OZP239"/>
    <mergeCell ref="OZQ239:OZX239"/>
    <mergeCell ref="OZY239:PAF239"/>
    <mergeCell ref="PAG239:PAN239"/>
    <mergeCell ref="PAO239:PAV239"/>
    <mergeCell ref="PAW239:PBD239"/>
    <mergeCell ref="PBE239:PBL239"/>
    <mergeCell ref="PBM239:PBT239"/>
    <mergeCell ref="PBU239:PCB239"/>
    <mergeCell ref="OWO239:OWV239"/>
    <mergeCell ref="OWW239:OXD239"/>
    <mergeCell ref="OXE239:OXL239"/>
    <mergeCell ref="OXM239:OXT239"/>
    <mergeCell ref="OXU239:OYB239"/>
    <mergeCell ref="OYC239:OYJ239"/>
    <mergeCell ref="OYK239:OYR239"/>
    <mergeCell ref="OYS239:OYZ239"/>
    <mergeCell ref="OZA239:OZH239"/>
    <mergeCell ref="OTU239:OUB239"/>
    <mergeCell ref="OUC239:OUJ239"/>
    <mergeCell ref="OUK239:OUR239"/>
    <mergeCell ref="OUS239:OUZ239"/>
    <mergeCell ref="OVA239:OVH239"/>
    <mergeCell ref="OVI239:OVP239"/>
    <mergeCell ref="OVQ239:OVX239"/>
    <mergeCell ref="OVY239:OWF239"/>
    <mergeCell ref="OWG239:OWN239"/>
    <mergeCell ref="ORA239:ORH239"/>
    <mergeCell ref="ORI239:ORP239"/>
    <mergeCell ref="ORQ239:ORX239"/>
    <mergeCell ref="ORY239:OSF239"/>
    <mergeCell ref="OSG239:OSN239"/>
    <mergeCell ref="OSO239:OSV239"/>
    <mergeCell ref="OSW239:OTD239"/>
    <mergeCell ref="OTE239:OTL239"/>
    <mergeCell ref="OTM239:OTT239"/>
    <mergeCell ref="OOG239:OON239"/>
    <mergeCell ref="OOO239:OOV239"/>
    <mergeCell ref="OOW239:OPD239"/>
    <mergeCell ref="OPE239:OPL239"/>
    <mergeCell ref="OPM239:OPT239"/>
    <mergeCell ref="OPU239:OQB239"/>
    <mergeCell ref="OQC239:OQJ239"/>
    <mergeCell ref="OQK239:OQR239"/>
    <mergeCell ref="OQS239:OQZ239"/>
    <mergeCell ref="OLM239:OLT239"/>
    <mergeCell ref="OLU239:OMB239"/>
    <mergeCell ref="OMC239:OMJ239"/>
    <mergeCell ref="OMK239:OMR239"/>
    <mergeCell ref="OMS239:OMZ239"/>
    <mergeCell ref="ONA239:ONH239"/>
    <mergeCell ref="ONI239:ONP239"/>
    <mergeCell ref="ONQ239:ONX239"/>
    <mergeCell ref="ONY239:OOF239"/>
    <mergeCell ref="OIS239:OIZ239"/>
    <mergeCell ref="OJA239:OJH239"/>
    <mergeCell ref="OJI239:OJP239"/>
    <mergeCell ref="OJQ239:OJX239"/>
    <mergeCell ref="OJY239:OKF239"/>
    <mergeCell ref="OKG239:OKN239"/>
    <mergeCell ref="OKO239:OKV239"/>
    <mergeCell ref="OKW239:OLD239"/>
    <mergeCell ref="OLE239:OLL239"/>
    <mergeCell ref="OFY239:OGF239"/>
    <mergeCell ref="OGG239:OGN239"/>
    <mergeCell ref="OGO239:OGV239"/>
    <mergeCell ref="OGW239:OHD239"/>
    <mergeCell ref="OHE239:OHL239"/>
    <mergeCell ref="OHM239:OHT239"/>
    <mergeCell ref="OHU239:OIB239"/>
    <mergeCell ref="OIC239:OIJ239"/>
    <mergeCell ref="OIK239:OIR239"/>
    <mergeCell ref="ODE239:ODL239"/>
    <mergeCell ref="ODM239:ODT239"/>
    <mergeCell ref="ODU239:OEB239"/>
    <mergeCell ref="OEC239:OEJ239"/>
    <mergeCell ref="OEK239:OER239"/>
    <mergeCell ref="OES239:OEZ239"/>
    <mergeCell ref="OFA239:OFH239"/>
    <mergeCell ref="OFI239:OFP239"/>
    <mergeCell ref="OFQ239:OFX239"/>
    <mergeCell ref="OAK239:OAR239"/>
    <mergeCell ref="OAS239:OAZ239"/>
    <mergeCell ref="OBA239:OBH239"/>
    <mergeCell ref="OBI239:OBP239"/>
    <mergeCell ref="OBQ239:OBX239"/>
    <mergeCell ref="OBY239:OCF239"/>
    <mergeCell ref="OCG239:OCN239"/>
    <mergeCell ref="OCO239:OCV239"/>
    <mergeCell ref="OCW239:ODD239"/>
    <mergeCell ref="NXQ239:NXX239"/>
    <mergeCell ref="NXY239:NYF239"/>
    <mergeCell ref="NYG239:NYN239"/>
    <mergeCell ref="NYO239:NYV239"/>
    <mergeCell ref="NYW239:NZD239"/>
    <mergeCell ref="NZE239:NZL239"/>
    <mergeCell ref="NZM239:NZT239"/>
    <mergeCell ref="NZU239:OAB239"/>
    <mergeCell ref="OAC239:OAJ239"/>
    <mergeCell ref="NUW239:NVD239"/>
    <mergeCell ref="NVE239:NVL239"/>
    <mergeCell ref="NVM239:NVT239"/>
    <mergeCell ref="NVU239:NWB239"/>
    <mergeCell ref="NWC239:NWJ239"/>
    <mergeCell ref="NWK239:NWR239"/>
    <mergeCell ref="NWS239:NWZ239"/>
    <mergeCell ref="NXA239:NXH239"/>
    <mergeCell ref="NXI239:NXP239"/>
    <mergeCell ref="NSC239:NSJ239"/>
    <mergeCell ref="NSK239:NSR239"/>
    <mergeCell ref="NSS239:NSZ239"/>
    <mergeCell ref="NTA239:NTH239"/>
    <mergeCell ref="NTI239:NTP239"/>
    <mergeCell ref="NTQ239:NTX239"/>
    <mergeCell ref="NTY239:NUF239"/>
    <mergeCell ref="NUG239:NUN239"/>
    <mergeCell ref="NUO239:NUV239"/>
    <mergeCell ref="NPI239:NPP239"/>
    <mergeCell ref="NPQ239:NPX239"/>
    <mergeCell ref="NPY239:NQF239"/>
    <mergeCell ref="NQG239:NQN239"/>
    <mergeCell ref="NQO239:NQV239"/>
    <mergeCell ref="NQW239:NRD239"/>
    <mergeCell ref="NRE239:NRL239"/>
    <mergeCell ref="NRM239:NRT239"/>
    <mergeCell ref="NRU239:NSB239"/>
    <mergeCell ref="NMO239:NMV239"/>
    <mergeCell ref="NMW239:NND239"/>
    <mergeCell ref="NNE239:NNL239"/>
    <mergeCell ref="NNM239:NNT239"/>
    <mergeCell ref="NNU239:NOB239"/>
    <mergeCell ref="NOC239:NOJ239"/>
    <mergeCell ref="NOK239:NOR239"/>
    <mergeCell ref="NOS239:NOZ239"/>
    <mergeCell ref="NPA239:NPH239"/>
    <mergeCell ref="NJU239:NKB239"/>
    <mergeCell ref="NKC239:NKJ239"/>
    <mergeCell ref="NKK239:NKR239"/>
    <mergeCell ref="NKS239:NKZ239"/>
    <mergeCell ref="NLA239:NLH239"/>
    <mergeCell ref="NLI239:NLP239"/>
    <mergeCell ref="NLQ239:NLX239"/>
    <mergeCell ref="NLY239:NMF239"/>
    <mergeCell ref="NMG239:NMN239"/>
    <mergeCell ref="NHA239:NHH239"/>
    <mergeCell ref="NHI239:NHP239"/>
    <mergeCell ref="NHQ239:NHX239"/>
    <mergeCell ref="NHY239:NIF239"/>
    <mergeCell ref="NIG239:NIN239"/>
    <mergeCell ref="NIO239:NIV239"/>
    <mergeCell ref="NIW239:NJD239"/>
    <mergeCell ref="NJE239:NJL239"/>
    <mergeCell ref="NJM239:NJT239"/>
    <mergeCell ref="NEG239:NEN239"/>
    <mergeCell ref="NEO239:NEV239"/>
    <mergeCell ref="NEW239:NFD239"/>
    <mergeCell ref="NFE239:NFL239"/>
    <mergeCell ref="NFM239:NFT239"/>
    <mergeCell ref="NFU239:NGB239"/>
    <mergeCell ref="NGC239:NGJ239"/>
    <mergeCell ref="NGK239:NGR239"/>
    <mergeCell ref="NGS239:NGZ239"/>
    <mergeCell ref="NBM239:NBT239"/>
    <mergeCell ref="NBU239:NCB239"/>
    <mergeCell ref="NCC239:NCJ239"/>
    <mergeCell ref="NCK239:NCR239"/>
    <mergeCell ref="NCS239:NCZ239"/>
    <mergeCell ref="NDA239:NDH239"/>
    <mergeCell ref="NDI239:NDP239"/>
    <mergeCell ref="NDQ239:NDX239"/>
    <mergeCell ref="NDY239:NEF239"/>
    <mergeCell ref="MYS239:MYZ239"/>
    <mergeCell ref="MZA239:MZH239"/>
    <mergeCell ref="MZI239:MZP239"/>
    <mergeCell ref="MZQ239:MZX239"/>
    <mergeCell ref="MZY239:NAF239"/>
    <mergeCell ref="NAG239:NAN239"/>
    <mergeCell ref="NAO239:NAV239"/>
    <mergeCell ref="NAW239:NBD239"/>
    <mergeCell ref="NBE239:NBL239"/>
    <mergeCell ref="MVY239:MWF239"/>
    <mergeCell ref="MWG239:MWN239"/>
    <mergeCell ref="MWO239:MWV239"/>
    <mergeCell ref="MWW239:MXD239"/>
    <mergeCell ref="MXE239:MXL239"/>
    <mergeCell ref="MXM239:MXT239"/>
    <mergeCell ref="MXU239:MYB239"/>
    <mergeCell ref="MYC239:MYJ239"/>
    <mergeCell ref="MYK239:MYR239"/>
    <mergeCell ref="MTE239:MTL239"/>
    <mergeCell ref="MTM239:MTT239"/>
    <mergeCell ref="MTU239:MUB239"/>
    <mergeCell ref="MUC239:MUJ239"/>
    <mergeCell ref="MUK239:MUR239"/>
    <mergeCell ref="MUS239:MUZ239"/>
    <mergeCell ref="MVA239:MVH239"/>
    <mergeCell ref="MVI239:MVP239"/>
    <mergeCell ref="MVQ239:MVX239"/>
    <mergeCell ref="MQK239:MQR239"/>
    <mergeCell ref="MQS239:MQZ239"/>
    <mergeCell ref="MRA239:MRH239"/>
    <mergeCell ref="MRI239:MRP239"/>
    <mergeCell ref="MRQ239:MRX239"/>
    <mergeCell ref="MRY239:MSF239"/>
    <mergeCell ref="MSG239:MSN239"/>
    <mergeCell ref="MSO239:MSV239"/>
    <mergeCell ref="MSW239:MTD239"/>
    <mergeCell ref="MNQ239:MNX239"/>
    <mergeCell ref="MNY239:MOF239"/>
    <mergeCell ref="MOG239:MON239"/>
    <mergeCell ref="MOO239:MOV239"/>
    <mergeCell ref="MOW239:MPD239"/>
    <mergeCell ref="MPE239:MPL239"/>
    <mergeCell ref="MPM239:MPT239"/>
    <mergeCell ref="MPU239:MQB239"/>
    <mergeCell ref="MQC239:MQJ239"/>
    <mergeCell ref="MKW239:MLD239"/>
    <mergeCell ref="MLE239:MLL239"/>
    <mergeCell ref="MLM239:MLT239"/>
    <mergeCell ref="MLU239:MMB239"/>
    <mergeCell ref="MMC239:MMJ239"/>
    <mergeCell ref="MMK239:MMR239"/>
    <mergeCell ref="MMS239:MMZ239"/>
    <mergeCell ref="MNA239:MNH239"/>
    <mergeCell ref="MNI239:MNP239"/>
    <mergeCell ref="MIC239:MIJ239"/>
    <mergeCell ref="MIK239:MIR239"/>
    <mergeCell ref="MIS239:MIZ239"/>
    <mergeCell ref="MJA239:MJH239"/>
    <mergeCell ref="MJI239:MJP239"/>
    <mergeCell ref="MJQ239:MJX239"/>
    <mergeCell ref="MJY239:MKF239"/>
    <mergeCell ref="MKG239:MKN239"/>
    <mergeCell ref="MKO239:MKV239"/>
    <mergeCell ref="MFI239:MFP239"/>
    <mergeCell ref="MFQ239:MFX239"/>
    <mergeCell ref="MFY239:MGF239"/>
    <mergeCell ref="MGG239:MGN239"/>
    <mergeCell ref="MGO239:MGV239"/>
    <mergeCell ref="MGW239:MHD239"/>
    <mergeCell ref="MHE239:MHL239"/>
    <mergeCell ref="MHM239:MHT239"/>
    <mergeCell ref="MHU239:MIB239"/>
    <mergeCell ref="MCO239:MCV239"/>
    <mergeCell ref="MCW239:MDD239"/>
    <mergeCell ref="MDE239:MDL239"/>
    <mergeCell ref="MDM239:MDT239"/>
    <mergeCell ref="MDU239:MEB239"/>
    <mergeCell ref="MEC239:MEJ239"/>
    <mergeCell ref="MEK239:MER239"/>
    <mergeCell ref="MES239:MEZ239"/>
    <mergeCell ref="MFA239:MFH239"/>
    <mergeCell ref="LZU239:MAB239"/>
    <mergeCell ref="MAC239:MAJ239"/>
    <mergeCell ref="MAK239:MAR239"/>
    <mergeCell ref="MAS239:MAZ239"/>
    <mergeCell ref="MBA239:MBH239"/>
    <mergeCell ref="MBI239:MBP239"/>
    <mergeCell ref="MBQ239:MBX239"/>
    <mergeCell ref="MBY239:MCF239"/>
    <mergeCell ref="MCG239:MCN239"/>
    <mergeCell ref="LXA239:LXH239"/>
    <mergeCell ref="LXI239:LXP239"/>
    <mergeCell ref="LXQ239:LXX239"/>
    <mergeCell ref="LXY239:LYF239"/>
    <mergeCell ref="LYG239:LYN239"/>
    <mergeCell ref="LYO239:LYV239"/>
    <mergeCell ref="LYW239:LZD239"/>
    <mergeCell ref="LZE239:LZL239"/>
    <mergeCell ref="LZM239:LZT239"/>
    <mergeCell ref="LUG239:LUN239"/>
    <mergeCell ref="LUO239:LUV239"/>
    <mergeCell ref="LUW239:LVD239"/>
    <mergeCell ref="LVE239:LVL239"/>
    <mergeCell ref="LVM239:LVT239"/>
    <mergeCell ref="LVU239:LWB239"/>
    <mergeCell ref="LWC239:LWJ239"/>
    <mergeCell ref="LWK239:LWR239"/>
    <mergeCell ref="LWS239:LWZ239"/>
    <mergeCell ref="LRM239:LRT239"/>
    <mergeCell ref="LRU239:LSB239"/>
    <mergeCell ref="LSC239:LSJ239"/>
    <mergeCell ref="LSK239:LSR239"/>
    <mergeCell ref="LSS239:LSZ239"/>
    <mergeCell ref="LTA239:LTH239"/>
    <mergeCell ref="LTI239:LTP239"/>
    <mergeCell ref="LTQ239:LTX239"/>
    <mergeCell ref="LTY239:LUF239"/>
    <mergeCell ref="LOS239:LOZ239"/>
    <mergeCell ref="LPA239:LPH239"/>
    <mergeCell ref="LPI239:LPP239"/>
    <mergeCell ref="LPQ239:LPX239"/>
    <mergeCell ref="LPY239:LQF239"/>
    <mergeCell ref="LQG239:LQN239"/>
    <mergeCell ref="LQO239:LQV239"/>
    <mergeCell ref="LQW239:LRD239"/>
    <mergeCell ref="LRE239:LRL239"/>
    <mergeCell ref="LLY239:LMF239"/>
    <mergeCell ref="LMG239:LMN239"/>
    <mergeCell ref="LMO239:LMV239"/>
    <mergeCell ref="LMW239:LND239"/>
    <mergeCell ref="LNE239:LNL239"/>
    <mergeCell ref="LNM239:LNT239"/>
    <mergeCell ref="LNU239:LOB239"/>
    <mergeCell ref="LOC239:LOJ239"/>
    <mergeCell ref="LOK239:LOR239"/>
    <mergeCell ref="LJE239:LJL239"/>
    <mergeCell ref="LJM239:LJT239"/>
    <mergeCell ref="LJU239:LKB239"/>
    <mergeCell ref="LKC239:LKJ239"/>
    <mergeCell ref="LKK239:LKR239"/>
    <mergeCell ref="LKS239:LKZ239"/>
    <mergeCell ref="LLA239:LLH239"/>
    <mergeCell ref="LLI239:LLP239"/>
    <mergeCell ref="LLQ239:LLX239"/>
    <mergeCell ref="LGK239:LGR239"/>
    <mergeCell ref="LGS239:LGZ239"/>
    <mergeCell ref="LHA239:LHH239"/>
    <mergeCell ref="LHI239:LHP239"/>
    <mergeCell ref="LHQ239:LHX239"/>
    <mergeCell ref="LHY239:LIF239"/>
    <mergeCell ref="LIG239:LIN239"/>
    <mergeCell ref="LIO239:LIV239"/>
    <mergeCell ref="LIW239:LJD239"/>
    <mergeCell ref="LDQ239:LDX239"/>
    <mergeCell ref="LDY239:LEF239"/>
    <mergeCell ref="LEG239:LEN239"/>
    <mergeCell ref="LEO239:LEV239"/>
    <mergeCell ref="LEW239:LFD239"/>
    <mergeCell ref="LFE239:LFL239"/>
    <mergeCell ref="LFM239:LFT239"/>
    <mergeCell ref="LFU239:LGB239"/>
    <mergeCell ref="LGC239:LGJ239"/>
    <mergeCell ref="LAW239:LBD239"/>
    <mergeCell ref="LBE239:LBL239"/>
    <mergeCell ref="LBM239:LBT239"/>
    <mergeCell ref="LBU239:LCB239"/>
    <mergeCell ref="LCC239:LCJ239"/>
    <mergeCell ref="LCK239:LCR239"/>
    <mergeCell ref="LCS239:LCZ239"/>
    <mergeCell ref="LDA239:LDH239"/>
    <mergeCell ref="LDI239:LDP239"/>
    <mergeCell ref="KYC239:KYJ239"/>
    <mergeCell ref="KYK239:KYR239"/>
    <mergeCell ref="KYS239:KYZ239"/>
    <mergeCell ref="KZA239:KZH239"/>
    <mergeCell ref="KZI239:KZP239"/>
    <mergeCell ref="KZQ239:KZX239"/>
    <mergeCell ref="KZY239:LAF239"/>
    <mergeCell ref="LAG239:LAN239"/>
    <mergeCell ref="LAO239:LAV239"/>
    <mergeCell ref="KVI239:KVP239"/>
    <mergeCell ref="KVQ239:KVX239"/>
    <mergeCell ref="KVY239:KWF239"/>
    <mergeCell ref="KWG239:KWN239"/>
    <mergeCell ref="KWO239:KWV239"/>
    <mergeCell ref="KWW239:KXD239"/>
    <mergeCell ref="KXE239:KXL239"/>
    <mergeCell ref="KXM239:KXT239"/>
    <mergeCell ref="KXU239:KYB239"/>
    <mergeCell ref="KSO239:KSV239"/>
    <mergeCell ref="KSW239:KTD239"/>
    <mergeCell ref="KTE239:KTL239"/>
    <mergeCell ref="KTM239:KTT239"/>
    <mergeCell ref="KTU239:KUB239"/>
    <mergeCell ref="KUC239:KUJ239"/>
    <mergeCell ref="KUK239:KUR239"/>
    <mergeCell ref="KUS239:KUZ239"/>
    <mergeCell ref="KVA239:KVH239"/>
    <mergeCell ref="KPU239:KQB239"/>
    <mergeCell ref="KQC239:KQJ239"/>
    <mergeCell ref="KQK239:KQR239"/>
    <mergeCell ref="KQS239:KQZ239"/>
    <mergeCell ref="KRA239:KRH239"/>
    <mergeCell ref="KRI239:KRP239"/>
    <mergeCell ref="KRQ239:KRX239"/>
    <mergeCell ref="KRY239:KSF239"/>
    <mergeCell ref="KSG239:KSN239"/>
    <mergeCell ref="KNA239:KNH239"/>
    <mergeCell ref="KNI239:KNP239"/>
    <mergeCell ref="KNQ239:KNX239"/>
    <mergeCell ref="KNY239:KOF239"/>
    <mergeCell ref="KOG239:KON239"/>
    <mergeCell ref="KOO239:KOV239"/>
    <mergeCell ref="KOW239:KPD239"/>
    <mergeCell ref="KPE239:KPL239"/>
    <mergeCell ref="KPM239:KPT239"/>
    <mergeCell ref="KKG239:KKN239"/>
    <mergeCell ref="KKO239:KKV239"/>
    <mergeCell ref="KKW239:KLD239"/>
    <mergeCell ref="KLE239:KLL239"/>
    <mergeCell ref="KLM239:KLT239"/>
    <mergeCell ref="KLU239:KMB239"/>
    <mergeCell ref="KMC239:KMJ239"/>
    <mergeCell ref="KMK239:KMR239"/>
    <mergeCell ref="KMS239:KMZ239"/>
    <mergeCell ref="KHM239:KHT239"/>
    <mergeCell ref="KHU239:KIB239"/>
    <mergeCell ref="KIC239:KIJ239"/>
    <mergeCell ref="KIK239:KIR239"/>
    <mergeCell ref="KIS239:KIZ239"/>
    <mergeCell ref="KJA239:KJH239"/>
    <mergeCell ref="KJI239:KJP239"/>
    <mergeCell ref="KJQ239:KJX239"/>
    <mergeCell ref="KJY239:KKF239"/>
    <mergeCell ref="KES239:KEZ239"/>
    <mergeCell ref="KFA239:KFH239"/>
    <mergeCell ref="KFI239:KFP239"/>
    <mergeCell ref="KFQ239:KFX239"/>
    <mergeCell ref="KFY239:KGF239"/>
    <mergeCell ref="KGG239:KGN239"/>
    <mergeCell ref="KGO239:KGV239"/>
    <mergeCell ref="KGW239:KHD239"/>
    <mergeCell ref="KHE239:KHL239"/>
    <mergeCell ref="KBY239:KCF239"/>
    <mergeCell ref="KCG239:KCN239"/>
    <mergeCell ref="KCO239:KCV239"/>
    <mergeCell ref="KCW239:KDD239"/>
    <mergeCell ref="KDE239:KDL239"/>
    <mergeCell ref="KDM239:KDT239"/>
    <mergeCell ref="KDU239:KEB239"/>
    <mergeCell ref="KEC239:KEJ239"/>
    <mergeCell ref="KEK239:KER239"/>
    <mergeCell ref="JZE239:JZL239"/>
    <mergeCell ref="JZM239:JZT239"/>
    <mergeCell ref="JZU239:KAB239"/>
    <mergeCell ref="KAC239:KAJ239"/>
    <mergeCell ref="KAK239:KAR239"/>
    <mergeCell ref="KAS239:KAZ239"/>
    <mergeCell ref="KBA239:KBH239"/>
    <mergeCell ref="KBI239:KBP239"/>
    <mergeCell ref="KBQ239:KBX239"/>
    <mergeCell ref="JWK239:JWR239"/>
    <mergeCell ref="JWS239:JWZ239"/>
    <mergeCell ref="JXA239:JXH239"/>
    <mergeCell ref="JXI239:JXP239"/>
    <mergeCell ref="JXQ239:JXX239"/>
    <mergeCell ref="JXY239:JYF239"/>
    <mergeCell ref="JYG239:JYN239"/>
    <mergeCell ref="JYO239:JYV239"/>
    <mergeCell ref="JYW239:JZD239"/>
    <mergeCell ref="JTQ239:JTX239"/>
    <mergeCell ref="JTY239:JUF239"/>
    <mergeCell ref="JUG239:JUN239"/>
    <mergeCell ref="JUO239:JUV239"/>
    <mergeCell ref="JUW239:JVD239"/>
    <mergeCell ref="JVE239:JVL239"/>
    <mergeCell ref="JVM239:JVT239"/>
    <mergeCell ref="JVU239:JWB239"/>
    <mergeCell ref="JWC239:JWJ239"/>
    <mergeCell ref="JQW239:JRD239"/>
    <mergeCell ref="JRE239:JRL239"/>
    <mergeCell ref="JRM239:JRT239"/>
    <mergeCell ref="JRU239:JSB239"/>
    <mergeCell ref="JSC239:JSJ239"/>
    <mergeCell ref="JSK239:JSR239"/>
    <mergeCell ref="JSS239:JSZ239"/>
    <mergeCell ref="JTA239:JTH239"/>
    <mergeCell ref="JTI239:JTP239"/>
    <mergeCell ref="JOC239:JOJ239"/>
    <mergeCell ref="JOK239:JOR239"/>
    <mergeCell ref="JOS239:JOZ239"/>
    <mergeCell ref="JPA239:JPH239"/>
    <mergeCell ref="JPI239:JPP239"/>
    <mergeCell ref="JPQ239:JPX239"/>
    <mergeCell ref="JPY239:JQF239"/>
    <mergeCell ref="JQG239:JQN239"/>
    <mergeCell ref="JQO239:JQV239"/>
    <mergeCell ref="JLI239:JLP239"/>
    <mergeCell ref="JLQ239:JLX239"/>
    <mergeCell ref="JLY239:JMF239"/>
    <mergeCell ref="JMG239:JMN239"/>
    <mergeCell ref="JMO239:JMV239"/>
    <mergeCell ref="JMW239:JND239"/>
    <mergeCell ref="JNE239:JNL239"/>
    <mergeCell ref="JNM239:JNT239"/>
    <mergeCell ref="JNU239:JOB239"/>
    <mergeCell ref="JIO239:JIV239"/>
    <mergeCell ref="JIW239:JJD239"/>
    <mergeCell ref="JJE239:JJL239"/>
    <mergeCell ref="JJM239:JJT239"/>
    <mergeCell ref="JJU239:JKB239"/>
    <mergeCell ref="JKC239:JKJ239"/>
    <mergeCell ref="JKK239:JKR239"/>
    <mergeCell ref="JKS239:JKZ239"/>
    <mergeCell ref="JLA239:JLH239"/>
    <mergeCell ref="JFU239:JGB239"/>
    <mergeCell ref="JGC239:JGJ239"/>
    <mergeCell ref="JGK239:JGR239"/>
    <mergeCell ref="JGS239:JGZ239"/>
    <mergeCell ref="JHA239:JHH239"/>
    <mergeCell ref="JHI239:JHP239"/>
    <mergeCell ref="JHQ239:JHX239"/>
    <mergeCell ref="JHY239:JIF239"/>
    <mergeCell ref="JIG239:JIN239"/>
    <mergeCell ref="JDA239:JDH239"/>
    <mergeCell ref="JDI239:JDP239"/>
    <mergeCell ref="JDQ239:JDX239"/>
    <mergeCell ref="JDY239:JEF239"/>
    <mergeCell ref="JEG239:JEN239"/>
    <mergeCell ref="JEO239:JEV239"/>
    <mergeCell ref="JEW239:JFD239"/>
    <mergeCell ref="JFE239:JFL239"/>
    <mergeCell ref="JFM239:JFT239"/>
    <mergeCell ref="JAG239:JAN239"/>
    <mergeCell ref="JAO239:JAV239"/>
    <mergeCell ref="JAW239:JBD239"/>
    <mergeCell ref="JBE239:JBL239"/>
    <mergeCell ref="JBM239:JBT239"/>
    <mergeCell ref="JBU239:JCB239"/>
    <mergeCell ref="JCC239:JCJ239"/>
    <mergeCell ref="JCK239:JCR239"/>
    <mergeCell ref="JCS239:JCZ239"/>
    <mergeCell ref="IXM239:IXT239"/>
    <mergeCell ref="IXU239:IYB239"/>
    <mergeCell ref="IYC239:IYJ239"/>
    <mergeCell ref="IYK239:IYR239"/>
    <mergeCell ref="IYS239:IYZ239"/>
    <mergeCell ref="IZA239:IZH239"/>
    <mergeCell ref="IZI239:IZP239"/>
    <mergeCell ref="IZQ239:IZX239"/>
    <mergeCell ref="IZY239:JAF239"/>
    <mergeCell ref="IUS239:IUZ239"/>
    <mergeCell ref="IVA239:IVH239"/>
    <mergeCell ref="IVI239:IVP239"/>
    <mergeCell ref="IVQ239:IVX239"/>
    <mergeCell ref="IVY239:IWF239"/>
    <mergeCell ref="IWG239:IWN239"/>
    <mergeCell ref="IWO239:IWV239"/>
    <mergeCell ref="IWW239:IXD239"/>
    <mergeCell ref="IXE239:IXL239"/>
    <mergeCell ref="IRY239:ISF239"/>
    <mergeCell ref="ISG239:ISN239"/>
    <mergeCell ref="ISO239:ISV239"/>
    <mergeCell ref="ISW239:ITD239"/>
    <mergeCell ref="ITE239:ITL239"/>
    <mergeCell ref="ITM239:ITT239"/>
    <mergeCell ref="ITU239:IUB239"/>
    <mergeCell ref="IUC239:IUJ239"/>
    <mergeCell ref="IUK239:IUR239"/>
    <mergeCell ref="IPE239:IPL239"/>
    <mergeCell ref="IPM239:IPT239"/>
    <mergeCell ref="IPU239:IQB239"/>
    <mergeCell ref="IQC239:IQJ239"/>
    <mergeCell ref="IQK239:IQR239"/>
    <mergeCell ref="IQS239:IQZ239"/>
    <mergeCell ref="IRA239:IRH239"/>
    <mergeCell ref="IRI239:IRP239"/>
    <mergeCell ref="IRQ239:IRX239"/>
    <mergeCell ref="IMK239:IMR239"/>
    <mergeCell ref="IMS239:IMZ239"/>
    <mergeCell ref="INA239:INH239"/>
    <mergeCell ref="INI239:INP239"/>
    <mergeCell ref="INQ239:INX239"/>
    <mergeCell ref="INY239:IOF239"/>
    <mergeCell ref="IOG239:ION239"/>
    <mergeCell ref="IOO239:IOV239"/>
    <mergeCell ref="IOW239:IPD239"/>
    <mergeCell ref="IJQ239:IJX239"/>
    <mergeCell ref="IJY239:IKF239"/>
    <mergeCell ref="IKG239:IKN239"/>
    <mergeCell ref="IKO239:IKV239"/>
    <mergeCell ref="IKW239:ILD239"/>
    <mergeCell ref="ILE239:ILL239"/>
    <mergeCell ref="ILM239:ILT239"/>
    <mergeCell ref="ILU239:IMB239"/>
    <mergeCell ref="IMC239:IMJ239"/>
    <mergeCell ref="IGW239:IHD239"/>
    <mergeCell ref="IHE239:IHL239"/>
    <mergeCell ref="IHM239:IHT239"/>
    <mergeCell ref="IHU239:IIB239"/>
    <mergeCell ref="IIC239:IIJ239"/>
    <mergeCell ref="IIK239:IIR239"/>
    <mergeCell ref="IIS239:IIZ239"/>
    <mergeCell ref="IJA239:IJH239"/>
    <mergeCell ref="IJI239:IJP239"/>
    <mergeCell ref="IEC239:IEJ239"/>
    <mergeCell ref="IEK239:IER239"/>
    <mergeCell ref="IES239:IEZ239"/>
    <mergeCell ref="IFA239:IFH239"/>
    <mergeCell ref="IFI239:IFP239"/>
    <mergeCell ref="IFQ239:IFX239"/>
    <mergeCell ref="IFY239:IGF239"/>
    <mergeCell ref="IGG239:IGN239"/>
    <mergeCell ref="IGO239:IGV239"/>
    <mergeCell ref="IBI239:IBP239"/>
    <mergeCell ref="IBQ239:IBX239"/>
    <mergeCell ref="IBY239:ICF239"/>
    <mergeCell ref="ICG239:ICN239"/>
    <mergeCell ref="ICO239:ICV239"/>
    <mergeCell ref="ICW239:IDD239"/>
    <mergeCell ref="IDE239:IDL239"/>
    <mergeCell ref="IDM239:IDT239"/>
    <mergeCell ref="IDU239:IEB239"/>
    <mergeCell ref="HYO239:HYV239"/>
    <mergeCell ref="HYW239:HZD239"/>
    <mergeCell ref="HZE239:HZL239"/>
    <mergeCell ref="HZM239:HZT239"/>
    <mergeCell ref="HZU239:IAB239"/>
    <mergeCell ref="IAC239:IAJ239"/>
    <mergeCell ref="IAK239:IAR239"/>
    <mergeCell ref="IAS239:IAZ239"/>
    <mergeCell ref="IBA239:IBH239"/>
    <mergeCell ref="HVU239:HWB239"/>
    <mergeCell ref="HWC239:HWJ239"/>
    <mergeCell ref="HWK239:HWR239"/>
    <mergeCell ref="HWS239:HWZ239"/>
    <mergeCell ref="HXA239:HXH239"/>
    <mergeCell ref="HXI239:HXP239"/>
    <mergeCell ref="HXQ239:HXX239"/>
    <mergeCell ref="HXY239:HYF239"/>
    <mergeCell ref="HYG239:HYN239"/>
    <mergeCell ref="HTA239:HTH239"/>
    <mergeCell ref="HTI239:HTP239"/>
    <mergeCell ref="HTQ239:HTX239"/>
    <mergeCell ref="HTY239:HUF239"/>
    <mergeCell ref="HUG239:HUN239"/>
    <mergeCell ref="HUO239:HUV239"/>
    <mergeCell ref="HUW239:HVD239"/>
    <mergeCell ref="HVE239:HVL239"/>
    <mergeCell ref="HVM239:HVT239"/>
    <mergeCell ref="HQG239:HQN239"/>
    <mergeCell ref="HQO239:HQV239"/>
    <mergeCell ref="HQW239:HRD239"/>
    <mergeCell ref="HRE239:HRL239"/>
    <mergeCell ref="HRM239:HRT239"/>
    <mergeCell ref="HRU239:HSB239"/>
    <mergeCell ref="HSC239:HSJ239"/>
    <mergeCell ref="HSK239:HSR239"/>
    <mergeCell ref="HSS239:HSZ239"/>
    <mergeCell ref="HNM239:HNT239"/>
    <mergeCell ref="HNU239:HOB239"/>
    <mergeCell ref="HOC239:HOJ239"/>
    <mergeCell ref="HOK239:HOR239"/>
    <mergeCell ref="HOS239:HOZ239"/>
    <mergeCell ref="HPA239:HPH239"/>
    <mergeCell ref="HPI239:HPP239"/>
    <mergeCell ref="HPQ239:HPX239"/>
    <mergeCell ref="HPY239:HQF239"/>
    <mergeCell ref="HKS239:HKZ239"/>
    <mergeCell ref="HLA239:HLH239"/>
    <mergeCell ref="HLI239:HLP239"/>
    <mergeCell ref="HLQ239:HLX239"/>
    <mergeCell ref="HLY239:HMF239"/>
    <mergeCell ref="HMG239:HMN239"/>
    <mergeCell ref="HMO239:HMV239"/>
    <mergeCell ref="HMW239:HND239"/>
    <mergeCell ref="HNE239:HNL239"/>
    <mergeCell ref="HHY239:HIF239"/>
    <mergeCell ref="HIG239:HIN239"/>
    <mergeCell ref="HIO239:HIV239"/>
    <mergeCell ref="HIW239:HJD239"/>
    <mergeCell ref="HJE239:HJL239"/>
    <mergeCell ref="HJM239:HJT239"/>
    <mergeCell ref="HJU239:HKB239"/>
    <mergeCell ref="HKC239:HKJ239"/>
    <mergeCell ref="HKK239:HKR239"/>
    <mergeCell ref="HFE239:HFL239"/>
    <mergeCell ref="HFM239:HFT239"/>
    <mergeCell ref="HFU239:HGB239"/>
    <mergeCell ref="HGC239:HGJ239"/>
    <mergeCell ref="HGK239:HGR239"/>
    <mergeCell ref="HGS239:HGZ239"/>
    <mergeCell ref="HHA239:HHH239"/>
    <mergeCell ref="HHI239:HHP239"/>
    <mergeCell ref="HHQ239:HHX239"/>
    <mergeCell ref="HCK239:HCR239"/>
    <mergeCell ref="HCS239:HCZ239"/>
    <mergeCell ref="HDA239:HDH239"/>
    <mergeCell ref="HDI239:HDP239"/>
    <mergeCell ref="HDQ239:HDX239"/>
    <mergeCell ref="HDY239:HEF239"/>
    <mergeCell ref="HEG239:HEN239"/>
    <mergeCell ref="HEO239:HEV239"/>
    <mergeCell ref="HEW239:HFD239"/>
    <mergeCell ref="GZQ239:GZX239"/>
    <mergeCell ref="GZY239:HAF239"/>
    <mergeCell ref="HAG239:HAN239"/>
    <mergeCell ref="HAO239:HAV239"/>
    <mergeCell ref="HAW239:HBD239"/>
    <mergeCell ref="HBE239:HBL239"/>
    <mergeCell ref="HBM239:HBT239"/>
    <mergeCell ref="HBU239:HCB239"/>
    <mergeCell ref="HCC239:HCJ239"/>
    <mergeCell ref="GWW239:GXD239"/>
    <mergeCell ref="GXE239:GXL239"/>
    <mergeCell ref="GXM239:GXT239"/>
    <mergeCell ref="GXU239:GYB239"/>
    <mergeCell ref="GYC239:GYJ239"/>
    <mergeCell ref="GYK239:GYR239"/>
    <mergeCell ref="GYS239:GYZ239"/>
    <mergeCell ref="GZA239:GZH239"/>
    <mergeCell ref="GZI239:GZP239"/>
    <mergeCell ref="GUC239:GUJ239"/>
    <mergeCell ref="GUK239:GUR239"/>
    <mergeCell ref="GUS239:GUZ239"/>
    <mergeCell ref="GVA239:GVH239"/>
    <mergeCell ref="GVI239:GVP239"/>
    <mergeCell ref="GVQ239:GVX239"/>
    <mergeCell ref="GVY239:GWF239"/>
    <mergeCell ref="GWG239:GWN239"/>
    <mergeCell ref="GWO239:GWV239"/>
    <mergeCell ref="GRI239:GRP239"/>
    <mergeCell ref="GRQ239:GRX239"/>
    <mergeCell ref="GRY239:GSF239"/>
    <mergeCell ref="GSG239:GSN239"/>
    <mergeCell ref="GSO239:GSV239"/>
    <mergeCell ref="GSW239:GTD239"/>
    <mergeCell ref="GTE239:GTL239"/>
    <mergeCell ref="GTM239:GTT239"/>
    <mergeCell ref="GTU239:GUB239"/>
    <mergeCell ref="GOO239:GOV239"/>
    <mergeCell ref="GOW239:GPD239"/>
    <mergeCell ref="GPE239:GPL239"/>
    <mergeCell ref="GPM239:GPT239"/>
    <mergeCell ref="GPU239:GQB239"/>
    <mergeCell ref="GQC239:GQJ239"/>
    <mergeCell ref="GQK239:GQR239"/>
    <mergeCell ref="GQS239:GQZ239"/>
    <mergeCell ref="GRA239:GRH239"/>
    <mergeCell ref="GLU239:GMB239"/>
    <mergeCell ref="GMC239:GMJ239"/>
    <mergeCell ref="GMK239:GMR239"/>
    <mergeCell ref="GMS239:GMZ239"/>
    <mergeCell ref="GNA239:GNH239"/>
    <mergeCell ref="GNI239:GNP239"/>
    <mergeCell ref="GNQ239:GNX239"/>
    <mergeCell ref="GNY239:GOF239"/>
    <mergeCell ref="GOG239:GON239"/>
    <mergeCell ref="GJA239:GJH239"/>
    <mergeCell ref="GJI239:GJP239"/>
    <mergeCell ref="GJQ239:GJX239"/>
    <mergeCell ref="GJY239:GKF239"/>
    <mergeCell ref="GKG239:GKN239"/>
    <mergeCell ref="GKO239:GKV239"/>
    <mergeCell ref="GKW239:GLD239"/>
    <mergeCell ref="GLE239:GLL239"/>
    <mergeCell ref="GLM239:GLT239"/>
    <mergeCell ref="GGG239:GGN239"/>
    <mergeCell ref="GGO239:GGV239"/>
    <mergeCell ref="GGW239:GHD239"/>
    <mergeCell ref="GHE239:GHL239"/>
    <mergeCell ref="GHM239:GHT239"/>
    <mergeCell ref="GHU239:GIB239"/>
    <mergeCell ref="GIC239:GIJ239"/>
    <mergeCell ref="GIK239:GIR239"/>
    <mergeCell ref="GIS239:GIZ239"/>
    <mergeCell ref="GDM239:GDT239"/>
    <mergeCell ref="GDU239:GEB239"/>
    <mergeCell ref="GEC239:GEJ239"/>
    <mergeCell ref="GEK239:GER239"/>
    <mergeCell ref="GES239:GEZ239"/>
    <mergeCell ref="GFA239:GFH239"/>
    <mergeCell ref="GFI239:GFP239"/>
    <mergeCell ref="GFQ239:GFX239"/>
    <mergeCell ref="GFY239:GGF239"/>
    <mergeCell ref="GAS239:GAZ239"/>
    <mergeCell ref="GBA239:GBH239"/>
    <mergeCell ref="GBI239:GBP239"/>
    <mergeCell ref="GBQ239:GBX239"/>
    <mergeCell ref="GBY239:GCF239"/>
    <mergeCell ref="GCG239:GCN239"/>
    <mergeCell ref="GCO239:GCV239"/>
    <mergeCell ref="GCW239:GDD239"/>
    <mergeCell ref="GDE239:GDL239"/>
    <mergeCell ref="FXY239:FYF239"/>
    <mergeCell ref="FYG239:FYN239"/>
    <mergeCell ref="FYO239:FYV239"/>
    <mergeCell ref="FYW239:FZD239"/>
    <mergeCell ref="FZE239:FZL239"/>
    <mergeCell ref="FZM239:FZT239"/>
    <mergeCell ref="FZU239:GAB239"/>
    <mergeCell ref="GAC239:GAJ239"/>
    <mergeCell ref="GAK239:GAR239"/>
    <mergeCell ref="FVE239:FVL239"/>
    <mergeCell ref="FVM239:FVT239"/>
    <mergeCell ref="FVU239:FWB239"/>
    <mergeCell ref="FWC239:FWJ239"/>
    <mergeCell ref="FWK239:FWR239"/>
    <mergeCell ref="FWS239:FWZ239"/>
    <mergeCell ref="FXA239:FXH239"/>
    <mergeCell ref="FXI239:FXP239"/>
    <mergeCell ref="FXQ239:FXX239"/>
    <mergeCell ref="FSK239:FSR239"/>
    <mergeCell ref="FSS239:FSZ239"/>
    <mergeCell ref="FTA239:FTH239"/>
    <mergeCell ref="FTI239:FTP239"/>
    <mergeCell ref="FTQ239:FTX239"/>
    <mergeCell ref="FTY239:FUF239"/>
    <mergeCell ref="FUG239:FUN239"/>
    <mergeCell ref="FUO239:FUV239"/>
    <mergeCell ref="FUW239:FVD239"/>
    <mergeCell ref="FPQ239:FPX239"/>
    <mergeCell ref="FPY239:FQF239"/>
    <mergeCell ref="FQG239:FQN239"/>
    <mergeCell ref="FQO239:FQV239"/>
    <mergeCell ref="FQW239:FRD239"/>
    <mergeCell ref="FRE239:FRL239"/>
    <mergeCell ref="FRM239:FRT239"/>
    <mergeCell ref="FRU239:FSB239"/>
    <mergeCell ref="FSC239:FSJ239"/>
    <mergeCell ref="FMW239:FND239"/>
    <mergeCell ref="FNE239:FNL239"/>
    <mergeCell ref="FNM239:FNT239"/>
    <mergeCell ref="FNU239:FOB239"/>
    <mergeCell ref="FOC239:FOJ239"/>
    <mergeCell ref="FOK239:FOR239"/>
    <mergeCell ref="FOS239:FOZ239"/>
    <mergeCell ref="FPA239:FPH239"/>
    <mergeCell ref="FPI239:FPP239"/>
    <mergeCell ref="FKC239:FKJ239"/>
    <mergeCell ref="FKK239:FKR239"/>
    <mergeCell ref="FKS239:FKZ239"/>
    <mergeCell ref="FLA239:FLH239"/>
    <mergeCell ref="FLI239:FLP239"/>
    <mergeCell ref="FLQ239:FLX239"/>
    <mergeCell ref="FLY239:FMF239"/>
    <mergeCell ref="FMG239:FMN239"/>
    <mergeCell ref="FMO239:FMV239"/>
    <mergeCell ref="FHI239:FHP239"/>
    <mergeCell ref="FHQ239:FHX239"/>
    <mergeCell ref="FHY239:FIF239"/>
    <mergeCell ref="FIG239:FIN239"/>
    <mergeCell ref="FIO239:FIV239"/>
    <mergeCell ref="FIW239:FJD239"/>
    <mergeCell ref="FJE239:FJL239"/>
    <mergeCell ref="FJM239:FJT239"/>
    <mergeCell ref="FJU239:FKB239"/>
    <mergeCell ref="FEO239:FEV239"/>
    <mergeCell ref="FEW239:FFD239"/>
    <mergeCell ref="FFE239:FFL239"/>
    <mergeCell ref="FFM239:FFT239"/>
    <mergeCell ref="FFU239:FGB239"/>
    <mergeCell ref="FGC239:FGJ239"/>
    <mergeCell ref="FGK239:FGR239"/>
    <mergeCell ref="FGS239:FGZ239"/>
    <mergeCell ref="FHA239:FHH239"/>
    <mergeCell ref="FBU239:FCB239"/>
    <mergeCell ref="FCC239:FCJ239"/>
    <mergeCell ref="FCK239:FCR239"/>
    <mergeCell ref="FCS239:FCZ239"/>
    <mergeCell ref="FDA239:FDH239"/>
    <mergeCell ref="FDI239:FDP239"/>
    <mergeCell ref="FDQ239:FDX239"/>
    <mergeCell ref="FDY239:FEF239"/>
    <mergeCell ref="FEG239:FEN239"/>
    <mergeCell ref="EZA239:EZH239"/>
    <mergeCell ref="EZI239:EZP239"/>
    <mergeCell ref="EZQ239:EZX239"/>
    <mergeCell ref="EZY239:FAF239"/>
    <mergeCell ref="FAG239:FAN239"/>
    <mergeCell ref="FAO239:FAV239"/>
    <mergeCell ref="FAW239:FBD239"/>
    <mergeCell ref="FBE239:FBL239"/>
    <mergeCell ref="FBM239:FBT239"/>
    <mergeCell ref="EWG239:EWN239"/>
    <mergeCell ref="EWO239:EWV239"/>
    <mergeCell ref="EWW239:EXD239"/>
    <mergeCell ref="EXE239:EXL239"/>
    <mergeCell ref="EXM239:EXT239"/>
    <mergeCell ref="EXU239:EYB239"/>
    <mergeCell ref="EYC239:EYJ239"/>
    <mergeCell ref="EYK239:EYR239"/>
    <mergeCell ref="EYS239:EYZ239"/>
    <mergeCell ref="ETM239:ETT239"/>
    <mergeCell ref="ETU239:EUB239"/>
    <mergeCell ref="EUC239:EUJ239"/>
    <mergeCell ref="EUK239:EUR239"/>
    <mergeCell ref="EUS239:EUZ239"/>
    <mergeCell ref="EVA239:EVH239"/>
    <mergeCell ref="EVI239:EVP239"/>
    <mergeCell ref="EVQ239:EVX239"/>
    <mergeCell ref="EVY239:EWF239"/>
    <mergeCell ref="EQS239:EQZ239"/>
    <mergeCell ref="ERA239:ERH239"/>
    <mergeCell ref="ERI239:ERP239"/>
    <mergeCell ref="ERQ239:ERX239"/>
    <mergeCell ref="ERY239:ESF239"/>
    <mergeCell ref="ESG239:ESN239"/>
    <mergeCell ref="ESO239:ESV239"/>
    <mergeCell ref="ESW239:ETD239"/>
    <mergeCell ref="ETE239:ETL239"/>
    <mergeCell ref="ENY239:EOF239"/>
    <mergeCell ref="EOG239:EON239"/>
    <mergeCell ref="EOO239:EOV239"/>
    <mergeCell ref="EOW239:EPD239"/>
    <mergeCell ref="EPE239:EPL239"/>
    <mergeCell ref="EPM239:EPT239"/>
    <mergeCell ref="EPU239:EQB239"/>
    <mergeCell ref="EQC239:EQJ239"/>
    <mergeCell ref="EQK239:EQR239"/>
    <mergeCell ref="ELE239:ELL239"/>
    <mergeCell ref="ELM239:ELT239"/>
    <mergeCell ref="ELU239:EMB239"/>
    <mergeCell ref="EMC239:EMJ239"/>
    <mergeCell ref="EMK239:EMR239"/>
    <mergeCell ref="EMS239:EMZ239"/>
    <mergeCell ref="ENA239:ENH239"/>
    <mergeCell ref="ENI239:ENP239"/>
    <mergeCell ref="ENQ239:ENX239"/>
    <mergeCell ref="EIK239:EIR239"/>
    <mergeCell ref="EIS239:EIZ239"/>
    <mergeCell ref="EJA239:EJH239"/>
    <mergeCell ref="EJI239:EJP239"/>
    <mergeCell ref="EJQ239:EJX239"/>
    <mergeCell ref="EJY239:EKF239"/>
    <mergeCell ref="EKG239:EKN239"/>
    <mergeCell ref="EKO239:EKV239"/>
    <mergeCell ref="EKW239:ELD239"/>
    <mergeCell ref="EFQ239:EFX239"/>
    <mergeCell ref="EFY239:EGF239"/>
    <mergeCell ref="EGG239:EGN239"/>
    <mergeCell ref="EGO239:EGV239"/>
    <mergeCell ref="EGW239:EHD239"/>
    <mergeCell ref="EHE239:EHL239"/>
    <mergeCell ref="EHM239:EHT239"/>
    <mergeCell ref="EHU239:EIB239"/>
    <mergeCell ref="EIC239:EIJ239"/>
    <mergeCell ref="ECW239:EDD239"/>
    <mergeCell ref="EDE239:EDL239"/>
    <mergeCell ref="EDM239:EDT239"/>
    <mergeCell ref="EDU239:EEB239"/>
    <mergeCell ref="EEC239:EEJ239"/>
    <mergeCell ref="EEK239:EER239"/>
    <mergeCell ref="EES239:EEZ239"/>
    <mergeCell ref="EFA239:EFH239"/>
    <mergeCell ref="EFI239:EFP239"/>
    <mergeCell ref="EAC239:EAJ239"/>
    <mergeCell ref="EAK239:EAR239"/>
    <mergeCell ref="EAS239:EAZ239"/>
    <mergeCell ref="EBA239:EBH239"/>
    <mergeCell ref="EBI239:EBP239"/>
    <mergeCell ref="EBQ239:EBX239"/>
    <mergeCell ref="EBY239:ECF239"/>
    <mergeCell ref="ECG239:ECN239"/>
    <mergeCell ref="ECO239:ECV239"/>
    <mergeCell ref="DXI239:DXP239"/>
    <mergeCell ref="DXQ239:DXX239"/>
    <mergeCell ref="DXY239:DYF239"/>
    <mergeCell ref="DYG239:DYN239"/>
    <mergeCell ref="DYO239:DYV239"/>
    <mergeCell ref="DYW239:DZD239"/>
    <mergeCell ref="DZE239:DZL239"/>
    <mergeCell ref="DZM239:DZT239"/>
    <mergeCell ref="DZU239:EAB239"/>
    <mergeCell ref="DUO239:DUV239"/>
    <mergeCell ref="DUW239:DVD239"/>
    <mergeCell ref="DVE239:DVL239"/>
    <mergeCell ref="DVM239:DVT239"/>
    <mergeCell ref="DVU239:DWB239"/>
    <mergeCell ref="DWC239:DWJ239"/>
    <mergeCell ref="DWK239:DWR239"/>
    <mergeCell ref="DWS239:DWZ239"/>
    <mergeCell ref="DXA239:DXH239"/>
    <mergeCell ref="DRU239:DSB239"/>
    <mergeCell ref="DSC239:DSJ239"/>
    <mergeCell ref="DSK239:DSR239"/>
    <mergeCell ref="DSS239:DSZ239"/>
    <mergeCell ref="DTA239:DTH239"/>
    <mergeCell ref="DTI239:DTP239"/>
    <mergeCell ref="DTQ239:DTX239"/>
    <mergeCell ref="DTY239:DUF239"/>
    <mergeCell ref="DUG239:DUN239"/>
    <mergeCell ref="DPA239:DPH239"/>
    <mergeCell ref="DPI239:DPP239"/>
    <mergeCell ref="DPQ239:DPX239"/>
    <mergeCell ref="DPY239:DQF239"/>
    <mergeCell ref="DQG239:DQN239"/>
    <mergeCell ref="DQO239:DQV239"/>
    <mergeCell ref="DQW239:DRD239"/>
    <mergeCell ref="DRE239:DRL239"/>
    <mergeCell ref="DRM239:DRT239"/>
    <mergeCell ref="DMG239:DMN239"/>
    <mergeCell ref="DMO239:DMV239"/>
    <mergeCell ref="DMW239:DND239"/>
    <mergeCell ref="DNE239:DNL239"/>
    <mergeCell ref="DNM239:DNT239"/>
    <mergeCell ref="DNU239:DOB239"/>
    <mergeCell ref="DOC239:DOJ239"/>
    <mergeCell ref="DOK239:DOR239"/>
    <mergeCell ref="DOS239:DOZ239"/>
    <mergeCell ref="DJM239:DJT239"/>
    <mergeCell ref="DJU239:DKB239"/>
    <mergeCell ref="DKC239:DKJ239"/>
    <mergeCell ref="DKK239:DKR239"/>
    <mergeCell ref="DKS239:DKZ239"/>
    <mergeCell ref="DLA239:DLH239"/>
    <mergeCell ref="DLI239:DLP239"/>
    <mergeCell ref="DLQ239:DLX239"/>
    <mergeCell ref="DLY239:DMF239"/>
    <mergeCell ref="DGS239:DGZ239"/>
    <mergeCell ref="DHA239:DHH239"/>
    <mergeCell ref="DHI239:DHP239"/>
    <mergeCell ref="DHQ239:DHX239"/>
    <mergeCell ref="DHY239:DIF239"/>
    <mergeCell ref="DIG239:DIN239"/>
    <mergeCell ref="DIO239:DIV239"/>
    <mergeCell ref="DIW239:DJD239"/>
    <mergeCell ref="DJE239:DJL239"/>
    <mergeCell ref="DDY239:DEF239"/>
    <mergeCell ref="DEG239:DEN239"/>
    <mergeCell ref="DEO239:DEV239"/>
    <mergeCell ref="DEW239:DFD239"/>
    <mergeCell ref="DFE239:DFL239"/>
    <mergeCell ref="DFM239:DFT239"/>
    <mergeCell ref="DFU239:DGB239"/>
    <mergeCell ref="DGC239:DGJ239"/>
    <mergeCell ref="DGK239:DGR239"/>
    <mergeCell ref="DBE239:DBL239"/>
    <mergeCell ref="DBM239:DBT239"/>
    <mergeCell ref="DBU239:DCB239"/>
    <mergeCell ref="DCC239:DCJ239"/>
    <mergeCell ref="DCK239:DCR239"/>
    <mergeCell ref="DCS239:DCZ239"/>
    <mergeCell ref="DDA239:DDH239"/>
    <mergeCell ref="DDI239:DDP239"/>
    <mergeCell ref="DDQ239:DDX239"/>
    <mergeCell ref="CYK239:CYR239"/>
    <mergeCell ref="CYS239:CYZ239"/>
    <mergeCell ref="CZA239:CZH239"/>
    <mergeCell ref="CZI239:CZP239"/>
    <mergeCell ref="CZQ239:CZX239"/>
    <mergeCell ref="CZY239:DAF239"/>
    <mergeCell ref="DAG239:DAN239"/>
    <mergeCell ref="DAO239:DAV239"/>
    <mergeCell ref="DAW239:DBD239"/>
    <mergeCell ref="CVQ239:CVX239"/>
    <mergeCell ref="CVY239:CWF239"/>
    <mergeCell ref="CWG239:CWN239"/>
    <mergeCell ref="CWO239:CWV239"/>
    <mergeCell ref="CWW239:CXD239"/>
    <mergeCell ref="CXE239:CXL239"/>
    <mergeCell ref="CXM239:CXT239"/>
    <mergeCell ref="CXU239:CYB239"/>
    <mergeCell ref="CYC239:CYJ239"/>
    <mergeCell ref="CSW239:CTD239"/>
    <mergeCell ref="CTE239:CTL239"/>
    <mergeCell ref="CTM239:CTT239"/>
    <mergeCell ref="CTU239:CUB239"/>
    <mergeCell ref="CUC239:CUJ239"/>
    <mergeCell ref="CUK239:CUR239"/>
    <mergeCell ref="CUS239:CUZ239"/>
    <mergeCell ref="CVA239:CVH239"/>
    <mergeCell ref="CVI239:CVP239"/>
    <mergeCell ref="CQC239:CQJ239"/>
    <mergeCell ref="CQK239:CQR239"/>
    <mergeCell ref="CQS239:CQZ239"/>
    <mergeCell ref="CRA239:CRH239"/>
    <mergeCell ref="CRI239:CRP239"/>
    <mergeCell ref="CRQ239:CRX239"/>
    <mergeCell ref="CRY239:CSF239"/>
    <mergeCell ref="CSG239:CSN239"/>
    <mergeCell ref="CSO239:CSV239"/>
    <mergeCell ref="CNI239:CNP239"/>
    <mergeCell ref="CNQ239:CNX239"/>
    <mergeCell ref="CNY239:COF239"/>
    <mergeCell ref="COG239:CON239"/>
    <mergeCell ref="COO239:COV239"/>
    <mergeCell ref="COW239:CPD239"/>
    <mergeCell ref="CPE239:CPL239"/>
    <mergeCell ref="CPM239:CPT239"/>
    <mergeCell ref="CPU239:CQB239"/>
    <mergeCell ref="CKO239:CKV239"/>
    <mergeCell ref="CKW239:CLD239"/>
    <mergeCell ref="CLE239:CLL239"/>
    <mergeCell ref="CLM239:CLT239"/>
    <mergeCell ref="CLU239:CMB239"/>
    <mergeCell ref="CMC239:CMJ239"/>
    <mergeCell ref="CMK239:CMR239"/>
    <mergeCell ref="CMS239:CMZ239"/>
    <mergeCell ref="CNA239:CNH239"/>
    <mergeCell ref="CHU239:CIB239"/>
    <mergeCell ref="CIC239:CIJ239"/>
    <mergeCell ref="CIK239:CIR239"/>
    <mergeCell ref="CIS239:CIZ239"/>
    <mergeCell ref="CJA239:CJH239"/>
    <mergeCell ref="CJI239:CJP239"/>
    <mergeCell ref="CJQ239:CJX239"/>
    <mergeCell ref="CJY239:CKF239"/>
    <mergeCell ref="CKG239:CKN239"/>
    <mergeCell ref="CFA239:CFH239"/>
    <mergeCell ref="CFI239:CFP239"/>
    <mergeCell ref="CFQ239:CFX239"/>
    <mergeCell ref="CFY239:CGF239"/>
    <mergeCell ref="CGG239:CGN239"/>
    <mergeCell ref="CGO239:CGV239"/>
    <mergeCell ref="CGW239:CHD239"/>
    <mergeCell ref="CHE239:CHL239"/>
    <mergeCell ref="CHM239:CHT239"/>
    <mergeCell ref="CCG239:CCN239"/>
    <mergeCell ref="CCO239:CCV239"/>
    <mergeCell ref="CCW239:CDD239"/>
    <mergeCell ref="CDE239:CDL239"/>
    <mergeCell ref="CDM239:CDT239"/>
    <mergeCell ref="CDU239:CEB239"/>
    <mergeCell ref="CEC239:CEJ239"/>
    <mergeCell ref="CEK239:CER239"/>
    <mergeCell ref="CES239:CEZ239"/>
    <mergeCell ref="BZM239:BZT239"/>
    <mergeCell ref="BZU239:CAB239"/>
    <mergeCell ref="CAC239:CAJ239"/>
    <mergeCell ref="CAK239:CAR239"/>
    <mergeCell ref="CAS239:CAZ239"/>
    <mergeCell ref="CBA239:CBH239"/>
    <mergeCell ref="CBI239:CBP239"/>
    <mergeCell ref="CBQ239:CBX239"/>
    <mergeCell ref="CBY239:CCF239"/>
    <mergeCell ref="BWS239:BWZ239"/>
    <mergeCell ref="BXA239:BXH239"/>
    <mergeCell ref="BXI239:BXP239"/>
    <mergeCell ref="BXQ239:BXX239"/>
    <mergeCell ref="BXY239:BYF239"/>
    <mergeCell ref="BYG239:BYN239"/>
    <mergeCell ref="BYO239:BYV239"/>
    <mergeCell ref="BYW239:BZD239"/>
    <mergeCell ref="BZE239:BZL239"/>
    <mergeCell ref="BTY239:BUF239"/>
    <mergeCell ref="BUG239:BUN239"/>
    <mergeCell ref="BUO239:BUV239"/>
    <mergeCell ref="BUW239:BVD239"/>
    <mergeCell ref="BVE239:BVL239"/>
    <mergeCell ref="BVM239:BVT239"/>
    <mergeCell ref="BVU239:BWB239"/>
    <mergeCell ref="BWC239:BWJ239"/>
    <mergeCell ref="BWK239:BWR239"/>
    <mergeCell ref="BRE239:BRL239"/>
    <mergeCell ref="BRM239:BRT239"/>
    <mergeCell ref="BRU239:BSB239"/>
    <mergeCell ref="BSC239:BSJ239"/>
    <mergeCell ref="BSK239:BSR239"/>
    <mergeCell ref="BSS239:BSZ239"/>
    <mergeCell ref="BTA239:BTH239"/>
    <mergeCell ref="BTI239:BTP239"/>
    <mergeCell ref="BTQ239:BTX239"/>
    <mergeCell ref="BOK239:BOR239"/>
    <mergeCell ref="BOS239:BOZ239"/>
    <mergeCell ref="BPA239:BPH239"/>
    <mergeCell ref="BPI239:BPP239"/>
    <mergeCell ref="BPQ239:BPX239"/>
    <mergeCell ref="BPY239:BQF239"/>
    <mergeCell ref="BQG239:BQN239"/>
    <mergeCell ref="BQO239:BQV239"/>
    <mergeCell ref="BQW239:BRD239"/>
    <mergeCell ref="BLQ239:BLX239"/>
    <mergeCell ref="BLY239:BMF239"/>
    <mergeCell ref="BMG239:BMN239"/>
    <mergeCell ref="BMO239:BMV239"/>
    <mergeCell ref="BMW239:BND239"/>
    <mergeCell ref="BNE239:BNL239"/>
    <mergeCell ref="BNM239:BNT239"/>
    <mergeCell ref="BNU239:BOB239"/>
    <mergeCell ref="BOC239:BOJ239"/>
    <mergeCell ref="BIW239:BJD239"/>
    <mergeCell ref="BJE239:BJL239"/>
    <mergeCell ref="BJM239:BJT239"/>
    <mergeCell ref="BJU239:BKB239"/>
    <mergeCell ref="BKC239:BKJ239"/>
    <mergeCell ref="BKK239:BKR239"/>
    <mergeCell ref="BKS239:BKZ239"/>
    <mergeCell ref="BLA239:BLH239"/>
    <mergeCell ref="BLI239:BLP239"/>
    <mergeCell ref="BGC239:BGJ239"/>
    <mergeCell ref="BGK239:BGR239"/>
    <mergeCell ref="BGS239:BGZ239"/>
    <mergeCell ref="BHA239:BHH239"/>
    <mergeCell ref="BHI239:BHP239"/>
    <mergeCell ref="BHQ239:BHX239"/>
    <mergeCell ref="BHY239:BIF239"/>
    <mergeCell ref="BIG239:BIN239"/>
    <mergeCell ref="BIO239:BIV239"/>
    <mergeCell ref="BDI239:BDP239"/>
    <mergeCell ref="BDQ239:BDX239"/>
    <mergeCell ref="BDY239:BEF239"/>
    <mergeCell ref="BEG239:BEN239"/>
    <mergeCell ref="BEO239:BEV239"/>
    <mergeCell ref="BEW239:BFD239"/>
    <mergeCell ref="BFE239:BFL239"/>
    <mergeCell ref="BFM239:BFT239"/>
    <mergeCell ref="BFU239:BGB239"/>
    <mergeCell ref="BAO239:BAV239"/>
    <mergeCell ref="BAW239:BBD239"/>
    <mergeCell ref="BBE239:BBL239"/>
    <mergeCell ref="BBM239:BBT239"/>
    <mergeCell ref="BBU239:BCB239"/>
    <mergeCell ref="BCC239:BCJ239"/>
    <mergeCell ref="BCK239:BCR239"/>
    <mergeCell ref="BCS239:BCZ239"/>
    <mergeCell ref="BDA239:BDH239"/>
    <mergeCell ref="AXU239:AYB239"/>
    <mergeCell ref="AYC239:AYJ239"/>
    <mergeCell ref="AYK239:AYR239"/>
    <mergeCell ref="AYS239:AYZ239"/>
    <mergeCell ref="AZA239:AZH239"/>
    <mergeCell ref="AZI239:AZP239"/>
    <mergeCell ref="AZQ239:AZX239"/>
    <mergeCell ref="AZY239:BAF239"/>
    <mergeCell ref="BAG239:BAN239"/>
    <mergeCell ref="AVA239:AVH239"/>
    <mergeCell ref="AVI239:AVP239"/>
    <mergeCell ref="AVQ239:AVX239"/>
    <mergeCell ref="AVY239:AWF239"/>
    <mergeCell ref="AWG239:AWN239"/>
    <mergeCell ref="AWO239:AWV239"/>
    <mergeCell ref="AWW239:AXD239"/>
    <mergeCell ref="AXE239:AXL239"/>
    <mergeCell ref="AXM239:AXT239"/>
    <mergeCell ref="ASG239:ASN239"/>
    <mergeCell ref="ASO239:ASV239"/>
    <mergeCell ref="ASW239:ATD239"/>
    <mergeCell ref="ATE239:ATL239"/>
    <mergeCell ref="ATM239:ATT239"/>
    <mergeCell ref="ATU239:AUB239"/>
    <mergeCell ref="AUC239:AUJ239"/>
    <mergeCell ref="AUK239:AUR239"/>
    <mergeCell ref="AUS239:AUZ239"/>
    <mergeCell ref="APM239:APT239"/>
    <mergeCell ref="APU239:AQB239"/>
    <mergeCell ref="AQC239:AQJ239"/>
    <mergeCell ref="AQK239:AQR239"/>
    <mergeCell ref="AQS239:AQZ239"/>
    <mergeCell ref="ARA239:ARH239"/>
    <mergeCell ref="ARI239:ARP239"/>
    <mergeCell ref="ARQ239:ARX239"/>
    <mergeCell ref="ARY239:ASF239"/>
    <mergeCell ref="AMS239:AMZ239"/>
    <mergeCell ref="ANA239:ANH239"/>
    <mergeCell ref="ANI239:ANP239"/>
    <mergeCell ref="ANQ239:ANX239"/>
    <mergeCell ref="ANY239:AOF239"/>
    <mergeCell ref="AOG239:AON239"/>
    <mergeCell ref="AOO239:AOV239"/>
    <mergeCell ref="AOW239:APD239"/>
    <mergeCell ref="APE239:APL239"/>
    <mergeCell ref="AJY239:AKF239"/>
    <mergeCell ref="AKG239:AKN239"/>
    <mergeCell ref="AKO239:AKV239"/>
    <mergeCell ref="AKW239:ALD239"/>
    <mergeCell ref="ALE239:ALL239"/>
    <mergeCell ref="ALM239:ALT239"/>
    <mergeCell ref="ALU239:AMB239"/>
    <mergeCell ref="AMC239:AMJ239"/>
    <mergeCell ref="AMK239:AMR239"/>
    <mergeCell ref="AHE239:AHL239"/>
    <mergeCell ref="AHM239:AHT239"/>
    <mergeCell ref="AHU239:AIB239"/>
    <mergeCell ref="AIC239:AIJ239"/>
    <mergeCell ref="AIK239:AIR239"/>
    <mergeCell ref="AIS239:AIZ239"/>
    <mergeCell ref="AJA239:AJH239"/>
    <mergeCell ref="AJI239:AJP239"/>
    <mergeCell ref="AJQ239:AJX239"/>
    <mergeCell ref="AEK239:AER239"/>
    <mergeCell ref="AES239:AEZ239"/>
    <mergeCell ref="AFA239:AFH239"/>
    <mergeCell ref="AFI239:AFP239"/>
    <mergeCell ref="AFQ239:AFX239"/>
    <mergeCell ref="AFY239:AGF239"/>
    <mergeCell ref="AGG239:AGN239"/>
    <mergeCell ref="AGO239:AGV239"/>
    <mergeCell ref="AGW239:AHD239"/>
    <mergeCell ref="ABQ239:ABX239"/>
    <mergeCell ref="ABY239:ACF239"/>
    <mergeCell ref="ACG239:ACN239"/>
    <mergeCell ref="ACO239:ACV239"/>
    <mergeCell ref="ACW239:ADD239"/>
    <mergeCell ref="ADE239:ADL239"/>
    <mergeCell ref="ADM239:ADT239"/>
    <mergeCell ref="ADU239:AEB239"/>
    <mergeCell ref="AEC239:AEJ239"/>
    <mergeCell ref="YW239:ZD239"/>
    <mergeCell ref="ZE239:ZL239"/>
    <mergeCell ref="ZM239:ZT239"/>
    <mergeCell ref="ZU239:AAB239"/>
    <mergeCell ref="AAC239:AAJ239"/>
    <mergeCell ref="AAK239:AAR239"/>
    <mergeCell ref="AAS239:AAZ239"/>
    <mergeCell ref="ABA239:ABH239"/>
    <mergeCell ref="ABI239:ABP239"/>
    <mergeCell ref="WC239:WJ239"/>
    <mergeCell ref="WK239:WR239"/>
    <mergeCell ref="WS239:WZ239"/>
    <mergeCell ref="XA239:XH239"/>
    <mergeCell ref="XI239:XP239"/>
    <mergeCell ref="XQ239:XX239"/>
    <mergeCell ref="XY239:YF239"/>
    <mergeCell ref="YG239:YN239"/>
    <mergeCell ref="YO239:YV239"/>
    <mergeCell ref="TI239:TP239"/>
    <mergeCell ref="TQ239:TX239"/>
    <mergeCell ref="TY239:UF239"/>
    <mergeCell ref="UG239:UN239"/>
    <mergeCell ref="UO239:UV239"/>
    <mergeCell ref="UW239:VD239"/>
    <mergeCell ref="VE239:VL239"/>
    <mergeCell ref="VM239:VT239"/>
    <mergeCell ref="VU239:WB239"/>
    <mergeCell ref="QO239:QV239"/>
    <mergeCell ref="QW239:RD239"/>
    <mergeCell ref="RE239:RL239"/>
    <mergeCell ref="RM239:RT239"/>
    <mergeCell ref="RU239:SB239"/>
    <mergeCell ref="SC239:SJ239"/>
    <mergeCell ref="SK239:SR239"/>
    <mergeCell ref="SS239:SZ239"/>
    <mergeCell ref="TA239:TH239"/>
    <mergeCell ref="NU239:OB239"/>
    <mergeCell ref="OC239:OJ239"/>
    <mergeCell ref="OK239:OR239"/>
    <mergeCell ref="OS239:OZ239"/>
    <mergeCell ref="PA239:PH239"/>
    <mergeCell ref="PI239:PP239"/>
    <mergeCell ref="PQ239:PX239"/>
    <mergeCell ref="PY239:QF239"/>
    <mergeCell ref="QG239:QN239"/>
    <mergeCell ref="LA239:LH239"/>
    <mergeCell ref="LI239:LP239"/>
    <mergeCell ref="LQ239:LX239"/>
    <mergeCell ref="LY239:MF239"/>
    <mergeCell ref="MG239:MN239"/>
    <mergeCell ref="MO239:MV239"/>
    <mergeCell ref="MW239:ND239"/>
    <mergeCell ref="NE239:NL239"/>
    <mergeCell ref="NM239:NT239"/>
    <mergeCell ref="IG239:IN239"/>
    <mergeCell ref="IO239:IV239"/>
    <mergeCell ref="IW239:JD239"/>
    <mergeCell ref="JE239:JL239"/>
    <mergeCell ref="JM239:JT239"/>
    <mergeCell ref="JU239:KB239"/>
    <mergeCell ref="KC239:KJ239"/>
    <mergeCell ref="KK239:KR239"/>
    <mergeCell ref="KS239:KZ239"/>
    <mergeCell ref="FM239:FT239"/>
    <mergeCell ref="FU239:GB239"/>
    <mergeCell ref="GC239:GJ239"/>
    <mergeCell ref="GK239:GR239"/>
    <mergeCell ref="GS239:GZ239"/>
    <mergeCell ref="HA239:HH239"/>
    <mergeCell ref="HI239:HP239"/>
    <mergeCell ref="HQ239:HX239"/>
    <mergeCell ref="HY239:IF239"/>
    <mergeCell ref="XEG238:XEN238"/>
    <mergeCell ref="XEO238:XEV238"/>
    <mergeCell ref="XEW238:XFD238"/>
    <mergeCell ref="A239:H239"/>
    <mergeCell ref="I239:P239"/>
    <mergeCell ref="Q239:X239"/>
    <mergeCell ref="Y239:AF239"/>
    <mergeCell ref="AG239:AN239"/>
    <mergeCell ref="AO239:AV239"/>
    <mergeCell ref="AW239:BD239"/>
    <mergeCell ref="BE239:BL239"/>
    <mergeCell ref="BM239:BT239"/>
    <mergeCell ref="BU239:CB239"/>
    <mergeCell ref="CC239:CJ239"/>
    <mergeCell ref="CK239:CR239"/>
    <mergeCell ref="CS239:CZ239"/>
    <mergeCell ref="DA239:DH239"/>
    <mergeCell ref="DI239:DP239"/>
    <mergeCell ref="DQ239:DX239"/>
    <mergeCell ref="DY239:EF239"/>
    <mergeCell ref="EG239:EN239"/>
    <mergeCell ref="EO239:EV239"/>
    <mergeCell ref="EW239:FD239"/>
    <mergeCell ref="FE239:FL239"/>
    <mergeCell ref="XBM238:XBT238"/>
    <mergeCell ref="XBU238:XCB238"/>
    <mergeCell ref="XCC238:XCJ238"/>
    <mergeCell ref="XCK238:XCR238"/>
    <mergeCell ref="XCS238:XCZ238"/>
    <mergeCell ref="XDA238:XDH238"/>
    <mergeCell ref="XDI238:XDP238"/>
    <mergeCell ref="XDQ238:XDX238"/>
    <mergeCell ref="XDY238:XEF238"/>
    <mergeCell ref="WYS238:WYZ238"/>
    <mergeCell ref="WZA238:WZH238"/>
    <mergeCell ref="WZI238:WZP238"/>
    <mergeCell ref="WZQ238:WZX238"/>
    <mergeCell ref="WZY238:XAF238"/>
    <mergeCell ref="XAG238:XAN238"/>
    <mergeCell ref="XAO238:XAV238"/>
    <mergeCell ref="XAW238:XBD238"/>
    <mergeCell ref="XBE238:XBL238"/>
    <mergeCell ref="WVY238:WWF238"/>
    <mergeCell ref="WWG238:WWN238"/>
    <mergeCell ref="WWO238:WWV238"/>
    <mergeCell ref="WWW238:WXD238"/>
    <mergeCell ref="WXE238:WXL238"/>
    <mergeCell ref="WXM238:WXT238"/>
    <mergeCell ref="WXU238:WYB238"/>
    <mergeCell ref="WYC238:WYJ238"/>
    <mergeCell ref="WYK238:WYR238"/>
    <mergeCell ref="WTE238:WTL238"/>
    <mergeCell ref="WTM238:WTT238"/>
    <mergeCell ref="WTU238:WUB238"/>
    <mergeCell ref="WUC238:WUJ238"/>
    <mergeCell ref="WUK238:WUR238"/>
    <mergeCell ref="WUS238:WUZ238"/>
    <mergeCell ref="WVA238:WVH238"/>
    <mergeCell ref="WVI238:WVP238"/>
    <mergeCell ref="WVQ238:WVX238"/>
    <mergeCell ref="WQK238:WQR238"/>
    <mergeCell ref="WQS238:WQZ238"/>
    <mergeCell ref="WRA238:WRH238"/>
    <mergeCell ref="WRI238:WRP238"/>
    <mergeCell ref="WRQ238:WRX238"/>
    <mergeCell ref="WRY238:WSF238"/>
    <mergeCell ref="WSG238:WSN238"/>
    <mergeCell ref="WSO238:WSV238"/>
    <mergeCell ref="WSW238:WTD238"/>
    <mergeCell ref="WNQ238:WNX238"/>
    <mergeCell ref="WNY238:WOF238"/>
    <mergeCell ref="WOG238:WON238"/>
    <mergeCell ref="WOO238:WOV238"/>
    <mergeCell ref="WOW238:WPD238"/>
    <mergeCell ref="WPE238:WPL238"/>
    <mergeCell ref="WPM238:WPT238"/>
    <mergeCell ref="WPU238:WQB238"/>
    <mergeCell ref="WQC238:WQJ238"/>
    <mergeCell ref="WKW238:WLD238"/>
    <mergeCell ref="WLE238:WLL238"/>
    <mergeCell ref="WLM238:WLT238"/>
    <mergeCell ref="WLU238:WMB238"/>
    <mergeCell ref="WMC238:WMJ238"/>
    <mergeCell ref="WMK238:WMR238"/>
    <mergeCell ref="WMS238:WMZ238"/>
    <mergeCell ref="WNA238:WNH238"/>
    <mergeCell ref="WNI238:WNP238"/>
    <mergeCell ref="WIC238:WIJ238"/>
    <mergeCell ref="WIK238:WIR238"/>
    <mergeCell ref="WIS238:WIZ238"/>
    <mergeCell ref="WJA238:WJH238"/>
    <mergeCell ref="WJI238:WJP238"/>
    <mergeCell ref="WJQ238:WJX238"/>
    <mergeCell ref="WJY238:WKF238"/>
    <mergeCell ref="WKG238:WKN238"/>
    <mergeCell ref="WKO238:WKV238"/>
    <mergeCell ref="WFI238:WFP238"/>
    <mergeCell ref="WFQ238:WFX238"/>
    <mergeCell ref="WFY238:WGF238"/>
    <mergeCell ref="WGG238:WGN238"/>
    <mergeCell ref="WGO238:WGV238"/>
    <mergeCell ref="WGW238:WHD238"/>
    <mergeCell ref="WHE238:WHL238"/>
    <mergeCell ref="WHM238:WHT238"/>
    <mergeCell ref="WHU238:WIB238"/>
    <mergeCell ref="WCO238:WCV238"/>
    <mergeCell ref="WCW238:WDD238"/>
    <mergeCell ref="WDE238:WDL238"/>
    <mergeCell ref="WDM238:WDT238"/>
    <mergeCell ref="WDU238:WEB238"/>
    <mergeCell ref="WEC238:WEJ238"/>
    <mergeCell ref="WEK238:WER238"/>
    <mergeCell ref="WES238:WEZ238"/>
    <mergeCell ref="WFA238:WFH238"/>
    <mergeCell ref="VZU238:WAB238"/>
    <mergeCell ref="WAC238:WAJ238"/>
    <mergeCell ref="WAK238:WAR238"/>
    <mergeCell ref="WAS238:WAZ238"/>
    <mergeCell ref="WBA238:WBH238"/>
    <mergeCell ref="WBI238:WBP238"/>
    <mergeCell ref="WBQ238:WBX238"/>
    <mergeCell ref="WBY238:WCF238"/>
    <mergeCell ref="WCG238:WCN238"/>
    <mergeCell ref="VXA238:VXH238"/>
    <mergeCell ref="VXI238:VXP238"/>
    <mergeCell ref="VXQ238:VXX238"/>
    <mergeCell ref="VXY238:VYF238"/>
    <mergeCell ref="VYG238:VYN238"/>
    <mergeCell ref="VYO238:VYV238"/>
    <mergeCell ref="VYW238:VZD238"/>
    <mergeCell ref="VZE238:VZL238"/>
    <mergeCell ref="VZM238:VZT238"/>
    <mergeCell ref="VUG238:VUN238"/>
    <mergeCell ref="VUO238:VUV238"/>
    <mergeCell ref="VUW238:VVD238"/>
    <mergeCell ref="VVE238:VVL238"/>
    <mergeCell ref="VVM238:VVT238"/>
    <mergeCell ref="VVU238:VWB238"/>
    <mergeCell ref="VWC238:VWJ238"/>
    <mergeCell ref="VWK238:VWR238"/>
    <mergeCell ref="VWS238:VWZ238"/>
    <mergeCell ref="VRM238:VRT238"/>
    <mergeCell ref="VRU238:VSB238"/>
    <mergeCell ref="VSC238:VSJ238"/>
    <mergeCell ref="VSK238:VSR238"/>
    <mergeCell ref="VSS238:VSZ238"/>
    <mergeCell ref="VTA238:VTH238"/>
    <mergeCell ref="VTI238:VTP238"/>
    <mergeCell ref="VTQ238:VTX238"/>
    <mergeCell ref="VTY238:VUF238"/>
    <mergeCell ref="VOS238:VOZ238"/>
    <mergeCell ref="VPA238:VPH238"/>
    <mergeCell ref="VPI238:VPP238"/>
    <mergeCell ref="VPQ238:VPX238"/>
    <mergeCell ref="VPY238:VQF238"/>
    <mergeCell ref="VQG238:VQN238"/>
    <mergeCell ref="VQO238:VQV238"/>
    <mergeCell ref="VQW238:VRD238"/>
    <mergeCell ref="VRE238:VRL238"/>
    <mergeCell ref="VLY238:VMF238"/>
    <mergeCell ref="VMG238:VMN238"/>
    <mergeCell ref="VMO238:VMV238"/>
    <mergeCell ref="VMW238:VND238"/>
    <mergeCell ref="VNE238:VNL238"/>
    <mergeCell ref="VNM238:VNT238"/>
    <mergeCell ref="VNU238:VOB238"/>
    <mergeCell ref="VOC238:VOJ238"/>
    <mergeCell ref="VOK238:VOR238"/>
    <mergeCell ref="VJE238:VJL238"/>
    <mergeCell ref="VJM238:VJT238"/>
    <mergeCell ref="VJU238:VKB238"/>
    <mergeCell ref="VKC238:VKJ238"/>
    <mergeCell ref="VKK238:VKR238"/>
    <mergeCell ref="VKS238:VKZ238"/>
    <mergeCell ref="VLA238:VLH238"/>
    <mergeCell ref="VLI238:VLP238"/>
    <mergeCell ref="VLQ238:VLX238"/>
    <mergeCell ref="VGK238:VGR238"/>
    <mergeCell ref="VGS238:VGZ238"/>
    <mergeCell ref="VHA238:VHH238"/>
    <mergeCell ref="VHI238:VHP238"/>
    <mergeCell ref="VHQ238:VHX238"/>
    <mergeCell ref="VHY238:VIF238"/>
    <mergeCell ref="VIG238:VIN238"/>
    <mergeCell ref="VIO238:VIV238"/>
    <mergeCell ref="VIW238:VJD238"/>
    <mergeCell ref="VDQ238:VDX238"/>
    <mergeCell ref="VDY238:VEF238"/>
    <mergeCell ref="VEG238:VEN238"/>
    <mergeCell ref="VEO238:VEV238"/>
    <mergeCell ref="VEW238:VFD238"/>
    <mergeCell ref="VFE238:VFL238"/>
    <mergeCell ref="VFM238:VFT238"/>
    <mergeCell ref="VFU238:VGB238"/>
    <mergeCell ref="VGC238:VGJ238"/>
    <mergeCell ref="VAW238:VBD238"/>
    <mergeCell ref="VBE238:VBL238"/>
    <mergeCell ref="VBM238:VBT238"/>
    <mergeCell ref="VBU238:VCB238"/>
    <mergeCell ref="VCC238:VCJ238"/>
    <mergeCell ref="VCK238:VCR238"/>
    <mergeCell ref="VCS238:VCZ238"/>
    <mergeCell ref="VDA238:VDH238"/>
    <mergeCell ref="VDI238:VDP238"/>
    <mergeCell ref="UYC238:UYJ238"/>
    <mergeCell ref="UYK238:UYR238"/>
    <mergeCell ref="UYS238:UYZ238"/>
    <mergeCell ref="UZA238:UZH238"/>
    <mergeCell ref="UZI238:UZP238"/>
    <mergeCell ref="UZQ238:UZX238"/>
    <mergeCell ref="UZY238:VAF238"/>
    <mergeCell ref="VAG238:VAN238"/>
    <mergeCell ref="VAO238:VAV238"/>
    <mergeCell ref="UVI238:UVP238"/>
    <mergeCell ref="UVQ238:UVX238"/>
    <mergeCell ref="UVY238:UWF238"/>
    <mergeCell ref="UWG238:UWN238"/>
    <mergeCell ref="UWO238:UWV238"/>
    <mergeCell ref="UWW238:UXD238"/>
    <mergeCell ref="UXE238:UXL238"/>
    <mergeCell ref="UXM238:UXT238"/>
    <mergeCell ref="UXU238:UYB238"/>
    <mergeCell ref="USO238:USV238"/>
    <mergeCell ref="USW238:UTD238"/>
    <mergeCell ref="UTE238:UTL238"/>
    <mergeCell ref="UTM238:UTT238"/>
    <mergeCell ref="UTU238:UUB238"/>
    <mergeCell ref="UUC238:UUJ238"/>
    <mergeCell ref="UUK238:UUR238"/>
    <mergeCell ref="UUS238:UUZ238"/>
    <mergeCell ref="UVA238:UVH238"/>
    <mergeCell ref="UPU238:UQB238"/>
    <mergeCell ref="UQC238:UQJ238"/>
    <mergeCell ref="UQK238:UQR238"/>
    <mergeCell ref="UQS238:UQZ238"/>
    <mergeCell ref="URA238:URH238"/>
    <mergeCell ref="URI238:URP238"/>
    <mergeCell ref="URQ238:URX238"/>
    <mergeCell ref="URY238:USF238"/>
    <mergeCell ref="USG238:USN238"/>
    <mergeCell ref="UNA238:UNH238"/>
    <mergeCell ref="UNI238:UNP238"/>
    <mergeCell ref="UNQ238:UNX238"/>
    <mergeCell ref="UNY238:UOF238"/>
    <mergeCell ref="UOG238:UON238"/>
    <mergeCell ref="UOO238:UOV238"/>
    <mergeCell ref="UOW238:UPD238"/>
    <mergeCell ref="UPE238:UPL238"/>
    <mergeCell ref="UPM238:UPT238"/>
    <mergeCell ref="UKG238:UKN238"/>
    <mergeCell ref="UKO238:UKV238"/>
    <mergeCell ref="UKW238:ULD238"/>
    <mergeCell ref="ULE238:ULL238"/>
    <mergeCell ref="ULM238:ULT238"/>
    <mergeCell ref="ULU238:UMB238"/>
    <mergeCell ref="UMC238:UMJ238"/>
    <mergeCell ref="UMK238:UMR238"/>
    <mergeCell ref="UMS238:UMZ238"/>
    <mergeCell ref="UHM238:UHT238"/>
    <mergeCell ref="UHU238:UIB238"/>
    <mergeCell ref="UIC238:UIJ238"/>
    <mergeCell ref="UIK238:UIR238"/>
    <mergeCell ref="UIS238:UIZ238"/>
    <mergeCell ref="UJA238:UJH238"/>
    <mergeCell ref="UJI238:UJP238"/>
    <mergeCell ref="UJQ238:UJX238"/>
    <mergeCell ref="UJY238:UKF238"/>
    <mergeCell ref="UES238:UEZ238"/>
    <mergeCell ref="UFA238:UFH238"/>
    <mergeCell ref="UFI238:UFP238"/>
    <mergeCell ref="UFQ238:UFX238"/>
    <mergeCell ref="UFY238:UGF238"/>
    <mergeCell ref="UGG238:UGN238"/>
    <mergeCell ref="UGO238:UGV238"/>
    <mergeCell ref="UGW238:UHD238"/>
    <mergeCell ref="UHE238:UHL238"/>
    <mergeCell ref="UBY238:UCF238"/>
    <mergeCell ref="UCG238:UCN238"/>
    <mergeCell ref="UCO238:UCV238"/>
    <mergeCell ref="UCW238:UDD238"/>
    <mergeCell ref="UDE238:UDL238"/>
    <mergeCell ref="UDM238:UDT238"/>
    <mergeCell ref="UDU238:UEB238"/>
    <mergeCell ref="UEC238:UEJ238"/>
    <mergeCell ref="UEK238:UER238"/>
    <mergeCell ref="TZE238:TZL238"/>
    <mergeCell ref="TZM238:TZT238"/>
    <mergeCell ref="TZU238:UAB238"/>
    <mergeCell ref="UAC238:UAJ238"/>
    <mergeCell ref="UAK238:UAR238"/>
    <mergeCell ref="UAS238:UAZ238"/>
    <mergeCell ref="UBA238:UBH238"/>
    <mergeCell ref="UBI238:UBP238"/>
    <mergeCell ref="UBQ238:UBX238"/>
    <mergeCell ref="TWK238:TWR238"/>
    <mergeCell ref="TWS238:TWZ238"/>
    <mergeCell ref="TXA238:TXH238"/>
    <mergeCell ref="TXI238:TXP238"/>
    <mergeCell ref="TXQ238:TXX238"/>
    <mergeCell ref="TXY238:TYF238"/>
    <mergeCell ref="TYG238:TYN238"/>
    <mergeCell ref="TYO238:TYV238"/>
    <mergeCell ref="TYW238:TZD238"/>
    <mergeCell ref="TTQ238:TTX238"/>
    <mergeCell ref="TTY238:TUF238"/>
    <mergeCell ref="TUG238:TUN238"/>
    <mergeCell ref="TUO238:TUV238"/>
    <mergeCell ref="TUW238:TVD238"/>
    <mergeCell ref="TVE238:TVL238"/>
    <mergeCell ref="TVM238:TVT238"/>
    <mergeCell ref="TVU238:TWB238"/>
    <mergeCell ref="TWC238:TWJ238"/>
    <mergeCell ref="TQW238:TRD238"/>
    <mergeCell ref="TRE238:TRL238"/>
    <mergeCell ref="TRM238:TRT238"/>
    <mergeCell ref="TRU238:TSB238"/>
    <mergeCell ref="TSC238:TSJ238"/>
    <mergeCell ref="TSK238:TSR238"/>
    <mergeCell ref="TSS238:TSZ238"/>
    <mergeCell ref="TTA238:TTH238"/>
    <mergeCell ref="TTI238:TTP238"/>
    <mergeCell ref="TOC238:TOJ238"/>
    <mergeCell ref="TOK238:TOR238"/>
    <mergeCell ref="TOS238:TOZ238"/>
    <mergeCell ref="TPA238:TPH238"/>
    <mergeCell ref="TPI238:TPP238"/>
    <mergeCell ref="TPQ238:TPX238"/>
    <mergeCell ref="TPY238:TQF238"/>
    <mergeCell ref="TQG238:TQN238"/>
    <mergeCell ref="TQO238:TQV238"/>
    <mergeCell ref="TLI238:TLP238"/>
    <mergeCell ref="TLQ238:TLX238"/>
    <mergeCell ref="TLY238:TMF238"/>
    <mergeCell ref="TMG238:TMN238"/>
    <mergeCell ref="TMO238:TMV238"/>
    <mergeCell ref="TMW238:TND238"/>
    <mergeCell ref="TNE238:TNL238"/>
    <mergeCell ref="TNM238:TNT238"/>
    <mergeCell ref="TNU238:TOB238"/>
    <mergeCell ref="TIO238:TIV238"/>
    <mergeCell ref="TIW238:TJD238"/>
    <mergeCell ref="TJE238:TJL238"/>
    <mergeCell ref="TJM238:TJT238"/>
    <mergeCell ref="TJU238:TKB238"/>
    <mergeCell ref="TKC238:TKJ238"/>
    <mergeCell ref="TKK238:TKR238"/>
    <mergeCell ref="TKS238:TKZ238"/>
    <mergeCell ref="TLA238:TLH238"/>
    <mergeCell ref="TFU238:TGB238"/>
    <mergeCell ref="TGC238:TGJ238"/>
    <mergeCell ref="TGK238:TGR238"/>
    <mergeCell ref="TGS238:TGZ238"/>
    <mergeCell ref="THA238:THH238"/>
    <mergeCell ref="THI238:THP238"/>
    <mergeCell ref="THQ238:THX238"/>
    <mergeCell ref="THY238:TIF238"/>
    <mergeCell ref="TIG238:TIN238"/>
    <mergeCell ref="TDA238:TDH238"/>
    <mergeCell ref="TDI238:TDP238"/>
    <mergeCell ref="TDQ238:TDX238"/>
    <mergeCell ref="TDY238:TEF238"/>
    <mergeCell ref="TEG238:TEN238"/>
    <mergeCell ref="TEO238:TEV238"/>
    <mergeCell ref="TEW238:TFD238"/>
    <mergeCell ref="TFE238:TFL238"/>
    <mergeCell ref="TFM238:TFT238"/>
    <mergeCell ref="TAG238:TAN238"/>
    <mergeCell ref="TAO238:TAV238"/>
    <mergeCell ref="TAW238:TBD238"/>
    <mergeCell ref="TBE238:TBL238"/>
    <mergeCell ref="TBM238:TBT238"/>
    <mergeCell ref="TBU238:TCB238"/>
    <mergeCell ref="TCC238:TCJ238"/>
    <mergeCell ref="TCK238:TCR238"/>
    <mergeCell ref="TCS238:TCZ238"/>
    <mergeCell ref="SXM238:SXT238"/>
    <mergeCell ref="SXU238:SYB238"/>
    <mergeCell ref="SYC238:SYJ238"/>
    <mergeCell ref="SYK238:SYR238"/>
    <mergeCell ref="SYS238:SYZ238"/>
    <mergeCell ref="SZA238:SZH238"/>
    <mergeCell ref="SZI238:SZP238"/>
    <mergeCell ref="SZQ238:SZX238"/>
    <mergeCell ref="SZY238:TAF238"/>
    <mergeCell ref="SUS238:SUZ238"/>
    <mergeCell ref="SVA238:SVH238"/>
    <mergeCell ref="SVI238:SVP238"/>
    <mergeCell ref="SVQ238:SVX238"/>
    <mergeCell ref="SVY238:SWF238"/>
    <mergeCell ref="SWG238:SWN238"/>
    <mergeCell ref="SWO238:SWV238"/>
    <mergeCell ref="SWW238:SXD238"/>
    <mergeCell ref="SXE238:SXL238"/>
    <mergeCell ref="SRY238:SSF238"/>
    <mergeCell ref="SSG238:SSN238"/>
    <mergeCell ref="SSO238:SSV238"/>
    <mergeCell ref="SSW238:STD238"/>
    <mergeCell ref="STE238:STL238"/>
    <mergeCell ref="STM238:STT238"/>
    <mergeCell ref="STU238:SUB238"/>
    <mergeCell ref="SUC238:SUJ238"/>
    <mergeCell ref="SUK238:SUR238"/>
    <mergeCell ref="SPE238:SPL238"/>
    <mergeCell ref="SPM238:SPT238"/>
    <mergeCell ref="SPU238:SQB238"/>
    <mergeCell ref="SQC238:SQJ238"/>
    <mergeCell ref="SQK238:SQR238"/>
    <mergeCell ref="SQS238:SQZ238"/>
    <mergeCell ref="SRA238:SRH238"/>
    <mergeCell ref="SRI238:SRP238"/>
    <mergeCell ref="SRQ238:SRX238"/>
    <mergeCell ref="SMK238:SMR238"/>
    <mergeCell ref="SMS238:SMZ238"/>
    <mergeCell ref="SNA238:SNH238"/>
    <mergeCell ref="SNI238:SNP238"/>
    <mergeCell ref="SNQ238:SNX238"/>
    <mergeCell ref="SNY238:SOF238"/>
    <mergeCell ref="SOG238:SON238"/>
    <mergeCell ref="SOO238:SOV238"/>
    <mergeCell ref="SOW238:SPD238"/>
    <mergeCell ref="SJQ238:SJX238"/>
    <mergeCell ref="SJY238:SKF238"/>
    <mergeCell ref="SKG238:SKN238"/>
    <mergeCell ref="SKO238:SKV238"/>
    <mergeCell ref="SKW238:SLD238"/>
    <mergeCell ref="SLE238:SLL238"/>
    <mergeCell ref="SLM238:SLT238"/>
    <mergeCell ref="SLU238:SMB238"/>
    <mergeCell ref="SMC238:SMJ238"/>
    <mergeCell ref="SGW238:SHD238"/>
    <mergeCell ref="SHE238:SHL238"/>
    <mergeCell ref="SHM238:SHT238"/>
    <mergeCell ref="SHU238:SIB238"/>
    <mergeCell ref="SIC238:SIJ238"/>
    <mergeCell ref="SIK238:SIR238"/>
    <mergeCell ref="SIS238:SIZ238"/>
    <mergeCell ref="SJA238:SJH238"/>
    <mergeCell ref="SJI238:SJP238"/>
    <mergeCell ref="SEC238:SEJ238"/>
    <mergeCell ref="SEK238:SER238"/>
    <mergeCell ref="SES238:SEZ238"/>
    <mergeCell ref="SFA238:SFH238"/>
    <mergeCell ref="SFI238:SFP238"/>
    <mergeCell ref="SFQ238:SFX238"/>
    <mergeCell ref="SFY238:SGF238"/>
    <mergeCell ref="SGG238:SGN238"/>
    <mergeCell ref="SGO238:SGV238"/>
    <mergeCell ref="SBI238:SBP238"/>
    <mergeCell ref="SBQ238:SBX238"/>
    <mergeCell ref="SBY238:SCF238"/>
    <mergeCell ref="SCG238:SCN238"/>
    <mergeCell ref="SCO238:SCV238"/>
    <mergeCell ref="SCW238:SDD238"/>
    <mergeCell ref="SDE238:SDL238"/>
    <mergeCell ref="SDM238:SDT238"/>
    <mergeCell ref="SDU238:SEB238"/>
    <mergeCell ref="RYO238:RYV238"/>
    <mergeCell ref="RYW238:RZD238"/>
    <mergeCell ref="RZE238:RZL238"/>
    <mergeCell ref="RZM238:RZT238"/>
    <mergeCell ref="RZU238:SAB238"/>
    <mergeCell ref="SAC238:SAJ238"/>
    <mergeCell ref="SAK238:SAR238"/>
    <mergeCell ref="SAS238:SAZ238"/>
    <mergeCell ref="SBA238:SBH238"/>
    <mergeCell ref="RVU238:RWB238"/>
    <mergeCell ref="RWC238:RWJ238"/>
    <mergeCell ref="RWK238:RWR238"/>
    <mergeCell ref="RWS238:RWZ238"/>
    <mergeCell ref="RXA238:RXH238"/>
    <mergeCell ref="RXI238:RXP238"/>
    <mergeCell ref="RXQ238:RXX238"/>
    <mergeCell ref="RXY238:RYF238"/>
    <mergeCell ref="RYG238:RYN238"/>
    <mergeCell ref="RTA238:RTH238"/>
    <mergeCell ref="RTI238:RTP238"/>
    <mergeCell ref="RTQ238:RTX238"/>
    <mergeCell ref="RTY238:RUF238"/>
    <mergeCell ref="RUG238:RUN238"/>
    <mergeCell ref="RUO238:RUV238"/>
    <mergeCell ref="RUW238:RVD238"/>
    <mergeCell ref="RVE238:RVL238"/>
    <mergeCell ref="RVM238:RVT238"/>
    <mergeCell ref="RQG238:RQN238"/>
    <mergeCell ref="RQO238:RQV238"/>
    <mergeCell ref="RQW238:RRD238"/>
    <mergeCell ref="RRE238:RRL238"/>
    <mergeCell ref="RRM238:RRT238"/>
    <mergeCell ref="RRU238:RSB238"/>
    <mergeCell ref="RSC238:RSJ238"/>
    <mergeCell ref="RSK238:RSR238"/>
    <mergeCell ref="RSS238:RSZ238"/>
    <mergeCell ref="RNM238:RNT238"/>
    <mergeCell ref="RNU238:ROB238"/>
    <mergeCell ref="ROC238:ROJ238"/>
    <mergeCell ref="ROK238:ROR238"/>
    <mergeCell ref="ROS238:ROZ238"/>
    <mergeCell ref="RPA238:RPH238"/>
    <mergeCell ref="RPI238:RPP238"/>
    <mergeCell ref="RPQ238:RPX238"/>
    <mergeCell ref="RPY238:RQF238"/>
    <mergeCell ref="RKS238:RKZ238"/>
    <mergeCell ref="RLA238:RLH238"/>
    <mergeCell ref="RLI238:RLP238"/>
    <mergeCell ref="RLQ238:RLX238"/>
    <mergeCell ref="RLY238:RMF238"/>
    <mergeCell ref="RMG238:RMN238"/>
    <mergeCell ref="RMO238:RMV238"/>
    <mergeCell ref="RMW238:RND238"/>
    <mergeCell ref="RNE238:RNL238"/>
    <mergeCell ref="RHY238:RIF238"/>
    <mergeCell ref="RIG238:RIN238"/>
    <mergeCell ref="RIO238:RIV238"/>
    <mergeCell ref="RIW238:RJD238"/>
    <mergeCell ref="RJE238:RJL238"/>
    <mergeCell ref="RJM238:RJT238"/>
    <mergeCell ref="RJU238:RKB238"/>
    <mergeCell ref="RKC238:RKJ238"/>
    <mergeCell ref="RKK238:RKR238"/>
    <mergeCell ref="RFE238:RFL238"/>
    <mergeCell ref="RFM238:RFT238"/>
    <mergeCell ref="RFU238:RGB238"/>
    <mergeCell ref="RGC238:RGJ238"/>
    <mergeCell ref="RGK238:RGR238"/>
    <mergeCell ref="RGS238:RGZ238"/>
    <mergeCell ref="RHA238:RHH238"/>
    <mergeCell ref="RHI238:RHP238"/>
    <mergeCell ref="RHQ238:RHX238"/>
    <mergeCell ref="RCK238:RCR238"/>
    <mergeCell ref="RCS238:RCZ238"/>
    <mergeCell ref="RDA238:RDH238"/>
    <mergeCell ref="RDI238:RDP238"/>
    <mergeCell ref="RDQ238:RDX238"/>
    <mergeCell ref="RDY238:REF238"/>
    <mergeCell ref="REG238:REN238"/>
    <mergeCell ref="REO238:REV238"/>
    <mergeCell ref="REW238:RFD238"/>
    <mergeCell ref="QZQ238:QZX238"/>
    <mergeCell ref="QZY238:RAF238"/>
    <mergeCell ref="RAG238:RAN238"/>
    <mergeCell ref="RAO238:RAV238"/>
    <mergeCell ref="RAW238:RBD238"/>
    <mergeCell ref="RBE238:RBL238"/>
    <mergeCell ref="RBM238:RBT238"/>
    <mergeCell ref="RBU238:RCB238"/>
    <mergeCell ref="RCC238:RCJ238"/>
    <mergeCell ref="QWW238:QXD238"/>
    <mergeCell ref="QXE238:QXL238"/>
    <mergeCell ref="QXM238:QXT238"/>
    <mergeCell ref="QXU238:QYB238"/>
    <mergeCell ref="QYC238:QYJ238"/>
    <mergeCell ref="QYK238:QYR238"/>
    <mergeCell ref="QYS238:QYZ238"/>
    <mergeCell ref="QZA238:QZH238"/>
    <mergeCell ref="QZI238:QZP238"/>
    <mergeCell ref="QUC238:QUJ238"/>
    <mergeCell ref="QUK238:QUR238"/>
    <mergeCell ref="QUS238:QUZ238"/>
    <mergeCell ref="QVA238:QVH238"/>
    <mergeCell ref="QVI238:QVP238"/>
    <mergeCell ref="QVQ238:QVX238"/>
    <mergeCell ref="QVY238:QWF238"/>
    <mergeCell ref="QWG238:QWN238"/>
    <mergeCell ref="QWO238:QWV238"/>
    <mergeCell ref="QRI238:QRP238"/>
    <mergeCell ref="QRQ238:QRX238"/>
    <mergeCell ref="QRY238:QSF238"/>
    <mergeCell ref="QSG238:QSN238"/>
    <mergeCell ref="QSO238:QSV238"/>
    <mergeCell ref="QSW238:QTD238"/>
    <mergeCell ref="QTE238:QTL238"/>
    <mergeCell ref="QTM238:QTT238"/>
    <mergeCell ref="QTU238:QUB238"/>
    <mergeCell ref="QOO238:QOV238"/>
    <mergeCell ref="QOW238:QPD238"/>
    <mergeCell ref="QPE238:QPL238"/>
    <mergeCell ref="QPM238:QPT238"/>
    <mergeCell ref="QPU238:QQB238"/>
    <mergeCell ref="QQC238:QQJ238"/>
    <mergeCell ref="QQK238:QQR238"/>
    <mergeCell ref="QQS238:QQZ238"/>
    <mergeCell ref="QRA238:QRH238"/>
    <mergeCell ref="QLU238:QMB238"/>
    <mergeCell ref="QMC238:QMJ238"/>
    <mergeCell ref="QMK238:QMR238"/>
    <mergeCell ref="QMS238:QMZ238"/>
    <mergeCell ref="QNA238:QNH238"/>
    <mergeCell ref="QNI238:QNP238"/>
    <mergeCell ref="QNQ238:QNX238"/>
    <mergeCell ref="QNY238:QOF238"/>
    <mergeCell ref="QOG238:QON238"/>
    <mergeCell ref="QJA238:QJH238"/>
    <mergeCell ref="QJI238:QJP238"/>
    <mergeCell ref="QJQ238:QJX238"/>
    <mergeCell ref="QJY238:QKF238"/>
    <mergeCell ref="QKG238:QKN238"/>
    <mergeCell ref="QKO238:QKV238"/>
    <mergeCell ref="QKW238:QLD238"/>
    <mergeCell ref="QLE238:QLL238"/>
    <mergeCell ref="QLM238:QLT238"/>
    <mergeCell ref="QGG238:QGN238"/>
    <mergeCell ref="QGO238:QGV238"/>
    <mergeCell ref="QGW238:QHD238"/>
    <mergeCell ref="QHE238:QHL238"/>
    <mergeCell ref="QHM238:QHT238"/>
    <mergeCell ref="QHU238:QIB238"/>
    <mergeCell ref="QIC238:QIJ238"/>
    <mergeCell ref="QIK238:QIR238"/>
    <mergeCell ref="QIS238:QIZ238"/>
    <mergeCell ref="QDM238:QDT238"/>
    <mergeCell ref="QDU238:QEB238"/>
    <mergeCell ref="QEC238:QEJ238"/>
    <mergeCell ref="QEK238:QER238"/>
    <mergeCell ref="QES238:QEZ238"/>
    <mergeCell ref="QFA238:QFH238"/>
    <mergeCell ref="QFI238:QFP238"/>
    <mergeCell ref="QFQ238:QFX238"/>
    <mergeCell ref="QFY238:QGF238"/>
    <mergeCell ref="QAS238:QAZ238"/>
    <mergeCell ref="QBA238:QBH238"/>
    <mergeCell ref="QBI238:QBP238"/>
    <mergeCell ref="QBQ238:QBX238"/>
    <mergeCell ref="QBY238:QCF238"/>
    <mergeCell ref="QCG238:QCN238"/>
    <mergeCell ref="QCO238:QCV238"/>
    <mergeCell ref="QCW238:QDD238"/>
    <mergeCell ref="QDE238:QDL238"/>
    <mergeCell ref="PXY238:PYF238"/>
    <mergeCell ref="PYG238:PYN238"/>
    <mergeCell ref="PYO238:PYV238"/>
    <mergeCell ref="PYW238:PZD238"/>
    <mergeCell ref="PZE238:PZL238"/>
    <mergeCell ref="PZM238:PZT238"/>
    <mergeCell ref="PZU238:QAB238"/>
    <mergeCell ref="QAC238:QAJ238"/>
    <mergeCell ref="QAK238:QAR238"/>
    <mergeCell ref="PVE238:PVL238"/>
    <mergeCell ref="PVM238:PVT238"/>
    <mergeCell ref="PVU238:PWB238"/>
    <mergeCell ref="PWC238:PWJ238"/>
    <mergeCell ref="PWK238:PWR238"/>
    <mergeCell ref="PWS238:PWZ238"/>
    <mergeCell ref="PXA238:PXH238"/>
    <mergeCell ref="PXI238:PXP238"/>
    <mergeCell ref="PXQ238:PXX238"/>
    <mergeCell ref="PSK238:PSR238"/>
    <mergeCell ref="PSS238:PSZ238"/>
    <mergeCell ref="PTA238:PTH238"/>
    <mergeCell ref="PTI238:PTP238"/>
    <mergeCell ref="PTQ238:PTX238"/>
    <mergeCell ref="PTY238:PUF238"/>
    <mergeCell ref="PUG238:PUN238"/>
    <mergeCell ref="PUO238:PUV238"/>
    <mergeCell ref="PUW238:PVD238"/>
    <mergeCell ref="PPQ238:PPX238"/>
    <mergeCell ref="PPY238:PQF238"/>
    <mergeCell ref="PQG238:PQN238"/>
    <mergeCell ref="PQO238:PQV238"/>
    <mergeCell ref="PQW238:PRD238"/>
    <mergeCell ref="PRE238:PRL238"/>
    <mergeCell ref="PRM238:PRT238"/>
    <mergeCell ref="PRU238:PSB238"/>
    <mergeCell ref="PSC238:PSJ238"/>
    <mergeCell ref="PMW238:PND238"/>
    <mergeCell ref="PNE238:PNL238"/>
    <mergeCell ref="PNM238:PNT238"/>
    <mergeCell ref="PNU238:POB238"/>
    <mergeCell ref="POC238:POJ238"/>
    <mergeCell ref="POK238:POR238"/>
    <mergeCell ref="POS238:POZ238"/>
    <mergeCell ref="PPA238:PPH238"/>
    <mergeCell ref="PPI238:PPP238"/>
    <mergeCell ref="PKC238:PKJ238"/>
    <mergeCell ref="PKK238:PKR238"/>
    <mergeCell ref="PKS238:PKZ238"/>
    <mergeCell ref="PLA238:PLH238"/>
    <mergeCell ref="PLI238:PLP238"/>
    <mergeCell ref="PLQ238:PLX238"/>
    <mergeCell ref="PLY238:PMF238"/>
    <mergeCell ref="PMG238:PMN238"/>
    <mergeCell ref="PMO238:PMV238"/>
    <mergeCell ref="PHI238:PHP238"/>
    <mergeCell ref="PHQ238:PHX238"/>
    <mergeCell ref="PHY238:PIF238"/>
    <mergeCell ref="PIG238:PIN238"/>
    <mergeCell ref="PIO238:PIV238"/>
    <mergeCell ref="PIW238:PJD238"/>
    <mergeCell ref="PJE238:PJL238"/>
    <mergeCell ref="PJM238:PJT238"/>
    <mergeCell ref="PJU238:PKB238"/>
    <mergeCell ref="PEO238:PEV238"/>
    <mergeCell ref="PEW238:PFD238"/>
    <mergeCell ref="PFE238:PFL238"/>
    <mergeCell ref="PFM238:PFT238"/>
    <mergeCell ref="PFU238:PGB238"/>
    <mergeCell ref="PGC238:PGJ238"/>
    <mergeCell ref="PGK238:PGR238"/>
    <mergeCell ref="PGS238:PGZ238"/>
    <mergeCell ref="PHA238:PHH238"/>
    <mergeCell ref="PBU238:PCB238"/>
    <mergeCell ref="PCC238:PCJ238"/>
    <mergeCell ref="PCK238:PCR238"/>
    <mergeCell ref="PCS238:PCZ238"/>
    <mergeCell ref="PDA238:PDH238"/>
    <mergeCell ref="PDI238:PDP238"/>
    <mergeCell ref="PDQ238:PDX238"/>
    <mergeCell ref="PDY238:PEF238"/>
    <mergeCell ref="PEG238:PEN238"/>
    <mergeCell ref="OZA238:OZH238"/>
    <mergeCell ref="OZI238:OZP238"/>
    <mergeCell ref="OZQ238:OZX238"/>
    <mergeCell ref="OZY238:PAF238"/>
    <mergeCell ref="PAG238:PAN238"/>
    <mergeCell ref="PAO238:PAV238"/>
    <mergeCell ref="PAW238:PBD238"/>
    <mergeCell ref="PBE238:PBL238"/>
    <mergeCell ref="PBM238:PBT238"/>
    <mergeCell ref="OWG238:OWN238"/>
    <mergeCell ref="OWO238:OWV238"/>
    <mergeCell ref="OWW238:OXD238"/>
    <mergeCell ref="OXE238:OXL238"/>
    <mergeCell ref="OXM238:OXT238"/>
    <mergeCell ref="OXU238:OYB238"/>
    <mergeCell ref="OYC238:OYJ238"/>
    <mergeCell ref="OYK238:OYR238"/>
    <mergeCell ref="OYS238:OYZ238"/>
    <mergeCell ref="OTM238:OTT238"/>
    <mergeCell ref="OTU238:OUB238"/>
    <mergeCell ref="OUC238:OUJ238"/>
    <mergeCell ref="OUK238:OUR238"/>
    <mergeCell ref="OUS238:OUZ238"/>
    <mergeCell ref="OVA238:OVH238"/>
    <mergeCell ref="OVI238:OVP238"/>
    <mergeCell ref="OVQ238:OVX238"/>
    <mergeCell ref="OVY238:OWF238"/>
    <mergeCell ref="OQS238:OQZ238"/>
    <mergeCell ref="ORA238:ORH238"/>
    <mergeCell ref="ORI238:ORP238"/>
    <mergeCell ref="ORQ238:ORX238"/>
    <mergeCell ref="ORY238:OSF238"/>
    <mergeCell ref="OSG238:OSN238"/>
    <mergeCell ref="OSO238:OSV238"/>
    <mergeCell ref="OSW238:OTD238"/>
    <mergeCell ref="OTE238:OTL238"/>
    <mergeCell ref="ONY238:OOF238"/>
    <mergeCell ref="OOG238:OON238"/>
    <mergeCell ref="OOO238:OOV238"/>
    <mergeCell ref="OOW238:OPD238"/>
    <mergeCell ref="OPE238:OPL238"/>
    <mergeCell ref="OPM238:OPT238"/>
    <mergeCell ref="OPU238:OQB238"/>
    <mergeCell ref="OQC238:OQJ238"/>
    <mergeCell ref="OQK238:OQR238"/>
    <mergeCell ref="OLE238:OLL238"/>
    <mergeCell ref="OLM238:OLT238"/>
    <mergeCell ref="OLU238:OMB238"/>
    <mergeCell ref="OMC238:OMJ238"/>
    <mergeCell ref="OMK238:OMR238"/>
    <mergeCell ref="OMS238:OMZ238"/>
    <mergeCell ref="ONA238:ONH238"/>
    <mergeCell ref="ONI238:ONP238"/>
    <mergeCell ref="ONQ238:ONX238"/>
    <mergeCell ref="OIK238:OIR238"/>
    <mergeCell ref="OIS238:OIZ238"/>
    <mergeCell ref="OJA238:OJH238"/>
    <mergeCell ref="OJI238:OJP238"/>
    <mergeCell ref="OJQ238:OJX238"/>
    <mergeCell ref="OJY238:OKF238"/>
    <mergeCell ref="OKG238:OKN238"/>
    <mergeCell ref="OKO238:OKV238"/>
    <mergeCell ref="OKW238:OLD238"/>
    <mergeCell ref="OFQ238:OFX238"/>
    <mergeCell ref="OFY238:OGF238"/>
    <mergeCell ref="OGG238:OGN238"/>
    <mergeCell ref="OGO238:OGV238"/>
    <mergeCell ref="OGW238:OHD238"/>
    <mergeCell ref="OHE238:OHL238"/>
    <mergeCell ref="OHM238:OHT238"/>
    <mergeCell ref="OHU238:OIB238"/>
    <mergeCell ref="OIC238:OIJ238"/>
    <mergeCell ref="OCW238:ODD238"/>
    <mergeCell ref="ODE238:ODL238"/>
    <mergeCell ref="ODM238:ODT238"/>
    <mergeCell ref="ODU238:OEB238"/>
    <mergeCell ref="OEC238:OEJ238"/>
    <mergeCell ref="OEK238:OER238"/>
    <mergeCell ref="OES238:OEZ238"/>
    <mergeCell ref="OFA238:OFH238"/>
    <mergeCell ref="OFI238:OFP238"/>
    <mergeCell ref="OAC238:OAJ238"/>
    <mergeCell ref="OAK238:OAR238"/>
    <mergeCell ref="OAS238:OAZ238"/>
    <mergeCell ref="OBA238:OBH238"/>
    <mergeCell ref="OBI238:OBP238"/>
    <mergeCell ref="OBQ238:OBX238"/>
    <mergeCell ref="OBY238:OCF238"/>
    <mergeCell ref="OCG238:OCN238"/>
    <mergeCell ref="OCO238:OCV238"/>
    <mergeCell ref="NXI238:NXP238"/>
    <mergeCell ref="NXQ238:NXX238"/>
    <mergeCell ref="NXY238:NYF238"/>
    <mergeCell ref="NYG238:NYN238"/>
    <mergeCell ref="NYO238:NYV238"/>
    <mergeCell ref="NYW238:NZD238"/>
    <mergeCell ref="NZE238:NZL238"/>
    <mergeCell ref="NZM238:NZT238"/>
    <mergeCell ref="NZU238:OAB238"/>
    <mergeCell ref="NUO238:NUV238"/>
    <mergeCell ref="NUW238:NVD238"/>
    <mergeCell ref="NVE238:NVL238"/>
    <mergeCell ref="NVM238:NVT238"/>
    <mergeCell ref="NVU238:NWB238"/>
    <mergeCell ref="NWC238:NWJ238"/>
    <mergeCell ref="NWK238:NWR238"/>
    <mergeCell ref="NWS238:NWZ238"/>
    <mergeCell ref="NXA238:NXH238"/>
    <mergeCell ref="NRU238:NSB238"/>
    <mergeCell ref="NSC238:NSJ238"/>
    <mergeCell ref="NSK238:NSR238"/>
    <mergeCell ref="NSS238:NSZ238"/>
    <mergeCell ref="NTA238:NTH238"/>
    <mergeCell ref="NTI238:NTP238"/>
    <mergeCell ref="NTQ238:NTX238"/>
    <mergeCell ref="NTY238:NUF238"/>
    <mergeCell ref="NUG238:NUN238"/>
    <mergeCell ref="NPA238:NPH238"/>
    <mergeCell ref="NPI238:NPP238"/>
    <mergeCell ref="NPQ238:NPX238"/>
    <mergeCell ref="NPY238:NQF238"/>
    <mergeCell ref="NQG238:NQN238"/>
    <mergeCell ref="NQO238:NQV238"/>
    <mergeCell ref="NQW238:NRD238"/>
    <mergeCell ref="NRE238:NRL238"/>
    <mergeCell ref="NRM238:NRT238"/>
    <mergeCell ref="NMG238:NMN238"/>
    <mergeCell ref="NMO238:NMV238"/>
    <mergeCell ref="NMW238:NND238"/>
    <mergeCell ref="NNE238:NNL238"/>
    <mergeCell ref="NNM238:NNT238"/>
    <mergeCell ref="NNU238:NOB238"/>
    <mergeCell ref="NOC238:NOJ238"/>
    <mergeCell ref="NOK238:NOR238"/>
    <mergeCell ref="NOS238:NOZ238"/>
    <mergeCell ref="NJM238:NJT238"/>
    <mergeCell ref="NJU238:NKB238"/>
    <mergeCell ref="NKC238:NKJ238"/>
    <mergeCell ref="NKK238:NKR238"/>
    <mergeCell ref="NKS238:NKZ238"/>
    <mergeCell ref="NLA238:NLH238"/>
    <mergeCell ref="NLI238:NLP238"/>
    <mergeCell ref="NLQ238:NLX238"/>
    <mergeCell ref="NLY238:NMF238"/>
    <mergeCell ref="NGS238:NGZ238"/>
    <mergeCell ref="NHA238:NHH238"/>
    <mergeCell ref="NHI238:NHP238"/>
    <mergeCell ref="NHQ238:NHX238"/>
    <mergeCell ref="NHY238:NIF238"/>
    <mergeCell ref="NIG238:NIN238"/>
    <mergeCell ref="NIO238:NIV238"/>
    <mergeCell ref="NIW238:NJD238"/>
    <mergeCell ref="NJE238:NJL238"/>
    <mergeCell ref="NDY238:NEF238"/>
    <mergeCell ref="NEG238:NEN238"/>
    <mergeCell ref="NEO238:NEV238"/>
    <mergeCell ref="NEW238:NFD238"/>
    <mergeCell ref="NFE238:NFL238"/>
    <mergeCell ref="NFM238:NFT238"/>
    <mergeCell ref="NFU238:NGB238"/>
    <mergeCell ref="NGC238:NGJ238"/>
    <mergeCell ref="NGK238:NGR238"/>
    <mergeCell ref="NBE238:NBL238"/>
    <mergeCell ref="NBM238:NBT238"/>
    <mergeCell ref="NBU238:NCB238"/>
    <mergeCell ref="NCC238:NCJ238"/>
    <mergeCell ref="NCK238:NCR238"/>
    <mergeCell ref="NCS238:NCZ238"/>
    <mergeCell ref="NDA238:NDH238"/>
    <mergeCell ref="NDI238:NDP238"/>
    <mergeCell ref="NDQ238:NDX238"/>
    <mergeCell ref="MYK238:MYR238"/>
    <mergeCell ref="MYS238:MYZ238"/>
    <mergeCell ref="MZA238:MZH238"/>
    <mergeCell ref="MZI238:MZP238"/>
    <mergeCell ref="MZQ238:MZX238"/>
    <mergeCell ref="MZY238:NAF238"/>
    <mergeCell ref="NAG238:NAN238"/>
    <mergeCell ref="NAO238:NAV238"/>
    <mergeCell ref="NAW238:NBD238"/>
    <mergeCell ref="MVQ238:MVX238"/>
    <mergeCell ref="MVY238:MWF238"/>
    <mergeCell ref="MWG238:MWN238"/>
    <mergeCell ref="MWO238:MWV238"/>
    <mergeCell ref="MWW238:MXD238"/>
    <mergeCell ref="MXE238:MXL238"/>
    <mergeCell ref="MXM238:MXT238"/>
    <mergeCell ref="MXU238:MYB238"/>
    <mergeCell ref="MYC238:MYJ238"/>
    <mergeCell ref="MSW238:MTD238"/>
    <mergeCell ref="MTE238:MTL238"/>
    <mergeCell ref="MTM238:MTT238"/>
    <mergeCell ref="MTU238:MUB238"/>
    <mergeCell ref="MUC238:MUJ238"/>
    <mergeCell ref="MUK238:MUR238"/>
    <mergeCell ref="MUS238:MUZ238"/>
    <mergeCell ref="MVA238:MVH238"/>
    <mergeCell ref="MVI238:MVP238"/>
    <mergeCell ref="MQC238:MQJ238"/>
    <mergeCell ref="MQK238:MQR238"/>
    <mergeCell ref="MQS238:MQZ238"/>
    <mergeCell ref="MRA238:MRH238"/>
    <mergeCell ref="MRI238:MRP238"/>
    <mergeCell ref="MRQ238:MRX238"/>
    <mergeCell ref="MRY238:MSF238"/>
    <mergeCell ref="MSG238:MSN238"/>
    <mergeCell ref="MSO238:MSV238"/>
    <mergeCell ref="MNI238:MNP238"/>
    <mergeCell ref="MNQ238:MNX238"/>
    <mergeCell ref="MNY238:MOF238"/>
    <mergeCell ref="MOG238:MON238"/>
    <mergeCell ref="MOO238:MOV238"/>
    <mergeCell ref="MOW238:MPD238"/>
    <mergeCell ref="MPE238:MPL238"/>
    <mergeCell ref="MPM238:MPT238"/>
    <mergeCell ref="MPU238:MQB238"/>
    <mergeCell ref="MKO238:MKV238"/>
    <mergeCell ref="MKW238:MLD238"/>
    <mergeCell ref="MLE238:MLL238"/>
    <mergeCell ref="MLM238:MLT238"/>
    <mergeCell ref="MLU238:MMB238"/>
    <mergeCell ref="MMC238:MMJ238"/>
    <mergeCell ref="MMK238:MMR238"/>
    <mergeCell ref="MMS238:MMZ238"/>
    <mergeCell ref="MNA238:MNH238"/>
    <mergeCell ref="MHU238:MIB238"/>
    <mergeCell ref="MIC238:MIJ238"/>
    <mergeCell ref="MIK238:MIR238"/>
    <mergeCell ref="MIS238:MIZ238"/>
    <mergeCell ref="MJA238:MJH238"/>
    <mergeCell ref="MJI238:MJP238"/>
    <mergeCell ref="MJQ238:MJX238"/>
    <mergeCell ref="MJY238:MKF238"/>
    <mergeCell ref="MKG238:MKN238"/>
    <mergeCell ref="MFA238:MFH238"/>
    <mergeCell ref="MFI238:MFP238"/>
    <mergeCell ref="MFQ238:MFX238"/>
    <mergeCell ref="MFY238:MGF238"/>
    <mergeCell ref="MGG238:MGN238"/>
    <mergeCell ref="MGO238:MGV238"/>
    <mergeCell ref="MGW238:MHD238"/>
    <mergeCell ref="MHE238:MHL238"/>
    <mergeCell ref="MHM238:MHT238"/>
    <mergeCell ref="MCG238:MCN238"/>
    <mergeCell ref="MCO238:MCV238"/>
    <mergeCell ref="MCW238:MDD238"/>
    <mergeCell ref="MDE238:MDL238"/>
    <mergeCell ref="MDM238:MDT238"/>
    <mergeCell ref="MDU238:MEB238"/>
    <mergeCell ref="MEC238:MEJ238"/>
    <mergeCell ref="MEK238:MER238"/>
    <mergeCell ref="MES238:MEZ238"/>
    <mergeCell ref="LZM238:LZT238"/>
    <mergeCell ref="LZU238:MAB238"/>
    <mergeCell ref="MAC238:MAJ238"/>
    <mergeCell ref="MAK238:MAR238"/>
    <mergeCell ref="MAS238:MAZ238"/>
    <mergeCell ref="MBA238:MBH238"/>
    <mergeCell ref="MBI238:MBP238"/>
    <mergeCell ref="MBQ238:MBX238"/>
    <mergeCell ref="MBY238:MCF238"/>
    <mergeCell ref="LWS238:LWZ238"/>
    <mergeCell ref="LXA238:LXH238"/>
    <mergeCell ref="LXI238:LXP238"/>
    <mergeCell ref="LXQ238:LXX238"/>
    <mergeCell ref="LXY238:LYF238"/>
    <mergeCell ref="LYG238:LYN238"/>
    <mergeCell ref="LYO238:LYV238"/>
    <mergeCell ref="LYW238:LZD238"/>
    <mergeCell ref="LZE238:LZL238"/>
    <mergeCell ref="LTY238:LUF238"/>
    <mergeCell ref="LUG238:LUN238"/>
    <mergeCell ref="LUO238:LUV238"/>
    <mergeCell ref="LUW238:LVD238"/>
    <mergeCell ref="LVE238:LVL238"/>
    <mergeCell ref="LVM238:LVT238"/>
    <mergeCell ref="LVU238:LWB238"/>
    <mergeCell ref="LWC238:LWJ238"/>
    <mergeCell ref="LWK238:LWR238"/>
    <mergeCell ref="LRE238:LRL238"/>
    <mergeCell ref="LRM238:LRT238"/>
    <mergeCell ref="LRU238:LSB238"/>
    <mergeCell ref="LSC238:LSJ238"/>
    <mergeCell ref="LSK238:LSR238"/>
    <mergeCell ref="LSS238:LSZ238"/>
    <mergeCell ref="LTA238:LTH238"/>
    <mergeCell ref="LTI238:LTP238"/>
    <mergeCell ref="LTQ238:LTX238"/>
    <mergeCell ref="LOK238:LOR238"/>
    <mergeCell ref="LOS238:LOZ238"/>
    <mergeCell ref="LPA238:LPH238"/>
    <mergeCell ref="LPI238:LPP238"/>
    <mergeCell ref="LPQ238:LPX238"/>
    <mergeCell ref="LPY238:LQF238"/>
    <mergeCell ref="LQG238:LQN238"/>
    <mergeCell ref="LQO238:LQV238"/>
    <mergeCell ref="LQW238:LRD238"/>
    <mergeCell ref="LLQ238:LLX238"/>
    <mergeCell ref="LLY238:LMF238"/>
    <mergeCell ref="LMG238:LMN238"/>
    <mergeCell ref="LMO238:LMV238"/>
    <mergeCell ref="LMW238:LND238"/>
    <mergeCell ref="LNE238:LNL238"/>
    <mergeCell ref="LNM238:LNT238"/>
    <mergeCell ref="LNU238:LOB238"/>
    <mergeCell ref="LOC238:LOJ238"/>
    <mergeCell ref="LIW238:LJD238"/>
    <mergeCell ref="LJE238:LJL238"/>
    <mergeCell ref="LJM238:LJT238"/>
    <mergeCell ref="LJU238:LKB238"/>
    <mergeCell ref="LKC238:LKJ238"/>
    <mergeCell ref="LKK238:LKR238"/>
    <mergeCell ref="LKS238:LKZ238"/>
    <mergeCell ref="LLA238:LLH238"/>
    <mergeCell ref="LLI238:LLP238"/>
    <mergeCell ref="LGC238:LGJ238"/>
    <mergeCell ref="LGK238:LGR238"/>
    <mergeCell ref="LGS238:LGZ238"/>
    <mergeCell ref="LHA238:LHH238"/>
    <mergeCell ref="LHI238:LHP238"/>
    <mergeCell ref="LHQ238:LHX238"/>
    <mergeCell ref="LHY238:LIF238"/>
    <mergeCell ref="LIG238:LIN238"/>
    <mergeCell ref="LIO238:LIV238"/>
    <mergeCell ref="LDI238:LDP238"/>
    <mergeCell ref="LDQ238:LDX238"/>
    <mergeCell ref="LDY238:LEF238"/>
    <mergeCell ref="LEG238:LEN238"/>
    <mergeCell ref="LEO238:LEV238"/>
    <mergeCell ref="LEW238:LFD238"/>
    <mergeCell ref="LFE238:LFL238"/>
    <mergeCell ref="LFM238:LFT238"/>
    <mergeCell ref="LFU238:LGB238"/>
    <mergeCell ref="LAO238:LAV238"/>
    <mergeCell ref="LAW238:LBD238"/>
    <mergeCell ref="LBE238:LBL238"/>
    <mergeCell ref="LBM238:LBT238"/>
    <mergeCell ref="LBU238:LCB238"/>
    <mergeCell ref="LCC238:LCJ238"/>
    <mergeCell ref="LCK238:LCR238"/>
    <mergeCell ref="LCS238:LCZ238"/>
    <mergeCell ref="LDA238:LDH238"/>
    <mergeCell ref="KXU238:KYB238"/>
    <mergeCell ref="KYC238:KYJ238"/>
    <mergeCell ref="KYK238:KYR238"/>
    <mergeCell ref="KYS238:KYZ238"/>
    <mergeCell ref="KZA238:KZH238"/>
    <mergeCell ref="KZI238:KZP238"/>
    <mergeCell ref="KZQ238:KZX238"/>
    <mergeCell ref="KZY238:LAF238"/>
    <mergeCell ref="LAG238:LAN238"/>
    <mergeCell ref="KVA238:KVH238"/>
    <mergeCell ref="KVI238:KVP238"/>
    <mergeCell ref="KVQ238:KVX238"/>
    <mergeCell ref="KVY238:KWF238"/>
    <mergeCell ref="KWG238:KWN238"/>
    <mergeCell ref="KWO238:KWV238"/>
    <mergeCell ref="KWW238:KXD238"/>
    <mergeCell ref="KXE238:KXL238"/>
    <mergeCell ref="KXM238:KXT238"/>
    <mergeCell ref="KSG238:KSN238"/>
    <mergeCell ref="KSO238:KSV238"/>
    <mergeCell ref="KSW238:KTD238"/>
    <mergeCell ref="KTE238:KTL238"/>
    <mergeCell ref="KTM238:KTT238"/>
    <mergeCell ref="KTU238:KUB238"/>
    <mergeCell ref="KUC238:KUJ238"/>
    <mergeCell ref="KUK238:KUR238"/>
    <mergeCell ref="KUS238:KUZ238"/>
    <mergeCell ref="KPM238:KPT238"/>
    <mergeCell ref="KPU238:KQB238"/>
    <mergeCell ref="KQC238:KQJ238"/>
    <mergeCell ref="KQK238:KQR238"/>
    <mergeCell ref="KQS238:KQZ238"/>
    <mergeCell ref="KRA238:KRH238"/>
    <mergeCell ref="KRI238:KRP238"/>
    <mergeCell ref="KRQ238:KRX238"/>
    <mergeCell ref="KRY238:KSF238"/>
    <mergeCell ref="KMS238:KMZ238"/>
    <mergeCell ref="KNA238:KNH238"/>
    <mergeCell ref="KNI238:KNP238"/>
    <mergeCell ref="KNQ238:KNX238"/>
    <mergeCell ref="KNY238:KOF238"/>
    <mergeCell ref="KOG238:KON238"/>
    <mergeCell ref="KOO238:KOV238"/>
    <mergeCell ref="KOW238:KPD238"/>
    <mergeCell ref="KPE238:KPL238"/>
    <mergeCell ref="KJY238:KKF238"/>
    <mergeCell ref="KKG238:KKN238"/>
    <mergeCell ref="KKO238:KKV238"/>
    <mergeCell ref="KKW238:KLD238"/>
    <mergeCell ref="KLE238:KLL238"/>
    <mergeCell ref="KLM238:KLT238"/>
    <mergeCell ref="KLU238:KMB238"/>
    <mergeCell ref="KMC238:KMJ238"/>
    <mergeCell ref="KMK238:KMR238"/>
    <mergeCell ref="KHE238:KHL238"/>
    <mergeCell ref="KHM238:KHT238"/>
    <mergeCell ref="KHU238:KIB238"/>
    <mergeCell ref="KIC238:KIJ238"/>
    <mergeCell ref="KIK238:KIR238"/>
    <mergeCell ref="KIS238:KIZ238"/>
    <mergeCell ref="KJA238:KJH238"/>
    <mergeCell ref="KJI238:KJP238"/>
    <mergeCell ref="KJQ238:KJX238"/>
    <mergeCell ref="KEK238:KER238"/>
    <mergeCell ref="KES238:KEZ238"/>
    <mergeCell ref="KFA238:KFH238"/>
    <mergeCell ref="KFI238:KFP238"/>
    <mergeCell ref="KFQ238:KFX238"/>
    <mergeCell ref="KFY238:KGF238"/>
    <mergeCell ref="KGG238:KGN238"/>
    <mergeCell ref="KGO238:KGV238"/>
    <mergeCell ref="KGW238:KHD238"/>
    <mergeCell ref="KBQ238:KBX238"/>
    <mergeCell ref="KBY238:KCF238"/>
    <mergeCell ref="KCG238:KCN238"/>
    <mergeCell ref="KCO238:KCV238"/>
    <mergeCell ref="KCW238:KDD238"/>
    <mergeCell ref="KDE238:KDL238"/>
    <mergeCell ref="KDM238:KDT238"/>
    <mergeCell ref="KDU238:KEB238"/>
    <mergeCell ref="KEC238:KEJ238"/>
    <mergeCell ref="JYW238:JZD238"/>
    <mergeCell ref="JZE238:JZL238"/>
    <mergeCell ref="JZM238:JZT238"/>
    <mergeCell ref="JZU238:KAB238"/>
    <mergeCell ref="KAC238:KAJ238"/>
    <mergeCell ref="KAK238:KAR238"/>
    <mergeCell ref="KAS238:KAZ238"/>
    <mergeCell ref="KBA238:KBH238"/>
    <mergeCell ref="KBI238:KBP238"/>
    <mergeCell ref="JWC238:JWJ238"/>
    <mergeCell ref="JWK238:JWR238"/>
    <mergeCell ref="JWS238:JWZ238"/>
    <mergeCell ref="JXA238:JXH238"/>
    <mergeCell ref="JXI238:JXP238"/>
    <mergeCell ref="JXQ238:JXX238"/>
    <mergeCell ref="JXY238:JYF238"/>
    <mergeCell ref="JYG238:JYN238"/>
    <mergeCell ref="JYO238:JYV238"/>
    <mergeCell ref="JTI238:JTP238"/>
    <mergeCell ref="JTQ238:JTX238"/>
    <mergeCell ref="JTY238:JUF238"/>
    <mergeCell ref="JUG238:JUN238"/>
    <mergeCell ref="JUO238:JUV238"/>
    <mergeCell ref="JUW238:JVD238"/>
    <mergeCell ref="JVE238:JVL238"/>
    <mergeCell ref="JVM238:JVT238"/>
    <mergeCell ref="JVU238:JWB238"/>
    <mergeCell ref="JQO238:JQV238"/>
    <mergeCell ref="JQW238:JRD238"/>
    <mergeCell ref="JRE238:JRL238"/>
    <mergeCell ref="JRM238:JRT238"/>
    <mergeCell ref="JRU238:JSB238"/>
    <mergeCell ref="JSC238:JSJ238"/>
    <mergeCell ref="JSK238:JSR238"/>
    <mergeCell ref="JSS238:JSZ238"/>
    <mergeCell ref="JTA238:JTH238"/>
    <mergeCell ref="JNU238:JOB238"/>
    <mergeCell ref="JOC238:JOJ238"/>
    <mergeCell ref="JOK238:JOR238"/>
    <mergeCell ref="JOS238:JOZ238"/>
    <mergeCell ref="JPA238:JPH238"/>
    <mergeCell ref="JPI238:JPP238"/>
    <mergeCell ref="JPQ238:JPX238"/>
    <mergeCell ref="JPY238:JQF238"/>
    <mergeCell ref="JQG238:JQN238"/>
    <mergeCell ref="JLA238:JLH238"/>
    <mergeCell ref="JLI238:JLP238"/>
    <mergeCell ref="JLQ238:JLX238"/>
    <mergeCell ref="JLY238:JMF238"/>
    <mergeCell ref="JMG238:JMN238"/>
    <mergeCell ref="JMO238:JMV238"/>
    <mergeCell ref="JMW238:JND238"/>
    <mergeCell ref="JNE238:JNL238"/>
    <mergeCell ref="JNM238:JNT238"/>
    <mergeCell ref="JIG238:JIN238"/>
    <mergeCell ref="JIO238:JIV238"/>
    <mergeCell ref="JIW238:JJD238"/>
    <mergeCell ref="JJE238:JJL238"/>
    <mergeCell ref="JJM238:JJT238"/>
    <mergeCell ref="JJU238:JKB238"/>
    <mergeCell ref="JKC238:JKJ238"/>
    <mergeCell ref="JKK238:JKR238"/>
    <mergeCell ref="JKS238:JKZ238"/>
    <mergeCell ref="JFM238:JFT238"/>
    <mergeCell ref="JFU238:JGB238"/>
    <mergeCell ref="JGC238:JGJ238"/>
    <mergeCell ref="JGK238:JGR238"/>
    <mergeCell ref="JGS238:JGZ238"/>
    <mergeCell ref="JHA238:JHH238"/>
    <mergeCell ref="JHI238:JHP238"/>
    <mergeCell ref="JHQ238:JHX238"/>
    <mergeCell ref="JHY238:JIF238"/>
    <mergeCell ref="JCS238:JCZ238"/>
    <mergeCell ref="JDA238:JDH238"/>
    <mergeCell ref="JDI238:JDP238"/>
    <mergeCell ref="JDQ238:JDX238"/>
    <mergeCell ref="JDY238:JEF238"/>
    <mergeCell ref="JEG238:JEN238"/>
    <mergeCell ref="JEO238:JEV238"/>
    <mergeCell ref="JEW238:JFD238"/>
    <mergeCell ref="JFE238:JFL238"/>
    <mergeCell ref="IZY238:JAF238"/>
    <mergeCell ref="JAG238:JAN238"/>
    <mergeCell ref="JAO238:JAV238"/>
    <mergeCell ref="JAW238:JBD238"/>
    <mergeCell ref="JBE238:JBL238"/>
    <mergeCell ref="JBM238:JBT238"/>
    <mergeCell ref="JBU238:JCB238"/>
    <mergeCell ref="JCC238:JCJ238"/>
    <mergeCell ref="JCK238:JCR238"/>
    <mergeCell ref="IXE238:IXL238"/>
    <mergeCell ref="IXM238:IXT238"/>
    <mergeCell ref="IXU238:IYB238"/>
    <mergeCell ref="IYC238:IYJ238"/>
    <mergeCell ref="IYK238:IYR238"/>
    <mergeCell ref="IYS238:IYZ238"/>
    <mergeCell ref="IZA238:IZH238"/>
    <mergeCell ref="IZI238:IZP238"/>
    <mergeCell ref="IZQ238:IZX238"/>
    <mergeCell ref="IUK238:IUR238"/>
    <mergeCell ref="IUS238:IUZ238"/>
    <mergeCell ref="IVA238:IVH238"/>
    <mergeCell ref="IVI238:IVP238"/>
    <mergeCell ref="IVQ238:IVX238"/>
    <mergeCell ref="IVY238:IWF238"/>
    <mergeCell ref="IWG238:IWN238"/>
    <mergeCell ref="IWO238:IWV238"/>
    <mergeCell ref="IWW238:IXD238"/>
    <mergeCell ref="IRQ238:IRX238"/>
    <mergeCell ref="IRY238:ISF238"/>
    <mergeCell ref="ISG238:ISN238"/>
    <mergeCell ref="ISO238:ISV238"/>
    <mergeCell ref="ISW238:ITD238"/>
    <mergeCell ref="ITE238:ITL238"/>
    <mergeCell ref="ITM238:ITT238"/>
    <mergeCell ref="ITU238:IUB238"/>
    <mergeCell ref="IUC238:IUJ238"/>
    <mergeCell ref="IOW238:IPD238"/>
    <mergeCell ref="IPE238:IPL238"/>
    <mergeCell ref="IPM238:IPT238"/>
    <mergeCell ref="IPU238:IQB238"/>
    <mergeCell ref="IQC238:IQJ238"/>
    <mergeCell ref="IQK238:IQR238"/>
    <mergeCell ref="IQS238:IQZ238"/>
    <mergeCell ref="IRA238:IRH238"/>
    <mergeCell ref="IRI238:IRP238"/>
    <mergeCell ref="IMC238:IMJ238"/>
    <mergeCell ref="IMK238:IMR238"/>
    <mergeCell ref="IMS238:IMZ238"/>
    <mergeCell ref="INA238:INH238"/>
    <mergeCell ref="INI238:INP238"/>
    <mergeCell ref="INQ238:INX238"/>
    <mergeCell ref="INY238:IOF238"/>
    <mergeCell ref="IOG238:ION238"/>
    <mergeCell ref="IOO238:IOV238"/>
    <mergeCell ref="IJI238:IJP238"/>
    <mergeCell ref="IJQ238:IJX238"/>
    <mergeCell ref="IJY238:IKF238"/>
    <mergeCell ref="IKG238:IKN238"/>
    <mergeCell ref="IKO238:IKV238"/>
    <mergeCell ref="IKW238:ILD238"/>
    <mergeCell ref="ILE238:ILL238"/>
    <mergeCell ref="ILM238:ILT238"/>
    <mergeCell ref="ILU238:IMB238"/>
    <mergeCell ref="IGO238:IGV238"/>
    <mergeCell ref="IGW238:IHD238"/>
    <mergeCell ref="IHE238:IHL238"/>
    <mergeCell ref="IHM238:IHT238"/>
    <mergeCell ref="IHU238:IIB238"/>
    <mergeCell ref="IIC238:IIJ238"/>
    <mergeCell ref="IIK238:IIR238"/>
    <mergeCell ref="IIS238:IIZ238"/>
    <mergeCell ref="IJA238:IJH238"/>
    <mergeCell ref="IDU238:IEB238"/>
    <mergeCell ref="IEC238:IEJ238"/>
    <mergeCell ref="IEK238:IER238"/>
    <mergeCell ref="IES238:IEZ238"/>
    <mergeCell ref="IFA238:IFH238"/>
    <mergeCell ref="IFI238:IFP238"/>
    <mergeCell ref="IFQ238:IFX238"/>
    <mergeCell ref="IFY238:IGF238"/>
    <mergeCell ref="IGG238:IGN238"/>
    <mergeCell ref="IBA238:IBH238"/>
    <mergeCell ref="IBI238:IBP238"/>
    <mergeCell ref="IBQ238:IBX238"/>
    <mergeCell ref="IBY238:ICF238"/>
    <mergeCell ref="ICG238:ICN238"/>
    <mergeCell ref="ICO238:ICV238"/>
    <mergeCell ref="ICW238:IDD238"/>
    <mergeCell ref="IDE238:IDL238"/>
    <mergeCell ref="IDM238:IDT238"/>
    <mergeCell ref="HYG238:HYN238"/>
    <mergeCell ref="HYO238:HYV238"/>
    <mergeCell ref="HYW238:HZD238"/>
    <mergeCell ref="HZE238:HZL238"/>
    <mergeCell ref="HZM238:HZT238"/>
    <mergeCell ref="HZU238:IAB238"/>
    <mergeCell ref="IAC238:IAJ238"/>
    <mergeCell ref="IAK238:IAR238"/>
    <mergeCell ref="IAS238:IAZ238"/>
    <mergeCell ref="HVM238:HVT238"/>
    <mergeCell ref="HVU238:HWB238"/>
    <mergeCell ref="HWC238:HWJ238"/>
    <mergeCell ref="HWK238:HWR238"/>
    <mergeCell ref="HWS238:HWZ238"/>
    <mergeCell ref="HXA238:HXH238"/>
    <mergeCell ref="HXI238:HXP238"/>
    <mergeCell ref="HXQ238:HXX238"/>
    <mergeCell ref="HXY238:HYF238"/>
    <mergeCell ref="HSS238:HSZ238"/>
    <mergeCell ref="HTA238:HTH238"/>
    <mergeCell ref="HTI238:HTP238"/>
    <mergeCell ref="HTQ238:HTX238"/>
    <mergeCell ref="HTY238:HUF238"/>
    <mergeCell ref="HUG238:HUN238"/>
    <mergeCell ref="HUO238:HUV238"/>
    <mergeCell ref="HUW238:HVD238"/>
    <mergeCell ref="HVE238:HVL238"/>
    <mergeCell ref="HPY238:HQF238"/>
    <mergeCell ref="HQG238:HQN238"/>
    <mergeCell ref="HQO238:HQV238"/>
    <mergeCell ref="HQW238:HRD238"/>
    <mergeCell ref="HRE238:HRL238"/>
    <mergeCell ref="HRM238:HRT238"/>
    <mergeCell ref="HRU238:HSB238"/>
    <mergeCell ref="HSC238:HSJ238"/>
    <mergeCell ref="HSK238:HSR238"/>
    <mergeCell ref="HNE238:HNL238"/>
    <mergeCell ref="HNM238:HNT238"/>
    <mergeCell ref="HNU238:HOB238"/>
    <mergeCell ref="HOC238:HOJ238"/>
    <mergeCell ref="HOK238:HOR238"/>
    <mergeCell ref="HOS238:HOZ238"/>
    <mergeCell ref="HPA238:HPH238"/>
    <mergeCell ref="HPI238:HPP238"/>
    <mergeCell ref="HPQ238:HPX238"/>
    <mergeCell ref="HKK238:HKR238"/>
    <mergeCell ref="HKS238:HKZ238"/>
    <mergeCell ref="HLA238:HLH238"/>
    <mergeCell ref="HLI238:HLP238"/>
    <mergeCell ref="HLQ238:HLX238"/>
    <mergeCell ref="HLY238:HMF238"/>
    <mergeCell ref="HMG238:HMN238"/>
    <mergeCell ref="HMO238:HMV238"/>
    <mergeCell ref="HMW238:HND238"/>
    <mergeCell ref="HHQ238:HHX238"/>
    <mergeCell ref="HHY238:HIF238"/>
    <mergeCell ref="HIG238:HIN238"/>
    <mergeCell ref="HIO238:HIV238"/>
    <mergeCell ref="HIW238:HJD238"/>
    <mergeCell ref="HJE238:HJL238"/>
    <mergeCell ref="HJM238:HJT238"/>
    <mergeCell ref="HJU238:HKB238"/>
    <mergeCell ref="HKC238:HKJ238"/>
    <mergeCell ref="HEW238:HFD238"/>
    <mergeCell ref="HFE238:HFL238"/>
    <mergeCell ref="HFM238:HFT238"/>
    <mergeCell ref="HFU238:HGB238"/>
    <mergeCell ref="HGC238:HGJ238"/>
    <mergeCell ref="HGK238:HGR238"/>
    <mergeCell ref="HGS238:HGZ238"/>
    <mergeCell ref="HHA238:HHH238"/>
    <mergeCell ref="HHI238:HHP238"/>
    <mergeCell ref="HCC238:HCJ238"/>
    <mergeCell ref="HCK238:HCR238"/>
    <mergeCell ref="HCS238:HCZ238"/>
    <mergeCell ref="HDA238:HDH238"/>
    <mergeCell ref="HDI238:HDP238"/>
    <mergeCell ref="HDQ238:HDX238"/>
    <mergeCell ref="HDY238:HEF238"/>
    <mergeCell ref="HEG238:HEN238"/>
    <mergeCell ref="HEO238:HEV238"/>
    <mergeCell ref="GZI238:GZP238"/>
    <mergeCell ref="GZQ238:GZX238"/>
    <mergeCell ref="GZY238:HAF238"/>
    <mergeCell ref="HAG238:HAN238"/>
    <mergeCell ref="HAO238:HAV238"/>
    <mergeCell ref="HAW238:HBD238"/>
    <mergeCell ref="HBE238:HBL238"/>
    <mergeCell ref="HBM238:HBT238"/>
    <mergeCell ref="HBU238:HCB238"/>
    <mergeCell ref="GWO238:GWV238"/>
    <mergeCell ref="GWW238:GXD238"/>
    <mergeCell ref="GXE238:GXL238"/>
    <mergeCell ref="GXM238:GXT238"/>
    <mergeCell ref="GXU238:GYB238"/>
    <mergeCell ref="GYC238:GYJ238"/>
    <mergeCell ref="GYK238:GYR238"/>
    <mergeCell ref="GYS238:GYZ238"/>
    <mergeCell ref="GZA238:GZH238"/>
    <mergeCell ref="GTU238:GUB238"/>
    <mergeCell ref="GUC238:GUJ238"/>
    <mergeCell ref="GUK238:GUR238"/>
    <mergeCell ref="GUS238:GUZ238"/>
    <mergeCell ref="GVA238:GVH238"/>
    <mergeCell ref="GVI238:GVP238"/>
    <mergeCell ref="GVQ238:GVX238"/>
    <mergeCell ref="GVY238:GWF238"/>
    <mergeCell ref="GWG238:GWN238"/>
    <mergeCell ref="GRA238:GRH238"/>
    <mergeCell ref="GRI238:GRP238"/>
    <mergeCell ref="GRQ238:GRX238"/>
    <mergeCell ref="GRY238:GSF238"/>
    <mergeCell ref="GSG238:GSN238"/>
    <mergeCell ref="GSO238:GSV238"/>
    <mergeCell ref="GSW238:GTD238"/>
    <mergeCell ref="GTE238:GTL238"/>
    <mergeCell ref="GTM238:GTT238"/>
    <mergeCell ref="GOG238:GON238"/>
    <mergeCell ref="GOO238:GOV238"/>
    <mergeCell ref="GOW238:GPD238"/>
    <mergeCell ref="GPE238:GPL238"/>
    <mergeCell ref="GPM238:GPT238"/>
    <mergeCell ref="GPU238:GQB238"/>
    <mergeCell ref="GQC238:GQJ238"/>
    <mergeCell ref="GQK238:GQR238"/>
    <mergeCell ref="GQS238:GQZ238"/>
    <mergeCell ref="GLM238:GLT238"/>
    <mergeCell ref="GLU238:GMB238"/>
    <mergeCell ref="GMC238:GMJ238"/>
    <mergeCell ref="GMK238:GMR238"/>
    <mergeCell ref="GMS238:GMZ238"/>
    <mergeCell ref="GNA238:GNH238"/>
    <mergeCell ref="GNI238:GNP238"/>
    <mergeCell ref="GNQ238:GNX238"/>
    <mergeCell ref="GNY238:GOF238"/>
    <mergeCell ref="GIS238:GIZ238"/>
    <mergeCell ref="GJA238:GJH238"/>
    <mergeCell ref="GJI238:GJP238"/>
    <mergeCell ref="GJQ238:GJX238"/>
    <mergeCell ref="GJY238:GKF238"/>
    <mergeCell ref="GKG238:GKN238"/>
    <mergeCell ref="GKO238:GKV238"/>
    <mergeCell ref="GKW238:GLD238"/>
    <mergeCell ref="GLE238:GLL238"/>
    <mergeCell ref="GFY238:GGF238"/>
    <mergeCell ref="GGG238:GGN238"/>
    <mergeCell ref="GGO238:GGV238"/>
    <mergeCell ref="GGW238:GHD238"/>
    <mergeCell ref="GHE238:GHL238"/>
    <mergeCell ref="GHM238:GHT238"/>
    <mergeCell ref="GHU238:GIB238"/>
    <mergeCell ref="GIC238:GIJ238"/>
    <mergeCell ref="GIK238:GIR238"/>
    <mergeCell ref="GDE238:GDL238"/>
    <mergeCell ref="GDM238:GDT238"/>
    <mergeCell ref="GDU238:GEB238"/>
    <mergeCell ref="GEC238:GEJ238"/>
    <mergeCell ref="GEK238:GER238"/>
    <mergeCell ref="GES238:GEZ238"/>
    <mergeCell ref="GFA238:GFH238"/>
    <mergeCell ref="GFI238:GFP238"/>
    <mergeCell ref="GFQ238:GFX238"/>
    <mergeCell ref="GAK238:GAR238"/>
    <mergeCell ref="GAS238:GAZ238"/>
    <mergeCell ref="GBA238:GBH238"/>
    <mergeCell ref="GBI238:GBP238"/>
    <mergeCell ref="GBQ238:GBX238"/>
    <mergeCell ref="GBY238:GCF238"/>
    <mergeCell ref="GCG238:GCN238"/>
    <mergeCell ref="GCO238:GCV238"/>
    <mergeCell ref="GCW238:GDD238"/>
    <mergeCell ref="FXQ238:FXX238"/>
    <mergeCell ref="FXY238:FYF238"/>
    <mergeCell ref="FYG238:FYN238"/>
    <mergeCell ref="FYO238:FYV238"/>
    <mergeCell ref="FYW238:FZD238"/>
    <mergeCell ref="FZE238:FZL238"/>
    <mergeCell ref="FZM238:FZT238"/>
    <mergeCell ref="FZU238:GAB238"/>
    <mergeCell ref="GAC238:GAJ238"/>
    <mergeCell ref="FUW238:FVD238"/>
    <mergeCell ref="FVE238:FVL238"/>
    <mergeCell ref="FVM238:FVT238"/>
    <mergeCell ref="FVU238:FWB238"/>
    <mergeCell ref="FWC238:FWJ238"/>
    <mergeCell ref="FWK238:FWR238"/>
    <mergeCell ref="FWS238:FWZ238"/>
    <mergeCell ref="FXA238:FXH238"/>
    <mergeCell ref="FXI238:FXP238"/>
    <mergeCell ref="FSC238:FSJ238"/>
    <mergeCell ref="FSK238:FSR238"/>
    <mergeCell ref="FSS238:FSZ238"/>
    <mergeCell ref="FTA238:FTH238"/>
    <mergeCell ref="FTI238:FTP238"/>
    <mergeCell ref="FTQ238:FTX238"/>
    <mergeCell ref="FTY238:FUF238"/>
    <mergeCell ref="FUG238:FUN238"/>
    <mergeCell ref="FUO238:FUV238"/>
    <mergeCell ref="FPI238:FPP238"/>
    <mergeCell ref="FPQ238:FPX238"/>
    <mergeCell ref="FPY238:FQF238"/>
    <mergeCell ref="FQG238:FQN238"/>
    <mergeCell ref="FQO238:FQV238"/>
    <mergeCell ref="FQW238:FRD238"/>
    <mergeCell ref="FRE238:FRL238"/>
    <mergeCell ref="FRM238:FRT238"/>
    <mergeCell ref="FRU238:FSB238"/>
    <mergeCell ref="FMO238:FMV238"/>
    <mergeCell ref="FMW238:FND238"/>
    <mergeCell ref="FNE238:FNL238"/>
    <mergeCell ref="FNM238:FNT238"/>
    <mergeCell ref="FNU238:FOB238"/>
    <mergeCell ref="FOC238:FOJ238"/>
    <mergeCell ref="FOK238:FOR238"/>
    <mergeCell ref="FOS238:FOZ238"/>
    <mergeCell ref="FPA238:FPH238"/>
    <mergeCell ref="FJU238:FKB238"/>
    <mergeCell ref="FKC238:FKJ238"/>
    <mergeCell ref="FKK238:FKR238"/>
    <mergeCell ref="FKS238:FKZ238"/>
    <mergeCell ref="FLA238:FLH238"/>
    <mergeCell ref="FLI238:FLP238"/>
    <mergeCell ref="FLQ238:FLX238"/>
    <mergeCell ref="FLY238:FMF238"/>
    <mergeCell ref="FMG238:FMN238"/>
    <mergeCell ref="FHA238:FHH238"/>
    <mergeCell ref="FHI238:FHP238"/>
    <mergeCell ref="FHQ238:FHX238"/>
    <mergeCell ref="FHY238:FIF238"/>
    <mergeCell ref="FIG238:FIN238"/>
    <mergeCell ref="FIO238:FIV238"/>
    <mergeCell ref="FIW238:FJD238"/>
    <mergeCell ref="FJE238:FJL238"/>
    <mergeCell ref="FJM238:FJT238"/>
    <mergeCell ref="FEG238:FEN238"/>
    <mergeCell ref="FEO238:FEV238"/>
    <mergeCell ref="FEW238:FFD238"/>
    <mergeCell ref="FFE238:FFL238"/>
    <mergeCell ref="FFM238:FFT238"/>
    <mergeCell ref="FFU238:FGB238"/>
    <mergeCell ref="FGC238:FGJ238"/>
    <mergeCell ref="FGK238:FGR238"/>
    <mergeCell ref="FGS238:FGZ238"/>
    <mergeCell ref="FBM238:FBT238"/>
    <mergeCell ref="FBU238:FCB238"/>
    <mergeCell ref="FCC238:FCJ238"/>
    <mergeCell ref="FCK238:FCR238"/>
    <mergeCell ref="FCS238:FCZ238"/>
    <mergeCell ref="FDA238:FDH238"/>
    <mergeCell ref="FDI238:FDP238"/>
    <mergeCell ref="FDQ238:FDX238"/>
    <mergeCell ref="FDY238:FEF238"/>
    <mergeCell ref="EYS238:EYZ238"/>
    <mergeCell ref="EZA238:EZH238"/>
    <mergeCell ref="EZI238:EZP238"/>
    <mergeCell ref="EZQ238:EZX238"/>
    <mergeCell ref="EZY238:FAF238"/>
    <mergeCell ref="FAG238:FAN238"/>
    <mergeCell ref="FAO238:FAV238"/>
    <mergeCell ref="FAW238:FBD238"/>
    <mergeCell ref="FBE238:FBL238"/>
    <mergeCell ref="EVY238:EWF238"/>
    <mergeCell ref="EWG238:EWN238"/>
    <mergeCell ref="EWO238:EWV238"/>
    <mergeCell ref="EWW238:EXD238"/>
    <mergeCell ref="EXE238:EXL238"/>
    <mergeCell ref="EXM238:EXT238"/>
    <mergeCell ref="EXU238:EYB238"/>
    <mergeCell ref="EYC238:EYJ238"/>
    <mergeCell ref="EYK238:EYR238"/>
    <mergeCell ref="ETE238:ETL238"/>
    <mergeCell ref="ETM238:ETT238"/>
    <mergeCell ref="ETU238:EUB238"/>
    <mergeCell ref="EUC238:EUJ238"/>
    <mergeCell ref="EUK238:EUR238"/>
    <mergeCell ref="EUS238:EUZ238"/>
    <mergeCell ref="EVA238:EVH238"/>
    <mergeCell ref="EVI238:EVP238"/>
    <mergeCell ref="EVQ238:EVX238"/>
    <mergeCell ref="EQK238:EQR238"/>
    <mergeCell ref="EQS238:EQZ238"/>
    <mergeCell ref="ERA238:ERH238"/>
    <mergeCell ref="ERI238:ERP238"/>
    <mergeCell ref="ERQ238:ERX238"/>
    <mergeCell ref="ERY238:ESF238"/>
    <mergeCell ref="ESG238:ESN238"/>
    <mergeCell ref="ESO238:ESV238"/>
    <mergeCell ref="ESW238:ETD238"/>
    <mergeCell ref="ENQ238:ENX238"/>
    <mergeCell ref="ENY238:EOF238"/>
    <mergeCell ref="EOG238:EON238"/>
    <mergeCell ref="EOO238:EOV238"/>
    <mergeCell ref="EOW238:EPD238"/>
    <mergeCell ref="EPE238:EPL238"/>
    <mergeCell ref="EPM238:EPT238"/>
    <mergeCell ref="EPU238:EQB238"/>
    <mergeCell ref="EQC238:EQJ238"/>
    <mergeCell ref="EKW238:ELD238"/>
    <mergeCell ref="ELE238:ELL238"/>
    <mergeCell ref="ELM238:ELT238"/>
    <mergeCell ref="ELU238:EMB238"/>
    <mergeCell ref="EMC238:EMJ238"/>
    <mergeCell ref="EMK238:EMR238"/>
    <mergeCell ref="EMS238:EMZ238"/>
    <mergeCell ref="ENA238:ENH238"/>
    <mergeCell ref="ENI238:ENP238"/>
    <mergeCell ref="EIC238:EIJ238"/>
    <mergeCell ref="EIK238:EIR238"/>
    <mergeCell ref="EIS238:EIZ238"/>
    <mergeCell ref="EJA238:EJH238"/>
    <mergeCell ref="EJI238:EJP238"/>
    <mergeCell ref="EJQ238:EJX238"/>
    <mergeCell ref="EJY238:EKF238"/>
    <mergeCell ref="EKG238:EKN238"/>
    <mergeCell ref="EKO238:EKV238"/>
    <mergeCell ref="EFI238:EFP238"/>
    <mergeCell ref="EFQ238:EFX238"/>
    <mergeCell ref="EFY238:EGF238"/>
    <mergeCell ref="EGG238:EGN238"/>
    <mergeCell ref="EGO238:EGV238"/>
    <mergeCell ref="EGW238:EHD238"/>
    <mergeCell ref="EHE238:EHL238"/>
    <mergeCell ref="EHM238:EHT238"/>
    <mergeCell ref="EHU238:EIB238"/>
    <mergeCell ref="ECO238:ECV238"/>
    <mergeCell ref="ECW238:EDD238"/>
    <mergeCell ref="EDE238:EDL238"/>
    <mergeCell ref="EDM238:EDT238"/>
    <mergeCell ref="EDU238:EEB238"/>
    <mergeCell ref="EEC238:EEJ238"/>
    <mergeCell ref="EEK238:EER238"/>
    <mergeCell ref="EES238:EEZ238"/>
    <mergeCell ref="EFA238:EFH238"/>
    <mergeCell ref="DZU238:EAB238"/>
    <mergeCell ref="EAC238:EAJ238"/>
    <mergeCell ref="EAK238:EAR238"/>
    <mergeCell ref="EAS238:EAZ238"/>
    <mergeCell ref="EBA238:EBH238"/>
    <mergeCell ref="EBI238:EBP238"/>
    <mergeCell ref="EBQ238:EBX238"/>
    <mergeCell ref="EBY238:ECF238"/>
    <mergeCell ref="ECG238:ECN238"/>
    <mergeCell ref="DXA238:DXH238"/>
    <mergeCell ref="DXI238:DXP238"/>
    <mergeCell ref="DXQ238:DXX238"/>
    <mergeCell ref="DXY238:DYF238"/>
    <mergeCell ref="DYG238:DYN238"/>
    <mergeCell ref="DYO238:DYV238"/>
    <mergeCell ref="DYW238:DZD238"/>
    <mergeCell ref="DZE238:DZL238"/>
    <mergeCell ref="DZM238:DZT238"/>
    <mergeCell ref="DUG238:DUN238"/>
    <mergeCell ref="DUO238:DUV238"/>
    <mergeCell ref="DUW238:DVD238"/>
    <mergeCell ref="DVE238:DVL238"/>
    <mergeCell ref="DVM238:DVT238"/>
    <mergeCell ref="DVU238:DWB238"/>
    <mergeCell ref="DWC238:DWJ238"/>
    <mergeCell ref="DWK238:DWR238"/>
    <mergeCell ref="DWS238:DWZ238"/>
    <mergeCell ref="DRM238:DRT238"/>
    <mergeCell ref="DRU238:DSB238"/>
    <mergeCell ref="DSC238:DSJ238"/>
    <mergeCell ref="DSK238:DSR238"/>
    <mergeCell ref="DSS238:DSZ238"/>
    <mergeCell ref="DTA238:DTH238"/>
    <mergeCell ref="DTI238:DTP238"/>
    <mergeCell ref="DTQ238:DTX238"/>
    <mergeCell ref="DTY238:DUF238"/>
    <mergeCell ref="DOS238:DOZ238"/>
    <mergeCell ref="DPA238:DPH238"/>
    <mergeCell ref="DPI238:DPP238"/>
    <mergeCell ref="DPQ238:DPX238"/>
    <mergeCell ref="DPY238:DQF238"/>
    <mergeCell ref="DQG238:DQN238"/>
    <mergeCell ref="DQO238:DQV238"/>
    <mergeCell ref="DQW238:DRD238"/>
    <mergeCell ref="DRE238:DRL238"/>
    <mergeCell ref="DLY238:DMF238"/>
    <mergeCell ref="DMG238:DMN238"/>
    <mergeCell ref="DMO238:DMV238"/>
    <mergeCell ref="DMW238:DND238"/>
    <mergeCell ref="DNE238:DNL238"/>
    <mergeCell ref="DNM238:DNT238"/>
    <mergeCell ref="DNU238:DOB238"/>
    <mergeCell ref="DOC238:DOJ238"/>
    <mergeCell ref="DOK238:DOR238"/>
    <mergeCell ref="DJE238:DJL238"/>
    <mergeCell ref="DJM238:DJT238"/>
    <mergeCell ref="DJU238:DKB238"/>
    <mergeCell ref="DKC238:DKJ238"/>
    <mergeCell ref="DKK238:DKR238"/>
    <mergeCell ref="DKS238:DKZ238"/>
    <mergeCell ref="DLA238:DLH238"/>
    <mergeCell ref="DLI238:DLP238"/>
    <mergeCell ref="DLQ238:DLX238"/>
    <mergeCell ref="DGK238:DGR238"/>
    <mergeCell ref="DGS238:DGZ238"/>
    <mergeCell ref="DHA238:DHH238"/>
    <mergeCell ref="DHI238:DHP238"/>
    <mergeCell ref="DHQ238:DHX238"/>
    <mergeCell ref="DHY238:DIF238"/>
    <mergeCell ref="DIG238:DIN238"/>
    <mergeCell ref="DIO238:DIV238"/>
    <mergeCell ref="DIW238:DJD238"/>
    <mergeCell ref="DDQ238:DDX238"/>
    <mergeCell ref="DDY238:DEF238"/>
    <mergeCell ref="DEG238:DEN238"/>
    <mergeCell ref="DEO238:DEV238"/>
    <mergeCell ref="DEW238:DFD238"/>
    <mergeCell ref="DFE238:DFL238"/>
    <mergeCell ref="DFM238:DFT238"/>
    <mergeCell ref="DFU238:DGB238"/>
    <mergeCell ref="DGC238:DGJ238"/>
    <mergeCell ref="DAW238:DBD238"/>
    <mergeCell ref="DBE238:DBL238"/>
    <mergeCell ref="DBM238:DBT238"/>
    <mergeCell ref="DBU238:DCB238"/>
    <mergeCell ref="DCC238:DCJ238"/>
    <mergeCell ref="DCK238:DCR238"/>
    <mergeCell ref="DCS238:DCZ238"/>
    <mergeCell ref="DDA238:DDH238"/>
    <mergeCell ref="DDI238:DDP238"/>
    <mergeCell ref="CYC238:CYJ238"/>
    <mergeCell ref="CYK238:CYR238"/>
    <mergeCell ref="CYS238:CYZ238"/>
    <mergeCell ref="CZA238:CZH238"/>
    <mergeCell ref="CZI238:CZP238"/>
    <mergeCell ref="CZQ238:CZX238"/>
    <mergeCell ref="CZY238:DAF238"/>
    <mergeCell ref="DAG238:DAN238"/>
    <mergeCell ref="DAO238:DAV238"/>
    <mergeCell ref="CVI238:CVP238"/>
    <mergeCell ref="CVQ238:CVX238"/>
    <mergeCell ref="CVY238:CWF238"/>
    <mergeCell ref="CWG238:CWN238"/>
    <mergeCell ref="CWO238:CWV238"/>
    <mergeCell ref="CWW238:CXD238"/>
    <mergeCell ref="CXE238:CXL238"/>
    <mergeCell ref="CXM238:CXT238"/>
    <mergeCell ref="CXU238:CYB238"/>
    <mergeCell ref="CSO238:CSV238"/>
    <mergeCell ref="CSW238:CTD238"/>
    <mergeCell ref="CTE238:CTL238"/>
    <mergeCell ref="CTM238:CTT238"/>
    <mergeCell ref="CTU238:CUB238"/>
    <mergeCell ref="CUC238:CUJ238"/>
    <mergeCell ref="CUK238:CUR238"/>
    <mergeCell ref="CUS238:CUZ238"/>
    <mergeCell ref="CVA238:CVH238"/>
    <mergeCell ref="CPU238:CQB238"/>
    <mergeCell ref="CQC238:CQJ238"/>
    <mergeCell ref="CQK238:CQR238"/>
    <mergeCell ref="CQS238:CQZ238"/>
    <mergeCell ref="CRA238:CRH238"/>
    <mergeCell ref="CRI238:CRP238"/>
    <mergeCell ref="CRQ238:CRX238"/>
    <mergeCell ref="CRY238:CSF238"/>
    <mergeCell ref="CSG238:CSN238"/>
    <mergeCell ref="CNA238:CNH238"/>
    <mergeCell ref="CNI238:CNP238"/>
    <mergeCell ref="CNQ238:CNX238"/>
    <mergeCell ref="CNY238:COF238"/>
    <mergeCell ref="COG238:CON238"/>
    <mergeCell ref="COO238:COV238"/>
    <mergeCell ref="COW238:CPD238"/>
    <mergeCell ref="CPE238:CPL238"/>
    <mergeCell ref="CPM238:CPT238"/>
    <mergeCell ref="CKG238:CKN238"/>
    <mergeCell ref="CKO238:CKV238"/>
    <mergeCell ref="CKW238:CLD238"/>
    <mergeCell ref="CLE238:CLL238"/>
    <mergeCell ref="CLM238:CLT238"/>
    <mergeCell ref="CLU238:CMB238"/>
    <mergeCell ref="CMC238:CMJ238"/>
    <mergeCell ref="CMK238:CMR238"/>
    <mergeCell ref="CMS238:CMZ238"/>
    <mergeCell ref="CHM238:CHT238"/>
    <mergeCell ref="CHU238:CIB238"/>
    <mergeCell ref="CIC238:CIJ238"/>
    <mergeCell ref="CIK238:CIR238"/>
    <mergeCell ref="CIS238:CIZ238"/>
    <mergeCell ref="CJA238:CJH238"/>
    <mergeCell ref="CJI238:CJP238"/>
    <mergeCell ref="CJQ238:CJX238"/>
    <mergeCell ref="CJY238:CKF238"/>
    <mergeCell ref="CES238:CEZ238"/>
    <mergeCell ref="CFA238:CFH238"/>
    <mergeCell ref="CFI238:CFP238"/>
    <mergeCell ref="CFQ238:CFX238"/>
    <mergeCell ref="CFY238:CGF238"/>
    <mergeCell ref="CGG238:CGN238"/>
    <mergeCell ref="CGO238:CGV238"/>
    <mergeCell ref="CGW238:CHD238"/>
    <mergeCell ref="CHE238:CHL238"/>
    <mergeCell ref="CBY238:CCF238"/>
    <mergeCell ref="CCG238:CCN238"/>
    <mergeCell ref="CCO238:CCV238"/>
    <mergeCell ref="CCW238:CDD238"/>
    <mergeCell ref="CDE238:CDL238"/>
    <mergeCell ref="CDM238:CDT238"/>
    <mergeCell ref="CDU238:CEB238"/>
    <mergeCell ref="CEC238:CEJ238"/>
    <mergeCell ref="CEK238:CER238"/>
    <mergeCell ref="BZE238:BZL238"/>
    <mergeCell ref="BZM238:BZT238"/>
    <mergeCell ref="BZU238:CAB238"/>
    <mergeCell ref="CAC238:CAJ238"/>
    <mergeCell ref="CAK238:CAR238"/>
    <mergeCell ref="CAS238:CAZ238"/>
    <mergeCell ref="CBA238:CBH238"/>
    <mergeCell ref="CBI238:CBP238"/>
    <mergeCell ref="CBQ238:CBX238"/>
    <mergeCell ref="BWK238:BWR238"/>
    <mergeCell ref="BWS238:BWZ238"/>
    <mergeCell ref="BXA238:BXH238"/>
    <mergeCell ref="BXI238:BXP238"/>
    <mergeCell ref="BXQ238:BXX238"/>
    <mergeCell ref="BXY238:BYF238"/>
    <mergeCell ref="BYG238:BYN238"/>
    <mergeCell ref="BYO238:BYV238"/>
    <mergeCell ref="BYW238:BZD238"/>
    <mergeCell ref="BTQ238:BTX238"/>
    <mergeCell ref="BTY238:BUF238"/>
    <mergeCell ref="BUG238:BUN238"/>
    <mergeCell ref="BUO238:BUV238"/>
    <mergeCell ref="BUW238:BVD238"/>
    <mergeCell ref="BVE238:BVL238"/>
    <mergeCell ref="BVM238:BVT238"/>
    <mergeCell ref="BVU238:BWB238"/>
    <mergeCell ref="BWC238:BWJ238"/>
    <mergeCell ref="BQW238:BRD238"/>
    <mergeCell ref="BRE238:BRL238"/>
    <mergeCell ref="BRM238:BRT238"/>
    <mergeCell ref="BRU238:BSB238"/>
    <mergeCell ref="BSC238:BSJ238"/>
    <mergeCell ref="BSK238:BSR238"/>
    <mergeCell ref="BSS238:BSZ238"/>
    <mergeCell ref="BTA238:BTH238"/>
    <mergeCell ref="BTI238:BTP238"/>
    <mergeCell ref="BOC238:BOJ238"/>
    <mergeCell ref="BOK238:BOR238"/>
    <mergeCell ref="BOS238:BOZ238"/>
    <mergeCell ref="BPA238:BPH238"/>
    <mergeCell ref="BPI238:BPP238"/>
    <mergeCell ref="BPQ238:BPX238"/>
    <mergeCell ref="BPY238:BQF238"/>
    <mergeCell ref="BQG238:BQN238"/>
    <mergeCell ref="BQO238:BQV238"/>
    <mergeCell ref="BLI238:BLP238"/>
    <mergeCell ref="BLQ238:BLX238"/>
    <mergeCell ref="BLY238:BMF238"/>
    <mergeCell ref="BMG238:BMN238"/>
    <mergeCell ref="BMO238:BMV238"/>
    <mergeCell ref="BMW238:BND238"/>
    <mergeCell ref="BNE238:BNL238"/>
    <mergeCell ref="BNM238:BNT238"/>
    <mergeCell ref="BNU238:BOB238"/>
    <mergeCell ref="BIO238:BIV238"/>
    <mergeCell ref="BIW238:BJD238"/>
    <mergeCell ref="BJE238:BJL238"/>
    <mergeCell ref="BJM238:BJT238"/>
    <mergeCell ref="BJU238:BKB238"/>
    <mergeCell ref="BKC238:BKJ238"/>
    <mergeCell ref="BKK238:BKR238"/>
    <mergeCell ref="BKS238:BKZ238"/>
    <mergeCell ref="BLA238:BLH238"/>
    <mergeCell ref="BFU238:BGB238"/>
    <mergeCell ref="BGC238:BGJ238"/>
    <mergeCell ref="BGK238:BGR238"/>
    <mergeCell ref="BGS238:BGZ238"/>
    <mergeCell ref="BHA238:BHH238"/>
    <mergeCell ref="BHI238:BHP238"/>
    <mergeCell ref="BHQ238:BHX238"/>
    <mergeCell ref="BHY238:BIF238"/>
    <mergeCell ref="BIG238:BIN238"/>
    <mergeCell ref="BDA238:BDH238"/>
    <mergeCell ref="BDI238:BDP238"/>
    <mergeCell ref="BDQ238:BDX238"/>
    <mergeCell ref="BDY238:BEF238"/>
    <mergeCell ref="BEG238:BEN238"/>
    <mergeCell ref="BEO238:BEV238"/>
    <mergeCell ref="BEW238:BFD238"/>
    <mergeCell ref="BFE238:BFL238"/>
    <mergeCell ref="BFM238:BFT238"/>
    <mergeCell ref="BAG238:BAN238"/>
    <mergeCell ref="BAO238:BAV238"/>
    <mergeCell ref="BAW238:BBD238"/>
    <mergeCell ref="BBE238:BBL238"/>
    <mergeCell ref="BBM238:BBT238"/>
    <mergeCell ref="BBU238:BCB238"/>
    <mergeCell ref="BCC238:BCJ238"/>
    <mergeCell ref="BCK238:BCR238"/>
    <mergeCell ref="BCS238:BCZ238"/>
    <mergeCell ref="AXM238:AXT238"/>
    <mergeCell ref="AXU238:AYB238"/>
    <mergeCell ref="AYC238:AYJ238"/>
    <mergeCell ref="AYK238:AYR238"/>
    <mergeCell ref="AYS238:AYZ238"/>
    <mergeCell ref="AZA238:AZH238"/>
    <mergeCell ref="AZI238:AZP238"/>
    <mergeCell ref="AZQ238:AZX238"/>
    <mergeCell ref="AZY238:BAF238"/>
    <mergeCell ref="AUS238:AUZ238"/>
    <mergeCell ref="AVA238:AVH238"/>
    <mergeCell ref="AVI238:AVP238"/>
    <mergeCell ref="AVQ238:AVX238"/>
    <mergeCell ref="AVY238:AWF238"/>
    <mergeCell ref="AWG238:AWN238"/>
    <mergeCell ref="AWO238:AWV238"/>
    <mergeCell ref="AWW238:AXD238"/>
    <mergeCell ref="AXE238:AXL238"/>
    <mergeCell ref="ARY238:ASF238"/>
    <mergeCell ref="ASG238:ASN238"/>
    <mergeCell ref="ASO238:ASV238"/>
    <mergeCell ref="ASW238:ATD238"/>
    <mergeCell ref="ATE238:ATL238"/>
    <mergeCell ref="ATM238:ATT238"/>
    <mergeCell ref="ATU238:AUB238"/>
    <mergeCell ref="AUC238:AUJ238"/>
    <mergeCell ref="AUK238:AUR238"/>
    <mergeCell ref="APE238:APL238"/>
    <mergeCell ref="APM238:APT238"/>
    <mergeCell ref="APU238:AQB238"/>
    <mergeCell ref="AQC238:AQJ238"/>
    <mergeCell ref="AQK238:AQR238"/>
    <mergeCell ref="AQS238:AQZ238"/>
    <mergeCell ref="ARA238:ARH238"/>
    <mergeCell ref="ARI238:ARP238"/>
    <mergeCell ref="ARQ238:ARX238"/>
    <mergeCell ref="AMK238:AMR238"/>
    <mergeCell ref="AMS238:AMZ238"/>
    <mergeCell ref="ANA238:ANH238"/>
    <mergeCell ref="ANI238:ANP238"/>
    <mergeCell ref="ANQ238:ANX238"/>
    <mergeCell ref="ANY238:AOF238"/>
    <mergeCell ref="AOG238:AON238"/>
    <mergeCell ref="AOO238:AOV238"/>
    <mergeCell ref="AOW238:APD238"/>
    <mergeCell ref="AJQ238:AJX238"/>
    <mergeCell ref="AJY238:AKF238"/>
    <mergeCell ref="AKG238:AKN238"/>
    <mergeCell ref="AKO238:AKV238"/>
    <mergeCell ref="AKW238:ALD238"/>
    <mergeCell ref="ALE238:ALL238"/>
    <mergeCell ref="ALM238:ALT238"/>
    <mergeCell ref="ALU238:AMB238"/>
    <mergeCell ref="AMC238:AMJ238"/>
    <mergeCell ref="OS238:OZ238"/>
    <mergeCell ref="PA238:PH238"/>
    <mergeCell ref="PI238:PP238"/>
    <mergeCell ref="PQ238:PX238"/>
    <mergeCell ref="PY238:QF238"/>
    <mergeCell ref="AGW238:AHD238"/>
    <mergeCell ref="AHE238:AHL238"/>
    <mergeCell ref="AHM238:AHT238"/>
    <mergeCell ref="AHU238:AIB238"/>
    <mergeCell ref="AIC238:AIJ238"/>
    <mergeCell ref="AIK238:AIR238"/>
    <mergeCell ref="AIS238:AIZ238"/>
    <mergeCell ref="AJA238:AJH238"/>
    <mergeCell ref="AJI238:AJP238"/>
    <mergeCell ref="AEC238:AEJ238"/>
    <mergeCell ref="AEK238:AER238"/>
    <mergeCell ref="AES238:AEZ238"/>
    <mergeCell ref="AFA238:AFH238"/>
    <mergeCell ref="AFI238:AFP238"/>
    <mergeCell ref="AFQ238:AFX238"/>
    <mergeCell ref="AFY238:AGF238"/>
    <mergeCell ref="AGG238:AGN238"/>
    <mergeCell ref="AGO238:AGV238"/>
    <mergeCell ref="ABI238:ABP238"/>
    <mergeCell ref="ABQ238:ABX238"/>
    <mergeCell ref="ABY238:ACF238"/>
    <mergeCell ref="ACG238:ACN238"/>
    <mergeCell ref="ACO238:ACV238"/>
    <mergeCell ref="ACW238:ADD238"/>
    <mergeCell ref="ADE238:ADL238"/>
    <mergeCell ref="ADM238:ADT238"/>
    <mergeCell ref="ADU238:AEB238"/>
    <mergeCell ref="YO238:YV238"/>
    <mergeCell ref="YW238:ZD238"/>
    <mergeCell ref="ZE238:ZL238"/>
    <mergeCell ref="ZM238:ZT238"/>
    <mergeCell ref="ZU238:AAB238"/>
    <mergeCell ref="AAC238:AAJ238"/>
    <mergeCell ref="AAK238:AAR238"/>
    <mergeCell ref="AAS238:AAZ238"/>
    <mergeCell ref="ABA238:ABH238"/>
    <mergeCell ref="NM238:NT238"/>
    <mergeCell ref="NU238:OB238"/>
    <mergeCell ref="OC238:OJ238"/>
    <mergeCell ref="WUS207:WUZ207"/>
    <mergeCell ref="WVA207:WVH207"/>
    <mergeCell ref="WVI207:WVP207"/>
    <mergeCell ref="WVQ207:WVX207"/>
    <mergeCell ref="WQK207:WQR207"/>
    <mergeCell ref="WQS207:WQZ207"/>
    <mergeCell ref="KS238:KZ238"/>
    <mergeCell ref="LA238:LH238"/>
    <mergeCell ref="LI238:LP238"/>
    <mergeCell ref="LQ238:LX238"/>
    <mergeCell ref="LY238:MF238"/>
    <mergeCell ref="MG238:MN238"/>
    <mergeCell ref="MO238:MV238"/>
    <mergeCell ref="MW238:ND238"/>
    <mergeCell ref="NE238:NL238"/>
    <mergeCell ref="HY238:IF238"/>
    <mergeCell ref="IG238:IN238"/>
    <mergeCell ref="IO238:IV238"/>
    <mergeCell ref="IW238:JD238"/>
    <mergeCell ref="JE238:JL238"/>
    <mergeCell ref="JM238:JT238"/>
    <mergeCell ref="JU238:KB238"/>
    <mergeCell ref="KC238:KJ238"/>
    <mergeCell ref="KK238:KR238"/>
    <mergeCell ref="FE238:FL238"/>
    <mergeCell ref="FM238:FT238"/>
    <mergeCell ref="FU238:GB238"/>
    <mergeCell ref="GC238:GJ238"/>
    <mergeCell ref="GK238:GR238"/>
    <mergeCell ref="GS238:GZ238"/>
    <mergeCell ref="HA238:HH238"/>
    <mergeCell ref="HI238:HP238"/>
    <mergeCell ref="HQ238:HX238"/>
    <mergeCell ref="VU238:WB238"/>
    <mergeCell ref="WC238:WJ238"/>
    <mergeCell ref="WK238:WR238"/>
    <mergeCell ref="WS238:WZ238"/>
    <mergeCell ref="XA238:XH238"/>
    <mergeCell ref="XI238:XP238"/>
    <mergeCell ref="XQ238:XX238"/>
    <mergeCell ref="XY238:YF238"/>
    <mergeCell ref="YG238:YN238"/>
    <mergeCell ref="TA238:TH238"/>
    <mergeCell ref="TI238:TP238"/>
    <mergeCell ref="TQ238:TX238"/>
    <mergeCell ref="TY238:UF238"/>
    <mergeCell ref="UG238:UN238"/>
    <mergeCell ref="UO238:UV238"/>
    <mergeCell ref="UW238:VD238"/>
    <mergeCell ref="VE238:VL238"/>
    <mergeCell ref="VM238:VT238"/>
    <mergeCell ref="QG238:QN238"/>
    <mergeCell ref="QO238:QV238"/>
    <mergeCell ref="QW238:RD238"/>
    <mergeCell ref="RE238:RL238"/>
    <mergeCell ref="RM238:RT238"/>
    <mergeCell ref="RU238:SB238"/>
    <mergeCell ref="SC238:SJ238"/>
    <mergeCell ref="SK238:SR238"/>
    <mergeCell ref="SS238:SZ238"/>
    <mergeCell ref="OK238:OR238"/>
    <mergeCell ref="XEG207:XEN207"/>
    <mergeCell ref="XEO207:XEV207"/>
    <mergeCell ref="XEW207:XFD207"/>
    <mergeCell ref="A222:H222"/>
    <mergeCell ref="A223:B223"/>
    <mergeCell ref="A224:B224"/>
    <mergeCell ref="A225:B225"/>
    <mergeCell ref="A215:B215"/>
    <mergeCell ref="A216:B216"/>
    <mergeCell ref="A217:B217"/>
    <mergeCell ref="A218:B218"/>
    <mergeCell ref="A219:B219"/>
    <mergeCell ref="A220:B220"/>
    <mergeCell ref="A221:B221"/>
    <mergeCell ref="XBM207:XBT207"/>
    <mergeCell ref="XBU207:XCB207"/>
    <mergeCell ref="XCC207:XCJ207"/>
    <mergeCell ref="XCK207:XCR207"/>
    <mergeCell ref="XCS207:XCZ207"/>
    <mergeCell ref="XDA207:XDH207"/>
    <mergeCell ref="XDI207:XDP207"/>
    <mergeCell ref="XDQ207:XDX207"/>
    <mergeCell ref="XDY207:XEF207"/>
    <mergeCell ref="WYS207:WYZ207"/>
    <mergeCell ref="WZA207:WZH207"/>
    <mergeCell ref="WZI207:WZP207"/>
    <mergeCell ref="WZQ207:WZX207"/>
    <mergeCell ref="WZY207:XAF207"/>
    <mergeCell ref="XAG207:XAN207"/>
    <mergeCell ref="XAO207:XAV207"/>
    <mergeCell ref="XAW207:XBD207"/>
    <mergeCell ref="XBE207:XBL207"/>
    <mergeCell ref="WVY207:WWF207"/>
    <mergeCell ref="WWG207:WWN207"/>
    <mergeCell ref="WWO207:WWV207"/>
    <mergeCell ref="WWW207:WXD207"/>
    <mergeCell ref="WXE207:WXL207"/>
    <mergeCell ref="WXM207:WXT207"/>
    <mergeCell ref="WXU207:WYB207"/>
    <mergeCell ref="WYC207:WYJ207"/>
    <mergeCell ref="WYK207:WYR207"/>
    <mergeCell ref="WTE207:WTL207"/>
    <mergeCell ref="WTM207:WTT207"/>
    <mergeCell ref="WTU207:WUB207"/>
    <mergeCell ref="WUC207:WUJ207"/>
    <mergeCell ref="WUK207:WUR207"/>
    <mergeCell ref="WRA207:WRH207"/>
    <mergeCell ref="WRI207:WRP207"/>
    <mergeCell ref="WRQ207:WRX207"/>
    <mergeCell ref="WRY207:WSF207"/>
    <mergeCell ref="WSG207:WSN207"/>
    <mergeCell ref="WSO207:WSV207"/>
    <mergeCell ref="WSW207:WTD207"/>
    <mergeCell ref="WNQ207:WNX207"/>
    <mergeCell ref="WNY207:WOF207"/>
    <mergeCell ref="WOG207:WON207"/>
    <mergeCell ref="WOO207:WOV207"/>
    <mergeCell ref="WOW207:WPD207"/>
    <mergeCell ref="WPE207:WPL207"/>
    <mergeCell ref="WPM207:WPT207"/>
    <mergeCell ref="WPU207:WQB207"/>
    <mergeCell ref="WQC207:WQJ207"/>
    <mergeCell ref="WKW207:WLD207"/>
    <mergeCell ref="WLE207:WLL207"/>
    <mergeCell ref="WLM207:WLT207"/>
    <mergeCell ref="WLU207:WMB207"/>
    <mergeCell ref="WMC207:WMJ207"/>
    <mergeCell ref="WMK207:WMR207"/>
    <mergeCell ref="WMS207:WMZ207"/>
    <mergeCell ref="WNA207:WNH207"/>
    <mergeCell ref="WNI207:WNP207"/>
    <mergeCell ref="WIC207:WIJ207"/>
    <mergeCell ref="WIK207:WIR207"/>
    <mergeCell ref="WIS207:WIZ207"/>
    <mergeCell ref="WJA207:WJH207"/>
    <mergeCell ref="WJI207:WJP207"/>
    <mergeCell ref="WJQ207:WJX207"/>
    <mergeCell ref="WJY207:WKF207"/>
    <mergeCell ref="WKG207:WKN207"/>
    <mergeCell ref="WKO207:WKV207"/>
    <mergeCell ref="WFI207:WFP207"/>
    <mergeCell ref="WFQ207:WFX207"/>
    <mergeCell ref="WFY207:WGF207"/>
    <mergeCell ref="WGG207:WGN207"/>
    <mergeCell ref="WGO207:WGV207"/>
    <mergeCell ref="WGW207:WHD207"/>
    <mergeCell ref="WHE207:WHL207"/>
    <mergeCell ref="WHM207:WHT207"/>
    <mergeCell ref="WHU207:WIB207"/>
    <mergeCell ref="WCO207:WCV207"/>
    <mergeCell ref="WCW207:WDD207"/>
    <mergeCell ref="WDE207:WDL207"/>
    <mergeCell ref="WDM207:WDT207"/>
    <mergeCell ref="WDU207:WEB207"/>
    <mergeCell ref="WEC207:WEJ207"/>
    <mergeCell ref="WEK207:WER207"/>
    <mergeCell ref="WES207:WEZ207"/>
    <mergeCell ref="WFA207:WFH207"/>
    <mergeCell ref="VZU207:WAB207"/>
    <mergeCell ref="WAC207:WAJ207"/>
    <mergeCell ref="WAK207:WAR207"/>
    <mergeCell ref="WAS207:WAZ207"/>
    <mergeCell ref="WBA207:WBH207"/>
    <mergeCell ref="WBI207:WBP207"/>
    <mergeCell ref="WBQ207:WBX207"/>
    <mergeCell ref="WBY207:WCF207"/>
    <mergeCell ref="WCG207:WCN207"/>
    <mergeCell ref="VXA207:VXH207"/>
    <mergeCell ref="VXI207:VXP207"/>
    <mergeCell ref="VXQ207:VXX207"/>
    <mergeCell ref="VXY207:VYF207"/>
    <mergeCell ref="VYG207:VYN207"/>
    <mergeCell ref="VYO207:VYV207"/>
    <mergeCell ref="VYW207:VZD207"/>
    <mergeCell ref="VZE207:VZL207"/>
    <mergeCell ref="VZM207:VZT207"/>
    <mergeCell ref="VUG207:VUN207"/>
    <mergeCell ref="VUO207:VUV207"/>
    <mergeCell ref="VUW207:VVD207"/>
    <mergeCell ref="VVE207:VVL207"/>
    <mergeCell ref="VVM207:VVT207"/>
    <mergeCell ref="VVU207:VWB207"/>
    <mergeCell ref="VWC207:VWJ207"/>
    <mergeCell ref="VWK207:VWR207"/>
    <mergeCell ref="VWS207:VWZ207"/>
    <mergeCell ref="VRM207:VRT207"/>
    <mergeCell ref="VRU207:VSB207"/>
    <mergeCell ref="VSC207:VSJ207"/>
    <mergeCell ref="VSK207:VSR207"/>
    <mergeCell ref="VSS207:VSZ207"/>
    <mergeCell ref="VTA207:VTH207"/>
    <mergeCell ref="VTI207:VTP207"/>
    <mergeCell ref="VTQ207:VTX207"/>
    <mergeCell ref="VTY207:VUF207"/>
    <mergeCell ref="VOS207:VOZ207"/>
    <mergeCell ref="VPA207:VPH207"/>
    <mergeCell ref="VPI207:VPP207"/>
    <mergeCell ref="VPQ207:VPX207"/>
    <mergeCell ref="VPY207:VQF207"/>
    <mergeCell ref="VQG207:VQN207"/>
    <mergeCell ref="VQO207:VQV207"/>
    <mergeCell ref="VQW207:VRD207"/>
    <mergeCell ref="VRE207:VRL207"/>
    <mergeCell ref="VLY207:VMF207"/>
    <mergeCell ref="VMG207:VMN207"/>
    <mergeCell ref="VMO207:VMV207"/>
    <mergeCell ref="VMW207:VND207"/>
    <mergeCell ref="VNE207:VNL207"/>
    <mergeCell ref="VNM207:VNT207"/>
    <mergeCell ref="VNU207:VOB207"/>
    <mergeCell ref="VOC207:VOJ207"/>
    <mergeCell ref="VOK207:VOR207"/>
    <mergeCell ref="VJE207:VJL207"/>
    <mergeCell ref="VJM207:VJT207"/>
    <mergeCell ref="VJU207:VKB207"/>
    <mergeCell ref="VKC207:VKJ207"/>
    <mergeCell ref="VKK207:VKR207"/>
    <mergeCell ref="VKS207:VKZ207"/>
    <mergeCell ref="VLA207:VLH207"/>
    <mergeCell ref="VLI207:VLP207"/>
    <mergeCell ref="VLQ207:VLX207"/>
    <mergeCell ref="VGK207:VGR207"/>
    <mergeCell ref="VGS207:VGZ207"/>
    <mergeCell ref="VHA207:VHH207"/>
    <mergeCell ref="VHI207:VHP207"/>
    <mergeCell ref="VHQ207:VHX207"/>
    <mergeCell ref="VHY207:VIF207"/>
    <mergeCell ref="VIG207:VIN207"/>
    <mergeCell ref="VIO207:VIV207"/>
    <mergeCell ref="VIW207:VJD207"/>
    <mergeCell ref="VDQ207:VDX207"/>
    <mergeCell ref="VDY207:VEF207"/>
    <mergeCell ref="VEG207:VEN207"/>
    <mergeCell ref="VEO207:VEV207"/>
    <mergeCell ref="VEW207:VFD207"/>
    <mergeCell ref="VFE207:VFL207"/>
    <mergeCell ref="VFM207:VFT207"/>
    <mergeCell ref="VFU207:VGB207"/>
    <mergeCell ref="VGC207:VGJ207"/>
    <mergeCell ref="VAW207:VBD207"/>
    <mergeCell ref="VBE207:VBL207"/>
    <mergeCell ref="VBM207:VBT207"/>
    <mergeCell ref="VBU207:VCB207"/>
    <mergeCell ref="VCC207:VCJ207"/>
    <mergeCell ref="VCK207:VCR207"/>
    <mergeCell ref="VCS207:VCZ207"/>
    <mergeCell ref="VDA207:VDH207"/>
    <mergeCell ref="VDI207:VDP207"/>
    <mergeCell ref="UYC207:UYJ207"/>
    <mergeCell ref="UYK207:UYR207"/>
    <mergeCell ref="UYS207:UYZ207"/>
    <mergeCell ref="UZA207:UZH207"/>
    <mergeCell ref="UZI207:UZP207"/>
    <mergeCell ref="UZQ207:UZX207"/>
    <mergeCell ref="UZY207:VAF207"/>
    <mergeCell ref="VAG207:VAN207"/>
    <mergeCell ref="VAO207:VAV207"/>
    <mergeCell ref="UVI207:UVP207"/>
    <mergeCell ref="UVQ207:UVX207"/>
    <mergeCell ref="UVY207:UWF207"/>
    <mergeCell ref="UWG207:UWN207"/>
    <mergeCell ref="UWO207:UWV207"/>
    <mergeCell ref="UWW207:UXD207"/>
    <mergeCell ref="UXE207:UXL207"/>
    <mergeCell ref="UXM207:UXT207"/>
    <mergeCell ref="UXU207:UYB207"/>
    <mergeCell ref="USO207:USV207"/>
    <mergeCell ref="USW207:UTD207"/>
    <mergeCell ref="UTE207:UTL207"/>
    <mergeCell ref="UTM207:UTT207"/>
    <mergeCell ref="UTU207:UUB207"/>
    <mergeCell ref="UUC207:UUJ207"/>
    <mergeCell ref="UUK207:UUR207"/>
    <mergeCell ref="UUS207:UUZ207"/>
    <mergeCell ref="UVA207:UVH207"/>
    <mergeCell ref="UPU207:UQB207"/>
    <mergeCell ref="UQC207:UQJ207"/>
    <mergeCell ref="UQK207:UQR207"/>
    <mergeCell ref="UQS207:UQZ207"/>
    <mergeCell ref="URA207:URH207"/>
    <mergeCell ref="URI207:URP207"/>
    <mergeCell ref="URQ207:URX207"/>
    <mergeCell ref="URY207:USF207"/>
    <mergeCell ref="USG207:USN207"/>
    <mergeCell ref="UNA207:UNH207"/>
    <mergeCell ref="UNI207:UNP207"/>
    <mergeCell ref="UNQ207:UNX207"/>
    <mergeCell ref="UNY207:UOF207"/>
    <mergeCell ref="UOG207:UON207"/>
    <mergeCell ref="UOO207:UOV207"/>
    <mergeCell ref="UOW207:UPD207"/>
    <mergeCell ref="UPE207:UPL207"/>
    <mergeCell ref="UPM207:UPT207"/>
    <mergeCell ref="UKG207:UKN207"/>
    <mergeCell ref="UKO207:UKV207"/>
    <mergeCell ref="UKW207:ULD207"/>
    <mergeCell ref="ULE207:ULL207"/>
    <mergeCell ref="ULM207:ULT207"/>
    <mergeCell ref="ULU207:UMB207"/>
    <mergeCell ref="UMC207:UMJ207"/>
    <mergeCell ref="UMK207:UMR207"/>
    <mergeCell ref="UMS207:UMZ207"/>
    <mergeCell ref="UHM207:UHT207"/>
    <mergeCell ref="UHU207:UIB207"/>
    <mergeCell ref="UIC207:UIJ207"/>
    <mergeCell ref="UIK207:UIR207"/>
    <mergeCell ref="UIS207:UIZ207"/>
    <mergeCell ref="UJA207:UJH207"/>
    <mergeCell ref="UJI207:UJP207"/>
    <mergeCell ref="UJQ207:UJX207"/>
    <mergeCell ref="UJY207:UKF207"/>
    <mergeCell ref="UES207:UEZ207"/>
    <mergeCell ref="UFA207:UFH207"/>
    <mergeCell ref="UFI207:UFP207"/>
    <mergeCell ref="UFQ207:UFX207"/>
    <mergeCell ref="UFY207:UGF207"/>
    <mergeCell ref="UGG207:UGN207"/>
    <mergeCell ref="UGO207:UGV207"/>
    <mergeCell ref="UGW207:UHD207"/>
    <mergeCell ref="UHE207:UHL207"/>
    <mergeCell ref="UBY207:UCF207"/>
    <mergeCell ref="UCG207:UCN207"/>
    <mergeCell ref="UCO207:UCV207"/>
    <mergeCell ref="UCW207:UDD207"/>
    <mergeCell ref="UDE207:UDL207"/>
    <mergeCell ref="UDM207:UDT207"/>
    <mergeCell ref="UDU207:UEB207"/>
    <mergeCell ref="UEC207:UEJ207"/>
    <mergeCell ref="UEK207:UER207"/>
    <mergeCell ref="TZE207:TZL207"/>
    <mergeCell ref="TZM207:TZT207"/>
    <mergeCell ref="TZU207:UAB207"/>
    <mergeCell ref="UAC207:UAJ207"/>
    <mergeCell ref="UAK207:UAR207"/>
    <mergeCell ref="UAS207:UAZ207"/>
    <mergeCell ref="UBA207:UBH207"/>
    <mergeCell ref="UBI207:UBP207"/>
    <mergeCell ref="UBQ207:UBX207"/>
    <mergeCell ref="TWK207:TWR207"/>
    <mergeCell ref="TWS207:TWZ207"/>
    <mergeCell ref="TXA207:TXH207"/>
    <mergeCell ref="TXI207:TXP207"/>
    <mergeCell ref="TXQ207:TXX207"/>
    <mergeCell ref="TXY207:TYF207"/>
    <mergeCell ref="TYG207:TYN207"/>
    <mergeCell ref="TYO207:TYV207"/>
    <mergeCell ref="TYW207:TZD207"/>
    <mergeCell ref="TTQ207:TTX207"/>
    <mergeCell ref="TTY207:TUF207"/>
    <mergeCell ref="TUG207:TUN207"/>
    <mergeCell ref="TUO207:TUV207"/>
    <mergeCell ref="TUW207:TVD207"/>
    <mergeCell ref="TVE207:TVL207"/>
    <mergeCell ref="TVM207:TVT207"/>
    <mergeCell ref="TVU207:TWB207"/>
    <mergeCell ref="TWC207:TWJ207"/>
    <mergeCell ref="TQW207:TRD207"/>
    <mergeCell ref="TRE207:TRL207"/>
    <mergeCell ref="TRM207:TRT207"/>
    <mergeCell ref="TRU207:TSB207"/>
    <mergeCell ref="TSC207:TSJ207"/>
    <mergeCell ref="TSK207:TSR207"/>
    <mergeCell ref="TSS207:TSZ207"/>
    <mergeCell ref="TTA207:TTH207"/>
    <mergeCell ref="TTI207:TTP207"/>
    <mergeCell ref="TOC207:TOJ207"/>
    <mergeCell ref="TOK207:TOR207"/>
    <mergeCell ref="TOS207:TOZ207"/>
    <mergeCell ref="TPA207:TPH207"/>
    <mergeCell ref="TPI207:TPP207"/>
    <mergeCell ref="TPQ207:TPX207"/>
    <mergeCell ref="TPY207:TQF207"/>
    <mergeCell ref="TQG207:TQN207"/>
    <mergeCell ref="TQO207:TQV207"/>
    <mergeCell ref="TLI207:TLP207"/>
    <mergeCell ref="TLQ207:TLX207"/>
    <mergeCell ref="TLY207:TMF207"/>
    <mergeCell ref="TMG207:TMN207"/>
    <mergeCell ref="TMO207:TMV207"/>
    <mergeCell ref="TMW207:TND207"/>
    <mergeCell ref="TNE207:TNL207"/>
    <mergeCell ref="TNM207:TNT207"/>
    <mergeCell ref="TNU207:TOB207"/>
    <mergeCell ref="TIO207:TIV207"/>
    <mergeCell ref="TIW207:TJD207"/>
    <mergeCell ref="TJE207:TJL207"/>
    <mergeCell ref="TJM207:TJT207"/>
    <mergeCell ref="TJU207:TKB207"/>
    <mergeCell ref="TKC207:TKJ207"/>
    <mergeCell ref="TKK207:TKR207"/>
    <mergeCell ref="TKS207:TKZ207"/>
    <mergeCell ref="TLA207:TLH207"/>
    <mergeCell ref="TFU207:TGB207"/>
    <mergeCell ref="TGC207:TGJ207"/>
    <mergeCell ref="TGK207:TGR207"/>
    <mergeCell ref="TGS207:TGZ207"/>
    <mergeCell ref="THA207:THH207"/>
    <mergeCell ref="THI207:THP207"/>
    <mergeCell ref="THQ207:THX207"/>
    <mergeCell ref="THY207:TIF207"/>
    <mergeCell ref="TIG207:TIN207"/>
    <mergeCell ref="TDA207:TDH207"/>
    <mergeCell ref="TDI207:TDP207"/>
    <mergeCell ref="TDQ207:TDX207"/>
    <mergeCell ref="TDY207:TEF207"/>
    <mergeCell ref="TEG207:TEN207"/>
    <mergeCell ref="TEO207:TEV207"/>
    <mergeCell ref="TEW207:TFD207"/>
    <mergeCell ref="TFE207:TFL207"/>
    <mergeCell ref="TFM207:TFT207"/>
    <mergeCell ref="TAG207:TAN207"/>
    <mergeCell ref="TAO207:TAV207"/>
    <mergeCell ref="TAW207:TBD207"/>
    <mergeCell ref="TBE207:TBL207"/>
    <mergeCell ref="TBM207:TBT207"/>
    <mergeCell ref="TBU207:TCB207"/>
    <mergeCell ref="TCC207:TCJ207"/>
    <mergeCell ref="TCK207:TCR207"/>
    <mergeCell ref="TCS207:TCZ207"/>
    <mergeCell ref="SXM207:SXT207"/>
    <mergeCell ref="SXU207:SYB207"/>
    <mergeCell ref="SYC207:SYJ207"/>
    <mergeCell ref="SYK207:SYR207"/>
    <mergeCell ref="SYS207:SYZ207"/>
    <mergeCell ref="SZA207:SZH207"/>
    <mergeCell ref="SZI207:SZP207"/>
    <mergeCell ref="SZQ207:SZX207"/>
    <mergeCell ref="SZY207:TAF207"/>
    <mergeCell ref="SUS207:SUZ207"/>
    <mergeCell ref="SVA207:SVH207"/>
    <mergeCell ref="SVI207:SVP207"/>
    <mergeCell ref="SVQ207:SVX207"/>
    <mergeCell ref="SVY207:SWF207"/>
    <mergeCell ref="SWG207:SWN207"/>
    <mergeCell ref="SWO207:SWV207"/>
    <mergeCell ref="SWW207:SXD207"/>
    <mergeCell ref="SXE207:SXL207"/>
    <mergeCell ref="SRY207:SSF207"/>
    <mergeCell ref="SSG207:SSN207"/>
    <mergeCell ref="SSO207:SSV207"/>
    <mergeCell ref="SSW207:STD207"/>
    <mergeCell ref="STE207:STL207"/>
    <mergeCell ref="STM207:STT207"/>
    <mergeCell ref="STU207:SUB207"/>
    <mergeCell ref="SUC207:SUJ207"/>
    <mergeCell ref="SUK207:SUR207"/>
    <mergeCell ref="SPE207:SPL207"/>
    <mergeCell ref="SPM207:SPT207"/>
    <mergeCell ref="SPU207:SQB207"/>
    <mergeCell ref="SQC207:SQJ207"/>
    <mergeCell ref="SQK207:SQR207"/>
    <mergeCell ref="SQS207:SQZ207"/>
    <mergeCell ref="SRA207:SRH207"/>
    <mergeCell ref="SRI207:SRP207"/>
    <mergeCell ref="SRQ207:SRX207"/>
    <mergeCell ref="SMK207:SMR207"/>
    <mergeCell ref="SMS207:SMZ207"/>
    <mergeCell ref="SNA207:SNH207"/>
    <mergeCell ref="SNI207:SNP207"/>
    <mergeCell ref="SNQ207:SNX207"/>
    <mergeCell ref="SNY207:SOF207"/>
    <mergeCell ref="SOG207:SON207"/>
    <mergeCell ref="SOO207:SOV207"/>
    <mergeCell ref="SOW207:SPD207"/>
    <mergeCell ref="SJQ207:SJX207"/>
    <mergeCell ref="SJY207:SKF207"/>
    <mergeCell ref="SKG207:SKN207"/>
    <mergeCell ref="SKO207:SKV207"/>
    <mergeCell ref="SKW207:SLD207"/>
    <mergeCell ref="SLE207:SLL207"/>
    <mergeCell ref="SLM207:SLT207"/>
    <mergeCell ref="SLU207:SMB207"/>
    <mergeCell ref="SMC207:SMJ207"/>
    <mergeCell ref="SGW207:SHD207"/>
    <mergeCell ref="SHE207:SHL207"/>
    <mergeCell ref="SHM207:SHT207"/>
    <mergeCell ref="SHU207:SIB207"/>
    <mergeCell ref="SIC207:SIJ207"/>
    <mergeCell ref="SIK207:SIR207"/>
    <mergeCell ref="SIS207:SIZ207"/>
    <mergeCell ref="SJA207:SJH207"/>
    <mergeCell ref="SJI207:SJP207"/>
    <mergeCell ref="SEC207:SEJ207"/>
    <mergeCell ref="SEK207:SER207"/>
    <mergeCell ref="SES207:SEZ207"/>
    <mergeCell ref="SFA207:SFH207"/>
    <mergeCell ref="SFI207:SFP207"/>
    <mergeCell ref="SFQ207:SFX207"/>
    <mergeCell ref="SFY207:SGF207"/>
    <mergeCell ref="SGG207:SGN207"/>
    <mergeCell ref="SGO207:SGV207"/>
    <mergeCell ref="SBI207:SBP207"/>
    <mergeCell ref="SBQ207:SBX207"/>
    <mergeCell ref="SBY207:SCF207"/>
    <mergeCell ref="SCG207:SCN207"/>
    <mergeCell ref="SCO207:SCV207"/>
    <mergeCell ref="SCW207:SDD207"/>
    <mergeCell ref="SDE207:SDL207"/>
    <mergeCell ref="SDM207:SDT207"/>
    <mergeCell ref="SDU207:SEB207"/>
    <mergeCell ref="RYO207:RYV207"/>
    <mergeCell ref="RYW207:RZD207"/>
    <mergeCell ref="RZE207:RZL207"/>
    <mergeCell ref="RZM207:RZT207"/>
    <mergeCell ref="RZU207:SAB207"/>
    <mergeCell ref="SAC207:SAJ207"/>
    <mergeCell ref="SAK207:SAR207"/>
    <mergeCell ref="SAS207:SAZ207"/>
    <mergeCell ref="SBA207:SBH207"/>
    <mergeCell ref="RVU207:RWB207"/>
    <mergeCell ref="RWC207:RWJ207"/>
    <mergeCell ref="RWK207:RWR207"/>
    <mergeCell ref="RWS207:RWZ207"/>
    <mergeCell ref="RXA207:RXH207"/>
    <mergeCell ref="RXI207:RXP207"/>
    <mergeCell ref="RXQ207:RXX207"/>
    <mergeCell ref="RXY207:RYF207"/>
    <mergeCell ref="RYG207:RYN207"/>
    <mergeCell ref="RTA207:RTH207"/>
    <mergeCell ref="RTI207:RTP207"/>
    <mergeCell ref="RTQ207:RTX207"/>
    <mergeCell ref="RTY207:RUF207"/>
    <mergeCell ref="RUG207:RUN207"/>
    <mergeCell ref="RUO207:RUV207"/>
    <mergeCell ref="RUW207:RVD207"/>
    <mergeCell ref="RVE207:RVL207"/>
    <mergeCell ref="RVM207:RVT207"/>
    <mergeCell ref="RQG207:RQN207"/>
    <mergeCell ref="RQO207:RQV207"/>
    <mergeCell ref="RQW207:RRD207"/>
    <mergeCell ref="RRE207:RRL207"/>
    <mergeCell ref="RRM207:RRT207"/>
    <mergeCell ref="RRU207:RSB207"/>
    <mergeCell ref="RSC207:RSJ207"/>
    <mergeCell ref="RSK207:RSR207"/>
    <mergeCell ref="RSS207:RSZ207"/>
    <mergeCell ref="RNM207:RNT207"/>
    <mergeCell ref="RNU207:ROB207"/>
    <mergeCell ref="ROC207:ROJ207"/>
    <mergeCell ref="ROK207:ROR207"/>
    <mergeCell ref="ROS207:ROZ207"/>
    <mergeCell ref="RPA207:RPH207"/>
    <mergeCell ref="RPI207:RPP207"/>
    <mergeCell ref="RPQ207:RPX207"/>
    <mergeCell ref="RPY207:RQF207"/>
    <mergeCell ref="RKS207:RKZ207"/>
    <mergeCell ref="RLA207:RLH207"/>
    <mergeCell ref="RLI207:RLP207"/>
    <mergeCell ref="RLQ207:RLX207"/>
    <mergeCell ref="RLY207:RMF207"/>
    <mergeCell ref="RMG207:RMN207"/>
    <mergeCell ref="RMO207:RMV207"/>
    <mergeCell ref="RMW207:RND207"/>
    <mergeCell ref="RNE207:RNL207"/>
    <mergeCell ref="RHY207:RIF207"/>
    <mergeCell ref="RIG207:RIN207"/>
    <mergeCell ref="RIO207:RIV207"/>
    <mergeCell ref="RIW207:RJD207"/>
    <mergeCell ref="RJE207:RJL207"/>
    <mergeCell ref="RJM207:RJT207"/>
    <mergeCell ref="RJU207:RKB207"/>
    <mergeCell ref="RKC207:RKJ207"/>
    <mergeCell ref="RKK207:RKR207"/>
    <mergeCell ref="RFE207:RFL207"/>
    <mergeCell ref="RFM207:RFT207"/>
    <mergeCell ref="RFU207:RGB207"/>
    <mergeCell ref="RGC207:RGJ207"/>
    <mergeCell ref="RGK207:RGR207"/>
    <mergeCell ref="RGS207:RGZ207"/>
    <mergeCell ref="RHA207:RHH207"/>
    <mergeCell ref="RHI207:RHP207"/>
    <mergeCell ref="RHQ207:RHX207"/>
    <mergeCell ref="RCK207:RCR207"/>
    <mergeCell ref="RCS207:RCZ207"/>
    <mergeCell ref="RDA207:RDH207"/>
    <mergeCell ref="RDI207:RDP207"/>
    <mergeCell ref="RDQ207:RDX207"/>
    <mergeCell ref="RDY207:REF207"/>
    <mergeCell ref="REG207:REN207"/>
    <mergeCell ref="REO207:REV207"/>
    <mergeCell ref="REW207:RFD207"/>
    <mergeCell ref="QZQ207:QZX207"/>
    <mergeCell ref="QZY207:RAF207"/>
    <mergeCell ref="RAG207:RAN207"/>
    <mergeCell ref="RAO207:RAV207"/>
    <mergeCell ref="RAW207:RBD207"/>
    <mergeCell ref="RBE207:RBL207"/>
    <mergeCell ref="RBM207:RBT207"/>
    <mergeCell ref="RBU207:RCB207"/>
    <mergeCell ref="RCC207:RCJ207"/>
    <mergeCell ref="QWW207:QXD207"/>
    <mergeCell ref="QXE207:QXL207"/>
    <mergeCell ref="QXM207:QXT207"/>
    <mergeCell ref="QXU207:QYB207"/>
    <mergeCell ref="QYC207:QYJ207"/>
    <mergeCell ref="QYK207:QYR207"/>
    <mergeCell ref="QYS207:QYZ207"/>
    <mergeCell ref="QZA207:QZH207"/>
    <mergeCell ref="QZI207:QZP207"/>
    <mergeCell ref="QUC207:QUJ207"/>
    <mergeCell ref="QUK207:QUR207"/>
    <mergeCell ref="QUS207:QUZ207"/>
    <mergeCell ref="QVA207:QVH207"/>
    <mergeCell ref="QVI207:QVP207"/>
    <mergeCell ref="QVQ207:QVX207"/>
    <mergeCell ref="QVY207:QWF207"/>
    <mergeCell ref="QWG207:QWN207"/>
    <mergeCell ref="QWO207:QWV207"/>
    <mergeCell ref="QRI207:QRP207"/>
    <mergeCell ref="QRQ207:QRX207"/>
    <mergeCell ref="QRY207:QSF207"/>
    <mergeCell ref="QSG207:QSN207"/>
    <mergeCell ref="QSO207:QSV207"/>
    <mergeCell ref="QSW207:QTD207"/>
    <mergeCell ref="QTE207:QTL207"/>
    <mergeCell ref="QTM207:QTT207"/>
    <mergeCell ref="QTU207:QUB207"/>
    <mergeCell ref="QOO207:QOV207"/>
    <mergeCell ref="QOW207:QPD207"/>
    <mergeCell ref="QPE207:QPL207"/>
    <mergeCell ref="QPM207:QPT207"/>
    <mergeCell ref="QPU207:QQB207"/>
    <mergeCell ref="QQC207:QQJ207"/>
    <mergeCell ref="QQK207:QQR207"/>
    <mergeCell ref="QQS207:QQZ207"/>
    <mergeCell ref="QRA207:QRH207"/>
    <mergeCell ref="QLU207:QMB207"/>
    <mergeCell ref="QMC207:QMJ207"/>
    <mergeCell ref="QMK207:QMR207"/>
    <mergeCell ref="QMS207:QMZ207"/>
    <mergeCell ref="QNA207:QNH207"/>
    <mergeCell ref="QNI207:QNP207"/>
    <mergeCell ref="QNQ207:QNX207"/>
    <mergeCell ref="QNY207:QOF207"/>
    <mergeCell ref="QOG207:QON207"/>
    <mergeCell ref="QJA207:QJH207"/>
    <mergeCell ref="QJI207:QJP207"/>
    <mergeCell ref="QJQ207:QJX207"/>
    <mergeCell ref="QJY207:QKF207"/>
    <mergeCell ref="QKG207:QKN207"/>
    <mergeCell ref="QKO207:QKV207"/>
    <mergeCell ref="QKW207:QLD207"/>
    <mergeCell ref="QLE207:QLL207"/>
    <mergeCell ref="QLM207:QLT207"/>
    <mergeCell ref="QGG207:QGN207"/>
    <mergeCell ref="QGO207:QGV207"/>
    <mergeCell ref="QGW207:QHD207"/>
    <mergeCell ref="QHE207:QHL207"/>
    <mergeCell ref="QHM207:QHT207"/>
    <mergeCell ref="QHU207:QIB207"/>
    <mergeCell ref="QIC207:QIJ207"/>
    <mergeCell ref="QIK207:QIR207"/>
    <mergeCell ref="QIS207:QIZ207"/>
    <mergeCell ref="QDM207:QDT207"/>
    <mergeCell ref="QDU207:QEB207"/>
    <mergeCell ref="QEC207:QEJ207"/>
    <mergeCell ref="QEK207:QER207"/>
    <mergeCell ref="QES207:QEZ207"/>
    <mergeCell ref="QFA207:QFH207"/>
    <mergeCell ref="QFI207:QFP207"/>
    <mergeCell ref="QFQ207:QFX207"/>
    <mergeCell ref="QFY207:QGF207"/>
    <mergeCell ref="QAS207:QAZ207"/>
    <mergeCell ref="QBA207:QBH207"/>
    <mergeCell ref="QBI207:QBP207"/>
    <mergeCell ref="QBQ207:QBX207"/>
    <mergeCell ref="QBY207:QCF207"/>
    <mergeCell ref="QCG207:QCN207"/>
    <mergeCell ref="QCO207:QCV207"/>
    <mergeCell ref="QCW207:QDD207"/>
    <mergeCell ref="QDE207:QDL207"/>
    <mergeCell ref="PXY207:PYF207"/>
    <mergeCell ref="PYG207:PYN207"/>
    <mergeCell ref="PYO207:PYV207"/>
    <mergeCell ref="PYW207:PZD207"/>
    <mergeCell ref="PZE207:PZL207"/>
    <mergeCell ref="PZM207:PZT207"/>
    <mergeCell ref="PZU207:QAB207"/>
    <mergeCell ref="QAC207:QAJ207"/>
    <mergeCell ref="QAK207:QAR207"/>
    <mergeCell ref="PVE207:PVL207"/>
    <mergeCell ref="PVM207:PVT207"/>
    <mergeCell ref="PVU207:PWB207"/>
    <mergeCell ref="PWC207:PWJ207"/>
    <mergeCell ref="PWK207:PWR207"/>
    <mergeCell ref="PWS207:PWZ207"/>
    <mergeCell ref="PXA207:PXH207"/>
    <mergeCell ref="PXI207:PXP207"/>
    <mergeCell ref="PXQ207:PXX207"/>
    <mergeCell ref="PSK207:PSR207"/>
    <mergeCell ref="PSS207:PSZ207"/>
    <mergeCell ref="PTA207:PTH207"/>
    <mergeCell ref="PTI207:PTP207"/>
    <mergeCell ref="PTQ207:PTX207"/>
    <mergeCell ref="PTY207:PUF207"/>
    <mergeCell ref="PUG207:PUN207"/>
    <mergeCell ref="PUO207:PUV207"/>
    <mergeCell ref="PUW207:PVD207"/>
    <mergeCell ref="PPQ207:PPX207"/>
    <mergeCell ref="PPY207:PQF207"/>
    <mergeCell ref="PQG207:PQN207"/>
    <mergeCell ref="PQO207:PQV207"/>
    <mergeCell ref="PQW207:PRD207"/>
    <mergeCell ref="PRE207:PRL207"/>
    <mergeCell ref="PRM207:PRT207"/>
    <mergeCell ref="PRU207:PSB207"/>
    <mergeCell ref="PSC207:PSJ207"/>
    <mergeCell ref="PMW207:PND207"/>
    <mergeCell ref="PNE207:PNL207"/>
    <mergeCell ref="PNM207:PNT207"/>
    <mergeCell ref="PNU207:POB207"/>
    <mergeCell ref="POC207:POJ207"/>
    <mergeCell ref="POK207:POR207"/>
    <mergeCell ref="POS207:POZ207"/>
    <mergeCell ref="PPA207:PPH207"/>
    <mergeCell ref="PPI207:PPP207"/>
    <mergeCell ref="PKC207:PKJ207"/>
    <mergeCell ref="PKK207:PKR207"/>
    <mergeCell ref="PKS207:PKZ207"/>
    <mergeCell ref="PLA207:PLH207"/>
    <mergeCell ref="PLI207:PLP207"/>
    <mergeCell ref="PLQ207:PLX207"/>
    <mergeCell ref="PLY207:PMF207"/>
    <mergeCell ref="PMG207:PMN207"/>
    <mergeCell ref="PMO207:PMV207"/>
    <mergeCell ref="PHI207:PHP207"/>
    <mergeCell ref="PHQ207:PHX207"/>
    <mergeCell ref="PHY207:PIF207"/>
    <mergeCell ref="PIG207:PIN207"/>
    <mergeCell ref="PIO207:PIV207"/>
    <mergeCell ref="PIW207:PJD207"/>
    <mergeCell ref="PJE207:PJL207"/>
    <mergeCell ref="PJM207:PJT207"/>
    <mergeCell ref="PJU207:PKB207"/>
    <mergeCell ref="PEO207:PEV207"/>
    <mergeCell ref="PEW207:PFD207"/>
    <mergeCell ref="PFE207:PFL207"/>
    <mergeCell ref="PFM207:PFT207"/>
    <mergeCell ref="PFU207:PGB207"/>
    <mergeCell ref="PGC207:PGJ207"/>
    <mergeCell ref="PGK207:PGR207"/>
    <mergeCell ref="PGS207:PGZ207"/>
    <mergeCell ref="PHA207:PHH207"/>
    <mergeCell ref="PBU207:PCB207"/>
    <mergeCell ref="PCC207:PCJ207"/>
    <mergeCell ref="PCK207:PCR207"/>
    <mergeCell ref="PCS207:PCZ207"/>
    <mergeCell ref="PDA207:PDH207"/>
    <mergeCell ref="PDI207:PDP207"/>
    <mergeCell ref="PDQ207:PDX207"/>
    <mergeCell ref="PDY207:PEF207"/>
    <mergeCell ref="PEG207:PEN207"/>
    <mergeCell ref="OZA207:OZH207"/>
    <mergeCell ref="OZI207:OZP207"/>
    <mergeCell ref="OZQ207:OZX207"/>
    <mergeCell ref="OZY207:PAF207"/>
    <mergeCell ref="PAG207:PAN207"/>
    <mergeCell ref="PAO207:PAV207"/>
    <mergeCell ref="PAW207:PBD207"/>
    <mergeCell ref="PBE207:PBL207"/>
    <mergeCell ref="PBM207:PBT207"/>
    <mergeCell ref="OWG207:OWN207"/>
    <mergeCell ref="OWO207:OWV207"/>
    <mergeCell ref="OWW207:OXD207"/>
    <mergeCell ref="OXE207:OXL207"/>
    <mergeCell ref="OXM207:OXT207"/>
    <mergeCell ref="OXU207:OYB207"/>
    <mergeCell ref="OYC207:OYJ207"/>
    <mergeCell ref="OYK207:OYR207"/>
    <mergeCell ref="OYS207:OYZ207"/>
    <mergeCell ref="OTM207:OTT207"/>
    <mergeCell ref="OTU207:OUB207"/>
    <mergeCell ref="OUC207:OUJ207"/>
    <mergeCell ref="OUK207:OUR207"/>
    <mergeCell ref="OUS207:OUZ207"/>
    <mergeCell ref="OVA207:OVH207"/>
    <mergeCell ref="OVI207:OVP207"/>
    <mergeCell ref="OVQ207:OVX207"/>
    <mergeCell ref="OVY207:OWF207"/>
    <mergeCell ref="OQS207:OQZ207"/>
    <mergeCell ref="ORA207:ORH207"/>
    <mergeCell ref="ORI207:ORP207"/>
    <mergeCell ref="ORQ207:ORX207"/>
    <mergeCell ref="ORY207:OSF207"/>
    <mergeCell ref="OSG207:OSN207"/>
    <mergeCell ref="OSO207:OSV207"/>
    <mergeCell ref="OSW207:OTD207"/>
    <mergeCell ref="OTE207:OTL207"/>
    <mergeCell ref="ONY207:OOF207"/>
    <mergeCell ref="OOG207:OON207"/>
    <mergeCell ref="OOO207:OOV207"/>
    <mergeCell ref="OOW207:OPD207"/>
    <mergeCell ref="OPE207:OPL207"/>
    <mergeCell ref="OPM207:OPT207"/>
    <mergeCell ref="OPU207:OQB207"/>
    <mergeCell ref="OQC207:OQJ207"/>
    <mergeCell ref="OQK207:OQR207"/>
    <mergeCell ref="OLE207:OLL207"/>
    <mergeCell ref="OLM207:OLT207"/>
    <mergeCell ref="OLU207:OMB207"/>
    <mergeCell ref="OMC207:OMJ207"/>
    <mergeCell ref="OMK207:OMR207"/>
    <mergeCell ref="OMS207:OMZ207"/>
    <mergeCell ref="ONA207:ONH207"/>
    <mergeCell ref="ONI207:ONP207"/>
    <mergeCell ref="ONQ207:ONX207"/>
    <mergeCell ref="OIK207:OIR207"/>
    <mergeCell ref="OIS207:OIZ207"/>
    <mergeCell ref="OJA207:OJH207"/>
    <mergeCell ref="OJI207:OJP207"/>
    <mergeCell ref="OJQ207:OJX207"/>
    <mergeCell ref="OJY207:OKF207"/>
    <mergeCell ref="OKG207:OKN207"/>
    <mergeCell ref="OKO207:OKV207"/>
    <mergeCell ref="OKW207:OLD207"/>
    <mergeCell ref="OFQ207:OFX207"/>
    <mergeCell ref="OFY207:OGF207"/>
    <mergeCell ref="OGG207:OGN207"/>
    <mergeCell ref="OGO207:OGV207"/>
    <mergeCell ref="OGW207:OHD207"/>
    <mergeCell ref="OHE207:OHL207"/>
    <mergeCell ref="OHM207:OHT207"/>
    <mergeCell ref="OHU207:OIB207"/>
    <mergeCell ref="OIC207:OIJ207"/>
    <mergeCell ref="OCW207:ODD207"/>
    <mergeCell ref="ODE207:ODL207"/>
    <mergeCell ref="ODM207:ODT207"/>
    <mergeCell ref="ODU207:OEB207"/>
    <mergeCell ref="OEC207:OEJ207"/>
    <mergeCell ref="OEK207:OER207"/>
    <mergeCell ref="OES207:OEZ207"/>
    <mergeCell ref="OFA207:OFH207"/>
    <mergeCell ref="OFI207:OFP207"/>
    <mergeCell ref="OAC207:OAJ207"/>
    <mergeCell ref="OAK207:OAR207"/>
    <mergeCell ref="OAS207:OAZ207"/>
    <mergeCell ref="OBA207:OBH207"/>
    <mergeCell ref="OBI207:OBP207"/>
    <mergeCell ref="OBQ207:OBX207"/>
    <mergeCell ref="OBY207:OCF207"/>
    <mergeCell ref="OCG207:OCN207"/>
    <mergeCell ref="OCO207:OCV207"/>
    <mergeCell ref="NXI207:NXP207"/>
    <mergeCell ref="NXQ207:NXX207"/>
    <mergeCell ref="NXY207:NYF207"/>
    <mergeCell ref="NYG207:NYN207"/>
    <mergeCell ref="NYO207:NYV207"/>
    <mergeCell ref="NYW207:NZD207"/>
    <mergeCell ref="NZE207:NZL207"/>
    <mergeCell ref="NZM207:NZT207"/>
    <mergeCell ref="NZU207:OAB207"/>
    <mergeCell ref="NUO207:NUV207"/>
    <mergeCell ref="NUW207:NVD207"/>
    <mergeCell ref="NVE207:NVL207"/>
    <mergeCell ref="NVM207:NVT207"/>
    <mergeCell ref="NVU207:NWB207"/>
    <mergeCell ref="NWC207:NWJ207"/>
    <mergeCell ref="NWK207:NWR207"/>
    <mergeCell ref="NWS207:NWZ207"/>
    <mergeCell ref="NXA207:NXH207"/>
    <mergeCell ref="NRU207:NSB207"/>
    <mergeCell ref="NSC207:NSJ207"/>
    <mergeCell ref="NSK207:NSR207"/>
    <mergeCell ref="NSS207:NSZ207"/>
    <mergeCell ref="NTA207:NTH207"/>
    <mergeCell ref="NTI207:NTP207"/>
    <mergeCell ref="NTQ207:NTX207"/>
    <mergeCell ref="NTY207:NUF207"/>
    <mergeCell ref="NUG207:NUN207"/>
    <mergeCell ref="NPA207:NPH207"/>
    <mergeCell ref="NPI207:NPP207"/>
    <mergeCell ref="NPQ207:NPX207"/>
    <mergeCell ref="NPY207:NQF207"/>
    <mergeCell ref="NQG207:NQN207"/>
    <mergeCell ref="NQO207:NQV207"/>
    <mergeCell ref="NQW207:NRD207"/>
    <mergeCell ref="NRE207:NRL207"/>
    <mergeCell ref="NRM207:NRT207"/>
    <mergeCell ref="NMG207:NMN207"/>
    <mergeCell ref="NMO207:NMV207"/>
    <mergeCell ref="NMW207:NND207"/>
    <mergeCell ref="NNE207:NNL207"/>
    <mergeCell ref="NNM207:NNT207"/>
    <mergeCell ref="NNU207:NOB207"/>
    <mergeCell ref="NOC207:NOJ207"/>
    <mergeCell ref="NOK207:NOR207"/>
    <mergeCell ref="NOS207:NOZ207"/>
    <mergeCell ref="NJM207:NJT207"/>
    <mergeCell ref="NJU207:NKB207"/>
    <mergeCell ref="NKC207:NKJ207"/>
    <mergeCell ref="NKK207:NKR207"/>
    <mergeCell ref="NKS207:NKZ207"/>
    <mergeCell ref="NLA207:NLH207"/>
    <mergeCell ref="NLI207:NLP207"/>
    <mergeCell ref="NLQ207:NLX207"/>
    <mergeCell ref="NLY207:NMF207"/>
    <mergeCell ref="NGS207:NGZ207"/>
    <mergeCell ref="NHA207:NHH207"/>
    <mergeCell ref="NHI207:NHP207"/>
    <mergeCell ref="NHQ207:NHX207"/>
    <mergeCell ref="NHY207:NIF207"/>
    <mergeCell ref="NIG207:NIN207"/>
    <mergeCell ref="NIO207:NIV207"/>
    <mergeCell ref="NIW207:NJD207"/>
    <mergeCell ref="NJE207:NJL207"/>
    <mergeCell ref="NDY207:NEF207"/>
    <mergeCell ref="NEG207:NEN207"/>
    <mergeCell ref="NEO207:NEV207"/>
    <mergeCell ref="NEW207:NFD207"/>
    <mergeCell ref="NFE207:NFL207"/>
    <mergeCell ref="NFM207:NFT207"/>
    <mergeCell ref="NFU207:NGB207"/>
    <mergeCell ref="NGC207:NGJ207"/>
    <mergeCell ref="NGK207:NGR207"/>
    <mergeCell ref="NBE207:NBL207"/>
    <mergeCell ref="NBM207:NBT207"/>
    <mergeCell ref="NBU207:NCB207"/>
    <mergeCell ref="NCC207:NCJ207"/>
    <mergeCell ref="NCK207:NCR207"/>
    <mergeCell ref="NCS207:NCZ207"/>
    <mergeCell ref="NDA207:NDH207"/>
    <mergeCell ref="NDI207:NDP207"/>
    <mergeCell ref="NDQ207:NDX207"/>
    <mergeCell ref="MYK207:MYR207"/>
    <mergeCell ref="MYS207:MYZ207"/>
    <mergeCell ref="MZA207:MZH207"/>
    <mergeCell ref="MZI207:MZP207"/>
    <mergeCell ref="MZQ207:MZX207"/>
    <mergeCell ref="MZY207:NAF207"/>
    <mergeCell ref="NAG207:NAN207"/>
    <mergeCell ref="NAO207:NAV207"/>
    <mergeCell ref="NAW207:NBD207"/>
    <mergeCell ref="MVQ207:MVX207"/>
    <mergeCell ref="MVY207:MWF207"/>
    <mergeCell ref="MWG207:MWN207"/>
    <mergeCell ref="MWO207:MWV207"/>
    <mergeCell ref="MWW207:MXD207"/>
    <mergeCell ref="MXE207:MXL207"/>
    <mergeCell ref="MXM207:MXT207"/>
    <mergeCell ref="MXU207:MYB207"/>
    <mergeCell ref="MYC207:MYJ207"/>
    <mergeCell ref="MSW207:MTD207"/>
    <mergeCell ref="MTE207:MTL207"/>
    <mergeCell ref="MTM207:MTT207"/>
    <mergeCell ref="MTU207:MUB207"/>
    <mergeCell ref="MUC207:MUJ207"/>
    <mergeCell ref="MUK207:MUR207"/>
    <mergeCell ref="MUS207:MUZ207"/>
    <mergeCell ref="MVA207:MVH207"/>
    <mergeCell ref="MVI207:MVP207"/>
    <mergeCell ref="MQC207:MQJ207"/>
    <mergeCell ref="MQK207:MQR207"/>
    <mergeCell ref="MQS207:MQZ207"/>
    <mergeCell ref="MRA207:MRH207"/>
    <mergeCell ref="MRI207:MRP207"/>
    <mergeCell ref="MRQ207:MRX207"/>
    <mergeCell ref="MRY207:MSF207"/>
    <mergeCell ref="MSG207:MSN207"/>
    <mergeCell ref="MSO207:MSV207"/>
    <mergeCell ref="MNI207:MNP207"/>
    <mergeCell ref="MNQ207:MNX207"/>
    <mergeCell ref="MNY207:MOF207"/>
    <mergeCell ref="MOG207:MON207"/>
    <mergeCell ref="MOO207:MOV207"/>
    <mergeCell ref="MOW207:MPD207"/>
    <mergeCell ref="MPE207:MPL207"/>
    <mergeCell ref="MPM207:MPT207"/>
    <mergeCell ref="MPU207:MQB207"/>
    <mergeCell ref="MKO207:MKV207"/>
    <mergeCell ref="MKW207:MLD207"/>
    <mergeCell ref="MLE207:MLL207"/>
    <mergeCell ref="MLM207:MLT207"/>
    <mergeCell ref="MLU207:MMB207"/>
    <mergeCell ref="MMC207:MMJ207"/>
    <mergeCell ref="MMK207:MMR207"/>
    <mergeCell ref="MMS207:MMZ207"/>
    <mergeCell ref="MNA207:MNH207"/>
    <mergeCell ref="MHU207:MIB207"/>
    <mergeCell ref="MIC207:MIJ207"/>
    <mergeCell ref="MIK207:MIR207"/>
    <mergeCell ref="MIS207:MIZ207"/>
    <mergeCell ref="MJA207:MJH207"/>
    <mergeCell ref="MJI207:MJP207"/>
    <mergeCell ref="MJQ207:MJX207"/>
    <mergeCell ref="MJY207:MKF207"/>
    <mergeCell ref="MKG207:MKN207"/>
    <mergeCell ref="MFA207:MFH207"/>
    <mergeCell ref="MFI207:MFP207"/>
    <mergeCell ref="MFQ207:MFX207"/>
    <mergeCell ref="MFY207:MGF207"/>
    <mergeCell ref="MGG207:MGN207"/>
    <mergeCell ref="MGO207:MGV207"/>
    <mergeCell ref="MGW207:MHD207"/>
    <mergeCell ref="MHE207:MHL207"/>
    <mergeCell ref="MHM207:MHT207"/>
    <mergeCell ref="MCG207:MCN207"/>
    <mergeCell ref="MCO207:MCV207"/>
    <mergeCell ref="MCW207:MDD207"/>
    <mergeCell ref="MDE207:MDL207"/>
    <mergeCell ref="MDM207:MDT207"/>
    <mergeCell ref="MDU207:MEB207"/>
    <mergeCell ref="MEC207:MEJ207"/>
    <mergeCell ref="MEK207:MER207"/>
    <mergeCell ref="MES207:MEZ207"/>
    <mergeCell ref="LZM207:LZT207"/>
    <mergeCell ref="LZU207:MAB207"/>
    <mergeCell ref="MAC207:MAJ207"/>
    <mergeCell ref="MAK207:MAR207"/>
    <mergeCell ref="MAS207:MAZ207"/>
    <mergeCell ref="MBA207:MBH207"/>
    <mergeCell ref="MBI207:MBP207"/>
    <mergeCell ref="MBQ207:MBX207"/>
    <mergeCell ref="MBY207:MCF207"/>
    <mergeCell ref="LWS207:LWZ207"/>
    <mergeCell ref="LXA207:LXH207"/>
    <mergeCell ref="LXI207:LXP207"/>
    <mergeCell ref="LXQ207:LXX207"/>
    <mergeCell ref="LXY207:LYF207"/>
    <mergeCell ref="LYG207:LYN207"/>
    <mergeCell ref="LYO207:LYV207"/>
    <mergeCell ref="LYW207:LZD207"/>
    <mergeCell ref="LZE207:LZL207"/>
    <mergeCell ref="LTY207:LUF207"/>
    <mergeCell ref="LUG207:LUN207"/>
    <mergeCell ref="LUO207:LUV207"/>
    <mergeCell ref="LUW207:LVD207"/>
    <mergeCell ref="LVE207:LVL207"/>
    <mergeCell ref="LVM207:LVT207"/>
    <mergeCell ref="LVU207:LWB207"/>
    <mergeCell ref="LWC207:LWJ207"/>
    <mergeCell ref="LWK207:LWR207"/>
    <mergeCell ref="LRE207:LRL207"/>
    <mergeCell ref="LRM207:LRT207"/>
    <mergeCell ref="LRU207:LSB207"/>
    <mergeCell ref="LSC207:LSJ207"/>
    <mergeCell ref="LSK207:LSR207"/>
    <mergeCell ref="LSS207:LSZ207"/>
    <mergeCell ref="LTA207:LTH207"/>
    <mergeCell ref="LTI207:LTP207"/>
    <mergeCell ref="LTQ207:LTX207"/>
    <mergeCell ref="LOK207:LOR207"/>
    <mergeCell ref="LOS207:LOZ207"/>
    <mergeCell ref="LPA207:LPH207"/>
    <mergeCell ref="LPI207:LPP207"/>
    <mergeCell ref="LPQ207:LPX207"/>
    <mergeCell ref="LPY207:LQF207"/>
    <mergeCell ref="LQG207:LQN207"/>
    <mergeCell ref="LQO207:LQV207"/>
    <mergeCell ref="LQW207:LRD207"/>
    <mergeCell ref="LLQ207:LLX207"/>
    <mergeCell ref="LLY207:LMF207"/>
    <mergeCell ref="LMG207:LMN207"/>
    <mergeCell ref="LMO207:LMV207"/>
    <mergeCell ref="LMW207:LND207"/>
    <mergeCell ref="LNE207:LNL207"/>
    <mergeCell ref="LNM207:LNT207"/>
    <mergeCell ref="LNU207:LOB207"/>
    <mergeCell ref="LOC207:LOJ207"/>
    <mergeCell ref="LIW207:LJD207"/>
    <mergeCell ref="LJE207:LJL207"/>
    <mergeCell ref="LJM207:LJT207"/>
    <mergeCell ref="LJU207:LKB207"/>
    <mergeCell ref="LKC207:LKJ207"/>
    <mergeCell ref="LKK207:LKR207"/>
    <mergeCell ref="LKS207:LKZ207"/>
    <mergeCell ref="LLA207:LLH207"/>
    <mergeCell ref="LLI207:LLP207"/>
    <mergeCell ref="LGC207:LGJ207"/>
    <mergeCell ref="LGK207:LGR207"/>
    <mergeCell ref="LGS207:LGZ207"/>
    <mergeCell ref="LHA207:LHH207"/>
    <mergeCell ref="LHI207:LHP207"/>
    <mergeCell ref="LHQ207:LHX207"/>
    <mergeCell ref="LHY207:LIF207"/>
    <mergeCell ref="LIG207:LIN207"/>
    <mergeCell ref="LIO207:LIV207"/>
    <mergeCell ref="LDI207:LDP207"/>
    <mergeCell ref="LDQ207:LDX207"/>
    <mergeCell ref="LDY207:LEF207"/>
    <mergeCell ref="LEG207:LEN207"/>
    <mergeCell ref="LEO207:LEV207"/>
    <mergeCell ref="LEW207:LFD207"/>
    <mergeCell ref="LFE207:LFL207"/>
    <mergeCell ref="LFM207:LFT207"/>
    <mergeCell ref="LFU207:LGB207"/>
    <mergeCell ref="LAO207:LAV207"/>
    <mergeCell ref="LAW207:LBD207"/>
    <mergeCell ref="LBE207:LBL207"/>
    <mergeCell ref="LBM207:LBT207"/>
    <mergeCell ref="LBU207:LCB207"/>
    <mergeCell ref="LCC207:LCJ207"/>
    <mergeCell ref="LCK207:LCR207"/>
    <mergeCell ref="LCS207:LCZ207"/>
    <mergeCell ref="LDA207:LDH207"/>
    <mergeCell ref="KXU207:KYB207"/>
    <mergeCell ref="KYC207:KYJ207"/>
    <mergeCell ref="KYK207:KYR207"/>
    <mergeCell ref="KYS207:KYZ207"/>
    <mergeCell ref="KZA207:KZH207"/>
    <mergeCell ref="KZI207:KZP207"/>
    <mergeCell ref="KZQ207:KZX207"/>
    <mergeCell ref="KZY207:LAF207"/>
    <mergeCell ref="LAG207:LAN207"/>
    <mergeCell ref="KVA207:KVH207"/>
    <mergeCell ref="KVI207:KVP207"/>
    <mergeCell ref="KVQ207:KVX207"/>
    <mergeCell ref="KVY207:KWF207"/>
    <mergeCell ref="KWG207:KWN207"/>
    <mergeCell ref="KWO207:KWV207"/>
    <mergeCell ref="KWW207:KXD207"/>
    <mergeCell ref="KXE207:KXL207"/>
    <mergeCell ref="KXM207:KXT207"/>
    <mergeCell ref="KSG207:KSN207"/>
    <mergeCell ref="KSO207:KSV207"/>
    <mergeCell ref="KSW207:KTD207"/>
    <mergeCell ref="KTE207:KTL207"/>
    <mergeCell ref="KTM207:KTT207"/>
    <mergeCell ref="KTU207:KUB207"/>
    <mergeCell ref="KUC207:KUJ207"/>
    <mergeCell ref="KUK207:KUR207"/>
    <mergeCell ref="KUS207:KUZ207"/>
    <mergeCell ref="KPM207:KPT207"/>
    <mergeCell ref="KPU207:KQB207"/>
    <mergeCell ref="KQC207:KQJ207"/>
    <mergeCell ref="KQK207:KQR207"/>
    <mergeCell ref="KQS207:KQZ207"/>
    <mergeCell ref="KRA207:KRH207"/>
    <mergeCell ref="KRI207:KRP207"/>
    <mergeCell ref="KRQ207:KRX207"/>
    <mergeCell ref="KRY207:KSF207"/>
    <mergeCell ref="KMS207:KMZ207"/>
    <mergeCell ref="KNA207:KNH207"/>
    <mergeCell ref="KNI207:KNP207"/>
    <mergeCell ref="KNQ207:KNX207"/>
    <mergeCell ref="KNY207:KOF207"/>
    <mergeCell ref="KOG207:KON207"/>
    <mergeCell ref="KOO207:KOV207"/>
    <mergeCell ref="KOW207:KPD207"/>
    <mergeCell ref="KPE207:KPL207"/>
    <mergeCell ref="KJY207:KKF207"/>
    <mergeCell ref="KKG207:KKN207"/>
    <mergeCell ref="KKO207:KKV207"/>
    <mergeCell ref="KKW207:KLD207"/>
    <mergeCell ref="KLE207:KLL207"/>
    <mergeCell ref="KLM207:KLT207"/>
    <mergeCell ref="KLU207:KMB207"/>
    <mergeCell ref="KMC207:KMJ207"/>
    <mergeCell ref="KMK207:KMR207"/>
    <mergeCell ref="KHE207:KHL207"/>
    <mergeCell ref="KHM207:KHT207"/>
    <mergeCell ref="KHU207:KIB207"/>
    <mergeCell ref="KIC207:KIJ207"/>
    <mergeCell ref="KIK207:KIR207"/>
    <mergeCell ref="KIS207:KIZ207"/>
    <mergeCell ref="KJA207:KJH207"/>
    <mergeCell ref="KJI207:KJP207"/>
    <mergeCell ref="KJQ207:KJX207"/>
    <mergeCell ref="KEK207:KER207"/>
    <mergeCell ref="KES207:KEZ207"/>
    <mergeCell ref="KFA207:KFH207"/>
    <mergeCell ref="KFI207:KFP207"/>
    <mergeCell ref="KFQ207:KFX207"/>
    <mergeCell ref="KFY207:KGF207"/>
    <mergeCell ref="KGG207:KGN207"/>
    <mergeCell ref="KGO207:KGV207"/>
    <mergeCell ref="KGW207:KHD207"/>
    <mergeCell ref="KBQ207:KBX207"/>
    <mergeCell ref="KBY207:KCF207"/>
    <mergeCell ref="KCG207:KCN207"/>
    <mergeCell ref="KCO207:KCV207"/>
    <mergeCell ref="KCW207:KDD207"/>
    <mergeCell ref="KDE207:KDL207"/>
    <mergeCell ref="KDM207:KDT207"/>
    <mergeCell ref="KDU207:KEB207"/>
    <mergeCell ref="KEC207:KEJ207"/>
    <mergeCell ref="JYW207:JZD207"/>
    <mergeCell ref="JZE207:JZL207"/>
    <mergeCell ref="JZM207:JZT207"/>
    <mergeCell ref="JZU207:KAB207"/>
    <mergeCell ref="KAC207:KAJ207"/>
    <mergeCell ref="KAK207:KAR207"/>
    <mergeCell ref="KAS207:KAZ207"/>
    <mergeCell ref="KBA207:KBH207"/>
    <mergeCell ref="KBI207:KBP207"/>
    <mergeCell ref="JWC207:JWJ207"/>
    <mergeCell ref="JWK207:JWR207"/>
    <mergeCell ref="JWS207:JWZ207"/>
    <mergeCell ref="JXA207:JXH207"/>
    <mergeCell ref="JXI207:JXP207"/>
    <mergeCell ref="JXQ207:JXX207"/>
    <mergeCell ref="JXY207:JYF207"/>
    <mergeCell ref="JYG207:JYN207"/>
    <mergeCell ref="JYO207:JYV207"/>
    <mergeCell ref="JTI207:JTP207"/>
    <mergeCell ref="JTQ207:JTX207"/>
    <mergeCell ref="JTY207:JUF207"/>
    <mergeCell ref="JUG207:JUN207"/>
    <mergeCell ref="JUO207:JUV207"/>
    <mergeCell ref="JUW207:JVD207"/>
    <mergeCell ref="JVE207:JVL207"/>
    <mergeCell ref="JVM207:JVT207"/>
    <mergeCell ref="JVU207:JWB207"/>
    <mergeCell ref="JQO207:JQV207"/>
    <mergeCell ref="JQW207:JRD207"/>
    <mergeCell ref="JRE207:JRL207"/>
    <mergeCell ref="JRM207:JRT207"/>
    <mergeCell ref="JRU207:JSB207"/>
    <mergeCell ref="JSC207:JSJ207"/>
    <mergeCell ref="JSK207:JSR207"/>
    <mergeCell ref="JSS207:JSZ207"/>
    <mergeCell ref="JTA207:JTH207"/>
    <mergeCell ref="JNU207:JOB207"/>
    <mergeCell ref="JOC207:JOJ207"/>
    <mergeCell ref="JOK207:JOR207"/>
    <mergeCell ref="JOS207:JOZ207"/>
    <mergeCell ref="JPA207:JPH207"/>
    <mergeCell ref="JPI207:JPP207"/>
    <mergeCell ref="JPQ207:JPX207"/>
    <mergeCell ref="JPY207:JQF207"/>
    <mergeCell ref="JQG207:JQN207"/>
    <mergeCell ref="JLA207:JLH207"/>
    <mergeCell ref="JLI207:JLP207"/>
    <mergeCell ref="JLQ207:JLX207"/>
    <mergeCell ref="JLY207:JMF207"/>
    <mergeCell ref="JMG207:JMN207"/>
    <mergeCell ref="JMO207:JMV207"/>
    <mergeCell ref="JMW207:JND207"/>
    <mergeCell ref="JNE207:JNL207"/>
    <mergeCell ref="JNM207:JNT207"/>
    <mergeCell ref="JIG207:JIN207"/>
    <mergeCell ref="JIO207:JIV207"/>
    <mergeCell ref="JIW207:JJD207"/>
    <mergeCell ref="JJE207:JJL207"/>
    <mergeCell ref="JJM207:JJT207"/>
    <mergeCell ref="JJU207:JKB207"/>
    <mergeCell ref="JKC207:JKJ207"/>
    <mergeCell ref="JKK207:JKR207"/>
    <mergeCell ref="JKS207:JKZ207"/>
    <mergeCell ref="JFM207:JFT207"/>
    <mergeCell ref="JFU207:JGB207"/>
    <mergeCell ref="JGC207:JGJ207"/>
    <mergeCell ref="JGK207:JGR207"/>
    <mergeCell ref="JGS207:JGZ207"/>
    <mergeCell ref="JHA207:JHH207"/>
    <mergeCell ref="JHI207:JHP207"/>
    <mergeCell ref="JHQ207:JHX207"/>
    <mergeCell ref="JHY207:JIF207"/>
    <mergeCell ref="JCS207:JCZ207"/>
    <mergeCell ref="JDA207:JDH207"/>
    <mergeCell ref="JDI207:JDP207"/>
    <mergeCell ref="JDQ207:JDX207"/>
    <mergeCell ref="JDY207:JEF207"/>
    <mergeCell ref="JEG207:JEN207"/>
    <mergeCell ref="JEO207:JEV207"/>
    <mergeCell ref="JEW207:JFD207"/>
    <mergeCell ref="JFE207:JFL207"/>
    <mergeCell ref="IZY207:JAF207"/>
    <mergeCell ref="JAG207:JAN207"/>
    <mergeCell ref="JAO207:JAV207"/>
    <mergeCell ref="JAW207:JBD207"/>
    <mergeCell ref="JBE207:JBL207"/>
    <mergeCell ref="JBM207:JBT207"/>
    <mergeCell ref="JBU207:JCB207"/>
    <mergeCell ref="JCC207:JCJ207"/>
    <mergeCell ref="JCK207:JCR207"/>
    <mergeCell ref="IXE207:IXL207"/>
    <mergeCell ref="IXM207:IXT207"/>
    <mergeCell ref="IXU207:IYB207"/>
    <mergeCell ref="IYC207:IYJ207"/>
    <mergeCell ref="IYK207:IYR207"/>
    <mergeCell ref="IYS207:IYZ207"/>
    <mergeCell ref="IZA207:IZH207"/>
    <mergeCell ref="IZI207:IZP207"/>
    <mergeCell ref="IZQ207:IZX207"/>
    <mergeCell ref="IUK207:IUR207"/>
    <mergeCell ref="IUS207:IUZ207"/>
    <mergeCell ref="IVA207:IVH207"/>
    <mergeCell ref="IVI207:IVP207"/>
    <mergeCell ref="IVQ207:IVX207"/>
    <mergeCell ref="IVY207:IWF207"/>
    <mergeCell ref="IWG207:IWN207"/>
    <mergeCell ref="IWO207:IWV207"/>
    <mergeCell ref="IWW207:IXD207"/>
    <mergeCell ref="IRQ207:IRX207"/>
    <mergeCell ref="IRY207:ISF207"/>
    <mergeCell ref="ISG207:ISN207"/>
    <mergeCell ref="ISO207:ISV207"/>
    <mergeCell ref="ISW207:ITD207"/>
    <mergeCell ref="ITE207:ITL207"/>
    <mergeCell ref="ITM207:ITT207"/>
    <mergeCell ref="ITU207:IUB207"/>
    <mergeCell ref="IUC207:IUJ207"/>
    <mergeCell ref="IOW207:IPD207"/>
    <mergeCell ref="IPE207:IPL207"/>
    <mergeCell ref="IPM207:IPT207"/>
    <mergeCell ref="IPU207:IQB207"/>
    <mergeCell ref="IQC207:IQJ207"/>
    <mergeCell ref="IQK207:IQR207"/>
    <mergeCell ref="IQS207:IQZ207"/>
    <mergeCell ref="IRA207:IRH207"/>
    <mergeCell ref="IRI207:IRP207"/>
    <mergeCell ref="IMC207:IMJ207"/>
    <mergeCell ref="IMK207:IMR207"/>
    <mergeCell ref="IMS207:IMZ207"/>
    <mergeCell ref="INA207:INH207"/>
    <mergeCell ref="INI207:INP207"/>
    <mergeCell ref="INQ207:INX207"/>
    <mergeCell ref="INY207:IOF207"/>
    <mergeCell ref="IOG207:ION207"/>
    <mergeCell ref="IOO207:IOV207"/>
    <mergeCell ref="IJI207:IJP207"/>
    <mergeCell ref="IJQ207:IJX207"/>
    <mergeCell ref="IJY207:IKF207"/>
    <mergeCell ref="IKG207:IKN207"/>
    <mergeCell ref="IKO207:IKV207"/>
    <mergeCell ref="IKW207:ILD207"/>
    <mergeCell ref="ILE207:ILL207"/>
    <mergeCell ref="ILM207:ILT207"/>
    <mergeCell ref="ILU207:IMB207"/>
    <mergeCell ref="IGO207:IGV207"/>
    <mergeCell ref="IGW207:IHD207"/>
    <mergeCell ref="IHE207:IHL207"/>
    <mergeCell ref="IHM207:IHT207"/>
    <mergeCell ref="IHU207:IIB207"/>
    <mergeCell ref="IIC207:IIJ207"/>
    <mergeCell ref="IIK207:IIR207"/>
    <mergeCell ref="IIS207:IIZ207"/>
    <mergeCell ref="IJA207:IJH207"/>
    <mergeCell ref="IDU207:IEB207"/>
    <mergeCell ref="IEC207:IEJ207"/>
    <mergeCell ref="IEK207:IER207"/>
    <mergeCell ref="IES207:IEZ207"/>
    <mergeCell ref="IFA207:IFH207"/>
    <mergeCell ref="IFI207:IFP207"/>
    <mergeCell ref="IFQ207:IFX207"/>
    <mergeCell ref="IFY207:IGF207"/>
    <mergeCell ref="IGG207:IGN207"/>
    <mergeCell ref="IBA207:IBH207"/>
    <mergeCell ref="IBI207:IBP207"/>
    <mergeCell ref="IBQ207:IBX207"/>
    <mergeCell ref="IBY207:ICF207"/>
    <mergeCell ref="ICG207:ICN207"/>
    <mergeCell ref="ICO207:ICV207"/>
    <mergeCell ref="ICW207:IDD207"/>
    <mergeCell ref="IDE207:IDL207"/>
    <mergeCell ref="IDM207:IDT207"/>
    <mergeCell ref="HYG207:HYN207"/>
    <mergeCell ref="HYO207:HYV207"/>
    <mergeCell ref="HYW207:HZD207"/>
    <mergeCell ref="HZE207:HZL207"/>
    <mergeCell ref="HZM207:HZT207"/>
    <mergeCell ref="HZU207:IAB207"/>
    <mergeCell ref="IAC207:IAJ207"/>
    <mergeCell ref="IAK207:IAR207"/>
    <mergeCell ref="IAS207:IAZ207"/>
    <mergeCell ref="HVM207:HVT207"/>
    <mergeCell ref="HVU207:HWB207"/>
    <mergeCell ref="HWC207:HWJ207"/>
    <mergeCell ref="HWK207:HWR207"/>
    <mergeCell ref="HWS207:HWZ207"/>
    <mergeCell ref="HXA207:HXH207"/>
    <mergeCell ref="HXI207:HXP207"/>
    <mergeCell ref="HXQ207:HXX207"/>
    <mergeCell ref="HXY207:HYF207"/>
    <mergeCell ref="HSS207:HSZ207"/>
    <mergeCell ref="HTA207:HTH207"/>
    <mergeCell ref="HTI207:HTP207"/>
    <mergeCell ref="HTQ207:HTX207"/>
    <mergeCell ref="HTY207:HUF207"/>
    <mergeCell ref="HUG207:HUN207"/>
    <mergeCell ref="HUO207:HUV207"/>
    <mergeCell ref="HUW207:HVD207"/>
    <mergeCell ref="HVE207:HVL207"/>
    <mergeCell ref="HPY207:HQF207"/>
    <mergeCell ref="HQG207:HQN207"/>
    <mergeCell ref="HQO207:HQV207"/>
    <mergeCell ref="HQW207:HRD207"/>
    <mergeCell ref="HRE207:HRL207"/>
    <mergeCell ref="HRM207:HRT207"/>
    <mergeCell ref="HRU207:HSB207"/>
    <mergeCell ref="HSC207:HSJ207"/>
    <mergeCell ref="HSK207:HSR207"/>
    <mergeCell ref="HNE207:HNL207"/>
    <mergeCell ref="HNM207:HNT207"/>
    <mergeCell ref="HNU207:HOB207"/>
    <mergeCell ref="HOC207:HOJ207"/>
    <mergeCell ref="HOK207:HOR207"/>
    <mergeCell ref="HOS207:HOZ207"/>
    <mergeCell ref="HPA207:HPH207"/>
    <mergeCell ref="HPI207:HPP207"/>
    <mergeCell ref="HPQ207:HPX207"/>
    <mergeCell ref="HKK207:HKR207"/>
    <mergeCell ref="HKS207:HKZ207"/>
    <mergeCell ref="HLA207:HLH207"/>
    <mergeCell ref="HLI207:HLP207"/>
    <mergeCell ref="HLQ207:HLX207"/>
    <mergeCell ref="HLY207:HMF207"/>
    <mergeCell ref="HMG207:HMN207"/>
    <mergeCell ref="HMO207:HMV207"/>
    <mergeCell ref="HMW207:HND207"/>
    <mergeCell ref="HHQ207:HHX207"/>
    <mergeCell ref="HHY207:HIF207"/>
    <mergeCell ref="HIG207:HIN207"/>
    <mergeCell ref="HIO207:HIV207"/>
    <mergeCell ref="HIW207:HJD207"/>
    <mergeCell ref="HJE207:HJL207"/>
    <mergeCell ref="HJM207:HJT207"/>
    <mergeCell ref="HJU207:HKB207"/>
    <mergeCell ref="HKC207:HKJ207"/>
    <mergeCell ref="HEW207:HFD207"/>
    <mergeCell ref="HFE207:HFL207"/>
    <mergeCell ref="HFM207:HFT207"/>
    <mergeCell ref="HFU207:HGB207"/>
    <mergeCell ref="HGC207:HGJ207"/>
    <mergeCell ref="HGK207:HGR207"/>
    <mergeCell ref="HGS207:HGZ207"/>
    <mergeCell ref="HHA207:HHH207"/>
    <mergeCell ref="HHI207:HHP207"/>
    <mergeCell ref="HCC207:HCJ207"/>
    <mergeCell ref="HCK207:HCR207"/>
    <mergeCell ref="HCS207:HCZ207"/>
    <mergeCell ref="HDA207:HDH207"/>
    <mergeCell ref="HDI207:HDP207"/>
    <mergeCell ref="HDQ207:HDX207"/>
    <mergeCell ref="HDY207:HEF207"/>
    <mergeCell ref="HEG207:HEN207"/>
    <mergeCell ref="HEO207:HEV207"/>
    <mergeCell ref="GZI207:GZP207"/>
    <mergeCell ref="GZQ207:GZX207"/>
    <mergeCell ref="GZY207:HAF207"/>
    <mergeCell ref="HAG207:HAN207"/>
    <mergeCell ref="HAO207:HAV207"/>
    <mergeCell ref="HAW207:HBD207"/>
    <mergeCell ref="HBE207:HBL207"/>
    <mergeCell ref="HBM207:HBT207"/>
    <mergeCell ref="HBU207:HCB207"/>
    <mergeCell ref="GWO207:GWV207"/>
    <mergeCell ref="GWW207:GXD207"/>
    <mergeCell ref="GXE207:GXL207"/>
    <mergeCell ref="GXM207:GXT207"/>
    <mergeCell ref="GXU207:GYB207"/>
    <mergeCell ref="GYC207:GYJ207"/>
    <mergeCell ref="GYK207:GYR207"/>
    <mergeCell ref="GYS207:GYZ207"/>
    <mergeCell ref="GZA207:GZH207"/>
    <mergeCell ref="GTU207:GUB207"/>
    <mergeCell ref="GUC207:GUJ207"/>
    <mergeCell ref="GUK207:GUR207"/>
    <mergeCell ref="GUS207:GUZ207"/>
    <mergeCell ref="GVA207:GVH207"/>
    <mergeCell ref="GVI207:GVP207"/>
    <mergeCell ref="GVQ207:GVX207"/>
    <mergeCell ref="GVY207:GWF207"/>
    <mergeCell ref="GWG207:GWN207"/>
    <mergeCell ref="GRA207:GRH207"/>
    <mergeCell ref="GRI207:GRP207"/>
    <mergeCell ref="GRQ207:GRX207"/>
    <mergeCell ref="GRY207:GSF207"/>
    <mergeCell ref="GSG207:GSN207"/>
    <mergeCell ref="GSO207:GSV207"/>
    <mergeCell ref="GSW207:GTD207"/>
    <mergeCell ref="GTE207:GTL207"/>
    <mergeCell ref="GTM207:GTT207"/>
    <mergeCell ref="GOG207:GON207"/>
    <mergeCell ref="GOO207:GOV207"/>
    <mergeCell ref="GOW207:GPD207"/>
    <mergeCell ref="GPE207:GPL207"/>
    <mergeCell ref="GPM207:GPT207"/>
    <mergeCell ref="GPU207:GQB207"/>
    <mergeCell ref="GQC207:GQJ207"/>
    <mergeCell ref="GQK207:GQR207"/>
    <mergeCell ref="GQS207:GQZ207"/>
    <mergeCell ref="GLM207:GLT207"/>
    <mergeCell ref="GLU207:GMB207"/>
    <mergeCell ref="GMC207:GMJ207"/>
    <mergeCell ref="GMK207:GMR207"/>
    <mergeCell ref="GMS207:GMZ207"/>
    <mergeCell ref="GNA207:GNH207"/>
    <mergeCell ref="GNI207:GNP207"/>
    <mergeCell ref="GNQ207:GNX207"/>
    <mergeCell ref="GNY207:GOF207"/>
    <mergeCell ref="GIS207:GIZ207"/>
    <mergeCell ref="GJA207:GJH207"/>
    <mergeCell ref="GJI207:GJP207"/>
    <mergeCell ref="GJQ207:GJX207"/>
    <mergeCell ref="GJY207:GKF207"/>
    <mergeCell ref="GKG207:GKN207"/>
    <mergeCell ref="GKO207:GKV207"/>
    <mergeCell ref="GKW207:GLD207"/>
    <mergeCell ref="GLE207:GLL207"/>
    <mergeCell ref="GFY207:GGF207"/>
    <mergeCell ref="GGG207:GGN207"/>
    <mergeCell ref="GGO207:GGV207"/>
    <mergeCell ref="GGW207:GHD207"/>
    <mergeCell ref="GHE207:GHL207"/>
    <mergeCell ref="GHM207:GHT207"/>
    <mergeCell ref="GHU207:GIB207"/>
    <mergeCell ref="GIC207:GIJ207"/>
    <mergeCell ref="GIK207:GIR207"/>
    <mergeCell ref="GDE207:GDL207"/>
    <mergeCell ref="GDM207:GDT207"/>
    <mergeCell ref="GDU207:GEB207"/>
    <mergeCell ref="GEC207:GEJ207"/>
    <mergeCell ref="GEK207:GER207"/>
    <mergeCell ref="GES207:GEZ207"/>
    <mergeCell ref="GFA207:GFH207"/>
    <mergeCell ref="GFI207:GFP207"/>
    <mergeCell ref="GFQ207:GFX207"/>
    <mergeCell ref="GAK207:GAR207"/>
    <mergeCell ref="GAS207:GAZ207"/>
    <mergeCell ref="GBA207:GBH207"/>
    <mergeCell ref="GBI207:GBP207"/>
    <mergeCell ref="GBQ207:GBX207"/>
    <mergeCell ref="GBY207:GCF207"/>
    <mergeCell ref="GCG207:GCN207"/>
    <mergeCell ref="GCO207:GCV207"/>
    <mergeCell ref="GCW207:GDD207"/>
    <mergeCell ref="FXQ207:FXX207"/>
    <mergeCell ref="FXY207:FYF207"/>
    <mergeCell ref="FYG207:FYN207"/>
    <mergeCell ref="FYO207:FYV207"/>
    <mergeCell ref="FYW207:FZD207"/>
    <mergeCell ref="FZE207:FZL207"/>
    <mergeCell ref="FZM207:FZT207"/>
    <mergeCell ref="FZU207:GAB207"/>
    <mergeCell ref="GAC207:GAJ207"/>
    <mergeCell ref="FUW207:FVD207"/>
    <mergeCell ref="FVE207:FVL207"/>
    <mergeCell ref="FVM207:FVT207"/>
    <mergeCell ref="FVU207:FWB207"/>
    <mergeCell ref="FWC207:FWJ207"/>
    <mergeCell ref="FWK207:FWR207"/>
    <mergeCell ref="FWS207:FWZ207"/>
    <mergeCell ref="FXA207:FXH207"/>
    <mergeCell ref="FXI207:FXP207"/>
    <mergeCell ref="FSC207:FSJ207"/>
    <mergeCell ref="FSK207:FSR207"/>
    <mergeCell ref="FSS207:FSZ207"/>
    <mergeCell ref="FTA207:FTH207"/>
    <mergeCell ref="FTI207:FTP207"/>
    <mergeCell ref="FTQ207:FTX207"/>
    <mergeCell ref="FTY207:FUF207"/>
    <mergeCell ref="FUG207:FUN207"/>
    <mergeCell ref="FUO207:FUV207"/>
    <mergeCell ref="FPI207:FPP207"/>
    <mergeCell ref="FPQ207:FPX207"/>
    <mergeCell ref="FPY207:FQF207"/>
    <mergeCell ref="FQG207:FQN207"/>
    <mergeCell ref="FQO207:FQV207"/>
    <mergeCell ref="FQW207:FRD207"/>
    <mergeCell ref="FRE207:FRL207"/>
    <mergeCell ref="FRM207:FRT207"/>
    <mergeCell ref="FRU207:FSB207"/>
    <mergeCell ref="FMO207:FMV207"/>
    <mergeCell ref="FMW207:FND207"/>
    <mergeCell ref="FNE207:FNL207"/>
    <mergeCell ref="FNM207:FNT207"/>
    <mergeCell ref="FNU207:FOB207"/>
    <mergeCell ref="FOC207:FOJ207"/>
    <mergeCell ref="FOK207:FOR207"/>
    <mergeCell ref="FOS207:FOZ207"/>
    <mergeCell ref="FPA207:FPH207"/>
    <mergeCell ref="FJU207:FKB207"/>
    <mergeCell ref="FKC207:FKJ207"/>
    <mergeCell ref="FKK207:FKR207"/>
    <mergeCell ref="FKS207:FKZ207"/>
    <mergeCell ref="FLA207:FLH207"/>
    <mergeCell ref="FLI207:FLP207"/>
    <mergeCell ref="FLQ207:FLX207"/>
    <mergeCell ref="FLY207:FMF207"/>
    <mergeCell ref="FMG207:FMN207"/>
    <mergeCell ref="FHA207:FHH207"/>
    <mergeCell ref="FHI207:FHP207"/>
    <mergeCell ref="FHQ207:FHX207"/>
    <mergeCell ref="FHY207:FIF207"/>
    <mergeCell ref="FIG207:FIN207"/>
    <mergeCell ref="FIO207:FIV207"/>
    <mergeCell ref="FIW207:FJD207"/>
    <mergeCell ref="FJE207:FJL207"/>
    <mergeCell ref="FJM207:FJT207"/>
    <mergeCell ref="FEG207:FEN207"/>
    <mergeCell ref="FEO207:FEV207"/>
    <mergeCell ref="FEW207:FFD207"/>
    <mergeCell ref="FFE207:FFL207"/>
    <mergeCell ref="FFM207:FFT207"/>
    <mergeCell ref="FFU207:FGB207"/>
    <mergeCell ref="FGC207:FGJ207"/>
    <mergeCell ref="FGK207:FGR207"/>
    <mergeCell ref="FGS207:FGZ207"/>
    <mergeCell ref="FBM207:FBT207"/>
    <mergeCell ref="FBU207:FCB207"/>
    <mergeCell ref="FCC207:FCJ207"/>
    <mergeCell ref="FCK207:FCR207"/>
    <mergeCell ref="FCS207:FCZ207"/>
    <mergeCell ref="FDA207:FDH207"/>
    <mergeCell ref="FDI207:FDP207"/>
    <mergeCell ref="FDQ207:FDX207"/>
    <mergeCell ref="FDY207:FEF207"/>
    <mergeCell ref="EYS207:EYZ207"/>
    <mergeCell ref="EZA207:EZH207"/>
    <mergeCell ref="EZI207:EZP207"/>
    <mergeCell ref="EZQ207:EZX207"/>
    <mergeCell ref="EZY207:FAF207"/>
    <mergeCell ref="FAG207:FAN207"/>
    <mergeCell ref="FAO207:FAV207"/>
    <mergeCell ref="FAW207:FBD207"/>
    <mergeCell ref="FBE207:FBL207"/>
    <mergeCell ref="EVY207:EWF207"/>
    <mergeCell ref="EWG207:EWN207"/>
    <mergeCell ref="EWO207:EWV207"/>
    <mergeCell ref="EWW207:EXD207"/>
    <mergeCell ref="EXE207:EXL207"/>
    <mergeCell ref="EXM207:EXT207"/>
    <mergeCell ref="EXU207:EYB207"/>
    <mergeCell ref="EYC207:EYJ207"/>
    <mergeCell ref="EYK207:EYR207"/>
    <mergeCell ref="ETE207:ETL207"/>
    <mergeCell ref="ETM207:ETT207"/>
    <mergeCell ref="ETU207:EUB207"/>
    <mergeCell ref="EUC207:EUJ207"/>
    <mergeCell ref="EUK207:EUR207"/>
    <mergeCell ref="EUS207:EUZ207"/>
    <mergeCell ref="EVA207:EVH207"/>
    <mergeCell ref="EVI207:EVP207"/>
    <mergeCell ref="EVQ207:EVX207"/>
    <mergeCell ref="EQK207:EQR207"/>
    <mergeCell ref="EQS207:EQZ207"/>
    <mergeCell ref="ERA207:ERH207"/>
    <mergeCell ref="ERI207:ERP207"/>
    <mergeCell ref="ERQ207:ERX207"/>
    <mergeCell ref="ERY207:ESF207"/>
    <mergeCell ref="ESG207:ESN207"/>
    <mergeCell ref="ESO207:ESV207"/>
    <mergeCell ref="ESW207:ETD207"/>
    <mergeCell ref="ENQ207:ENX207"/>
    <mergeCell ref="ENY207:EOF207"/>
    <mergeCell ref="EOG207:EON207"/>
    <mergeCell ref="EOO207:EOV207"/>
    <mergeCell ref="EOW207:EPD207"/>
    <mergeCell ref="EPE207:EPL207"/>
    <mergeCell ref="EPM207:EPT207"/>
    <mergeCell ref="EPU207:EQB207"/>
    <mergeCell ref="EQC207:EQJ207"/>
    <mergeCell ref="EKW207:ELD207"/>
    <mergeCell ref="ELE207:ELL207"/>
    <mergeCell ref="ELM207:ELT207"/>
    <mergeCell ref="ELU207:EMB207"/>
    <mergeCell ref="EMC207:EMJ207"/>
    <mergeCell ref="EMK207:EMR207"/>
    <mergeCell ref="EMS207:EMZ207"/>
    <mergeCell ref="ENA207:ENH207"/>
    <mergeCell ref="ENI207:ENP207"/>
    <mergeCell ref="EIC207:EIJ207"/>
    <mergeCell ref="EIK207:EIR207"/>
    <mergeCell ref="EIS207:EIZ207"/>
    <mergeCell ref="EJA207:EJH207"/>
    <mergeCell ref="EJI207:EJP207"/>
    <mergeCell ref="EJQ207:EJX207"/>
    <mergeCell ref="EJY207:EKF207"/>
    <mergeCell ref="EKG207:EKN207"/>
    <mergeCell ref="EKO207:EKV207"/>
    <mergeCell ref="EFI207:EFP207"/>
    <mergeCell ref="EFQ207:EFX207"/>
    <mergeCell ref="EFY207:EGF207"/>
    <mergeCell ref="EGG207:EGN207"/>
    <mergeCell ref="EGO207:EGV207"/>
    <mergeCell ref="EGW207:EHD207"/>
    <mergeCell ref="EHE207:EHL207"/>
    <mergeCell ref="EHM207:EHT207"/>
    <mergeCell ref="EHU207:EIB207"/>
    <mergeCell ref="ECO207:ECV207"/>
    <mergeCell ref="ECW207:EDD207"/>
    <mergeCell ref="EDE207:EDL207"/>
    <mergeCell ref="EDM207:EDT207"/>
    <mergeCell ref="EDU207:EEB207"/>
    <mergeCell ref="EEC207:EEJ207"/>
    <mergeCell ref="EEK207:EER207"/>
    <mergeCell ref="EES207:EEZ207"/>
    <mergeCell ref="EFA207:EFH207"/>
    <mergeCell ref="DZU207:EAB207"/>
    <mergeCell ref="EAC207:EAJ207"/>
    <mergeCell ref="EAK207:EAR207"/>
    <mergeCell ref="EAS207:EAZ207"/>
    <mergeCell ref="EBA207:EBH207"/>
    <mergeCell ref="EBI207:EBP207"/>
    <mergeCell ref="EBQ207:EBX207"/>
    <mergeCell ref="EBY207:ECF207"/>
    <mergeCell ref="ECG207:ECN207"/>
    <mergeCell ref="DXA207:DXH207"/>
    <mergeCell ref="DXI207:DXP207"/>
    <mergeCell ref="DXQ207:DXX207"/>
    <mergeCell ref="DXY207:DYF207"/>
    <mergeCell ref="DYG207:DYN207"/>
    <mergeCell ref="DYO207:DYV207"/>
    <mergeCell ref="DYW207:DZD207"/>
    <mergeCell ref="DZE207:DZL207"/>
    <mergeCell ref="DZM207:DZT207"/>
    <mergeCell ref="DUG207:DUN207"/>
    <mergeCell ref="DUO207:DUV207"/>
    <mergeCell ref="DUW207:DVD207"/>
    <mergeCell ref="DVE207:DVL207"/>
    <mergeCell ref="DVM207:DVT207"/>
    <mergeCell ref="DVU207:DWB207"/>
    <mergeCell ref="DWC207:DWJ207"/>
    <mergeCell ref="DWK207:DWR207"/>
    <mergeCell ref="DWS207:DWZ207"/>
    <mergeCell ref="DRM207:DRT207"/>
    <mergeCell ref="DRU207:DSB207"/>
    <mergeCell ref="DSC207:DSJ207"/>
    <mergeCell ref="DSK207:DSR207"/>
    <mergeCell ref="DSS207:DSZ207"/>
    <mergeCell ref="DTA207:DTH207"/>
    <mergeCell ref="DTI207:DTP207"/>
    <mergeCell ref="DTQ207:DTX207"/>
    <mergeCell ref="DTY207:DUF207"/>
    <mergeCell ref="DOS207:DOZ207"/>
    <mergeCell ref="DPA207:DPH207"/>
    <mergeCell ref="DPI207:DPP207"/>
    <mergeCell ref="DPQ207:DPX207"/>
    <mergeCell ref="DPY207:DQF207"/>
    <mergeCell ref="DQG207:DQN207"/>
    <mergeCell ref="DQO207:DQV207"/>
    <mergeCell ref="DQW207:DRD207"/>
    <mergeCell ref="DRE207:DRL207"/>
    <mergeCell ref="DLY207:DMF207"/>
    <mergeCell ref="DMG207:DMN207"/>
    <mergeCell ref="DMO207:DMV207"/>
    <mergeCell ref="DMW207:DND207"/>
    <mergeCell ref="DNE207:DNL207"/>
    <mergeCell ref="DNM207:DNT207"/>
    <mergeCell ref="DNU207:DOB207"/>
    <mergeCell ref="DOC207:DOJ207"/>
    <mergeCell ref="DOK207:DOR207"/>
    <mergeCell ref="DJE207:DJL207"/>
    <mergeCell ref="DJM207:DJT207"/>
    <mergeCell ref="DJU207:DKB207"/>
    <mergeCell ref="DKC207:DKJ207"/>
    <mergeCell ref="DKK207:DKR207"/>
    <mergeCell ref="DKS207:DKZ207"/>
    <mergeCell ref="DLA207:DLH207"/>
    <mergeCell ref="DLI207:DLP207"/>
    <mergeCell ref="DLQ207:DLX207"/>
    <mergeCell ref="DGK207:DGR207"/>
    <mergeCell ref="DGS207:DGZ207"/>
    <mergeCell ref="DHA207:DHH207"/>
    <mergeCell ref="DHI207:DHP207"/>
    <mergeCell ref="DHQ207:DHX207"/>
    <mergeCell ref="DHY207:DIF207"/>
    <mergeCell ref="DIG207:DIN207"/>
    <mergeCell ref="DIO207:DIV207"/>
    <mergeCell ref="DIW207:DJD207"/>
    <mergeCell ref="DDQ207:DDX207"/>
    <mergeCell ref="DDY207:DEF207"/>
    <mergeCell ref="DEG207:DEN207"/>
    <mergeCell ref="DEO207:DEV207"/>
    <mergeCell ref="DEW207:DFD207"/>
    <mergeCell ref="DFE207:DFL207"/>
    <mergeCell ref="DFM207:DFT207"/>
    <mergeCell ref="DFU207:DGB207"/>
    <mergeCell ref="DGC207:DGJ207"/>
    <mergeCell ref="DAW207:DBD207"/>
    <mergeCell ref="DBE207:DBL207"/>
    <mergeCell ref="DBM207:DBT207"/>
    <mergeCell ref="DBU207:DCB207"/>
    <mergeCell ref="DCC207:DCJ207"/>
    <mergeCell ref="DCK207:DCR207"/>
    <mergeCell ref="DCS207:DCZ207"/>
    <mergeCell ref="DDA207:DDH207"/>
    <mergeCell ref="DDI207:DDP207"/>
    <mergeCell ref="CYC207:CYJ207"/>
    <mergeCell ref="CYK207:CYR207"/>
    <mergeCell ref="CYS207:CYZ207"/>
    <mergeCell ref="CZA207:CZH207"/>
    <mergeCell ref="CZI207:CZP207"/>
    <mergeCell ref="CZQ207:CZX207"/>
    <mergeCell ref="CZY207:DAF207"/>
    <mergeCell ref="DAG207:DAN207"/>
    <mergeCell ref="DAO207:DAV207"/>
    <mergeCell ref="CVI207:CVP207"/>
    <mergeCell ref="CVQ207:CVX207"/>
    <mergeCell ref="CVY207:CWF207"/>
    <mergeCell ref="CWG207:CWN207"/>
    <mergeCell ref="CWO207:CWV207"/>
    <mergeCell ref="CWW207:CXD207"/>
    <mergeCell ref="CXE207:CXL207"/>
    <mergeCell ref="CXM207:CXT207"/>
    <mergeCell ref="CXU207:CYB207"/>
    <mergeCell ref="CSO207:CSV207"/>
    <mergeCell ref="CSW207:CTD207"/>
    <mergeCell ref="CTE207:CTL207"/>
    <mergeCell ref="CTM207:CTT207"/>
    <mergeCell ref="CTU207:CUB207"/>
    <mergeCell ref="CUC207:CUJ207"/>
    <mergeCell ref="CUK207:CUR207"/>
    <mergeCell ref="CUS207:CUZ207"/>
    <mergeCell ref="CVA207:CVH207"/>
    <mergeCell ref="CPU207:CQB207"/>
    <mergeCell ref="CQC207:CQJ207"/>
    <mergeCell ref="CQK207:CQR207"/>
    <mergeCell ref="CQS207:CQZ207"/>
    <mergeCell ref="CRA207:CRH207"/>
    <mergeCell ref="CRI207:CRP207"/>
    <mergeCell ref="CRQ207:CRX207"/>
    <mergeCell ref="CRY207:CSF207"/>
    <mergeCell ref="CSG207:CSN207"/>
    <mergeCell ref="CNA207:CNH207"/>
    <mergeCell ref="CNI207:CNP207"/>
    <mergeCell ref="CNQ207:CNX207"/>
    <mergeCell ref="CNY207:COF207"/>
    <mergeCell ref="COG207:CON207"/>
    <mergeCell ref="COO207:COV207"/>
    <mergeCell ref="COW207:CPD207"/>
    <mergeCell ref="CPE207:CPL207"/>
    <mergeCell ref="CPM207:CPT207"/>
    <mergeCell ref="CKG207:CKN207"/>
    <mergeCell ref="CKO207:CKV207"/>
    <mergeCell ref="CKW207:CLD207"/>
    <mergeCell ref="CLE207:CLL207"/>
    <mergeCell ref="CLM207:CLT207"/>
    <mergeCell ref="CLU207:CMB207"/>
    <mergeCell ref="CMC207:CMJ207"/>
    <mergeCell ref="CMK207:CMR207"/>
    <mergeCell ref="CMS207:CMZ207"/>
    <mergeCell ref="CHM207:CHT207"/>
    <mergeCell ref="CHU207:CIB207"/>
    <mergeCell ref="CIC207:CIJ207"/>
    <mergeCell ref="CIK207:CIR207"/>
    <mergeCell ref="CIS207:CIZ207"/>
    <mergeCell ref="CJA207:CJH207"/>
    <mergeCell ref="CJI207:CJP207"/>
    <mergeCell ref="CJQ207:CJX207"/>
    <mergeCell ref="CJY207:CKF207"/>
    <mergeCell ref="CES207:CEZ207"/>
    <mergeCell ref="CFA207:CFH207"/>
    <mergeCell ref="CFI207:CFP207"/>
    <mergeCell ref="CFQ207:CFX207"/>
    <mergeCell ref="CFY207:CGF207"/>
    <mergeCell ref="CGG207:CGN207"/>
    <mergeCell ref="CGO207:CGV207"/>
    <mergeCell ref="CGW207:CHD207"/>
    <mergeCell ref="CHE207:CHL207"/>
    <mergeCell ref="CBY207:CCF207"/>
    <mergeCell ref="CCG207:CCN207"/>
    <mergeCell ref="CCO207:CCV207"/>
    <mergeCell ref="CCW207:CDD207"/>
    <mergeCell ref="CDE207:CDL207"/>
    <mergeCell ref="CDM207:CDT207"/>
    <mergeCell ref="CDU207:CEB207"/>
    <mergeCell ref="CEC207:CEJ207"/>
    <mergeCell ref="CEK207:CER207"/>
    <mergeCell ref="BZE207:BZL207"/>
    <mergeCell ref="BZM207:BZT207"/>
    <mergeCell ref="BZU207:CAB207"/>
    <mergeCell ref="CAC207:CAJ207"/>
    <mergeCell ref="CAK207:CAR207"/>
    <mergeCell ref="CAS207:CAZ207"/>
    <mergeCell ref="CBA207:CBH207"/>
    <mergeCell ref="CBI207:CBP207"/>
    <mergeCell ref="CBQ207:CBX207"/>
    <mergeCell ref="BWK207:BWR207"/>
    <mergeCell ref="BWS207:BWZ207"/>
    <mergeCell ref="BXA207:BXH207"/>
    <mergeCell ref="BXI207:BXP207"/>
    <mergeCell ref="BXQ207:BXX207"/>
    <mergeCell ref="BXY207:BYF207"/>
    <mergeCell ref="BYG207:BYN207"/>
    <mergeCell ref="BYO207:BYV207"/>
    <mergeCell ref="BYW207:BZD207"/>
    <mergeCell ref="BTQ207:BTX207"/>
    <mergeCell ref="BTY207:BUF207"/>
    <mergeCell ref="BUG207:BUN207"/>
    <mergeCell ref="BUO207:BUV207"/>
    <mergeCell ref="BUW207:BVD207"/>
    <mergeCell ref="BVE207:BVL207"/>
    <mergeCell ref="BVM207:BVT207"/>
    <mergeCell ref="BVU207:BWB207"/>
    <mergeCell ref="BWC207:BWJ207"/>
    <mergeCell ref="BQW207:BRD207"/>
    <mergeCell ref="BRE207:BRL207"/>
    <mergeCell ref="BRM207:BRT207"/>
    <mergeCell ref="BRU207:BSB207"/>
    <mergeCell ref="BSC207:BSJ207"/>
    <mergeCell ref="BSK207:BSR207"/>
    <mergeCell ref="BSS207:BSZ207"/>
    <mergeCell ref="BTA207:BTH207"/>
    <mergeCell ref="BTI207:BTP207"/>
    <mergeCell ref="BOC207:BOJ207"/>
    <mergeCell ref="BOK207:BOR207"/>
    <mergeCell ref="BOS207:BOZ207"/>
    <mergeCell ref="BPA207:BPH207"/>
    <mergeCell ref="BPI207:BPP207"/>
    <mergeCell ref="BPQ207:BPX207"/>
    <mergeCell ref="BPY207:BQF207"/>
    <mergeCell ref="BQG207:BQN207"/>
    <mergeCell ref="BQO207:BQV207"/>
    <mergeCell ref="BLI207:BLP207"/>
    <mergeCell ref="BLQ207:BLX207"/>
    <mergeCell ref="BLY207:BMF207"/>
    <mergeCell ref="BMG207:BMN207"/>
    <mergeCell ref="BMO207:BMV207"/>
    <mergeCell ref="BMW207:BND207"/>
    <mergeCell ref="BNE207:BNL207"/>
    <mergeCell ref="BNM207:BNT207"/>
    <mergeCell ref="BNU207:BOB207"/>
    <mergeCell ref="BIO207:BIV207"/>
    <mergeCell ref="BIW207:BJD207"/>
    <mergeCell ref="BJE207:BJL207"/>
    <mergeCell ref="BJM207:BJT207"/>
    <mergeCell ref="BJU207:BKB207"/>
    <mergeCell ref="BKC207:BKJ207"/>
    <mergeCell ref="BKK207:BKR207"/>
    <mergeCell ref="BKS207:BKZ207"/>
    <mergeCell ref="BLA207:BLH207"/>
    <mergeCell ref="BFU207:BGB207"/>
    <mergeCell ref="BGC207:BGJ207"/>
    <mergeCell ref="BGK207:BGR207"/>
    <mergeCell ref="BGS207:BGZ207"/>
    <mergeCell ref="BHA207:BHH207"/>
    <mergeCell ref="BHI207:BHP207"/>
    <mergeCell ref="BHQ207:BHX207"/>
    <mergeCell ref="BHY207:BIF207"/>
    <mergeCell ref="BIG207:BIN207"/>
    <mergeCell ref="BDA207:BDH207"/>
    <mergeCell ref="BDI207:BDP207"/>
    <mergeCell ref="BDQ207:BDX207"/>
    <mergeCell ref="BDY207:BEF207"/>
    <mergeCell ref="BEG207:BEN207"/>
    <mergeCell ref="BEO207:BEV207"/>
    <mergeCell ref="BEW207:BFD207"/>
    <mergeCell ref="BFE207:BFL207"/>
    <mergeCell ref="BFM207:BFT207"/>
    <mergeCell ref="BAG207:BAN207"/>
    <mergeCell ref="BAO207:BAV207"/>
    <mergeCell ref="BAW207:BBD207"/>
    <mergeCell ref="BBE207:BBL207"/>
    <mergeCell ref="BBM207:BBT207"/>
    <mergeCell ref="BBU207:BCB207"/>
    <mergeCell ref="BCC207:BCJ207"/>
    <mergeCell ref="BCK207:BCR207"/>
    <mergeCell ref="BCS207:BCZ207"/>
    <mergeCell ref="AXM207:AXT207"/>
    <mergeCell ref="AXU207:AYB207"/>
    <mergeCell ref="AYC207:AYJ207"/>
    <mergeCell ref="AYK207:AYR207"/>
    <mergeCell ref="AYS207:AYZ207"/>
    <mergeCell ref="AZA207:AZH207"/>
    <mergeCell ref="AZI207:AZP207"/>
    <mergeCell ref="AZQ207:AZX207"/>
    <mergeCell ref="AZY207:BAF207"/>
    <mergeCell ref="AUS207:AUZ207"/>
    <mergeCell ref="AVA207:AVH207"/>
    <mergeCell ref="AVI207:AVP207"/>
    <mergeCell ref="AVQ207:AVX207"/>
    <mergeCell ref="AVY207:AWF207"/>
    <mergeCell ref="AWG207:AWN207"/>
    <mergeCell ref="AWO207:AWV207"/>
    <mergeCell ref="AWW207:AXD207"/>
    <mergeCell ref="AXE207:AXL207"/>
    <mergeCell ref="ADM207:ADT207"/>
    <mergeCell ref="ADU207:AEB207"/>
    <mergeCell ref="YO207:YV207"/>
    <mergeCell ref="YW207:ZD207"/>
    <mergeCell ref="ZE207:ZL207"/>
    <mergeCell ref="ZM207:ZT207"/>
    <mergeCell ref="ZU207:AAB207"/>
    <mergeCell ref="AAC207:AAJ207"/>
    <mergeCell ref="AAK207:AAR207"/>
    <mergeCell ref="AAS207:AAZ207"/>
    <mergeCell ref="ABA207:ABH207"/>
    <mergeCell ref="VU207:WB207"/>
    <mergeCell ref="WC207:WJ207"/>
    <mergeCell ref="WK207:WR207"/>
    <mergeCell ref="WS207:WZ207"/>
    <mergeCell ref="XA207:XH207"/>
    <mergeCell ref="XI207:XP207"/>
    <mergeCell ref="XQ207:XX207"/>
    <mergeCell ref="XY207:YF207"/>
    <mergeCell ref="YG207:YN207"/>
    <mergeCell ref="ARY207:ASF207"/>
    <mergeCell ref="ASG207:ASN207"/>
    <mergeCell ref="ASO207:ASV207"/>
    <mergeCell ref="ASW207:ATD207"/>
    <mergeCell ref="ATE207:ATL207"/>
    <mergeCell ref="ATM207:ATT207"/>
    <mergeCell ref="ATU207:AUB207"/>
    <mergeCell ref="AUC207:AUJ207"/>
    <mergeCell ref="AUK207:AUR207"/>
    <mergeCell ref="APE207:APL207"/>
    <mergeCell ref="APM207:APT207"/>
    <mergeCell ref="APU207:AQB207"/>
    <mergeCell ref="AQC207:AQJ207"/>
    <mergeCell ref="AQK207:AQR207"/>
    <mergeCell ref="AQS207:AQZ207"/>
    <mergeCell ref="ARA207:ARH207"/>
    <mergeCell ref="ARI207:ARP207"/>
    <mergeCell ref="ARQ207:ARX207"/>
    <mergeCell ref="ANI207:ANP207"/>
    <mergeCell ref="ANQ207:ANX207"/>
    <mergeCell ref="ANY207:AOF207"/>
    <mergeCell ref="AOG207:AON207"/>
    <mergeCell ref="AOO207:AOV207"/>
    <mergeCell ref="AOW207:APD207"/>
    <mergeCell ref="AJQ207:AJX207"/>
    <mergeCell ref="AJY207:AKF207"/>
    <mergeCell ref="AKG207:AKN207"/>
    <mergeCell ref="AKO207:AKV207"/>
    <mergeCell ref="AKW207:ALD207"/>
    <mergeCell ref="ALE207:ALL207"/>
    <mergeCell ref="ALM207:ALT207"/>
    <mergeCell ref="ALU207:AMB207"/>
    <mergeCell ref="AMC207:AMJ207"/>
    <mergeCell ref="TA207:TH207"/>
    <mergeCell ref="TI207:TP207"/>
    <mergeCell ref="TQ207:TX207"/>
    <mergeCell ref="TY207:UF207"/>
    <mergeCell ref="UG207:UN207"/>
    <mergeCell ref="UO207:UV207"/>
    <mergeCell ref="UW207:VD207"/>
    <mergeCell ref="VE207:VL207"/>
    <mergeCell ref="VM207:VT207"/>
    <mergeCell ref="AMK207:AMR207"/>
    <mergeCell ref="AMS207:AMZ207"/>
    <mergeCell ref="ANA207:ANH207"/>
    <mergeCell ref="NM207:NT207"/>
    <mergeCell ref="NU207:OB207"/>
    <mergeCell ref="OC207:OJ207"/>
    <mergeCell ref="OK207:OR207"/>
    <mergeCell ref="OS207:OZ207"/>
    <mergeCell ref="PA207:PH207"/>
    <mergeCell ref="PI207:PP207"/>
    <mergeCell ref="PQ207:PX207"/>
    <mergeCell ref="PY207:QF207"/>
    <mergeCell ref="KS207:KZ207"/>
    <mergeCell ref="LA207:LH207"/>
    <mergeCell ref="LI207:LP207"/>
    <mergeCell ref="LQ207:LX207"/>
    <mergeCell ref="LY207:MF207"/>
    <mergeCell ref="MG207:MN207"/>
    <mergeCell ref="MO207:MV207"/>
    <mergeCell ref="MW207:ND207"/>
    <mergeCell ref="NE207:NL207"/>
    <mergeCell ref="HY207:IF207"/>
    <mergeCell ref="IG207:IN207"/>
    <mergeCell ref="IO207:IV207"/>
    <mergeCell ref="IW207:JD207"/>
    <mergeCell ref="JE207:JL207"/>
    <mergeCell ref="JM207:JT207"/>
    <mergeCell ref="JU207:KB207"/>
    <mergeCell ref="KC207:KJ207"/>
    <mergeCell ref="KK207:KR207"/>
    <mergeCell ref="ABI207:ABP207"/>
    <mergeCell ref="ABQ207:ABX207"/>
    <mergeCell ref="ABY207:ACF207"/>
    <mergeCell ref="ACG207:ACN207"/>
    <mergeCell ref="ACO207:ACV207"/>
    <mergeCell ref="ACW207:ADD207"/>
    <mergeCell ref="AGW207:AHD207"/>
    <mergeCell ref="AHE207:AHL207"/>
    <mergeCell ref="AHM207:AHT207"/>
    <mergeCell ref="AHU207:AIB207"/>
    <mergeCell ref="AIC207:AIJ207"/>
    <mergeCell ref="AIK207:AIR207"/>
    <mergeCell ref="AIS207:AIZ207"/>
    <mergeCell ref="AJA207:AJH207"/>
    <mergeCell ref="AJI207:AJP207"/>
    <mergeCell ref="AEC207:AEJ207"/>
    <mergeCell ref="AEK207:AER207"/>
    <mergeCell ref="AES207:AEZ207"/>
    <mergeCell ref="AFA207:AFH207"/>
    <mergeCell ref="AFI207:AFP207"/>
    <mergeCell ref="AFQ207:AFX207"/>
    <mergeCell ref="AFY207:AGF207"/>
    <mergeCell ref="AGG207:AGN207"/>
    <mergeCell ref="AGO207:AGV207"/>
    <mergeCell ref="ADE207:ADL207"/>
    <mergeCell ref="XDY206:XEF206"/>
    <mergeCell ref="XEG206:XEN206"/>
    <mergeCell ref="XEO206:XEV206"/>
    <mergeCell ref="XEW206:XFD206"/>
    <mergeCell ref="A207:H207"/>
    <mergeCell ref="I207:P207"/>
    <mergeCell ref="Q207:X207"/>
    <mergeCell ref="Y207:AF207"/>
    <mergeCell ref="AG207:AN207"/>
    <mergeCell ref="AO207:AV207"/>
    <mergeCell ref="AW207:BD207"/>
    <mergeCell ref="BE207:BL207"/>
    <mergeCell ref="BM207:BT207"/>
    <mergeCell ref="BU207:CB207"/>
    <mergeCell ref="CC207:CJ207"/>
    <mergeCell ref="CK207:CR207"/>
    <mergeCell ref="CS207:CZ207"/>
    <mergeCell ref="DA207:DH207"/>
    <mergeCell ref="DI207:DP207"/>
    <mergeCell ref="DQ207:DX207"/>
    <mergeCell ref="DY207:EF207"/>
    <mergeCell ref="EG207:EN207"/>
    <mergeCell ref="EO207:EV207"/>
    <mergeCell ref="EW207:FD207"/>
    <mergeCell ref="XBE206:XBL206"/>
    <mergeCell ref="XBM206:XBT206"/>
    <mergeCell ref="XBU206:XCB206"/>
    <mergeCell ref="XCC206:XCJ206"/>
    <mergeCell ref="XCK206:XCR206"/>
    <mergeCell ref="XCS206:XCZ206"/>
    <mergeCell ref="XDA206:XDH206"/>
    <mergeCell ref="XDI206:XDP206"/>
    <mergeCell ref="XDQ206:XDX206"/>
    <mergeCell ref="WYK206:WYR206"/>
    <mergeCell ref="WYS206:WYZ206"/>
    <mergeCell ref="WZA206:WZH206"/>
    <mergeCell ref="WZI206:WZP206"/>
    <mergeCell ref="WZQ206:WZX206"/>
    <mergeCell ref="WZY206:XAF206"/>
    <mergeCell ref="XAG206:XAN206"/>
    <mergeCell ref="XAO206:XAV206"/>
    <mergeCell ref="XAW206:XBD206"/>
    <mergeCell ref="WVQ206:WVX206"/>
    <mergeCell ref="WVY206:WWF206"/>
    <mergeCell ref="WWG206:WWN206"/>
    <mergeCell ref="WWO206:WWV206"/>
    <mergeCell ref="WWW206:WXD206"/>
    <mergeCell ref="WXE206:WXL206"/>
    <mergeCell ref="WXM206:WXT206"/>
    <mergeCell ref="WXU206:WYB206"/>
    <mergeCell ref="WYC206:WYJ206"/>
    <mergeCell ref="WSW206:WTD206"/>
    <mergeCell ref="WTE206:WTL206"/>
    <mergeCell ref="WTM206:WTT206"/>
    <mergeCell ref="WTU206:WUB206"/>
    <mergeCell ref="QG207:QN207"/>
    <mergeCell ref="QO207:QV207"/>
    <mergeCell ref="QW207:RD207"/>
    <mergeCell ref="RE207:RL207"/>
    <mergeCell ref="RM207:RT207"/>
    <mergeCell ref="RU207:SB207"/>
    <mergeCell ref="SC207:SJ207"/>
    <mergeCell ref="SK207:SR207"/>
    <mergeCell ref="SS207:SZ207"/>
    <mergeCell ref="WUC206:WUJ206"/>
    <mergeCell ref="WUK206:WUR206"/>
    <mergeCell ref="WUS206:WUZ206"/>
    <mergeCell ref="WVA206:WVH206"/>
    <mergeCell ref="WVI206:WVP206"/>
    <mergeCell ref="WQC206:WQJ206"/>
    <mergeCell ref="WQK206:WQR206"/>
    <mergeCell ref="WQS206:WQZ206"/>
    <mergeCell ref="WRA206:WRH206"/>
    <mergeCell ref="WRI206:WRP206"/>
    <mergeCell ref="WRQ206:WRX206"/>
    <mergeCell ref="WRY206:WSF206"/>
    <mergeCell ref="WSG206:WSN206"/>
    <mergeCell ref="WSO206:WSV206"/>
    <mergeCell ref="WNI206:WNP206"/>
    <mergeCell ref="WNQ206:WNX206"/>
    <mergeCell ref="WNY206:WOF206"/>
    <mergeCell ref="WOG206:WON206"/>
    <mergeCell ref="WOO206:WOV206"/>
    <mergeCell ref="WOW206:WPD206"/>
    <mergeCell ref="WPE206:WPL206"/>
    <mergeCell ref="WPM206:WPT206"/>
    <mergeCell ref="WPU206:WQB206"/>
    <mergeCell ref="WKO206:WKV206"/>
    <mergeCell ref="WKW206:WLD206"/>
    <mergeCell ref="WLE206:WLL206"/>
    <mergeCell ref="WLM206:WLT206"/>
    <mergeCell ref="WLU206:WMB206"/>
    <mergeCell ref="WMC206:WMJ206"/>
    <mergeCell ref="WMK206:WMR206"/>
    <mergeCell ref="WMS206:WMZ206"/>
    <mergeCell ref="WNA206:WNH206"/>
    <mergeCell ref="WHU206:WIB206"/>
    <mergeCell ref="WIC206:WIJ206"/>
    <mergeCell ref="WIK206:WIR206"/>
    <mergeCell ref="WIS206:WIZ206"/>
    <mergeCell ref="WJA206:WJH206"/>
    <mergeCell ref="WJI206:WJP206"/>
    <mergeCell ref="WJQ206:WJX206"/>
    <mergeCell ref="WJY206:WKF206"/>
    <mergeCell ref="WKG206:WKN206"/>
    <mergeCell ref="WFA206:WFH206"/>
    <mergeCell ref="WFI206:WFP206"/>
    <mergeCell ref="WFQ206:WFX206"/>
    <mergeCell ref="WFY206:WGF206"/>
    <mergeCell ref="WGG206:WGN206"/>
    <mergeCell ref="WGO206:WGV206"/>
    <mergeCell ref="WGW206:WHD206"/>
    <mergeCell ref="WHE206:WHL206"/>
    <mergeCell ref="WHM206:WHT206"/>
    <mergeCell ref="WCG206:WCN206"/>
    <mergeCell ref="WCO206:WCV206"/>
    <mergeCell ref="WCW206:WDD206"/>
    <mergeCell ref="WDE206:WDL206"/>
    <mergeCell ref="WDM206:WDT206"/>
    <mergeCell ref="WDU206:WEB206"/>
    <mergeCell ref="WEC206:WEJ206"/>
    <mergeCell ref="WEK206:WER206"/>
    <mergeCell ref="WES206:WEZ206"/>
    <mergeCell ref="VZM206:VZT206"/>
    <mergeCell ref="VZU206:WAB206"/>
    <mergeCell ref="WAC206:WAJ206"/>
    <mergeCell ref="WAK206:WAR206"/>
    <mergeCell ref="WAS206:WAZ206"/>
    <mergeCell ref="WBA206:WBH206"/>
    <mergeCell ref="WBI206:WBP206"/>
    <mergeCell ref="WBQ206:WBX206"/>
    <mergeCell ref="WBY206:WCF206"/>
    <mergeCell ref="VWS206:VWZ206"/>
    <mergeCell ref="VXA206:VXH206"/>
    <mergeCell ref="VXI206:VXP206"/>
    <mergeCell ref="VXQ206:VXX206"/>
    <mergeCell ref="VXY206:VYF206"/>
    <mergeCell ref="VYG206:VYN206"/>
    <mergeCell ref="VYO206:VYV206"/>
    <mergeCell ref="VYW206:VZD206"/>
    <mergeCell ref="VZE206:VZL206"/>
    <mergeCell ref="VTY206:VUF206"/>
    <mergeCell ref="VUG206:VUN206"/>
    <mergeCell ref="VUO206:VUV206"/>
    <mergeCell ref="VUW206:VVD206"/>
    <mergeCell ref="VVE206:VVL206"/>
    <mergeCell ref="VVM206:VVT206"/>
    <mergeCell ref="VVU206:VWB206"/>
    <mergeCell ref="VWC206:VWJ206"/>
    <mergeCell ref="VWK206:VWR206"/>
    <mergeCell ref="VRE206:VRL206"/>
    <mergeCell ref="VRM206:VRT206"/>
    <mergeCell ref="VRU206:VSB206"/>
    <mergeCell ref="VSC206:VSJ206"/>
    <mergeCell ref="VSK206:VSR206"/>
    <mergeCell ref="VSS206:VSZ206"/>
    <mergeCell ref="VTA206:VTH206"/>
    <mergeCell ref="VTI206:VTP206"/>
    <mergeCell ref="VTQ206:VTX206"/>
    <mergeCell ref="VOK206:VOR206"/>
    <mergeCell ref="VOS206:VOZ206"/>
    <mergeCell ref="VPA206:VPH206"/>
    <mergeCell ref="VPI206:VPP206"/>
    <mergeCell ref="VPQ206:VPX206"/>
    <mergeCell ref="VPY206:VQF206"/>
    <mergeCell ref="VQG206:VQN206"/>
    <mergeCell ref="VQO206:VQV206"/>
    <mergeCell ref="VQW206:VRD206"/>
    <mergeCell ref="VLQ206:VLX206"/>
    <mergeCell ref="VLY206:VMF206"/>
    <mergeCell ref="VMG206:VMN206"/>
    <mergeCell ref="VMO206:VMV206"/>
    <mergeCell ref="VMW206:VND206"/>
    <mergeCell ref="VNE206:VNL206"/>
    <mergeCell ref="VNM206:VNT206"/>
    <mergeCell ref="VNU206:VOB206"/>
    <mergeCell ref="VOC206:VOJ206"/>
    <mergeCell ref="VIW206:VJD206"/>
    <mergeCell ref="VJE206:VJL206"/>
    <mergeCell ref="VJM206:VJT206"/>
    <mergeCell ref="VJU206:VKB206"/>
    <mergeCell ref="VKC206:VKJ206"/>
    <mergeCell ref="VKK206:VKR206"/>
    <mergeCell ref="VKS206:VKZ206"/>
    <mergeCell ref="VLA206:VLH206"/>
    <mergeCell ref="VLI206:VLP206"/>
    <mergeCell ref="VGC206:VGJ206"/>
    <mergeCell ref="VGK206:VGR206"/>
    <mergeCell ref="VGS206:VGZ206"/>
    <mergeCell ref="VHA206:VHH206"/>
    <mergeCell ref="VHI206:VHP206"/>
    <mergeCell ref="VHQ206:VHX206"/>
    <mergeCell ref="VHY206:VIF206"/>
    <mergeCell ref="VIG206:VIN206"/>
    <mergeCell ref="VIO206:VIV206"/>
    <mergeCell ref="VDI206:VDP206"/>
    <mergeCell ref="VDQ206:VDX206"/>
    <mergeCell ref="VDY206:VEF206"/>
    <mergeCell ref="VEG206:VEN206"/>
    <mergeCell ref="VEO206:VEV206"/>
    <mergeCell ref="VEW206:VFD206"/>
    <mergeCell ref="VFE206:VFL206"/>
    <mergeCell ref="VFM206:VFT206"/>
    <mergeCell ref="VFU206:VGB206"/>
    <mergeCell ref="VAO206:VAV206"/>
    <mergeCell ref="VAW206:VBD206"/>
    <mergeCell ref="VBE206:VBL206"/>
    <mergeCell ref="VBM206:VBT206"/>
    <mergeCell ref="VBU206:VCB206"/>
    <mergeCell ref="VCC206:VCJ206"/>
    <mergeCell ref="VCK206:VCR206"/>
    <mergeCell ref="VCS206:VCZ206"/>
    <mergeCell ref="VDA206:VDH206"/>
    <mergeCell ref="UXU206:UYB206"/>
    <mergeCell ref="UYC206:UYJ206"/>
    <mergeCell ref="UYK206:UYR206"/>
    <mergeCell ref="UYS206:UYZ206"/>
    <mergeCell ref="UZA206:UZH206"/>
    <mergeCell ref="UZI206:UZP206"/>
    <mergeCell ref="UZQ206:UZX206"/>
    <mergeCell ref="UZY206:VAF206"/>
    <mergeCell ref="VAG206:VAN206"/>
    <mergeCell ref="UVA206:UVH206"/>
    <mergeCell ref="UVI206:UVP206"/>
    <mergeCell ref="UVQ206:UVX206"/>
    <mergeCell ref="UVY206:UWF206"/>
    <mergeCell ref="UWG206:UWN206"/>
    <mergeCell ref="UWO206:UWV206"/>
    <mergeCell ref="UWW206:UXD206"/>
    <mergeCell ref="UXE206:UXL206"/>
    <mergeCell ref="UXM206:UXT206"/>
    <mergeCell ref="USG206:USN206"/>
    <mergeCell ref="USO206:USV206"/>
    <mergeCell ref="USW206:UTD206"/>
    <mergeCell ref="UTE206:UTL206"/>
    <mergeCell ref="UTM206:UTT206"/>
    <mergeCell ref="UTU206:UUB206"/>
    <mergeCell ref="UUC206:UUJ206"/>
    <mergeCell ref="UUK206:UUR206"/>
    <mergeCell ref="UUS206:UUZ206"/>
    <mergeCell ref="UPM206:UPT206"/>
    <mergeCell ref="UPU206:UQB206"/>
    <mergeCell ref="UQC206:UQJ206"/>
    <mergeCell ref="UQK206:UQR206"/>
    <mergeCell ref="UQS206:UQZ206"/>
    <mergeCell ref="URA206:URH206"/>
    <mergeCell ref="URI206:URP206"/>
    <mergeCell ref="URQ206:URX206"/>
    <mergeCell ref="URY206:USF206"/>
    <mergeCell ref="UMS206:UMZ206"/>
    <mergeCell ref="UNA206:UNH206"/>
    <mergeCell ref="UNI206:UNP206"/>
    <mergeCell ref="UNQ206:UNX206"/>
    <mergeCell ref="UNY206:UOF206"/>
    <mergeCell ref="UOG206:UON206"/>
    <mergeCell ref="UOO206:UOV206"/>
    <mergeCell ref="UOW206:UPD206"/>
    <mergeCell ref="UPE206:UPL206"/>
    <mergeCell ref="UJY206:UKF206"/>
    <mergeCell ref="UKG206:UKN206"/>
    <mergeCell ref="UKO206:UKV206"/>
    <mergeCell ref="UKW206:ULD206"/>
    <mergeCell ref="ULE206:ULL206"/>
    <mergeCell ref="ULM206:ULT206"/>
    <mergeCell ref="ULU206:UMB206"/>
    <mergeCell ref="UMC206:UMJ206"/>
    <mergeCell ref="UMK206:UMR206"/>
    <mergeCell ref="UHE206:UHL206"/>
    <mergeCell ref="UHM206:UHT206"/>
    <mergeCell ref="UHU206:UIB206"/>
    <mergeCell ref="UIC206:UIJ206"/>
    <mergeCell ref="UIK206:UIR206"/>
    <mergeCell ref="UIS206:UIZ206"/>
    <mergeCell ref="UJA206:UJH206"/>
    <mergeCell ref="UJI206:UJP206"/>
    <mergeCell ref="UJQ206:UJX206"/>
    <mergeCell ref="UEK206:UER206"/>
    <mergeCell ref="UES206:UEZ206"/>
    <mergeCell ref="UFA206:UFH206"/>
    <mergeCell ref="UFI206:UFP206"/>
    <mergeCell ref="UFQ206:UFX206"/>
    <mergeCell ref="UFY206:UGF206"/>
    <mergeCell ref="UGG206:UGN206"/>
    <mergeCell ref="UGO206:UGV206"/>
    <mergeCell ref="UGW206:UHD206"/>
    <mergeCell ref="UBQ206:UBX206"/>
    <mergeCell ref="UBY206:UCF206"/>
    <mergeCell ref="UCG206:UCN206"/>
    <mergeCell ref="UCO206:UCV206"/>
    <mergeCell ref="UCW206:UDD206"/>
    <mergeCell ref="UDE206:UDL206"/>
    <mergeCell ref="UDM206:UDT206"/>
    <mergeCell ref="UDU206:UEB206"/>
    <mergeCell ref="UEC206:UEJ206"/>
    <mergeCell ref="TYW206:TZD206"/>
    <mergeCell ref="TZE206:TZL206"/>
    <mergeCell ref="TZM206:TZT206"/>
    <mergeCell ref="TZU206:UAB206"/>
    <mergeCell ref="UAC206:UAJ206"/>
    <mergeCell ref="UAK206:UAR206"/>
    <mergeCell ref="UAS206:UAZ206"/>
    <mergeCell ref="UBA206:UBH206"/>
    <mergeCell ref="UBI206:UBP206"/>
    <mergeCell ref="TWC206:TWJ206"/>
    <mergeCell ref="TWK206:TWR206"/>
    <mergeCell ref="TWS206:TWZ206"/>
    <mergeCell ref="TXA206:TXH206"/>
    <mergeCell ref="TXI206:TXP206"/>
    <mergeCell ref="TXQ206:TXX206"/>
    <mergeCell ref="TXY206:TYF206"/>
    <mergeCell ref="TYG206:TYN206"/>
    <mergeCell ref="TYO206:TYV206"/>
    <mergeCell ref="TTI206:TTP206"/>
    <mergeCell ref="TTQ206:TTX206"/>
    <mergeCell ref="TTY206:TUF206"/>
    <mergeCell ref="TUG206:TUN206"/>
    <mergeCell ref="TUO206:TUV206"/>
    <mergeCell ref="TUW206:TVD206"/>
    <mergeCell ref="TVE206:TVL206"/>
    <mergeCell ref="TVM206:TVT206"/>
    <mergeCell ref="TVU206:TWB206"/>
    <mergeCell ref="TQO206:TQV206"/>
    <mergeCell ref="TQW206:TRD206"/>
    <mergeCell ref="TRE206:TRL206"/>
    <mergeCell ref="TRM206:TRT206"/>
    <mergeCell ref="TRU206:TSB206"/>
    <mergeCell ref="TSC206:TSJ206"/>
    <mergeCell ref="TSK206:TSR206"/>
    <mergeCell ref="TSS206:TSZ206"/>
    <mergeCell ref="TTA206:TTH206"/>
    <mergeCell ref="TNU206:TOB206"/>
    <mergeCell ref="TOC206:TOJ206"/>
    <mergeCell ref="TOK206:TOR206"/>
    <mergeCell ref="TOS206:TOZ206"/>
    <mergeCell ref="TPA206:TPH206"/>
    <mergeCell ref="TPI206:TPP206"/>
    <mergeCell ref="TPQ206:TPX206"/>
    <mergeCell ref="TPY206:TQF206"/>
    <mergeCell ref="TQG206:TQN206"/>
    <mergeCell ref="TLA206:TLH206"/>
    <mergeCell ref="TLI206:TLP206"/>
    <mergeCell ref="TLQ206:TLX206"/>
    <mergeCell ref="TLY206:TMF206"/>
    <mergeCell ref="TMG206:TMN206"/>
    <mergeCell ref="TMO206:TMV206"/>
    <mergeCell ref="TMW206:TND206"/>
    <mergeCell ref="TNE206:TNL206"/>
    <mergeCell ref="TNM206:TNT206"/>
    <mergeCell ref="TIG206:TIN206"/>
    <mergeCell ref="TIO206:TIV206"/>
    <mergeCell ref="TIW206:TJD206"/>
    <mergeCell ref="TJE206:TJL206"/>
    <mergeCell ref="TJM206:TJT206"/>
    <mergeCell ref="TJU206:TKB206"/>
    <mergeCell ref="TKC206:TKJ206"/>
    <mergeCell ref="TKK206:TKR206"/>
    <mergeCell ref="TKS206:TKZ206"/>
    <mergeCell ref="TFM206:TFT206"/>
    <mergeCell ref="TFU206:TGB206"/>
    <mergeCell ref="TGC206:TGJ206"/>
    <mergeCell ref="TGK206:TGR206"/>
    <mergeCell ref="TGS206:TGZ206"/>
    <mergeCell ref="THA206:THH206"/>
    <mergeCell ref="THI206:THP206"/>
    <mergeCell ref="THQ206:THX206"/>
    <mergeCell ref="THY206:TIF206"/>
    <mergeCell ref="TCS206:TCZ206"/>
    <mergeCell ref="TDA206:TDH206"/>
    <mergeCell ref="TDI206:TDP206"/>
    <mergeCell ref="TDQ206:TDX206"/>
    <mergeCell ref="TDY206:TEF206"/>
    <mergeCell ref="TEG206:TEN206"/>
    <mergeCell ref="TEO206:TEV206"/>
    <mergeCell ref="TEW206:TFD206"/>
    <mergeCell ref="TFE206:TFL206"/>
    <mergeCell ref="SZY206:TAF206"/>
    <mergeCell ref="TAG206:TAN206"/>
    <mergeCell ref="TAO206:TAV206"/>
    <mergeCell ref="TAW206:TBD206"/>
    <mergeCell ref="TBE206:TBL206"/>
    <mergeCell ref="TBM206:TBT206"/>
    <mergeCell ref="TBU206:TCB206"/>
    <mergeCell ref="TCC206:TCJ206"/>
    <mergeCell ref="TCK206:TCR206"/>
    <mergeCell ref="SXE206:SXL206"/>
    <mergeCell ref="SXM206:SXT206"/>
    <mergeCell ref="SXU206:SYB206"/>
    <mergeCell ref="SYC206:SYJ206"/>
    <mergeCell ref="SYK206:SYR206"/>
    <mergeCell ref="SYS206:SYZ206"/>
    <mergeCell ref="SZA206:SZH206"/>
    <mergeCell ref="SZI206:SZP206"/>
    <mergeCell ref="SZQ206:SZX206"/>
    <mergeCell ref="SUK206:SUR206"/>
    <mergeCell ref="SUS206:SUZ206"/>
    <mergeCell ref="SVA206:SVH206"/>
    <mergeCell ref="SVI206:SVP206"/>
    <mergeCell ref="SVQ206:SVX206"/>
    <mergeCell ref="SVY206:SWF206"/>
    <mergeCell ref="SWG206:SWN206"/>
    <mergeCell ref="SWO206:SWV206"/>
    <mergeCell ref="SWW206:SXD206"/>
    <mergeCell ref="SRQ206:SRX206"/>
    <mergeCell ref="SRY206:SSF206"/>
    <mergeCell ref="SSG206:SSN206"/>
    <mergeCell ref="SSO206:SSV206"/>
    <mergeCell ref="SSW206:STD206"/>
    <mergeCell ref="STE206:STL206"/>
    <mergeCell ref="STM206:STT206"/>
    <mergeCell ref="STU206:SUB206"/>
    <mergeCell ref="SUC206:SUJ206"/>
    <mergeCell ref="SOW206:SPD206"/>
    <mergeCell ref="SPE206:SPL206"/>
    <mergeCell ref="SPM206:SPT206"/>
    <mergeCell ref="SPU206:SQB206"/>
    <mergeCell ref="SQC206:SQJ206"/>
    <mergeCell ref="SQK206:SQR206"/>
    <mergeCell ref="SQS206:SQZ206"/>
    <mergeCell ref="SRA206:SRH206"/>
    <mergeCell ref="SRI206:SRP206"/>
    <mergeCell ref="SMC206:SMJ206"/>
    <mergeCell ref="SMK206:SMR206"/>
    <mergeCell ref="SMS206:SMZ206"/>
    <mergeCell ref="SNA206:SNH206"/>
    <mergeCell ref="SNI206:SNP206"/>
    <mergeCell ref="SNQ206:SNX206"/>
    <mergeCell ref="SNY206:SOF206"/>
    <mergeCell ref="SOG206:SON206"/>
    <mergeCell ref="SOO206:SOV206"/>
    <mergeCell ref="SJI206:SJP206"/>
    <mergeCell ref="SJQ206:SJX206"/>
    <mergeCell ref="SJY206:SKF206"/>
    <mergeCell ref="SKG206:SKN206"/>
    <mergeCell ref="SKO206:SKV206"/>
    <mergeCell ref="SKW206:SLD206"/>
    <mergeCell ref="SLE206:SLL206"/>
    <mergeCell ref="SLM206:SLT206"/>
    <mergeCell ref="SLU206:SMB206"/>
    <mergeCell ref="SGO206:SGV206"/>
    <mergeCell ref="SGW206:SHD206"/>
    <mergeCell ref="SHE206:SHL206"/>
    <mergeCell ref="SHM206:SHT206"/>
    <mergeCell ref="SHU206:SIB206"/>
    <mergeCell ref="SIC206:SIJ206"/>
    <mergeCell ref="SIK206:SIR206"/>
    <mergeCell ref="SIS206:SIZ206"/>
    <mergeCell ref="SJA206:SJH206"/>
    <mergeCell ref="SDU206:SEB206"/>
    <mergeCell ref="SEC206:SEJ206"/>
    <mergeCell ref="SEK206:SER206"/>
    <mergeCell ref="SES206:SEZ206"/>
    <mergeCell ref="SFA206:SFH206"/>
    <mergeCell ref="SFI206:SFP206"/>
    <mergeCell ref="SFQ206:SFX206"/>
    <mergeCell ref="SFY206:SGF206"/>
    <mergeCell ref="SGG206:SGN206"/>
    <mergeCell ref="SBA206:SBH206"/>
    <mergeCell ref="SBI206:SBP206"/>
    <mergeCell ref="SBQ206:SBX206"/>
    <mergeCell ref="SBY206:SCF206"/>
    <mergeCell ref="SCG206:SCN206"/>
    <mergeCell ref="SCO206:SCV206"/>
    <mergeCell ref="SCW206:SDD206"/>
    <mergeCell ref="SDE206:SDL206"/>
    <mergeCell ref="SDM206:SDT206"/>
    <mergeCell ref="RYG206:RYN206"/>
    <mergeCell ref="RYO206:RYV206"/>
    <mergeCell ref="RYW206:RZD206"/>
    <mergeCell ref="RZE206:RZL206"/>
    <mergeCell ref="RZM206:RZT206"/>
    <mergeCell ref="RZU206:SAB206"/>
    <mergeCell ref="SAC206:SAJ206"/>
    <mergeCell ref="SAK206:SAR206"/>
    <mergeCell ref="SAS206:SAZ206"/>
    <mergeCell ref="RVM206:RVT206"/>
    <mergeCell ref="RVU206:RWB206"/>
    <mergeCell ref="RWC206:RWJ206"/>
    <mergeCell ref="RWK206:RWR206"/>
    <mergeCell ref="RWS206:RWZ206"/>
    <mergeCell ref="RXA206:RXH206"/>
    <mergeCell ref="RXI206:RXP206"/>
    <mergeCell ref="RXQ206:RXX206"/>
    <mergeCell ref="RXY206:RYF206"/>
    <mergeCell ref="RSS206:RSZ206"/>
    <mergeCell ref="RTA206:RTH206"/>
    <mergeCell ref="RTI206:RTP206"/>
    <mergeCell ref="RTQ206:RTX206"/>
    <mergeCell ref="RTY206:RUF206"/>
    <mergeCell ref="RUG206:RUN206"/>
    <mergeCell ref="RUO206:RUV206"/>
    <mergeCell ref="RUW206:RVD206"/>
    <mergeCell ref="RVE206:RVL206"/>
    <mergeCell ref="RPY206:RQF206"/>
    <mergeCell ref="RQG206:RQN206"/>
    <mergeCell ref="RQO206:RQV206"/>
    <mergeCell ref="RQW206:RRD206"/>
    <mergeCell ref="RRE206:RRL206"/>
    <mergeCell ref="RRM206:RRT206"/>
    <mergeCell ref="RRU206:RSB206"/>
    <mergeCell ref="RSC206:RSJ206"/>
    <mergeCell ref="RSK206:RSR206"/>
    <mergeCell ref="RNE206:RNL206"/>
    <mergeCell ref="RNM206:RNT206"/>
    <mergeCell ref="RNU206:ROB206"/>
    <mergeCell ref="ROC206:ROJ206"/>
    <mergeCell ref="ROK206:ROR206"/>
    <mergeCell ref="ROS206:ROZ206"/>
    <mergeCell ref="RPA206:RPH206"/>
    <mergeCell ref="RPI206:RPP206"/>
    <mergeCell ref="RPQ206:RPX206"/>
    <mergeCell ref="RKK206:RKR206"/>
    <mergeCell ref="RKS206:RKZ206"/>
    <mergeCell ref="RLA206:RLH206"/>
    <mergeCell ref="RLI206:RLP206"/>
    <mergeCell ref="RLQ206:RLX206"/>
    <mergeCell ref="RLY206:RMF206"/>
    <mergeCell ref="RMG206:RMN206"/>
    <mergeCell ref="RMO206:RMV206"/>
    <mergeCell ref="RMW206:RND206"/>
    <mergeCell ref="RHQ206:RHX206"/>
    <mergeCell ref="RHY206:RIF206"/>
    <mergeCell ref="RIG206:RIN206"/>
    <mergeCell ref="RIO206:RIV206"/>
    <mergeCell ref="RIW206:RJD206"/>
    <mergeCell ref="RJE206:RJL206"/>
    <mergeCell ref="RJM206:RJT206"/>
    <mergeCell ref="RJU206:RKB206"/>
    <mergeCell ref="RKC206:RKJ206"/>
    <mergeCell ref="REW206:RFD206"/>
    <mergeCell ref="RFE206:RFL206"/>
    <mergeCell ref="RFM206:RFT206"/>
    <mergeCell ref="RFU206:RGB206"/>
    <mergeCell ref="RGC206:RGJ206"/>
    <mergeCell ref="RGK206:RGR206"/>
    <mergeCell ref="RGS206:RGZ206"/>
    <mergeCell ref="RHA206:RHH206"/>
    <mergeCell ref="RHI206:RHP206"/>
    <mergeCell ref="RCC206:RCJ206"/>
    <mergeCell ref="RCK206:RCR206"/>
    <mergeCell ref="RCS206:RCZ206"/>
    <mergeCell ref="RDA206:RDH206"/>
    <mergeCell ref="RDI206:RDP206"/>
    <mergeCell ref="RDQ206:RDX206"/>
    <mergeCell ref="RDY206:REF206"/>
    <mergeCell ref="REG206:REN206"/>
    <mergeCell ref="REO206:REV206"/>
    <mergeCell ref="QZI206:QZP206"/>
    <mergeCell ref="QZQ206:QZX206"/>
    <mergeCell ref="QZY206:RAF206"/>
    <mergeCell ref="RAG206:RAN206"/>
    <mergeCell ref="RAO206:RAV206"/>
    <mergeCell ref="RAW206:RBD206"/>
    <mergeCell ref="RBE206:RBL206"/>
    <mergeCell ref="RBM206:RBT206"/>
    <mergeCell ref="RBU206:RCB206"/>
    <mergeCell ref="QWO206:QWV206"/>
    <mergeCell ref="QWW206:QXD206"/>
    <mergeCell ref="QXE206:QXL206"/>
    <mergeCell ref="QXM206:QXT206"/>
    <mergeCell ref="QXU206:QYB206"/>
    <mergeCell ref="QYC206:QYJ206"/>
    <mergeCell ref="QYK206:QYR206"/>
    <mergeCell ref="QYS206:QYZ206"/>
    <mergeCell ref="QZA206:QZH206"/>
    <mergeCell ref="QTU206:QUB206"/>
    <mergeCell ref="QUC206:QUJ206"/>
    <mergeCell ref="QUK206:QUR206"/>
    <mergeCell ref="QUS206:QUZ206"/>
    <mergeCell ref="QVA206:QVH206"/>
    <mergeCell ref="QVI206:QVP206"/>
    <mergeCell ref="QVQ206:QVX206"/>
    <mergeCell ref="QVY206:QWF206"/>
    <mergeCell ref="QWG206:QWN206"/>
    <mergeCell ref="QRA206:QRH206"/>
    <mergeCell ref="QRI206:QRP206"/>
    <mergeCell ref="QRQ206:QRX206"/>
    <mergeCell ref="QRY206:QSF206"/>
    <mergeCell ref="QSG206:QSN206"/>
    <mergeCell ref="QSO206:QSV206"/>
    <mergeCell ref="QSW206:QTD206"/>
    <mergeCell ref="QTE206:QTL206"/>
    <mergeCell ref="QTM206:QTT206"/>
    <mergeCell ref="QOG206:QON206"/>
    <mergeCell ref="QOO206:QOV206"/>
    <mergeCell ref="QOW206:QPD206"/>
    <mergeCell ref="QPE206:QPL206"/>
    <mergeCell ref="QPM206:QPT206"/>
    <mergeCell ref="QPU206:QQB206"/>
    <mergeCell ref="QQC206:QQJ206"/>
    <mergeCell ref="QQK206:QQR206"/>
    <mergeCell ref="QQS206:QQZ206"/>
    <mergeCell ref="QLM206:QLT206"/>
    <mergeCell ref="QLU206:QMB206"/>
    <mergeCell ref="QMC206:QMJ206"/>
    <mergeCell ref="QMK206:QMR206"/>
    <mergeCell ref="QMS206:QMZ206"/>
    <mergeCell ref="QNA206:QNH206"/>
    <mergeCell ref="QNI206:QNP206"/>
    <mergeCell ref="QNQ206:QNX206"/>
    <mergeCell ref="QNY206:QOF206"/>
    <mergeCell ref="QIS206:QIZ206"/>
    <mergeCell ref="QJA206:QJH206"/>
    <mergeCell ref="QJI206:QJP206"/>
    <mergeCell ref="QJQ206:QJX206"/>
    <mergeCell ref="QJY206:QKF206"/>
    <mergeCell ref="QKG206:QKN206"/>
    <mergeCell ref="QKO206:QKV206"/>
    <mergeCell ref="QKW206:QLD206"/>
    <mergeCell ref="QLE206:QLL206"/>
    <mergeCell ref="QFY206:QGF206"/>
    <mergeCell ref="QGG206:QGN206"/>
    <mergeCell ref="QGO206:QGV206"/>
    <mergeCell ref="QGW206:QHD206"/>
    <mergeCell ref="QHE206:QHL206"/>
    <mergeCell ref="QHM206:QHT206"/>
    <mergeCell ref="QHU206:QIB206"/>
    <mergeCell ref="QIC206:QIJ206"/>
    <mergeCell ref="QIK206:QIR206"/>
    <mergeCell ref="QDE206:QDL206"/>
    <mergeCell ref="QDM206:QDT206"/>
    <mergeCell ref="QDU206:QEB206"/>
    <mergeCell ref="QEC206:QEJ206"/>
    <mergeCell ref="QEK206:QER206"/>
    <mergeCell ref="QES206:QEZ206"/>
    <mergeCell ref="QFA206:QFH206"/>
    <mergeCell ref="QFI206:QFP206"/>
    <mergeCell ref="QFQ206:QFX206"/>
    <mergeCell ref="QAK206:QAR206"/>
    <mergeCell ref="QAS206:QAZ206"/>
    <mergeCell ref="QBA206:QBH206"/>
    <mergeCell ref="QBI206:QBP206"/>
    <mergeCell ref="QBQ206:QBX206"/>
    <mergeCell ref="QBY206:QCF206"/>
    <mergeCell ref="QCG206:QCN206"/>
    <mergeCell ref="QCO206:QCV206"/>
    <mergeCell ref="QCW206:QDD206"/>
    <mergeCell ref="PXQ206:PXX206"/>
    <mergeCell ref="PXY206:PYF206"/>
    <mergeCell ref="PYG206:PYN206"/>
    <mergeCell ref="PYO206:PYV206"/>
    <mergeCell ref="PYW206:PZD206"/>
    <mergeCell ref="PZE206:PZL206"/>
    <mergeCell ref="PZM206:PZT206"/>
    <mergeCell ref="PZU206:QAB206"/>
    <mergeCell ref="QAC206:QAJ206"/>
    <mergeCell ref="PUW206:PVD206"/>
    <mergeCell ref="PVE206:PVL206"/>
    <mergeCell ref="PVM206:PVT206"/>
    <mergeCell ref="PVU206:PWB206"/>
    <mergeCell ref="PWC206:PWJ206"/>
    <mergeCell ref="PWK206:PWR206"/>
    <mergeCell ref="PWS206:PWZ206"/>
    <mergeCell ref="PXA206:PXH206"/>
    <mergeCell ref="PXI206:PXP206"/>
    <mergeCell ref="PSC206:PSJ206"/>
    <mergeCell ref="PSK206:PSR206"/>
    <mergeCell ref="PSS206:PSZ206"/>
    <mergeCell ref="PTA206:PTH206"/>
    <mergeCell ref="PTI206:PTP206"/>
    <mergeCell ref="PTQ206:PTX206"/>
    <mergeCell ref="PTY206:PUF206"/>
    <mergeCell ref="PUG206:PUN206"/>
    <mergeCell ref="PUO206:PUV206"/>
    <mergeCell ref="PPI206:PPP206"/>
    <mergeCell ref="PPQ206:PPX206"/>
    <mergeCell ref="PPY206:PQF206"/>
    <mergeCell ref="PQG206:PQN206"/>
    <mergeCell ref="PQO206:PQV206"/>
    <mergeCell ref="PQW206:PRD206"/>
    <mergeCell ref="PRE206:PRL206"/>
    <mergeCell ref="PRM206:PRT206"/>
    <mergeCell ref="PRU206:PSB206"/>
    <mergeCell ref="PMO206:PMV206"/>
    <mergeCell ref="PMW206:PND206"/>
    <mergeCell ref="PNE206:PNL206"/>
    <mergeCell ref="PNM206:PNT206"/>
    <mergeCell ref="PNU206:POB206"/>
    <mergeCell ref="POC206:POJ206"/>
    <mergeCell ref="POK206:POR206"/>
    <mergeCell ref="POS206:POZ206"/>
    <mergeCell ref="PPA206:PPH206"/>
    <mergeCell ref="PJU206:PKB206"/>
    <mergeCell ref="PKC206:PKJ206"/>
    <mergeCell ref="PKK206:PKR206"/>
    <mergeCell ref="PKS206:PKZ206"/>
    <mergeCell ref="PLA206:PLH206"/>
    <mergeCell ref="PLI206:PLP206"/>
    <mergeCell ref="PLQ206:PLX206"/>
    <mergeCell ref="PLY206:PMF206"/>
    <mergeCell ref="PMG206:PMN206"/>
    <mergeCell ref="PHA206:PHH206"/>
    <mergeCell ref="PHI206:PHP206"/>
    <mergeCell ref="PHQ206:PHX206"/>
    <mergeCell ref="PHY206:PIF206"/>
    <mergeCell ref="PIG206:PIN206"/>
    <mergeCell ref="PIO206:PIV206"/>
    <mergeCell ref="PIW206:PJD206"/>
    <mergeCell ref="PJE206:PJL206"/>
    <mergeCell ref="PJM206:PJT206"/>
    <mergeCell ref="PEG206:PEN206"/>
    <mergeCell ref="PEO206:PEV206"/>
    <mergeCell ref="PEW206:PFD206"/>
    <mergeCell ref="PFE206:PFL206"/>
    <mergeCell ref="PFM206:PFT206"/>
    <mergeCell ref="PFU206:PGB206"/>
    <mergeCell ref="PGC206:PGJ206"/>
    <mergeCell ref="PGK206:PGR206"/>
    <mergeCell ref="PGS206:PGZ206"/>
    <mergeCell ref="PBM206:PBT206"/>
    <mergeCell ref="PBU206:PCB206"/>
    <mergeCell ref="PCC206:PCJ206"/>
    <mergeCell ref="PCK206:PCR206"/>
    <mergeCell ref="PCS206:PCZ206"/>
    <mergeCell ref="PDA206:PDH206"/>
    <mergeCell ref="PDI206:PDP206"/>
    <mergeCell ref="PDQ206:PDX206"/>
    <mergeCell ref="PDY206:PEF206"/>
    <mergeCell ref="OYS206:OYZ206"/>
    <mergeCell ref="OZA206:OZH206"/>
    <mergeCell ref="OZI206:OZP206"/>
    <mergeCell ref="OZQ206:OZX206"/>
    <mergeCell ref="OZY206:PAF206"/>
    <mergeCell ref="PAG206:PAN206"/>
    <mergeCell ref="PAO206:PAV206"/>
    <mergeCell ref="PAW206:PBD206"/>
    <mergeCell ref="PBE206:PBL206"/>
    <mergeCell ref="OVY206:OWF206"/>
    <mergeCell ref="OWG206:OWN206"/>
    <mergeCell ref="OWO206:OWV206"/>
    <mergeCell ref="OWW206:OXD206"/>
    <mergeCell ref="OXE206:OXL206"/>
    <mergeCell ref="OXM206:OXT206"/>
    <mergeCell ref="OXU206:OYB206"/>
    <mergeCell ref="OYC206:OYJ206"/>
    <mergeCell ref="OYK206:OYR206"/>
    <mergeCell ref="OTE206:OTL206"/>
    <mergeCell ref="OTM206:OTT206"/>
    <mergeCell ref="OTU206:OUB206"/>
    <mergeCell ref="OUC206:OUJ206"/>
    <mergeCell ref="OUK206:OUR206"/>
    <mergeCell ref="OUS206:OUZ206"/>
    <mergeCell ref="OVA206:OVH206"/>
    <mergeCell ref="OVI206:OVP206"/>
    <mergeCell ref="OVQ206:OVX206"/>
    <mergeCell ref="OQK206:OQR206"/>
    <mergeCell ref="OQS206:OQZ206"/>
    <mergeCell ref="ORA206:ORH206"/>
    <mergeCell ref="ORI206:ORP206"/>
    <mergeCell ref="ORQ206:ORX206"/>
    <mergeCell ref="ORY206:OSF206"/>
    <mergeCell ref="OSG206:OSN206"/>
    <mergeCell ref="OSO206:OSV206"/>
    <mergeCell ref="OSW206:OTD206"/>
    <mergeCell ref="ONQ206:ONX206"/>
    <mergeCell ref="ONY206:OOF206"/>
    <mergeCell ref="OOG206:OON206"/>
    <mergeCell ref="OOO206:OOV206"/>
    <mergeCell ref="OOW206:OPD206"/>
    <mergeCell ref="OPE206:OPL206"/>
    <mergeCell ref="OPM206:OPT206"/>
    <mergeCell ref="OPU206:OQB206"/>
    <mergeCell ref="OQC206:OQJ206"/>
    <mergeCell ref="OKW206:OLD206"/>
    <mergeCell ref="OLE206:OLL206"/>
    <mergeCell ref="OLM206:OLT206"/>
    <mergeCell ref="OLU206:OMB206"/>
    <mergeCell ref="OMC206:OMJ206"/>
    <mergeCell ref="OMK206:OMR206"/>
    <mergeCell ref="OMS206:OMZ206"/>
    <mergeCell ref="ONA206:ONH206"/>
    <mergeCell ref="ONI206:ONP206"/>
    <mergeCell ref="OIC206:OIJ206"/>
    <mergeCell ref="OIK206:OIR206"/>
    <mergeCell ref="OIS206:OIZ206"/>
    <mergeCell ref="OJA206:OJH206"/>
    <mergeCell ref="OJI206:OJP206"/>
    <mergeCell ref="OJQ206:OJX206"/>
    <mergeCell ref="OJY206:OKF206"/>
    <mergeCell ref="OKG206:OKN206"/>
    <mergeCell ref="OKO206:OKV206"/>
    <mergeCell ref="OFI206:OFP206"/>
    <mergeCell ref="OFQ206:OFX206"/>
    <mergeCell ref="OFY206:OGF206"/>
    <mergeCell ref="OGG206:OGN206"/>
    <mergeCell ref="OGO206:OGV206"/>
    <mergeCell ref="OGW206:OHD206"/>
    <mergeCell ref="OHE206:OHL206"/>
    <mergeCell ref="OHM206:OHT206"/>
    <mergeCell ref="OHU206:OIB206"/>
    <mergeCell ref="OCO206:OCV206"/>
    <mergeCell ref="OCW206:ODD206"/>
    <mergeCell ref="ODE206:ODL206"/>
    <mergeCell ref="ODM206:ODT206"/>
    <mergeCell ref="ODU206:OEB206"/>
    <mergeCell ref="OEC206:OEJ206"/>
    <mergeCell ref="OEK206:OER206"/>
    <mergeCell ref="OES206:OEZ206"/>
    <mergeCell ref="OFA206:OFH206"/>
    <mergeCell ref="NZU206:OAB206"/>
    <mergeCell ref="OAC206:OAJ206"/>
    <mergeCell ref="OAK206:OAR206"/>
    <mergeCell ref="OAS206:OAZ206"/>
    <mergeCell ref="OBA206:OBH206"/>
    <mergeCell ref="OBI206:OBP206"/>
    <mergeCell ref="OBQ206:OBX206"/>
    <mergeCell ref="OBY206:OCF206"/>
    <mergeCell ref="OCG206:OCN206"/>
    <mergeCell ref="NXA206:NXH206"/>
    <mergeCell ref="NXI206:NXP206"/>
    <mergeCell ref="NXQ206:NXX206"/>
    <mergeCell ref="NXY206:NYF206"/>
    <mergeCell ref="NYG206:NYN206"/>
    <mergeCell ref="NYO206:NYV206"/>
    <mergeCell ref="NYW206:NZD206"/>
    <mergeCell ref="NZE206:NZL206"/>
    <mergeCell ref="NZM206:NZT206"/>
    <mergeCell ref="NUG206:NUN206"/>
    <mergeCell ref="NUO206:NUV206"/>
    <mergeCell ref="NUW206:NVD206"/>
    <mergeCell ref="NVE206:NVL206"/>
    <mergeCell ref="NVM206:NVT206"/>
    <mergeCell ref="NVU206:NWB206"/>
    <mergeCell ref="NWC206:NWJ206"/>
    <mergeCell ref="NWK206:NWR206"/>
    <mergeCell ref="NWS206:NWZ206"/>
    <mergeCell ref="NRM206:NRT206"/>
    <mergeCell ref="NRU206:NSB206"/>
    <mergeCell ref="NSC206:NSJ206"/>
    <mergeCell ref="NSK206:NSR206"/>
    <mergeCell ref="NSS206:NSZ206"/>
    <mergeCell ref="NTA206:NTH206"/>
    <mergeCell ref="NTI206:NTP206"/>
    <mergeCell ref="NTQ206:NTX206"/>
    <mergeCell ref="NTY206:NUF206"/>
    <mergeCell ref="NOS206:NOZ206"/>
    <mergeCell ref="NPA206:NPH206"/>
    <mergeCell ref="NPI206:NPP206"/>
    <mergeCell ref="NPQ206:NPX206"/>
    <mergeCell ref="NPY206:NQF206"/>
    <mergeCell ref="NQG206:NQN206"/>
    <mergeCell ref="NQO206:NQV206"/>
    <mergeCell ref="NQW206:NRD206"/>
    <mergeCell ref="NRE206:NRL206"/>
    <mergeCell ref="NLY206:NMF206"/>
    <mergeCell ref="NMG206:NMN206"/>
    <mergeCell ref="NMO206:NMV206"/>
    <mergeCell ref="NMW206:NND206"/>
    <mergeCell ref="NNE206:NNL206"/>
    <mergeCell ref="NNM206:NNT206"/>
    <mergeCell ref="NNU206:NOB206"/>
    <mergeCell ref="NOC206:NOJ206"/>
    <mergeCell ref="NOK206:NOR206"/>
    <mergeCell ref="NJE206:NJL206"/>
    <mergeCell ref="NJM206:NJT206"/>
    <mergeCell ref="NJU206:NKB206"/>
    <mergeCell ref="NKC206:NKJ206"/>
    <mergeCell ref="NKK206:NKR206"/>
    <mergeCell ref="NKS206:NKZ206"/>
    <mergeCell ref="NLA206:NLH206"/>
    <mergeCell ref="NLI206:NLP206"/>
    <mergeCell ref="NLQ206:NLX206"/>
    <mergeCell ref="NGK206:NGR206"/>
    <mergeCell ref="NGS206:NGZ206"/>
    <mergeCell ref="NHA206:NHH206"/>
    <mergeCell ref="NHI206:NHP206"/>
    <mergeCell ref="NHQ206:NHX206"/>
    <mergeCell ref="NHY206:NIF206"/>
    <mergeCell ref="NIG206:NIN206"/>
    <mergeCell ref="NIO206:NIV206"/>
    <mergeCell ref="NIW206:NJD206"/>
    <mergeCell ref="NDQ206:NDX206"/>
    <mergeCell ref="NDY206:NEF206"/>
    <mergeCell ref="NEG206:NEN206"/>
    <mergeCell ref="NEO206:NEV206"/>
    <mergeCell ref="NEW206:NFD206"/>
    <mergeCell ref="NFE206:NFL206"/>
    <mergeCell ref="NFM206:NFT206"/>
    <mergeCell ref="NFU206:NGB206"/>
    <mergeCell ref="NGC206:NGJ206"/>
    <mergeCell ref="NAW206:NBD206"/>
    <mergeCell ref="NBE206:NBL206"/>
    <mergeCell ref="NBM206:NBT206"/>
    <mergeCell ref="NBU206:NCB206"/>
    <mergeCell ref="NCC206:NCJ206"/>
    <mergeCell ref="NCK206:NCR206"/>
    <mergeCell ref="NCS206:NCZ206"/>
    <mergeCell ref="NDA206:NDH206"/>
    <mergeCell ref="NDI206:NDP206"/>
    <mergeCell ref="MYC206:MYJ206"/>
    <mergeCell ref="MYK206:MYR206"/>
    <mergeCell ref="MYS206:MYZ206"/>
    <mergeCell ref="MZA206:MZH206"/>
    <mergeCell ref="MZI206:MZP206"/>
    <mergeCell ref="MZQ206:MZX206"/>
    <mergeCell ref="MZY206:NAF206"/>
    <mergeCell ref="NAG206:NAN206"/>
    <mergeCell ref="NAO206:NAV206"/>
    <mergeCell ref="MVI206:MVP206"/>
    <mergeCell ref="MVQ206:MVX206"/>
    <mergeCell ref="MVY206:MWF206"/>
    <mergeCell ref="MWG206:MWN206"/>
    <mergeCell ref="MWO206:MWV206"/>
    <mergeCell ref="MWW206:MXD206"/>
    <mergeCell ref="MXE206:MXL206"/>
    <mergeCell ref="MXM206:MXT206"/>
    <mergeCell ref="MXU206:MYB206"/>
    <mergeCell ref="MSO206:MSV206"/>
    <mergeCell ref="MSW206:MTD206"/>
    <mergeCell ref="MTE206:MTL206"/>
    <mergeCell ref="MTM206:MTT206"/>
    <mergeCell ref="MTU206:MUB206"/>
    <mergeCell ref="MUC206:MUJ206"/>
    <mergeCell ref="MUK206:MUR206"/>
    <mergeCell ref="MUS206:MUZ206"/>
    <mergeCell ref="MVA206:MVH206"/>
    <mergeCell ref="MPU206:MQB206"/>
    <mergeCell ref="MQC206:MQJ206"/>
    <mergeCell ref="MQK206:MQR206"/>
    <mergeCell ref="MQS206:MQZ206"/>
    <mergeCell ref="MRA206:MRH206"/>
    <mergeCell ref="MRI206:MRP206"/>
    <mergeCell ref="MRQ206:MRX206"/>
    <mergeCell ref="MRY206:MSF206"/>
    <mergeCell ref="MSG206:MSN206"/>
    <mergeCell ref="MNA206:MNH206"/>
    <mergeCell ref="MNI206:MNP206"/>
    <mergeCell ref="MNQ206:MNX206"/>
    <mergeCell ref="MNY206:MOF206"/>
    <mergeCell ref="MOG206:MON206"/>
    <mergeCell ref="MOO206:MOV206"/>
    <mergeCell ref="MOW206:MPD206"/>
    <mergeCell ref="MPE206:MPL206"/>
    <mergeCell ref="MPM206:MPT206"/>
    <mergeCell ref="MKG206:MKN206"/>
    <mergeCell ref="MKO206:MKV206"/>
    <mergeCell ref="MKW206:MLD206"/>
    <mergeCell ref="MLE206:MLL206"/>
    <mergeCell ref="MLM206:MLT206"/>
    <mergeCell ref="MLU206:MMB206"/>
    <mergeCell ref="MMC206:MMJ206"/>
    <mergeCell ref="MMK206:MMR206"/>
    <mergeCell ref="MMS206:MMZ206"/>
    <mergeCell ref="MHM206:MHT206"/>
    <mergeCell ref="MHU206:MIB206"/>
    <mergeCell ref="MIC206:MIJ206"/>
    <mergeCell ref="MIK206:MIR206"/>
    <mergeCell ref="MIS206:MIZ206"/>
    <mergeCell ref="MJA206:MJH206"/>
    <mergeCell ref="MJI206:MJP206"/>
    <mergeCell ref="MJQ206:MJX206"/>
    <mergeCell ref="MJY206:MKF206"/>
    <mergeCell ref="MES206:MEZ206"/>
    <mergeCell ref="MFA206:MFH206"/>
    <mergeCell ref="MFI206:MFP206"/>
    <mergeCell ref="MFQ206:MFX206"/>
    <mergeCell ref="MFY206:MGF206"/>
    <mergeCell ref="MGG206:MGN206"/>
    <mergeCell ref="MGO206:MGV206"/>
    <mergeCell ref="MGW206:MHD206"/>
    <mergeCell ref="MHE206:MHL206"/>
    <mergeCell ref="MBY206:MCF206"/>
    <mergeCell ref="MCG206:MCN206"/>
    <mergeCell ref="MCO206:MCV206"/>
    <mergeCell ref="MCW206:MDD206"/>
    <mergeCell ref="MDE206:MDL206"/>
    <mergeCell ref="MDM206:MDT206"/>
    <mergeCell ref="MDU206:MEB206"/>
    <mergeCell ref="MEC206:MEJ206"/>
    <mergeCell ref="MEK206:MER206"/>
    <mergeCell ref="LZE206:LZL206"/>
    <mergeCell ref="LZM206:LZT206"/>
    <mergeCell ref="LZU206:MAB206"/>
    <mergeCell ref="MAC206:MAJ206"/>
    <mergeCell ref="MAK206:MAR206"/>
    <mergeCell ref="MAS206:MAZ206"/>
    <mergeCell ref="MBA206:MBH206"/>
    <mergeCell ref="MBI206:MBP206"/>
    <mergeCell ref="MBQ206:MBX206"/>
    <mergeCell ref="LWK206:LWR206"/>
    <mergeCell ref="LWS206:LWZ206"/>
    <mergeCell ref="LXA206:LXH206"/>
    <mergeCell ref="LXI206:LXP206"/>
    <mergeCell ref="LXQ206:LXX206"/>
    <mergeCell ref="LXY206:LYF206"/>
    <mergeCell ref="LYG206:LYN206"/>
    <mergeCell ref="LYO206:LYV206"/>
    <mergeCell ref="LYW206:LZD206"/>
    <mergeCell ref="LTQ206:LTX206"/>
    <mergeCell ref="LTY206:LUF206"/>
    <mergeCell ref="LUG206:LUN206"/>
    <mergeCell ref="LUO206:LUV206"/>
    <mergeCell ref="LUW206:LVD206"/>
    <mergeCell ref="LVE206:LVL206"/>
    <mergeCell ref="LVM206:LVT206"/>
    <mergeCell ref="LVU206:LWB206"/>
    <mergeCell ref="LWC206:LWJ206"/>
    <mergeCell ref="LQW206:LRD206"/>
    <mergeCell ref="LRE206:LRL206"/>
    <mergeCell ref="LRM206:LRT206"/>
    <mergeCell ref="LRU206:LSB206"/>
    <mergeCell ref="LSC206:LSJ206"/>
    <mergeCell ref="LSK206:LSR206"/>
    <mergeCell ref="LSS206:LSZ206"/>
    <mergeCell ref="LTA206:LTH206"/>
    <mergeCell ref="LTI206:LTP206"/>
    <mergeCell ref="LOC206:LOJ206"/>
    <mergeCell ref="LOK206:LOR206"/>
    <mergeCell ref="LOS206:LOZ206"/>
    <mergeCell ref="LPA206:LPH206"/>
    <mergeCell ref="LPI206:LPP206"/>
    <mergeCell ref="LPQ206:LPX206"/>
    <mergeCell ref="LPY206:LQF206"/>
    <mergeCell ref="LQG206:LQN206"/>
    <mergeCell ref="LQO206:LQV206"/>
    <mergeCell ref="LLI206:LLP206"/>
    <mergeCell ref="LLQ206:LLX206"/>
    <mergeCell ref="LLY206:LMF206"/>
    <mergeCell ref="LMG206:LMN206"/>
    <mergeCell ref="LMO206:LMV206"/>
    <mergeCell ref="LMW206:LND206"/>
    <mergeCell ref="LNE206:LNL206"/>
    <mergeCell ref="LNM206:LNT206"/>
    <mergeCell ref="LNU206:LOB206"/>
    <mergeCell ref="LIO206:LIV206"/>
    <mergeCell ref="LIW206:LJD206"/>
    <mergeCell ref="LJE206:LJL206"/>
    <mergeCell ref="LJM206:LJT206"/>
    <mergeCell ref="LJU206:LKB206"/>
    <mergeCell ref="LKC206:LKJ206"/>
    <mergeCell ref="LKK206:LKR206"/>
    <mergeCell ref="LKS206:LKZ206"/>
    <mergeCell ref="LLA206:LLH206"/>
    <mergeCell ref="LFU206:LGB206"/>
    <mergeCell ref="LGC206:LGJ206"/>
    <mergeCell ref="LGK206:LGR206"/>
    <mergeCell ref="LGS206:LGZ206"/>
    <mergeCell ref="LHA206:LHH206"/>
    <mergeCell ref="LHI206:LHP206"/>
    <mergeCell ref="LHQ206:LHX206"/>
    <mergeCell ref="LHY206:LIF206"/>
    <mergeCell ref="LIG206:LIN206"/>
    <mergeCell ref="LDA206:LDH206"/>
    <mergeCell ref="LDI206:LDP206"/>
    <mergeCell ref="LDQ206:LDX206"/>
    <mergeCell ref="LDY206:LEF206"/>
    <mergeCell ref="LEG206:LEN206"/>
    <mergeCell ref="LEO206:LEV206"/>
    <mergeCell ref="LEW206:LFD206"/>
    <mergeCell ref="LFE206:LFL206"/>
    <mergeCell ref="LFM206:LFT206"/>
    <mergeCell ref="LAG206:LAN206"/>
    <mergeCell ref="LAO206:LAV206"/>
    <mergeCell ref="LAW206:LBD206"/>
    <mergeCell ref="LBE206:LBL206"/>
    <mergeCell ref="LBM206:LBT206"/>
    <mergeCell ref="LBU206:LCB206"/>
    <mergeCell ref="LCC206:LCJ206"/>
    <mergeCell ref="LCK206:LCR206"/>
    <mergeCell ref="LCS206:LCZ206"/>
    <mergeCell ref="KXM206:KXT206"/>
    <mergeCell ref="KXU206:KYB206"/>
    <mergeCell ref="KYC206:KYJ206"/>
    <mergeCell ref="KYK206:KYR206"/>
    <mergeCell ref="KYS206:KYZ206"/>
    <mergeCell ref="KZA206:KZH206"/>
    <mergeCell ref="KZI206:KZP206"/>
    <mergeCell ref="KZQ206:KZX206"/>
    <mergeCell ref="KZY206:LAF206"/>
    <mergeCell ref="KUS206:KUZ206"/>
    <mergeCell ref="KVA206:KVH206"/>
    <mergeCell ref="KVI206:KVP206"/>
    <mergeCell ref="KVQ206:KVX206"/>
    <mergeCell ref="KVY206:KWF206"/>
    <mergeCell ref="KWG206:KWN206"/>
    <mergeCell ref="KWO206:KWV206"/>
    <mergeCell ref="KWW206:KXD206"/>
    <mergeCell ref="KXE206:KXL206"/>
    <mergeCell ref="KRY206:KSF206"/>
    <mergeCell ref="KSG206:KSN206"/>
    <mergeCell ref="KSO206:KSV206"/>
    <mergeCell ref="KSW206:KTD206"/>
    <mergeCell ref="KTE206:KTL206"/>
    <mergeCell ref="KTM206:KTT206"/>
    <mergeCell ref="KTU206:KUB206"/>
    <mergeCell ref="KUC206:KUJ206"/>
    <mergeCell ref="KUK206:KUR206"/>
    <mergeCell ref="KPE206:KPL206"/>
    <mergeCell ref="KPM206:KPT206"/>
    <mergeCell ref="KPU206:KQB206"/>
    <mergeCell ref="KQC206:KQJ206"/>
    <mergeCell ref="KQK206:KQR206"/>
    <mergeCell ref="KQS206:KQZ206"/>
    <mergeCell ref="KRA206:KRH206"/>
    <mergeCell ref="KRI206:KRP206"/>
    <mergeCell ref="KRQ206:KRX206"/>
    <mergeCell ref="KMK206:KMR206"/>
    <mergeCell ref="KMS206:KMZ206"/>
    <mergeCell ref="KNA206:KNH206"/>
    <mergeCell ref="KNI206:KNP206"/>
    <mergeCell ref="KNQ206:KNX206"/>
    <mergeCell ref="KNY206:KOF206"/>
    <mergeCell ref="KOG206:KON206"/>
    <mergeCell ref="KOO206:KOV206"/>
    <mergeCell ref="KOW206:KPD206"/>
    <mergeCell ref="KJQ206:KJX206"/>
    <mergeCell ref="KJY206:KKF206"/>
    <mergeCell ref="KKG206:KKN206"/>
    <mergeCell ref="KKO206:KKV206"/>
    <mergeCell ref="KKW206:KLD206"/>
    <mergeCell ref="KLE206:KLL206"/>
    <mergeCell ref="KLM206:KLT206"/>
    <mergeCell ref="KLU206:KMB206"/>
    <mergeCell ref="KMC206:KMJ206"/>
    <mergeCell ref="KGW206:KHD206"/>
    <mergeCell ref="KHE206:KHL206"/>
    <mergeCell ref="KHM206:KHT206"/>
    <mergeCell ref="KHU206:KIB206"/>
    <mergeCell ref="KIC206:KIJ206"/>
    <mergeCell ref="KIK206:KIR206"/>
    <mergeCell ref="KIS206:KIZ206"/>
    <mergeCell ref="KJA206:KJH206"/>
    <mergeCell ref="KJI206:KJP206"/>
    <mergeCell ref="KEC206:KEJ206"/>
    <mergeCell ref="KEK206:KER206"/>
    <mergeCell ref="KES206:KEZ206"/>
    <mergeCell ref="KFA206:KFH206"/>
    <mergeCell ref="KFI206:KFP206"/>
    <mergeCell ref="KFQ206:KFX206"/>
    <mergeCell ref="KFY206:KGF206"/>
    <mergeCell ref="KGG206:KGN206"/>
    <mergeCell ref="KGO206:KGV206"/>
    <mergeCell ref="KBI206:KBP206"/>
    <mergeCell ref="KBQ206:KBX206"/>
    <mergeCell ref="KBY206:KCF206"/>
    <mergeCell ref="KCG206:KCN206"/>
    <mergeCell ref="KCO206:KCV206"/>
    <mergeCell ref="KCW206:KDD206"/>
    <mergeCell ref="KDE206:KDL206"/>
    <mergeCell ref="KDM206:KDT206"/>
    <mergeCell ref="KDU206:KEB206"/>
    <mergeCell ref="JYO206:JYV206"/>
    <mergeCell ref="JYW206:JZD206"/>
    <mergeCell ref="JZE206:JZL206"/>
    <mergeCell ref="JZM206:JZT206"/>
    <mergeCell ref="JZU206:KAB206"/>
    <mergeCell ref="KAC206:KAJ206"/>
    <mergeCell ref="KAK206:KAR206"/>
    <mergeCell ref="KAS206:KAZ206"/>
    <mergeCell ref="KBA206:KBH206"/>
    <mergeCell ref="JVU206:JWB206"/>
    <mergeCell ref="JWC206:JWJ206"/>
    <mergeCell ref="JWK206:JWR206"/>
    <mergeCell ref="JWS206:JWZ206"/>
    <mergeCell ref="JXA206:JXH206"/>
    <mergeCell ref="JXI206:JXP206"/>
    <mergeCell ref="JXQ206:JXX206"/>
    <mergeCell ref="JXY206:JYF206"/>
    <mergeCell ref="JYG206:JYN206"/>
    <mergeCell ref="JTA206:JTH206"/>
    <mergeCell ref="JTI206:JTP206"/>
    <mergeCell ref="JTQ206:JTX206"/>
    <mergeCell ref="JTY206:JUF206"/>
    <mergeCell ref="JUG206:JUN206"/>
    <mergeCell ref="JUO206:JUV206"/>
    <mergeCell ref="JUW206:JVD206"/>
    <mergeCell ref="JVE206:JVL206"/>
    <mergeCell ref="JVM206:JVT206"/>
    <mergeCell ref="JQG206:JQN206"/>
    <mergeCell ref="JQO206:JQV206"/>
    <mergeCell ref="JQW206:JRD206"/>
    <mergeCell ref="JRE206:JRL206"/>
    <mergeCell ref="JRM206:JRT206"/>
    <mergeCell ref="JRU206:JSB206"/>
    <mergeCell ref="JSC206:JSJ206"/>
    <mergeCell ref="JSK206:JSR206"/>
    <mergeCell ref="JSS206:JSZ206"/>
    <mergeCell ref="JNM206:JNT206"/>
    <mergeCell ref="JNU206:JOB206"/>
    <mergeCell ref="JOC206:JOJ206"/>
    <mergeCell ref="JOK206:JOR206"/>
    <mergeCell ref="JOS206:JOZ206"/>
    <mergeCell ref="JPA206:JPH206"/>
    <mergeCell ref="JPI206:JPP206"/>
    <mergeCell ref="JPQ206:JPX206"/>
    <mergeCell ref="JPY206:JQF206"/>
    <mergeCell ref="JKS206:JKZ206"/>
    <mergeCell ref="JLA206:JLH206"/>
    <mergeCell ref="JLI206:JLP206"/>
    <mergeCell ref="JLQ206:JLX206"/>
    <mergeCell ref="JLY206:JMF206"/>
    <mergeCell ref="JMG206:JMN206"/>
    <mergeCell ref="JMO206:JMV206"/>
    <mergeCell ref="JMW206:JND206"/>
    <mergeCell ref="JNE206:JNL206"/>
    <mergeCell ref="JHY206:JIF206"/>
    <mergeCell ref="JIG206:JIN206"/>
    <mergeCell ref="JIO206:JIV206"/>
    <mergeCell ref="JIW206:JJD206"/>
    <mergeCell ref="JJE206:JJL206"/>
    <mergeCell ref="JJM206:JJT206"/>
    <mergeCell ref="JJU206:JKB206"/>
    <mergeCell ref="JKC206:JKJ206"/>
    <mergeCell ref="JKK206:JKR206"/>
    <mergeCell ref="JFE206:JFL206"/>
    <mergeCell ref="JFM206:JFT206"/>
    <mergeCell ref="JFU206:JGB206"/>
    <mergeCell ref="JGC206:JGJ206"/>
    <mergeCell ref="JGK206:JGR206"/>
    <mergeCell ref="JGS206:JGZ206"/>
    <mergeCell ref="JHA206:JHH206"/>
    <mergeCell ref="JHI206:JHP206"/>
    <mergeCell ref="JHQ206:JHX206"/>
    <mergeCell ref="JCK206:JCR206"/>
    <mergeCell ref="JCS206:JCZ206"/>
    <mergeCell ref="JDA206:JDH206"/>
    <mergeCell ref="JDI206:JDP206"/>
    <mergeCell ref="JDQ206:JDX206"/>
    <mergeCell ref="JDY206:JEF206"/>
    <mergeCell ref="JEG206:JEN206"/>
    <mergeCell ref="JEO206:JEV206"/>
    <mergeCell ref="JEW206:JFD206"/>
    <mergeCell ref="IZQ206:IZX206"/>
    <mergeCell ref="IZY206:JAF206"/>
    <mergeCell ref="JAG206:JAN206"/>
    <mergeCell ref="JAO206:JAV206"/>
    <mergeCell ref="JAW206:JBD206"/>
    <mergeCell ref="JBE206:JBL206"/>
    <mergeCell ref="JBM206:JBT206"/>
    <mergeCell ref="JBU206:JCB206"/>
    <mergeCell ref="JCC206:JCJ206"/>
    <mergeCell ref="IWW206:IXD206"/>
    <mergeCell ref="IXE206:IXL206"/>
    <mergeCell ref="IXM206:IXT206"/>
    <mergeCell ref="IXU206:IYB206"/>
    <mergeCell ref="IYC206:IYJ206"/>
    <mergeCell ref="IYK206:IYR206"/>
    <mergeCell ref="IYS206:IYZ206"/>
    <mergeCell ref="IZA206:IZH206"/>
    <mergeCell ref="IZI206:IZP206"/>
    <mergeCell ref="IUC206:IUJ206"/>
    <mergeCell ref="IUK206:IUR206"/>
    <mergeCell ref="IUS206:IUZ206"/>
    <mergeCell ref="IVA206:IVH206"/>
    <mergeCell ref="IVI206:IVP206"/>
    <mergeCell ref="IVQ206:IVX206"/>
    <mergeCell ref="IVY206:IWF206"/>
    <mergeCell ref="IWG206:IWN206"/>
    <mergeCell ref="IWO206:IWV206"/>
    <mergeCell ref="IRI206:IRP206"/>
    <mergeCell ref="IRQ206:IRX206"/>
    <mergeCell ref="IRY206:ISF206"/>
    <mergeCell ref="ISG206:ISN206"/>
    <mergeCell ref="ISO206:ISV206"/>
    <mergeCell ref="ISW206:ITD206"/>
    <mergeCell ref="ITE206:ITL206"/>
    <mergeCell ref="ITM206:ITT206"/>
    <mergeCell ref="ITU206:IUB206"/>
    <mergeCell ref="IOO206:IOV206"/>
    <mergeCell ref="IOW206:IPD206"/>
    <mergeCell ref="IPE206:IPL206"/>
    <mergeCell ref="IPM206:IPT206"/>
    <mergeCell ref="IPU206:IQB206"/>
    <mergeCell ref="IQC206:IQJ206"/>
    <mergeCell ref="IQK206:IQR206"/>
    <mergeCell ref="IQS206:IQZ206"/>
    <mergeCell ref="IRA206:IRH206"/>
    <mergeCell ref="ILU206:IMB206"/>
    <mergeCell ref="IMC206:IMJ206"/>
    <mergeCell ref="IMK206:IMR206"/>
    <mergeCell ref="IMS206:IMZ206"/>
    <mergeCell ref="INA206:INH206"/>
    <mergeCell ref="INI206:INP206"/>
    <mergeCell ref="INQ206:INX206"/>
    <mergeCell ref="INY206:IOF206"/>
    <mergeCell ref="IOG206:ION206"/>
    <mergeCell ref="IJA206:IJH206"/>
    <mergeCell ref="IJI206:IJP206"/>
    <mergeCell ref="IJQ206:IJX206"/>
    <mergeCell ref="IJY206:IKF206"/>
    <mergeCell ref="IKG206:IKN206"/>
    <mergeCell ref="IKO206:IKV206"/>
    <mergeCell ref="IKW206:ILD206"/>
    <mergeCell ref="ILE206:ILL206"/>
    <mergeCell ref="ILM206:ILT206"/>
    <mergeCell ref="IGG206:IGN206"/>
    <mergeCell ref="IGO206:IGV206"/>
    <mergeCell ref="IGW206:IHD206"/>
    <mergeCell ref="IHE206:IHL206"/>
    <mergeCell ref="IHM206:IHT206"/>
    <mergeCell ref="IHU206:IIB206"/>
    <mergeCell ref="IIC206:IIJ206"/>
    <mergeCell ref="IIK206:IIR206"/>
    <mergeCell ref="IIS206:IIZ206"/>
    <mergeCell ref="IDM206:IDT206"/>
    <mergeCell ref="IDU206:IEB206"/>
    <mergeCell ref="IEC206:IEJ206"/>
    <mergeCell ref="IEK206:IER206"/>
    <mergeCell ref="IES206:IEZ206"/>
    <mergeCell ref="IFA206:IFH206"/>
    <mergeCell ref="IFI206:IFP206"/>
    <mergeCell ref="IFQ206:IFX206"/>
    <mergeCell ref="IFY206:IGF206"/>
    <mergeCell ref="IAS206:IAZ206"/>
    <mergeCell ref="IBA206:IBH206"/>
    <mergeCell ref="IBI206:IBP206"/>
    <mergeCell ref="IBQ206:IBX206"/>
    <mergeCell ref="IBY206:ICF206"/>
    <mergeCell ref="ICG206:ICN206"/>
    <mergeCell ref="ICO206:ICV206"/>
    <mergeCell ref="ICW206:IDD206"/>
    <mergeCell ref="IDE206:IDL206"/>
    <mergeCell ref="HXY206:HYF206"/>
    <mergeCell ref="HYG206:HYN206"/>
    <mergeCell ref="HYO206:HYV206"/>
    <mergeCell ref="HYW206:HZD206"/>
    <mergeCell ref="HZE206:HZL206"/>
    <mergeCell ref="HZM206:HZT206"/>
    <mergeCell ref="HZU206:IAB206"/>
    <mergeCell ref="IAC206:IAJ206"/>
    <mergeCell ref="IAK206:IAR206"/>
    <mergeCell ref="HVE206:HVL206"/>
    <mergeCell ref="HVM206:HVT206"/>
    <mergeCell ref="HVU206:HWB206"/>
    <mergeCell ref="HWC206:HWJ206"/>
    <mergeCell ref="HWK206:HWR206"/>
    <mergeCell ref="HWS206:HWZ206"/>
    <mergeCell ref="HXA206:HXH206"/>
    <mergeCell ref="HXI206:HXP206"/>
    <mergeCell ref="HXQ206:HXX206"/>
    <mergeCell ref="HSK206:HSR206"/>
    <mergeCell ref="HSS206:HSZ206"/>
    <mergeCell ref="HTA206:HTH206"/>
    <mergeCell ref="HTI206:HTP206"/>
    <mergeCell ref="HTQ206:HTX206"/>
    <mergeCell ref="HTY206:HUF206"/>
    <mergeCell ref="HUG206:HUN206"/>
    <mergeCell ref="HUO206:HUV206"/>
    <mergeCell ref="HUW206:HVD206"/>
    <mergeCell ref="HPQ206:HPX206"/>
    <mergeCell ref="HPY206:HQF206"/>
    <mergeCell ref="HQG206:HQN206"/>
    <mergeCell ref="HQO206:HQV206"/>
    <mergeCell ref="HQW206:HRD206"/>
    <mergeCell ref="HRE206:HRL206"/>
    <mergeCell ref="HRM206:HRT206"/>
    <mergeCell ref="HRU206:HSB206"/>
    <mergeCell ref="HSC206:HSJ206"/>
    <mergeCell ref="HMW206:HND206"/>
    <mergeCell ref="HNE206:HNL206"/>
    <mergeCell ref="HNM206:HNT206"/>
    <mergeCell ref="HNU206:HOB206"/>
    <mergeCell ref="HOC206:HOJ206"/>
    <mergeCell ref="HOK206:HOR206"/>
    <mergeCell ref="HOS206:HOZ206"/>
    <mergeCell ref="HPA206:HPH206"/>
    <mergeCell ref="HPI206:HPP206"/>
    <mergeCell ref="HKC206:HKJ206"/>
    <mergeCell ref="HKK206:HKR206"/>
    <mergeCell ref="HKS206:HKZ206"/>
    <mergeCell ref="HLA206:HLH206"/>
    <mergeCell ref="HLI206:HLP206"/>
    <mergeCell ref="HLQ206:HLX206"/>
    <mergeCell ref="HLY206:HMF206"/>
    <mergeCell ref="HMG206:HMN206"/>
    <mergeCell ref="HMO206:HMV206"/>
    <mergeCell ref="HHI206:HHP206"/>
    <mergeCell ref="HHQ206:HHX206"/>
    <mergeCell ref="HHY206:HIF206"/>
    <mergeCell ref="HIG206:HIN206"/>
    <mergeCell ref="HIO206:HIV206"/>
    <mergeCell ref="HIW206:HJD206"/>
    <mergeCell ref="HJE206:HJL206"/>
    <mergeCell ref="HJM206:HJT206"/>
    <mergeCell ref="HJU206:HKB206"/>
    <mergeCell ref="HEO206:HEV206"/>
    <mergeCell ref="HEW206:HFD206"/>
    <mergeCell ref="HFE206:HFL206"/>
    <mergeCell ref="HFM206:HFT206"/>
    <mergeCell ref="HFU206:HGB206"/>
    <mergeCell ref="HGC206:HGJ206"/>
    <mergeCell ref="HGK206:HGR206"/>
    <mergeCell ref="HGS206:HGZ206"/>
    <mergeCell ref="HHA206:HHH206"/>
    <mergeCell ref="HBU206:HCB206"/>
    <mergeCell ref="HCC206:HCJ206"/>
    <mergeCell ref="HCK206:HCR206"/>
    <mergeCell ref="HCS206:HCZ206"/>
    <mergeCell ref="HDA206:HDH206"/>
    <mergeCell ref="HDI206:HDP206"/>
    <mergeCell ref="HDQ206:HDX206"/>
    <mergeCell ref="HDY206:HEF206"/>
    <mergeCell ref="HEG206:HEN206"/>
    <mergeCell ref="GZA206:GZH206"/>
    <mergeCell ref="GZI206:GZP206"/>
    <mergeCell ref="GZQ206:GZX206"/>
    <mergeCell ref="GZY206:HAF206"/>
    <mergeCell ref="HAG206:HAN206"/>
    <mergeCell ref="HAO206:HAV206"/>
    <mergeCell ref="HAW206:HBD206"/>
    <mergeCell ref="HBE206:HBL206"/>
    <mergeCell ref="HBM206:HBT206"/>
    <mergeCell ref="GWG206:GWN206"/>
    <mergeCell ref="GWO206:GWV206"/>
    <mergeCell ref="GWW206:GXD206"/>
    <mergeCell ref="GXE206:GXL206"/>
    <mergeCell ref="GXM206:GXT206"/>
    <mergeCell ref="GXU206:GYB206"/>
    <mergeCell ref="GYC206:GYJ206"/>
    <mergeCell ref="GYK206:GYR206"/>
    <mergeCell ref="GYS206:GYZ206"/>
    <mergeCell ref="GTM206:GTT206"/>
    <mergeCell ref="GTU206:GUB206"/>
    <mergeCell ref="GUC206:GUJ206"/>
    <mergeCell ref="GUK206:GUR206"/>
    <mergeCell ref="GUS206:GUZ206"/>
    <mergeCell ref="GVA206:GVH206"/>
    <mergeCell ref="GVI206:GVP206"/>
    <mergeCell ref="GVQ206:GVX206"/>
    <mergeCell ref="GVY206:GWF206"/>
    <mergeCell ref="GQS206:GQZ206"/>
    <mergeCell ref="GRA206:GRH206"/>
    <mergeCell ref="GRI206:GRP206"/>
    <mergeCell ref="GRQ206:GRX206"/>
    <mergeCell ref="GRY206:GSF206"/>
    <mergeCell ref="GSG206:GSN206"/>
    <mergeCell ref="GSO206:GSV206"/>
    <mergeCell ref="GSW206:GTD206"/>
    <mergeCell ref="GTE206:GTL206"/>
    <mergeCell ref="GNY206:GOF206"/>
    <mergeCell ref="GOG206:GON206"/>
    <mergeCell ref="GOO206:GOV206"/>
    <mergeCell ref="GOW206:GPD206"/>
    <mergeCell ref="GPE206:GPL206"/>
    <mergeCell ref="GPM206:GPT206"/>
    <mergeCell ref="GPU206:GQB206"/>
    <mergeCell ref="GQC206:GQJ206"/>
    <mergeCell ref="GQK206:GQR206"/>
    <mergeCell ref="GLE206:GLL206"/>
    <mergeCell ref="GLM206:GLT206"/>
    <mergeCell ref="GLU206:GMB206"/>
    <mergeCell ref="GMC206:GMJ206"/>
    <mergeCell ref="GMK206:GMR206"/>
    <mergeCell ref="GMS206:GMZ206"/>
    <mergeCell ref="GNA206:GNH206"/>
    <mergeCell ref="GNI206:GNP206"/>
    <mergeCell ref="GNQ206:GNX206"/>
    <mergeCell ref="GIK206:GIR206"/>
    <mergeCell ref="GIS206:GIZ206"/>
    <mergeCell ref="GJA206:GJH206"/>
    <mergeCell ref="GJI206:GJP206"/>
    <mergeCell ref="GJQ206:GJX206"/>
    <mergeCell ref="GJY206:GKF206"/>
    <mergeCell ref="GKG206:GKN206"/>
    <mergeCell ref="GKO206:GKV206"/>
    <mergeCell ref="GKW206:GLD206"/>
    <mergeCell ref="GFQ206:GFX206"/>
    <mergeCell ref="GFY206:GGF206"/>
    <mergeCell ref="GGG206:GGN206"/>
    <mergeCell ref="GGO206:GGV206"/>
    <mergeCell ref="GGW206:GHD206"/>
    <mergeCell ref="GHE206:GHL206"/>
    <mergeCell ref="GHM206:GHT206"/>
    <mergeCell ref="GHU206:GIB206"/>
    <mergeCell ref="GIC206:GIJ206"/>
    <mergeCell ref="GCW206:GDD206"/>
    <mergeCell ref="GDE206:GDL206"/>
    <mergeCell ref="GDM206:GDT206"/>
    <mergeCell ref="GDU206:GEB206"/>
    <mergeCell ref="GEC206:GEJ206"/>
    <mergeCell ref="GEK206:GER206"/>
    <mergeCell ref="GES206:GEZ206"/>
    <mergeCell ref="GFA206:GFH206"/>
    <mergeCell ref="GFI206:GFP206"/>
    <mergeCell ref="GAC206:GAJ206"/>
    <mergeCell ref="GAK206:GAR206"/>
    <mergeCell ref="GAS206:GAZ206"/>
    <mergeCell ref="GBA206:GBH206"/>
    <mergeCell ref="GBI206:GBP206"/>
    <mergeCell ref="GBQ206:GBX206"/>
    <mergeCell ref="GBY206:GCF206"/>
    <mergeCell ref="GCG206:GCN206"/>
    <mergeCell ref="GCO206:GCV206"/>
    <mergeCell ref="FXI206:FXP206"/>
    <mergeCell ref="FXQ206:FXX206"/>
    <mergeCell ref="FXY206:FYF206"/>
    <mergeCell ref="FYG206:FYN206"/>
    <mergeCell ref="FYO206:FYV206"/>
    <mergeCell ref="FYW206:FZD206"/>
    <mergeCell ref="FZE206:FZL206"/>
    <mergeCell ref="FZM206:FZT206"/>
    <mergeCell ref="FZU206:GAB206"/>
    <mergeCell ref="FUO206:FUV206"/>
    <mergeCell ref="FUW206:FVD206"/>
    <mergeCell ref="FVE206:FVL206"/>
    <mergeCell ref="FVM206:FVT206"/>
    <mergeCell ref="FVU206:FWB206"/>
    <mergeCell ref="FWC206:FWJ206"/>
    <mergeCell ref="FWK206:FWR206"/>
    <mergeCell ref="FWS206:FWZ206"/>
    <mergeCell ref="FXA206:FXH206"/>
    <mergeCell ref="FRU206:FSB206"/>
    <mergeCell ref="FSC206:FSJ206"/>
    <mergeCell ref="FSK206:FSR206"/>
    <mergeCell ref="FSS206:FSZ206"/>
    <mergeCell ref="FTA206:FTH206"/>
    <mergeCell ref="FTI206:FTP206"/>
    <mergeCell ref="FTQ206:FTX206"/>
    <mergeCell ref="FTY206:FUF206"/>
    <mergeCell ref="FUG206:FUN206"/>
    <mergeCell ref="FPA206:FPH206"/>
    <mergeCell ref="FPI206:FPP206"/>
    <mergeCell ref="FPQ206:FPX206"/>
    <mergeCell ref="FPY206:FQF206"/>
    <mergeCell ref="FQG206:FQN206"/>
    <mergeCell ref="FQO206:FQV206"/>
    <mergeCell ref="FQW206:FRD206"/>
    <mergeCell ref="FRE206:FRL206"/>
    <mergeCell ref="FRM206:FRT206"/>
    <mergeCell ref="FMG206:FMN206"/>
    <mergeCell ref="FMO206:FMV206"/>
    <mergeCell ref="FMW206:FND206"/>
    <mergeCell ref="FNE206:FNL206"/>
    <mergeCell ref="FNM206:FNT206"/>
    <mergeCell ref="FNU206:FOB206"/>
    <mergeCell ref="FOC206:FOJ206"/>
    <mergeCell ref="FOK206:FOR206"/>
    <mergeCell ref="FOS206:FOZ206"/>
    <mergeCell ref="FJM206:FJT206"/>
    <mergeCell ref="FJU206:FKB206"/>
    <mergeCell ref="FKC206:FKJ206"/>
    <mergeCell ref="FKK206:FKR206"/>
    <mergeCell ref="FKS206:FKZ206"/>
    <mergeCell ref="FLA206:FLH206"/>
    <mergeCell ref="FLI206:FLP206"/>
    <mergeCell ref="FLQ206:FLX206"/>
    <mergeCell ref="FLY206:FMF206"/>
    <mergeCell ref="FGS206:FGZ206"/>
    <mergeCell ref="FHA206:FHH206"/>
    <mergeCell ref="FHI206:FHP206"/>
    <mergeCell ref="FHQ206:FHX206"/>
    <mergeCell ref="FHY206:FIF206"/>
    <mergeCell ref="FIG206:FIN206"/>
    <mergeCell ref="FIO206:FIV206"/>
    <mergeCell ref="FIW206:FJD206"/>
    <mergeCell ref="FJE206:FJL206"/>
    <mergeCell ref="FDY206:FEF206"/>
    <mergeCell ref="FEG206:FEN206"/>
    <mergeCell ref="FEO206:FEV206"/>
    <mergeCell ref="FEW206:FFD206"/>
    <mergeCell ref="FFE206:FFL206"/>
    <mergeCell ref="FFM206:FFT206"/>
    <mergeCell ref="FFU206:FGB206"/>
    <mergeCell ref="FGC206:FGJ206"/>
    <mergeCell ref="FGK206:FGR206"/>
    <mergeCell ref="FBE206:FBL206"/>
    <mergeCell ref="FBM206:FBT206"/>
    <mergeCell ref="FBU206:FCB206"/>
    <mergeCell ref="FCC206:FCJ206"/>
    <mergeCell ref="FCK206:FCR206"/>
    <mergeCell ref="FCS206:FCZ206"/>
    <mergeCell ref="FDA206:FDH206"/>
    <mergeCell ref="FDI206:FDP206"/>
    <mergeCell ref="FDQ206:FDX206"/>
    <mergeCell ref="EYK206:EYR206"/>
    <mergeCell ref="EYS206:EYZ206"/>
    <mergeCell ref="EZA206:EZH206"/>
    <mergeCell ref="EZI206:EZP206"/>
    <mergeCell ref="EZQ206:EZX206"/>
    <mergeCell ref="EZY206:FAF206"/>
    <mergeCell ref="FAG206:FAN206"/>
    <mergeCell ref="FAO206:FAV206"/>
    <mergeCell ref="FAW206:FBD206"/>
    <mergeCell ref="EVQ206:EVX206"/>
    <mergeCell ref="EVY206:EWF206"/>
    <mergeCell ref="EWG206:EWN206"/>
    <mergeCell ref="EWO206:EWV206"/>
    <mergeCell ref="EWW206:EXD206"/>
    <mergeCell ref="EXE206:EXL206"/>
    <mergeCell ref="EXM206:EXT206"/>
    <mergeCell ref="EXU206:EYB206"/>
    <mergeCell ref="EYC206:EYJ206"/>
    <mergeCell ref="ESW206:ETD206"/>
    <mergeCell ref="ETE206:ETL206"/>
    <mergeCell ref="ETM206:ETT206"/>
    <mergeCell ref="ETU206:EUB206"/>
    <mergeCell ref="EUC206:EUJ206"/>
    <mergeCell ref="EUK206:EUR206"/>
    <mergeCell ref="EUS206:EUZ206"/>
    <mergeCell ref="EVA206:EVH206"/>
    <mergeCell ref="EVI206:EVP206"/>
    <mergeCell ref="EQC206:EQJ206"/>
    <mergeCell ref="EQK206:EQR206"/>
    <mergeCell ref="EQS206:EQZ206"/>
    <mergeCell ref="ERA206:ERH206"/>
    <mergeCell ref="ERI206:ERP206"/>
    <mergeCell ref="ERQ206:ERX206"/>
    <mergeCell ref="ERY206:ESF206"/>
    <mergeCell ref="ESG206:ESN206"/>
    <mergeCell ref="ESO206:ESV206"/>
    <mergeCell ref="ENI206:ENP206"/>
    <mergeCell ref="ENQ206:ENX206"/>
    <mergeCell ref="ENY206:EOF206"/>
    <mergeCell ref="EOG206:EON206"/>
    <mergeCell ref="EOO206:EOV206"/>
    <mergeCell ref="EOW206:EPD206"/>
    <mergeCell ref="EPE206:EPL206"/>
    <mergeCell ref="EPM206:EPT206"/>
    <mergeCell ref="EPU206:EQB206"/>
    <mergeCell ref="EKO206:EKV206"/>
    <mergeCell ref="EKW206:ELD206"/>
    <mergeCell ref="ELE206:ELL206"/>
    <mergeCell ref="ELM206:ELT206"/>
    <mergeCell ref="ELU206:EMB206"/>
    <mergeCell ref="EMC206:EMJ206"/>
    <mergeCell ref="EMK206:EMR206"/>
    <mergeCell ref="EMS206:EMZ206"/>
    <mergeCell ref="ENA206:ENH206"/>
    <mergeCell ref="EHU206:EIB206"/>
    <mergeCell ref="EIC206:EIJ206"/>
    <mergeCell ref="EIK206:EIR206"/>
    <mergeCell ref="EIS206:EIZ206"/>
    <mergeCell ref="EJA206:EJH206"/>
    <mergeCell ref="EJI206:EJP206"/>
    <mergeCell ref="EJQ206:EJX206"/>
    <mergeCell ref="EJY206:EKF206"/>
    <mergeCell ref="EKG206:EKN206"/>
    <mergeCell ref="EFA206:EFH206"/>
    <mergeCell ref="EFI206:EFP206"/>
    <mergeCell ref="EFQ206:EFX206"/>
    <mergeCell ref="EFY206:EGF206"/>
    <mergeCell ref="EGG206:EGN206"/>
    <mergeCell ref="EGO206:EGV206"/>
    <mergeCell ref="EGW206:EHD206"/>
    <mergeCell ref="EHE206:EHL206"/>
    <mergeCell ref="EHM206:EHT206"/>
    <mergeCell ref="ECG206:ECN206"/>
    <mergeCell ref="ECO206:ECV206"/>
    <mergeCell ref="ECW206:EDD206"/>
    <mergeCell ref="EDE206:EDL206"/>
    <mergeCell ref="EDM206:EDT206"/>
    <mergeCell ref="EDU206:EEB206"/>
    <mergeCell ref="EEC206:EEJ206"/>
    <mergeCell ref="EEK206:EER206"/>
    <mergeCell ref="EES206:EEZ206"/>
    <mergeCell ref="DZM206:DZT206"/>
    <mergeCell ref="DZU206:EAB206"/>
    <mergeCell ref="EAC206:EAJ206"/>
    <mergeCell ref="EAK206:EAR206"/>
    <mergeCell ref="EAS206:EAZ206"/>
    <mergeCell ref="EBA206:EBH206"/>
    <mergeCell ref="EBI206:EBP206"/>
    <mergeCell ref="EBQ206:EBX206"/>
    <mergeCell ref="EBY206:ECF206"/>
    <mergeCell ref="DWS206:DWZ206"/>
    <mergeCell ref="DXA206:DXH206"/>
    <mergeCell ref="DXI206:DXP206"/>
    <mergeCell ref="DXQ206:DXX206"/>
    <mergeCell ref="DXY206:DYF206"/>
    <mergeCell ref="DYG206:DYN206"/>
    <mergeCell ref="DYO206:DYV206"/>
    <mergeCell ref="DYW206:DZD206"/>
    <mergeCell ref="DZE206:DZL206"/>
    <mergeCell ref="DTY206:DUF206"/>
    <mergeCell ref="DUG206:DUN206"/>
    <mergeCell ref="DUO206:DUV206"/>
    <mergeCell ref="DUW206:DVD206"/>
    <mergeCell ref="DVE206:DVL206"/>
    <mergeCell ref="DVM206:DVT206"/>
    <mergeCell ref="DVU206:DWB206"/>
    <mergeCell ref="DWC206:DWJ206"/>
    <mergeCell ref="DWK206:DWR206"/>
    <mergeCell ref="DRE206:DRL206"/>
    <mergeCell ref="DRM206:DRT206"/>
    <mergeCell ref="DRU206:DSB206"/>
    <mergeCell ref="DSC206:DSJ206"/>
    <mergeCell ref="DSK206:DSR206"/>
    <mergeCell ref="DSS206:DSZ206"/>
    <mergeCell ref="DTA206:DTH206"/>
    <mergeCell ref="DTI206:DTP206"/>
    <mergeCell ref="DTQ206:DTX206"/>
    <mergeCell ref="DOK206:DOR206"/>
    <mergeCell ref="DOS206:DOZ206"/>
    <mergeCell ref="DPA206:DPH206"/>
    <mergeCell ref="DPI206:DPP206"/>
    <mergeCell ref="DPQ206:DPX206"/>
    <mergeCell ref="DPY206:DQF206"/>
    <mergeCell ref="DQG206:DQN206"/>
    <mergeCell ref="DQO206:DQV206"/>
    <mergeCell ref="DQW206:DRD206"/>
    <mergeCell ref="DLQ206:DLX206"/>
    <mergeCell ref="DLY206:DMF206"/>
    <mergeCell ref="DMG206:DMN206"/>
    <mergeCell ref="DMO206:DMV206"/>
    <mergeCell ref="DMW206:DND206"/>
    <mergeCell ref="DNE206:DNL206"/>
    <mergeCell ref="DNM206:DNT206"/>
    <mergeCell ref="DNU206:DOB206"/>
    <mergeCell ref="DOC206:DOJ206"/>
    <mergeCell ref="DIW206:DJD206"/>
    <mergeCell ref="DJE206:DJL206"/>
    <mergeCell ref="DJM206:DJT206"/>
    <mergeCell ref="DJU206:DKB206"/>
    <mergeCell ref="DKC206:DKJ206"/>
    <mergeCell ref="DKK206:DKR206"/>
    <mergeCell ref="DKS206:DKZ206"/>
    <mergeCell ref="DLA206:DLH206"/>
    <mergeCell ref="DLI206:DLP206"/>
    <mergeCell ref="DGC206:DGJ206"/>
    <mergeCell ref="DGK206:DGR206"/>
    <mergeCell ref="DGS206:DGZ206"/>
    <mergeCell ref="DHA206:DHH206"/>
    <mergeCell ref="DHI206:DHP206"/>
    <mergeCell ref="DHQ206:DHX206"/>
    <mergeCell ref="DHY206:DIF206"/>
    <mergeCell ref="DIG206:DIN206"/>
    <mergeCell ref="DIO206:DIV206"/>
    <mergeCell ref="DDI206:DDP206"/>
    <mergeCell ref="DDQ206:DDX206"/>
    <mergeCell ref="DDY206:DEF206"/>
    <mergeCell ref="DEG206:DEN206"/>
    <mergeCell ref="DEO206:DEV206"/>
    <mergeCell ref="DEW206:DFD206"/>
    <mergeCell ref="DFE206:DFL206"/>
    <mergeCell ref="DFM206:DFT206"/>
    <mergeCell ref="DFU206:DGB206"/>
    <mergeCell ref="DAO206:DAV206"/>
    <mergeCell ref="DAW206:DBD206"/>
    <mergeCell ref="DBE206:DBL206"/>
    <mergeCell ref="DBM206:DBT206"/>
    <mergeCell ref="DBU206:DCB206"/>
    <mergeCell ref="DCC206:DCJ206"/>
    <mergeCell ref="DCK206:DCR206"/>
    <mergeCell ref="DCS206:DCZ206"/>
    <mergeCell ref="DDA206:DDH206"/>
    <mergeCell ref="CXU206:CYB206"/>
    <mergeCell ref="CYC206:CYJ206"/>
    <mergeCell ref="CYK206:CYR206"/>
    <mergeCell ref="CYS206:CYZ206"/>
    <mergeCell ref="CZA206:CZH206"/>
    <mergeCell ref="CZI206:CZP206"/>
    <mergeCell ref="CZQ206:CZX206"/>
    <mergeCell ref="CZY206:DAF206"/>
    <mergeCell ref="DAG206:DAN206"/>
    <mergeCell ref="CVA206:CVH206"/>
    <mergeCell ref="CVI206:CVP206"/>
    <mergeCell ref="CVQ206:CVX206"/>
    <mergeCell ref="CVY206:CWF206"/>
    <mergeCell ref="CWG206:CWN206"/>
    <mergeCell ref="CWO206:CWV206"/>
    <mergeCell ref="CWW206:CXD206"/>
    <mergeCell ref="CXE206:CXL206"/>
    <mergeCell ref="CXM206:CXT206"/>
    <mergeCell ref="CSG206:CSN206"/>
    <mergeCell ref="CSO206:CSV206"/>
    <mergeCell ref="CSW206:CTD206"/>
    <mergeCell ref="CTE206:CTL206"/>
    <mergeCell ref="CTM206:CTT206"/>
    <mergeCell ref="CTU206:CUB206"/>
    <mergeCell ref="CUC206:CUJ206"/>
    <mergeCell ref="CUK206:CUR206"/>
    <mergeCell ref="CUS206:CUZ206"/>
    <mergeCell ref="CPM206:CPT206"/>
    <mergeCell ref="CPU206:CQB206"/>
    <mergeCell ref="CQC206:CQJ206"/>
    <mergeCell ref="CQK206:CQR206"/>
    <mergeCell ref="CQS206:CQZ206"/>
    <mergeCell ref="CRA206:CRH206"/>
    <mergeCell ref="CRI206:CRP206"/>
    <mergeCell ref="CRQ206:CRX206"/>
    <mergeCell ref="CRY206:CSF206"/>
    <mergeCell ref="CMS206:CMZ206"/>
    <mergeCell ref="CNA206:CNH206"/>
    <mergeCell ref="CNI206:CNP206"/>
    <mergeCell ref="CNQ206:CNX206"/>
    <mergeCell ref="CNY206:COF206"/>
    <mergeCell ref="COG206:CON206"/>
    <mergeCell ref="COO206:COV206"/>
    <mergeCell ref="COW206:CPD206"/>
    <mergeCell ref="CPE206:CPL206"/>
    <mergeCell ref="CJY206:CKF206"/>
    <mergeCell ref="CKG206:CKN206"/>
    <mergeCell ref="CKO206:CKV206"/>
    <mergeCell ref="CKW206:CLD206"/>
    <mergeCell ref="CLE206:CLL206"/>
    <mergeCell ref="CLM206:CLT206"/>
    <mergeCell ref="CLU206:CMB206"/>
    <mergeCell ref="CMC206:CMJ206"/>
    <mergeCell ref="CMK206:CMR206"/>
    <mergeCell ref="CHE206:CHL206"/>
    <mergeCell ref="CHM206:CHT206"/>
    <mergeCell ref="CHU206:CIB206"/>
    <mergeCell ref="CIC206:CIJ206"/>
    <mergeCell ref="CIK206:CIR206"/>
    <mergeCell ref="CIS206:CIZ206"/>
    <mergeCell ref="CJA206:CJH206"/>
    <mergeCell ref="CJI206:CJP206"/>
    <mergeCell ref="CJQ206:CJX206"/>
    <mergeCell ref="CEK206:CER206"/>
    <mergeCell ref="CES206:CEZ206"/>
    <mergeCell ref="CFA206:CFH206"/>
    <mergeCell ref="CFI206:CFP206"/>
    <mergeCell ref="CFQ206:CFX206"/>
    <mergeCell ref="CFY206:CGF206"/>
    <mergeCell ref="CGG206:CGN206"/>
    <mergeCell ref="CGO206:CGV206"/>
    <mergeCell ref="CGW206:CHD206"/>
    <mergeCell ref="CBQ206:CBX206"/>
    <mergeCell ref="CBY206:CCF206"/>
    <mergeCell ref="CCG206:CCN206"/>
    <mergeCell ref="CCO206:CCV206"/>
    <mergeCell ref="CCW206:CDD206"/>
    <mergeCell ref="CDE206:CDL206"/>
    <mergeCell ref="CDM206:CDT206"/>
    <mergeCell ref="CDU206:CEB206"/>
    <mergeCell ref="CEC206:CEJ206"/>
    <mergeCell ref="BYW206:BZD206"/>
    <mergeCell ref="BZE206:BZL206"/>
    <mergeCell ref="BZM206:BZT206"/>
    <mergeCell ref="BZU206:CAB206"/>
    <mergeCell ref="CAC206:CAJ206"/>
    <mergeCell ref="CAK206:CAR206"/>
    <mergeCell ref="CAS206:CAZ206"/>
    <mergeCell ref="CBA206:CBH206"/>
    <mergeCell ref="CBI206:CBP206"/>
    <mergeCell ref="BWC206:BWJ206"/>
    <mergeCell ref="BWK206:BWR206"/>
    <mergeCell ref="BWS206:BWZ206"/>
    <mergeCell ref="BXA206:BXH206"/>
    <mergeCell ref="BXI206:BXP206"/>
    <mergeCell ref="BXQ206:BXX206"/>
    <mergeCell ref="BXY206:BYF206"/>
    <mergeCell ref="BYG206:BYN206"/>
    <mergeCell ref="BYO206:BYV206"/>
    <mergeCell ref="BTI206:BTP206"/>
    <mergeCell ref="BTQ206:BTX206"/>
    <mergeCell ref="BTY206:BUF206"/>
    <mergeCell ref="BUG206:BUN206"/>
    <mergeCell ref="BUO206:BUV206"/>
    <mergeCell ref="BUW206:BVD206"/>
    <mergeCell ref="BVE206:BVL206"/>
    <mergeCell ref="BVM206:BVT206"/>
    <mergeCell ref="BVU206:BWB206"/>
    <mergeCell ref="BQO206:BQV206"/>
    <mergeCell ref="BQW206:BRD206"/>
    <mergeCell ref="BRE206:BRL206"/>
    <mergeCell ref="BRM206:BRT206"/>
    <mergeCell ref="BRU206:BSB206"/>
    <mergeCell ref="BSC206:BSJ206"/>
    <mergeCell ref="BSK206:BSR206"/>
    <mergeCell ref="BSS206:BSZ206"/>
    <mergeCell ref="BTA206:BTH206"/>
    <mergeCell ref="BNU206:BOB206"/>
    <mergeCell ref="BOC206:BOJ206"/>
    <mergeCell ref="BOK206:BOR206"/>
    <mergeCell ref="BOS206:BOZ206"/>
    <mergeCell ref="BPA206:BPH206"/>
    <mergeCell ref="BPI206:BPP206"/>
    <mergeCell ref="BPQ206:BPX206"/>
    <mergeCell ref="BPY206:BQF206"/>
    <mergeCell ref="BQG206:BQN206"/>
    <mergeCell ref="BLA206:BLH206"/>
    <mergeCell ref="BLI206:BLP206"/>
    <mergeCell ref="BLQ206:BLX206"/>
    <mergeCell ref="BLY206:BMF206"/>
    <mergeCell ref="BMG206:BMN206"/>
    <mergeCell ref="BMO206:BMV206"/>
    <mergeCell ref="BMW206:BND206"/>
    <mergeCell ref="BNE206:BNL206"/>
    <mergeCell ref="BNM206:BNT206"/>
    <mergeCell ref="BIG206:BIN206"/>
    <mergeCell ref="BIO206:BIV206"/>
    <mergeCell ref="BIW206:BJD206"/>
    <mergeCell ref="BJE206:BJL206"/>
    <mergeCell ref="BJM206:BJT206"/>
    <mergeCell ref="BJU206:BKB206"/>
    <mergeCell ref="BKC206:BKJ206"/>
    <mergeCell ref="BKK206:BKR206"/>
    <mergeCell ref="BKS206:BKZ206"/>
    <mergeCell ref="BFM206:BFT206"/>
    <mergeCell ref="BFU206:BGB206"/>
    <mergeCell ref="BGC206:BGJ206"/>
    <mergeCell ref="BGK206:BGR206"/>
    <mergeCell ref="BGS206:BGZ206"/>
    <mergeCell ref="BHA206:BHH206"/>
    <mergeCell ref="BHI206:BHP206"/>
    <mergeCell ref="BHQ206:BHX206"/>
    <mergeCell ref="BHY206:BIF206"/>
    <mergeCell ref="BCS206:BCZ206"/>
    <mergeCell ref="BDA206:BDH206"/>
    <mergeCell ref="BDI206:BDP206"/>
    <mergeCell ref="BDQ206:BDX206"/>
    <mergeCell ref="BDY206:BEF206"/>
    <mergeCell ref="BEG206:BEN206"/>
    <mergeCell ref="BEO206:BEV206"/>
    <mergeCell ref="BEW206:BFD206"/>
    <mergeCell ref="BFE206:BFL206"/>
    <mergeCell ref="AZY206:BAF206"/>
    <mergeCell ref="BAG206:BAN206"/>
    <mergeCell ref="BAO206:BAV206"/>
    <mergeCell ref="BAW206:BBD206"/>
    <mergeCell ref="BBE206:BBL206"/>
    <mergeCell ref="BBM206:BBT206"/>
    <mergeCell ref="BBU206:BCB206"/>
    <mergeCell ref="BCC206:BCJ206"/>
    <mergeCell ref="BCK206:BCR206"/>
    <mergeCell ref="AXE206:AXL206"/>
    <mergeCell ref="AXM206:AXT206"/>
    <mergeCell ref="AXU206:AYB206"/>
    <mergeCell ref="AYC206:AYJ206"/>
    <mergeCell ref="AYK206:AYR206"/>
    <mergeCell ref="AYS206:AYZ206"/>
    <mergeCell ref="AZA206:AZH206"/>
    <mergeCell ref="AZI206:AZP206"/>
    <mergeCell ref="AZQ206:AZX206"/>
    <mergeCell ref="AUK206:AUR206"/>
    <mergeCell ref="AUS206:AUZ206"/>
    <mergeCell ref="AVA206:AVH206"/>
    <mergeCell ref="AVI206:AVP206"/>
    <mergeCell ref="AVQ206:AVX206"/>
    <mergeCell ref="AVY206:AWF206"/>
    <mergeCell ref="AWG206:AWN206"/>
    <mergeCell ref="AWO206:AWV206"/>
    <mergeCell ref="AWW206:AXD206"/>
    <mergeCell ref="ARQ206:ARX206"/>
    <mergeCell ref="ARY206:ASF206"/>
    <mergeCell ref="ASG206:ASN206"/>
    <mergeCell ref="ASO206:ASV206"/>
    <mergeCell ref="ASW206:ATD206"/>
    <mergeCell ref="ATE206:ATL206"/>
    <mergeCell ref="ATM206:ATT206"/>
    <mergeCell ref="ATU206:AUB206"/>
    <mergeCell ref="AUC206:AUJ206"/>
    <mergeCell ref="AOW206:APD206"/>
    <mergeCell ref="APE206:APL206"/>
    <mergeCell ref="APM206:APT206"/>
    <mergeCell ref="APU206:AQB206"/>
    <mergeCell ref="AQC206:AQJ206"/>
    <mergeCell ref="AQK206:AQR206"/>
    <mergeCell ref="AQS206:AQZ206"/>
    <mergeCell ref="ARA206:ARH206"/>
    <mergeCell ref="ARI206:ARP206"/>
    <mergeCell ref="ANA206:ANH206"/>
    <mergeCell ref="ANI206:ANP206"/>
    <mergeCell ref="ANQ206:ANX206"/>
    <mergeCell ref="ANY206:AOF206"/>
    <mergeCell ref="AOG206:AON206"/>
    <mergeCell ref="AOO206:AOV206"/>
    <mergeCell ref="AJI206:AJP206"/>
    <mergeCell ref="AJQ206:AJX206"/>
    <mergeCell ref="AJY206:AKF206"/>
    <mergeCell ref="AKG206:AKN206"/>
    <mergeCell ref="AKO206:AKV206"/>
    <mergeCell ref="AKW206:ALD206"/>
    <mergeCell ref="ALE206:ALL206"/>
    <mergeCell ref="ALM206:ALT206"/>
    <mergeCell ref="ALU206:AMB206"/>
    <mergeCell ref="AGO206:AGV206"/>
    <mergeCell ref="AGW206:AHD206"/>
    <mergeCell ref="AHE206:AHL206"/>
    <mergeCell ref="AHM206:AHT206"/>
    <mergeCell ref="AHU206:AIB206"/>
    <mergeCell ref="AIC206:AIJ206"/>
    <mergeCell ref="AIK206:AIR206"/>
    <mergeCell ref="AIS206:AIZ206"/>
    <mergeCell ref="AJA206:AJH206"/>
    <mergeCell ref="ADU206:AEB206"/>
    <mergeCell ref="AEC206:AEJ206"/>
    <mergeCell ref="AEK206:AER206"/>
    <mergeCell ref="AES206:AEZ206"/>
    <mergeCell ref="AFA206:AFH206"/>
    <mergeCell ref="AFI206:AFP206"/>
    <mergeCell ref="AFQ206:AFX206"/>
    <mergeCell ref="AFY206:AGF206"/>
    <mergeCell ref="AGG206:AGN206"/>
    <mergeCell ref="ACW206:ADD206"/>
    <mergeCell ref="ADE206:ADL206"/>
    <mergeCell ref="ADM206:ADT206"/>
    <mergeCell ref="YG206:YN206"/>
    <mergeCell ref="YO206:YV206"/>
    <mergeCell ref="YW206:ZD206"/>
    <mergeCell ref="ZE206:ZL206"/>
    <mergeCell ref="ZM206:ZT206"/>
    <mergeCell ref="ZU206:AAB206"/>
    <mergeCell ref="AAC206:AAJ206"/>
    <mergeCell ref="AAK206:AAR206"/>
    <mergeCell ref="AAS206:AAZ206"/>
    <mergeCell ref="VM206:VT206"/>
    <mergeCell ref="VU206:WB206"/>
    <mergeCell ref="WC206:WJ206"/>
    <mergeCell ref="WK206:WR206"/>
    <mergeCell ref="WS206:WZ206"/>
    <mergeCell ref="XA206:XH206"/>
    <mergeCell ref="XI206:XP206"/>
    <mergeCell ref="XQ206:XX206"/>
    <mergeCell ref="XY206:YF206"/>
    <mergeCell ref="SS206:SZ206"/>
    <mergeCell ref="TA206:TH206"/>
    <mergeCell ref="TI206:TP206"/>
    <mergeCell ref="TQ206:TX206"/>
    <mergeCell ref="TY206:UF206"/>
    <mergeCell ref="UG206:UN206"/>
    <mergeCell ref="UO206:UV206"/>
    <mergeCell ref="UW206:VD206"/>
    <mergeCell ref="VE206:VL206"/>
    <mergeCell ref="AMC206:AMJ206"/>
    <mergeCell ref="AMK206:AMR206"/>
    <mergeCell ref="AMS206:AMZ206"/>
    <mergeCell ref="NE206:NL206"/>
    <mergeCell ref="NM206:NT206"/>
    <mergeCell ref="NU206:OB206"/>
    <mergeCell ref="OC206:OJ206"/>
    <mergeCell ref="OK206:OR206"/>
    <mergeCell ref="OS206:OZ206"/>
    <mergeCell ref="PA206:PH206"/>
    <mergeCell ref="PI206:PP206"/>
    <mergeCell ref="PQ206:PX206"/>
    <mergeCell ref="KK206:KR206"/>
    <mergeCell ref="KS206:KZ206"/>
    <mergeCell ref="LA206:LH206"/>
    <mergeCell ref="LI206:LP206"/>
    <mergeCell ref="LQ206:LX206"/>
    <mergeCell ref="LY206:MF206"/>
    <mergeCell ref="MG206:MN206"/>
    <mergeCell ref="MO206:MV206"/>
    <mergeCell ref="MW206:ND206"/>
    <mergeCell ref="HQ206:HX206"/>
    <mergeCell ref="HY206:IF206"/>
    <mergeCell ref="IG206:IN206"/>
    <mergeCell ref="IO206:IV206"/>
    <mergeCell ref="IW206:JD206"/>
    <mergeCell ref="JE206:JL206"/>
    <mergeCell ref="JM206:JT206"/>
    <mergeCell ref="JU206:KB206"/>
    <mergeCell ref="KC206:KJ206"/>
    <mergeCell ref="ABA206:ABH206"/>
    <mergeCell ref="ABI206:ABP206"/>
    <mergeCell ref="ABQ206:ABX206"/>
    <mergeCell ref="ABY206:ACF206"/>
    <mergeCell ref="ACG206:ACN206"/>
    <mergeCell ref="ACO206:ACV206"/>
    <mergeCell ref="XDQ205:XDX205"/>
    <mergeCell ref="XDY205:XEF205"/>
    <mergeCell ref="XEG205:XEN205"/>
    <mergeCell ref="XEO205:XEV205"/>
    <mergeCell ref="XEW205:XFD205"/>
    <mergeCell ref="A206:H206"/>
    <mergeCell ref="I206:P206"/>
    <mergeCell ref="Q206:X206"/>
    <mergeCell ref="Y206:AF206"/>
    <mergeCell ref="AG206:AN206"/>
    <mergeCell ref="AO206:AV206"/>
    <mergeCell ref="AW206:BD206"/>
    <mergeCell ref="BE206:BL206"/>
    <mergeCell ref="BM206:BT206"/>
    <mergeCell ref="BU206:CB206"/>
    <mergeCell ref="CC206:CJ206"/>
    <mergeCell ref="CK206:CR206"/>
    <mergeCell ref="CS206:CZ206"/>
    <mergeCell ref="DA206:DH206"/>
    <mergeCell ref="DI206:DP206"/>
    <mergeCell ref="DQ206:DX206"/>
    <mergeCell ref="DY206:EF206"/>
    <mergeCell ref="EG206:EN206"/>
    <mergeCell ref="EO206:EV206"/>
    <mergeCell ref="XAW205:XBD205"/>
    <mergeCell ref="XBE205:XBL205"/>
    <mergeCell ref="XBM205:XBT205"/>
    <mergeCell ref="XBU205:XCB205"/>
    <mergeCell ref="XCC205:XCJ205"/>
    <mergeCell ref="XCK205:XCR205"/>
    <mergeCell ref="XCS205:XCZ205"/>
    <mergeCell ref="XDA205:XDH205"/>
    <mergeCell ref="XDI205:XDP205"/>
    <mergeCell ref="WYC205:WYJ205"/>
    <mergeCell ref="WYK205:WYR205"/>
    <mergeCell ref="WYS205:WYZ205"/>
    <mergeCell ref="WZA205:WZH205"/>
    <mergeCell ref="WZI205:WZP205"/>
    <mergeCell ref="WZQ205:WZX205"/>
    <mergeCell ref="WZY205:XAF205"/>
    <mergeCell ref="XAG205:XAN205"/>
    <mergeCell ref="XAO205:XAV205"/>
    <mergeCell ref="WVI205:WVP205"/>
    <mergeCell ref="WVQ205:WVX205"/>
    <mergeCell ref="WVY205:WWF205"/>
    <mergeCell ref="WWG205:WWN205"/>
    <mergeCell ref="WWO205:WWV205"/>
    <mergeCell ref="WWW205:WXD205"/>
    <mergeCell ref="WXE205:WXL205"/>
    <mergeCell ref="WXM205:WXT205"/>
    <mergeCell ref="WXU205:WYB205"/>
    <mergeCell ref="WSO205:WSV205"/>
    <mergeCell ref="WSW205:WTD205"/>
    <mergeCell ref="WTE205:WTL205"/>
    <mergeCell ref="WTM205:WTT205"/>
    <mergeCell ref="PY206:QF206"/>
    <mergeCell ref="QG206:QN206"/>
    <mergeCell ref="QO206:QV206"/>
    <mergeCell ref="QW206:RD206"/>
    <mergeCell ref="RE206:RL206"/>
    <mergeCell ref="RM206:RT206"/>
    <mergeCell ref="RU206:SB206"/>
    <mergeCell ref="SC206:SJ206"/>
    <mergeCell ref="SK206:SR206"/>
    <mergeCell ref="WTU205:WUB205"/>
    <mergeCell ref="WUC205:WUJ205"/>
    <mergeCell ref="WUK205:WUR205"/>
    <mergeCell ref="WUS205:WUZ205"/>
    <mergeCell ref="WVA205:WVH205"/>
    <mergeCell ref="WPU205:WQB205"/>
    <mergeCell ref="WQC205:WQJ205"/>
    <mergeCell ref="WQK205:WQR205"/>
    <mergeCell ref="WQS205:WQZ205"/>
    <mergeCell ref="WRA205:WRH205"/>
    <mergeCell ref="WRI205:WRP205"/>
    <mergeCell ref="WRQ205:WRX205"/>
    <mergeCell ref="WRY205:WSF205"/>
    <mergeCell ref="WSG205:WSN205"/>
    <mergeCell ref="WNA205:WNH205"/>
    <mergeCell ref="WNI205:WNP205"/>
    <mergeCell ref="WNQ205:WNX205"/>
    <mergeCell ref="WNY205:WOF205"/>
    <mergeCell ref="WOG205:WON205"/>
    <mergeCell ref="WOO205:WOV205"/>
    <mergeCell ref="WOW205:WPD205"/>
    <mergeCell ref="WPE205:WPL205"/>
    <mergeCell ref="WPM205:WPT205"/>
    <mergeCell ref="WKG205:WKN205"/>
    <mergeCell ref="WKO205:WKV205"/>
    <mergeCell ref="WKW205:WLD205"/>
    <mergeCell ref="WLE205:WLL205"/>
    <mergeCell ref="WLM205:WLT205"/>
    <mergeCell ref="WLU205:WMB205"/>
    <mergeCell ref="WMC205:WMJ205"/>
    <mergeCell ref="WMK205:WMR205"/>
    <mergeCell ref="WMS205:WMZ205"/>
    <mergeCell ref="WHM205:WHT205"/>
    <mergeCell ref="WHU205:WIB205"/>
    <mergeCell ref="WIC205:WIJ205"/>
    <mergeCell ref="WIK205:WIR205"/>
    <mergeCell ref="WIS205:WIZ205"/>
    <mergeCell ref="WJA205:WJH205"/>
    <mergeCell ref="WJI205:WJP205"/>
    <mergeCell ref="WJQ205:WJX205"/>
    <mergeCell ref="WJY205:WKF205"/>
    <mergeCell ref="WES205:WEZ205"/>
    <mergeCell ref="WFA205:WFH205"/>
    <mergeCell ref="WFI205:WFP205"/>
    <mergeCell ref="WFQ205:WFX205"/>
    <mergeCell ref="WFY205:WGF205"/>
    <mergeCell ref="WGG205:WGN205"/>
    <mergeCell ref="WGO205:WGV205"/>
    <mergeCell ref="WGW205:WHD205"/>
    <mergeCell ref="WHE205:WHL205"/>
    <mergeCell ref="WBY205:WCF205"/>
    <mergeCell ref="WCG205:WCN205"/>
    <mergeCell ref="WCO205:WCV205"/>
    <mergeCell ref="WCW205:WDD205"/>
    <mergeCell ref="WDE205:WDL205"/>
    <mergeCell ref="WDM205:WDT205"/>
    <mergeCell ref="WDU205:WEB205"/>
    <mergeCell ref="WEC205:WEJ205"/>
    <mergeCell ref="WEK205:WER205"/>
    <mergeCell ref="VZE205:VZL205"/>
    <mergeCell ref="VZM205:VZT205"/>
    <mergeCell ref="VZU205:WAB205"/>
    <mergeCell ref="WAC205:WAJ205"/>
    <mergeCell ref="WAK205:WAR205"/>
    <mergeCell ref="WAS205:WAZ205"/>
    <mergeCell ref="WBA205:WBH205"/>
    <mergeCell ref="WBI205:WBP205"/>
    <mergeCell ref="WBQ205:WBX205"/>
    <mergeCell ref="VWK205:VWR205"/>
    <mergeCell ref="VWS205:VWZ205"/>
    <mergeCell ref="VXA205:VXH205"/>
    <mergeCell ref="VXI205:VXP205"/>
    <mergeCell ref="VXQ205:VXX205"/>
    <mergeCell ref="VXY205:VYF205"/>
    <mergeCell ref="VYG205:VYN205"/>
    <mergeCell ref="VYO205:VYV205"/>
    <mergeCell ref="VYW205:VZD205"/>
    <mergeCell ref="VTQ205:VTX205"/>
    <mergeCell ref="VTY205:VUF205"/>
    <mergeCell ref="VUG205:VUN205"/>
    <mergeCell ref="VUO205:VUV205"/>
    <mergeCell ref="VUW205:VVD205"/>
    <mergeCell ref="VVE205:VVL205"/>
    <mergeCell ref="VVM205:VVT205"/>
    <mergeCell ref="VVU205:VWB205"/>
    <mergeCell ref="VWC205:VWJ205"/>
    <mergeCell ref="VQW205:VRD205"/>
    <mergeCell ref="VRE205:VRL205"/>
    <mergeCell ref="VRM205:VRT205"/>
    <mergeCell ref="VRU205:VSB205"/>
    <mergeCell ref="VSC205:VSJ205"/>
    <mergeCell ref="VSK205:VSR205"/>
    <mergeCell ref="VSS205:VSZ205"/>
    <mergeCell ref="VTA205:VTH205"/>
    <mergeCell ref="VTI205:VTP205"/>
    <mergeCell ref="VOC205:VOJ205"/>
    <mergeCell ref="VOK205:VOR205"/>
    <mergeCell ref="VOS205:VOZ205"/>
    <mergeCell ref="VPA205:VPH205"/>
    <mergeCell ref="VPI205:VPP205"/>
    <mergeCell ref="VPQ205:VPX205"/>
    <mergeCell ref="VPY205:VQF205"/>
    <mergeCell ref="VQG205:VQN205"/>
    <mergeCell ref="VQO205:VQV205"/>
    <mergeCell ref="VLI205:VLP205"/>
    <mergeCell ref="VLQ205:VLX205"/>
    <mergeCell ref="VLY205:VMF205"/>
    <mergeCell ref="VMG205:VMN205"/>
    <mergeCell ref="VMO205:VMV205"/>
    <mergeCell ref="VMW205:VND205"/>
    <mergeCell ref="VNE205:VNL205"/>
    <mergeCell ref="VNM205:VNT205"/>
    <mergeCell ref="VNU205:VOB205"/>
    <mergeCell ref="VIO205:VIV205"/>
    <mergeCell ref="VIW205:VJD205"/>
    <mergeCell ref="VJE205:VJL205"/>
    <mergeCell ref="VJM205:VJT205"/>
    <mergeCell ref="VJU205:VKB205"/>
    <mergeCell ref="VKC205:VKJ205"/>
    <mergeCell ref="VKK205:VKR205"/>
    <mergeCell ref="VKS205:VKZ205"/>
    <mergeCell ref="VLA205:VLH205"/>
    <mergeCell ref="VFU205:VGB205"/>
    <mergeCell ref="VGC205:VGJ205"/>
    <mergeCell ref="VGK205:VGR205"/>
    <mergeCell ref="VGS205:VGZ205"/>
    <mergeCell ref="VHA205:VHH205"/>
    <mergeCell ref="VHI205:VHP205"/>
    <mergeCell ref="VHQ205:VHX205"/>
    <mergeCell ref="VHY205:VIF205"/>
    <mergeCell ref="VIG205:VIN205"/>
    <mergeCell ref="VDA205:VDH205"/>
    <mergeCell ref="VDI205:VDP205"/>
    <mergeCell ref="VDQ205:VDX205"/>
    <mergeCell ref="VDY205:VEF205"/>
    <mergeCell ref="VEG205:VEN205"/>
    <mergeCell ref="VEO205:VEV205"/>
    <mergeCell ref="VEW205:VFD205"/>
    <mergeCell ref="VFE205:VFL205"/>
    <mergeCell ref="VFM205:VFT205"/>
    <mergeCell ref="VAG205:VAN205"/>
    <mergeCell ref="VAO205:VAV205"/>
    <mergeCell ref="VAW205:VBD205"/>
    <mergeCell ref="VBE205:VBL205"/>
    <mergeCell ref="VBM205:VBT205"/>
    <mergeCell ref="VBU205:VCB205"/>
    <mergeCell ref="VCC205:VCJ205"/>
    <mergeCell ref="VCK205:VCR205"/>
    <mergeCell ref="VCS205:VCZ205"/>
    <mergeCell ref="UXM205:UXT205"/>
    <mergeCell ref="UXU205:UYB205"/>
    <mergeCell ref="UYC205:UYJ205"/>
    <mergeCell ref="UYK205:UYR205"/>
    <mergeCell ref="UYS205:UYZ205"/>
    <mergeCell ref="UZA205:UZH205"/>
    <mergeCell ref="UZI205:UZP205"/>
    <mergeCell ref="UZQ205:UZX205"/>
    <mergeCell ref="UZY205:VAF205"/>
    <mergeCell ref="UUS205:UUZ205"/>
    <mergeCell ref="UVA205:UVH205"/>
    <mergeCell ref="UVI205:UVP205"/>
    <mergeCell ref="UVQ205:UVX205"/>
    <mergeCell ref="UVY205:UWF205"/>
    <mergeCell ref="UWG205:UWN205"/>
    <mergeCell ref="UWO205:UWV205"/>
    <mergeCell ref="UWW205:UXD205"/>
    <mergeCell ref="UXE205:UXL205"/>
    <mergeCell ref="URY205:USF205"/>
    <mergeCell ref="USG205:USN205"/>
    <mergeCell ref="USO205:USV205"/>
    <mergeCell ref="USW205:UTD205"/>
    <mergeCell ref="UTE205:UTL205"/>
    <mergeCell ref="UTM205:UTT205"/>
    <mergeCell ref="UTU205:UUB205"/>
    <mergeCell ref="UUC205:UUJ205"/>
    <mergeCell ref="UUK205:UUR205"/>
    <mergeCell ref="UPE205:UPL205"/>
    <mergeCell ref="UPM205:UPT205"/>
    <mergeCell ref="UPU205:UQB205"/>
    <mergeCell ref="UQC205:UQJ205"/>
    <mergeCell ref="UQK205:UQR205"/>
    <mergeCell ref="UQS205:UQZ205"/>
    <mergeCell ref="URA205:URH205"/>
    <mergeCell ref="URI205:URP205"/>
    <mergeCell ref="URQ205:URX205"/>
    <mergeCell ref="UMK205:UMR205"/>
    <mergeCell ref="UMS205:UMZ205"/>
    <mergeCell ref="UNA205:UNH205"/>
    <mergeCell ref="UNI205:UNP205"/>
    <mergeCell ref="UNQ205:UNX205"/>
    <mergeCell ref="UNY205:UOF205"/>
    <mergeCell ref="UOG205:UON205"/>
    <mergeCell ref="UOO205:UOV205"/>
    <mergeCell ref="UOW205:UPD205"/>
    <mergeCell ref="UJQ205:UJX205"/>
    <mergeCell ref="UJY205:UKF205"/>
    <mergeCell ref="UKG205:UKN205"/>
    <mergeCell ref="UKO205:UKV205"/>
    <mergeCell ref="UKW205:ULD205"/>
    <mergeCell ref="ULE205:ULL205"/>
    <mergeCell ref="ULM205:ULT205"/>
    <mergeCell ref="ULU205:UMB205"/>
    <mergeCell ref="UMC205:UMJ205"/>
    <mergeCell ref="UGW205:UHD205"/>
    <mergeCell ref="UHE205:UHL205"/>
    <mergeCell ref="UHM205:UHT205"/>
    <mergeCell ref="UHU205:UIB205"/>
    <mergeCell ref="UIC205:UIJ205"/>
    <mergeCell ref="UIK205:UIR205"/>
    <mergeCell ref="UIS205:UIZ205"/>
    <mergeCell ref="UJA205:UJH205"/>
    <mergeCell ref="UJI205:UJP205"/>
    <mergeCell ref="UEC205:UEJ205"/>
    <mergeCell ref="UEK205:UER205"/>
    <mergeCell ref="UES205:UEZ205"/>
    <mergeCell ref="UFA205:UFH205"/>
    <mergeCell ref="UFI205:UFP205"/>
    <mergeCell ref="UFQ205:UFX205"/>
    <mergeCell ref="UFY205:UGF205"/>
    <mergeCell ref="UGG205:UGN205"/>
    <mergeCell ref="UGO205:UGV205"/>
    <mergeCell ref="UBI205:UBP205"/>
    <mergeCell ref="UBQ205:UBX205"/>
    <mergeCell ref="UBY205:UCF205"/>
    <mergeCell ref="UCG205:UCN205"/>
    <mergeCell ref="UCO205:UCV205"/>
    <mergeCell ref="UCW205:UDD205"/>
    <mergeCell ref="UDE205:UDL205"/>
    <mergeCell ref="UDM205:UDT205"/>
    <mergeCell ref="UDU205:UEB205"/>
    <mergeCell ref="TYO205:TYV205"/>
    <mergeCell ref="TYW205:TZD205"/>
    <mergeCell ref="TZE205:TZL205"/>
    <mergeCell ref="TZM205:TZT205"/>
    <mergeCell ref="TZU205:UAB205"/>
    <mergeCell ref="UAC205:UAJ205"/>
    <mergeCell ref="UAK205:UAR205"/>
    <mergeCell ref="UAS205:UAZ205"/>
    <mergeCell ref="UBA205:UBH205"/>
    <mergeCell ref="TVU205:TWB205"/>
    <mergeCell ref="TWC205:TWJ205"/>
    <mergeCell ref="TWK205:TWR205"/>
    <mergeCell ref="TWS205:TWZ205"/>
    <mergeCell ref="TXA205:TXH205"/>
    <mergeCell ref="TXI205:TXP205"/>
    <mergeCell ref="TXQ205:TXX205"/>
    <mergeCell ref="TXY205:TYF205"/>
    <mergeCell ref="TYG205:TYN205"/>
    <mergeCell ref="TTA205:TTH205"/>
    <mergeCell ref="TTI205:TTP205"/>
    <mergeCell ref="TTQ205:TTX205"/>
    <mergeCell ref="TTY205:TUF205"/>
    <mergeCell ref="TUG205:TUN205"/>
    <mergeCell ref="TUO205:TUV205"/>
    <mergeCell ref="TUW205:TVD205"/>
    <mergeCell ref="TVE205:TVL205"/>
    <mergeCell ref="TVM205:TVT205"/>
    <mergeCell ref="TQG205:TQN205"/>
    <mergeCell ref="TQO205:TQV205"/>
    <mergeCell ref="TQW205:TRD205"/>
    <mergeCell ref="TRE205:TRL205"/>
    <mergeCell ref="TRM205:TRT205"/>
    <mergeCell ref="TRU205:TSB205"/>
    <mergeCell ref="TSC205:TSJ205"/>
    <mergeCell ref="TSK205:TSR205"/>
    <mergeCell ref="TSS205:TSZ205"/>
    <mergeCell ref="TNM205:TNT205"/>
    <mergeCell ref="TNU205:TOB205"/>
    <mergeCell ref="TOC205:TOJ205"/>
    <mergeCell ref="TOK205:TOR205"/>
    <mergeCell ref="TOS205:TOZ205"/>
    <mergeCell ref="TPA205:TPH205"/>
    <mergeCell ref="TPI205:TPP205"/>
    <mergeCell ref="TPQ205:TPX205"/>
    <mergeCell ref="TPY205:TQF205"/>
    <mergeCell ref="TKS205:TKZ205"/>
    <mergeCell ref="TLA205:TLH205"/>
    <mergeCell ref="TLI205:TLP205"/>
    <mergeCell ref="TLQ205:TLX205"/>
    <mergeCell ref="TLY205:TMF205"/>
    <mergeCell ref="TMG205:TMN205"/>
    <mergeCell ref="TMO205:TMV205"/>
    <mergeCell ref="TMW205:TND205"/>
    <mergeCell ref="TNE205:TNL205"/>
    <mergeCell ref="THY205:TIF205"/>
    <mergeCell ref="TIG205:TIN205"/>
    <mergeCell ref="TIO205:TIV205"/>
    <mergeCell ref="TIW205:TJD205"/>
    <mergeCell ref="TJE205:TJL205"/>
    <mergeCell ref="TJM205:TJT205"/>
    <mergeCell ref="TJU205:TKB205"/>
    <mergeCell ref="TKC205:TKJ205"/>
    <mergeCell ref="TKK205:TKR205"/>
    <mergeCell ref="TFE205:TFL205"/>
    <mergeCell ref="TFM205:TFT205"/>
    <mergeCell ref="TFU205:TGB205"/>
    <mergeCell ref="TGC205:TGJ205"/>
    <mergeCell ref="TGK205:TGR205"/>
    <mergeCell ref="TGS205:TGZ205"/>
    <mergeCell ref="THA205:THH205"/>
    <mergeCell ref="THI205:THP205"/>
    <mergeCell ref="THQ205:THX205"/>
    <mergeCell ref="TCK205:TCR205"/>
    <mergeCell ref="TCS205:TCZ205"/>
    <mergeCell ref="TDA205:TDH205"/>
    <mergeCell ref="TDI205:TDP205"/>
    <mergeCell ref="TDQ205:TDX205"/>
    <mergeCell ref="TDY205:TEF205"/>
    <mergeCell ref="TEG205:TEN205"/>
    <mergeCell ref="TEO205:TEV205"/>
    <mergeCell ref="TEW205:TFD205"/>
    <mergeCell ref="SZQ205:SZX205"/>
    <mergeCell ref="SZY205:TAF205"/>
    <mergeCell ref="TAG205:TAN205"/>
    <mergeCell ref="TAO205:TAV205"/>
    <mergeCell ref="TAW205:TBD205"/>
    <mergeCell ref="TBE205:TBL205"/>
    <mergeCell ref="TBM205:TBT205"/>
    <mergeCell ref="TBU205:TCB205"/>
    <mergeCell ref="TCC205:TCJ205"/>
    <mergeCell ref="SWW205:SXD205"/>
    <mergeCell ref="SXE205:SXL205"/>
    <mergeCell ref="SXM205:SXT205"/>
    <mergeCell ref="SXU205:SYB205"/>
    <mergeCell ref="SYC205:SYJ205"/>
    <mergeCell ref="SYK205:SYR205"/>
    <mergeCell ref="SYS205:SYZ205"/>
    <mergeCell ref="SZA205:SZH205"/>
    <mergeCell ref="SZI205:SZP205"/>
    <mergeCell ref="SUC205:SUJ205"/>
    <mergeCell ref="SUK205:SUR205"/>
    <mergeCell ref="SUS205:SUZ205"/>
    <mergeCell ref="SVA205:SVH205"/>
    <mergeCell ref="SVI205:SVP205"/>
    <mergeCell ref="SVQ205:SVX205"/>
    <mergeCell ref="SVY205:SWF205"/>
    <mergeCell ref="SWG205:SWN205"/>
    <mergeCell ref="SWO205:SWV205"/>
    <mergeCell ref="SRI205:SRP205"/>
    <mergeCell ref="SRQ205:SRX205"/>
    <mergeCell ref="SRY205:SSF205"/>
    <mergeCell ref="SSG205:SSN205"/>
    <mergeCell ref="SSO205:SSV205"/>
    <mergeCell ref="SSW205:STD205"/>
    <mergeCell ref="STE205:STL205"/>
    <mergeCell ref="STM205:STT205"/>
    <mergeCell ref="STU205:SUB205"/>
    <mergeCell ref="SOO205:SOV205"/>
    <mergeCell ref="SOW205:SPD205"/>
    <mergeCell ref="SPE205:SPL205"/>
    <mergeCell ref="SPM205:SPT205"/>
    <mergeCell ref="SPU205:SQB205"/>
    <mergeCell ref="SQC205:SQJ205"/>
    <mergeCell ref="SQK205:SQR205"/>
    <mergeCell ref="SQS205:SQZ205"/>
    <mergeCell ref="SRA205:SRH205"/>
    <mergeCell ref="SLU205:SMB205"/>
    <mergeCell ref="SMC205:SMJ205"/>
    <mergeCell ref="SMK205:SMR205"/>
    <mergeCell ref="SMS205:SMZ205"/>
    <mergeCell ref="SNA205:SNH205"/>
    <mergeCell ref="SNI205:SNP205"/>
    <mergeCell ref="SNQ205:SNX205"/>
    <mergeCell ref="SNY205:SOF205"/>
    <mergeCell ref="SOG205:SON205"/>
    <mergeCell ref="SJA205:SJH205"/>
    <mergeCell ref="SJI205:SJP205"/>
    <mergeCell ref="SJQ205:SJX205"/>
    <mergeCell ref="SJY205:SKF205"/>
    <mergeCell ref="SKG205:SKN205"/>
    <mergeCell ref="SKO205:SKV205"/>
    <mergeCell ref="SKW205:SLD205"/>
    <mergeCell ref="SLE205:SLL205"/>
    <mergeCell ref="SLM205:SLT205"/>
    <mergeCell ref="SGG205:SGN205"/>
    <mergeCell ref="SGO205:SGV205"/>
    <mergeCell ref="SGW205:SHD205"/>
    <mergeCell ref="SHE205:SHL205"/>
    <mergeCell ref="SHM205:SHT205"/>
    <mergeCell ref="SHU205:SIB205"/>
    <mergeCell ref="SIC205:SIJ205"/>
    <mergeCell ref="SIK205:SIR205"/>
    <mergeCell ref="SIS205:SIZ205"/>
    <mergeCell ref="SDM205:SDT205"/>
    <mergeCell ref="SDU205:SEB205"/>
    <mergeCell ref="SEC205:SEJ205"/>
    <mergeCell ref="SEK205:SER205"/>
    <mergeCell ref="SES205:SEZ205"/>
    <mergeCell ref="SFA205:SFH205"/>
    <mergeCell ref="SFI205:SFP205"/>
    <mergeCell ref="SFQ205:SFX205"/>
    <mergeCell ref="SFY205:SGF205"/>
    <mergeCell ref="SAS205:SAZ205"/>
    <mergeCell ref="SBA205:SBH205"/>
    <mergeCell ref="SBI205:SBP205"/>
    <mergeCell ref="SBQ205:SBX205"/>
    <mergeCell ref="SBY205:SCF205"/>
    <mergeCell ref="SCG205:SCN205"/>
    <mergeCell ref="SCO205:SCV205"/>
    <mergeCell ref="SCW205:SDD205"/>
    <mergeCell ref="SDE205:SDL205"/>
    <mergeCell ref="RXY205:RYF205"/>
    <mergeCell ref="RYG205:RYN205"/>
    <mergeCell ref="RYO205:RYV205"/>
    <mergeCell ref="RYW205:RZD205"/>
    <mergeCell ref="RZE205:RZL205"/>
    <mergeCell ref="RZM205:RZT205"/>
    <mergeCell ref="RZU205:SAB205"/>
    <mergeCell ref="SAC205:SAJ205"/>
    <mergeCell ref="SAK205:SAR205"/>
    <mergeCell ref="RVE205:RVL205"/>
    <mergeCell ref="RVM205:RVT205"/>
    <mergeCell ref="RVU205:RWB205"/>
    <mergeCell ref="RWC205:RWJ205"/>
    <mergeCell ref="RWK205:RWR205"/>
    <mergeCell ref="RWS205:RWZ205"/>
    <mergeCell ref="RXA205:RXH205"/>
    <mergeCell ref="RXI205:RXP205"/>
    <mergeCell ref="RXQ205:RXX205"/>
    <mergeCell ref="RSK205:RSR205"/>
    <mergeCell ref="RSS205:RSZ205"/>
    <mergeCell ref="RTA205:RTH205"/>
    <mergeCell ref="RTI205:RTP205"/>
    <mergeCell ref="RTQ205:RTX205"/>
    <mergeCell ref="RTY205:RUF205"/>
    <mergeCell ref="RUG205:RUN205"/>
    <mergeCell ref="RUO205:RUV205"/>
    <mergeCell ref="RUW205:RVD205"/>
    <mergeCell ref="RPQ205:RPX205"/>
    <mergeCell ref="RPY205:RQF205"/>
    <mergeCell ref="RQG205:RQN205"/>
    <mergeCell ref="RQO205:RQV205"/>
    <mergeCell ref="RQW205:RRD205"/>
    <mergeCell ref="RRE205:RRL205"/>
    <mergeCell ref="RRM205:RRT205"/>
    <mergeCell ref="RRU205:RSB205"/>
    <mergeCell ref="RSC205:RSJ205"/>
    <mergeCell ref="RMW205:RND205"/>
    <mergeCell ref="RNE205:RNL205"/>
    <mergeCell ref="RNM205:RNT205"/>
    <mergeCell ref="RNU205:ROB205"/>
    <mergeCell ref="ROC205:ROJ205"/>
    <mergeCell ref="ROK205:ROR205"/>
    <mergeCell ref="ROS205:ROZ205"/>
    <mergeCell ref="RPA205:RPH205"/>
    <mergeCell ref="RPI205:RPP205"/>
    <mergeCell ref="RKC205:RKJ205"/>
    <mergeCell ref="RKK205:RKR205"/>
    <mergeCell ref="RKS205:RKZ205"/>
    <mergeCell ref="RLA205:RLH205"/>
    <mergeCell ref="RLI205:RLP205"/>
    <mergeCell ref="RLQ205:RLX205"/>
    <mergeCell ref="RLY205:RMF205"/>
    <mergeCell ref="RMG205:RMN205"/>
    <mergeCell ref="RMO205:RMV205"/>
    <mergeCell ref="RHI205:RHP205"/>
    <mergeCell ref="RHQ205:RHX205"/>
    <mergeCell ref="RHY205:RIF205"/>
    <mergeCell ref="RIG205:RIN205"/>
    <mergeCell ref="RIO205:RIV205"/>
    <mergeCell ref="RIW205:RJD205"/>
    <mergeCell ref="RJE205:RJL205"/>
    <mergeCell ref="RJM205:RJT205"/>
    <mergeCell ref="RJU205:RKB205"/>
    <mergeCell ref="REO205:REV205"/>
    <mergeCell ref="REW205:RFD205"/>
    <mergeCell ref="RFE205:RFL205"/>
    <mergeCell ref="RFM205:RFT205"/>
    <mergeCell ref="RFU205:RGB205"/>
    <mergeCell ref="RGC205:RGJ205"/>
    <mergeCell ref="RGK205:RGR205"/>
    <mergeCell ref="RGS205:RGZ205"/>
    <mergeCell ref="RHA205:RHH205"/>
    <mergeCell ref="RBU205:RCB205"/>
    <mergeCell ref="RCC205:RCJ205"/>
    <mergeCell ref="RCK205:RCR205"/>
    <mergeCell ref="RCS205:RCZ205"/>
    <mergeCell ref="RDA205:RDH205"/>
    <mergeCell ref="RDI205:RDP205"/>
    <mergeCell ref="RDQ205:RDX205"/>
    <mergeCell ref="RDY205:REF205"/>
    <mergeCell ref="REG205:REN205"/>
    <mergeCell ref="QZA205:QZH205"/>
    <mergeCell ref="QZI205:QZP205"/>
    <mergeCell ref="QZQ205:QZX205"/>
    <mergeCell ref="QZY205:RAF205"/>
    <mergeCell ref="RAG205:RAN205"/>
    <mergeCell ref="RAO205:RAV205"/>
    <mergeCell ref="RAW205:RBD205"/>
    <mergeCell ref="RBE205:RBL205"/>
    <mergeCell ref="RBM205:RBT205"/>
    <mergeCell ref="QWG205:QWN205"/>
    <mergeCell ref="QWO205:QWV205"/>
    <mergeCell ref="QWW205:QXD205"/>
    <mergeCell ref="QXE205:QXL205"/>
    <mergeCell ref="QXM205:QXT205"/>
    <mergeCell ref="QXU205:QYB205"/>
    <mergeCell ref="QYC205:QYJ205"/>
    <mergeCell ref="QYK205:QYR205"/>
    <mergeCell ref="QYS205:QYZ205"/>
    <mergeCell ref="QTM205:QTT205"/>
    <mergeCell ref="QTU205:QUB205"/>
    <mergeCell ref="QUC205:QUJ205"/>
    <mergeCell ref="QUK205:QUR205"/>
    <mergeCell ref="QUS205:QUZ205"/>
    <mergeCell ref="QVA205:QVH205"/>
    <mergeCell ref="QVI205:QVP205"/>
    <mergeCell ref="QVQ205:QVX205"/>
    <mergeCell ref="QVY205:QWF205"/>
    <mergeCell ref="QQS205:QQZ205"/>
    <mergeCell ref="QRA205:QRH205"/>
    <mergeCell ref="QRI205:QRP205"/>
    <mergeCell ref="QRQ205:QRX205"/>
    <mergeCell ref="QRY205:QSF205"/>
    <mergeCell ref="QSG205:QSN205"/>
    <mergeCell ref="QSO205:QSV205"/>
    <mergeCell ref="QSW205:QTD205"/>
    <mergeCell ref="QTE205:QTL205"/>
    <mergeCell ref="QNY205:QOF205"/>
    <mergeCell ref="QOG205:QON205"/>
    <mergeCell ref="QOO205:QOV205"/>
    <mergeCell ref="QOW205:QPD205"/>
    <mergeCell ref="QPE205:QPL205"/>
    <mergeCell ref="QPM205:QPT205"/>
    <mergeCell ref="QPU205:QQB205"/>
    <mergeCell ref="QQC205:QQJ205"/>
    <mergeCell ref="QQK205:QQR205"/>
    <mergeCell ref="QLE205:QLL205"/>
    <mergeCell ref="QLM205:QLT205"/>
    <mergeCell ref="QLU205:QMB205"/>
    <mergeCell ref="QMC205:QMJ205"/>
    <mergeCell ref="QMK205:QMR205"/>
    <mergeCell ref="QMS205:QMZ205"/>
    <mergeCell ref="QNA205:QNH205"/>
    <mergeCell ref="QNI205:QNP205"/>
    <mergeCell ref="QNQ205:QNX205"/>
    <mergeCell ref="QIK205:QIR205"/>
    <mergeCell ref="QIS205:QIZ205"/>
    <mergeCell ref="QJA205:QJH205"/>
    <mergeCell ref="QJI205:QJP205"/>
    <mergeCell ref="QJQ205:QJX205"/>
    <mergeCell ref="QJY205:QKF205"/>
    <mergeCell ref="QKG205:QKN205"/>
    <mergeCell ref="QKO205:QKV205"/>
    <mergeCell ref="QKW205:QLD205"/>
    <mergeCell ref="QFQ205:QFX205"/>
    <mergeCell ref="QFY205:QGF205"/>
    <mergeCell ref="QGG205:QGN205"/>
    <mergeCell ref="QGO205:QGV205"/>
    <mergeCell ref="QGW205:QHD205"/>
    <mergeCell ref="QHE205:QHL205"/>
    <mergeCell ref="QHM205:QHT205"/>
    <mergeCell ref="QHU205:QIB205"/>
    <mergeCell ref="QIC205:QIJ205"/>
    <mergeCell ref="QCW205:QDD205"/>
    <mergeCell ref="QDE205:QDL205"/>
    <mergeCell ref="QDM205:QDT205"/>
    <mergeCell ref="QDU205:QEB205"/>
    <mergeCell ref="QEC205:QEJ205"/>
    <mergeCell ref="QEK205:QER205"/>
    <mergeCell ref="QES205:QEZ205"/>
    <mergeCell ref="QFA205:QFH205"/>
    <mergeCell ref="QFI205:QFP205"/>
    <mergeCell ref="QAC205:QAJ205"/>
    <mergeCell ref="QAK205:QAR205"/>
    <mergeCell ref="QAS205:QAZ205"/>
    <mergeCell ref="QBA205:QBH205"/>
    <mergeCell ref="QBI205:QBP205"/>
    <mergeCell ref="QBQ205:QBX205"/>
    <mergeCell ref="QBY205:QCF205"/>
    <mergeCell ref="QCG205:QCN205"/>
    <mergeCell ref="QCO205:QCV205"/>
    <mergeCell ref="PXI205:PXP205"/>
    <mergeCell ref="PXQ205:PXX205"/>
    <mergeCell ref="PXY205:PYF205"/>
    <mergeCell ref="PYG205:PYN205"/>
    <mergeCell ref="PYO205:PYV205"/>
    <mergeCell ref="PYW205:PZD205"/>
    <mergeCell ref="PZE205:PZL205"/>
    <mergeCell ref="PZM205:PZT205"/>
    <mergeCell ref="PZU205:QAB205"/>
    <mergeCell ref="PUO205:PUV205"/>
    <mergeCell ref="PUW205:PVD205"/>
    <mergeCell ref="PVE205:PVL205"/>
    <mergeCell ref="PVM205:PVT205"/>
    <mergeCell ref="PVU205:PWB205"/>
    <mergeCell ref="PWC205:PWJ205"/>
    <mergeCell ref="PWK205:PWR205"/>
    <mergeCell ref="PWS205:PWZ205"/>
    <mergeCell ref="PXA205:PXH205"/>
    <mergeCell ref="PRU205:PSB205"/>
    <mergeCell ref="PSC205:PSJ205"/>
    <mergeCell ref="PSK205:PSR205"/>
    <mergeCell ref="PSS205:PSZ205"/>
    <mergeCell ref="PTA205:PTH205"/>
    <mergeCell ref="PTI205:PTP205"/>
    <mergeCell ref="PTQ205:PTX205"/>
    <mergeCell ref="PTY205:PUF205"/>
    <mergeCell ref="PUG205:PUN205"/>
    <mergeCell ref="PPA205:PPH205"/>
    <mergeCell ref="PPI205:PPP205"/>
    <mergeCell ref="PPQ205:PPX205"/>
    <mergeCell ref="PPY205:PQF205"/>
    <mergeCell ref="PQG205:PQN205"/>
    <mergeCell ref="PQO205:PQV205"/>
    <mergeCell ref="PQW205:PRD205"/>
    <mergeCell ref="PRE205:PRL205"/>
    <mergeCell ref="PRM205:PRT205"/>
    <mergeCell ref="PMG205:PMN205"/>
    <mergeCell ref="PMO205:PMV205"/>
    <mergeCell ref="PMW205:PND205"/>
    <mergeCell ref="PNE205:PNL205"/>
    <mergeCell ref="PNM205:PNT205"/>
    <mergeCell ref="PNU205:POB205"/>
    <mergeCell ref="POC205:POJ205"/>
    <mergeCell ref="POK205:POR205"/>
    <mergeCell ref="POS205:POZ205"/>
    <mergeCell ref="PJM205:PJT205"/>
    <mergeCell ref="PJU205:PKB205"/>
    <mergeCell ref="PKC205:PKJ205"/>
    <mergeCell ref="PKK205:PKR205"/>
    <mergeCell ref="PKS205:PKZ205"/>
    <mergeCell ref="PLA205:PLH205"/>
    <mergeCell ref="PLI205:PLP205"/>
    <mergeCell ref="PLQ205:PLX205"/>
    <mergeCell ref="PLY205:PMF205"/>
    <mergeCell ref="PGS205:PGZ205"/>
    <mergeCell ref="PHA205:PHH205"/>
    <mergeCell ref="PHI205:PHP205"/>
    <mergeCell ref="PHQ205:PHX205"/>
    <mergeCell ref="PHY205:PIF205"/>
    <mergeCell ref="PIG205:PIN205"/>
    <mergeCell ref="PIO205:PIV205"/>
    <mergeCell ref="PIW205:PJD205"/>
    <mergeCell ref="PJE205:PJL205"/>
    <mergeCell ref="PDY205:PEF205"/>
    <mergeCell ref="PEG205:PEN205"/>
    <mergeCell ref="PEO205:PEV205"/>
    <mergeCell ref="PEW205:PFD205"/>
    <mergeCell ref="PFE205:PFL205"/>
    <mergeCell ref="PFM205:PFT205"/>
    <mergeCell ref="PFU205:PGB205"/>
    <mergeCell ref="PGC205:PGJ205"/>
    <mergeCell ref="PGK205:PGR205"/>
    <mergeCell ref="PBE205:PBL205"/>
    <mergeCell ref="PBM205:PBT205"/>
    <mergeCell ref="PBU205:PCB205"/>
    <mergeCell ref="PCC205:PCJ205"/>
    <mergeCell ref="PCK205:PCR205"/>
    <mergeCell ref="PCS205:PCZ205"/>
    <mergeCell ref="PDA205:PDH205"/>
    <mergeCell ref="PDI205:PDP205"/>
    <mergeCell ref="PDQ205:PDX205"/>
    <mergeCell ref="OYK205:OYR205"/>
    <mergeCell ref="OYS205:OYZ205"/>
    <mergeCell ref="OZA205:OZH205"/>
    <mergeCell ref="OZI205:OZP205"/>
    <mergeCell ref="OZQ205:OZX205"/>
    <mergeCell ref="OZY205:PAF205"/>
    <mergeCell ref="PAG205:PAN205"/>
    <mergeCell ref="PAO205:PAV205"/>
    <mergeCell ref="PAW205:PBD205"/>
    <mergeCell ref="OVQ205:OVX205"/>
    <mergeCell ref="OVY205:OWF205"/>
    <mergeCell ref="OWG205:OWN205"/>
    <mergeCell ref="OWO205:OWV205"/>
    <mergeCell ref="OWW205:OXD205"/>
    <mergeCell ref="OXE205:OXL205"/>
    <mergeCell ref="OXM205:OXT205"/>
    <mergeCell ref="OXU205:OYB205"/>
    <mergeCell ref="OYC205:OYJ205"/>
    <mergeCell ref="OSW205:OTD205"/>
    <mergeCell ref="OTE205:OTL205"/>
    <mergeCell ref="OTM205:OTT205"/>
    <mergeCell ref="OTU205:OUB205"/>
    <mergeCell ref="OUC205:OUJ205"/>
    <mergeCell ref="OUK205:OUR205"/>
    <mergeCell ref="OUS205:OUZ205"/>
    <mergeCell ref="OVA205:OVH205"/>
    <mergeCell ref="OVI205:OVP205"/>
    <mergeCell ref="OQC205:OQJ205"/>
    <mergeCell ref="OQK205:OQR205"/>
    <mergeCell ref="OQS205:OQZ205"/>
    <mergeCell ref="ORA205:ORH205"/>
    <mergeCell ref="ORI205:ORP205"/>
    <mergeCell ref="ORQ205:ORX205"/>
    <mergeCell ref="ORY205:OSF205"/>
    <mergeCell ref="OSG205:OSN205"/>
    <mergeCell ref="OSO205:OSV205"/>
    <mergeCell ref="ONI205:ONP205"/>
    <mergeCell ref="ONQ205:ONX205"/>
    <mergeCell ref="ONY205:OOF205"/>
    <mergeCell ref="OOG205:OON205"/>
    <mergeCell ref="OOO205:OOV205"/>
    <mergeCell ref="OOW205:OPD205"/>
    <mergeCell ref="OPE205:OPL205"/>
    <mergeCell ref="OPM205:OPT205"/>
    <mergeCell ref="OPU205:OQB205"/>
    <mergeCell ref="OKO205:OKV205"/>
    <mergeCell ref="OKW205:OLD205"/>
    <mergeCell ref="OLE205:OLL205"/>
    <mergeCell ref="OLM205:OLT205"/>
    <mergeCell ref="OLU205:OMB205"/>
    <mergeCell ref="OMC205:OMJ205"/>
    <mergeCell ref="OMK205:OMR205"/>
    <mergeCell ref="OMS205:OMZ205"/>
    <mergeCell ref="ONA205:ONH205"/>
    <mergeCell ref="OHU205:OIB205"/>
    <mergeCell ref="OIC205:OIJ205"/>
    <mergeCell ref="OIK205:OIR205"/>
    <mergeCell ref="OIS205:OIZ205"/>
    <mergeCell ref="OJA205:OJH205"/>
    <mergeCell ref="OJI205:OJP205"/>
    <mergeCell ref="OJQ205:OJX205"/>
    <mergeCell ref="OJY205:OKF205"/>
    <mergeCell ref="OKG205:OKN205"/>
    <mergeCell ref="OFA205:OFH205"/>
    <mergeCell ref="OFI205:OFP205"/>
    <mergeCell ref="OFQ205:OFX205"/>
    <mergeCell ref="OFY205:OGF205"/>
    <mergeCell ref="OGG205:OGN205"/>
    <mergeCell ref="OGO205:OGV205"/>
    <mergeCell ref="OGW205:OHD205"/>
    <mergeCell ref="OHE205:OHL205"/>
    <mergeCell ref="OHM205:OHT205"/>
    <mergeCell ref="OCG205:OCN205"/>
    <mergeCell ref="OCO205:OCV205"/>
    <mergeCell ref="OCW205:ODD205"/>
    <mergeCell ref="ODE205:ODL205"/>
    <mergeCell ref="ODM205:ODT205"/>
    <mergeCell ref="ODU205:OEB205"/>
    <mergeCell ref="OEC205:OEJ205"/>
    <mergeCell ref="OEK205:OER205"/>
    <mergeCell ref="OES205:OEZ205"/>
    <mergeCell ref="NZM205:NZT205"/>
    <mergeCell ref="NZU205:OAB205"/>
    <mergeCell ref="OAC205:OAJ205"/>
    <mergeCell ref="OAK205:OAR205"/>
    <mergeCell ref="OAS205:OAZ205"/>
    <mergeCell ref="OBA205:OBH205"/>
    <mergeCell ref="OBI205:OBP205"/>
    <mergeCell ref="OBQ205:OBX205"/>
    <mergeCell ref="OBY205:OCF205"/>
    <mergeCell ref="NWS205:NWZ205"/>
    <mergeCell ref="NXA205:NXH205"/>
    <mergeCell ref="NXI205:NXP205"/>
    <mergeCell ref="NXQ205:NXX205"/>
    <mergeCell ref="NXY205:NYF205"/>
    <mergeCell ref="NYG205:NYN205"/>
    <mergeCell ref="NYO205:NYV205"/>
    <mergeCell ref="NYW205:NZD205"/>
    <mergeCell ref="NZE205:NZL205"/>
    <mergeCell ref="NTY205:NUF205"/>
    <mergeCell ref="NUG205:NUN205"/>
    <mergeCell ref="NUO205:NUV205"/>
    <mergeCell ref="NUW205:NVD205"/>
    <mergeCell ref="NVE205:NVL205"/>
    <mergeCell ref="NVM205:NVT205"/>
    <mergeCell ref="NVU205:NWB205"/>
    <mergeCell ref="NWC205:NWJ205"/>
    <mergeCell ref="NWK205:NWR205"/>
    <mergeCell ref="NRE205:NRL205"/>
    <mergeCell ref="NRM205:NRT205"/>
    <mergeCell ref="NRU205:NSB205"/>
    <mergeCell ref="NSC205:NSJ205"/>
    <mergeCell ref="NSK205:NSR205"/>
    <mergeCell ref="NSS205:NSZ205"/>
    <mergeCell ref="NTA205:NTH205"/>
    <mergeCell ref="NTI205:NTP205"/>
    <mergeCell ref="NTQ205:NTX205"/>
    <mergeCell ref="NOK205:NOR205"/>
    <mergeCell ref="NOS205:NOZ205"/>
    <mergeCell ref="NPA205:NPH205"/>
    <mergeCell ref="NPI205:NPP205"/>
    <mergeCell ref="NPQ205:NPX205"/>
    <mergeCell ref="NPY205:NQF205"/>
    <mergeCell ref="NQG205:NQN205"/>
    <mergeCell ref="NQO205:NQV205"/>
    <mergeCell ref="NQW205:NRD205"/>
    <mergeCell ref="NLQ205:NLX205"/>
    <mergeCell ref="NLY205:NMF205"/>
    <mergeCell ref="NMG205:NMN205"/>
    <mergeCell ref="NMO205:NMV205"/>
    <mergeCell ref="NMW205:NND205"/>
    <mergeCell ref="NNE205:NNL205"/>
    <mergeCell ref="NNM205:NNT205"/>
    <mergeCell ref="NNU205:NOB205"/>
    <mergeCell ref="NOC205:NOJ205"/>
    <mergeCell ref="NIW205:NJD205"/>
    <mergeCell ref="NJE205:NJL205"/>
    <mergeCell ref="NJM205:NJT205"/>
    <mergeCell ref="NJU205:NKB205"/>
    <mergeCell ref="NKC205:NKJ205"/>
    <mergeCell ref="NKK205:NKR205"/>
    <mergeCell ref="NKS205:NKZ205"/>
    <mergeCell ref="NLA205:NLH205"/>
    <mergeCell ref="NLI205:NLP205"/>
    <mergeCell ref="NGC205:NGJ205"/>
    <mergeCell ref="NGK205:NGR205"/>
    <mergeCell ref="NGS205:NGZ205"/>
    <mergeCell ref="NHA205:NHH205"/>
    <mergeCell ref="NHI205:NHP205"/>
    <mergeCell ref="NHQ205:NHX205"/>
    <mergeCell ref="NHY205:NIF205"/>
    <mergeCell ref="NIG205:NIN205"/>
    <mergeCell ref="NIO205:NIV205"/>
    <mergeCell ref="NDI205:NDP205"/>
    <mergeCell ref="NDQ205:NDX205"/>
    <mergeCell ref="NDY205:NEF205"/>
    <mergeCell ref="NEG205:NEN205"/>
    <mergeCell ref="NEO205:NEV205"/>
    <mergeCell ref="NEW205:NFD205"/>
    <mergeCell ref="NFE205:NFL205"/>
    <mergeCell ref="NFM205:NFT205"/>
    <mergeCell ref="NFU205:NGB205"/>
    <mergeCell ref="NAO205:NAV205"/>
    <mergeCell ref="NAW205:NBD205"/>
    <mergeCell ref="NBE205:NBL205"/>
    <mergeCell ref="NBM205:NBT205"/>
    <mergeCell ref="NBU205:NCB205"/>
    <mergeCell ref="NCC205:NCJ205"/>
    <mergeCell ref="NCK205:NCR205"/>
    <mergeCell ref="NCS205:NCZ205"/>
    <mergeCell ref="NDA205:NDH205"/>
    <mergeCell ref="MXU205:MYB205"/>
    <mergeCell ref="MYC205:MYJ205"/>
    <mergeCell ref="MYK205:MYR205"/>
    <mergeCell ref="MYS205:MYZ205"/>
    <mergeCell ref="MZA205:MZH205"/>
    <mergeCell ref="MZI205:MZP205"/>
    <mergeCell ref="MZQ205:MZX205"/>
    <mergeCell ref="MZY205:NAF205"/>
    <mergeCell ref="NAG205:NAN205"/>
    <mergeCell ref="MVA205:MVH205"/>
    <mergeCell ref="MVI205:MVP205"/>
    <mergeCell ref="MVQ205:MVX205"/>
    <mergeCell ref="MVY205:MWF205"/>
    <mergeCell ref="MWG205:MWN205"/>
    <mergeCell ref="MWO205:MWV205"/>
    <mergeCell ref="MWW205:MXD205"/>
    <mergeCell ref="MXE205:MXL205"/>
    <mergeCell ref="MXM205:MXT205"/>
    <mergeCell ref="MSG205:MSN205"/>
    <mergeCell ref="MSO205:MSV205"/>
    <mergeCell ref="MSW205:MTD205"/>
    <mergeCell ref="MTE205:MTL205"/>
    <mergeCell ref="MTM205:MTT205"/>
    <mergeCell ref="MTU205:MUB205"/>
    <mergeCell ref="MUC205:MUJ205"/>
    <mergeCell ref="MUK205:MUR205"/>
    <mergeCell ref="MUS205:MUZ205"/>
    <mergeCell ref="MPM205:MPT205"/>
    <mergeCell ref="MPU205:MQB205"/>
    <mergeCell ref="MQC205:MQJ205"/>
    <mergeCell ref="MQK205:MQR205"/>
    <mergeCell ref="MQS205:MQZ205"/>
    <mergeCell ref="MRA205:MRH205"/>
    <mergeCell ref="MRI205:MRP205"/>
    <mergeCell ref="MRQ205:MRX205"/>
    <mergeCell ref="MRY205:MSF205"/>
    <mergeCell ref="MMS205:MMZ205"/>
    <mergeCell ref="MNA205:MNH205"/>
    <mergeCell ref="MNI205:MNP205"/>
    <mergeCell ref="MNQ205:MNX205"/>
    <mergeCell ref="MNY205:MOF205"/>
    <mergeCell ref="MOG205:MON205"/>
    <mergeCell ref="MOO205:MOV205"/>
    <mergeCell ref="MOW205:MPD205"/>
    <mergeCell ref="MPE205:MPL205"/>
    <mergeCell ref="MJY205:MKF205"/>
    <mergeCell ref="MKG205:MKN205"/>
    <mergeCell ref="MKO205:MKV205"/>
    <mergeCell ref="MKW205:MLD205"/>
    <mergeCell ref="MLE205:MLL205"/>
    <mergeCell ref="MLM205:MLT205"/>
    <mergeCell ref="MLU205:MMB205"/>
    <mergeCell ref="MMC205:MMJ205"/>
    <mergeCell ref="MMK205:MMR205"/>
    <mergeCell ref="MHE205:MHL205"/>
    <mergeCell ref="MHM205:MHT205"/>
    <mergeCell ref="MHU205:MIB205"/>
    <mergeCell ref="MIC205:MIJ205"/>
    <mergeCell ref="MIK205:MIR205"/>
    <mergeCell ref="MIS205:MIZ205"/>
    <mergeCell ref="MJA205:MJH205"/>
    <mergeCell ref="MJI205:MJP205"/>
    <mergeCell ref="MJQ205:MJX205"/>
    <mergeCell ref="MEK205:MER205"/>
    <mergeCell ref="MES205:MEZ205"/>
    <mergeCell ref="MFA205:MFH205"/>
    <mergeCell ref="MFI205:MFP205"/>
    <mergeCell ref="MFQ205:MFX205"/>
    <mergeCell ref="MFY205:MGF205"/>
    <mergeCell ref="MGG205:MGN205"/>
    <mergeCell ref="MGO205:MGV205"/>
    <mergeCell ref="MGW205:MHD205"/>
    <mergeCell ref="MBQ205:MBX205"/>
    <mergeCell ref="MBY205:MCF205"/>
    <mergeCell ref="MCG205:MCN205"/>
    <mergeCell ref="MCO205:MCV205"/>
    <mergeCell ref="MCW205:MDD205"/>
    <mergeCell ref="MDE205:MDL205"/>
    <mergeCell ref="MDM205:MDT205"/>
    <mergeCell ref="MDU205:MEB205"/>
    <mergeCell ref="MEC205:MEJ205"/>
    <mergeCell ref="LYW205:LZD205"/>
    <mergeCell ref="LZE205:LZL205"/>
    <mergeCell ref="LZM205:LZT205"/>
    <mergeCell ref="LZU205:MAB205"/>
    <mergeCell ref="MAC205:MAJ205"/>
    <mergeCell ref="MAK205:MAR205"/>
    <mergeCell ref="MAS205:MAZ205"/>
    <mergeCell ref="MBA205:MBH205"/>
    <mergeCell ref="MBI205:MBP205"/>
    <mergeCell ref="LWC205:LWJ205"/>
    <mergeCell ref="LWK205:LWR205"/>
    <mergeCell ref="LWS205:LWZ205"/>
    <mergeCell ref="LXA205:LXH205"/>
    <mergeCell ref="LXI205:LXP205"/>
    <mergeCell ref="LXQ205:LXX205"/>
    <mergeCell ref="LXY205:LYF205"/>
    <mergeCell ref="LYG205:LYN205"/>
    <mergeCell ref="LYO205:LYV205"/>
    <mergeCell ref="LTI205:LTP205"/>
    <mergeCell ref="LTQ205:LTX205"/>
    <mergeCell ref="LTY205:LUF205"/>
    <mergeCell ref="LUG205:LUN205"/>
    <mergeCell ref="LUO205:LUV205"/>
    <mergeCell ref="LUW205:LVD205"/>
    <mergeCell ref="LVE205:LVL205"/>
    <mergeCell ref="LVM205:LVT205"/>
    <mergeCell ref="LVU205:LWB205"/>
    <mergeCell ref="LQO205:LQV205"/>
    <mergeCell ref="LQW205:LRD205"/>
    <mergeCell ref="LRE205:LRL205"/>
    <mergeCell ref="LRM205:LRT205"/>
    <mergeCell ref="LRU205:LSB205"/>
    <mergeCell ref="LSC205:LSJ205"/>
    <mergeCell ref="LSK205:LSR205"/>
    <mergeCell ref="LSS205:LSZ205"/>
    <mergeCell ref="LTA205:LTH205"/>
    <mergeCell ref="LNU205:LOB205"/>
    <mergeCell ref="LOC205:LOJ205"/>
    <mergeCell ref="LOK205:LOR205"/>
    <mergeCell ref="LOS205:LOZ205"/>
    <mergeCell ref="LPA205:LPH205"/>
    <mergeCell ref="LPI205:LPP205"/>
    <mergeCell ref="LPQ205:LPX205"/>
    <mergeCell ref="LPY205:LQF205"/>
    <mergeCell ref="LQG205:LQN205"/>
    <mergeCell ref="LLA205:LLH205"/>
    <mergeCell ref="LLI205:LLP205"/>
    <mergeCell ref="LLQ205:LLX205"/>
    <mergeCell ref="LLY205:LMF205"/>
    <mergeCell ref="LMG205:LMN205"/>
    <mergeCell ref="LMO205:LMV205"/>
    <mergeCell ref="LMW205:LND205"/>
    <mergeCell ref="LNE205:LNL205"/>
    <mergeCell ref="LNM205:LNT205"/>
    <mergeCell ref="LIG205:LIN205"/>
    <mergeCell ref="LIO205:LIV205"/>
    <mergeCell ref="LIW205:LJD205"/>
    <mergeCell ref="LJE205:LJL205"/>
    <mergeCell ref="LJM205:LJT205"/>
    <mergeCell ref="LJU205:LKB205"/>
    <mergeCell ref="LKC205:LKJ205"/>
    <mergeCell ref="LKK205:LKR205"/>
    <mergeCell ref="LKS205:LKZ205"/>
    <mergeCell ref="LFM205:LFT205"/>
    <mergeCell ref="LFU205:LGB205"/>
    <mergeCell ref="LGC205:LGJ205"/>
    <mergeCell ref="LGK205:LGR205"/>
    <mergeCell ref="LGS205:LGZ205"/>
    <mergeCell ref="LHA205:LHH205"/>
    <mergeCell ref="LHI205:LHP205"/>
    <mergeCell ref="LHQ205:LHX205"/>
    <mergeCell ref="LHY205:LIF205"/>
    <mergeCell ref="LCS205:LCZ205"/>
    <mergeCell ref="LDA205:LDH205"/>
    <mergeCell ref="LDI205:LDP205"/>
    <mergeCell ref="LDQ205:LDX205"/>
    <mergeCell ref="LDY205:LEF205"/>
    <mergeCell ref="LEG205:LEN205"/>
    <mergeCell ref="LEO205:LEV205"/>
    <mergeCell ref="LEW205:LFD205"/>
    <mergeCell ref="LFE205:LFL205"/>
    <mergeCell ref="KZY205:LAF205"/>
    <mergeCell ref="LAG205:LAN205"/>
    <mergeCell ref="LAO205:LAV205"/>
    <mergeCell ref="LAW205:LBD205"/>
    <mergeCell ref="LBE205:LBL205"/>
    <mergeCell ref="LBM205:LBT205"/>
    <mergeCell ref="LBU205:LCB205"/>
    <mergeCell ref="LCC205:LCJ205"/>
    <mergeCell ref="LCK205:LCR205"/>
    <mergeCell ref="KXE205:KXL205"/>
    <mergeCell ref="KXM205:KXT205"/>
    <mergeCell ref="KXU205:KYB205"/>
    <mergeCell ref="KYC205:KYJ205"/>
    <mergeCell ref="KYK205:KYR205"/>
    <mergeCell ref="KYS205:KYZ205"/>
    <mergeCell ref="KZA205:KZH205"/>
    <mergeCell ref="KZI205:KZP205"/>
    <mergeCell ref="KZQ205:KZX205"/>
    <mergeCell ref="KUK205:KUR205"/>
    <mergeCell ref="KUS205:KUZ205"/>
    <mergeCell ref="KVA205:KVH205"/>
    <mergeCell ref="KVI205:KVP205"/>
    <mergeCell ref="KVQ205:KVX205"/>
    <mergeCell ref="KVY205:KWF205"/>
    <mergeCell ref="KWG205:KWN205"/>
    <mergeCell ref="KWO205:KWV205"/>
    <mergeCell ref="KWW205:KXD205"/>
    <mergeCell ref="KRQ205:KRX205"/>
    <mergeCell ref="KRY205:KSF205"/>
    <mergeCell ref="KSG205:KSN205"/>
    <mergeCell ref="KSO205:KSV205"/>
    <mergeCell ref="KSW205:KTD205"/>
    <mergeCell ref="KTE205:KTL205"/>
    <mergeCell ref="KTM205:KTT205"/>
    <mergeCell ref="KTU205:KUB205"/>
    <mergeCell ref="KUC205:KUJ205"/>
    <mergeCell ref="KOW205:KPD205"/>
    <mergeCell ref="KPE205:KPL205"/>
    <mergeCell ref="KPM205:KPT205"/>
    <mergeCell ref="KPU205:KQB205"/>
    <mergeCell ref="KQC205:KQJ205"/>
    <mergeCell ref="KQK205:KQR205"/>
    <mergeCell ref="KQS205:KQZ205"/>
    <mergeCell ref="KRA205:KRH205"/>
    <mergeCell ref="KRI205:KRP205"/>
    <mergeCell ref="KMC205:KMJ205"/>
    <mergeCell ref="KMK205:KMR205"/>
    <mergeCell ref="KMS205:KMZ205"/>
    <mergeCell ref="KNA205:KNH205"/>
    <mergeCell ref="KNI205:KNP205"/>
    <mergeCell ref="KNQ205:KNX205"/>
    <mergeCell ref="KNY205:KOF205"/>
    <mergeCell ref="KOG205:KON205"/>
    <mergeCell ref="KOO205:KOV205"/>
    <mergeCell ref="KJI205:KJP205"/>
    <mergeCell ref="KJQ205:KJX205"/>
    <mergeCell ref="KJY205:KKF205"/>
    <mergeCell ref="KKG205:KKN205"/>
    <mergeCell ref="KKO205:KKV205"/>
    <mergeCell ref="KKW205:KLD205"/>
    <mergeCell ref="KLE205:KLL205"/>
    <mergeCell ref="KLM205:KLT205"/>
    <mergeCell ref="KLU205:KMB205"/>
    <mergeCell ref="KGO205:KGV205"/>
    <mergeCell ref="KGW205:KHD205"/>
    <mergeCell ref="KHE205:KHL205"/>
    <mergeCell ref="KHM205:KHT205"/>
    <mergeCell ref="KHU205:KIB205"/>
    <mergeCell ref="KIC205:KIJ205"/>
    <mergeCell ref="KIK205:KIR205"/>
    <mergeCell ref="KIS205:KIZ205"/>
    <mergeCell ref="KJA205:KJH205"/>
    <mergeCell ref="KDU205:KEB205"/>
    <mergeCell ref="KEC205:KEJ205"/>
    <mergeCell ref="KEK205:KER205"/>
    <mergeCell ref="KES205:KEZ205"/>
    <mergeCell ref="KFA205:KFH205"/>
    <mergeCell ref="KFI205:KFP205"/>
    <mergeCell ref="KFQ205:KFX205"/>
    <mergeCell ref="KFY205:KGF205"/>
    <mergeCell ref="KGG205:KGN205"/>
    <mergeCell ref="KBA205:KBH205"/>
    <mergeCell ref="KBI205:KBP205"/>
    <mergeCell ref="KBQ205:KBX205"/>
    <mergeCell ref="KBY205:KCF205"/>
    <mergeCell ref="KCG205:KCN205"/>
    <mergeCell ref="KCO205:KCV205"/>
    <mergeCell ref="KCW205:KDD205"/>
    <mergeCell ref="KDE205:KDL205"/>
    <mergeCell ref="KDM205:KDT205"/>
    <mergeCell ref="JYG205:JYN205"/>
    <mergeCell ref="JYO205:JYV205"/>
    <mergeCell ref="JYW205:JZD205"/>
    <mergeCell ref="JZE205:JZL205"/>
    <mergeCell ref="JZM205:JZT205"/>
    <mergeCell ref="JZU205:KAB205"/>
    <mergeCell ref="KAC205:KAJ205"/>
    <mergeCell ref="KAK205:KAR205"/>
    <mergeCell ref="KAS205:KAZ205"/>
    <mergeCell ref="JVM205:JVT205"/>
    <mergeCell ref="JVU205:JWB205"/>
    <mergeCell ref="JWC205:JWJ205"/>
    <mergeCell ref="JWK205:JWR205"/>
    <mergeCell ref="JWS205:JWZ205"/>
    <mergeCell ref="JXA205:JXH205"/>
    <mergeCell ref="JXI205:JXP205"/>
    <mergeCell ref="JXQ205:JXX205"/>
    <mergeCell ref="JXY205:JYF205"/>
    <mergeCell ref="JSS205:JSZ205"/>
    <mergeCell ref="JTA205:JTH205"/>
    <mergeCell ref="JTI205:JTP205"/>
    <mergeCell ref="JTQ205:JTX205"/>
    <mergeCell ref="JTY205:JUF205"/>
    <mergeCell ref="JUG205:JUN205"/>
    <mergeCell ref="JUO205:JUV205"/>
    <mergeCell ref="JUW205:JVD205"/>
    <mergeCell ref="JVE205:JVL205"/>
    <mergeCell ref="JPY205:JQF205"/>
    <mergeCell ref="JQG205:JQN205"/>
    <mergeCell ref="JQO205:JQV205"/>
    <mergeCell ref="JQW205:JRD205"/>
    <mergeCell ref="JRE205:JRL205"/>
    <mergeCell ref="JRM205:JRT205"/>
    <mergeCell ref="JRU205:JSB205"/>
    <mergeCell ref="JSC205:JSJ205"/>
    <mergeCell ref="JSK205:JSR205"/>
    <mergeCell ref="JNE205:JNL205"/>
    <mergeCell ref="JNM205:JNT205"/>
    <mergeCell ref="JNU205:JOB205"/>
    <mergeCell ref="JOC205:JOJ205"/>
    <mergeCell ref="JOK205:JOR205"/>
    <mergeCell ref="JOS205:JOZ205"/>
    <mergeCell ref="JPA205:JPH205"/>
    <mergeCell ref="JPI205:JPP205"/>
    <mergeCell ref="JPQ205:JPX205"/>
    <mergeCell ref="JKK205:JKR205"/>
    <mergeCell ref="JKS205:JKZ205"/>
    <mergeCell ref="JLA205:JLH205"/>
    <mergeCell ref="JLI205:JLP205"/>
    <mergeCell ref="JLQ205:JLX205"/>
    <mergeCell ref="JLY205:JMF205"/>
    <mergeCell ref="JMG205:JMN205"/>
    <mergeCell ref="JMO205:JMV205"/>
    <mergeCell ref="JMW205:JND205"/>
    <mergeCell ref="JHQ205:JHX205"/>
    <mergeCell ref="JHY205:JIF205"/>
    <mergeCell ref="JIG205:JIN205"/>
    <mergeCell ref="JIO205:JIV205"/>
    <mergeCell ref="JIW205:JJD205"/>
    <mergeCell ref="JJE205:JJL205"/>
    <mergeCell ref="JJM205:JJT205"/>
    <mergeCell ref="JJU205:JKB205"/>
    <mergeCell ref="JKC205:JKJ205"/>
    <mergeCell ref="JEW205:JFD205"/>
    <mergeCell ref="JFE205:JFL205"/>
    <mergeCell ref="JFM205:JFT205"/>
    <mergeCell ref="JFU205:JGB205"/>
    <mergeCell ref="JGC205:JGJ205"/>
    <mergeCell ref="JGK205:JGR205"/>
    <mergeCell ref="JGS205:JGZ205"/>
    <mergeCell ref="JHA205:JHH205"/>
    <mergeCell ref="JHI205:JHP205"/>
    <mergeCell ref="JCC205:JCJ205"/>
    <mergeCell ref="JCK205:JCR205"/>
    <mergeCell ref="JCS205:JCZ205"/>
    <mergeCell ref="JDA205:JDH205"/>
    <mergeCell ref="JDI205:JDP205"/>
    <mergeCell ref="JDQ205:JDX205"/>
    <mergeCell ref="JDY205:JEF205"/>
    <mergeCell ref="JEG205:JEN205"/>
    <mergeCell ref="JEO205:JEV205"/>
    <mergeCell ref="IZI205:IZP205"/>
    <mergeCell ref="IZQ205:IZX205"/>
    <mergeCell ref="IZY205:JAF205"/>
    <mergeCell ref="JAG205:JAN205"/>
    <mergeCell ref="JAO205:JAV205"/>
    <mergeCell ref="JAW205:JBD205"/>
    <mergeCell ref="JBE205:JBL205"/>
    <mergeCell ref="JBM205:JBT205"/>
    <mergeCell ref="JBU205:JCB205"/>
    <mergeCell ref="IWO205:IWV205"/>
    <mergeCell ref="IWW205:IXD205"/>
    <mergeCell ref="IXE205:IXL205"/>
    <mergeCell ref="IXM205:IXT205"/>
    <mergeCell ref="IXU205:IYB205"/>
    <mergeCell ref="IYC205:IYJ205"/>
    <mergeCell ref="IYK205:IYR205"/>
    <mergeCell ref="IYS205:IYZ205"/>
    <mergeCell ref="IZA205:IZH205"/>
    <mergeCell ref="ITU205:IUB205"/>
    <mergeCell ref="IUC205:IUJ205"/>
    <mergeCell ref="IUK205:IUR205"/>
    <mergeCell ref="IUS205:IUZ205"/>
    <mergeCell ref="IVA205:IVH205"/>
    <mergeCell ref="IVI205:IVP205"/>
    <mergeCell ref="IVQ205:IVX205"/>
    <mergeCell ref="IVY205:IWF205"/>
    <mergeCell ref="IWG205:IWN205"/>
    <mergeCell ref="IRA205:IRH205"/>
    <mergeCell ref="IRI205:IRP205"/>
    <mergeCell ref="IRQ205:IRX205"/>
    <mergeCell ref="IRY205:ISF205"/>
    <mergeCell ref="ISG205:ISN205"/>
    <mergeCell ref="ISO205:ISV205"/>
    <mergeCell ref="ISW205:ITD205"/>
    <mergeCell ref="ITE205:ITL205"/>
    <mergeCell ref="ITM205:ITT205"/>
    <mergeCell ref="IOG205:ION205"/>
    <mergeCell ref="IOO205:IOV205"/>
    <mergeCell ref="IOW205:IPD205"/>
    <mergeCell ref="IPE205:IPL205"/>
    <mergeCell ref="IPM205:IPT205"/>
    <mergeCell ref="IPU205:IQB205"/>
    <mergeCell ref="IQC205:IQJ205"/>
    <mergeCell ref="IQK205:IQR205"/>
    <mergeCell ref="IQS205:IQZ205"/>
    <mergeCell ref="ILM205:ILT205"/>
    <mergeCell ref="ILU205:IMB205"/>
    <mergeCell ref="IMC205:IMJ205"/>
    <mergeCell ref="IMK205:IMR205"/>
    <mergeCell ref="IMS205:IMZ205"/>
    <mergeCell ref="INA205:INH205"/>
    <mergeCell ref="INI205:INP205"/>
    <mergeCell ref="INQ205:INX205"/>
    <mergeCell ref="INY205:IOF205"/>
    <mergeCell ref="IIS205:IIZ205"/>
    <mergeCell ref="IJA205:IJH205"/>
    <mergeCell ref="IJI205:IJP205"/>
    <mergeCell ref="IJQ205:IJX205"/>
    <mergeCell ref="IJY205:IKF205"/>
    <mergeCell ref="IKG205:IKN205"/>
    <mergeCell ref="IKO205:IKV205"/>
    <mergeCell ref="IKW205:ILD205"/>
    <mergeCell ref="ILE205:ILL205"/>
    <mergeCell ref="IFY205:IGF205"/>
    <mergeCell ref="IGG205:IGN205"/>
    <mergeCell ref="IGO205:IGV205"/>
    <mergeCell ref="IGW205:IHD205"/>
    <mergeCell ref="IHE205:IHL205"/>
    <mergeCell ref="IHM205:IHT205"/>
    <mergeCell ref="IHU205:IIB205"/>
    <mergeCell ref="IIC205:IIJ205"/>
    <mergeCell ref="IIK205:IIR205"/>
    <mergeCell ref="IDE205:IDL205"/>
    <mergeCell ref="IDM205:IDT205"/>
    <mergeCell ref="IDU205:IEB205"/>
    <mergeCell ref="IEC205:IEJ205"/>
    <mergeCell ref="IEK205:IER205"/>
    <mergeCell ref="IES205:IEZ205"/>
    <mergeCell ref="IFA205:IFH205"/>
    <mergeCell ref="IFI205:IFP205"/>
    <mergeCell ref="IFQ205:IFX205"/>
    <mergeCell ref="IAK205:IAR205"/>
    <mergeCell ref="IAS205:IAZ205"/>
    <mergeCell ref="IBA205:IBH205"/>
    <mergeCell ref="IBI205:IBP205"/>
    <mergeCell ref="IBQ205:IBX205"/>
    <mergeCell ref="IBY205:ICF205"/>
    <mergeCell ref="ICG205:ICN205"/>
    <mergeCell ref="ICO205:ICV205"/>
    <mergeCell ref="ICW205:IDD205"/>
    <mergeCell ref="HXQ205:HXX205"/>
    <mergeCell ref="HXY205:HYF205"/>
    <mergeCell ref="HYG205:HYN205"/>
    <mergeCell ref="HYO205:HYV205"/>
    <mergeCell ref="HYW205:HZD205"/>
    <mergeCell ref="HZE205:HZL205"/>
    <mergeCell ref="HZM205:HZT205"/>
    <mergeCell ref="HZU205:IAB205"/>
    <mergeCell ref="IAC205:IAJ205"/>
    <mergeCell ref="HUW205:HVD205"/>
    <mergeCell ref="HVE205:HVL205"/>
    <mergeCell ref="HVM205:HVT205"/>
    <mergeCell ref="HVU205:HWB205"/>
    <mergeCell ref="HWC205:HWJ205"/>
    <mergeCell ref="HWK205:HWR205"/>
    <mergeCell ref="HWS205:HWZ205"/>
    <mergeCell ref="HXA205:HXH205"/>
    <mergeCell ref="HXI205:HXP205"/>
    <mergeCell ref="HSC205:HSJ205"/>
    <mergeCell ref="HSK205:HSR205"/>
    <mergeCell ref="HSS205:HSZ205"/>
    <mergeCell ref="HTA205:HTH205"/>
    <mergeCell ref="HTI205:HTP205"/>
    <mergeCell ref="HTQ205:HTX205"/>
    <mergeCell ref="HTY205:HUF205"/>
    <mergeCell ref="HUG205:HUN205"/>
    <mergeCell ref="HUO205:HUV205"/>
    <mergeCell ref="HPI205:HPP205"/>
    <mergeCell ref="HPQ205:HPX205"/>
    <mergeCell ref="HPY205:HQF205"/>
    <mergeCell ref="HQG205:HQN205"/>
    <mergeCell ref="HQO205:HQV205"/>
    <mergeCell ref="HQW205:HRD205"/>
    <mergeCell ref="HRE205:HRL205"/>
    <mergeCell ref="HRM205:HRT205"/>
    <mergeCell ref="HRU205:HSB205"/>
    <mergeCell ref="HMO205:HMV205"/>
    <mergeCell ref="HMW205:HND205"/>
    <mergeCell ref="HNE205:HNL205"/>
    <mergeCell ref="HNM205:HNT205"/>
    <mergeCell ref="HNU205:HOB205"/>
    <mergeCell ref="HOC205:HOJ205"/>
    <mergeCell ref="HOK205:HOR205"/>
    <mergeCell ref="HOS205:HOZ205"/>
    <mergeCell ref="HPA205:HPH205"/>
    <mergeCell ref="HJU205:HKB205"/>
    <mergeCell ref="HKC205:HKJ205"/>
    <mergeCell ref="HKK205:HKR205"/>
    <mergeCell ref="HKS205:HKZ205"/>
    <mergeCell ref="HLA205:HLH205"/>
    <mergeCell ref="HLI205:HLP205"/>
    <mergeCell ref="HLQ205:HLX205"/>
    <mergeCell ref="HLY205:HMF205"/>
    <mergeCell ref="HMG205:HMN205"/>
    <mergeCell ref="HHA205:HHH205"/>
    <mergeCell ref="HHI205:HHP205"/>
    <mergeCell ref="HHQ205:HHX205"/>
    <mergeCell ref="HHY205:HIF205"/>
    <mergeCell ref="HIG205:HIN205"/>
    <mergeCell ref="HIO205:HIV205"/>
    <mergeCell ref="HIW205:HJD205"/>
    <mergeCell ref="HJE205:HJL205"/>
    <mergeCell ref="HJM205:HJT205"/>
    <mergeCell ref="HEG205:HEN205"/>
    <mergeCell ref="HEO205:HEV205"/>
    <mergeCell ref="HEW205:HFD205"/>
    <mergeCell ref="HFE205:HFL205"/>
    <mergeCell ref="HFM205:HFT205"/>
    <mergeCell ref="HFU205:HGB205"/>
    <mergeCell ref="HGC205:HGJ205"/>
    <mergeCell ref="HGK205:HGR205"/>
    <mergeCell ref="HGS205:HGZ205"/>
    <mergeCell ref="HBM205:HBT205"/>
    <mergeCell ref="HBU205:HCB205"/>
    <mergeCell ref="HCC205:HCJ205"/>
    <mergeCell ref="HCK205:HCR205"/>
    <mergeCell ref="HCS205:HCZ205"/>
    <mergeCell ref="HDA205:HDH205"/>
    <mergeCell ref="HDI205:HDP205"/>
    <mergeCell ref="HDQ205:HDX205"/>
    <mergeCell ref="HDY205:HEF205"/>
    <mergeCell ref="GYS205:GYZ205"/>
    <mergeCell ref="GZA205:GZH205"/>
    <mergeCell ref="GZI205:GZP205"/>
    <mergeCell ref="GZQ205:GZX205"/>
    <mergeCell ref="GZY205:HAF205"/>
    <mergeCell ref="HAG205:HAN205"/>
    <mergeCell ref="HAO205:HAV205"/>
    <mergeCell ref="HAW205:HBD205"/>
    <mergeCell ref="HBE205:HBL205"/>
    <mergeCell ref="GVY205:GWF205"/>
    <mergeCell ref="GWG205:GWN205"/>
    <mergeCell ref="GWO205:GWV205"/>
    <mergeCell ref="GWW205:GXD205"/>
    <mergeCell ref="GXE205:GXL205"/>
    <mergeCell ref="GXM205:GXT205"/>
    <mergeCell ref="GXU205:GYB205"/>
    <mergeCell ref="GYC205:GYJ205"/>
    <mergeCell ref="GYK205:GYR205"/>
    <mergeCell ref="GTE205:GTL205"/>
    <mergeCell ref="GTM205:GTT205"/>
    <mergeCell ref="GTU205:GUB205"/>
    <mergeCell ref="GUC205:GUJ205"/>
    <mergeCell ref="GUK205:GUR205"/>
    <mergeCell ref="GUS205:GUZ205"/>
    <mergeCell ref="GVA205:GVH205"/>
    <mergeCell ref="GVI205:GVP205"/>
    <mergeCell ref="GVQ205:GVX205"/>
    <mergeCell ref="GQK205:GQR205"/>
    <mergeCell ref="GQS205:GQZ205"/>
    <mergeCell ref="GRA205:GRH205"/>
    <mergeCell ref="GRI205:GRP205"/>
    <mergeCell ref="GRQ205:GRX205"/>
    <mergeCell ref="GRY205:GSF205"/>
    <mergeCell ref="GSG205:GSN205"/>
    <mergeCell ref="GSO205:GSV205"/>
    <mergeCell ref="GSW205:GTD205"/>
    <mergeCell ref="GNQ205:GNX205"/>
    <mergeCell ref="GNY205:GOF205"/>
    <mergeCell ref="GOG205:GON205"/>
    <mergeCell ref="GOO205:GOV205"/>
    <mergeCell ref="GOW205:GPD205"/>
    <mergeCell ref="GPE205:GPL205"/>
    <mergeCell ref="GPM205:GPT205"/>
    <mergeCell ref="GPU205:GQB205"/>
    <mergeCell ref="GQC205:GQJ205"/>
    <mergeCell ref="GKW205:GLD205"/>
    <mergeCell ref="GLE205:GLL205"/>
    <mergeCell ref="GLM205:GLT205"/>
    <mergeCell ref="GLU205:GMB205"/>
    <mergeCell ref="GMC205:GMJ205"/>
    <mergeCell ref="GMK205:GMR205"/>
    <mergeCell ref="GMS205:GMZ205"/>
    <mergeCell ref="GNA205:GNH205"/>
    <mergeCell ref="GNI205:GNP205"/>
    <mergeCell ref="GIC205:GIJ205"/>
    <mergeCell ref="GIK205:GIR205"/>
    <mergeCell ref="GIS205:GIZ205"/>
    <mergeCell ref="GJA205:GJH205"/>
    <mergeCell ref="GJI205:GJP205"/>
    <mergeCell ref="GJQ205:GJX205"/>
    <mergeCell ref="GJY205:GKF205"/>
    <mergeCell ref="GKG205:GKN205"/>
    <mergeCell ref="GKO205:GKV205"/>
    <mergeCell ref="GFI205:GFP205"/>
    <mergeCell ref="GFQ205:GFX205"/>
    <mergeCell ref="GFY205:GGF205"/>
    <mergeCell ref="GGG205:GGN205"/>
    <mergeCell ref="GGO205:GGV205"/>
    <mergeCell ref="GGW205:GHD205"/>
    <mergeCell ref="GHE205:GHL205"/>
    <mergeCell ref="GHM205:GHT205"/>
    <mergeCell ref="GHU205:GIB205"/>
    <mergeCell ref="GCO205:GCV205"/>
    <mergeCell ref="GCW205:GDD205"/>
    <mergeCell ref="GDE205:GDL205"/>
    <mergeCell ref="GDM205:GDT205"/>
    <mergeCell ref="GDU205:GEB205"/>
    <mergeCell ref="GEC205:GEJ205"/>
    <mergeCell ref="GEK205:GER205"/>
    <mergeCell ref="GES205:GEZ205"/>
    <mergeCell ref="GFA205:GFH205"/>
    <mergeCell ref="FZU205:GAB205"/>
    <mergeCell ref="GAC205:GAJ205"/>
    <mergeCell ref="GAK205:GAR205"/>
    <mergeCell ref="GAS205:GAZ205"/>
    <mergeCell ref="GBA205:GBH205"/>
    <mergeCell ref="GBI205:GBP205"/>
    <mergeCell ref="GBQ205:GBX205"/>
    <mergeCell ref="GBY205:GCF205"/>
    <mergeCell ref="GCG205:GCN205"/>
    <mergeCell ref="FXA205:FXH205"/>
    <mergeCell ref="FXI205:FXP205"/>
    <mergeCell ref="FXQ205:FXX205"/>
    <mergeCell ref="FXY205:FYF205"/>
    <mergeCell ref="FYG205:FYN205"/>
    <mergeCell ref="FYO205:FYV205"/>
    <mergeCell ref="FYW205:FZD205"/>
    <mergeCell ref="FZE205:FZL205"/>
    <mergeCell ref="FZM205:FZT205"/>
    <mergeCell ref="FUG205:FUN205"/>
    <mergeCell ref="FUO205:FUV205"/>
    <mergeCell ref="FUW205:FVD205"/>
    <mergeCell ref="FVE205:FVL205"/>
    <mergeCell ref="FVM205:FVT205"/>
    <mergeCell ref="FVU205:FWB205"/>
    <mergeCell ref="FWC205:FWJ205"/>
    <mergeCell ref="FWK205:FWR205"/>
    <mergeCell ref="FWS205:FWZ205"/>
    <mergeCell ref="FRM205:FRT205"/>
    <mergeCell ref="FRU205:FSB205"/>
    <mergeCell ref="FSC205:FSJ205"/>
    <mergeCell ref="FSK205:FSR205"/>
    <mergeCell ref="FSS205:FSZ205"/>
    <mergeCell ref="FTA205:FTH205"/>
    <mergeCell ref="FTI205:FTP205"/>
    <mergeCell ref="FTQ205:FTX205"/>
    <mergeCell ref="FTY205:FUF205"/>
    <mergeCell ref="FOS205:FOZ205"/>
    <mergeCell ref="FPA205:FPH205"/>
    <mergeCell ref="FPI205:FPP205"/>
    <mergeCell ref="FPQ205:FPX205"/>
    <mergeCell ref="FPY205:FQF205"/>
    <mergeCell ref="FQG205:FQN205"/>
    <mergeCell ref="FQO205:FQV205"/>
    <mergeCell ref="FQW205:FRD205"/>
    <mergeCell ref="FRE205:FRL205"/>
    <mergeCell ref="FLY205:FMF205"/>
    <mergeCell ref="FMG205:FMN205"/>
    <mergeCell ref="FMO205:FMV205"/>
    <mergeCell ref="FMW205:FND205"/>
    <mergeCell ref="FNE205:FNL205"/>
    <mergeCell ref="FNM205:FNT205"/>
    <mergeCell ref="FNU205:FOB205"/>
    <mergeCell ref="FOC205:FOJ205"/>
    <mergeCell ref="FOK205:FOR205"/>
    <mergeCell ref="FJE205:FJL205"/>
    <mergeCell ref="FJM205:FJT205"/>
    <mergeCell ref="FJU205:FKB205"/>
    <mergeCell ref="FKC205:FKJ205"/>
    <mergeCell ref="FKK205:FKR205"/>
    <mergeCell ref="FKS205:FKZ205"/>
    <mergeCell ref="FLA205:FLH205"/>
    <mergeCell ref="FLI205:FLP205"/>
    <mergeCell ref="FLQ205:FLX205"/>
    <mergeCell ref="FGK205:FGR205"/>
    <mergeCell ref="FGS205:FGZ205"/>
    <mergeCell ref="FHA205:FHH205"/>
    <mergeCell ref="FHI205:FHP205"/>
    <mergeCell ref="FHQ205:FHX205"/>
    <mergeCell ref="FHY205:FIF205"/>
    <mergeCell ref="FIG205:FIN205"/>
    <mergeCell ref="FIO205:FIV205"/>
    <mergeCell ref="FIW205:FJD205"/>
    <mergeCell ref="FDQ205:FDX205"/>
    <mergeCell ref="FDY205:FEF205"/>
    <mergeCell ref="FEG205:FEN205"/>
    <mergeCell ref="FEO205:FEV205"/>
    <mergeCell ref="FEW205:FFD205"/>
    <mergeCell ref="FFE205:FFL205"/>
    <mergeCell ref="FFM205:FFT205"/>
    <mergeCell ref="FFU205:FGB205"/>
    <mergeCell ref="FGC205:FGJ205"/>
    <mergeCell ref="FAW205:FBD205"/>
    <mergeCell ref="FBE205:FBL205"/>
    <mergeCell ref="FBM205:FBT205"/>
    <mergeCell ref="FBU205:FCB205"/>
    <mergeCell ref="FCC205:FCJ205"/>
    <mergeCell ref="FCK205:FCR205"/>
    <mergeCell ref="FCS205:FCZ205"/>
    <mergeCell ref="FDA205:FDH205"/>
    <mergeCell ref="FDI205:FDP205"/>
    <mergeCell ref="EYC205:EYJ205"/>
    <mergeCell ref="EYK205:EYR205"/>
    <mergeCell ref="EYS205:EYZ205"/>
    <mergeCell ref="EZA205:EZH205"/>
    <mergeCell ref="EZI205:EZP205"/>
    <mergeCell ref="EZQ205:EZX205"/>
    <mergeCell ref="EZY205:FAF205"/>
    <mergeCell ref="FAG205:FAN205"/>
    <mergeCell ref="FAO205:FAV205"/>
    <mergeCell ref="EVI205:EVP205"/>
    <mergeCell ref="EVQ205:EVX205"/>
    <mergeCell ref="EVY205:EWF205"/>
    <mergeCell ref="EWG205:EWN205"/>
    <mergeCell ref="EWO205:EWV205"/>
    <mergeCell ref="EWW205:EXD205"/>
    <mergeCell ref="EXE205:EXL205"/>
    <mergeCell ref="EXM205:EXT205"/>
    <mergeCell ref="EXU205:EYB205"/>
    <mergeCell ref="ESO205:ESV205"/>
    <mergeCell ref="ESW205:ETD205"/>
    <mergeCell ref="ETE205:ETL205"/>
    <mergeCell ref="ETM205:ETT205"/>
    <mergeCell ref="ETU205:EUB205"/>
    <mergeCell ref="EUC205:EUJ205"/>
    <mergeCell ref="EUK205:EUR205"/>
    <mergeCell ref="EUS205:EUZ205"/>
    <mergeCell ref="EVA205:EVH205"/>
    <mergeCell ref="EPU205:EQB205"/>
    <mergeCell ref="EQC205:EQJ205"/>
    <mergeCell ref="EQK205:EQR205"/>
    <mergeCell ref="EQS205:EQZ205"/>
    <mergeCell ref="ERA205:ERH205"/>
    <mergeCell ref="ERI205:ERP205"/>
    <mergeCell ref="ERQ205:ERX205"/>
    <mergeCell ref="ERY205:ESF205"/>
    <mergeCell ref="ESG205:ESN205"/>
    <mergeCell ref="ENA205:ENH205"/>
    <mergeCell ref="ENI205:ENP205"/>
    <mergeCell ref="ENQ205:ENX205"/>
    <mergeCell ref="ENY205:EOF205"/>
    <mergeCell ref="EOG205:EON205"/>
    <mergeCell ref="EOO205:EOV205"/>
    <mergeCell ref="EOW205:EPD205"/>
    <mergeCell ref="EPE205:EPL205"/>
    <mergeCell ref="EPM205:EPT205"/>
    <mergeCell ref="EKG205:EKN205"/>
    <mergeCell ref="EKO205:EKV205"/>
    <mergeCell ref="EKW205:ELD205"/>
    <mergeCell ref="ELE205:ELL205"/>
    <mergeCell ref="ELM205:ELT205"/>
    <mergeCell ref="ELU205:EMB205"/>
    <mergeCell ref="EMC205:EMJ205"/>
    <mergeCell ref="EMK205:EMR205"/>
    <mergeCell ref="EMS205:EMZ205"/>
    <mergeCell ref="EHM205:EHT205"/>
    <mergeCell ref="EHU205:EIB205"/>
    <mergeCell ref="EIC205:EIJ205"/>
    <mergeCell ref="EIK205:EIR205"/>
    <mergeCell ref="EIS205:EIZ205"/>
    <mergeCell ref="EJA205:EJH205"/>
    <mergeCell ref="EJI205:EJP205"/>
    <mergeCell ref="EJQ205:EJX205"/>
    <mergeCell ref="EJY205:EKF205"/>
    <mergeCell ref="EES205:EEZ205"/>
    <mergeCell ref="EFA205:EFH205"/>
    <mergeCell ref="EFI205:EFP205"/>
    <mergeCell ref="EFQ205:EFX205"/>
    <mergeCell ref="EFY205:EGF205"/>
    <mergeCell ref="EGG205:EGN205"/>
    <mergeCell ref="EGO205:EGV205"/>
    <mergeCell ref="EGW205:EHD205"/>
    <mergeCell ref="EHE205:EHL205"/>
    <mergeCell ref="EBY205:ECF205"/>
    <mergeCell ref="ECG205:ECN205"/>
    <mergeCell ref="ECO205:ECV205"/>
    <mergeCell ref="ECW205:EDD205"/>
    <mergeCell ref="EDE205:EDL205"/>
    <mergeCell ref="EDM205:EDT205"/>
    <mergeCell ref="EDU205:EEB205"/>
    <mergeCell ref="EEC205:EEJ205"/>
    <mergeCell ref="EEK205:EER205"/>
    <mergeCell ref="DZE205:DZL205"/>
    <mergeCell ref="DZM205:DZT205"/>
    <mergeCell ref="DZU205:EAB205"/>
    <mergeCell ref="EAC205:EAJ205"/>
    <mergeCell ref="EAK205:EAR205"/>
    <mergeCell ref="EAS205:EAZ205"/>
    <mergeCell ref="EBA205:EBH205"/>
    <mergeCell ref="EBI205:EBP205"/>
    <mergeCell ref="EBQ205:EBX205"/>
    <mergeCell ref="DWK205:DWR205"/>
    <mergeCell ref="DWS205:DWZ205"/>
    <mergeCell ref="DXA205:DXH205"/>
    <mergeCell ref="DXI205:DXP205"/>
    <mergeCell ref="DXQ205:DXX205"/>
    <mergeCell ref="DXY205:DYF205"/>
    <mergeCell ref="DYG205:DYN205"/>
    <mergeCell ref="DYO205:DYV205"/>
    <mergeCell ref="DYW205:DZD205"/>
    <mergeCell ref="DTQ205:DTX205"/>
    <mergeCell ref="DTY205:DUF205"/>
    <mergeCell ref="DUG205:DUN205"/>
    <mergeCell ref="DUO205:DUV205"/>
    <mergeCell ref="DUW205:DVD205"/>
    <mergeCell ref="DVE205:DVL205"/>
    <mergeCell ref="DVM205:DVT205"/>
    <mergeCell ref="DVU205:DWB205"/>
    <mergeCell ref="DWC205:DWJ205"/>
    <mergeCell ref="DQW205:DRD205"/>
    <mergeCell ref="DRE205:DRL205"/>
    <mergeCell ref="DRM205:DRT205"/>
    <mergeCell ref="DRU205:DSB205"/>
    <mergeCell ref="DSC205:DSJ205"/>
    <mergeCell ref="DSK205:DSR205"/>
    <mergeCell ref="DSS205:DSZ205"/>
    <mergeCell ref="DTA205:DTH205"/>
    <mergeCell ref="DTI205:DTP205"/>
    <mergeCell ref="DOC205:DOJ205"/>
    <mergeCell ref="DOK205:DOR205"/>
    <mergeCell ref="DOS205:DOZ205"/>
    <mergeCell ref="DPA205:DPH205"/>
    <mergeCell ref="DPI205:DPP205"/>
    <mergeCell ref="DPQ205:DPX205"/>
    <mergeCell ref="DPY205:DQF205"/>
    <mergeCell ref="DQG205:DQN205"/>
    <mergeCell ref="DQO205:DQV205"/>
    <mergeCell ref="DLI205:DLP205"/>
    <mergeCell ref="DLQ205:DLX205"/>
    <mergeCell ref="DLY205:DMF205"/>
    <mergeCell ref="DMG205:DMN205"/>
    <mergeCell ref="DMO205:DMV205"/>
    <mergeCell ref="DMW205:DND205"/>
    <mergeCell ref="DNE205:DNL205"/>
    <mergeCell ref="DNM205:DNT205"/>
    <mergeCell ref="DNU205:DOB205"/>
    <mergeCell ref="DIO205:DIV205"/>
    <mergeCell ref="DIW205:DJD205"/>
    <mergeCell ref="DJE205:DJL205"/>
    <mergeCell ref="DJM205:DJT205"/>
    <mergeCell ref="DJU205:DKB205"/>
    <mergeCell ref="DKC205:DKJ205"/>
    <mergeCell ref="DKK205:DKR205"/>
    <mergeCell ref="DKS205:DKZ205"/>
    <mergeCell ref="DLA205:DLH205"/>
    <mergeCell ref="DFU205:DGB205"/>
    <mergeCell ref="DGC205:DGJ205"/>
    <mergeCell ref="DGK205:DGR205"/>
    <mergeCell ref="DGS205:DGZ205"/>
    <mergeCell ref="DHA205:DHH205"/>
    <mergeCell ref="DHI205:DHP205"/>
    <mergeCell ref="DHQ205:DHX205"/>
    <mergeCell ref="DHY205:DIF205"/>
    <mergeCell ref="DIG205:DIN205"/>
    <mergeCell ref="DDA205:DDH205"/>
    <mergeCell ref="DDI205:DDP205"/>
    <mergeCell ref="DDQ205:DDX205"/>
    <mergeCell ref="DDY205:DEF205"/>
    <mergeCell ref="DEG205:DEN205"/>
    <mergeCell ref="DEO205:DEV205"/>
    <mergeCell ref="DEW205:DFD205"/>
    <mergeCell ref="DFE205:DFL205"/>
    <mergeCell ref="DFM205:DFT205"/>
    <mergeCell ref="DAG205:DAN205"/>
    <mergeCell ref="DAO205:DAV205"/>
    <mergeCell ref="DAW205:DBD205"/>
    <mergeCell ref="DBE205:DBL205"/>
    <mergeCell ref="DBM205:DBT205"/>
    <mergeCell ref="DBU205:DCB205"/>
    <mergeCell ref="DCC205:DCJ205"/>
    <mergeCell ref="DCK205:DCR205"/>
    <mergeCell ref="DCS205:DCZ205"/>
    <mergeCell ref="CXM205:CXT205"/>
    <mergeCell ref="CXU205:CYB205"/>
    <mergeCell ref="CYC205:CYJ205"/>
    <mergeCell ref="CYK205:CYR205"/>
    <mergeCell ref="CYS205:CYZ205"/>
    <mergeCell ref="CZA205:CZH205"/>
    <mergeCell ref="CZI205:CZP205"/>
    <mergeCell ref="CZQ205:CZX205"/>
    <mergeCell ref="CZY205:DAF205"/>
    <mergeCell ref="CUS205:CUZ205"/>
    <mergeCell ref="CVA205:CVH205"/>
    <mergeCell ref="CVI205:CVP205"/>
    <mergeCell ref="CVQ205:CVX205"/>
    <mergeCell ref="CVY205:CWF205"/>
    <mergeCell ref="CWG205:CWN205"/>
    <mergeCell ref="CWO205:CWV205"/>
    <mergeCell ref="CWW205:CXD205"/>
    <mergeCell ref="CXE205:CXL205"/>
    <mergeCell ref="CRY205:CSF205"/>
    <mergeCell ref="CSG205:CSN205"/>
    <mergeCell ref="CSO205:CSV205"/>
    <mergeCell ref="CSW205:CTD205"/>
    <mergeCell ref="CTE205:CTL205"/>
    <mergeCell ref="CTM205:CTT205"/>
    <mergeCell ref="CTU205:CUB205"/>
    <mergeCell ref="CUC205:CUJ205"/>
    <mergeCell ref="CUK205:CUR205"/>
    <mergeCell ref="CPE205:CPL205"/>
    <mergeCell ref="CPM205:CPT205"/>
    <mergeCell ref="CPU205:CQB205"/>
    <mergeCell ref="CQC205:CQJ205"/>
    <mergeCell ref="CQK205:CQR205"/>
    <mergeCell ref="CQS205:CQZ205"/>
    <mergeCell ref="CRA205:CRH205"/>
    <mergeCell ref="CRI205:CRP205"/>
    <mergeCell ref="CRQ205:CRX205"/>
    <mergeCell ref="CMK205:CMR205"/>
    <mergeCell ref="CMS205:CMZ205"/>
    <mergeCell ref="CNA205:CNH205"/>
    <mergeCell ref="CNI205:CNP205"/>
    <mergeCell ref="CNQ205:CNX205"/>
    <mergeCell ref="CNY205:COF205"/>
    <mergeCell ref="COG205:CON205"/>
    <mergeCell ref="COO205:COV205"/>
    <mergeCell ref="COW205:CPD205"/>
    <mergeCell ref="CJQ205:CJX205"/>
    <mergeCell ref="CJY205:CKF205"/>
    <mergeCell ref="CKG205:CKN205"/>
    <mergeCell ref="CKO205:CKV205"/>
    <mergeCell ref="CKW205:CLD205"/>
    <mergeCell ref="CLE205:CLL205"/>
    <mergeCell ref="CLM205:CLT205"/>
    <mergeCell ref="CLU205:CMB205"/>
    <mergeCell ref="CMC205:CMJ205"/>
    <mergeCell ref="CGW205:CHD205"/>
    <mergeCell ref="CHE205:CHL205"/>
    <mergeCell ref="CHM205:CHT205"/>
    <mergeCell ref="CHU205:CIB205"/>
    <mergeCell ref="CIC205:CIJ205"/>
    <mergeCell ref="CIK205:CIR205"/>
    <mergeCell ref="CIS205:CIZ205"/>
    <mergeCell ref="CJA205:CJH205"/>
    <mergeCell ref="CJI205:CJP205"/>
    <mergeCell ref="CEC205:CEJ205"/>
    <mergeCell ref="CEK205:CER205"/>
    <mergeCell ref="CES205:CEZ205"/>
    <mergeCell ref="CFA205:CFH205"/>
    <mergeCell ref="CFI205:CFP205"/>
    <mergeCell ref="CFQ205:CFX205"/>
    <mergeCell ref="CFY205:CGF205"/>
    <mergeCell ref="CGG205:CGN205"/>
    <mergeCell ref="CGO205:CGV205"/>
    <mergeCell ref="CBI205:CBP205"/>
    <mergeCell ref="CBQ205:CBX205"/>
    <mergeCell ref="CBY205:CCF205"/>
    <mergeCell ref="CCG205:CCN205"/>
    <mergeCell ref="CCO205:CCV205"/>
    <mergeCell ref="CCW205:CDD205"/>
    <mergeCell ref="CDE205:CDL205"/>
    <mergeCell ref="CDM205:CDT205"/>
    <mergeCell ref="CDU205:CEB205"/>
    <mergeCell ref="BYO205:BYV205"/>
    <mergeCell ref="BYW205:BZD205"/>
    <mergeCell ref="BZE205:BZL205"/>
    <mergeCell ref="BZM205:BZT205"/>
    <mergeCell ref="BZU205:CAB205"/>
    <mergeCell ref="CAC205:CAJ205"/>
    <mergeCell ref="CAK205:CAR205"/>
    <mergeCell ref="CAS205:CAZ205"/>
    <mergeCell ref="CBA205:CBH205"/>
    <mergeCell ref="BVU205:BWB205"/>
    <mergeCell ref="BWC205:BWJ205"/>
    <mergeCell ref="BWK205:BWR205"/>
    <mergeCell ref="BWS205:BWZ205"/>
    <mergeCell ref="BXA205:BXH205"/>
    <mergeCell ref="BXI205:BXP205"/>
    <mergeCell ref="BXQ205:BXX205"/>
    <mergeCell ref="BXY205:BYF205"/>
    <mergeCell ref="BYG205:BYN205"/>
    <mergeCell ref="BTA205:BTH205"/>
    <mergeCell ref="BTI205:BTP205"/>
    <mergeCell ref="BTQ205:BTX205"/>
    <mergeCell ref="BTY205:BUF205"/>
    <mergeCell ref="BUG205:BUN205"/>
    <mergeCell ref="BUO205:BUV205"/>
    <mergeCell ref="BUW205:BVD205"/>
    <mergeCell ref="BVE205:BVL205"/>
    <mergeCell ref="BVM205:BVT205"/>
    <mergeCell ref="BQG205:BQN205"/>
    <mergeCell ref="BQO205:BQV205"/>
    <mergeCell ref="BQW205:BRD205"/>
    <mergeCell ref="BRE205:BRL205"/>
    <mergeCell ref="BRM205:BRT205"/>
    <mergeCell ref="BRU205:BSB205"/>
    <mergeCell ref="BSC205:BSJ205"/>
    <mergeCell ref="BSK205:BSR205"/>
    <mergeCell ref="BSS205:BSZ205"/>
    <mergeCell ref="BNM205:BNT205"/>
    <mergeCell ref="BNU205:BOB205"/>
    <mergeCell ref="BOC205:BOJ205"/>
    <mergeCell ref="BOK205:BOR205"/>
    <mergeCell ref="BOS205:BOZ205"/>
    <mergeCell ref="BPA205:BPH205"/>
    <mergeCell ref="BPI205:BPP205"/>
    <mergeCell ref="BPQ205:BPX205"/>
    <mergeCell ref="BPY205:BQF205"/>
    <mergeCell ref="BKS205:BKZ205"/>
    <mergeCell ref="BLA205:BLH205"/>
    <mergeCell ref="BLI205:BLP205"/>
    <mergeCell ref="BLQ205:BLX205"/>
    <mergeCell ref="BLY205:BMF205"/>
    <mergeCell ref="BMG205:BMN205"/>
    <mergeCell ref="BMO205:BMV205"/>
    <mergeCell ref="BMW205:BND205"/>
    <mergeCell ref="BNE205:BNL205"/>
    <mergeCell ref="BHY205:BIF205"/>
    <mergeCell ref="BIG205:BIN205"/>
    <mergeCell ref="BIO205:BIV205"/>
    <mergeCell ref="BIW205:BJD205"/>
    <mergeCell ref="BJE205:BJL205"/>
    <mergeCell ref="BJM205:BJT205"/>
    <mergeCell ref="BJU205:BKB205"/>
    <mergeCell ref="BKC205:BKJ205"/>
    <mergeCell ref="BKK205:BKR205"/>
    <mergeCell ref="BFE205:BFL205"/>
    <mergeCell ref="BFM205:BFT205"/>
    <mergeCell ref="BFU205:BGB205"/>
    <mergeCell ref="BGC205:BGJ205"/>
    <mergeCell ref="BGK205:BGR205"/>
    <mergeCell ref="BGS205:BGZ205"/>
    <mergeCell ref="BHA205:BHH205"/>
    <mergeCell ref="BHI205:BHP205"/>
    <mergeCell ref="BHQ205:BHX205"/>
    <mergeCell ref="BCK205:BCR205"/>
    <mergeCell ref="BCS205:BCZ205"/>
    <mergeCell ref="BDA205:BDH205"/>
    <mergeCell ref="BDI205:BDP205"/>
    <mergeCell ref="BDQ205:BDX205"/>
    <mergeCell ref="BDY205:BEF205"/>
    <mergeCell ref="BEG205:BEN205"/>
    <mergeCell ref="BEO205:BEV205"/>
    <mergeCell ref="BEW205:BFD205"/>
    <mergeCell ref="AZQ205:AZX205"/>
    <mergeCell ref="AZY205:BAF205"/>
    <mergeCell ref="BAG205:BAN205"/>
    <mergeCell ref="BAO205:BAV205"/>
    <mergeCell ref="BAW205:BBD205"/>
    <mergeCell ref="BBE205:BBL205"/>
    <mergeCell ref="BBM205:BBT205"/>
    <mergeCell ref="BBU205:BCB205"/>
    <mergeCell ref="BCC205:BCJ205"/>
    <mergeCell ref="AWW205:AXD205"/>
    <mergeCell ref="AXE205:AXL205"/>
    <mergeCell ref="AXM205:AXT205"/>
    <mergeCell ref="AXU205:AYB205"/>
    <mergeCell ref="AYC205:AYJ205"/>
    <mergeCell ref="AYK205:AYR205"/>
    <mergeCell ref="AYS205:AYZ205"/>
    <mergeCell ref="AZA205:AZH205"/>
    <mergeCell ref="AZI205:AZP205"/>
    <mergeCell ref="AUC205:AUJ205"/>
    <mergeCell ref="AUK205:AUR205"/>
    <mergeCell ref="AUS205:AUZ205"/>
    <mergeCell ref="AVA205:AVH205"/>
    <mergeCell ref="AVI205:AVP205"/>
    <mergeCell ref="AVQ205:AVX205"/>
    <mergeCell ref="AVY205:AWF205"/>
    <mergeCell ref="AWG205:AWN205"/>
    <mergeCell ref="AWO205:AWV205"/>
    <mergeCell ref="ARI205:ARP205"/>
    <mergeCell ref="ARQ205:ARX205"/>
    <mergeCell ref="ARY205:ASF205"/>
    <mergeCell ref="ASG205:ASN205"/>
    <mergeCell ref="ASO205:ASV205"/>
    <mergeCell ref="ASW205:ATD205"/>
    <mergeCell ref="ATE205:ATL205"/>
    <mergeCell ref="ATM205:ATT205"/>
    <mergeCell ref="ATU205:AUB205"/>
    <mergeCell ref="AOO205:AOV205"/>
    <mergeCell ref="AOW205:APD205"/>
    <mergeCell ref="APE205:APL205"/>
    <mergeCell ref="APM205:APT205"/>
    <mergeCell ref="APU205:AQB205"/>
    <mergeCell ref="AQC205:AQJ205"/>
    <mergeCell ref="AQK205:AQR205"/>
    <mergeCell ref="AQS205:AQZ205"/>
    <mergeCell ref="ARA205:ARH205"/>
    <mergeCell ref="AMS205:AMZ205"/>
    <mergeCell ref="ANA205:ANH205"/>
    <mergeCell ref="ANI205:ANP205"/>
    <mergeCell ref="ANQ205:ANX205"/>
    <mergeCell ref="ANY205:AOF205"/>
    <mergeCell ref="AOG205:AON205"/>
    <mergeCell ref="AJA205:AJH205"/>
    <mergeCell ref="AJI205:AJP205"/>
    <mergeCell ref="AJQ205:AJX205"/>
    <mergeCell ref="AJY205:AKF205"/>
    <mergeCell ref="AKG205:AKN205"/>
    <mergeCell ref="AKO205:AKV205"/>
    <mergeCell ref="AKW205:ALD205"/>
    <mergeCell ref="ALE205:ALL205"/>
    <mergeCell ref="ALM205:ALT205"/>
    <mergeCell ref="AGG205:AGN205"/>
    <mergeCell ref="AGO205:AGV205"/>
    <mergeCell ref="AGW205:AHD205"/>
    <mergeCell ref="AHE205:AHL205"/>
    <mergeCell ref="AHM205:AHT205"/>
    <mergeCell ref="AHU205:AIB205"/>
    <mergeCell ref="AIC205:AIJ205"/>
    <mergeCell ref="AIK205:AIR205"/>
    <mergeCell ref="AIS205:AIZ205"/>
    <mergeCell ref="ADM205:ADT205"/>
    <mergeCell ref="ADU205:AEB205"/>
    <mergeCell ref="AEC205:AEJ205"/>
    <mergeCell ref="AEK205:AER205"/>
    <mergeCell ref="AES205:AEZ205"/>
    <mergeCell ref="AFA205:AFH205"/>
    <mergeCell ref="AFI205:AFP205"/>
    <mergeCell ref="AFQ205:AFX205"/>
    <mergeCell ref="AFY205:AGF205"/>
    <mergeCell ref="ACO205:ACV205"/>
    <mergeCell ref="ACW205:ADD205"/>
    <mergeCell ref="ADE205:ADL205"/>
    <mergeCell ref="XY205:YF205"/>
    <mergeCell ref="YG205:YN205"/>
    <mergeCell ref="YO205:YV205"/>
    <mergeCell ref="YW205:ZD205"/>
    <mergeCell ref="ZE205:ZL205"/>
    <mergeCell ref="ZM205:ZT205"/>
    <mergeCell ref="ZU205:AAB205"/>
    <mergeCell ref="AAC205:AAJ205"/>
    <mergeCell ref="AAK205:AAR205"/>
    <mergeCell ref="VE205:VL205"/>
    <mergeCell ref="VM205:VT205"/>
    <mergeCell ref="VU205:WB205"/>
    <mergeCell ref="WC205:WJ205"/>
    <mergeCell ref="WK205:WR205"/>
    <mergeCell ref="WS205:WZ205"/>
    <mergeCell ref="XA205:XH205"/>
    <mergeCell ref="XI205:XP205"/>
    <mergeCell ref="XQ205:XX205"/>
    <mergeCell ref="SK205:SR205"/>
    <mergeCell ref="SS205:SZ205"/>
    <mergeCell ref="TA205:TH205"/>
    <mergeCell ref="TI205:TP205"/>
    <mergeCell ref="TQ205:TX205"/>
    <mergeCell ref="TY205:UF205"/>
    <mergeCell ref="UG205:UN205"/>
    <mergeCell ref="UO205:UV205"/>
    <mergeCell ref="UW205:VD205"/>
    <mergeCell ref="ALU205:AMB205"/>
    <mergeCell ref="AMC205:AMJ205"/>
    <mergeCell ref="AMK205:AMR205"/>
    <mergeCell ref="MW205:ND205"/>
    <mergeCell ref="NE205:NL205"/>
    <mergeCell ref="NM205:NT205"/>
    <mergeCell ref="NU205:OB205"/>
    <mergeCell ref="OC205:OJ205"/>
    <mergeCell ref="OK205:OR205"/>
    <mergeCell ref="OS205:OZ205"/>
    <mergeCell ref="PA205:PH205"/>
    <mergeCell ref="PI205:PP205"/>
    <mergeCell ref="KC205:KJ205"/>
    <mergeCell ref="KK205:KR205"/>
    <mergeCell ref="KS205:KZ205"/>
    <mergeCell ref="LA205:LH205"/>
    <mergeCell ref="LI205:LP205"/>
    <mergeCell ref="LQ205:LX205"/>
    <mergeCell ref="LY205:MF205"/>
    <mergeCell ref="MG205:MN205"/>
    <mergeCell ref="MO205:MV205"/>
    <mergeCell ref="HI205:HP205"/>
    <mergeCell ref="HQ205:HX205"/>
    <mergeCell ref="HY205:IF205"/>
    <mergeCell ref="IG205:IN205"/>
    <mergeCell ref="IO205:IV205"/>
    <mergeCell ref="IW205:JD205"/>
    <mergeCell ref="JE205:JL205"/>
    <mergeCell ref="JM205:JT205"/>
    <mergeCell ref="JU205:KB205"/>
    <mergeCell ref="AAS205:AAZ205"/>
    <mergeCell ref="ABA205:ABH205"/>
    <mergeCell ref="ABI205:ABP205"/>
    <mergeCell ref="ABQ205:ABX205"/>
    <mergeCell ref="ABY205:ACF205"/>
    <mergeCell ref="ACG205:ACN205"/>
    <mergeCell ref="XEG204:XEN204"/>
    <mergeCell ref="XEO204:XEV204"/>
    <mergeCell ref="XEW204:XFD204"/>
    <mergeCell ref="A180:H180"/>
    <mergeCell ref="A181:H181"/>
    <mergeCell ref="A182:H182"/>
    <mergeCell ref="A205:H205"/>
    <mergeCell ref="I205:P205"/>
    <mergeCell ref="Q205:X205"/>
    <mergeCell ref="Y205:AF205"/>
    <mergeCell ref="AG205:AN205"/>
    <mergeCell ref="AO205:AV205"/>
    <mergeCell ref="AW205:BD205"/>
    <mergeCell ref="BE205:BL205"/>
    <mergeCell ref="BM205:BT205"/>
    <mergeCell ref="BU205:CB205"/>
    <mergeCell ref="CC205:CJ205"/>
    <mergeCell ref="CK205:CR205"/>
    <mergeCell ref="CS205:CZ205"/>
    <mergeCell ref="DA205:DH205"/>
    <mergeCell ref="DI205:DP205"/>
    <mergeCell ref="DQ205:DX205"/>
    <mergeCell ref="DY205:EF205"/>
    <mergeCell ref="EG205:EN205"/>
    <mergeCell ref="XBM204:XBT204"/>
    <mergeCell ref="XBU204:XCB204"/>
    <mergeCell ref="XCC204:XCJ204"/>
    <mergeCell ref="XCK204:XCR204"/>
    <mergeCell ref="XCS204:XCZ204"/>
    <mergeCell ref="XDA204:XDH204"/>
    <mergeCell ref="XDI204:XDP204"/>
    <mergeCell ref="XDQ204:XDX204"/>
    <mergeCell ref="XDY204:XEF204"/>
    <mergeCell ref="WYS204:WYZ204"/>
    <mergeCell ref="WZA204:WZH204"/>
    <mergeCell ref="WZI204:WZP204"/>
    <mergeCell ref="WZQ204:WZX204"/>
    <mergeCell ref="WZY204:XAF204"/>
    <mergeCell ref="XAG204:XAN204"/>
    <mergeCell ref="XAO204:XAV204"/>
    <mergeCell ref="XAW204:XBD204"/>
    <mergeCell ref="XBE204:XBL204"/>
    <mergeCell ref="WVY204:WWF204"/>
    <mergeCell ref="WWG204:WWN204"/>
    <mergeCell ref="WWO204:WWV204"/>
    <mergeCell ref="WWW204:WXD204"/>
    <mergeCell ref="WXE204:WXL204"/>
    <mergeCell ref="WXM204:WXT204"/>
    <mergeCell ref="WXU204:WYB204"/>
    <mergeCell ref="WYC204:WYJ204"/>
    <mergeCell ref="WYK204:WYR204"/>
    <mergeCell ref="WTE204:WTL204"/>
    <mergeCell ref="WTM204:WTT204"/>
    <mergeCell ref="WTU204:WUB204"/>
    <mergeCell ref="WUC204:WUJ204"/>
    <mergeCell ref="PQ205:PX205"/>
    <mergeCell ref="PY205:QF205"/>
    <mergeCell ref="QG205:QN205"/>
    <mergeCell ref="QO205:QV205"/>
    <mergeCell ref="QW205:RD205"/>
    <mergeCell ref="RE205:RL205"/>
    <mergeCell ref="RM205:RT205"/>
    <mergeCell ref="RU205:SB205"/>
    <mergeCell ref="SC205:SJ205"/>
    <mergeCell ref="WUK204:WUR204"/>
    <mergeCell ref="WUS204:WUZ204"/>
    <mergeCell ref="WVA204:WVH204"/>
    <mergeCell ref="WVI204:WVP204"/>
    <mergeCell ref="WVQ204:WVX204"/>
    <mergeCell ref="WQK204:WQR204"/>
    <mergeCell ref="WQS204:WQZ204"/>
    <mergeCell ref="WRA204:WRH204"/>
    <mergeCell ref="WRI204:WRP204"/>
    <mergeCell ref="WRQ204:WRX204"/>
    <mergeCell ref="WRY204:WSF204"/>
    <mergeCell ref="WSG204:WSN204"/>
    <mergeCell ref="WSO204:WSV204"/>
    <mergeCell ref="WSW204:WTD204"/>
    <mergeCell ref="WNQ204:WNX204"/>
    <mergeCell ref="WNY204:WOF204"/>
    <mergeCell ref="WOG204:WON204"/>
    <mergeCell ref="WOO204:WOV204"/>
    <mergeCell ref="WOW204:WPD204"/>
    <mergeCell ref="WPE204:WPL204"/>
    <mergeCell ref="WPM204:WPT204"/>
    <mergeCell ref="WPU204:WQB204"/>
    <mergeCell ref="WQC204:WQJ204"/>
    <mergeCell ref="WKW204:WLD204"/>
    <mergeCell ref="WLE204:WLL204"/>
    <mergeCell ref="WLM204:WLT204"/>
    <mergeCell ref="WLU204:WMB204"/>
    <mergeCell ref="WMC204:WMJ204"/>
    <mergeCell ref="WMK204:WMR204"/>
    <mergeCell ref="WMS204:WMZ204"/>
    <mergeCell ref="WNA204:WNH204"/>
    <mergeCell ref="WNI204:WNP204"/>
    <mergeCell ref="WIC204:WIJ204"/>
    <mergeCell ref="WIK204:WIR204"/>
    <mergeCell ref="WIS204:WIZ204"/>
    <mergeCell ref="WJA204:WJH204"/>
    <mergeCell ref="WJI204:WJP204"/>
    <mergeCell ref="WJQ204:WJX204"/>
    <mergeCell ref="WJY204:WKF204"/>
    <mergeCell ref="WKG204:WKN204"/>
    <mergeCell ref="WKO204:WKV204"/>
    <mergeCell ref="WFI204:WFP204"/>
    <mergeCell ref="WFQ204:WFX204"/>
    <mergeCell ref="WFY204:WGF204"/>
    <mergeCell ref="WGG204:WGN204"/>
    <mergeCell ref="WGO204:WGV204"/>
    <mergeCell ref="WGW204:WHD204"/>
    <mergeCell ref="WHE204:WHL204"/>
    <mergeCell ref="WHM204:WHT204"/>
    <mergeCell ref="WHU204:WIB204"/>
    <mergeCell ref="WCO204:WCV204"/>
    <mergeCell ref="WCW204:WDD204"/>
    <mergeCell ref="WDE204:WDL204"/>
    <mergeCell ref="WDM204:WDT204"/>
    <mergeCell ref="WDU204:WEB204"/>
    <mergeCell ref="WEC204:WEJ204"/>
    <mergeCell ref="WEK204:WER204"/>
    <mergeCell ref="WES204:WEZ204"/>
    <mergeCell ref="WFA204:WFH204"/>
    <mergeCell ref="VZU204:WAB204"/>
    <mergeCell ref="WAC204:WAJ204"/>
    <mergeCell ref="WAK204:WAR204"/>
    <mergeCell ref="WAS204:WAZ204"/>
    <mergeCell ref="WBA204:WBH204"/>
    <mergeCell ref="WBI204:WBP204"/>
    <mergeCell ref="WBQ204:WBX204"/>
    <mergeCell ref="WBY204:WCF204"/>
    <mergeCell ref="WCG204:WCN204"/>
    <mergeCell ref="VXA204:VXH204"/>
    <mergeCell ref="VXI204:VXP204"/>
    <mergeCell ref="VXQ204:VXX204"/>
    <mergeCell ref="VXY204:VYF204"/>
    <mergeCell ref="VYG204:VYN204"/>
    <mergeCell ref="VYO204:VYV204"/>
    <mergeCell ref="VYW204:VZD204"/>
    <mergeCell ref="VZE204:VZL204"/>
    <mergeCell ref="VZM204:VZT204"/>
    <mergeCell ref="VUG204:VUN204"/>
    <mergeCell ref="VUO204:VUV204"/>
    <mergeCell ref="VUW204:VVD204"/>
    <mergeCell ref="VVE204:VVL204"/>
    <mergeCell ref="VVM204:VVT204"/>
    <mergeCell ref="VVU204:VWB204"/>
    <mergeCell ref="VWC204:VWJ204"/>
    <mergeCell ref="VWK204:VWR204"/>
    <mergeCell ref="VWS204:VWZ204"/>
    <mergeCell ref="VRM204:VRT204"/>
    <mergeCell ref="VRU204:VSB204"/>
    <mergeCell ref="VSC204:VSJ204"/>
    <mergeCell ref="VSK204:VSR204"/>
    <mergeCell ref="VSS204:VSZ204"/>
    <mergeCell ref="VTA204:VTH204"/>
    <mergeCell ref="VTI204:VTP204"/>
    <mergeCell ref="VTQ204:VTX204"/>
    <mergeCell ref="VTY204:VUF204"/>
    <mergeCell ref="VOS204:VOZ204"/>
    <mergeCell ref="VPA204:VPH204"/>
    <mergeCell ref="VPI204:VPP204"/>
    <mergeCell ref="VPQ204:VPX204"/>
    <mergeCell ref="VPY204:VQF204"/>
    <mergeCell ref="VQG204:VQN204"/>
    <mergeCell ref="VQO204:VQV204"/>
    <mergeCell ref="VQW204:VRD204"/>
    <mergeCell ref="VRE204:VRL204"/>
    <mergeCell ref="VLY204:VMF204"/>
    <mergeCell ref="VMG204:VMN204"/>
    <mergeCell ref="VMO204:VMV204"/>
    <mergeCell ref="VMW204:VND204"/>
    <mergeCell ref="VNE204:VNL204"/>
    <mergeCell ref="VNM204:VNT204"/>
    <mergeCell ref="VNU204:VOB204"/>
    <mergeCell ref="VOC204:VOJ204"/>
    <mergeCell ref="VOK204:VOR204"/>
    <mergeCell ref="VJE204:VJL204"/>
    <mergeCell ref="VJM204:VJT204"/>
    <mergeCell ref="VJU204:VKB204"/>
    <mergeCell ref="VKC204:VKJ204"/>
    <mergeCell ref="VKK204:VKR204"/>
    <mergeCell ref="VKS204:VKZ204"/>
    <mergeCell ref="VLA204:VLH204"/>
    <mergeCell ref="VLI204:VLP204"/>
    <mergeCell ref="VLQ204:VLX204"/>
    <mergeCell ref="VGK204:VGR204"/>
    <mergeCell ref="VGS204:VGZ204"/>
    <mergeCell ref="VHA204:VHH204"/>
    <mergeCell ref="VHI204:VHP204"/>
    <mergeCell ref="VHQ204:VHX204"/>
    <mergeCell ref="VHY204:VIF204"/>
    <mergeCell ref="VIG204:VIN204"/>
    <mergeCell ref="VIO204:VIV204"/>
    <mergeCell ref="VIW204:VJD204"/>
    <mergeCell ref="VDQ204:VDX204"/>
    <mergeCell ref="VDY204:VEF204"/>
    <mergeCell ref="VEG204:VEN204"/>
    <mergeCell ref="VEO204:VEV204"/>
    <mergeCell ref="VEW204:VFD204"/>
    <mergeCell ref="VFE204:VFL204"/>
    <mergeCell ref="VFM204:VFT204"/>
    <mergeCell ref="VFU204:VGB204"/>
    <mergeCell ref="VGC204:VGJ204"/>
    <mergeCell ref="VAW204:VBD204"/>
    <mergeCell ref="VBE204:VBL204"/>
    <mergeCell ref="VBM204:VBT204"/>
    <mergeCell ref="VBU204:VCB204"/>
    <mergeCell ref="VCC204:VCJ204"/>
    <mergeCell ref="VCK204:VCR204"/>
    <mergeCell ref="VCS204:VCZ204"/>
    <mergeCell ref="VDA204:VDH204"/>
    <mergeCell ref="VDI204:VDP204"/>
    <mergeCell ref="UYC204:UYJ204"/>
    <mergeCell ref="UYK204:UYR204"/>
    <mergeCell ref="UYS204:UYZ204"/>
    <mergeCell ref="UZA204:UZH204"/>
    <mergeCell ref="UZI204:UZP204"/>
    <mergeCell ref="UZQ204:UZX204"/>
    <mergeCell ref="UZY204:VAF204"/>
    <mergeCell ref="VAG204:VAN204"/>
    <mergeCell ref="VAO204:VAV204"/>
    <mergeCell ref="UVI204:UVP204"/>
    <mergeCell ref="UVQ204:UVX204"/>
    <mergeCell ref="UVY204:UWF204"/>
    <mergeCell ref="UWG204:UWN204"/>
    <mergeCell ref="UWO204:UWV204"/>
    <mergeCell ref="UWW204:UXD204"/>
    <mergeCell ref="UXE204:UXL204"/>
    <mergeCell ref="UXM204:UXT204"/>
    <mergeCell ref="UXU204:UYB204"/>
    <mergeCell ref="USO204:USV204"/>
    <mergeCell ref="USW204:UTD204"/>
    <mergeCell ref="UTE204:UTL204"/>
    <mergeCell ref="UTM204:UTT204"/>
    <mergeCell ref="UTU204:UUB204"/>
    <mergeCell ref="UUC204:UUJ204"/>
    <mergeCell ref="UUK204:UUR204"/>
    <mergeCell ref="UUS204:UUZ204"/>
    <mergeCell ref="UVA204:UVH204"/>
    <mergeCell ref="UPU204:UQB204"/>
    <mergeCell ref="UQC204:UQJ204"/>
    <mergeCell ref="UQK204:UQR204"/>
    <mergeCell ref="UQS204:UQZ204"/>
    <mergeCell ref="URA204:URH204"/>
    <mergeCell ref="URI204:URP204"/>
    <mergeCell ref="URQ204:URX204"/>
    <mergeCell ref="URY204:USF204"/>
    <mergeCell ref="USG204:USN204"/>
    <mergeCell ref="UNA204:UNH204"/>
    <mergeCell ref="UNI204:UNP204"/>
    <mergeCell ref="UNQ204:UNX204"/>
    <mergeCell ref="UNY204:UOF204"/>
    <mergeCell ref="UOG204:UON204"/>
    <mergeCell ref="UOO204:UOV204"/>
    <mergeCell ref="UOW204:UPD204"/>
    <mergeCell ref="UPE204:UPL204"/>
    <mergeCell ref="UPM204:UPT204"/>
    <mergeCell ref="UKG204:UKN204"/>
    <mergeCell ref="UKO204:UKV204"/>
    <mergeCell ref="UKW204:ULD204"/>
    <mergeCell ref="ULE204:ULL204"/>
    <mergeCell ref="ULM204:ULT204"/>
    <mergeCell ref="ULU204:UMB204"/>
    <mergeCell ref="UMC204:UMJ204"/>
    <mergeCell ref="UMK204:UMR204"/>
    <mergeCell ref="UMS204:UMZ204"/>
    <mergeCell ref="UHM204:UHT204"/>
    <mergeCell ref="UHU204:UIB204"/>
    <mergeCell ref="UIC204:UIJ204"/>
    <mergeCell ref="UIK204:UIR204"/>
    <mergeCell ref="UIS204:UIZ204"/>
    <mergeCell ref="UJA204:UJH204"/>
    <mergeCell ref="UJI204:UJP204"/>
    <mergeCell ref="UJQ204:UJX204"/>
    <mergeCell ref="UJY204:UKF204"/>
    <mergeCell ref="UES204:UEZ204"/>
    <mergeCell ref="UFA204:UFH204"/>
    <mergeCell ref="UFI204:UFP204"/>
    <mergeCell ref="UFQ204:UFX204"/>
    <mergeCell ref="UFY204:UGF204"/>
    <mergeCell ref="UGG204:UGN204"/>
    <mergeCell ref="UGO204:UGV204"/>
    <mergeCell ref="UGW204:UHD204"/>
    <mergeCell ref="UHE204:UHL204"/>
    <mergeCell ref="UBY204:UCF204"/>
    <mergeCell ref="UCG204:UCN204"/>
    <mergeCell ref="UCO204:UCV204"/>
    <mergeCell ref="UCW204:UDD204"/>
    <mergeCell ref="UDE204:UDL204"/>
    <mergeCell ref="UDM204:UDT204"/>
    <mergeCell ref="UDU204:UEB204"/>
    <mergeCell ref="UEC204:UEJ204"/>
    <mergeCell ref="UEK204:UER204"/>
    <mergeCell ref="TZE204:TZL204"/>
    <mergeCell ref="TZM204:TZT204"/>
    <mergeCell ref="TZU204:UAB204"/>
    <mergeCell ref="UAC204:UAJ204"/>
    <mergeCell ref="UAK204:UAR204"/>
    <mergeCell ref="UAS204:UAZ204"/>
    <mergeCell ref="UBA204:UBH204"/>
    <mergeCell ref="UBI204:UBP204"/>
    <mergeCell ref="UBQ204:UBX204"/>
    <mergeCell ref="TWK204:TWR204"/>
    <mergeCell ref="TWS204:TWZ204"/>
    <mergeCell ref="TXA204:TXH204"/>
    <mergeCell ref="TXI204:TXP204"/>
    <mergeCell ref="TXQ204:TXX204"/>
    <mergeCell ref="TXY204:TYF204"/>
    <mergeCell ref="TYG204:TYN204"/>
    <mergeCell ref="TYO204:TYV204"/>
    <mergeCell ref="TYW204:TZD204"/>
    <mergeCell ref="TTQ204:TTX204"/>
    <mergeCell ref="TTY204:TUF204"/>
    <mergeCell ref="TUG204:TUN204"/>
    <mergeCell ref="TUO204:TUV204"/>
    <mergeCell ref="TUW204:TVD204"/>
    <mergeCell ref="TVE204:TVL204"/>
    <mergeCell ref="TVM204:TVT204"/>
    <mergeCell ref="TVU204:TWB204"/>
    <mergeCell ref="TWC204:TWJ204"/>
    <mergeCell ref="TQW204:TRD204"/>
    <mergeCell ref="TRE204:TRL204"/>
    <mergeCell ref="TRM204:TRT204"/>
    <mergeCell ref="TRU204:TSB204"/>
    <mergeCell ref="TSC204:TSJ204"/>
    <mergeCell ref="TSK204:TSR204"/>
    <mergeCell ref="TSS204:TSZ204"/>
    <mergeCell ref="TTA204:TTH204"/>
    <mergeCell ref="TTI204:TTP204"/>
    <mergeCell ref="TOC204:TOJ204"/>
    <mergeCell ref="TOK204:TOR204"/>
    <mergeCell ref="TOS204:TOZ204"/>
    <mergeCell ref="TPA204:TPH204"/>
    <mergeCell ref="TPI204:TPP204"/>
    <mergeCell ref="TPQ204:TPX204"/>
    <mergeCell ref="TPY204:TQF204"/>
    <mergeCell ref="TQG204:TQN204"/>
    <mergeCell ref="TQO204:TQV204"/>
    <mergeCell ref="TLI204:TLP204"/>
    <mergeCell ref="TLQ204:TLX204"/>
    <mergeCell ref="TLY204:TMF204"/>
    <mergeCell ref="TMG204:TMN204"/>
    <mergeCell ref="TMO204:TMV204"/>
    <mergeCell ref="TMW204:TND204"/>
    <mergeCell ref="TNE204:TNL204"/>
    <mergeCell ref="TNM204:TNT204"/>
    <mergeCell ref="TNU204:TOB204"/>
    <mergeCell ref="TIO204:TIV204"/>
    <mergeCell ref="TIW204:TJD204"/>
    <mergeCell ref="TJE204:TJL204"/>
    <mergeCell ref="TJM204:TJT204"/>
    <mergeCell ref="TJU204:TKB204"/>
    <mergeCell ref="TKC204:TKJ204"/>
    <mergeCell ref="TKK204:TKR204"/>
    <mergeCell ref="TKS204:TKZ204"/>
    <mergeCell ref="TLA204:TLH204"/>
    <mergeCell ref="TFU204:TGB204"/>
    <mergeCell ref="TGC204:TGJ204"/>
    <mergeCell ref="TGK204:TGR204"/>
    <mergeCell ref="TGS204:TGZ204"/>
    <mergeCell ref="THA204:THH204"/>
    <mergeCell ref="THI204:THP204"/>
    <mergeCell ref="THQ204:THX204"/>
    <mergeCell ref="THY204:TIF204"/>
    <mergeCell ref="TIG204:TIN204"/>
    <mergeCell ref="TDA204:TDH204"/>
    <mergeCell ref="TDI204:TDP204"/>
    <mergeCell ref="TDQ204:TDX204"/>
    <mergeCell ref="TDY204:TEF204"/>
    <mergeCell ref="TEG204:TEN204"/>
    <mergeCell ref="TEO204:TEV204"/>
    <mergeCell ref="TEW204:TFD204"/>
    <mergeCell ref="TFE204:TFL204"/>
    <mergeCell ref="TFM204:TFT204"/>
    <mergeCell ref="TAG204:TAN204"/>
    <mergeCell ref="TAO204:TAV204"/>
    <mergeCell ref="TAW204:TBD204"/>
    <mergeCell ref="TBE204:TBL204"/>
    <mergeCell ref="TBM204:TBT204"/>
    <mergeCell ref="TBU204:TCB204"/>
    <mergeCell ref="TCC204:TCJ204"/>
    <mergeCell ref="TCK204:TCR204"/>
    <mergeCell ref="TCS204:TCZ204"/>
    <mergeCell ref="SXM204:SXT204"/>
    <mergeCell ref="SXU204:SYB204"/>
    <mergeCell ref="SYC204:SYJ204"/>
    <mergeCell ref="SYK204:SYR204"/>
    <mergeCell ref="SYS204:SYZ204"/>
    <mergeCell ref="SZA204:SZH204"/>
    <mergeCell ref="SZI204:SZP204"/>
    <mergeCell ref="SZQ204:SZX204"/>
    <mergeCell ref="SZY204:TAF204"/>
    <mergeCell ref="SUS204:SUZ204"/>
    <mergeCell ref="SVA204:SVH204"/>
    <mergeCell ref="SVI204:SVP204"/>
    <mergeCell ref="SVQ204:SVX204"/>
    <mergeCell ref="SVY204:SWF204"/>
    <mergeCell ref="SWG204:SWN204"/>
    <mergeCell ref="SWO204:SWV204"/>
    <mergeCell ref="SWW204:SXD204"/>
    <mergeCell ref="SXE204:SXL204"/>
    <mergeCell ref="SRY204:SSF204"/>
    <mergeCell ref="SSG204:SSN204"/>
    <mergeCell ref="SSO204:SSV204"/>
    <mergeCell ref="SSW204:STD204"/>
    <mergeCell ref="STE204:STL204"/>
    <mergeCell ref="STM204:STT204"/>
    <mergeCell ref="STU204:SUB204"/>
    <mergeCell ref="SUC204:SUJ204"/>
    <mergeCell ref="SUK204:SUR204"/>
    <mergeCell ref="SPE204:SPL204"/>
    <mergeCell ref="SPM204:SPT204"/>
    <mergeCell ref="SPU204:SQB204"/>
    <mergeCell ref="SQC204:SQJ204"/>
    <mergeCell ref="SQK204:SQR204"/>
    <mergeCell ref="SQS204:SQZ204"/>
    <mergeCell ref="SRA204:SRH204"/>
    <mergeCell ref="SRI204:SRP204"/>
    <mergeCell ref="SRQ204:SRX204"/>
    <mergeCell ref="SMK204:SMR204"/>
    <mergeCell ref="SMS204:SMZ204"/>
    <mergeCell ref="SNA204:SNH204"/>
    <mergeCell ref="SNI204:SNP204"/>
    <mergeCell ref="SNQ204:SNX204"/>
    <mergeCell ref="SNY204:SOF204"/>
    <mergeCell ref="SOG204:SON204"/>
    <mergeCell ref="SOO204:SOV204"/>
    <mergeCell ref="SOW204:SPD204"/>
    <mergeCell ref="SJQ204:SJX204"/>
    <mergeCell ref="SJY204:SKF204"/>
    <mergeCell ref="SKG204:SKN204"/>
    <mergeCell ref="SKO204:SKV204"/>
    <mergeCell ref="SKW204:SLD204"/>
    <mergeCell ref="SLE204:SLL204"/>
    <mergeCell ref="SLM204:SLT204"/>
    <mergeCell ref="SLU204:SMB204"/>
    <mergeCell ref="SMC204:SMJ204"/>
    <mergeCell ref="SGW204:SHD204"/>
    <mergeCell ref="SHE204:SHL204"/>
    <mergeCell ref="SHM204:SHT204"/>
    <mergeCell ref="SHU204:SIB204"/>
    <mergeCell ref="SIC204:SIJ204"/>
    <mergeCell ref="SIK204:SIR204"/>
    <mergeCell ref="SIS204:SIZ204"/>
    <mergeCell ref="SJA204:SJH204"/>
    <mergeCell ref="SJI204:SJP204"/>
    <mergeCell ref="SEC204:SEJ204"/>
    <mergeCell ref="SEK204:SER204"/>
    <mergeCell ref="SES204:SEZ204"/>
    <mergeCell ref="SFA204:SFH204"/>
    <mergeCell ref="SFI204:SFP204"/>
    <mergeCell ref="SFQ204:SFX204"/>
    <mergeCell ref="SFY204:SGF204"/>
    <mergeCell ref="SGG204:SGN204"/>
    <mergeCell ref="SGO204:SGV204"/>
    <mergeCell ref="SBI204:SBP204"/>
    <mergeCell ref="SBQ204:SBX204"/>
    <mergeCell ref="SBY204:SCF204"/>
    <mergeCell ref="SCG204:SCN204"/>
    <mergeCell ref="SCO204:SCV204"/>
    <mergeCell ref="SCW204:SDD204"/>
    <mergeCell ref="SDE204:SDL204"/>
    <mergeCell ref="SDM204:SDT204"/>
    <mergeCell ref="SDU204:SEB204"/>
    <mergeCell ref="RYO204:RYV204"/>
    <mergeCell ref="RYW204:RZD204"/>
    <mergeCell ref="RZE204:RZL204"/>
    <mergeCell ref="RZM204:RZT204"/>
    <mergeCell ref="RZU204:SAB204"/>
    <mergeCell ref="SAC204:SAJ204"/>
    <mergeCell ref="SAK204:SAR204"/>
    <mergeCell ref="SAS204:SAZ204"/>
    <mergeCell ref="SBA204:SBH204"/>
    <mergeCell ref="RVU204:RWB204"/>
    <mergeCell ref="RWC204:RWJ204"/>
    <mergeCell ref="RWK204:RWR204"/>
    <mergeCell ref="RWS204:RWZ204"/>
    <mergeCell ref="RXA204:RXH204"/>
    <mergeCell ref="RXI204:RXP204"/>
    <mergeCell ref="RXQ204:RXX204"/>
    <mergeCell ref="RXY204:RYF204"/>
    <mergeCell ref="RYG204:RYN204"/>
    <mergeCell ref="RTA204:RTH204"/>
    <mergeCell ref="RTI204:RTP204"/>
    <mergeCell ref="RTQ204:RTX204"/>
    <mergeCell ref="RTY204:RUF204"/>
    <mergeCell ref="RUG204:RUN204"/>
    <mergeCell ref="RUO204:RUV204"/>
    <mergeCell ref="RUW204:RVD204"/>
    <mergeCell ref="RVE204:RVL204"/>
    <mergeCell ref="RVM204:RVT204"/>
    <mergeCell ref="RQG204:RQN204"/>
    <mergeCell ref="RQO204:RQV204"/>
    <mergeCell ref="RQW204:RRD204"/>
    <mergeCell ref="RRE204:RRL204"/>
    <mergeCell ref="RRM204:RRT204"/>
    <mergeCell ref="RRU204:RSB204"/>
    <mergeCell ref="RSC204:RSJ204"/>
    <mergeCell ref="RSK204:RSR204"/>
    <mergeCell ref="RSS204:RSZ204"/>
    <mergeCell ref="RNM204:RNT204"/>
    <mergeCell ref="RNU204:ROB204"/>
    <mergeCell ref="ROC204:ROJ204"/>
    <mergeCell ref="ROK204:ROR204"/>
    <mergeCell ref="ROS204:ROZ204"/>
    <mergeCell ref="RPA204:RPH204"/>
    <mergeCell ref="RPI204:RPP204"/>
    <mergeCell ref="RPQ204:RPX204"/>
    <mergeCell ref="RPY204:RQF204"/>
    <mergeCell ref="RKS204:RKZ204"/>
    <mergeCell ref="RLA204:RLH204"/>
    <mergeCell ref="RLI204:RLP204"/>
    <mergeCell ref="RLQ204:RLX204"/>
    <mergeCell ref="RLY204:RMF204"/>
    <mergeCell ref="RMG204:RMN204"/>
    <mergeCell ref="RMO204:RMV204"/>
    <mergeCell ref="RMW204:RND204"/>
    <mergeCell ref="RNE204:RNL204"/>
    <mergeCell ref="RHY204:RIF204"/>
    <mergeCell ref="RIG204:RIN204"/>
    <mergeCell ref="RIO204:RIV204"/>
    <mergeCell ref="RIW204:RJD204"/>
    <mergeCell ref="RJE204:RJL204"/>
    <mergeCell ref="RJM204:RJT204"/>
    <mergeCell ref="RJU204:RKB204"/>
    <mergeCell ref="RKC204:RKJ204"/>
    <mergeCell ref="RKK204:RKR204"/>
    <mergeCell ref="RFE204:RFL204"/>
    <mergeCell ref="RFM204:RFT204"/>
    <mergeCell ref="RFU204:RGB204"/>
    <mergeCell ref="RGC204:RGJ204"/>
    <mergeCell ref="RGK204:RGR204"/>
    <mergeCell ref="RGS204:RGZ204"/>
    <mergeCell ref="RHA204:RHH204"/>
    <mergeCell ref="RHI204:RHP204"/>
    <mergeCell ref="RHQ204:RHX204"/>
    <mergeCell ref="RCK204:RCR204"/>
    <mergeCell ref="RCS204:RCZ204"/>
    <mergeCell ref="RDA204:RDH204"/>
    <mergeCell ref="RDI204:RDP204"/>
    <mergeCell ref="RDQ204:RDX204"/>
    <mergeCell ref="RDY204:REF204"/>
    <mergeCell ref="REG204:REN204"/>
    <mergeCell ref="REO204:REV204"/>
    <mergeCell ref="REW204:RFD204"/>
    <mergeCell ref="QZQ204:QZX204"/>
    <mergeCell ref="QZY204:RAF204"/>
    <mergeCell ref="RAG204:RAN204"/>
    <mergeCell ref="RAO204:RAV204"/>
    <mergeCell ref="RAW204:RBD204"/>
    <mergeCell ref="RBE204:RBL204"/>
    <mergeCell ref="RBM204:RBT204"/>
    <mergeCell ref="RBU204:RCB204"/>
    <mergeCell ref="RCC204:RCJ204"/>
    <mergeCell ref="QWW204:QXD204"/>
    <mergeCell ref="QXE204:QXL204"/>
    <mergeCell ref="QXM204:QXT204"/>
    <mergeCell ref="QXU204:QYB204"/>
    <mergeCell ref="QYC204:QYJ204"/>
    <mergeCell ref="QYK204:QYR204"/>
    <mergeCell ref="QYS204:QYZ204"/>
    <mergeCell ref="QZA204:QZH204"/>
    <mergeCell ref="QZI204:QZP204"/>
    <mergeCell ref="QUC204:QUJ204"/>
    <mergeCell ref="QUK204:QUR204"/>
    <mergeCell ref="QUS204:QUZ204"/>
    <mergeCell ref="QVA204:QVH204"/>
    <mergeCell ref="QVI204:QVP204"/>
    <mergeCell ref="QVQ204:QVX204"/>
    <mergeCell ref="QVY204:QWF204"/>
    <mergeCell ref="QWG204:QWN204"/>
    <mergeCell ref="QWO204:QWV204"/>
    <mergeCell ref="QRI204:QRP204"/>
    <mergeCell ref="QRQ204:QRX204"/>
    <mergeCell ref="QRY204:QSF204"/>
    <mergeCell ref="QSG204:QSN204"/>
    <mergeCell ref="QSO204:QSV204"/>
    <mergeCell ref="QSW204:QTD204"/>
    <mergeCell ref="QTE204:QTL204"/>
    <mergeCell ref="QTM204:QTT204"/>
    <mergeCell ref="QTU204:QUB204"/>
    <mergeCell ref="QOO204:QOV204"/>
    <mergeCell ref="QOW204:QPD204"/>
    <mergeCell ref="QPE204:QPL204"/>
    <mergeCell ref="QPM204:QPT204"/>
    <mergeCell ref="QPU204:QQB204"/>
    <mergeCell ref="QQC204:QQJ204"/>
    <mergeCell ref="QQK204:QQR204"/>
    <mergeCell ref="QQS204:QQZ204"/>
    <mergeCell ref="QRA204:QRH204"/>
    <mergeCell ref="QLU204:QMB204"/>
    <mergeCell ref="QMC204:QMJ204"/>
    <mergeCell ref="QMK204:QMR204"/>
    <mergeCell ref="QMS204:QMZ204"/>
    <mergeCell ref="QNA204:QNH204"/>
    <mergeCell ref="QNI204:QNP204"/>
    <mergeCell ref="QNQ204:QNX204"/>
    <mergeCell ref="QNY204:QOF204"/>
    <mergeCell ref="QOG204:QON204"/>
    <mergeCell ref="QJA204:QJH204"/>
    <mergeCell ref="QJI204:QJP204"/>
    <mergeCell ref="QJQ204:QJX204"/>
    <mergeCell ref="QJY204:QKF204"/>
    <mergeCell ref="QKG204:QKN204"/>
    <mergeCell ref="QKO204:QKV204"/>
    <mergeCell ref="QKW204:QLD204"/>
    <mergeCell ref="QLE204:QLL204"/>
    <mergeCell ref="QLM204:QLT204"/>
    <mergeCell ref="QGG204:QGN204"/>
    <mergeCell ref="QGO204:QGV204"/>
    <mergeCell ref="QGW204:QHD204"/>
    <mergeCell ref="QHE204:QHL204"/>
    <mergeCell ref="QHM204:QHT204"/>
    <mergeCell ref="QHU204:QIB204"/>
    <mergeCell ref="QIC204:QIJ204"/>
    <mergeCell ref="QIK204:QIR204"/>
    <mergeCell ref="QIS204:QIZ204"/>
    <mergeCell ref="QDM204:QDT204"/>
    <mergeCell ref="QDU204:QEB204"/>
    <mergeCell ref="QEC204:QEJ204"/>
    <mergeCell ref="QEK204:QER204"/>
    <mergeCell ref="QES204:QEZ204"/>
    <mergeCell ref="QFA204:QFH204"/>
    <mergeCell ref="QFI204:QFP204"/>
    <mergeCell ref="QFQ204:QFX204"/>
    <mergeCell ref="QFY204:QGF204"/>
    <mergeCell ref="QAS204:QAZ204"/>
    <mergeCell ref="QBA204:QBH204"/>
    <mergeCell ref="QBI204:QBP204"/>
    <mergeCell ref="QBQ204:QBX204"/>
    <mergeCell ref="QBY204:QCF204"/>
    <mergeCell ref="QCG204:QCN204"/>
    <mergeCell ref="QCO204:QCV204"/>
    <mergeCell ref="QCW204:QDD204"/>
    <mergeCell ref="QDE204:QDL204"/>
    <mergeCell ref="PXY204:PYF204"/>
    <mergeCell ref="PYG204:PYN204"/>
    <mergeCell ref="PYO204:PYV204"/>
    <mergeCell ref="PYW204:PZD204"/>
    <mergeCell ref="PZE204:PZL204"/>
    <mergeCell ref="PZM204:PZT204"/>
    <mergeCell ref="PZU204:QAB204"/>
    <mergeCell ref="QAC204:QAJ204"/>
    <mergeCell ref="QAK204:QAR204"/>
    <mergeCell ref="PVE204:PVL204"/>
    <mergeCell ref="PVM204:PVT204"/>
    <mergeCell ref="PVU204:PWB204"/>
    <mergeCell ref="PWC204:PWJ204"/>
    <mergeCell ref="PWK204:PWR204"/>
    <mergeCell ref="PWS204:PWZ204"/>
    <mergeCell ref="PXA204:PXH204"/>
    <mergeCell ref="PXI204:PXP204"/>
    <mergeCell ref="PXQ204:PXX204"/>
    <mergeCell ref="PSK204:PSR204"/>
    <mergeCell ref="PSS204:PSZ204"/>
    <mergeCell ref="PTA204:PTH204"/>
    <mergeCell ref="PTI204:PTP204"/>
    <mergeCell ref="PTQ204:PTX204"/>
    <mergeCell ref="PTY204:PUF204"/>
    <mergeCell ref="PUG204:PUN204"/>
    <mergeCell ref="PUO204:PUV204"/>
    <mergeCell ref="PUW204:PVD204"/>
    <mergeCell ref="PPQ204:PPX204"/>
    <mergeCell ref="PPY204:PQF204"/>
    <mergeCell ref="PQG204:PQN204"/>
    <mergeCell ref="PQO204:PQV204"/>
    <mergeCell ref="PQW204:PRD204"/>
    <mergeCell ref="PRE204:PRL204"/>
    <mergeCell ref="PRM204:PRT204"/>
    <mergeCell ref="PRU204:PSB204"/>
    <mergeCell ref="PSC204:PSJ204"/>
    <mergeCell ref="PMW204:PND204"/>
    <mergeCell ref="PNE204:PNL204"/>
    <mergeCell ref="PNM204:PNT204"/>
    <mergeCell ref="PNU204:POB204"/>
    <mergeCell ref="POC204:POJ204"/>
    <mergeCell ref="POK204:POR204"/>
    <mergeCell ref="POS204:POZ204"/>
    <mergeCell ref="PPA204:PPH204"/>
    <mergeCell ref="PPI204:PPP204"/>
    <mergeCell ref="PKC204:PKJ204"/>
    <mergeCell ref="PKK204:PKR204"/>
    <mergeCell ref="PKS204:PKZ204"/>
    <mergeCell ref="PLA204:PLH204"/>
    <mergeCell ref="PLI204:PLP204"/>
    <mergeCell ref="PLQ204:PLX204"/>
    <mergeCell ref="PLY204:PMF204"/>
    <mergeCell ref="PMG204:PMN204"/>
    <mergeCell ref="PMO204:PMV204"/>
    <mergeCell ref="PHI204:PHP204"/>
    <mergeCell ref="PHQ204:PHX204"/>
    <mergeCell ref="PHY204:PIF204"/>
    <mergeCell ref="PIG204:PIN204"/>
    <mergeCell ref="PIO204:PIV204"/>
    <mergeCell ref="PIW204:PJD204"/>
    <mergeCell ref="PJE204:PJL204"/>
    <mergeCell ref="PJM204:PJT204"/>
    <mergeCell ref="PJU204:PKB204"/>
    <mergeCell ref="PEO204:PEV204"/>
    <mergeCell ref="PEW204:PFD204"/>
    <mergeCell ref="PFE204:PFL204"/>
    <mergeCell ref="PFM204:PFT204"/>
    <mergeCell ref="PFU204:PGB204"/>
    <mergeCell ref="PGC204:PGJ204"/>
    <mergeCell ref="PGK204:PGR204"/>
    <mergeCell ref="PGS204:PGZ204"/>
    <mergeCell ref="PHA204:PHH204"/>
    <mergeCell ref="PBU204:PCB204"/>
    <mergeCell ref="PCC204:PCJ204"/>
    <mergeCell ref="PCK204:PCR204"/>
    <mergeCell ref="PCS204:PCZ204"/>
    <mergeCell ref="PDA204:PDH204"/>
    <mergeCell ref="PDI204:PDP204"/>
    <mergeCell ref="PDQ204:PDX204"/>
    <mergeCell ref="PDY204:PEF204"/>
    <mergeCell ref="PEG204:PEN204"/>
    <mergeCell ref="OZA204:OZH204"/>
    <mergeCell ref="OZI204:OZP204"/>
    <mergeCell ref="OZQ204:OZX204"/>
    <mergeCell ref="OZY204:PAF204"/>
    <mergeCell ref="PAG204:PAN204"/>
    <mergeCell ref="PAO204:PAV204"/>
    <mergeCell ref="PAW204:PBD204"/>
    <mergeCell ref="PBE204:PBL204"/>
    <mergeCell ref="PBM204:PBT204"/>
    <mergeCell ref="OWG204:OWN204"/>
    <mergeCell ref="OWO204:OWV204"/>
    <mergeCell ref="OWW204:OXD204"/>
    <mergeCell ref="OXE204:OXL204"/>
    <mergeCell ref="OXM204:OXT204"/>
    <mergeCell ref="OXU204:OYB204"/>
    <mergeCell ref="OYC204:OYJ204"/>
    <mergeCell ref="OYK204:OYR204"/>
    <mergeCell ref="OYS204:OYZ204"/>
    <mergeCell ref="OTM204:OTT204"/>
    <mergeCell ref="OTU204:OUB204"/>
    <mergeCell ref="OUC204:OUJ204"/>
    <mergeCell ref="OUK204:OUR204"/>
    <mergeCell ref="OUS204:OUZ204"/>
    <mergeCell ref="OVA204:OVH204"/>
    <mergeCell ref="OVI204:OVP204"/>
    <mergeCell ref="OVQ204:OVX204"/>
    <mergeCell ref="OVY204:OWF204"/>
    <mergeCell ref="OQS204:OQZ204"/>
    <mergeCell ref="ORA204:ORH204"/>
    <mergeCell ref="ORI204:ORP204"/>
    <mergeCell ref="ORQ204:ORX204"/>
    <mergeCell ref="ORY204:OSF204"/>
    <mergeCell ref="OSG204:OSN204"/>
    <mergeCell ref="OSO204:OSV204"/>
    <mergeCell ref="OSW204:OTD204"/>
    <mergeCell ref="OTE204:OTL204"/>
    <mergeCell ref="ONY204:OOF204"/>
    <mergeCell ref="OOG204:OON204"/>
    <mergeCell ref="OOO204:OOV204"/>
    <mergeCell ref="OOW204:OPD204"/>
    <mergeCell ref="OPE204:OPL204"/>
    <mergeCell ref="OPM204:OPT204"/>
    <mergeCell ref="OPU204:OQB204"/>
    <mergeCell ref="OQC204:OQJ204"/>
    <mergeCell ref="OQK204:OQR204"/>
    <mergeCell ref="OLE204:OLL204"/>
    <mergeCell ref="OLM204:OLT204"/>
    <mergeCell ref="OLU204:OMB204"/>
    <mergeCell ref="OMC204:OMJ204"/>
    <mergeCell ref="OMK204:OMR204"/>
    <mergeCell ref="OMS204:OMZ204"/>
    <mergeCell ref="ONA204:ONH204"/>
    <mergeCell ref="ONI204:ONP204"/>
    <mergeCell ref="ONQ204:ONX204"/>
    <mergeCell ref="OIK204:OIR204"/>
    <mergeCell ref="OIS204:OIZ204"/>
    <mergeCell ref="OJA204:OJH204"/>
    <mergeCell ref="OJI204:OJP204"/>
    <mergeCell ref="OJQ204:OJX204"/>
    <mergeCell ref="OJY204:OKF204"/>
    <mergeCell ref="OKG204:OKN204"/>
    <mergeCell ref="OKO204:OKV204"/>
    <mergeCell ref="OKW204:OLD204"/>
    <mergeCell ref="OFQ204:OFX204"/>
    <mergeCell ref="OFY204:OGF204"/>
    <mergeCell ref="OGG204:OGN204"/>
    <mergeCell ref="OGO204:OGV204"/>
    <mergeCell ref="OGW204:OHD204"/>
    <mergeCell ref="OHE204:OHL204"/>
    <mergeCell ref="OHM204:OHT204"/>
    <mergeCell ref="OHU204:OIB204"/>
    <mergeCell ref="OIC204:OIJ204"/>
    <mergeCell ref="OCW204:ODD204"/>
    <mergeCell ref="ODE204:ODL204"/>
    <mergeCell ref="ODM204:ODT204"/>
    <mergeCell ref="ODU204:OEB204"/>
    <mergeCell ref="OEC204:OEJ204"/>
    <mergeCell ref="OEK204:OER204"/>
    <mergeCell ref="OES204:OEZ204"/>
    <mergeCell ref="OFA204:OFH204"/>
    <mergeCell ref="OFI204:OFP204"/>
    <mergeCell ref="OAC204:OAJ204"/>
    <mergeCell ref="OAK204:OAR204"/>
    <mergeCell ref="OAS204:OAZ204"/>
    <mergeCell ref="OBA204:OBH204"/>
    <mergeCell ref="OBI204:OBP204"/>
    <mergeCell ref="OBQ204:OBX204"/>
    <mergeCell ref="OBY204:OCF204"/>
    <mergeCell ref="OCG204:OCN204"/>
    <mergeCell ref="OCO204:OCV204"/>
    <mergeCell ref="NXI204:NXP204"/>
    <mergeCell ref="NXQ204:NXX204"/>
    <mergeCell ref="NXY204:NYF204"/>
    <mergeCell ref="NYG204:NYN204"/>
    <mergeCell ref="NYO204:NYV204"/>
    <mergeCell ref="NYW204:NZD204"/>
    <mergeCell ref="NZE204:NZL204"/>
    <mergeCell ref="NZM204:NZT204"/>
    <mergeCell ref="NZU204:OAB204"/>
    <mergeCell ref="NUO204:NUV204"/>
    <mergeCell ref="NUW204:NVD204"/>
    <mergeCell ref="NVE204:NVL204"/>
    <mergeCell ref="NVM204:NVT204"/>
    <mergeCell ref="NVU204:NWB204"/>
    <mergeCell ref="NWC204:NWJ204"/>
    <mergeCell ref="NWK204:NWR204"/>
    <mergeCell ref="NWS204:NWZ204"/>
    <mergeCell ref="NXA204:NXH204"/>
    <mergeCell ref="NRU204:NSB204"/>
    <mergeCell ref="NSC204:NSJ204"/>
    <mergeCell ref="NSK204:NSR204"/>
    <mergeCell ref="NSS204:NSZ204"/>
    <mergeCell ref="NTA204:NTH204"/>
    <mergeCell ref="NTI204:NTP204"/>
    <mergeCell ref="NTQ204:NTX204"/>
    <mergeCell ref="NTY204:NUF204"/>
    <mergeCell ref="NUG204:NUN204"/>
    <mergeCell ref="NPA204:NPH204"/>
    <mergeCell ref="NPI204:NPP204"/>
    <mergeCell ref="NPQ204:NPX204"/>
    <mergeCell ref="NPY204:NQF204"/>
    <mergeCell ref="NQG204:NQN204"/>
    <mergeCell ref="NQO204:NQV204"/>
    <mergeCell ref="NQW204:NRD204"/>
    <mergeCell ref="NRE204:NRL204"/>
    <mergeCell ref="NRM204:NRT204"/>
    <mergeCell ref="NMG204:NMN204"/>
    <mergeCell ref="NMO204:NMV204"/>
    <mergeCell ref="NMW204:NND204"/>
    <mergeCell ref="NNE204:NNL204"/>
    <mergeCell ref="NNM204:NNT204"/>
    <mergeCell ref="NNU204:NOB204"/>
    <mergeCell ref="NOC204:NOJ204"/>
    <mergeCell ref="NOK204:NOR204"/>
    <mergeCell ref="NOS204:NOZ204"/>
    <mergeCell ref="NJM204:NJT204"/>
    <mergeCell ref="NJU204:NKB204"/>
    <mergeCell ref="NKC204:NKJ204"/>
    <mergeCell ref="NKK204:NKR204"/>
    <mergeCell ref="NKS204:NKZ204"/>
    <mergeCell ref="NLA204:NLH204"/>
    <mergeCell ref="NLI204:NLP204"/>
    <mergeCell ref="NLQ204:NLX204"/>
    <mergeCell ref="NLY204:NMF204"/>
    <mergeCell ref="NGS204:NGZ204"/>
    <mergeCell ref="NHA204:NHH204"/>
    <mergeCell ref="NHI204:NHP204"/>
    <mergeCell ref="NHQ204:NHX204"/>
    <mergeCell ref="NHY204:NIF204"/>
    <mergeCell ref="NIG204:NIN204"/>
    <mergeCell ref="NIO204:NIV204"/>
    <mergeCell ref="NIW204:NJD204"/>
    <mergeCell ref="NJE204:NJL204"/>
    <mergeCell ref="NDY204:NEF204"/>
    <mergeCell ref="NEG204:NEN204"/>
    <mergeCell ref="NEO204:NEV204"/>
    <mergeCell ref="NEW204:NFD204"/>
    <mergeCell ref="NFE204:NFL204"/>
    <mergeCell ref="NFM204:NFT204"/>
    <mergeCell ref="NFU204:NGB204"/>
    <mergeCell ref="NGC204:NGJ204"/>
    <mergeCell ref="NGK204:NGR204"/>
    <mergeCell ref="NBE204:NBL204"/>
    <mergeCell ref="NBM204:NBT204"/>
    <mergeCell ref="NBU204:NCB204"/>
    <mergeCell ref="NCC204:NCJ204"/>
    <mergeCell ref="NCK204:NCR204"/>
    <mergeCell ref="NCS204:NCZ204"/>
    <mergeCell ref="NDA204:NDH204"/>
    <mergeCell ref="NDI204:NDP204"/>
    <mergeCell ref="NDQ204:NDX204"/>
    <mergeCell ref="MYK204:MYR204"/>
    <mergeCell ref="MYS204:MYZ204"/>
    <mergeCell ref="MZA204:MZH204"/>
    <mergeCell ref="MZI204:MZP204"/>
    <mergeCell ref="MZQ204:MZX204"/>
    <mergeCell ref="MZY204:NAF204"/>
    <mergeCell ref="NAG204:NAN204"/>
    <mergeCell ref="NAO204:NAV204"/>
    <mergeCell ref="NAW204:NBD204"/>
    <mergeCell ref="MVQ204:MVX204"/>
    <mergeCell ref="MVY204:MWF204"/>
    <mergeCell ref="MWG204:MWN204"/>
    <mergeCell ref="MWO204:MWV204"/>
    <mergeCell ref="MWW204:MXD204"/>
    <mergeCell ref="MXE204:MXL204"/>
    <mergeCell ref="MXM204:MXT204"/>
    <mergeCell ref="MXU204:MYB204"/>
    <mergeCell ref="MYC204:MYJ204"/>
    <mergeCell ref="MSW204:MTD204"/>
    <mergeCell ref="MTE204:MTL204"/>
    <mergeCell ref="MTM204:MTT204"/>
    <mergeCell ref="MTU204:MUB204"/>
    <mergeCell ref="MUC204:MUJ204"/>
    <mergeCell ref="MUK204:MUR204"/>
    <mergeCell ref="MUS204:MUZ204"/>
    <mergeCell ref="MVA204:MVH204"/>
    <mergeCell ref="MVI204:MVP204"/>
    <mergeCell ref="MQC204:MQJ204"/>
    <mergeCell ref="MQK204:MQR204"/>
    <mergeCell ref="MQS204:MQZ204"/>
    <mergeCell ref="MRA204:MRH204"/>
    <mergeCell ref="MRI204:MRP204"/>
    <mergeCell ref="MRQ204:MRX204"/>
    <mergeCell ref="MRY204:MSF204"/>
    <mergeCell ref="MSG204:MSN204"/>
    <mergeCell ref="MSO204:MSV204"/>
    <mergeCell ref="MNI204:MNP204"/>
    <mergeCell ref="MNQ204:MNX204"/>
    <mergeCell ref="MNY204:MOF204"/>
    <mergeCell ref="MOG204:MON204"/>
    <mergeCell ref="MOO204:MOV204"/>
    <mergeCell ref="MOW204:MPD204"/>
    <mergeCell ref="MPE204:MPL204"/>
    <mergeCell ref="MPM204:MPT204"/>
    <mergeCell ref="MPU204:MQB204"/>
    <mergeCell ref="MKO204:MKV204"/>
    <mergeCell ref="MKW204:MLD204"/>
    <mergeCell ref="MLE204:MLL204"/>
    <mergeCell ref="MLM204:MLT204"/>
    <mergeCell ref="MLU204:MMB204"/>
    <mergeCell ref="MMC204:MMJ204"/>
    <mergeCell ref="MMK204:MMR204"/>
    <mergeCell ref="MMS204:MMZ204"/>
    <mergeCell ref="MNA204:MNH204"/>
    <mergeCell ref="MHU204:MIB204"/>
    <mergeCell ref="MIC204:MIJ204"/>
    <mergeCell ref="MIK204:MIR204"/>
    <mergeCell ref="MIS204:MIZ204"/>
    <mergeCell ref="MJA204:MJH204"/>
    <mergeCell ref="MJI204:MJP204"/>
    <mergeCell ref="MJQ204:MJX204"/>
    <mergeCell ref="MJY204:MKF204"/>
    <mergeCell ref="MKG204:MKN204"/>
    <mergeCell ref="MFA204:MFH204"/>
    <mergeCell ref="MFI204:MFP204"/>
    <mergeCell ref="MFQ204:MFX204"/>
    <mergeCell ref="MFY204:MGF204"/>
    <mergeCell ref="MGG204:MGN204"/>
    <mergeCell ref="MGO204:MGV204"/>
    <mergeCell ref="MGW204:MHD204"/>
    <mergeCell ref="MHE204:MHL204"/>
    <mergeCell ref="MHM204:MHT204"/>
    <mergeCell ref="MCG204:MCN204"/>
    <mergeCell ref="MCO204:MCV204"/>
    <mergeCell ref="MCW204:MDD204"/>
    <mergeCell ref="MDE204:MDL204"/>
    <mergeCell ref="MDM204:MDT204"/>
    <mergeCell ref="MDU204:MEB204"/>
    <mergeCell ref="MEC204:MEJ204"/>
    <mergeCell ref="MEK204:MER204"/>
    <mergeCell ref="MES204:MEZ204"/>
    <mergeCell ref="LZM204:LZT204"/>
    <mergeCell ref="LZU204:MAB204"/>
    <mergeCell ref="MAC204:MAJ204"/>
    <mergeCell ref="MAK204:MAR204"/>
    <mergeCell ref="MAS204:MAZ204"/>
    <mergeCell ref="MBA204:MBH204"/>
    <mergeCell ref="MBI204:MBP204"/>
    <mergeCell ref="MBQ204:MBX204"/>
    <mergeCell ref="MBY204:MCF204"/>
    <mergeCell ref="LWS204:LWZ204"/>
    <mergeCell ref="LXA204:LXH204"/>
    <mergeCell ref="LXI204:LXP204"/>
    <mergeCell ref="LXQ204:LXX204"/>
    <mergeCell ref="LXY204:LYF204"/>
    <mergeCell ref="LYG204:LYN204"/>
    <mergeCell ref="LYO204:LYV204"/>
    <mergeCell ref="LYW204:LZD204"/>
    <mergeCell ref="LZE204:LZL204"/>
    <mergeCell ref="LTY204:LUF204"/>
    <mergeCell ref="LUG204:LUN204"/>
    <mergeCell ref="LUO204:LUV204"/>
    <mergeCell ref="LUW204:LVD204"/>
    <mergeCell ref="LVE204:LVL204"/>
    <mergeCell ref="LVM204:LVT204"/>
    <mergeCell ref="LVU204:LWB204"/>
    <mergeCell ref="LWC204:LWJ204"/>
    <mergeCell ref="LWK204:LWR204"/>
    <mergeCell ref="LRE204:LRL204"/>
    <mergeCell ref="LRM204:LRT204"/>
    <mergeCell ref="LRU204:LSB204"/>
    <mergeCell ref="LSC204:LSJ204"/>
    <mergeCell ref="LSK204:LSR204"/>
    <mergeCell ref="LSS204:LSZ204"/>
    <mergeCell ref="LTA204:LTH204"/>
    <mergeCell ref="LTI204:LTP204"/>
    <mergeCell ref="LTQ204:LTX204"/>
    <mergeCell ref="LOK204:LOR204"/>
    <mergeCell ref="LOS204:LOZ204"/>
    <mergeCell ref="LPA204:LPH204"/>
    <mergeCell ref="LPI204:LPP204"/>
    <mergeCell ref="LPQ204:LPX204"/>
    <mergeCell ref="LPY204:LQF204"/>
    <mergeCell ref="LQG204:LQN204"/>
    <mergeCell ref="LQO204:LQV204"/>
    <mergeCell ref="LQW204:LRD204"/>
    <mergeCell ref="LLQ204:LLX204"/>
    <mergeCell ref="LLY204:LMF204"/>
    <mergeCell ref="LMG204:LMN204"/>
    <mergeCell ref="LMO204:LMV204"/>
    <mergeCell ref="LMW204:LND204"/>
    <mergeCell ref="LNE204:LNL204"/>
    <mergeCell ref="LNM204:LNT204"/>
    <mergeCell ref="LNU204:LOB204"/>
    <mergeCell ref="LOC204:LOJ204"/>
    <mergeCell ref="LIW204:LJD204"/>
    <mergeCell ref="LJE204:LJL204"/>
    <mergeCell ref="LJM204:LJT204"/>
    <mergeCell ref="LJU204:LKB204"/>
    <mergeCell ref="LKC204:LKJ204"/>
    <mergeCell ref="LKK204:LKR204"/>
    <mergeCell ref="LKS204:LKZ204"/>
    <mergeCell ref="LLA204:LLH204"/>
    <mergeCell ref="LLI204:LLP204"/>
    <mergeCell ref="LGC204:LGJ204"/>
    <mergeCell ref="LGK204:LGR204"/>
    <mergeCell ref="LGS204:LGZ204"/>
    <mergeCell ref="LHA204:LHH204"/>
    <mergeCell ref="LHI204:LHP204"/>
    <mergeCell ref="LHQ204:LHX204"/>
    <mergeCell ref="LHY204:LIF204"/>
    <mergeCell ref="LIG204:LIN204"/>
    <mergeCell ref="LIO204:LIV204"/>
    <mergeCell ref="LDI204:LDP204"/>
    <mergeCell ref="LDQ204:LDX204"/>
    <mergeCell ref="LDY204:LEF204"/>
    <mergeCell ref="LEG204:LEN204"/>
    <mergeCell ref="LEO204:LEV204"/>
    <mergeCell ref="LEW204:LFD204"/>
    <mergeCell ref="LFE204:LFL204"/>
    <mergeCell ref="LFM204:LFT204"/>
    <mergeCell ref="LFU204:LGB204"/>
    <mergeCell ref="LAO204:LAV204"/>
    <mergeCell ref="LAW204:LBD204"/>
    <mergeCell ref="LBE204:LBL204"/>
    <mergeCell ref="LBM204:LBT204"/>
    <mergeCell ref="LBU204:LCB204"/>
    <mergeCell ref="LCC204:LCJ204"/>
    <mergeCell ref="LCK204:LCR204"/>
    <mergeCell ref="LCS204:LCZ204"/>
    <mergeCell ref="LDA204:LDH204"/>
    <mergeCell ref="KXU204:KYB204"/>
    <mergeCell ref="KYC204:KYJ204"/>
    <mergeCell ref="KYK204:KYR204"/>
    <mergeCell ref="KYS204:KYZ204"/>
    <mergeCell ref="KZA204:KZH204"/>
    <mergeCell ref="KZI204:KZP204"/>
    <mergeCell ref="KZQ204:KZX204"/>
    <mergeCell ref="KZY204:LAF204"/>
    <mergeCell ref="LAG204:LAN204"/>
    <mergeCell ref="KVA204:KVH204"/>
    <mergeCell ref="KVI204:KVP204"/>
    <mergeCell ref="KVQ204:KVX204"/>
    <mergeCell ref="KVY204:KWF204"/>
    <mergeCell ref="KWG204:KWN204"/>
    <mergeCell ref="KWO204:KWV204"/>
    <mergeCell ref="KWW204:KXD204"/>
    <mergeCell ref="KXE204:KXL204"/>
    <mergeCell ref="KXM204:KXT204"/>
    <mergeCell ref="KSG204:KSN204"/>
    <mergeCell ref="KSO204:KSV204"/>
    <mergeCell ref="KSW204:KTD204"/>
    <mergeCell ref="KTE204:KTL204"/>
    <mergeCell ref="KTM204:KTT204"/>
    <mergeCell ref="KTU204:KUB204"/>
    <mergeCell ref="KUC204:KUJ204"/>
    <mergeCell ref="KUK204:KUR204"/>
    <mergeCell ref="KUS204:KUZ204"/>
    <mergeCell ref="KPM204:KPT204"/>
    <mergeCell ref="KPU204:KQB204"/>
    <mergeCell ref="KQC204:KQJ204"/>
    <mergeCell ref="KQK204:KQR204"/>
    <mergeCell ref="KQS204:KQZ204"/>
    <mergeCell ref="KRA204:KRH204"/>
    <mergeCell ref="KRI204:KRP204"/>
    <mergeCell ref="KRQ204:KRX204"/>
    <mergeCell ref="KRY204:KSF204"/>
    <mergeCell ref="KMS204:KMZ204"/>
    <mergeCell ref="KNA204:KNH204"/>
    <mergeCell ref="KNI204:KNP204"/>
    <mergeCell ref="KNQ204:KNX204"/>
    <mergeCell ref="KNY204:KOF204"/>
    <mergeCell ref="KOG204:KON204"/>
    <mergeCell ref="KOO204:KOV204"/>
    <mergeCell ref="KOW204:KPD204"/>
    <mergeCell ref="KPE204:KPL204"/>
    <mergeCell ref="KJY204:KKF204"/>
    <mergeCell ref="KKG204:KKN204"/>
    <mergeCell ref="KKO204:KKV204"/>
    <mergeCell ref="KKW204:KLD204"/>
    <mergeCell ref="KLE204:KLL204"/>
    <mergeCell ref="KLM204:KLT204"/>
    <mergeCell ref="KLU204:KMB204"/>
    <mergeCell ref="KMC204:KMJ204"/>
    <mergeCell ref="KMK204:KMR204"/>
    <mergeCell ref="KHE204:KHL204"/>
    <mergeCell ref="KHM204:KHT204"/>
    <mergeCell ref="KHU204:KIB204"/>
    <mergeCell ref="KIC204:KIJ204"/>
    <mergeCell ref="KIK204:KIR204"/>
    <mergeCell ref="KIS204:KIZ204"/>
    <mergeCell ref="KJA204:KJH204"/>
    <mergeCell ref="KJI204:KJP204"/>
    <mergeCell ref="KJQ204:KJX204"/>
    <mergeCell ref="KEK204:KER204"/>
    <mergeCell ref="KES204:KEZ204"/>
    <mergeCell ref="KFA204:KFH204"/>
    <mergeCell ref="KFI204:KFP204"/>
    <mergeCell ref="KFQ204:KFX204"/>
    <mergeCell ref="KFY204:KGF204"/>
    <mergeCell ref="KGG204:KGN204"/>
    <mergeCell ref="KGO204:KGV204"/>
    <mergeCell ref="KGW204:KHD204"/>
    <mergeCell ref="KBQ204:KBX204"/>
    <mergeCell ref="KBY204:KCF204"/>
    <mergeCell ref="KCG204:KCN204"/>
    <mergeCell ref="KCO204:KCV204"/>
    <mergeCell ref="KCW204:KDD204"/>
    <mergeCell ref="KDE204:KDL204"/>
    <mergeCell ref="KDM204:KDT204"/>
    <mergeCell ref="KDU204:KEB204"/>
    <mergeCell ref="KEC204:KEJ204"/>
    <mergeCell ref="JYW204:JZD204"/>
    <mergeCell ref="JZE204:JZL204"/>
    <mergeCell ref="JZM204:JZT204"/>
    <mergeCell ref="JZU204:KAB204"/>
    <mergeCell ref="KAC204:KAJ204"/>
    <mergeCell ref="KAK204:KAR204"/>
    <mergeCell ref="KAS204:KAZ204"/>
    <mergeCell ref="KBA204:KBH204"/>
    <mergeCell ref="KBI204:KBP204"/>
    <mergeCell ref="JWC204:JWJ204"/>
    <mergeCell ref="JWK204:JWR204"/>
    <mergeCell ref="JWS204:JWZ204"/>
    <mergeCell ref="JXA204:JXH204"/>
    <mergeCell ref="JXI204:JXP204"/>
    <mergeCell ref="JXQ204:JXX204"/>
    <mergeCell ref="JXY204:JYF204"/>
    <mergeCell ref="JYG204:JYN204"/>
    <mergeCell ref="JYO204:JYV204"/>
    <mergeCell ref="JTI204:JTP204"/>
    <mergeCell ref="JTQ204:JTX204"/>
    <mergeCell ref="JTY204:JUF204"/>
    <mergeCell ref="JUG204:JUN204"/>
    <mergeCell ref="JUO204:JUV204"/>
    <mergeCell ref="JUW204:JVD204"/>
    <mergeCell ref="JVE204:JVL204"/>
    <mergeCell ref="JVM204:JVT204"/>
    <mergeCell ref="JVU204:JWB204"/>
    <mergeCell ref="JQO204:JQV204"/>
    <mergeCell ref="JQW204:JRD204"/>
    <mergeCell ref="JRE204:JRL204"/>
    <mergeCell ref="JRM204:JRT204"/>
    <mergeCell ref="JRU204:JSB204"/>
    <mergeCell ref="JSC204:JSJ204"/>
    <mergeCell ref="JSK204:JSR204"/>
    <mergeCell ref="JSS204:JSZ204"/>
    <mergeCell ref="JTA204:JTH204"/>
    <mergeCell ref="JNU204:JOB204"/>
    <mergeCell ref="JOC204:JOJ204"/>
    <mergeCell ref="JOK204:JOR204"/>
    <mergeCell ref="JOS204:JOZ204"/>
    <mergeCell ref="JPA204:JPH204"/>
    <mergeCell ref="JPI204:JPP204"/>
    <mergeCell ref="JPQ204:JPX204"/>
    <mergeCell ref="JPY204:JQF204"/>
    <mergeCell ref="JQG204:JQN204"/>
    <mergeCell ref="JLA204:JLH204"/>
    <mergeCell ref="JLI204:JLP204"/>
    <mergeCell ref="JLQ204:JLX204"/>
    <mergeCell ref="JLY204:JMF204"/>
    <mergeCell ref="JMG204:JMN204"/>
    <mergeCell ref="JMO204:JMV204"/>
    <mergeCell ref="JMW204:JND204"/>
    <mergeCell ref="JNE204:JNL204"/>
    <mergeCell ref="JNM204:JNT204"/>
    <mergeCell ref="JIG204:JIN204"/>
    <mergeCell ref="JIO204:JIV204"/>
    <mergeCell ref="JIW204:JJD204"/>
    <mergeCell ref="JJE204:JJL204"/>
    <mergeCell ref="JJM204:JJT204"/>
    <mergeCell ref="JJU204:JKB204"/>
    <mergeCell ref="JKC204:JKJ204"/>
    <mergeCell ref="JKK204:JKR204"/>
    <mergeCell ref="JKS204:JKZ204"/>
    <mergeCell ref="JFM204:JFT204"/>
    <mergeCell ref="JFU204:JGB204"/>
    <mergeCell ref="JGC204:JGJ204"/>
    <mergeCell ref="JGK204:JGR204"/>
    <mergeCell ref="JGS204:JGZ204"/>
    <mergeCell ref="JHA204:JHH204"/>
    <mergeCell ref="JHI204:JHP204"/>
    <mergeCell ref="JHQ204:JHX204"/>
    <mergeCell ref="JHY204:JIF204"/>
    <mergeCell ref="JCS204:JCZ204"/>
    <mergeCell ref="JDA204:JDH204"/>
    <mergeCell ref="JDI204:JDP204"/>
    <mergeCell ref="JDQ204:JDX204"/>
    <mergeCell ref="JDY204:JEF204"/>
    <mergeCell ref="JEG204:JEN204"/>
    <mergeCell ref="JEO204:JEV204"/>
    <mergeCell ref="JEW204:JFD204"/>
    <mergeCell ref="JFE204:JFL204"/>
    <mergeCell ref="IZY204:JAF204"/>
    <mergeCell ref="JAG204:JAN204"/>
    <mergeCell ref="JAO204:JAV204"/>
    <mergeCell ref="JAW204:JBD204"/>
    <mergeCell ref="JBE204:JBL204"/>
    <mergeCell ref="JBM204:JBT204"/>
    <mergeCell ref="JBU204:JCB204"/>
    <mergeCell ref="JCC204:JCJ204"/>
    <mergeCell ref="JCK204:JCR204"/>
    <mergeCell ref="IXE204:IXL204"/>
    <mergeCell ref="IXM204:IXT204"/>
    <mergeCell ref="IXU204:IYB204"/>
    <mergeCell ref="IYC204:IYJ204"/>
    <mergeCell ref="IYK204:IYR204"/>
    <mergeCell ref="IYS204:IYZ204"/>
    <mergeCell ref="IZA204:IZH204"/>
    <mergeCell ref="IZI204:IZP204"/>
    <mergeCell ref="IZQ204:IZX204"/>
    <mergeCell ref="IUK204:IUR204"/>
    <mergeCell ref="IUS204:IUZ204"/>
    <mergeCell ref="IVA204:IVH204"/>
    <mergeCell ref="IVI204:IVP204"/>
    <mergeCell ref="IVQ204:IVX204"/>
    <mergeCell ref="IVY204:IWF204"/>
    <mergeCell ref="IWG204:IWN204"/>
    <mergeCell ref="IWO204:IWV204"/>
    <mergeCell ref="IWW204:IXD204"/>
    <mergeCell ref="IRQ204:IRX204"/>
    <mergeCell ref="IRY204:ISF204"/>
    <mergeCell ref="ISG204:ISN204"/>
    <mergeCell ref="ISO204:ISV204"/>
    <mergeCell ref="ISW204:ITD204"/>
    <mergeCell ref="ITE204:ITL204"/>
    <mergeCell ref="ITM204:ITT204"/>
    <mergeCell ref="ITU204:IUB204"/>
    <mergeCell ref="IUC204:IUJ204"/>
    <mergeCell ref="IOW204:IPD204"/>
    <mergeCell ref="IPE204:IPL204"/>
    <mergeCell ref="IPM204:IPT204"/>
    <mergeCell ref="IPU204:IQB204"/>
    <mergeCell ref="IQC204:IQJ204"/>
    <mergeCell ref="IQK204:IQR204"/>
    <mergeCell ref="IQS204:IQZ204"/>
    <mergeCell ref="IRA204:IRH204"/>
    <mergeCell ref="IRI204:IRP204"/>
    <mergeCell ref="IMC204:IMJ204"/>
    <mergeCell ref="IMK204:IMR204"/>
    <mergeCell ref="IMS204:IMZ204"/>
    <mergeCell ref="INA204:INH204"/>
    <mergeCell ref="INI204:INP204"/>
    <mergeCell ref="INQ204:INX204"/>
    <mergeCell ref="INY204:IOF204"/>
    <mergeCell ref="IOG204:ION204"/>
    <mergeCell ref="IOO204:IOV204"/>
    <mergeCell ref="IJI204:IJP204"/>
    <mergeCell ref="IJQ204:IJX204"/>
    <mergeCell ref="IJY204:IKF204"/>
    <mergeCell ref="IKG204:IKN204"/>
    <mergeCell ref="IKO204:IKV204"/>
    <mergeCell ref="IKW204:ILD204"/>
    <mergeCell ref="ILE204:ILL204"/>
    <mergeCell ref="ILM204:ILT204"/>
    <mergeCell ref="ILU204:IMB204"/>
    <mergeCell ref="IGO204:IGV204"/>
    <mergeCell ref="IGW204:IHD204"/>
    <mergeCell ref="IHE204:IHL204"/>
    <mergeCell ref="IHM204:IHT204"/>
    <mergeCell ref="IHU204:IIB204"/>
    <mergeCell ref="IIC204:IIJ204"/>
    <mergeCell ref="IIK204:IIR204"/>
    <mergeCell ref="IIS204:IIZ204"/>
    <mergeCell ref="IJA204:IJH204"/>
    <mergeCell ref="IDU204:IEB204"/>
    <mergeCell ref="IEC204:IEJ204"/>
    <mergeCell ref="IEK204:IER204"/>
    <mergeCell ref="IES204:IEZ204"/>
    <mergeCell ref="IFA204:IFH204"/>
    <mergeCell ref="IFI204:IFP204"/>
    <mergeCell ref="IFQ204:IFX204"/>
    <mergeCell ref="IFY204:IGF204"/>
    <mergeCell ref="IGG204:IGN204"/>
    <mergeCell ref="IBA204:IBH204"/>
    <mergeCell ref="IBI204:IBP204"/>
    <mergeCell ref="IBQ204:IBX204"/>
    <mergeCell ref="IBY204:ICF204"/>
    <mergeCell ref="ICG204:ICN204"/>
    <mergeCell ref="ICO204:ICV204"/>
    <mergeCell ref="ICW204:IDD204"/>
    <mergeCell ref="IDE204:IDL204"/>
    <mergeCell ref="IDM204:IDT204"/>
    <mergeCell ref="HYG204:HYN204"/>
    <mergeCell ref="HYO204:HYV204"/>
    <mergeCell ref="HYW204:HZD204"/>
    <mergeCell ref="HZE204:HZL204"/>
    <mergeCell ref="HZM204:HZT204"/>
    <mergeCell ref="HZU204:IAB204"/>
    <mergeCell ref="IAC204:IAJ204"/>
    <mergeCell ref="IAK204:IAR204"/>
    <mergeCell ref="IAS204:IAZ204"/>
    <mergeCell ref="HVM204:HVT204"/>
    <mergeCell ref="HVU204:HWB204"/>
    <mergeCell ref="HWC204:HWJ204"/>
    <mergeCell ref="HWK204:HWR204"/>
    <mergeCell ref="HWS204:HWZ204"/>
    <mergeCell ref="HXA204:HXH204"/>
    <mergeCell ref="HXI204:HXP204"/>
    <mergeCell ref="HXQ204:HXX204"/>
    <mergeCell ref="HXY204:HYF204"/>
    <mergeCell ref="HSS204:HSZ204"/>
    <mergeCell ref="HTA204:HTH204"/>
    <mergeCell ref="HTI204:HTP204"/>
    <mergeCell ref="HTQ204:HTX204"/>
    <mergeCell ref="HTY204:HUF204"/>
    <mergeCell ref="HUG204:HUN204"/>
    <mergeCell ref="HUO204:HUV204"/>
    <mergeCell ref="HUW204:HVD204"/>
    <mergeCell ref="HVE204:HVL204"/>
    <mergeCell ref="HPY204:HQF204"/>
    <mergeCell ref="HQG204:HQN204"/>
    <mergeCell ref="HQO204:HQV204"/>
    <mergeCell ref="HQW204:HRD204"/>
    <mergeCell ref="HRE204:HRL204"/>
    <mergeCell ref="HRM204:HRT204"/>
    <mergeCell ref="HRU204:HSB204"/>
    <mergeCell ref="HSC204:HSJ204"/>
    <mergeCell ref="HSK204:HSR204"/>
    <mergeCell ref="HNE204:HNL204"/>
    <mergeCell ref="HNM204:HNT204"/>
    <mergeCell ref="HNU204:HOB204"/>
    <mergeCell ref="HOC204:HOJ204"/>
    <mergeCell ref="HOK204:HOR204"/>
    <mergeCell ref="HOS204:HOZ204"/>
    <mergeCell ref="HPA204:HPH204"/>
    <mergeCell ref="HPI204:HPP204"/>
    <mergeCell ref="HPQ204:HPX204"/>
    <mergeCell ref="HKK204:HKR204"/>
    <mergeCell ref="HKS204:HKZ204"/>
    <mergeCell ref="HLA204:HLH204"/>
    <mergeCell ref="HLI204:HLP204"/>
    <mergeCell ref="HLQ204:HLX204"/>
    <mergeCell ref="HLY204:HMF204"/>
    <mergeCell ref="HMG204:HMN204"/>
    <mergeCell ref="HMO204:HMV204"/>
    <mergeCell ref="HMW204:HND204"/>
    <mergeCell ref="HHQ204:HHX204"/>
    <mergeCell ref="HHY204:HIF204"/>
    <mergeCell ref="HIG204:HIN204"/>
    <mergeCell ref="HIO204:HIV204"/>
    <mergeCell ref="HIW204:HJD204"/>
    <mergeCell ref="HJE204:HJL204"/>
    <mergeCell ref="HJM204:HJT204"/>
    <mergeCell ref="HJU204:HKB204"/>
    <mergeCell ref="HKC204:HKJ204"/>
    <mergeCell ref="HEW204:HFD204"/>
    <mergeCell ref="HFE204:HFL204"/>
    <mergeCell ref="HFM204:HFT204"/>
    <mergeCell ref="HFU204:HGB204"/>
    <mergeCell ref="HGC204:HGJ204"/>
    <mergeCell ref="HGK204:HGR204"/>
    <mergeCell ref="HGS204:HGZ204"/>
    <mergeCell ref="HHA204:HHH204"/>
    <mergeCell ref="HHI204:HHP204"/>
    <mergeCell ref="HCC204:HCJ204"/>
    <mergeCell ref="HCK204:HCR204"/>
    <mergeCell ref="HCS204:HCZ204"/>
    <mergeCell ref="HDA204:HDH204"/>
    <mergeCell ref="HDI204:HDP204"/>
    <mergeCell ref="HDQ204:HDX204"/>
    <mergeCell ref="HDY204:HEF204"/>
    <mergeCell ref="HEG204:HEN204"/>
    <mergeCell ref="HEO204:HEV204"/>
    <mergeCell ref="GZI204:GZP204"/>
    <mergeCell ref="GZQ204:GZX204"/>
    <mergeCell ref="GZY204:HAF204"/>
    <mergeCell ref="HAG204:HAN204"/>
    <mergeCell ref="HAO204:HAV204"/>
    <mergeCell ref="HAW204:HBD204"/>
    <mergeCell ref="HBE204:HBL204"/>
    <mergeCell ref="HBM204:HBT204"/>
    <mergeCell ref="HBU204:HCB204"/>
    <mergeCell ref="GWO204:GWV204"/>
    <mergeCell ref="GWW204:GXD204"/>
    <mergeCell ref="GXE204:GXL204"/>
    <mergeCell ref="GXM204:GXT204"/>
    <mergeCell ref="GXU204:GYB204"/>
    <mergeCell ref="GYC204:GYJ204"/>
    <mergeCell ref="GYK204:GYR204"/>
    <mergeCell ref="GYS204:GYZ204"/>
    <mergeCell ref="GZA204:GZH204"/>
    <mergeCell ref="GTU204:GUB204"/>
    <mergeCell ref="GUC204:GUJ204"/>
    <mergeCell ref="GUK204:GUR204"/>
    <mergeCell ref="GUS204:GUZ204"/>
    <mergeCell ref="GVA204:GVH204"/>
    <mergeCell ref="GVI204:GVP204"/>
    <mergeCell ref="GVQ204:GVX204"/>
    <mergeCell ref="GVY204:GWF204"/>
    <mergeCell ref="GWG204:GWN204"/>
    <mergeCell ref="GRA204:GRH204"/>
    <mergeCell ref="GRI204:GRP204"/>
    <mergeCell ref="GRQ204:GRX204"/>
    <mergeCell ref="GRY204:GSF204"/>
    <mergeCell ref="GSG204:GSN204"/>
    <mergeCell ref="GSO204:GSV204"/>
    <mergeCell ref="GSW204:GTD204"/>
    <mergeCell ref="GTE204:GTL204"/>
    <mergeCell ref="GTM204:GTT204"/>
    <mergeCell ref="GOG204:GON204"/>
    <mergeCell ref="GOO204:GOV204"/>
    <mergeCell ref="GOW204:GPD204"/>
    <mergeCell ref="GPE204:GPL204"/>
    <mergeCell ref="GPM204:GPT204"/>
    <mergeCell ref="GPU204:GQB204"/>
    <mergeCell ref="GQC204:GQJ204"/>
    <mergeCell ref="GQK204:GQR204"/>
    <mergeCell ref="GQS204:GQZ204"/>
    <mergeCell ref="GLM204:GLT204"/>
    <mergeCell ref="GLU204:GMB204"/>
    <mergeCell ref="GMC204:GMJ204"/>
    <mergeCell ref="GMK204:GMR204"/>
    <mergeCell ref="GMS204:GMZ204"/>
    <mergeCell ref="GNA204:GNH204"/>
    <mergeCell ref="GNI204:GNP204"/>
    <mergeCell ref="GNQ204:GNX204"/>
    <mergeCell ref="GNY204:GOF204"/>
    <mergeCell ref="GIS204:GIZ204"/>
    <mergeCell ref="GJA204:GJH204"/>
    <mergeCell ref="GJI204:GJP204"/>
    <mergeCell ref="GJQ204:GJX204"/>
    <mergeCell ref="GJY204:GKF204"/>
    <mergeCell ref="GKG204:GKN204"/>
    <mergeCell ref="GKO204:GKV204"/>
    <mergeCell ref="GKW204:GLD204"/>
    <mergeCell ref="GLE204:GLL204"/>
    <mergeCell ref="GFY204:GGF204"/>
    <mergeCell ref="GGG204:GGN204"/>
    <mergeCell ref="GGO204:GGV204"/>
    <mergeCell ref="GGW204:GHD204"/>
    <mergeCell ref="GHE204:GHL204"/>
    <mergeCell ref="GHM204:GHT204"/>
    <mergeCell ref="GHU204:GIB204"/>
    <mergeCell ref="GIC204:GIJ204"/>
    <mergeCell ref="GIK204:GIR204"/>
    <mergeCell ref="GDE204:GDL204"/>
    <mergeCell ref="GDM204:GDT204"/>
    <mergeCell ref="GDU204:GEB204"/>
    <mergeCell ref="GEC204:GEJ204"/>
    <mergeCell ref="GEK204:GER204"/>
    <mergeCell ref="GES204:GEZ204"/>
    <mergeCell ref="GFA204:GFH204"/>
    <mergeCell ref="GFI204:GFP204"/>
    <mergeCell ref="GFQ204:GFX204"/>
    <mergeCell ref="GAK204:GAR204"/>
    <mergeCell ref="GAS204:GAZ204"/>
    <mergeCell ref="GBA204:GBH204"/>
    <mergeCell ref="GBI204:GBP204"/>
    <mergeCell ref="GBQ204:GBX204"/>
    <mergeCell ref="GBY204:GCF204"/>
    <mergeCell ref="GCG204:GCN204"/>
    <mergeCell ref="GCO204:GCV204"/>
    <mergeCell ref="GCW204:GDD204"/>
    <mergeCell ref="FXQ204:FXX204"/>
    <mergeCell ref="FXY204:FYF204"/>
    <mergeCell ref="FYG204:FYN204"/>
    <mergeCell ref="FYO204:FYV204"/>
    <mergeCell ref="FYW204:FZD204"/>
    <mergeCell ref="FZE204:FZL204"/>
    <mergeCell ref="FZM204:FZT204"/>
    <mergeCell ref="FZU204:GAB204"/>
    <mergeCell ref="GAC204:GAJ204"/>
    <mergeCell ref="FUW204:FVD204"/>
    <mergeCell ref="FVE204:FVL204"/>
    <mergeCell ref="FVM204:FVT204"/>
    <mergeCell ref="FVU204:FWB204"/>
    <mergeCell ref="FWC204:FWJ204"/>
    <mergeCell ref="FWK204:FWR204"/>
    <mergeCell ref="FWS204:FWZ204"/>
    <mergeCell ref="FXA204:FXH204"/>
    <mergeCell ref="FXI204:FXP204"/>
    <mergeCell ref="FSC204:FSJ204"/>
    <mergeCell ref="FSK204:FSR204"/>
    <mergeCell ref="FSS204:FSZ204"/>
    <mergeCell ref="FTA204:FTH204"/>
    <mergeCell ref="FTI204:FTP204"/>
    <mergeCell ref="FTQ204:FTX204"/>
    <mergeCell ref="FTY204:FUF204"/>
    <mergeCell ref="FUG204:FUN204"/>
    <mergeCell ref="FUO204:FUV204"/>
    <mergeCell ref="FPI204:FPP204"/>
    <mergeCell ref="FPQ204:FPX204"/>
    <mergeCell ref="FPY204:FQF204"/>
    <mergeCell ref="FQG204:FQN204"/>
    <mergeCell ref="FQO204:FQV204"/>
    <mergeCell ref="FQW204:FRD204"/>
    <mergeCell ref="FRE204:FRL204"/>
    <mergeCell ref="FRM204:FRT204"/>
    <mergeCell ref="FRU204:FSB204"/>
    <mergeCell ref="FMO204:FMV204"/>
    <mergeCell ref="FMW204:FND204"/>
    <mergeCell ref="FNE204:FNL204"/>
    <mergeCell ref="FNM204:FNT204"/>
    <mergeCell ref="FNU204:FOB204"/>
    <mergeCell ref="FOC204:FOJ204"/>
    <mergeCell ref="FOK204:FOR204"/>
    <mergeCell ref="FOS204:FOZ204"/>
    <mergeCell ref="FPA204:FPH204"/>
    <mergeCell ref="FJU204:FKB204"/>
    <mergeCell ref="FKC204:FKJ204"/>
    <mergeCell ref="FKK204:FKR204"/>
    <mergeCell ref="FKS204:FKZ204"/>
    <mergeCell ref="FLA204:FLH204"/>
    <mergeCell ref="FLI204:FLP204"/>
    <mergeCell ref="FLQ204:FLX204"/>
    <mergeCell ref="FLY204:FMF204"/>
    <mergeCell ref="FMG204:FMN204"/>
    <mergeCell ref="FHA204:FHH204"/>
    <mergeCell ref="FHI204:FHP204"/>
    <mergeCell ref="FHQ204:FHX204"/>
    <mergeCell ref="FHY204:FIF204"/>
    <mergeCell ref="FIG204:FIN204"/>
    <mergeCell ref="FIO204:FIV204"/>
    <mergeCell ref="FIW204:FJD204"/>
    <mergeCell ref="FJE204:FJL204"/>
    <mergeCell ref="FJM204:FJT204"/>
    <mergeCell ref="FEG204:FEN204"/>
    <mergeCell ref="FEO204:FEV204"/>
    <mergeCell ref="FEW204:FFD204"/>
    <mergeCell ref="FFE204:FFL204"/>
    <mergeCell ref="FFM204:FFT204"/>
    <mergeCell ref="FFU204:FGB204"/>
    <mergeCell ref="FGC204:FGJ204"/>
    <mergeCell ref="FGK204:FGR204"/>
    <mergeCell ref="FGS204:FGZ204"/>
    <mergeCell ref="FBM204:FBT204"/>
    <mergeCell ref="FBU204:FCB204"/>
    <mergeCell ref="FCC204:FCJ204"/>
    <mergeCell ref="FCK204:FCR204"/>
    <mergeCell ref="FCS204:FCZ204"/>
    <mergeCell ref="FDA204:FDH204"/>
    <mergeCell ref="FDI204:FDP204"/>
    <mergeCell ref="FDQ204:FDX204"/>
    <mergeCell ref="FDY204:FEF204"/>
    <mergeCell ref="EYS204:EYZ204"/>
    <mergeCell ref="EZA204:EZH204"/>
    <mergeCell ref="EZI204:EZP204"/>
    <mergeCell ref="EZQ204:EZX204"/>
    <mergeCell ref="EZY204:FAF204"/>
    <mergeCell ref="FAG204:FAN204"/>
    <mergeCell ref="FAO204:FAV204"/>
    <mergeCell ref="FAW204:FBD204"/>
    <mergeCell ref="FBE204:FBL204"/>
    <mergeCell ref="EVY204:EWF204"/>
    <mergeCell ref="EWG204:EWN204"/>
    <mergeCell ref="EWO204:EWV204"/>
    <mergeCell ref="EWW204:EXD204"/>
    <mergeCell ref="EXE204:EXL204"/>
    <mergeCell ref="EXM204:EXT204"/>
    <mergeCell ref="EXU204:EYB204"/>
    <mergeCell ref="EYC204:EYJ204"/>
    <mergeCell ref="EYK204:EYR204"/>
    <mergeCell ref="ETE204:ETL204"/>
    <mergeCell ref="ETM204:ETT204"/>
    <mergeCell ref="ETU204:EUB204"/>
    <mergeCell ref="EUC204:EUJ204"/>
    <mergeCell ref="EUK204:EUR204"/>
    <mergeCell ref="EUS204:EUZ204"/>
    <mergeCell ref="EVA204:EVH204"/>
    <mergeCell ref="EVI204:EVP204"/>
    <mergeCell ref="EVQ204:EVX204"/>
    <mergeCell ref="EQK204:EQR204"/>
    <mergeCell ref="EQS204:EQZ204"/>
    <mergeCell ref="ERA204:ERH204"/>
    <mergeCell ref="ERI204:ERP204"/>
    <mergeCell ref="ERQ204:ERX204"/>
    <mergeCell ref="ERY204:ESF204"/>
    <mergeCell ref="ESG204:ESN204"/>
    <mergeCell ref="ESO204:ESV204"/>
    <mergeCell ref="ESW204:ETD204"/>
    <mergeCell ref="ENQ204:ENX204"/>
    <mergeCell ref="ENY204:EOF204"/>
    <mergeCell ref="EOG204:EON204"/>
    <mergeCell ref="EOO204:EOV204"/>
    <mergeCell ref="EOW204:EPD204"/>
    <mergeCell ref="EPE204:EPL204"/>
    <mergeCell ref="EPM204:EPT204"/>
    <mergeCell ref="EPU204:EQB204"/>
    <mergeCell ref="EQC204:EQJ204"/>
    <mergeCell ref="EKW204:ELD204"/>
    <mergeCell ref="ELE204:ELL204"/>
    <mergeCell ref="ELM204:ELT204"/>
    <mergeCell ref="ELU204:EMB204"/>
    <mergeCell ref="EMC204:EMJ204"/>
    <mergeCell ref="EMK204:EMR204"/>
    <mergeCell ref="EMS204:EMZ204"/>
    <mergeCell ref="ENA204:ENH204"/>
    <mergeCell ref="ENI204:ENP204"/>
    <mergeCell ref="EIC204:EIJ204"/>
    <mergeCell ref="EIK204:EIR204"/>
    <mergeCell ref="EIS204:EIZ204"/>
    <mergeCell ref="EJA204:EJH204"/>
    <mergeCell ref="EJI204:EJP204"/>
    <mergeCell ref="EJQ204:EJX204"/>
    <mergeCell ref="EJY204:EKF204"/>
    <mergeCell ref="EKG204:EKN204"/>
    <mergeCell ref="EKO204:EKV204"/>
    <mergeCell ref="EFI204:EFP204"/>
    <mergeCell ref="EFQ204:EFX204"/>
    <mergeCell ref="EFY204:EGF204"/>
    <mergeCell ref="EGG204:EGN204"/>
    <mergeCell ref="EGO204:EGV204"/>
    <mergeCell ref="EGW204:EHD204"/>
    <mergeCell ref="EHE204:EHL204"/>
    <mergeCell ref="EHM204:EHT204"/>
    <mergeCell ref="EHU204:EIB204"/>
    <mergeCell ref="ECO204:ECV204"/>
    <mergeCell ref="ECW204:EDD204"/>
    <mergeCell ref="EDE204:EDL204"/>
    <mergeCell ref="EDM204:EDT204"/>
    <mergeCell ref="EDU204:EEB204"/>
    <mergeCell ref="EEC204:EEJ204"/>
    <mergeCell ref="EEK204:EER204"/>
    <mergeCell ref="EES204:EEZ204"/>
    <mergeCell ref="EFA204:EFH204"/>
    <mergeCell ref="DZU204:EAB204"/>
    <mergeCell ref="EAC204:EAJ204"/>
    <mergeCell ref="EAK204:EAR204"/>
    <mergeCell ref="EAS204:EAZ204"/>
    <mergeCell ref="EBA204:EBH204"/>
    <mergeCell ref="EBI204:EBP204"/>
    <mergeCell ref="EBQ204:EBX204"/>
    <mergeCell ref="EBY204:ECF204"/>
    <mergeCell ref="ECG204:ECN204"/>
    <mergeCell ref="DXA204:DXH204"/>
    <mergeCell ref="DXI204:DXP204"/>
    <mergeCell ref="DXQ204:DXX204"/>
    <mergeCell ref="DXY204:DYF204"/>
    <mergeCell ref="DYG204:DYN204"/>
    <mergeCell ref="DYO204:DYV204"/>
    <mergeCell ref="DYW204:DZD204"/>
    <mergeCell ref="DZE204:DZL204"/>
    <mergeCell ref="DZM204:DZT204"/>
    <mergeCell ref="DUG204:DUN204"/>
    <mergeCell ref="DUO204:DUV204"/>
    <mergeCell ref="DUW204:DVD204"/>
    <mergeCell ref="DVE204:DVL204"/>
    <mergeCell ref="DVM204:DVT204"/>
    <mergeCell ref="DVU204:DWB204"/>
    <mergeCell ref="DWC204:DWJ204"/>
    <mergeCell ref="DWK204:DWR204"/>
    <mergeCell ref="DWS204:DWZ204"/>
    <mergeCell ref="DRM204:DRT204"/>
    <mergeCell ref="DRU204:DSB204"/>
    <mergeCell ref="DSC204:DSJ204"/>
    <mergeCell ref="DSK204:DSR204"/>
    <mergeCell ref="DSS204:DSZ204"/>
    <mergeCell ref="DTA204:DTH204"/>
    <mergeCell ref="DTI204:DTP204"/>
    <mergeCell ref="DTQ204:DTX204"/>
    <mergeCell ref="DTY204:DUF204"/>
    <mergeCell ref="DOS204:DOZ204"/>
    <mergeCell ref="DPA204:DPH204"/>
    <mergeCell ref="DPI204:DPP204"/>
    <mergeCell ref="DPQ204:DPX204"/>
    <mergeCell ref="DPY204:DQF204"/>
    <mergeCell ref="DQG204:DQN204"/>
    <mergeCell ref="DQO204:DQV204"/>
    <mergeCell ref="DQW204:DRD204"/>
    <mergeCell ref="DRE204:DRL204"/>
    <mergeCell ref="DLY204:DMF204"/>
    <mergeCell ref="DMG204:DMN204"/>
    <mergeCell ref="DMO204:DMV204"/>
    <mergeCell ref="DMW204:DND204"/>
    <mergeCell ref="DNE204:DNL204"/>
    <mergeCell ref="DNM204:DNT204"/>
    <mergeCell ref="DNU204:DOB204"/>
    <mergeCell ref="DOC204:DOJ204"/>
    <mergeCell ref="DOK204:DOR204"/>
    <mergeCell ref="DJE204:DJL204"/>
    <mergeCell ref="DJM204:DJT204"/>
    <mergeCell ref="DJU204:DKB204"/>
    <mergeCell ref="DKC204:DKJ204"/>
    <mergeCell ref="DKK204:DKR204"/>
    <mergeCell ref="DKS204:DKZ204"/>
    <mergeCell ref="DLA204:DLH204"/>
    <mergeCell ref="DLI204:DLP204"/>
    <mergeCell ref="DLQ204:DLX204"/>
    <mergeCell ref="DGK204:DGR204"/>
    <mergeCell ref="DGS204:DGZ204"/>
    <mergeCell ref="DHA204:DHH204"/>
    <mergeCell ref="DHI204:DHP204"/>
    <mergeCell ref="DHQ204:DHX204"/>
    <mergeCell ref="DHY204:DIF204"/>
    <mergeCell ref="DIG204:DIN204"/>
    <mergeCell ref="DIO204:DIV204"/>
    <mergeCell ref="DIW204:DJD204"/>
    <mergeCell ref="DDQ204:DDX204"/>
    <mergeCell ref="DDY204:DEF204"/>
    <mergeCell ref="DEG204:DEN204"/>
    <mergeCell ref="DEO204:DEV204"/>
    <mergeCell ref="DEW204:DFD204"/>
    <mergeCell ref="DFE204:DFL204"/>
    <mergeCell ref="DFM204:DFT204"/>
    <mergeCell ref="DFU204:DGB204"/>
    <mergeCell ref="DGC204:DGJ204"/>
    <mergeCell ref="DAW204:DBD204"/>
    <mergeCell ref="DBE204:DBL204"/>
    <mergeCell ref="DBM204:DBT204"/>
    <mergeCell ref="DBU204:DCB204"/>
    <mergeCell ref="DCC204:DCJ204"/>
    <mergeCell ref="DCK204:DCR204"/>
    <mergeCell ref="DCS204:DCZ204"/>
    <mergeCell ref="DDA204:DDH204"/>
    <mergeCell ref="DDI204:DDP204"/>
    <mergeCell ref="CYC204:CYJ204"/>
    <mergeCell ref="CYK204:CYR204"/>
    <mergeCell ref="CYS204:CYZ204"/>
    <mergeCell ref="CZA204:CZH204"/>
    <mergeCell ref="CZI204:CZP204"/>
    <mergeCell ref="CZQ204:CZX204"/>
    <mergeCell ref="CZY204:DAF204"/>
    <mergeCell ref="DAG204:DAN204"/>
    <mergeCell ref="DAO204:DAV204"/>
    <mergeCell ref="CVI204:CVP204"/>
    <mergeCell ref="CVQ204:CVX204"/>
    <mergeCell ref="CVY204:CWF204"/>
    <mergeCell ref="CWG204:CWN204"/>
    <mergeCell ref="CWO204:CWV204"/>
    <mergeCell ref="CWW204:CXD204"/>
    <mergeCell ref="CXE204:CXL204"/>
    <mergeCell ref="CXM204:CXT204"/>
    <mergeCell ref="CXU204:CYB204"/>
    <mergeCell ref="CSO204:CSV204"/>
    <mergeCell ref="CSW204:CTD204"/>
    <mergeCell ref="CTE204:CTL204"/>
    <mergeCell ref="CTM204:CTT204"/>
    <mergeCell ref="CTU204:CUB204"/>
    <mergeCell ref="CUC204:CUJ204"/>
    <mergeCell ref="CUK204:CUR204"/>
    <mergeCell ref="CUS204:CUZ204"/>
    <mergeCell ref="CVA204:CVH204"/>
    <mergeCell ref="CPU204:CQB204"/>
    <mergeCell ref="CQC204:CQJ204"/>
    <mergeCell ref="CQK204:CQR204"/>
    <mergeCell ref="CQS204:CQZ204"/>
    <mergeCell ref="CRA204:CRH204"/>
    <mergeCell ref="CRI204:CRP204"/>
    <mergeCell ref="CRQ204:CRX204"/>
    <mergeCell ref="CRY204:CSF204"/>
    <mergeCell ref="CSG204:CSN204"/>
    <mergeCell ref="CNA204:CNH204"/>
    <mergeCell ref="CNI204:CNP204"/>
    <mergeCell ref="CNQ204:CNX204"/>
    <mergeCell ref="CNY204:COF204"/>
    <mergeCell ref="COG204:CON204"/>
    <mergeCell ref="COO204:COV204"/>
    <mergeCell ref="COW204:CPD204"/>
    <mergeCell ref="CPE204:CPL204"/>
    <mergeCell ref="CPM204:CPT204"/>
    <mergeCell ref="CKG204:CKN204"/>
    <mergeCell ref="CKO204:CKV204"/>
    <mergeCell ref="CKW204:CLD204"/>
    <mergeCell ref="CLE204:CLL204"/>
    <mergeCell ref="CLM204:CLT204"/>
    <mergeCell ref="CLU204:CMB204"/>
    <mergeCell ref="CMC204:CMJ204"/>
    <mergeCell ref="CMK204:CMR204"/>
    <mergeCell ref="CMS204:CMZ204"/>
    <mergeCell ref="CHM204:CHT204"/>
    <mergeCell ref="CHU204:CIB204"/>
    <mergeCell ref="CIC204:CIJ204"/>
    <mergeCell ref="CIK204:CIR204"/>
    <mergeCell ref="CIS204:CIZ204"/>
    <mergeCell ref="CJA204:CJH204"/>
    <mergeCell ref="CJI204:CJP204"/>
    <mergeCell ref="CJQ204:CJX204"/>
    <mergeCell ref="CJY204:CKF204"/>
    <mergeCell ref="CES204:CEZ204"/>
    <mergeCell ref="CFA204:CFH204"/>
    <mergeCell ref="CFI204:CFP204"/>
    <mergeCell ref="CFQ204:CFX204"/>
    <mergeCell ref="CFY204:CGF204"/>
    <mergeCell ref="CGG204:CGN204"/>
    <mergeCell ref="CGO204:CGV204"/>
    <mergeCell ref="CGW204:CHD204"/>
    <mergeCell ref="CHE204:CHL204"/>
    <mergeCell ref="CBY204:CCF204"/>
    <mergeCell ref="CCG204:CCN204"/>
    <mergeCell ref="CCO204:CCV204"/>
    <mergeCell ref="CCW204:CDD204"/>
    <mergeCell ref="CDE204:CDL204"/>
    <mergeCell ref="CDM204:CDT204"/>
    <mergeCell ref="CDU204:CEB204"/>
    <mergeCell ref="CEC204:CEJ204"/>
    <mergeCell ref="CEK204:CER204"/>
    <mergeCell ref="BZE204:BZL204"/>
    <mergeCell ref="BZM204:BZT204"/>
    <mergeCell ref="BZU204:CAB204"/>
    <mergeCell ref="CAC204:CAJ204"/>
    <mergeCell ref="CAK204:CAR204"/>
    <mergeCell ref="CAS204:CAZ204"/>
    <mergeCell ref="CBA204:CBH204"/>
    <mergeCell ref="CBI204:CBP204"/>
    <mergeCell ref="CBQ204:CBX204"/>
    <mergeCell ref="BWK204:BWR204"/>
    <mergeCell ref="BWS204:BWZ204"/>
    <mergeCell ref="BXA204:BXH204"/>
    <mergeCell ref="BXI204:BXP204"/>
    <mergeCell ref="BXQ204:BXX204"/>
    <mergeCell ref="BXY204:BYF204"/>
    <mergeCell ref="BYG204:BYN204"/>
    <mergeCell ref="BYO204:BYV204"/>
    <mergeCell ref="BYW204:BZD204"/>
    <mergeCell ref="BTQ204:BTX204"/>
    <mergeCell ref="BTY204:BUF204"/>
    <mergeCell ref="BUG204:BUN204"/>
    <mergeCell ref="BUO204:BUV204"/>
    <mergeCell ref="BUW204:BVD204"/>
    <mergeCell ref="BVE204:BVL204"/>
    <mergeCell ref="BVM204:BVT204"/>
    <mergeCell ref="BVU204:BWB204"/>
    <mergeCell ref="BWC204:BWJ204"/>
    <mergeCell ref="BQW204:BRD204"/>
    <mergeCell ref="BRE204:BRL204"/>
    <mergeCell ref="BRM204:BRT204"/>
    <mergeCell ref="BRU204:BSB204"/>
    <mergeCell ref="BSC204:BSJ204"/>
    <mergeCell ref="BSK204:BSR204"/>
    <mergeCell ref="BSS204:BSZ204"/>
    <mergeCell ref="BTA204:BTH204"/>
    <mergeCell ref="BTI204:BTP204"/>
    <mergeCell ref="BOC204:BOJ204"/>
    <mergeCell ref="BOK204:BOR204"/>
    <mergeCell ref="BOS204:BOZ204"/>
    <mergeCell ref="BPA204:BPH204"/>
    <mergeCell ref="BPI204:BPP204"/>
    <mergeCell ref="BPQ204:BPX204"/>
    <mergeCell ref="BPY204:BQF204"/>
    <mergeCell ref="BQG204:BQN204"/>
    <mergeCell ref="BQO204:BQV204"/>
    <mergeCell ref="BLI204:BLP204"/>
    <mergeCell ref="BLQ204:BLX204"/>
    <mergeCell ref="BLY204:BMF204"/>
    <mergeCell ref="BMG204:BMN204"/>
    <mergeCell ref="BMO204:BMV204"/>
    <mergeCell ref="BMW204:BND204"/>
    <mergeCell ref="BNE204:BNL204"/>
    <mergeCell ref="BNM204:BNT204"/>
    <mergeCell ref="BNU204:BOB204"/>
    <mergeCell ref="BIO204:BIV204"/>
    <mergeCell ref="BIW204:BJD204"/>
    <mergeCell ref="BJE204:BJL204"/>
    <mergeCell ref="BJM204:BJT204"/>
    <mergeCell ref="BJU204:BKB204"/>
    <mergeCell ref="BKC204:BKJ204"/>
    <mergeCell ref="BKK204:BKR204"/>
    <mergeCell ref="BKS204:BKZ204"/>
    <mergeCell ref="BLA204:BLH204"/>
    <mergeCell ref="BFU204:BGB204"/>
    <mergeCell ref="BGC204:BGJ204"/>
    <mergeCell ref="BGK204:BGR204"/>
    <mergeCell ref="BGS204:BGZ204"/>
    <mergeCell ref="BHA204:BHH204"/>
    <mergeCell ref="BHI204:BHP204"/>
    <mergeCell ref="BHQ204:BHX204"/>
    <mergeCell ref="BHY204:BIF204"/>
    <mergeCell ref="BIG204:BIN204"/>
    <mergeCell ref="BDA204:BDH204"/>
    <mergeCell ref="BDI204:BDP204"/>
    <mergeCell ref="BDQ204:BDX204"/>
    <mergeCell ref="BDY204:BEF204"/>
    <mergeCell ref="BEG204:BEN204"/>
    <mergeCell ref="BEO204:BEV204"/>
    <mergeCell ref="BEW204:BFD204"/>
    <mergeCell ref="BFE204:BFL204"/>
    <mergeCell ref="BFM204:BFT204"/>
    <mergeCell ref="BAG204:BAN204"/>
    <mergeCell ref="BAO204:BAV204"/>
    <mergeCell ref="BAW204:BBD204"/>
    <mergeCell ref="BBE204:BBL204"/>
    <mergeCell ref="BBM204:BBT204"/>
    <mergeCell ref="BBU204:BCB204"/>
    <mergeCell ref="BCC204:BCJ204"/>
    <mergeCell ref="BCK204:BCR204"/>
    <mergeCell ref="BCS204:BCZ204"/>
    <mergeCell ref="AXM204:AXT204"/>
    <mergeCell ref="AXU204:AYB204"/>
    <mergeCell ref="AYC204:AYJ204"/>
    <mergeCell ref="AYK204:AYR204"/>
    <mergeCell ref="AYS204:AYZ204"/>
    <mergeCell ref="AZA204:AZH204"/>
    <mergeCell ref="AZI204:AZP204"/>
    <mergeCell ref="AZQ204:AZX204"/>
    <mergeCell ref="AZY204:BAF204"/>
    <mergeCell ref="AUS204:AUZ204"/>
    <mergeCell ref="AVA204:AVH204"/>
    <mergeCell ref="AVI204:AVP204"/>
    <mergeCell ref="AVQ204:AVX204"/>
    <mergeCell ref="AVY204:AWF204"/>
    <mergeCell ref="AWG204:AWN204"/>
    <mergeCell ref="AWO204:AWV204"/>
    <mergeCell ref="AWW204:AXD204"/>
    <mergeCell ref="AXE204:AXL204"/>
    <mergeCell ref="ARY204:ASF204"/>
    <mergeCell ref="ASG204:ASN204"/>
    <mergeCell ref="ASO204:ASV204"/>
    <mergeCell ref="ASW204:ATD204"/>
    <mergeCell ref="ATE204:ATL204"/>
    <mergeCell ref="ATM204:ATT204"/>
    <mergeCell ref="ATU204:AUB204"/>
    <mergeCell ref="AUC204:AUJ204"/>
    <mergeCell ref="AUK204:AUR204"/>
    <mergeCell ref="APE204:APL204"/>
    <mergeCell ref="APM204:APT204"/>
    <mergeCell ref="APU204:AQB204"/>
    <mergeCell ref="AQC204:AQJ204"/>
    <mergeCell ref="AQK204:AQR204"/>
    <mergeCell ref="AQS204:AQZ204"/>
    <mergeCell ref="ARA204:ARH204"/>
    <mergeCell ref="ARI204:ARP204"/>
    <mergeCell ref="ARQ204:ARX204"/>
    <mergeCell ref="AMK204:AMR204"/>
    <mergeCell ref="AMS204:AMZ204"/>
    <mergeCell ref="ANA204:ANH204"/>
    <mergeCell ref="ANI204:ANP204"/>
    <mergeCell ref="ANQ204:ANX204"/>
    <mergeCell ref="ANY204:AOF204"/>
    <mergeCell ref="AOG204:AON204"/>
    <mergeCell ref="AOO204:AOV204"/>
    <mergeCell ref="AOW204:APD204"/>
    <mergeCell ref="AJQ204:AJX204"/>
    <mergeCell ref="AJY204:AKF204"/>
    <mergeCell ref="AKG204:AKN204"/>
    <mergeCell ref="AKO204:AKV204"/>
    <mergeCell ref="AKW204:ALD204"/>
    <mergeCell ref="ALE204:ALL204"/>
    <mergeCell ref="ALM204:ALT204"/>
    <mergeCell ref="ALU204:AMB204"/>
    <mergeCell ref="AMC204:AMJ204"/>
    <mergeCell ref="AGW204:AHD204"/>
    <mergeCell ref="AHE204:AHL204"/>
    <mergeCell ref="AHM204:AHT204"/>
    <mergeCell ref="AHU204:AIB204"/>
    <mergeCell ref="AIC204:AIJ204"/>
    <mergeCell ref="AIK204:AIR204"/>
    <mergeCell ref="AIS204:AIZ204"/>
    <mergeCell ref="AJA204:AJH204"/>
    <mergeCell ref="AJI204:AJP204"/>
    <mergeCell ref="AEC204:AEJ204"/>
    <mergeCell ref="AEK204:AER204"/>
    <mergeCell ref="AES204:AEZ204"/>
    <mergeCell ref="AFA204:AFH204"/>
    <mergeCell ref="AFI204:AFP204"/>
    <mergeCell ref="AFQ204:AFX204"/>
    <mergeCell ref="AFY204:AGF204"/>
    <mergeCell ref="AGG204:AGN204"/>
    <mergeCell ref="AGO204:AGV204"/>
    <mergeCell ref="ABI204:ABP204"/>
    <mergeCell ref="ABQ204:ABX204"/>
    <mergeCell ref="ABY204:ACF204"/>
    <mergeCell ref="ACG204:ACN204"/>
    <mergeCell ref="ACO204:ACV204"/>
    <mergeCell ref="ACW204:ADD204"/>
    <mergeCell ref="ADE204:ADL204"/>
    <mergeCell ref="ADM204:ADT204"/>
    <mergeCell ref="ADU204:AEB204"/>
    <mergeCell ref="YO204:YV204"/>
    <mergeCell ref="YW204:ZD204"/>
    <mergeCell ref="ZE204:ZL204"/>
    <mergeCell ref="ZM204:ZT204"/>
    <mergeCell ref="ZU204:AAB204"/>
    <mergeCell ref="AAC204:AAJ204"/>
    <mergeCell ref="AAK204:AAR204"/>
    <mergeCell ref="AAS204:AAZ204"/>
    <mergeCell ref="ABA204:ABH204"/>
    <mergeCell ref="VU204:WB204"/>
    <mergeCell ref="WC204:WJ204"/>
    <mergeCell ref="WK204:WR204"/>
    <mergeCell ref="WS204:WZ204"/>
    <mergeCell ref="XA204:XH204"/>
    <mergeCell ref="XI204:XP204"/>
    <mergeCell ref="XQ204:XX204"/>
    <mergeCell ref="XY204:YF204"/>
    <mergeCell ref="YG204:YN204"/>
    <mergeCell ref="TA204:TH204"/>
    <mergeCell ref="TI204:TP204"/>
    <mergeCell ref="TQ204:TX204"/>
    <mergeCell ref="TY204:UF204"/>
    <mergeCell ref="UG204:UN204"/>
    <mergeCell ref="UO204:UV204"/>
    <mergeCell ref="UW204:VD204"/>
    <mergeCell ref="VE204:VL204"/>
    <mergeCell ref="VM204:VT204"/>
    <mergeCell ref="QG204:QN204"/>
    <mergeCell ref="QO204:QV204"/>
    <mergeCell ref="QW204:RD204"/>
    <mergeCell ref="RE204:RL204"/>
    <mergeCell ref="RM204:RT204"/>
    <mergeCell ref="RU204:SB204"/>
    <mergeCell ref="SC204:SJ204"/>
    <mergeCell ref="SK204:SR204"/>
    <mergeCell ref="SS204:SZ204"/>
    <mergeCell ref="NM204:NT204"/>
    <mergeCell ref="NU204:OB204"/>
    <mergeCell ref="OC204:OJ204"/>
    <mergeCell ref="OK204:OR204"/>
    <mergeCell ref="OS204:OZ204"/>
    <mergeCell ref="PA204:PH204"/>
    <mergeCell ref="PI204:PP204"/>
    <mergeCell ref="PQ204:PX204"/>
    <mergeCell ref="PY204:QF204"/>
    <mergeCell ref="KS204:KZ204"/>
    <mergeCell ref="LA204:LH204"/>
    <mergeCell ref="LI204:LP204"/>
    <mergeCell ref="LQ204:LX204"/>
    <mergeCell ref="LY204:MF204"/>
    <mergeCell ref="MG204:MN204"/>
    <mergeCell ref="MO204:MV204"/>
    <mergeCell ref="MW204:ND204"/>
    <mergeCell ref="NE204:NL204"/>
    <mergeCell ref="HY204:IF204"/>
    <mergeCell ref="IG204:IN204"/>
    <mergeCell ref="IO204:IV204"/>
    <mergeCell ref="IW204:JD204"/>
    <mergeCell ref="JE204:JL204"/>
    <mergeCell ref="JM204:JT204"/>
    <mergeCell ref="JU204:KB204"/>
    <mergeCell ref="KC204:KJ204"/>
    <mergeCell ref="KK204:KR204"/>
    <mergeCell ref="HI204:HP204"/>
    <mergeCell ref="HQ204:HX204"/>
    <mergeCell ref="CK204:CR204"/>
    <mergeCell ref="CS204:CZ204"/>
    <mergeCell ref="DA204:DH204"/>
    <mergeCell ref="DI204:DP204"/>
    <mergeCell ref="DQ204:DX204"/>
    <mergeCell ref="DY204:EF204"/>
    <mergeCell ref="EG204:EN204"/>
    <mergeCell ref="EO204:EV204"/>
    <mergeCell ref="EW204:FD204"/>
    <mergeCell ref="Q204:X204"/>
    <mergeCell ref="Y204:AF204"/>
    <mergeCell ref="AG204:AN204"/>
    <mergeCell ref="AO204:AV204"/>
    <mergeCell ref="AW204:BD204"/>
    <mergeCell ref="BE204:BL204"/>
    <mergeCell ref="BM204:BT204"/>
    <mergeCell ref="BU204:CB204"/>
    <mergeCell ref="CC204:CJ204"/>
    <mergeCell ref="I204:P204"/>
    <mergeCell ref="I238:P238"/>
    <mergeCell ref="A228:B228"/>
    <mergeCell ref="A229:B229"/>
    <mergeCell ref="A230:B230"/>
    <mergeCell ref="A231:B231"/>
    <mergeCell ref="A232:B232"/>
    <mergeCell ref="EO205:EV205"/>
    <mergeCell ref="EW205:FD205"/>
    <mergeCell ref="FE205:FL205"/>
    <mergeCell ref="FM205:FT205"/>
    <mergeCell ref="FU205:GB205"/>
    <mergeCell ref="GC205:GJ205"/>
    <mergeCell ref="GK205:GR205"/>
    <mergeCell ref="GS205:GZ205"/>
    <mergeCell ref="HA205:HH205"/>
    <mergeCell ref="EW206:FD206"/>
    <mergeCell ref="FE206:FL206"/>
    <mergeCell ref="FM206:FT206"/>
    <mergeCell ref="FU206:GB206"/>
    <mergeCell ref="GC206:GJ206"/>
    <mergeCell ref="GK206:GR206"/>
    <mergeCell ref="GS206:GZ206"/>
    <mergeCell ref="HA206:HH206"/>
    <mergeCell ref="HI206:HP206"/>
    <mergeCell ref="FE207:FL207"/>
    <mergeCell ref="FM207:FT207"/>
    <mergeCell ref="FU207:GB207"/>
    <mergeCell ref="GC207:GJ207"/>
    <mergeCell ref="GK207:GR207"/>
    <mergeCell ref="GS207:GZ207"/>
    <mergeCell ref="HA207:HH207"/>
    <mergeCell ref="HI207:HP207"/>
    <mergeCell ref="HQ207:HX207"/>
    <mergeCell ref="CK238:CR238"/>
    <mergeCell ref="CS238:CZ238"/>
    <mergeCell ref="DA238:DH238"/>
    <mergeCell ref="Q238:X238"/>
    <mergeCell ref="Y238:AF238"/>
    <mergeCell ref="AG238:AN238"/>
    <mergeCell ref="AO238:AV238"/>
    <mergeCell ref="AW238:BD238"/>
    <mergeCell ref="A290:B290"/>
    <mergeCell ref="A291:B291"/>
    <mergeCell ref="C288:F289"/>
    <mergeCell ref="A210:B210"/>
    <mergeCell ref="A211:B211"/>
    <mergeCell ref="A212:B212"/>
    <mergeCell ref="A213:B213"/>
    <mergeCell ref="A214:B214"/>
    <mergeCell ref="A226:B226"/>
    <mergeCell ref="A227:B227"/>
    <mergeCell ref="FE204:FL204"/>
    <mergeCell ref="FM204:FT204"/>
    <mergeCell ref="FU204:GB204"/>
    <mergeCell ref="GC204:GJ204"/>
    <mergeCell ref="GK204:GR204"/>
    <mergeCell ref="BE238:BL238"/>
    <mergeCell ref="BM238:BT238"/>
    <mergeCell ref="BU238:CB238"/>
    <mergeCell ref="CC238:CJ238"/>
    <mergeCell ref="DI238:DP238"/>
    <mergeCell ref="DQ238:DX238"/>
    <mergeCell ref="DY238:EF238"/>
    <mergeCell ref="EG238:EN238"/>
    <mergeCell ref="EO238:EV238"/>
    <mergeCell ref="EW238:FD238"/>
    <mergeCell ref="A235:H235"/>
    <mergeCell ref="A236:H236"/>
    <mergeCell ref="A237:H237"/>
    <mergeCell ref="A238:H238"/>
    <mergeCell ref="G244:H251"/>
    <mergeCell ref="A208:H208"/>
    <mergeCell ref="A242:H242"/>
    <mergeCell ref="A234:B234"/>
    <mergeCell ref="C223:F223"/>
    <mergeCell ref="G223:H234"/>
    <mergeCell ref="A243:H243"/>
    <mergeCell ref="A244:B244"/>
    <mergeCell ref="A209:H209"/>
    <mergeCell ref="A279:B279"/>
    <mergeCell ref="A200:B200"/>
    <mergeCell ref="C195:F195"/>
    <mergeCell ref="G193:H200"/>
    <mergeCell ref="A201:H201"/>
    <mergeCell ref="A202:H202"/>
    <mergeCell ref="A203:H203"/>
    <mergeCell ref="A195:B195"/>
    <mergeCell ref="A196:B196"/>
    <mergeCell ref="A197:B197"/>
    <mergeCell ref="G184:H191"/>
    <mergeCell ref="A198:B198"/>
    <mergeCell ref="A190:B190"/>
    <mergeCell ref="A191:B191"/>
    <mergeCell ref="A192:H192"/>
    <mergeCell ref="A193:B193"/>
    <mergeCell ref="A194:B194"/>
    <mergeCell ref="A262:H262"/>
    <mergeCell ref="A263:H263"/>
    <mergeCell ref="A264:H264"/>
    <mergeCell ref="A265:H265"/>
    <mergeCell ref="I265:P265"/>
    <mergeCell ref="Q265:X265"/>
    <mergeCell ref="Y265:AF265"/>
    <mergeCell ref="AG265:AN265"/>
    <mergeCell ref="AO265:AV265"/>
    <mergeCell ref="AW265:BD265"/>
    <mergeCell ref="BE265:BL265"/>
    <mergeCell ref="BM265:BT265"/>
    <mergeCell ref="BU265:CB265"/>
    <mergeCell ref="CC265:CJ265"/>
    <mergeCell ref="A50:B50"/>
    <mergeCell ref="A289:B289"/>
    <mergeCell ref="C50:E50"/>
    <mergeCell ref="G50:H50"/>
    <mergeCell ref="G116:H116"/>
    <mergeCell ref="A117:B117"/>
    <mergeCell ref="C153:D153"/>
    <mergeCell ref="E153:F153"/>
    <mergeCell ref="A40:D40"/>
    <mergeCell ref="E40:H40"/>
    <mergeCell ref="E117:F126"/>
    <mergeCell ref="G117:H126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D60:H60"/>
    <mergeCell ref="A161:B161"/>
    <mergeCell ref="C161:D161"/>
    <mergeCell ref="E161:F161"/>
    <mergeCell ref="G161:H161"/>
    <mergeCell ref="CK265:CR265"/>
    <mergeCell ref="CS265:CZ265"/>
    <mergeCell ref="DA265:DH265"/>
    <mergeCell ref="DI265:DP265"/>
    <mergeCell ref="DQ265:DX265"/>
    <mergeCell ref="DY265:EF265"/>
    <mergeCell ref="EG265:EN265"/>
    <mergeCell ref="EO265:EV265"/>
    <mergeCell ref="EW265:FD265"/>
    <mergeCell ref="FE265:FL265"/>
    <mergeCell ref="FM265:FT265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16:B16"/>
    <mergeCell ref="C16:H16"/>
    <mergeCell ref="F32:H32"/>
    <mergeCell ref="F33:H33"/>
    <mergeCell ref="A39:H39"/>
    <mergeCell ref="A64:C64"/>
    <mergeCell ref="A65:C65"/>
    <mergeCell ref="D64:H64"/>
    <mergeCell ref="E75:F84"/>
    <mergeCell ref="G75:H84"/>
    <mergeCell ref="A83:B83"/>
    <mergeCell ref="A84:B84"/>
    <mergeCell ref="D65:H65"/>
    <mergeCell ref="A42:D42"/>
    <mergeCell ref="E42:H42"/>
    <mergeCell ref="E43:H43"/>
    <mergeCell ref="E44:H44"/>
    <mergeCell ref="E45:H45"/>
    <mergeCell ref="A43:D43"/>
    <mergeCell ref="F35:H35"/>
    <mergeCell ref="A37:B37"/>
    <mergeCell ref="G152:H152"/>
    <mergeCell ref="A112:B112"/>
    <mergeCell ref="A144:E144"/>
    <mergeCell ref="A141:E141"/>
    <mergeCell ref="A36:H36"/>
    <mergeCell ref="A35:B35"/>
    <mergeCell ref="C35:E35"/>
    <mergeCell ref="A113:B113"/>
    <mergeCell ref="C113:H113"/>
    <mergeCell ref="A115:B115"/>
    <mergeCell ref="C115:H115"/>
    <mergeCell ref="A116:B116"/>
    <mergeCell ref="E151:F151"/>
    <mergeCell ref="A151:B151"/>
    <mergeCell ref="C151:D151"/>
    <mergeCell ref="G151:H151"/>
    <mergeCell ref="C152:D152"/>
    <mergeCell ref="E152:F152"/>
    <mergeCell ref="A38:B38"/>
    <mergeCell ref="C38:H38"/>
    <mergeCell ref="A47:B47"/>
    <mergeCell ref="C47:H47"/>
    <mergeCell ref="A104:B104"/>
    <mergeCell ref="A105:B105"/>
    <mergeCell ref="G89:H98"/>
    <mergeCell ref="A90:B90"/>
    <mergeCell ref="A91:B91"/>
    <mergeCell ref="A92:B92"/>
    <mergeCell ref="F143:H143"/>
    <mergeCell ref="A143:E143"/>
    <mergeCell ref="A145:E145"/>
    <mergeCell ref="F145:H145"/>
    <mergeCell ref="G102:H102"/>
    <mergeCell ref="C37:H37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44:D44"/>
    <mergeCell ref="A45:D45"/>
    <mergeCell ref="A46:H46"/>
    <mergeCell ref="D58:H58"/>
    <mergeCell ref="A58:C58"/>
    <mergeCell ref="G49:H49"/>
    <mergeCell ref="A81:B81"/>
    <mergeCell ref="A74:B74"/>
    <mergeCell ref="A77:B77"/>
    <mergeCell ref="A73:B73"/>
    <mergeCell ref="A71:B71"/>
    <mergeCell ref="C71:H71"/>
    <mergeCell ref="A79:B79"/>
    <mergeCell ref="A66:C66"/>
    <mergeCell ref="D66:H66"/>
    <mergeCell ref="C73:H73"/>
    <mergeCell ref="A76:B76"/>
    <mergeCell ref="A78:B78"/>
    <mergeCell ref="E74:F74"/>
    <mergeCell ref="A67:C67"/>
    <mergeCell ref="D67:H67"/>
    <mergeCell ref="A70:C70"/>
    <mergeCell ref="D70:H70"/>
    <mergeCell ref="A68:C68"/>
    <mergeCell ref="D68:H68"/>
    <mergeCell ref="A69:C69"/>
    <mergeCell ref="D69:H69"/>
    <mergeCell ref="A75:B75"/>
    <mergeCell ref="G74:H74"/>
    <mergeCell ref="E41:H41"/>
    <mergeCell ref="A41:D41"/>
    <mergeCell ref="A48:B48"/>
    <mergeCell ref="C48:E48"/>
    <mergeCell ref="F31:H31"/>
    <mergeCell ref="A32:B32"/>
    <mergeCell ref="A31:B31"/>
    <mergeCell ref="C32:E32"/>
    <mergeCell ref="A33:B33"/>
    <mergeCell ref="C33:E33"/>
    <mergeCell ref="E25:H25"/>
    <mergeCell ref="A27:D27"/>
    <mergeCell ref="A10:D10"/>
    <mergeCell ref="E27:H27"/>
    <mergeCell ref="E10:H10"/>
    <mergeCell ref="A411:H414"/>
    <mergeCell ref="A410:B410"/>
    <mergeCell ref="E410:F410"/>
    <mergeCell ref="C410:D410"/>
    <mergeCell ref="G410:H410"/>
    <mergeCell ref="A150:H150"/>
    <mergeCell ref="A148:E148"/>
    <mergeCell ref="F148:H148"/>
    <mergeCell ref="A149:E149"/>
    <mergeCell ref="F149:H149"/>
    <mergeCell ref="A157:B157"/>
    <mergeCell ref="A186:B186"/>
    <mergeCell ref="A152:B152"/>
    <mergeCell ref="A406:H406"/>
    <mergeCell ref="A155:H155"/>
    <mergeCell ref="A409:H409"/>
    <mergeCell ref="A407:H407"/>
    <mergeCell ref="A403:H403"/>
    <mergeCell ref="A404:H404"/>
    <mergeCell ref="E156:F156"/>
    <mergeCell ref="B397:H397"/>
    <mergeCell ref="G170:H170"/>
    <mergeCell ref="G168:H168"/>
    <mergeCell ref="G169:H169"/>
    <mergeCell ref="G171:H171"/>
    <mergeCell ref="B395:H395"/>
    <mergeCell ref="B391:H391"/>
    <mergeCell ref="A163:H163"/>
    <mergeCell ref="A185:B185"/>
    <mergeCell ref="A164:H164"/>
    <mergeCell ref="A162:B162"/>
    <mergeCell ref="G48:H48"/>
    <mergeCell ref="D56:H56"/>
    <mergeCell ref="D59:H59"/>
    <mergeCell ref="D61:H61"/>
    <mergeCell ref="C49:E49"/>
    <mergeCell ref="C53:E53"/>
    <mergeCell ref="A49:B49"/>
    <mergeCell ref="A55:H55"/>
    <mergeCell ref="A56:C56"/>
    <mergeCell ref="A57:C57"/>
    <mergeCell ref="D57:H57"/>
    <mergeCell ref="G53:H53"/>
    <mergeCell ref="D62:H62"/>
    <mergeCell ref="A53:B54"/>
    <mergeCell ref="C54:H54"/>
    <mergeCell ref="A408:H408"/>
    <mergeCell ref="A405:H405"/>
    <mergeCell ref="A156:B156"/>
    <mergeCell ref="G173:H173"/>
    <mergeCell ref="A93:B93"/>
    <mergeCell ref="A94:B94"/>
    <mergeCell ref="A95:B95"/>
    <mergeCell ref="A85:B85"/>
    <mergeCell ref="C85:H85"/>
    <mergeCell ref="A109:B109"/>
    <mergeCell ref="A80:B80"/>
    <mergeCell ref="F142:H142"/>
    <mergeCell ref="A199:B199"/>
    <mergeCell ref="A361:H361"/>
    <mergeCell ref="G362:H369"/>
    <mergeCell ref="A363:B363"/>
    <mergeCell ref="A364:B364"/>
    <mergeCell ref="A365:B365"/>
    <mergeCell ref="A11:D11"/>
    <mergeCell ref="E116:F116"/>
    <mergeCell ref="E11:H11"/>
    <mergeCell ref="L171:M171"/>
    <mergeCell ref="L170:M170"/>
    <mergeCell ref="L169:M169"/>
    <mergeCell ref="L168:M168"/>
    <mergeCell ref="A82:B82"/>
    <mergeCell ref="C157:D157"/>
    <mergeCell ref="E157:F157"/>
    <mergeCell ref="G157:H157"/>
    <mergeCell ref="A142:E142"/>
    <mergeCell ref="A99:B99"/>
    <mergeCell ref="C99:H99"/>
    <mergeCell ref="A167:H167"/>
    <mergeCell ref="E165:E166"/>
    <mergeCell ref="G165:H166"/>
    <mergeCell ref="A89:B89"/>
    <mergeCell ref="E89:F98"/>
    <mergeCell ref="A96:B96"/>
    <mergeCell ref="A97:B97"/>
    <mergeCell ref="A98:B98"/>
    <mergeCell ref="A103:B103"/>
    <mergeCell ref="E103:F112"/>
    <mergeCell ref="F141:H141"/>
    <mergeCell ref="F146:H146"/>
    <mergeCell ref="A101:B101"/>
    <mergeCell ref="C101:H101"/>
    <mergeCell ref="A102:B102"/>
    <mergeCell ref="E102:F102"/>
    <mergeCell ref="G103:H112"/>
    <mergeCell ref="C165:C166"/>
    <mergeCell ref="A183:H183"/>
    <mergeCell ref="B165:B166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S265:GZ265"/>
    <mergeCell ref="A160:B160"/>
    <mergeCell ref="C160:D160"/>
    <mergeCell ref="E160:F160"/>
    <mergeCell ref="G160:H160"/>
    <mergeCell ref="G162:H162"/>
    <mergeCell ref="G153:H153"/>
    <mergeCell ref="A154:B154"/>
    <mergeCell ref="C154:D154"/>
    <mergeCell ref="E154:F154"/>
    <mergeCell ref="G154:H154"/>
    <mergeCell ref="A158:B158"/>
    <mergeCell ref="C158:D158"/>
    <mergeCell ref="E158:F158"/>
    <mergeCell ref="G158:H158"/>
    <mergeCell ref="C156:D156"/>
    <mergeCell ref="G156:H156"/>
    <mergeCell ref="A187:B187"/>
    <mergeCell ref="A184:B184"/>
    <mergeCell ref="A165:A166"/>
    <mergeCell ref="C162:D162"/>
    <mergeCell ref="A179:H179"/>
    <mergeCell ref="E162:F162"/>
    <mergeCell ref="A189:B189"/>
    <mergeCell ref="A172:H172"/>
    <mergeCell ref="A188:B188"/>
    <mergeCell ref="A159:B159"/>
    <mergeCell ref="C159:D159"/>
    <mergeCell ref="A175:H175"/>
    <mergeCell ref="A176:H176"/>
    <mergeCell ref="A177:H177"/>
    <mergeCell ref="D165:D166"/>
    <mergeCell ref="HA265:HH265"/>
    <mergeCell ref="E159:F159"/>
    <mergeCell ref="G159:H159"/>
    <mergeCell ref="A153:B153"/>
    <mergeCell ref="FU265:GB265"/>
    <mergeCell ref="GC265:GJ265"/>
    <mergeCell ref="GK265:GR265"/>
    <mergeCell ref="GS204:GZ204"/>
    <mergeCell ref="HA204:HH204"/>
    <mergeCell ref="HI265:HP265"/>
    <mergeCell ref="HQ265:HX265"/>
    <mergeCell ref="HY265:IF265"/>
    <mergeCell ref="IG265:IN265"/>
    <mergeCell ref="IO265:IV265"/>
    <mergeCell ref="IW265:JD265"/>
    <mergeCell ref="JE265:JL265"/>
    <mergeCell ref="JM265:JT265"/>
    <mergeCell ref="JU265:KB265"/>
    <mergeCell ref="KC265:KJ265"/>
    <mergeCell ref="KK265:KR265"/>
    <mergeCell ref="KS265:KZ265"/>
    <mergeCell ref="LA265:LH265"/>
    <mergeCell ref="LI265:LP265"/>
    <mergeCell ref="LQ265:LX265"/>
    <mergeCell ref="LY265:MF265"/>
    <mergeCell ref="MG265:MN265"/>
    <mergeCell ref="MO265:MV265"/>
    <mergeCell ref="MW265:ND265"/>
    <mergeCell ref="NE265:NL265"/>
    <mergeCell ref="NM265:NT265"/>
    <mergeCell ref="NU265:OB265"/>
    <mergeCell ref="OC265:OJ265"/>
    <mergeCell ref="OK265:OR265"/>
    <mergeCell ref="OS265:OZ265"/>
    <mergeCell ref="PA265:PH265"/>
    <mergeCell ref="PI265:PP265"/>
    <mergeCell ref="PQ265:PX265"/>
    <mergeCell ref="PY265:QF265"/>
    <mergeCell ref="QG265:QN265"/>
    <mergeCell ref="QO265:QV265"/>
    <mergeCell ref="QW265:RD265"/>
    <mergeCell ref="RE265:RL265"/>
    <mergeCell ref="RM265:RT265"/>
    <mergeCell ref="RU265:SB265"/>
    <mergeCell ref="SC265:SJ265"/>
    <mergeCell ref="SK265:SR265"/>
    <mergeCell ref="SS265:SZ265"/>
    <mergeCell ref="TA265:TH265"/>
    <mergeCell ref="TI265:TP265"/>
    <mergeCell ref="TQ265:TX265"/>
    <mergeCell ref="TY265:UF265"/>
    <mergeCell ref="UG265:UN265"/>
    <mergeCell ref="UO265:UV265"/>
    <mergeCell ref="UW265:VD265"/>
    <mergeCell ref="VE265:VL265"/>
    <mergeCell ref="VM265:VT265"/>
    <mergeCell ref="VU265:WB265"/>
    <mergeCell ref="WC265:WJ265"/>
    <mergeCell ref="WK265:WR265"/>
    <mergeCell ref="WS265:WZ265"/>
    <mergeCell ref="XA265:XH265"/>
    <mergeCell ref="XI265:XP265"/>
    <mergeCell ref="XQ265:XX265"/>
    <mergeCell ref="XY265:YF265"/>
    <mergeCell ref="YG265:YN265"/>
    <mergeCell ref="YO265:YV265"/>
    <mergeCell ref="YW265:ZD265"/>
    <mergeCell ref="ZE265:ZL265"/>
    <mergeCell ref="ZM265:ZT265"/>
    <mergeCell ref="ZU265:AAB265"/>
    <mergeCell ref="AAC265:AAJ265"/>
    <mergeCell ref="AAK265:AAR265"/>
    <mergeCell ref="AAS265:AAZ265"/>
    <mergeCell ref="ABA265:ABH265"/>
    <mergeCell ref="ABI265:ABP265"/>
    <mergeCell ref="ABQ265:ABX265"/>
    <mergeCell ref="ABY265:ACF265"/>
    <mergeCell ref="ACG265:ACN265"/>
    <mergeCell ref="ACO265:ACV265"/>
    <mergeCell ref="ACW265:ADD265"/>
    <mergeCell ref="ADE265:ADL265"/>
    <mergeCell ref="ADM265:ADT265"/>
    <mergeCell ref="ADU265:AEB265"/>
    <mergeCell ref="AEC265:AEJ265"/>
    <mergeCell ref="AEK265:AER265"/>
    <mergeCell ref="AES265:AEZ265"/>
    <mergeCell ref="AFA265:AFH265"/>
    <mergeCell ref="AFI265:AFP265"/>
    <mergeCell ref="AFQ265:AFX265"/>
    <mergeCell ref="AFY265:AGF265"/>
    <mergeCell ref="AGG265:AGN265"/>
    <mergeCell ref="AGO265:AGV265"/>
    <mergeCell ref="AGW265:AHD265"/>
    <mergeCell ref="AHE265:AHL265"/>
    <mergeCell ref="AHM265:AHT265"/>
    <mergeCell ref="AHU265:AIB265"/>
    <mergeCell ref="AIC265:AIJ265"/>
    <mergeCell ref="AIK265:AIR265"/>
    <mergeCell ref="AIS265:AIZ265"/>
    <mergeCell ref="AJA265:AJH265"/>
    <mergeCell ref="AJI265:AJP265"/>
    <mergeCell ref="AJQ265:AJX265"/>
    <mergeCell ref="AJY265:AKF265"/>
    <mergeCell ref="AKG265:AKN265"/>
    <mergeCell ref="AKO265:AKV265"/>
    <mergeCell ref="AKW265:ALD265"/>
    <mergeCell ref="ALE265:ALL265"/>
    <mergeCell ref="ALM265:ALT265"/>
    <mergeCell ref="ALU265:AMB265"/>
    <mergeCell ref="AMC265:AMJ265"/>
    <mergeCell ref="AMK265:AMR265"/>
    <mergeCell ref="AMS265:AMZ265"/>
    <mergeCell ref="ANA265:ANH265"/>
    <mergeCell ref="ANI265:ANP265"/>
    <mergeCell ref="ANQ265:ANX265"/>
    <mergeCell ref="ANY265:AOF265"/>
    <mergeCell ref="AOG265:AON265"/>
    <mergeCell ref="AOO265:AOV265"/>
    <mergeCell ref="AOW265:APD265"/>
    <mergeCell ref="APE265:APL265"/>
    <mergeCell ref="APM265:APT265"/>
    <mergeCell ref="APU265:AQB265"/>
    <mergeCell ref="AQC265:AQJ265"/>
    <mergeCell ref="AQK265:AQR265"/>
    <mergeCell ref="AQS265:AQZ265"/>
    <mergeCell ref="ARA265:ARH265"/>
    <mergeCell ref="ARI265:ARP265"/>
    <mergeCell ref="ARQ265:ARX265"/>
    <mergeCell ref="ARY265:ASF265"/>
    <mergeCell ref="ASG265:ASN265"/>
    <mergeCell ref="ASO265:ASV265"/>
    <mergeCell ref="ASW265:ATD265"/>
    <mergeCell ref="ATE265:ATL265"/>
    <mergeCell ref="ATM265:ATT265"/>
    <mergeCell ref="ATU265:AUB265"/>
    <mergeCell ref="AUC265:AUJ265"/>
    <mergeCell ref="AUK265:AUR265"/>
    <mergeCell ref="AUS265:AUZ265"/>
    <mergeCell ref="AVA265:AVH265"/>
    <mergeCell ref="AVI265:AVP265"/>
    <mergeCell ref="AVQ265:AVX265"/>
    <mergeCell ref="AVY265:AWF265"/>
    <mergeCell ref="AWG265:AWN265"/>
    <mergeCell ref="AWO265:AWV265"/>
    <mergeCell ref="AWW265:AXD265"/>
    <mergeCell ref="AXE265:AXL265"/>
    <mergeCell ref="AXM265:AXT265"/>
    <mergeCell ref="AXU265:AYB265"/>
    <mergeCell ref="AYC265:AYJ265"/>
    <mergeCell ref="AYK265:AYR265"/>
    <mergeCell ref="AYS265:AYZ265"/>
    <mergeCell ref="AZA265:AZH265"/>
    <mergeCell ref="AZI265:AZP265"/>
    <mergeCell ref="AZQ265:AZX265"/>
    <mergeCell ref="AZY265:BAF265"/>
    <mergeCell ref="BAG265:BAN265"/>
    <mergeCell ref="BAO265:BAV265"/>
    <mergeCell ref="BAW265:BBD265"/>
    <mergeCell ref="BBE265:BBL265"/>
    <mergeCell ref="BBM265:BBT265"/>
    <mergeCell ref="BBU265:BCB265"/>
    <mergeCell ref="BCC265:BCJ265"/>
    <mergeCell ref="BCK265:BCR265"/>
    <mergeCell ref="BCS265:BCZ265"/>
    <mergeCell ref="BDA265:BDH265"/>
    <mergeCell ref="BDI265:BDP265"/>
    <mergeCell ref="BDQ265:BDX265"/>
    <mergeCell ref="BDY265:BEF265"/>
    <mergeCell ref="BEG265:BEN265"/>
    <mergeCell ref="BEO265:BEV265"/>
    <mergeCell ref="BEW265:BFD265"/>
    <mergeCell ref="BFE265:BFL265"/>
    <mergeCell ref="BFM265:BFT265"/>
    <mergeCell ref="BFU265:BGB265"/>
    <mergeCell ref="BGC265:BGJ265"/>
    <mergeCell ref="BGK265:BGR265"/>
    <mergeCell ref="BGS265:BGZ265"/>
    <mergeCell ref="BHA265:BHH265"/>
    <mergeCell ref="BHI265:BHP265"/>
    <mergeCell ref="BHQ265:BHX265"/>
    <mergeCell ref="BHY265:BIF265"/>
    <mergeCell ref="BIG265:BIN265"/>
    <mergeCell ref="BIO265:BIV265"/>
    <mergeCell ref="BIW265:BJD265"/>
    <mergeCell ref="BJE265:BJL265"/>
    <mergeCell ref="BJM265:BJT265"/>
    <mergeCell ref="BJU265:BKB265"/>
    <mergeCell ref="BKC265:BKJ265"/>
    <mergeCell ref="BKK265:BKR265"/>
    <mergeCell ref="BKS265:BKZ265"/>
    <mergeCell ref="BLA265:BLH265"/>
    <mergeCell ref="BLI265:BLP265"/>
    <mergeCell ref="BLQ265:BLX265"/>
    <mergeCell ref="BLY265:BMF265"/>
    <mergeCell ref="BMG265:BMN265"/>
    <mergeCell ref="BMO265:BMV265"/>
    <mergeCell ref="BMW265:BND265"/>
    <mergeCell ref="BNE265:BNL265"/>
    <mergeCell ref="BNM265:BNT265"/>
    <mergeCell ref="BNU265:BOB265"/>
    <mergeCell ref="BOC265:BOJ265"/>
    <mergeCell ref="BOK265:BOR265"/>
    <mergeCell ref="BOS265:BOZ265"/>
    <mergeCell ref="BPA265:BPH265"/>
    <mergeCell ref="BPI265:BPP265"/>
    <mergeCell ref="BPQ265:BPX265"/>
    <mergeCell ref="BPY265:BQF265"/>
    <mergeCell ref="BQG265:BQN265"/>
    <mergeCell ref="BQO265:BQV265"/>
    <mergeCell ref="BQW265:BRD265"/>
    <mergeCell ref="BRE265:BRL265"/>
    <mergeCell ref="BRM265:BRT265"/>
    <mergeCell ref="BRU265:BSB265"/>
    <mergeCell ref="BSC265:BSJ265"/>
    <mergeCell ref="BSK265:BSR265"/>
    <mergeCell ref="BSS265:BSZ265"/>
    <mergeCell ref="BTA265:BTH265"/>
    <mergeCell ref="BTI265:BTP265"/>
    <mergeCell ref="BTQ265:BTX265"/>
    <mergeCell ref="BTY265:BUF265"/>
    <mergeCell ref="BUG265:BUN265"/>
    <mergeCell ref="BUO265:BUV265"/>
    <mergeCell ref="BUW265:BVD265"/>
    <mergeCell ref="BVE265:BVL265"/>
    <mergeCell ref="BVM265:BVT265"/>
    <mergeCell ref="BVU265:BWB265"/>
    <mergeCell ref="BWC265:BWJ265"/>
    <mergeCell ref="BWK265:BWR265"/>
    <mergeCell ref="BWS265:BWZ265"/>
    <mergeCell ref="BXA265:BXH265"/>
    <mergeCell ref="BXI265:BXP265"/>
    <mergeCell ref="BXQ265:BXX265"/>
    <mergeCell ref="BXY265:BYF265"/>
    <mergeCell ref="BYG265:BYN265"/>
    <mergeCell ref="BYO265:BYV265"/>
    <mergeCell ref="BYW265:BZD265"/>
    <mergeCell ref="BZE265:BZL265"/>
    <mergeCell ref="BZM265:BZT265"/>
    <mergeCell ref="BZU265:CAB265"/>
    <mergeCell ref="CAC265:CAJ265"/>
    <mergeCell ref="CAK265:CAR265"/>
    <mergeCell ref="CAS265:CAZ265"/>
    <mergeCell ref="CBA265:CBH265"/>
    <mergeCell ref="CBI265:CBP265"/>
    <mergeCell ref="CBQ265:CBX265"/>
    <mergeCell ref="CBY265:CCF265"/>
    <mergeCell ref="CCG265:CCN265"/>
    <mergeCell ref="CCO265:CCV265"/>
    <mergeCell ref="CCW265:CDD265"/>
    <mergeCell ref="CDE265:CDL265"/>
    <mergeCell ref="CDM265:CDT265"/>
    <mergeCell ref="CDU265:CEB265"/>
    <mergeCell ref="CEC265:CEJ265"/>
    <mergeCell ref="CEK265:CER265"/>
    <mergeCell ref="CES265:CEZ265"/>
    <mergeCell ref="CFA265:CFH265"/>
    <mergeCell ref="CFI265:CFP265"/>
    <mergeCell ref="CFQ265:CFX265"/>
    <mergeCell ref="CFY265:CGF265"/>
    <mergeCell ref="CGG265:CGN265"/>
    <mergeCell ref="CGO265:CGV265"/>
    <mergeCell ref="CGW265:CHD265"/>
    <mergeCell ref="CHE265:CHL265"/>
    <mergeCell ref="CHM265:CHT265"/>
    <mergeCell ref="CHU265:CIB265"/>
    <mergeCell ref="CIC265:CIJ265"/>
    <mergeCell ref="CIK265:CIR265"/>
    <mergeCell ref="CIS265:CIZ265"/>
    <mergeCell ref="CJA265:CJH265"/>
    <mergeCell ref="CJI265:CJP265"/>
    <mergeCell ref="CJQ265:CJX265"/>
    <mergeCell ref="CJY265:CKF265"/>
    <mergeCell ref="CKG265:CKN265"/>
    <mergeCell ref="CKO265:CKV265"/>
    <mergeCell ref="CKW265:CLD265"/>
    <mergeCell ref="CLE265:CLL265"/>
    <mergeCell ref="CLM265:CLT265"/>
    <mergeCell ref="CLU265:CMB265"/>
    <mergeCell ref="CMC265:CMJ265"/>
    <mergeCell ref="CMK265:CMR265"/>
    <mergeCell ref="CMS265:CMZ265"/>
    <mergeCell ref="CNA265:CNH265"/>
    <mergeCell ref="CNI265:CNP265"/>
    <mergeCell ref="CNQ265:CNX265"/>
    <mergeCell ref="CNY265:COF265"/>
    <mergeCell ref="COG265:CON265"/>
    <mergeCell ref="COO265:COV265"/>
    <mergeCell ref="COW265:CPD265"/>
    <mergeCell ref="CPE265:CPL265"/>
    <mergeCell ref="CPM265:CPT265"/>
    <mergeCell ref="CPU265:CQB265"/>
    <mergeCell ref="CQC265:CQJ265"/>
    <mergeCell ref="CQK265:CQR265"/>
    <mergeCell ref="CQS265:CQZ265"/>
    <mergeCell ref="CRA265:CRH265"/>
    <mergeCell ref="CRI265:CRP265"/>
    <mergeCell ref="CRQ265:CRX265"/>
    <mergeCell ref="CRY265:CSF265"/>
    <mergeCell ref="CSG265:CSN265"/>
    <mergeCell ref="CSO265:CSV265"/>
    <mergeCell ref="CSW265:CTD265"/>
    <mergeCell ref="CTE265:CTL265"/>
    <mergeCell ref="CTM265:CTT265"/>
    <mergeCell ref="CTU265:CUB265"/>
    <mergeCell ref="CUC265:CUJ265"/>
    <mergeCell ref="CUK265:CUR265"/>
    <mergeCell ref="CUS265:CUZ265"/>
    <mergeCell ref="CVA265:CVH265"/>
    <mergeCell ref="CVI265:CVP265"/>
    <mergeCell ref="CVQ265:CVX265"/>
    <mergeCell ref="CVY265:CWF265"/>
    <mergeCell ref="CWG265:CWN265"/>
    <mergeCell ref="CWO265:CWV265"/>
    <mergeCell ref="CWW265:CXD265"/>
    <mergeCell ref="CXE265:CXL265"/>
    <mergeCell ref="CXM265:CXT265"/>
    <mergeCell ref="CXU265:CYB265"/>
    <mergeCell ref="CYC265:CYJ265"/>
    <mergeCell ref="CYK265:CYR265"/>
    <mergeCell ref="CYS265:CYZ265"/>
    <mergeCell ref="CZA265:CZH265"/>
    <mergeCell ref="CZI265:CZP265"/>
    <mergeCell ref="CZQ265:CZX265"/>
    <mergeCell ref="CZY265:DAF265"/>
    <mergeCell ref="DAG265:DAN265"/>
    <mergeCell ref="DAO265:DAV265"/>
    <mergeCell ref="DAW265:DBD265"/>
    <mergeCell ref="DBE265:DBL265"/>
    <mergeCell ref="DBM265:DBT265"/>
    <mergeCell ref="DBU265:DCB265"/>
    <mergeCell ref="DCC265:DCJ265"/>
    <mergeCell ref="DCK265:DCR265"/>
    <mergeCell ref="DCS265:DCZ265"/>
    <mergeCell ref="DDA265:DDH265"/>
    <mergeCell ref="DDI265:DDP265"/>
    <mergeCell ref="DDQ265:DDX265"/>
    <mergeCell ref="DDY265:DEF265"/>
    <mergeCell ref="DEG265:DEN265"/>
    <mergeCell ref="DEO265:DEV265"/>
    <mergeCell ref="DEW265:DFD265"/>
    <mergeCell ref="DFE265:DFL265"/>
    <mergeCell ref="DFM265:DFT265"/>
    <mergeCell ref="DFU265:DGB265"/>
    <mergeCell ref="DGC265:DGJ265"/>
    <mergeCell ref="DGK265:DGR265"/>
    <mergeCell ref="DGS265:DGZ265"/>
    <mergeCell ref="DHA265:DHH265"/>
    <mergeCell ref="DHI265:DHP265"/>
    <mergeCell ref="DHQ265:DHX265"/>
    <mergeCell ref="DHY265:DIF265"/>
    <mergeCell ref="DIG265:DIN265"/>
    <mergeCell ref="DIO265:DIV265"/>
    <mergeCell ref="DIW265:DJD265"/>
    <mergeCell ref="DJE265:DJL265"/>
    <mergeCell ref="DJM265:DJT265"/>
    <mergeCell ref="DJU265:DKB265"/>
    <mergeCell ref="DKC265:DKJ265"/>
    <mergeCell ref="DKK265:DKR265"/>
    <mergeCell ref="DKS265:DKZ265"/>
    <mergeCell ref="DLA265:DLH265"/>
    <mergeCell ref="DLI265:DLP265"/>
    <mergeCell ref="DLQ265:DLX265"/>
    <mergeCell ref="DLY265:DMF265"/>
    <mergeCell ref="DMG265:DMN265"/>
    <mergeCell ref="DMO265:DMV265"/>
    <mergeCell ref="DMW265:DND265"/>
    <mergeCell ref="DNE265:DNL265"/>
    <mergeCell ref="DNM265:DNT265"/>
    <mergeCell ref="DNU265:DOB265"/>
    <mergeCell ref="DOC265:DOJ265"/>
    <mergeCell ref="DOK265:DOR265"/>
    <mergeCell ref="DOS265:DOZ265"/>
    <mergeCell ref="DPA265:DPH265"/>
    <mergeCell ref="DPI265:DPP265"/>
    <mergeCell ref="DPQ265:DPX265"/>
    <mergeCell ref="DPY265:DQF265"/>
    <mergeCell ref="DQG265:DQN265"/>
    <mergeCell ref="DQO265:DQV265"/>
    <mergeCell ref="DQW265:DRD265"/>
    <mergeCell ref="DRE265:DRL265"/>
    <mergeCell ref="DRM265:DRT265"/>
    <mergeCell ref="DRU265:DSB265"/>
    <mergeCell ref="DSC265:DSJ265"/>
    <mergeCell ref="DSK265:DSR265"/>
    <mergeCell ref="DSS265:DSZ265"/>
    <mergeCell ref="DTA265:DTH265"/>
    <mergeCell ref="DTI265:DTP265"/>
    <mergeCell ref="DTQ265:DTX265"/>
    <mergeCell ref="DTY265:DUF265"/>
    <mergeCell ref="DUG265:DUN265"/>
    <mergeCell ref="DUO265:DUV265"/>
    <mergeCell ref="DUW265:DVD265"/>
    <mergeCell ref="DVE265:DVL265"/>
    <mergeCell ref="DVM265:DVT265"/>
    <mergeCell ref="DVU265:DWB265"/>
    <mergeCell ref="DWC265:DWJ265"/>
    <mergeCell ref="DWK265:DWR265"/>
    <mergeCell ref="DWS265:DWZ265"/>
    <mergeCell ref="DXA265:DXH265"/>
    <mergeCell ref="DXI265:DXP265"/>
    <mergeCell ref="DXQ265:DXX265"/>
    <mergeCell ref="DXY265:DYF265"/>
    <mergeCell ref="DYG265:DYN265"/>
    <mergeCell ref="DYO265:DYV265"/>
    <mergeCell ref="DYW265:DZD265"/>
    <mergeCell ref="DZE265:DZL265"/>
    <mergeCell ref="DZM265:DZT265"/>
    <mergeCell ref="DZU265:EAB265"/>
    <mergeCell ref="EAC265:EAJ265"/>
    <mergeCell ref="EAK265:EAR265"/>
    <mergeCell ref="EAS265:EAZ265"/>
    <mergeCell ref="EBA265:EBH265"/>
    <mergeCell ref="EBI265:EBP265"/>
    <mergeCell ref="EBQ265:EBX265"/>
    <mergeCell ref="EBY265:ECF265"/>
    <mergeCell ref="ECG265:ECN265"/>
    <mergeCell ref="ECO265:ECV265"/>
    <mergeCell ref="ECW265:EDD265"/>
    <mergeCell ref="EDE265:EDL265"/>
    <mergeCell ref="EDM265:EDT265"/>
    <mergeCell ref="EDU265:EEB265"/>
    <mergeCell ref="EEC265:EEJ265"/>
    <mergeCell ref="EEK265:EER265"/>
    <mergeCell ref="EES265:EEZ265"/>
    <mergeCell ref="EFA265:EFH265"/>
    <mergeCell ref="EFI265:EFP265"/>
    <mergeCell ref="EFQ265:EFX265"/>
    <mergeCell ref="EFY265:EGF265"/>
    <mergeCell ref="EGG265:EGN265"/>
    <mergeCell ref="EGO265:EGV265"/>
    <mergeCell ref="EGW265:EHD265"/>
    <mergeCell ref="EHE265:EHL265"/>
    <mergeCell ref="EHM265:EHT265"/>
    <mergeCell ref="EHU265:EIB265"/>
    <mergeCell ref="EIC265:EIJ265"/>
    <mergeCell ref="EIK265:EIR265"/>
    <mergeCell ref="EIS265:EIZ265"/>
    <mergeCell ref="EJA265:EJH265"/>
    <mergeCell ref="EJI265:EJP265"/>
    <mergeCell ref="EJQ265:EJX265"/>
    <mergeCell ref="EJY265:EKF265"/>
    <mergeCell ref="EKG265:EKN265"/>
    <mergeCell ref="EKO265:EKV265"/>
    <mergeCell ref="EKW265:ELD265"/>
    <mergeCell ref="ELE265:ELL265"/>
    <mergeCell ref="ELM265:ELT265"/>
    <mergeCell ref="ELU265:EMB265"/>
    <mergeCell ref="EMC265:EMJ265"/>
    <mergeCell ref="EMK265:EMR265"/>
    <mergeCell ref="EMS265:EMZ265"/>
    <mergeCell ref="ENA265:ENH265"/>
    <mergeCell ref="ENI265:ENP265"/>
    <mergeCell ref="ENQ265:ENX265"/>
    <mergeCell ref="ENY265:EOF265"/>
    <mergeCell ref="EOG265:EON265"/>
    <mergeCell ref="EOO265:EOV265"/>
    <mergeCell ref="EOW265:EPD265"/>
    <mergeCell ref="EPE265:EPL265"/>
    <mergeCell ref="EPM265:EPT265"/>
    <mergeCell ref="EPU265:EQB265"/>
    <mergeCell ref="EQC265:EQJ265"/>
    <mergeCell ref="EQK265:EQR265"/>
    <mergeCell ref="EQS265:EQZ265"/>
    <mergeCell ref="ERA265:ERH265"/>
    <mergeCell ref="ERI265:ERP265"/>
    <mergeCell ref="ERQ265:ERX265"/>
    <mergeCell ref="ERY265:ESF265"/>
    <mergeCell ref="ESG265:ESN265"/>
    <mergeCell ref="ESO265:ESV265"/>
    <mergeCell ref="ESW265:ETD265"/>
    <mergeCell ref="ETE265:ETL265"/>
    <mergeCell ref="ETM265:ETT265"/>
    <mergeCell ref="ETU265:EUB265"/>
    <mergeCell ref="EUC265:EUJ265"/>
    <mergeCell ref="EUK265:EUR265"/>
    <mergeCell ref="EUS265:EUZ265"/>
    <mergeCell ref="EVA265:EVH265"/>
    <mergeCell ref="EVI265:EVP265"/>
    <mergeCell ref="EVQ265:EVX265"/>
    <mergeCell ref="EVY265:EWF265"/>
    <mergeCell ref="EWG265:EWN265"/>
    <mergeCell ref="EWO265:EWV265"/>
    <mergeCell ref="EWW265:EXD265"/>
    <mergeCell ref="EXE265:EXL265"/>
    <mergeCell ref="EXM265:EXT265"/>
    <mergeCell ref="EXU265:EYB265"/>
    <mergeCell ref="EYC265:EYJ265"/>
    <mergeCell ref="EYK265:EYR265"/>
    <mergeCell ref="EYS265:EYZ265"/>
    <mergeCell ref="EZA265:EZH265"/>
    <mergeCell ref="EZI265:EZP265"/>
    <mergeCell ref="EZQ265:EZX265"/>
    <mergeCell ref="EZY265:FAF265"/>
    <mergeCell ref="FAG265:FAN265"/>
    <mergeCell ref="FAO265:FAV265"/>
    <mergeCell ref="FAW265:FBD265"/>
    <mergeCell ref="FBE265:FBL265"/>
    <mergeCell ref="FBM265:FBT265"/>
    <mergeCell ref="FBU265:FCB265"/>
    <mergeCell ref="FCC265:FCJ265"/>
    <mergeCell ref="FCK265:FCR265"/>
    <mergeCell ref="FCS265:FCZ265"/>
    <mergeCell ref="FDA265:FDH265"/>
    <mergeCell ref="FDI265:FDP265"/>
    <mergeCell ref="FDQ265:FDX265"/>
    <mergeCell ref="FDY265:FEF265"/>
    <mergeCell ref="FEG265:FEN265"/>
    <mergeCell ref="FEO265:FEV265"/>
    <mergeCell ref="FEW265:FFD265"/>
    <mergeCell ref="FFE265:FFL265"/>
    <mergeCell ref="FFM265:FFT265"/>
    <mergeCell ref="FFU265:FGB265"/>
    <mergeCell ref="FGC265:FGJ265"/>
    <mergeCell ref="FGK265:FGR265"/>
    <mergeCell ref="FGS265:FGZ265"/>
    <mergeCell ref="FHA265:FHH265"/>
    <mergeCell ref="FHI265:FHP265"/>
    <mergeCell ref="FHQ265:FHX265"/>
    <mergeCell ref="FHY265:FIF265"/>
    <mergeCell ref="FIG265:FIN265"/>
    <mergeCell ref="FIO265:FIV265"/>
    <mergeCell ref="FIW265:FJD265"/>
    <mergeCell ref="FJE265:FJL265"/>
    <mergeCell ref="FJM265:FJT265"/>
    <mergeCell ref="FJU265:FKB265"/>
    <mergeCell ref="FKC265:FKJ265"/>
    <mergeCell ref="FKK265:FKR265"/>
    <mergeCell ref="FKS265:FKZ265"/>
    <mergeCell ref="FLA265:FLH265"/>
    <mergeCell ref="FLI265:FLP265"/>
    <mergeCell ref="FLQ265:FLX265"/>
    <mergeCell ref="FLY265:FMF265"/>
    <mergeCell ref="FMG265:FMN265"/>
    <mergeCell ref="FMO265:FMV265"/>
    <mergeCell ref="FMW265:FND265"/>
    <mergeCell ref="FNE265:FNL265"/>
    <mergeCell ref="FNM265:FNT265"/>
    <mergeCell ref="FNU265:FOB265"/>
    <mergeCell ref="FOC265:FOJ265"/>
    <mergeCell ref="FOK265:FOR265"/>
    <mergeCell ref="FOS265:FOZ265"/>
    <mergeCell ref="FPA265:FPH265"/>
    <mergeCell ref="FPI265:FPP265"/>
    <mergeCell ref="FPQ265:FPX265"/>
    <mergeCell ref="FPY265:FQF265"/>
    <mergeCell ref="FQG265:FQN265"/>
    <mergeCell ref="FQO265:FQV265"/>
    <mergeCell ref="FQW265:FRD265"/>
    <mergeCell ref="FRE265:FRL265"/>
    <mergeCell ref="FRM265:FRT265"/>
    <mergeCell ref="FRU265:FSB265"/>
    <mergeCell ref="FSC265:FSJ265"/>
    <mergeCell ref="FSK265:FSR265"/>
    <mergeCell ref="FSS265:FSZ265"/>
    <mergeCell ref="FTA265:FTH265"/>
    <mergeCell ref="FTI265:FTP265"/>
    <mergeCell ref="FTQ265:FTX265"/>
    <mergeCell ref="FTY265:FUF265"/>
    <mergeCell ref="FUG265:FUN265"/>
    <mergeCell ref="FUO265:FUV265"/>
    <mergeCell ref="FUW265:FVD265"/>
    <mergeCell ref="FVE265:FVL265"/>
    <mergeCell ref="FVM265:FVT265"/>
    <mergeCell ref="FVU265:FWB265"/>
    <mergeCell ref="FWC265:FWJ265"/>
    <mergeCell ref="FWK265:FWR265"/>
    <mergeCell ref="FWS265:FWZ265"/>
    <mergeCell ref="FXA265:FXH265"/>
    <mergeCell ref="FXI265:FXP265"/>
    <mergeCell ref="FXQ265:FXX265"/>
    <mergeCell ref="FXY265:FYF265"/>
    <mergeCell ref="FYG265:FYN265"/>
    <mergeCell ref="FYO265:FYV265"/>
    <mergeCell ref="FYW265:FZD265"/>
    <mergeCell ref="FZE265:FZL265"/>
    <mergeCell ref="FZM265:FZT265"/>
    <mergeCell ref="FZU265:GAB265"/>
    <mergeCell ref="GAC265:GAJ265"/>
    <mergeCell ref="GAK265:GAR265"/>
    <mergeCell ref="GAS265:GAZ265"/>
    <mergeCell ref="GBA265:GBH265"/>
    <mergeCell ref="GBI265:GBP265"/>
    <mergeCell ref="GBQ265:GBX265"/>
    <mergeCell ref="GBY265:GCF265"/>
    <mergeCell ref="GCG265:GCN265"/>
    <mergeCell ref="GCO265:GCV265"/>
    <mergeCell ref="GCW265:GDD265"/>
    <mergeCell ref="GDE265:GDL265"/>
    <mergeCell ref="GDM265:GDT265"/>
    <mergeCell ref="GDU265:GEB265"/>
    <mergeCell ref="GEC265:GEJ265"/>
    <mergeCell ref="GEK265:GER265"/>
    <mergeCell ref="GES265:GEZ265"/>
    <mergeCell ref="GFA265:GFH265"/>
    <mergeCell ref="GFI265:GFP265"/>
    <mergeCell ref="GFQ265:GFX265"/>
    <mergeCell ref="GFY265:GGF265"/>
    <mergeCell ref="GGG265:GGN265"/>
    <mergeCell ref="GGO265:GGV265"/>
    <mergeCell ref="GGW265:GHD265"/>
    <mergeCell ref="GHE265:GHL265"/>
    <mergeCell ref="GHM265:GHT265"/>
    <mergeCell ref="GHU265:GIB265"/>
    <mergeCell ref="GIC265:GIJ265"/>
    <mergeCell ref="GIK265:GIR265"/>
    <mergeCell ref="GIS265:GIZ265"/>
    <mergeCell ref="GJA265:GJH265"/>
    <mergeCell ref="GJI265:GJP265"/>
    <mergeCell ref="GJQ265:GJX265"/>
    <mergeCell ref="GJY265:GKF265"/>
    <mergeCell ref="GKG265:GKN265"/>
    <mergeCell ref="GKO265:GKV265"/>
    <mergeCell ref="GKW265:GLD265"/>
    <mergeCell ref="GLE265:GLL265"/>
    <mergeCell ref="GLM265:GLT265"/>
    <mergeCell ref="GLU265:GMB265"/>
    <mergeCell ref="GMC265:GMJ265"/>
    <mergeCell ref="GMK265:GMR265"/>
    <mergeCell ref="GMS265:GMZ265"/>
    <mergeCell ref="GNA265:GNH265"/>
    <mergeCell ref="GNI265:GNP265"/>
    <mergeCell ref="GNQ265:GNX265"/>
    <mergeCell ref="GNY265:GOF265"/>
    <mergeCell ref="GOG265:GON265"/>
    <mergeCell ref="GOO265:GOV265"/>
    <mergeCell ref="GOW265:GPD265"/>
    <mergeCell ref="GPE265:GPL265"/>
    <mergeCell ref="GPM265:GPT265"/>
    <mergeCell ref="GPU265:GQB265"/>
    <mergeCell ref="GQC265:GQJ265"/>
    <mergeCell ref="GQK265:GQR265"/>
    <mergeCell ref="GQS265:GQZ265"/>
    <mergeCell ref="GRA265:GRH265"/>
    <mergeCell ref="GRI265:GRP265"/>
    <mergeCell ref="GRQ265:GRX265"/>
    <mergeCell ref="GRY265:GSF265"/>
    <mergeCell ref="GSG265:GSN265"/>
    <mergeCell ref="GSO265:GSV265"/>
    <mergeCell ref="GSW265:GTD265"/>
    <mergeCell ref="GTE265:GTL265"/>
    <mergeCell ref="GTM265:GTT265"/>
    <mergeCell ref="GTU265:GUB265"/>
    <mergeCell ref="GUC265:GUJ265"/>
    <mergeCell ref="GUK265:GUR265"/>
    <mergeCell ref="GUS265:GUZ265"/>
    <mergeCell ref="GVA265:GVH265"/>
    <mergeCell ref="GVI265:GVP265"/>
    <mergeCell ref="GVQ265:GVX265"/>
    <mergeCell ref="GVY265:GWF265"/>
    <mergeCell ref="GWG265:GWN265"/>
    <mergeCell ref="GWO265:GWV265"/>
    <mergeCell ref="GWW265:GXD265"/>
    <mergeCell ref="GXE265:GXL265"/>
    <mergeCell ref="GXM265:GXT265"/>
    <mergeCell ref="GXU265:GYB265"/>
    <mergeCell ref="GYC265:GYJ265"/>
    <mergeCell ref="GYK265:GYR265"/>
    <mergeCell ref="GYS265:GYZ265"/>
    <mergeCell ref="GZA265:GZH265"/>
    <mergeCell ref="GZI265:GZP265"/>
    <mergeCell ref="GZQ265:GZX265"/>
    <mergeCell ref="GZY265:HAF265"/>
    <mergeCell ref="HAG265:HAN265"/>
    <mergeCell ref="HAO265:HAV265"/>
    <mergeCell ref="HAW265:HBD265"/>
    <mergeCell ref="HBE265:HBL265"/>
    <mergeCell ref="HBM265:HBT265"/>
    <mergeCell ref="HBU265:HCB265"/>
    <mergeCell ref="HCC265:HCJ265"/>
    <mergeCell ref="HCK265:HCR265"/>
    <mergeCell ref="HCS265:HCZ265"/>
    <mergeCell ref="HDA265:HDH265"/>
    <mergeCell ref="HDI265:HDP265"/>
    <mergeCell ref="HDQ265:HDX265"/>
    <mergeCell ref="HDY265:HEF265"/>
    <mergeCell ref="HEG265:HEN265"/>
    <mergeCell ref="HEO265:HEV265"/>
    <mergeCell ref="HEW265:HFD265"/>
    <mergeCell ref="HFE265:HFL265"/>
    <mergeCell ref="HFM265:HFT265"/>
    <mergeCell ref="HFU265:HGB265"/>
    <mergeCell ref="HGC265:HGJ265"/>
    <mergeCell ref="HGK265:HGR265"/>
    <mergeCell ref="HGS265:HGZ265"/>
    <mergeCell ref="HHA265:HHH265"/>
    <mergeCell ref="HHI265:HHP265"/>
    <mergeCell ref="HHQ265:HHX265"/>
    <mergeCell ref="HHY265:HIF265"/>
    <mergeCell ref="HIG265:HIN265"/>
    <mergeCell ref="HIO265:HIV265"/>
    <mergeCell ref="HIW265:HJD265"/>
    <mergeCell ref="HJE265:HJL265"/>
    <mergeCell ref="HJM265:HJT265"/>
    <mergeCell ref="HJU265:HKB265"/>
    <mergeCell ref="HKC265:HKJ265"/>
    <mergeCell ref="HKK265:HKR265"/>
    <mergeCell ref="HKS265:HKZ265"/>
    <mergeCell ref="HLA265:HLH265"/>
    <mergeCell ref="HLI265:HLP265"/>
    <mergeCell ref="HLQ265:HLX265"/>
    <mergeCell ref="HLY265:HMF265"/>
    <mergeCell ref="HMG265:HMN265"/>
    <mergeCell ref="HMO265:HMV265"/>
    <mergeCell ref="HMW265:HND265"/>
    <mergeCell ref="HNE265:HNL265"/>
    <mergeCell ref="HNM265:HNT265"/>
    <mergeCell ref="HNU265:HOB265"/>
    <mergeCell ref="HOC265:HOJ265"/>
    <mergeCell ref="HOK265:HOR265"/>
    <mergeCell ref="HOS265:HOZ265"/>
    <mergeCell ref="HPA265:HPH265"/>
    <mergeCell ref="HPI265:HPP265"/>
    <mergeCell ref="HPQ265:HPX265"/>
    <mergeCell ref="HPY265:HQF265"/>
    <mergeCell ref="HQG265:HQN265"/>
    <mergeCell ref="HQO265:HQV265"/>
    <mergeCell ref="HQW265:HRD265"/>
    <mergeCell ref="HRE265:HRL265"/>
    <mergeCell ref="HRM265:HRT265"/>
    <mergeCell ref="HRU265:HSB265"/>
    <mergeCell ref="HSC265:HSJ265"/>
    <mergeCell ref="HSK265:HSR265"/>
    <mergeCell ref="HSS265:HSZ265"/>
    <mergeCell ref="HTA265:HTH265"/>
    <mergeCell ref="HTI265:HTP265"/>
    <mergeCell ref="HTQ265:HTX265"/>
    <mergeCell ref="HTY265:HUF265"/>
    <mergeCell ref="HUG265:HUN265"/>
    <mergeCell ref="HUO265:HUV265"/>
    <mergeCell ref="HUW265:HVD265"/>
    <mergeCell ref="HVE265:HVL265"/>
    <mergeCell ref="HVM265:HVT265"/>
    <mergeCell ref="HVU265:HWB265"/>
    <mergeCell ref="HWC265:HWJ265"/>
    <mergeCell ref="HWK265:HWR265"/>
    <mergeCell ref="HWS265:HWZ265"/>
    <mergeCell ref="HXA265:HXH265"/>
    <mergeCell ref="HXI265:HXP265"/>
    <mergeCell ref="HXQ265:HXX265"/>
    <mergeCell ref="HXY265:HYF265"/>
    <mergeCell ref="HYG265:HYN265"/>
    <mergeCell ref="HYO265:HYV265"/>
    <mergeCell ref="HYW265:HZD265"/>
    <mergeCell ref="HZE265:HZL265"/>
    <mergeCell ref="HZM265:HZT265"/>
    <mergeCell ref="HZU265:IAB265"/>
    <mergeCell ref="IAC265:IAJ265"/>
    <mergeCell ref="IAK265:IAR265"/>
    <mergeCell ref="IAS265:IAZ265"/>
    <mergeCell ref="IBA265:IBH265"/>
    <mergeCell ref="IBI265:IBP265"/>
    <mergeCell ref="IBQ265:IBX265"/>
    <mergeCell ref="IBY265:ICF265"/>
    <mergeCell ref="ICG265:ICN265"/>
    <mergeCell ref="ICO265:ICV265"/>
    <mergeCell ref="ICW265:IDD265"/>
    <mergeCell ref="IDE265:IDL265"/>
    <mergeCell ref="IDM265:IDT265"/>
    <mergeCell ref="IDU265:IEB265"/>
    <mergeCell ref="IEC265:IEJ265"/>
    <mergeCell ref="IEK265:IER265"/>
    <mergeCell ref="IES265:IEZ265"/>
    <mergeCell ref="IFA265:IFH265"/>
    <mergeCell ref="IFI265:IFP265"/>
    <mergeCell ref="IFQ265:IFX265"/>
    <mergeCell ref="IFY265:IGF265"/>
    <mergeCell ref="IGG265:IGN265"/>
    <mergeCell ref="IGO265:IGV265"/>
    <mergeCell ref="IGW265:IHD265"/>
    <mergeCell ref="IHE265:IHL265"/>
    <mergeCell ref="IHM265:IHT265"/>
    <mergeCell ref="IHU265:IIB265"/>
    <mergeCell ref="IIC265:IIJ265"/>
    <mergeCell ref="IIK265:IIR265"/>
    <mergeCell ref="IIS265:IIZ265"/>
    <mergeCell ref="IJA265:IJH265"/>
    <mergeCell ref="IJI265:IJP265"/>
    <mergeCell ref="IJQ265:IJX265"/>
    <mergeCell ref="IJY265:IKF265"/>
    <mergeCell ref="IKG265:IKN265"/>
    <mergeCell ref="IKO265:IKV265"/>
    <mergeCell ref="IKW265:ILD265"/>
    <mergeCell ref="ILE265:ILL265"/>
    <mergeCell ref="ILM265:ILT265"/>
    <mergeCell ref="ILU265:IMB265"/>
    <mergeCell ref="IMC265:IMJ265"/>
    <mergeCell ref="IMK265:IMR265"/>
    <mergeCell ref="IMS265:IMZ265"/>
    <mergeCell ref="INA265:INH265"/>
    <mergeCell ref="INI265:INP265"/>
    <mergeCell ref="INQ265:INX265"/>
    <mergeCell ref="INY265:IOF265"/>
    <mergeCell ref="IOG265:ION265"/>
    <mergeCell ref="IOO265:IOV265"/>
    <mergeCell ref="IOW265:IPD265"/>
    <mergeCell ref="IPE265:IPL265"/>
    <mergeCell ref="IPM265:IPT265"/>
    <mergeCell ref="IPU265:IQB265"/>
    <mergeCell ref="IQC265:IQJ265"/>
    <mergeCell ref="IQK265:IQR265"/>
    <mergeCell ref="IQS265:IQZ265"/>
    <mergeCell ref="IRA265:IRH265"/>
    <mergeCell ref="IRI265:IRP265"/>
    <mergeCell ref="IRQ265:IRX265"/>
    <mergeCell ref="IRY265:ISF265"/>
    <mergeCell ref="ISG265:ISN265"/>
    <mergeCell ref="ISO265:ISV265"/>
    <mergeCell ref="ISW265:ITD265"/>
    <mergeCell ref="ITE265:ITL265"/>
    <mergeCell ref="ITM265:ITT265"/>
    <mergeCell ref="ITU265:IUB265"/>
    <mergeCell ref="IUC265:IUJ265"/>
    <mergeCell ref="IUK265:IUR265"/>
    <mergeCell ref="IUS265:IUZ265"/>
    <mergeCell ref="IVA265:IVH265"/>
    <mergeCell ref="IVI265:IVP265"/>
    <mergeCell ref="IVQ265:IVX265"/>
    <mergeCell ref="IVY265:IWF265"/>
    <mergeCell ref="IWG265:IWN265"/>
    <mergeCell ref="IWO265:IWV265"/>
    <mergeCell ref="IWW265:IXD265"/>
    <mergeCell ref="IXE265:IXL265"/>
    <mergeCell ref="IXM265:IXT265"/>
    <mergeCell ref="IXU265:IYB265"/>
    <mergeCell ref="IYC265:IYJ265"/>
    <mergeCell ref="IYK265:IYR265"/>
    <mergeCell ref="IYS265:IYZ265"/>
    <mergeCell ref="IZA265:IZH265"/>
    <mergeCell ref="IZI265:IZP265"/>
    <mergeCell ref="IZQ265:IZX265"/>
    <mergeCell ref="IZY265:JAF265"/>
    <mergeCell ref="JAG265:JAN265"/>
    <mergeCell ref="JAO265:JAV265"/>
    <mergeCell ref="JAW265:JBD265"/>
    <mergeCell ref="JBE265:JBL265"/>
    <mergeCell ref="JBM265:JBT265"/>
    <mergeCell ref="JBU265:JCB265"/>
    <mergeCell ref="JCC265:JCJ265"/>
    <mergeCell ref="JCK265:JCR265"/>
    <mergeCell ref="JCS265:JCZ265"/>
    <mergeCell ref="JDA265:JDH265"/>
    <mergeCell ref="JDI265:JDP265"/>
    <mergeCell ref="JDQ265:JDX265"/>
    <mergeCell ref="JDY265:JEF265"/>
    <mergeCell ref="JEG265:JEN265"/>
    <mergeCell ref="JEO265:JEV265"/>
    <mergeCell ref="JEW265:JFD265"/>
    <mergeCell ref="JFE265:JFL265"/>
    <mergeCell ref="JFM265:JFT265"/>
    <mergeCell ref="JFU265:JGB265"/>
    <mergeCell ref="JGC265:JGJ265"/>
    <mergeCell ref="JGK265:JGR265"/>
    <mergeCell ref="JGS265:JGZ265"/>
    <mergeCell ref="JHA265:JHH265"/>
    <mergeCell ref="JHI265:JHP265"/>
    <mergeCell ref="JHQ265:JHX265"/>
    <mergeCell ref="JHY265:JIF265"/>
    <mergeCell ref="JIG265:JIN265"/>
    <mergeCell ref="JIO265:JIV265"/>
    <mergeCell ref="JIW265:JJD265"/>
    <mergeCell ref="JJE265:JJL265"/>
    <mergeCell ref="JJM265:JJT265"/>
    <mergeCell ref="JJU265:JKB265"/>
    <mergeCell ref="JKC265:JKJ265"/>
    <mergeCell ref="JKK265:JKR265"/>
    <mergeCell ref="JKS265:JKZ265"/>
    <mergeCell ref="JLA265:JLH265"/>
    <mergeCell ref="JLI265:JLP265"/>
    <mergeCell ref="JLQ265:JLX265"/>
    <mergeCell ref="JLY265:JMF265"/>
    <mergeCell ref="JMG265:JMN265"/>
    <mergeCell ref="JMO265:JMV265"/>
    <mergeCell ref="JMW265:JND265"/>
    <mergeCell ref="JNE265:JNL265"/>
    <mergeCell ref="JNM265:JNT265"/>
    <mergeCell ref="JNU265:JOB265"/>
    <mergeCell ref="JOC265:JOJ265"/>
    <mergeCell ref="JOK265:JOR265"/>
    <mergeCell ref="JOS265:JOZ265"/>
    <mergeCell ref="JPA265:JPH265"/>
    <mergeCell ref="JPI265:JPP265"/>
    <mergeCell ref="JPQ265:JPX265"/>
    <mergeCell ref="JPY265:JQF265"/>
    <mergeCell ref="JQG265:JQN265"/>
    <mergeCell ref="JQO265:JQV265"/>
    <mergeCell ref="JQW265:JRD265"/>
    <mergeCell ref="JRE265:JRL265"/>
    <mergeCell ref="JRM265:JRT265"/>
    <mergeCell ref="JRU265:JSB265"/>
    <mergeCell ref="JSC265:JSJ265"/>
    <mergeCell ref="JSK265:JSR265"/>
    <mergeCell ref="JSS265:JSZ265"/>
    <mergeCell ref="JTA265:JTH265"/>
    <mergeCell ref="JTI265:JTP265"/>
    <mergeCell ref="JTQ265:JTX265"/>
    <mergeCell ref="JTY265:JUF265"/>
    <mergeCell ref="JUG265:JUN265"/>
    <mergeCell ref="JUO265:JUV265"/>
    <mergeCell ref="JUW265:JVD265"/>
    <mergeCell ref="JVE265:JVL265"/>
    <mergeCell ref="JVM265:JVT265"/>
    <mergeCell ref="JVU265:JWB265"/>
    <mergeCell ref="JWC265:JWJ265"/>
    <mergeCell ref="JWK265:JWR265"/>
    <mergeCell ref="JWS265:JWZ265"/>
    <mergeCell ref="JXA265:JXH265"/>
    <mergeCell ref="JXI265:JXP265"/>
    <mergeCell ref="JXQ265:JXX265"/>
    <mergeCell ref="JXY265:JYF265"/>
    <mergeCell ref="JYG265:JYN265"/>
    <mergeCell ref="JYO265:JYV265"/>
    <mergeCell ref="JYW265:JZD265"/>
    <mergeCell ref="JZE265:JZL265"/>
    <mergeCell ref="JZM265:JZT265"/>
    <mergeCell ref="JZU265:KAB265"/>
    <mergeCell ref="KAC265:KAJ265"/>
    <mergeCell ref="KAK265:KAR265"/>
    <mergeCell ref="KAS265:KAZ265"/>
    <mergeCell ref="KBA265:KBH265"/>
    <mergeCell ref="KBI265:KBP265"/>
    <mergeCell ref="KBQ265:KBX265"/>
    <mergeCell ref="KBY265:KCF265"/>
    <mergeCell ref="KCG265:KCN265"/>
    <mergeCell ref="KCO265:KCV265"/>
    <mergeCell ref="KCW265:KDD265"/>
    <mergeCell ref="KDE265:KDL265"/>
    <mergeCell ref="KDM265:KDT265"/>
    <mergeCell ref="KDU265:KEB265"/>
    <mergeCell ref="KEC265:KEJ265"/>
    <mergeCell ref="KEK265:KER265"/>
    <mergeCell ref="KES265:KEZ265"/>
    <mergeCell ref="KFA265:KFH265"/>
    <mergeCell ref="KFI265:KFP265"/>
    <mergeCell ref="KFQ265:KFX265"/>
    <mergeCell ref="KFY265:KGF265"/>
    <mergeCell ref="KGG265:KGN265"/>
    <mergeCell ref="KGO265:KGV265"/>
    <mergeCell ref="KGW265:KHD265"/>
    <mergeCell ref="KHE265:KHL265"/>
    <mergeCell ref="KHM265:KHT265"/>
    <mergeCell ref="KHU265:KIB265"/>
    <mergeCell ref="KIC265:KIJ265"/>
    <mergeCell ref="KIK265:KIR265"/>
    <mergeCell ref="KIS265:KIZ265"/>
    <mergeCell ref="KJA265:KJH265"/>
    <mergeCell ref="KJI265:KJP265"/>
    <mergeCell ref="KJQ265:KJX265"/>
    <mergeCell ref="KJY265:KKF265"/>
    <mergeCell ref="KKG265:KKN265"/>
    <mergeCell ref="KKO265:KKV265"/>
    <mergeCell ref="KKW265:KLD265"/>
    <mergeCell ref="KLE265:KLL265"/>
    <mergeCell ref="KLM265:KLT265"/>
    <mergeCell ref="KLU265:KMB265"/>
    <mergeCell ref="KMC265:KMJ265"/>
    <mergeCell ref="KMK265:KMR265"/>
    <mergeCell ref="KMS265:KMZ265"/>
    <mergeCell ref="KNA265:KNH265"/>
    <mergeCell ref="KNI265:KNP265"/>
    <mergeCell ref="KNQ265:KNX265"/>
    <mergeCell ref="KNY265:KOF265"/>
    <mergeCell ref="KOG265:KON265"/>
    <mergeCell ref="KOO265:KOV265"/>
    <mergeCell ref="KOW265:KPD265"/>
    <mergeCell ref="KPE265:KPL265"/>
    <mergeCell ref="KPM265:KPT265"/>
    <mergeCell ref="KPU265:KQB265"/>
    <mergeCell ref="KQC265:KQJ265"/>
    <mergeCell ref="KQK265:KQR265"/>
    <mergeCell ref="KQS265:KQZ265"/>
    <mergeCell ref="KRA265:KRH265"/>
    <mergeCell ref="KRI265:KRP265"/>
    <mergeCell ref="KRQ265:KRX265"/>
    <mergeCell ref="KRY265:KSF265"/>
    <mergeCell ref="KSG265:KSN265"/>
    <mergeCell ref="KSO265:KSV265"/>
    <mergeCell ref="KSW265:KTD265"/>
    <mergeCell ref="KTE265:KTL265"/>
    <mergeCell ref="KTM265:KTT265"/>
    <mergeCell ref="KTU265:KUB265"/>
    <mergeCell ref="KUC265:KUJ265"/>
    <mergeCell ref="KUK265:KUR265"/>
    <mergeCell ref="KUS265:KUZ265"/>
    <mergeCell ref="KVA265:KVH265"/>
    <mergeCell ref="KVI265:KVP265"/>
    <mergeCell ref="KVQ265:KVX265"/>
    <mergeCell ref="KVY265:KWF265"/>
    <mergeCell ref="KWG265:KWN265"/>
    <mergeCell ref="KWO265:KWV265"/>
    <mergeCell ref="KWW265:KXD265"/>
    <mergeCell ref="KXE265:KXL265"/>
    <mergeCell ref="KXM265:KXT265"/>
    <mergeCell ref="KXU265:KYB265"/>
    <mergeCell ref="KYC265:KYJ265"/>
    <mergeCell ref="KYK265:KYR265"/>
    <mergeCell ref="KYS265:KYZ265"/>
    <mergeCell ref="KZA265:KZH265"/>
    <mergeCell ref="KZI265:KZP265"/>
    <mergeCell ref="KZQ265:KZX265"/>
    <mergeCell ref="KZY265:LAF265"/>
    <mergeCell ref="LAG265:LAN265"/>
    <mergeCell ref="LAO265:LAV265"/>
    <mergeCell ref="LAW265:LBD265"/>
    <mergeCell ref="LBE265:LBL265"/>
    <mergeCell ref="LBM265:LBT265"/>
    <mergeCell ref="LBU265:LCB265"/>
    <mergeCell ref="LCC265:LCJ265"/>
    <mergeCell ref="LCK265:LCR265"/>
    <mergeCell ref="LCS265:LCZ265"/>
    <mergeCell ref="LDA265:LDH265"/>
    <mergeCell ref="LDI265:LDP265"/>
    <mergeCell ref="LDQ265:LDX265"/>
    <mergeCell ref="LDY265:LEF265"/>
    <mergeCell ref="LEG265:LEN265"/>
    <mergeCell ref="LEO265:LEV265"/>
    <mergeCell ref="LEW265:LFD265"/>
    <mergeCell ref="LFE265:LFL265"/>
    <mergeCell ref="LFM265:LFT265"/>
    <mergeCell ref="LFU265:LGB265"/>
    <mergeCell ref="LGC265:LGJ265"/>
    <mergeCell ref="LGK265:LGR265"/>
    <mergeCell ref="LGS265:LGZ265"/>
    <mergeCell ref="LHA265:LHH265"/>
    <mergeCell ref="LHI265:LHP265"/>
    <mergeCell ref="LHQ265:LHX265"/>
    <mergeCell ref="LHY265:LIF265"/>
    <mergeCell ref="LIG265:LIN265"/>
    <mergeCell ref="LIO265:LIV265"/>
    <mergeCell ref="LIW265:LJD265"/>
    <mergeCell ref="LJE265:LJL265"/>
    <mergeCell ref="LJM265:LJT265"/>
    <mergeCell ref="LJU265:LKB265"/>
    <mergeCell ref="LKC265:LKJ265"/>
    <mergeCell ref="LKK265:LKR265"/>
    <mergeCell ref="LKS265:LKZ265"/>
    <mergeCell ref="LLA265:LLH265"/>
    <mergeCell ref="LLI265:LLP265"/>
    <mergeCell ref="LLQ265:LLX265"/>
    <mergeCell ref="LLY265:LMF265"/>
    <mergeCell ref="LMG265:LMN265"/>
    <mergeCell ref="LMO265:LMV265"/>
    <mergeCell ref="LMW265:LND265"/>
    <mergeCell ref="LNE265:LNL265"/>
    <mergeCell ref="LNM265:LNT265"/>
    <mergeCell ref="LNU265:LOB265"/>
    <mergeCell ref="LOC265:LOJ265"/>
    <mergeCell ref="LOK265:LOR265"/>
    <mergeCell ref="LOS265:LOZ265"/>
    <mergeCell ref="LPA265:LPH265"/>
    <mergeCell ref="LPI265:LPP265"/>
    <mergeCell ref="LPQ265:LPX265"/>
    <mergeCell ref="LPY265:LQF265"/>
    <mergeCell ref="LQG265:LQN265"/>
    <mergeCell ref="LQO265:LQV265"/>
    <mergeCell ref="LQW265:LRD265"/>
    <mergeCell ref="LRE265:LRL265"/>
    <mergeCell ref="LRM265:LRT265"/>
    <mergeCell ref="LRU265:LSB265"/>
    <mergeCell ref="LSC265:LSJ265"/>
    <mergeCell ref="LSK265:LSR265"/>
    <mergeCell ref="LSS265:LSZ265"/>
    <mergeCell ref="LTA265:LTH265"/>
    <mergeCell ref="LTI265:LTP265"/>
    <mergeCell ref="LTQ265:LTX265"/>
    <mergeCell ref="LTY265:LUF265"/>
    <mergeCell ref="LUG265:LUN265"/>
    <mergeCell ref="LUO265:LUV265"/>
    <mergeCell ref="LUW265:LVD265"/>
    <mergeCell ref="LVE265:LVL265"/>
    <mergeCell ref="LVM265:LVT265"/>
    <mergeCell ref="LVU265:LWB265"/>
    <mergeCell ref="LWC265:LWJ265"/>
    <mergeCell ref="LWK265:LWR265"/>
    <mergeCell ref="LWS265:LWZ265"/>
    <mergeCell ref="LXA265:LXH265"/>
    <mergeCell ref="LXI265:LXP265"/>
    <mergeCell ref="LXQ265:LXX265"/>
    <mergeCell ref="LXY265:LYF265"/>
    <mergeCell ref="LYG265:LYN265"/>
    <mergeCell ref="LYO265:LYV265"/>
    <mergeCell ref="LYW265:LZD265"/>
    <mergeCell ref="LZE265:LZL265"/>
    <mergeCell ref="LZM265:LZT265"/>
    <mergeCell ref="LZU265:MAB265"/>
    <mergeCell ref="MAC265:MAJ265"/>
    <mergeCell ref="MAK265:MAR265"/>
    <mergeCell ref="MAS265:MAZ265"/>
    <mergeCell ref="MBA265:MBH265"/>
    <mergeCell ref="MBI265:MBP265"/>
    <mergeCell ref="MBQ265:MBX265"/>
    <mergeCell ref="MBY265:MCF265"/>
    <mergeCell ref="MCG265:MCN265"/>
    <mergeCell ref="MCO265:MCV265"/>
    <mergeCell ref="MCW265:MDD265"/>
    <mergeCell ref="MDE265:MDL265"/>
    <mergeCell ref="MDM265:MDT265"/>
    <mergeCell ref="MDU265:MEB265"/>
    <mergeCell ref="MEC265:MEJ265"/>
    <mergeCell ref="MEK265:MER265"/>
    <mergeCell ref="MES265:MEZ265"/>
    <mergeCell ref="MFA265:MFH265"/>
    <mergeCell ref="MFI265:MFP265"/>
    <mergeCell ref="MFQ265:MFX265"/>
    <mergeCell ref="MFY265:MGF265"/>
    <mergeCell ref="MGG265:MGN265"/>
    <mergeCell ref="MGO265:MGV265"/>
    <mergeCell ref="MGW265:MHD265"/>
    <mergeCell ref="MHE265:MHL265"/>
    <mergeCell ref="MHM265:MHT265"/>
    <mergeCell ref="MHU265:MIB265"/>
    <mergeCell ref="MIC265:MIJ265"/>
    <mergeCell ref="MIK265:MIR265"/>
    <mergeCell ref="MIS265:MIZ265"/>
    <mergeCell ref="MJA265:MJH265"/>
    <mergeCell ref="MJI265:MJP265"/>
    <mergeCell ref="MJQ265:MJX265"/>
    <mergeCell ref="MJY265:MKF265"/>
    <mergeCell ref="MKG265:MKN265"/>
    <mergeCell ref="MKO265:MKV265"/>
    <mergeCell ref="MKW265:MLD265"/>
    <mergeCell ref="MLE265:MLL265"/>
    <mergeCell ref="MLM265:MLT265"/>
    <mergeCell ref="MLU265:MMB265"/>
    <mergeCell ref="MMC265:MMJ265"/>
    <mergeCell ref="MMK265:MMR265"/>
    <mergeCell ref="MMS265:MMZ265"/>
    <mergeCell ref="MNA265:MNH265"/>
    <mergeCell ref="MNI265:MNP265"/>
    <mergeCell ref="MNQ265:MNX265"/>
    <mergeCell ref="MNY265:MOF265"/>
    <mergeCell ref="MOG265:MON265"/>
    <mergeCell ref="MOO265:MOV265"/>
    <mergeCell ref="MOW265:MPD265"/>
    <mergeCell ref="MPE265:MPL265"/>
    <mergeCell ref="MPM265:MPT265"/>
    <mergeCell ref="MPU265:MQB265"/>
    <mergeCell ref="MQC265:MQJ265"/>
    <mergeCell ref="MQK265:MQR265"/>
    <mergeCell ref="MQS265:MQZ265"/>
    <mergeCell ref="MRA265:MRH265"/>
    <mergeCell ref="MRI265:MRP265"/>
    <mergeCell ref="MRQ265:MRX265"/>
    <mergeCell ref="MRY265:MSF265"/>
    <mergeCell ref="MSG265:MSN265"/>
    <mergeCell ref="MSO265:MSV265"/>
    <mergeCell ref="MSW265:MTD265"/>
    <mergeCell ref="MTE265:MTL265"/>
    <mergeCell ref="MTM265:MTT265"/>
    <mergeCell ref="MTU265:MUB265"/>
    <mergeCell ref="MUC265:MUJ265"/>
    <mergeCell ref="MUK265:MUR265"/>
    <mergeCell ref="MUS265:MUZ265"/>
    <mergeCell ref="MVA265:MVH265"/>
    <mergeCell ref="MVI265:MVP265"/>
    <mergeCell ref="MVQ265:MVX265"/>
    <mergeCell ref="MVY265:MWF265"/>
    <mergeCell ref="MWG265:MWN265"/>
    <mergeCell ref="MWO265:MWV265"/>
    <mergeCell ref="MWW265:MXD265"/>
    <mergeCell ref="MXE265:MXL265"/>
    <mergeCell ref="MXM265:MXT265"/>
    <mergeCell ref="MXU265:MYB265"/>
    <mergeCell ref="MYC265:MYJ265"/>
    <mergeCell ref="MYK265:MYR265"/>
    <mergeCell ref="MYS265:MYZ265"/>
    <mergeCell ref="MZA265:MZH265"/>
    <mergeCell ref="MZI265:MZP265"/>
    <mergeCell ref="MZQ265:MZX265"/>
    <mergeCell ref="MZY265:NAF265"/>
    <mergeCell ref="NAG265:NAN265"/>
    <mergeCell ref="NAO265:NAV265"/>
    <mergeCell ref="NAW265:NBD265"/>
    <mergeCell ref="NBE265:NBL265"/>
    <mergeCell ref="NBM265:NBT265"/>
    <mergeCell ref="NBU265:NCB265"/>
    <mergeCell ref="NCC265:NCJ265"/>
    <mergeCell ref="NCK265:NCR265"/>
    <mergeCell ref="NCS265:NCZ265"/>
    <mergeCell ref="NDA265:NDH265"/>
    <mergeCell ref="NDI265:NDP265"/>
    <mergeCell ref="NDQ265:NDX265"/>
    <mergeCell ref="NDY265:NEF265"/>
    <mergeCell ref="NEG265:NEN265"/>
    <mergeCell ref="NEO265:NEV265"/>
    <mergeCell ref="NEW265:NFD265"/>
    <mergeCell ref="NFE265:NFL265"/>
    <mergeCell ref="NFM265:NFT265"/>
    <mergeCell ref="NFU265:NGB265"/>
    <mergeCell ref="NGC265:NGJ265"/>
    <mergeCell ref="NGK265:NGR265"/>
    <mergeCell ref="NGS265:NGZ265"/>
    <mergeCell ref="NHA265:NHH265"/>
    <mergeCell ref="NHI265:NHP265"/>
    <mergeCell ref="NHQ265:NHX265"/>
    <mergeCell ref="NHY265:NIF265"/>
    <mergeCell ref="NIG265:NIN265"/>
    <mergeCell ref="NIO265:NIV265"/>
    <mergeCell ref="NIW265:NJD265"/>
    <mergeCell ref="NJE265:NJL265"/>
    <mergeCell ref="NJM265:NJT265"/>
    <mergeCell ref="NJU265:NKB265"/>
    <mergeCell ref="NKC265:NKJ265"/>
    <mergeCell ref="NKK265:NKR265"/>
    <mergeCell ref="NKS265:NKZ265"/>
    <mergeCell ref="NLA265:NLH265"/>
    <mergeCell ref="NLI265:NLP265"/>
    <mergeCell ref="NLQ265:NLX265"/>
    <mergeCell ref="NLY265:NMF265"/>
    <mergeCell ref="NMG265:NMN265"/>
    <mergeCell ref="NMO265:NMV265"/>
    <mergeCell ref="NMW265:NND265"/>
    <mergeCell ref="NNE265:NNL265"/>
    <mergeCell ref="NNM265:NNT265"/>
    <mergeCell ref="NNU265:NOB265"/>
    <mergeCell ref="NOC265:NOJ265"/>
    <mergeCell ref="NOK265:NOR265"/>
    <mergeCell ref="NOS265:NOZ265"/>
    <mergeCell ref="NPA265:NPH265"/>
    <mergeCell ref="NPI265:NPP265"/>
    <mergeCell ref="NPQ265:NPX265"/>
    <mergeCell ref="NPY265:NQF265"/>
    <mergeCell ref="NQG265:NQN265"/>
    <mergeCell ref="NQO265:NQV265"/>
    <mergeCell ref="NQW265:NRD265"/>
    <mergeCell ref="NRE265:NRL265"/>
    <mergeCell ref="NRM265:NRT265"/>
    <mergeCell ref="NRU265:NSB265"/>
    <mergeCell ref="NSC265:NSJ265"/>
    <mergeCell ref="NSK265:NSR265"/>
    <mergeCell ref="NSS265:NSZ265"/>
    <mergeCell ref="NTA265:NTH265"/>
    <mergeCell ref="NTI265:NTP265"/>
    <mergeCell ref="NTQ265:NTX265"/>
    <mergeCell ref="NTY265:NUF265"/>
    <mergeCell ref="NUG265:NUN265"/>
    <mergeCell ref="NUO265:NUV265"/>
    <mergeCell ref="NUW265:NVD265"/>
    <mergeCell ref="NVE265:NVL265"/>
    <mergeCell ref="NVM265:NVT265"/>
    <mergeCell ref="NVU265:NWB265"/>
    <mergeCell ref="NWC265:NWJ265"/>
    <mergeCell ref="NWK265:NWR265"/>
    <mergeCell ref="NWS265:NWZ265"/>
    <mergeCell ref="NXA265:NXH265"/>
    <mergeCell ref="NXI265:NXP265"/>
    <mergeCell ref="NXQ265:NXX265"/>
    <mergeCell ref="NXY265:NYF265"/>
    <mergeCell ref="NYG265:NYN265"/>
    <mergeCell ref="NYO265:NYV265"/>
    <mergeCell ref="NYW265:NZD265"/>
    <mergeCell ref="NZE265:NZL265"/>
    <mergeCell ref="NZM265:NZT265"/>
    <mergeCell ref="NZU265:OAB265"/>
    <mergeCell ref="OAC265:OAJ265"/>
    <mergeCell ref="OAK265:OAR265"/>
    <mergeCell ref="OAS265:OAZ265"/>
    <mergeCell ref="OBA265:OBH265"/>
    <mergeCell ref="OBI265:OBP265"/>
    <mergeCell ref="OBQ265:OBX265"/>
    <mergeCell ref="OBY265:OCF265"/>
    <mergeCell ref="OCG265:OCN265"/>
    <mergeCell ref="OCO265:OCV265"/>
    <mergeCell ref="OCW265:ODD265"/>
    <mergeCell ref="ODE265:ODL265"/>
    <mergeCell ref="ODM265:ODT265"/>
    <mergeCell ref="ODU265:OEB265"/>
    <mergeCell ref="OEC265:OEJ265"/>
    <mergeCell ref="OEK265:OER265"/>
    <mergeCell ref="OES265:OEZ265"/>
    <mergeCell ref="OFA265:OFH265"/>
    <mergeCell ref="OFI265:OFP265"/>
    <mergeCell ref="OFQ265:OFX265"/>
    <mergeCell ref="OFY265:OGF265"/>
    <mergeCell ref="OGG265:OGN265"/>
    <mergeCell ref="OGO265:OGV265"/>
    <mergeCell ref="OGW265:OHD265"/>
    <mergeCell ref="OHE265:OHL265"/>
    <mergeCell ref="OHM265:OHT265"/>
    <mergeCell ref="OHU265:OIB265"/>
    <mergeCell ref="OIC265:OIJ265"/>
    <mergeCell ref="OIK265:OIR265"/>
    <mergeCell ref="OIS265:OIZ265"/>
    <mergeCell ref="OJA265:OJH265"/>
    <mergeCell ref="OJI265:OJP265"/>
    <mergeCell ref="OJQ265:OJX265"/>
    <mergeCell ref="OJY265:OKF265"/>
    <mergeCell ref="OKG265:OKN265"/>
    <mergeCell ref="OKO265:OKV265"/>
    <mergeCell ref="OKW265:OLD265"/>
    <mergeCell ref="OLE265:OLL265"/>
    <mergeCell ref="OLM265:OLT265"/>
    <mergeCell ref="OLU265:OMB265"/>
    <mergeCell ref="OMC265:OMJ265"/>
    <mergeCell ref="OMK265:OMR265"/>
    <mergeCell ref="OMS265:OMZ265"/>
    <mergeCell ref="ONA265:ONH265"/>
    <mergeCell ref="ONI265:ONP265"/>
    <mergeCell ref="ONQ265:ONX265"/>
    <mergeCell ref="ONY265:OOF265"/>
    <mergeCell ref="OOG265:OON265"/>
    <mergeCell ref="OOO265:OOV265"/>
    <mergeCell ref="OOW265:OPD265"/>
    <mergeCell ref="OPE265:OPL265"/>
    <mergeCell ref="OPM265:OPT265"/>
    <mergeCell ref="OPU265:OQB265"/>
    <mergeCell ref="OQC265:OQJ265"/>
    <mergeCell ref="OQK265:OQR265"/>
    <mergeCell ref="OQS265:OQZ265"/>
    <mergeCell ref="ORA265:ORH265"/>
    <mergeCell ref="ORI265:ORP265"/>
    <mergeCell ref="ORQ265:ORX265"/>
    <mergeCell ref="ORY265:OSF265"/>
    <mergeCell ref="OSG265:OSN265"/>
    <mergeCell ref="OSO265:OSV265"/>
    <mergeCell ref="OSW265:OTD265"/>
    <mergeCell ref="OTE265:OTL265"/>
    <mergeCell ref="OTM265:OTT265"/>
    <mergeCell ref="OTU265:OUB265"/>
    <mergeCell ref="OUC265:OUJ265"/>
    <mergeCell ref="OUK265:OUR265"/>
    <mergeCell ref="OUS265:OUZ265"/>
    <mergeCell ref="OVA265:OVH265"/>
    <mergeCell ref="OVI265:OVP265"/>
    <mergeCell ref="OVQ265:OVX265"/>
    <mergeCell ref="OVY265:OWF265"/>
    <mergeCell ref="OWG265:OWN265"/>
    <mergeCell ref="OWO265:OWV265"/>
    <mergeCell ref="OWW265:OXD265"/>
    <mergeCell ref="OXE265:OXL265"/>
    <mergeCell ref="OXM265:OXT265"/>
    <mergeCell ref="OXU265:OYB265"/>
    <mergeCell ref="OYC265:OYJ265"/>
    <mergeCell ref="OYK265:OYR265"/>
    <mergeCell ref="OYS265:OYZ265"/>
    <mergeCell ref="OZA265:OZH265"/>
    <mergeCell ref="OZI265:OZP265"/>
    <mergeCell ref="OZQ265:OZX265"/>
    <mergeCell ref="OZY265:PAF265"/>
    <mergeCell ref="PAG265:PAN265"/>
    <mergeCell ref="PAO265:PAV265"/>
    <mergeCell ref="PAW265:PBD265"/>
    <mergeCell ref="PBE265:PBL265"/>
    <mergeCell ref="PBM265:PBT265"/>
    <mergeCell ref="PBU265:PCB265"/>
    <mergeCell ref="PCC265:PCJ265"/>
    <mergeCell ref="PCK265:PCR265"/>
    <mergeCell ref="PCS265:PCZ265"/>
    <mergeCell ref="PDA265:PDH265"/>
    <mergeCell ref="PDI265:PDP265"/>
    <mergeCell ref="PDQ265:PDX265"/>
    <mergeCell ref="PDY265:PEF265"/>
    <mergeCell ref="PEG265:PEN265"/>
    <mergeCell ref="PEO265:PEV265"/>
    <mergeCell ref="PEW265:PFD265"/>
    <mergeCell ref="PFE265:PFL265"/>
    <mergeCell ref="PFM265:PFT265"/>
    <mergeCell ref="PFU265:PGB265"/>
    <mergeCell ref="PGC265:PGJ265"/>
    <mergeCell ref="PGK265:PGR265"/>
    <mergeCell ref="PGS265:PGZ265"/>
    <mergeCell ref="PHA265:PHH265"/>
    <mergeCell ref="PHI265:PHP265"/>
    <mergeCell ref="PHQ265:PHX265"/>
    <mergeCell ref="PHY265:PIF265"/>
    <mergeCell ref="PIG265:PIN265"/>
    <mergeCell ref="PIO265:PIV265"/>
    <mergeCell ref="PIW265:PJD265"/>
    <mergeCell ref="PJE265:PJL265"/>
    <mergeCell ref="PJM265:PJT265"/>
    <mergeCell ref="PJU265:PKB265"/>
    <mergeCell ref="PKC265:PKJ265"/>
    <mergeCell ref="PKK265:PKR265"/>
    <mergeCell ref="PKS265:PKZ265"/>
    <mergeCell ref="PLA265:PLH265"/>
    <mergeCell ref="PLI265:PLP265"/>
    <mergeCell ref="PLQ265:PLX265"/>
    <mergeCell ref="PLY265:PMF265"/>
    <mergeCell ref="PMG265:PMN265"/>
    <mergeCell ref="PMO265:PMV265"/>
    <mergeCell ref="PMW265:PND265"/>
    <mergeCell ref="PNE265:PNL265"/>
    <mergeCell ref="PNM265:PNT265"/>
    <mergeCell ref="PNU265:POB265"/>
    <mergeCell ref="POC265:POJ265"/>
    <mergeCell ref="POK265:POR265"/>
    <mergeCell ref="POS265:POZ265"/>
    <mergeCell ref="PPA265:PPH265"/>
    <mergeCell ref="PPI265:PPP265"/>
    <mergeCell ref="PPQ265:PPX265"/>
    <mergeCell ref="PPY265:PQF265"/>
    <mergeCell ref="PQG265:PQN265"/>
    <mergeCell ref="PQO265:PQV265"/>
    <mergeCell ref="PQW265:PRD265"/>
    <mergeCell ref="PRE265:PRL265"/>
    <mergeCell ref="PRM265:PRT265"/>
    <mergeCell ref="PRU265:PSB265"/>
    <mergeCell ref="PSC265:PSJ265"/>
    <mergeCell ref="PSK265:PSR265"/>
    <mergeCell ref="PSS265:PSZ265"/>
    <mergeCell ref="PTA265:PTH265"/>
    <mergeCell ref="PTI265:PTP265"/>
    <mergeCell ref="PTQ265:PTX265"/>
    <mergeCell ref="PTY265:PUF265"/>
    <mergeCell ref="PUG265:PUN265"/>
    <mergeCell ref="PUO265:PUV265"/>
    <mergeCell ref="PUW265:PVD265"/>
    <mergeCell ref="PVE265:PVL265"/>
    <mergeCell ref="PVM265:PVT265"/>
    <mergeCell ref="PVU265:PWB265"/>
    <mergeCell ref="PWC265:PWJ265"/>
    <mergeCell ref="PWK265:PWR265"/>
    <mergeCell ref="PWS265:PWZ265"/>
    <mergeCell ref="PXA265:PXH265"/>
    <mergeCell ref="PXI265:PXP265"/>
    <mergeCell ref="PXQ265:PXX265"/>
    <mergeCell ref="PXY265:PYF265"/>
    <mergeCell ref="PYG265:PYN265"/>
    <mergeCell ref="PYO265:PYV265"/>
    <mergeCell ref="PYW265:PZD265"/>
    <mergeCell ref="PZE265:PZL265"/>
    <mergeCell ref="PZM265:PZT265"/>
    <mergeCell ref="PZU265:QAB265"/>
    <mergeCell ref="QAC265:QAJ265"/>
    <mergeCell ref="QAK265:QAR265"/>
    <mergeCell ref="QAS265:QAZ265"/>
    <mergeCell ref="QBA265:QBH265"/>
    <mergeCell ref="QBI265:QBP265"/>
    <mergeCell ref="QBQ265:QBX265"/>
    <mergeCell ref="QBY265:QCF265"/>
    <mergeCell ref="QCG265:QCN265"/>
    <mergeCell ref="QCO265:QCV265"/>
    <mergeCell ref="QCW265:QDD265"/>
    <mergeCell ref="QDE265:QDL265"/>
    <mergeCell ref="QDM265:QDT265"/>
    <mergeCell ref="QDU265:QEB265"/>
    <mergeCell ref="QEC265:QEJ265"/>
    <mergeCell ref="QEK265:QER265"/>
    <mergeCell ref="QES265:QEZ265"/>
    <mergeCell ref="QFA265:QFH265"/>
    <mergeCell ref="QFI265:QFP265"/>
    <mergeCell ref="QFQ265:QFX265"/>
    <mergeCell ref="QFY265:QGF265"/>
    <mergeCell ref="QGG265:QGN265"/>
    <mergeCell ref="QGO265:QGV265"/>
    <mergeCell ref="QGW265:QHD265"/>
    <mergeCell ref="QHE265:QHL265"/>
    <mergeCell ref="QHM265:QHT265"/>
    <mergeCell ref="QHU265:QIB265"/>
    <mergeCell ref="QIC265:QIJ265"/>
    <mergeCell ref="QIK265:QIR265"/>
    <mergeCell ref="QIS265:QIZ265"/>
    <mergeCell ref="QJA265:QJH265"/>
    <mergeCell ref="QJI265:QJP265"/>
    <mergeCell ref="QJQ265:QJX265"/>
    <mergeCell ref="QJY265:QKF265"/>
    <mergeCell ref="QKG265:QKN265"/>
    <mergeCell ref="QKO265:QKV265"/>
    <mergeCell ref="QKW265:QLD265"/>
    <mergeCell ref="QLE265:QLL265"/>
    <mergeCell ref="QLM265:QLT265"/>
    <mergeCell ref="QLU265:QMB265"/>
    <mergeCell ref="QMC265:QMJ265"/>
    <mergeCell ref="QMK265:QMR265"/>
    <mergeCell ref="QMS265:QMZ265"/>
    <mergeCell ref="QNA265:QNH265"/>
    <mergeCell ref="QNI265:QNP265"/>
    <mergeCell ref="QNQ265:QNX265"/>
    <mergeCell ref="QNY265:QOF265"/>
    <mergeCell ref="QOG265:QON265"/>
    <mergeCell ref="QOO265:QOV265"/>
    <mergeCell ref="QOW265:QPD265"/>
    <mergeCell ref="QPE265:QPL265"/>
    <mergeCell ref="QPM265:QPT265"/>
    <mergeCell ref="QPU265:QQB265"/>
    <mergeCell ref="QQC265:QQJ265"/>
    <mergeCell ref="QQK265:QQR265"/>
    <mergeCell ref="QQS265:QQZ265"/>
    <mergeCell ref="QRA265:QRH265"/>
    <mergeCell ref="QRI265:QRP265"/>
    <mergeCell ref="QRQ265:QRX265"/>
    <mergeCell ref="QRY265:QSF265"/>
    <mergeCell ref="QSG265:QSN265"/>
    <mergeCell ref="QSO265:QSV265"/>
    <mergeCell ref="QSW265:QTD265"/>
    <mergeCell ref="QTE265:QTL265"/>
    <mergeCell ref="QTM265:QTT265"/>
    <mergeCell ref="QTU265:QUB265"/>
    <mergeCell ref="QUC265:QUJ265"/>
    <mergeCell ref="QUK265:QUR265"/>
    <mergeCell ref="QUS265:QUZ265"/>
    <mergeCell ref="QVA265:QVH265"/>
    <mergeCell ref="QVI265:QVP265"/>
    <mergeCell ref="QVQ265:QVX265"/>
    <mergeCell ref="QVY265:QWF265"/>
    <mergeCell ref="QWG265:QWN265"/>
    <mergeCell ref="QWO265:QWV265"/>
    <mergeCell ref="QWW265:QXD265"/>
    <mergeCell ref="QXE265:QXL265"/>
    <mergeCell ref="QXM265:QXT265"/>
    <mergeCell ref="QXU265:QYB265"/>
    <mergeCell ref="QYC265:QYJ265"/>
    <mergeCell ref="QYK265:QYR265"/>
    <mergeCell ref="QYS265:QYZ265"/>
    <mergeCell ref="QZA265:QZH265"/>
    <mergeCell ref="QZI265:QZP265"/>
    <mergeCell ref="QZQ265:QZX265"/>
    <mergeCell ref="QZY265:RAF265"/>
    <mergeCell ref="RAG265:RAN265"/>
    <mergeCell ref="RAO265:RAV265"/>
    <mergeCell ref="RAW265:RBD265"/>
    <mergeCell ref="RBE265:RBL265"/>
    <mergeCell ref="RBM265:RBT265"/>
    <mergeCell ref="RBU265:RCB265"/>
    <mergeCell ref="RCC265:RCJ265"/>
    <mergeCell ref="RCK265:RCR265"/>
    <mergeCell ref="RCS265:RCZ265"/>
    <mergeCell ref="RDA265:RDH265"/>
    <mergeCell ref="RDI265:RDP265"/>
    <mergeCell ref="RDQ265:RDX265"/>
    <mergeCell ref="RDY265:REF265"/>
    <mergeCell ref="REG265:REN265"/>
    <mergeCell ref="REO265:REV265"/>
    <mergeCell ref="REW265:RFD265"/>
    <mergeCell ref="RFE265:RFL265"/>
    <mergeCell ref="RFM265:RFT265"/>
    <mergeCell ref="RFU265:RGB265"/>
    <mergeCell ref="RGC265:RGJ265"/>
    <mergeCell ref="RGK265:RGR265"/>
    <mergeCell ref="RGS265:RGZ265"/>
    <mergeCell ref="RHA265:RHH265"/>
    <mergeCell ref="RHI265:RHP265"/>
    <mergeCell ref="RHQ265:RHX265"/>
    <mergeCell ref="RHY265:RIF265"/>
    <mergeCell ref="RIG265:RIN265"/>
    <mergeCell ref="RIO265:RIV265"/>
    <mergeCell ref="RIW265:RJD265"/>
    <mergeCell ref="RJE265:RJL265"/>
    <mergeCell ref="RJM265:RJT265"/>
    <mergeCell ref="RJU265:RKB265"/>
    <mergeCell ref="RKC265:RKJ265"/>
    <mergeCell ref="RKK265:RKR265"/>
    <mergeCell ref="RKS265:RKZ265"/>
    <mergeCell ref="RLA265:RLH265"/>
    <mergeCell ref="RLI265:RLP265"/>
    <mergeCell ref="RLQ265:RLX265"/>
    <mergeCell ref="RLY265:RMF265"/>
    <mergeCell ref="RMG265:RMN265"/>
    <mergeCell ref="RMO265:RMV265"/>
    <mergeCell ref="RMW265:RND265"/>
    <mergeCell ref="RNE265:RNL265"/>
    <mergeCell ref="RNM265:RNT265"/>
    <mergeCell ref="RNU265:ROB265"/>
    <mergeCell ref="ROC265:ROJ265"/>
    <mergeCell ref="ROK265:ROR265"/>
    <mergeCell ref="ROS265:ROZ265"/>
    <mergeCell ref="RPA265:RPH265"/>
    <mergeCell ref="RPI265:RPP265"/>
    <mergeCell ref="RPQ265:RPX265"/>
    <mergeCell ref="RPY265:RQF265"/>
    <mergeCell ref="RQG265:RQN265"/>
    <mergeCell ref="RQO265:RQV265"/>
    <mergeCell ref="RQW265:RRD265"/>
    <mergeCell ref="RRE265:RRL265"/>
    <mergeCell ref="RRM265:RRT265"/>
    <mergeCell ref="RRU265:RSB265"/>
    <mergeCell ref="RSC265:RSJ265"/>
    <mergeCell ref="RSK265:RSR265"/>
    <mergeCell ref="RSS265:RSZ265"/>
    <mergeCell ref="RTA265:RTH265"/>
    <mergeCell ref="RTI265:RTP265"/>
    <mergeCell ref="RTQ265:RTX265"/>
    <mergeCell ref="RTY265:RUF265"/>
    <mergeCell ref="RUG265:RUN265"/>
    <mergeCell ref="RUO265:RUV265"/>
    <mergeCell ref="RUW265:RVD265"/>
    <mergeCell ref="RVE265:RVL265"/>
    <mergeCell ref="RVM265:RVT265"/>
    <mergeCell ref="RVU265:RWB265"/>
    <mergeCell ref="RWC265:RWJ265"/>
    <mergeCell ref="RWK265:RWR265"/>
    <mergeCell ref="RWS265:RWZ265"/>
    <mergeCell ref="RXA265:RXH265"/>
    <mergeCell ref="RXI265:RXP265"/>
    <mergeCell ref="RXQ265:RXX265"/>
    <mergeCell ref="RXY265:RYF265"/>
    <mergeCell ref="RYG265:RYN265"/>
    <mergeCell ref="RYO265:RYV265"/>
    <mergeCell ref="RYW265:RZD265"/>
    <mergeCell ref="RZE265:RZL265"/>
    <mergeCell ref="RZM265:RZT265"/>
    <mergeCell ref="RZU265:SAB265"/>
    <mergeCell ref="SAC265:SAJ265"/>
    <mergeCell ref="SAK265:SAR265"/>
    <mergeCell ref="SAS265:SAZ265"/>
    <mergeCell ref="SBA265:SBH265"/>
    <mergeCell ref="SBI265:SBP265"/>
    <mergeCell ref="SBQ265:SBX265"/>
    <mergeCell ref="SBY265:SCF265"/>
    <mergeCell ref="SCG265:SCN265"/>
    <mergeCell ref="SCO265:SCV265"/>
    <mergeCell ref="SCW265:SDD265"/>
    <mergeCell ref="SDE265:SDL265"/>
    <mergeCell ref="SDM265:SDT265"/>
    <mergeCell ref="SDU265:SEB265"/>
    <mergeCell ref="SEC265:SEJ265"/>
    <mergeCell ref="SEK265:SER265"/>
    <mergeCell ref="SES265:SEZ265"/>
    <mergeCell ref="SFA265:SFH265"/>
    <mergeCell ref="SFI265:SFP265"/>
    <mergeCell ref="SFQ265:SFX265"/>
    <mergeCell ref="SFY265:SGF265"/>
    <mergeCell ref="SGG265:SGN265"/>
    <mergeCell ref="SGO265:SGV265"/>
    <mergeCell ref="SGW265:SHD265"/>
    <mergeCell ref="SHE265:SHL265"/>
    <mergeCell ref="SHM265:SHT265"/>
    <mergeCell ref="SHU265:SIB265"/>
    <mergeCell ref="SIC265:SIJ265"/>
    <mergeCell ref="SIK265:SIR265"/>
    <mergeCell ref="SIS265:SIZ265"/>
    <mergeCell ref="SJA265:SJH265"/>
    <mergeCell ref="SJI265:SJP265"/>
    <mergeCell ref="SJQ265:SJX265"/>
    <mergeCell ref="SJY265:SKF265"/>
    <mergeCell ref="SKG265:SKN265"/>
    <mergeCell ref="SKO265:SKV265"/>
    <mergeCell ref="SKW265:SLD265"/>
    <mergeCell ref="SLE265:SLL265"/>
    <mergeCell ref="SLM265:SLT265"/>
    <mergeCell ref="SLU265:SMB265"/>
    <mergeCell ref="SMC265:SMJ265"/>
    <mergeCell ref="SMK265:SMR265"/>
    <mergeCell ref="SMS265:SMZ265"/>
    <mergeCell ref="SNA265:SNH265"/>
    <mergeCell ref="SNI265:SNP265"/>
    <mergeCell ref="SNQ265:SNX265"/>
    <mergeCell ref="SNY265:SOF265"/>
    <mergeCell ref="SOG265:SON265"/>
    <mergeCell ref="SOO265:SOV265"/>
    <mergeCell ref="SOW265:SPD265"/>
    <mergeCell ref="SPE265:SPL265"/>
    <mergeCell ref="SPM265:SPT265"/>
    <mergeCell ref="SPU265:SQB265"/>
    <mergeCell ref="SQC265:SQJ265"/>
    <mergeCell ref="SQK265:SQR265"/>
    <mergeCell ref="SQS265:SQZ265"/>
    <mergeCell ref="SRA265:SRH265"/>
    <mergeCell ref="SRI265:SRP265"/>
    <mergeCell ref="SRQ265:SRX265"/>
    <mergeCell ref="SRY265:SSF265"/>
    <mergeCell ref="SSG265:SSN265"/>
    <mergeCell ref="SSO265:SSV265"/>
    <mergeCell ref="SSW265:STD265"/>
    <mergeCell ref="STE265:STL265"/>
    <mergeCell ref="STM265:STT265"/>
    <mergeCell ref="STU265:SUB265"/>
    <mergeCell ref="SUC265:SUJ265"/>
    <mergeCell ref="SUK265:SUR265"/>
    <mergeCell ref="SUS265:SUZ265"/>
    <mergeCell ref="SVA265:SVH265"/>
    <mergeCell ref="SVI265:SVP265"/>
    <mergeCell ref="SVQ265:SVX265"/>
    <mergeCell ref="SVY265:SWF265"/>
    <mergeCell ref="SWG265:SWN265"/>
    <mergeCell ref="SWO265:SWV265"/>
    <mergeCell ref="SWW265:SXD265"/>
    <mergeCell ref="SXE265:SXL265"/>
    <mergeCell ref="SXM265:SXT265"/>
    <mergeCell ref="SXU265:SYB265"/>
    <mergeCell ref="SYC265:SYJ265"/>
    <mergeCell ref="SYK265:SYR265"/>
    <mergeCell ref="SYS265:SYZ265"/>
    <mergeCell ref="SZA265:SZH265"/>
    <mergeCell ref="SZI265:SZP265"/>
    <mergeCell ref="SZQ265:SZX265"/>
    <mergeCell ref="SZY265:TAF265"/>
    <mergeCell ref="TAG265:TAN265"/>
    <mergeCell ref="TAO265:TAV265"/>
    <mergeCell ref="TAW265:TBD265"/>
    <mergeCell ref="TBE265:TBL265"/>
    <mergeCell ref="TBM265:TBT265"/>
    <mergeCell ref="TBU265:TCB265"/>
    <mergeCell ref="TCC265:TCJ265"/>
    <mergeCell ref="TCK265:TCR265"/>
    <mergeCell ref="TCS265:TCZ265"/>
    <mergeCell ref="TDA265:TDH265"/>
    <mergeCell ref="TDI265:TDP265"/>
    <mergeCell ref="TDQ265:TDX265"/>
    <mergeCell ref="TDY265:TEF265"/>
    <mergeCell ref="TEG265:TEN265"/>
    <mergeCell ref="TEO265:TEV265"/>
    <mergeCell ref="TEW265:TFD265"/>
    <mergeCell ref="TFE265:TFL265"/>
    <mergeCell ref="TFM265:TFT265"/>
    <mergeCell ref="TFU265:TGB265"/>
    <mergeCell ref="TGC265:TGJ265"/>
    <mergeCell ref="TGK265:TGR265"/>
    <mergeCell ref="TGS265:TGZ265"/>
    <mergeCell ref="THA265:THH265"/>
    <mergeCell ref="THI265:THP265"/>
    <mergeCell ref="THQ265:THX265"/>
    <mergeCell ref="THY265:TIF265"/>
    <mergeCell ref="TIG265:TIN265"/>
    <mergeCell ref="TIO265:TIV265"/>
    <mergeCell ref="TIW265:TJD265"/>
    <mergeCell ref="TJE265:TJL265"/>
    <mergeCell ref="TJM265:TJT265"/>
    <mergeCell ref="TJU265:TKB265"/>
    <mergeCell ref="TKC265:TKJ265"/>
    <mergeCell ref="TKK265:TKR265"/>
    <mergeCell ref="TKS265:TKZ265"/>
    <mergeCell ref="TLA265:TLH265"/>
    <mergeCell ref="TLI265:TLP265"/>
    <mergeCell ref="TLQ265:TLX265"/>
    <mergeCell ref="TLY265:TMF265"/>
    <mergeCell ref="TMG265:TMN265"/>
    <mergeCell ref="TMO265:TMV265"/>
    <mergeCell ref="TMW265:TND265"/>
    <mergeCell ref="TNE265:TNL265"/>
    <mergeCell ref="TNM265:TNT265"/>
    <mergeCell ref="TNU265:TOB265"/>
    <mergeCell ref="TOC265:TOJ265"/>
    <mergeCell ref="TOK265:TOR265"/>
    <mergeCell ref="TOS265:TOZ265"/>
    <mergeCell ref="TPA265:TPH265"/>
    <mergeCell ref="TPI265:TPP265"/>
    <mergeCell ref="TPQ265:TPX265"/>
    <mergeCell ref="TPY265:TQF265"/>
    <mergeCell ref="TQG265:TQN265"/>
    <mergeCell ref="TQO265:TQV265"/>
    <mergeCell ref="TQW265:TRD265"/>
    <mergeCell ref="TRE265:TRL265"/>
    <mergeCell ref="TRM265:TRT265"/>
    <mergeCell ref="TRU265:TSB265"/>
    <mergeCell ref="TSC265:TSJ265"/>
    <mergeCell ref="TSK265:TSR265"/>
    <mergeCell ref="TSS265:TSZ265"/>
    <mergeCell ref="TTA265:TTH265"/>
    <mergeCell ref="TTI265:TTP265"/>
    <mergeCell ref="TTQ265:TTX265"/>
    <mergeCell ref="TTY265:TUF265"/>
    <mergeCell ref="TUG265:TUN265"/>
    <mergeCell ref="TUO265:TUV265"/>
    <mergeCell ref="TUW265:TVD265"/>
    <mergeCell ref="TVE265:TVL265"/>
    <mergeCell ref="TVM265:TVT265"/>
    <mergeCell ref="TVU265:TWB265"/>
    <mergeCell ref="TWC265:TWJ265"/>
    <mergeCell ref="TWK265:TWR265"/>
    <mergeCell ref="TWS265:TWZ265"/>
    <mergeCell ref="TXA265:TXH265"/>
    <mergeCell ref="TXI265:TXP265"/>
    <mergeCell ref="TXQ265:TXX265"/>
    <mergeCell ref="TXY265:TYF265"/>
    <mergeCell ref="TYG265:TYN265"/>
    <mergeCell ref="TYO265:TYV265"/>
    <mergeCell ref="TYW265:TZD265"/>
    <mergeCell ref="TZE265:TZL265"/>
    <mergeCell ref="TZM265:TZT265"/>
    <mergeCell ref="TZU265:UAB265"/>
    <mergeCell ref="UAC265:UAJ265"/>
    <mergeCell ref="UAK265:UAR265"/>
    <mergeCell ref="UAS265:UAZ265"/>
    <mergeCell ref="UBA265:UBH265"/>
    <mergeCell ref="UBI265:UBP265"/>
    <mergeCell ref="UBQ265:UBX265"/>
    <mergeCell ref="UBY265:UCF265"/>
    <mergeCell ref="UCG265:UCN265"/>
    <mergeCell ref="UCO265:UCV265"/>
    <mergeCell ref="UCW265:UDD265"/>
    <mergeCell ref="UDE265:UDL265"/>
    <mergeCell ref="UDM265:UDT265"/>
    <mergeCell ref="UDU265:UEB265"/>
    <mergeCell ref="UEC265:UEJ265"/>
    <mergeCell ref="UEK265:UER265"/>
    <mergeCell ref="UES265:UEZ265"/>
    <mergeCell ref="UFA265:UFH265"/>
    <mergeCell ref="UFI265:UFP265"/>
    <mergeCell ref="UFQ265:UFX265"/>
    <mergeCell ref="UFY265:UGF265"/>
    <mergeCell ref="UGG265:UGN265"/>
    <mergeCell ref="UGO265:UGV265"/>
    <mergeCell ref="UGW265:UHD265"/>
    <mergeCell ref="UHE265:UHL265"/>
    <mergeCell ref="UHM265:UHT265"/>
    <mergeCell ref="UHU265:UIB265"/>
    <mergeCell ref="UIC265:UIJ265"/>
    <mergeCell ref="UIK265:UIR265"/>
    <mergeCell ref="UIS265:UIZ265"/>
    <mergeCell ref="UJA265:UJH265"/>
    <mergeCell ref="UJI265:UJP265"/>
    <mergeCell ref="UJQ265:UJX265"/>
    <mergeCell ref="UJY265:UKF265"/>
    <mergeCell ref="UKG265:UKN265"/>
    <mergeCell ref="UKO265:UKV265"/>
    <mergeCell ref="UKW265:ULD265"/>
    <mergeCell ref="ULE265:ULL265"/>
    <mergeCell ref="ULM265:ULT265"/>
    <mergeCell ref="ULU265:UMB265"/>
    <mergeCell ref="UMC265:UMJ265"/>
    <mergeCell ref="UMK265:UMR265"/>
    <mergeCell ref="UMS265:UMZ265"/>
    <mergeCell ref="UNA265:UNH265"/>
    <mergeCell ref="UNI265:UNP265"/>
    <mergeCell ref="UNQ265:UNX265"/>
    <mergeCell ref="UNY265:UOF265"/>
    <mergeCell ref="UOG265:UON265"/>
    <mergeCell ref="UOO265:UOV265"/>
    <mergeCell ref="UOW265:UPD265"/>
    <mergeCell ref="UPE265:UPL265"/>
    <mergeCell ref="UPM265:UPT265"/>
    <mergeCell ref="UPU265:UQB265"/>
    <mergeCell ref="UQC265:UQJ265"/>
    <mergeCell ref="UQK265:UQR265"/>
    <mergeCell ref="UQS265:UQZ265"/>
    <mergeCell ref="URA265:URH265"/>
    <mergeCell ref="URI265:URP265"/>
    <mergeCell ref="URQ265:URX265"/>
    <mergeCell ref="URY265:USF265"/>
    <mergeCell ref="USG265:USN265"/>
    <mergeCell ref="USO265:USV265"/>
    <mergeCell ref="USW265:UTD265"/>
    <mergeCell ref="UTE265:UTL265"/>
    <mergeCell ref="UTM265:UTT265"/>
    <mergeCell ref="UTU265:UUB265"/>
    <mergeCell ref="UUC265:UUJ265"/>
    <mergeCell ref="UUK265:UUR265"/>
    <mergeCell ref="UUS265:UUZ265"/>
    <mergeCell ref="UVA265:UVH265"/>
    <mergeCell ref="UVI265:UVP265"/>
    <mergeCell ref="UVQ265:UVX265"/>
    <mergeCell ref="UVY265:UWF265"/>
    <mergeCell ref="UWG265:UWN265"/>
    <mergeCell ref="UWO265:UWV265"/>
    <mergeCell ref="UWW265:UXD265"/>
    <mergeCell ref="UXE265:UXL265"/>
    <mergeCell ref="UXM265:UXT265"/>
    <mergeCell ref="UXU265:UYB265"/>
    <mergeCell ref="UYC265:UYJ265"/>
    <mergeCell ref="UYK265:UYR265"/>
    <mergeCell ref="UYS265:UYZ265"/>
    <mergeCell ref="UZA265:UZH265"/>
    <mergeCell ref="UZI265:UZP265"/>
    <mergeCell ref="UZQ265:UZX265"/>
    <mergeCell ref="UZY265:VAF265"/>
    <mergeCell ref="VAG265:VAN265"/>
    <mergeCell ref="VAO265:VAV265"/>
    <mergeCell ref="VAW265:VBD265"/>
    <mergeCell ref="VBE265:VBL265"/>
    <mergeCell ref="VBM265:VBT265"/>
    <mergeCell ref="VBU265:VCB265"/>
    <mergeCell ref="VCC265:VCJ265"/>
    <mergeCell ref="VCK265:VCR265"/>
    <mergeCell ref="VCS265:VCZ265"/>
    <mergeCell ref="VDA265:VDH265"/>
    <mergeCell ref="VDI265:VDP265"/>
    <mergeCell ref="VDQ265:VDX265"/>
    <mergeCell ref="VDY265:VEF265"/>
    <mergeCell ref="VEG265:VEN265"/>
    <mergeCell ref="VEO265:VEV265"/>
    <mergeCell ref="VEW265:VFD265"/>
    <mergeCell ref="VFE265:VFL265"/>
    <mergeCell ref="VFM265:VFT265"/>
    <mergeCell ref="VFU265:VGB265"/>
    <mergeCell ref="VGC265:VGJ265"/>
    <mergeCell ref="VGK265:VGR265"/>
    <mergeCell ref="VGS265:VGZ265"/>
    <mergeCell ref="VHA265:VHH265"/>
    <mergeCell ref="VHI265:VHP265"/>
    <mergeCell ref="VHQ265:VHX265"/>
    <mergeCell ref="VHY265:VIF265"/>
    <mergeCell ref="VIG265:VIN265"/>
    <mergeCell ref="VIO265:VIV265"/>
    <mergeCell ref="VIW265:VJD265"/>
    <mergeCell ref="VJE265:VJL265"/>
    <mergeCell ref="VJM265:VJT265"/>
    <mergeCell ref="VJU265:VKB265"/>
    <mergeCell ref="VKC265:VKJ265"/>
    <mergeCell ref="VKK265:VKR265"/>
    <mergeCell ref="VKS265:VKZ265"/>
    <mergeCell ref="VLA265:VLH265"/>
    <mergeCell ref="VLI265:VLP265"/>
    <mergeCell ref="VLQ265:VLX265"/>
    <mergeCell ref="VLY265:VMF265"/>
    <mergeCell ref="VMG265:VMN265"/>
    <mergeCell ref="VMO265:VMV265"/>
    <mergeCell ref="VMW265:VND265"/>
    <mergeCell ref="VNE265:VNL265"/>
    <mergeCell ref="VNM265:VNT265"/>
    <mergeCell ref="VNU265:VOB265"/>
    <mergeCell ref="VOC265:VOJ265"/>
    <mergeCell ref="VOK265:VOR265"/>
    <mergeCell ref="VOS265:VOZ265"/>
    <mergeCell ref="VPA265:VPH265"/>
    <mergeCell ref="VPI265:VPP265"/>
    <mergeCell ref="VPQ265:VPX265"/>
    <mergeCell ref="VPY265:VQF265"/>
    <mergeCell ref="VQG265:VQN265"/>
    <mergeCell ref="VQO265:VQV265"/>
    <mergeCell ref="VQW265:VRD265"/>
    <mergeCell ref="VRE265:VRL265"/>
    <mergeCell ref="VRM265:VRT265"/>
    <mergeCell ref="VRU265:VSB265"/>
    <mergeCell ref="VSC265:VSJ265"/>
    <mergeCell ref="VSK265:VSR265"/>
    <mergeCell ref="VSS265:VSZ265"/>
    <mergeCell ref="VTA265:VTH265"/>
    <mergeCell ref="VTI265:VTP265"/>
    <mergeCell ref="VTQ265:VTX265"/>
    <mergeCell ref="VTY265:VUF265"/>
    <mergeCell ref="VUG265:VUN265"/>
    <mergeCell ref="VUO265:VUV265"/>
    <mergeCell ref="VUW265:VVD265"/>
    <mergeCell ref="VVE265:VVL265"/>
    <mergeCell ref="VVM265:VVT265"/>
    <mergeCell ref="VVU265:VWB265"/>
    <mergeCell ref="VWC265:VWJ265"/>
    <mergeCell ref="VWK265:VWR265"/>
    <mergeCell ref="VWS265:VWZ265"/>
    <mergeCell ref="VXA265:VXH265"/>
    <mergeCell ref="VXI265:VXP265"/>
    <mergeCell ref="VXQ265:VXX265"/>
    <mergeCell ref="VXY265:VYF265"/>
    <mergeCell ref="VYG265:VYN265"/>
    <mergeCell ref="VYO265:VYV265"/>
    <mergeCell ref="VYW265:VZD265"/>
    <mergeCell ref="VZE265:VZL265"/>
    <mergeCell ref="VZM265:VZT265"/>
    <mergeCell ref="VZU265:WAB265"/>
    <mergeCell ref="WAC265:WAJ265"/>
    <mergeCell ref="WAK265:WAR265"/>
    <mergeCell ref="WAS265:WAZ265"/>
    <mergeCell ref="WBA265:WBH265"/>
    <mergeCell ref="WBI265:WBP265"/>
    <mergeCell ref="WBQ265:WBX265"/>
    <mergeCell ref="WBY265:WCF265"/>
    <mergeCell ref="WCG265:WCN265"/>
    <mergeCell ref="WCO265:WCV265"/>
    <mergeCell ref="WCW265:WDD265"/>
    <mergeCell ref="WDE265:WDL265"/>
    <mergeCell ref="WDM265:WDT265"/>
    <mergeCell ref="WDU265:WEB265"/>
    <mergeCell ref="WEC265:WEJ265"/>
    <mergeCell ref="WEK265:WER265"/>
    <mergeCell ref="WES265:WEZ265"/>
    <mergeCell ref="WFA265:WFH265"/>
    <mergeCell ref="WFI265:WFP265"/>
    <mergeCell ref="WFQ265:WFX265"/>
    <mergeCell ref="WFY265:WGF265"/>
    <mergeCell ref="WGG265:WGN265"/>
    <mergeCell ref="WGO265:WGV265"/>
    <mergeCell ref="WGW265:WHD265"/>
    <mergeCell ref="WHE265:WHL265"/>
    <mergeCell ref="WHM265:WHT265"/>
    <mergeCell ref="WHU265:WIB265"/>
    <mergeCell ref="WIC265:WIJ265"/>
    <mergeCell ref="WIK265:WIR265"/>
    <mergeCell ref="WIS265:WIZ265"/>
    <mergeCell ref="WJA265:WJH265"/>
    <mergeCell ref="WJI265:WJP265"/>
    <mergeCell ref="WJQ265:WJX265"/>
    <mergeCell ref="WJY265:WKF265"/>
    <mergeCell ref="WKG265:WKN265"/>
    <mergeCell ref="WKO265:WKV265"/>
    <mergeCell ref="WKW265:WLD265"/>
    <mergeCell ref="WLE265:WLL265"/>
    <mergeCell ref="WLM265:WLT265"/>
    <mergeCell ref="WLU265:WMB265"/>
    <mergeCell ref="WMC265:WMJ265"/>
    <mergeCell ref="WMK265:WMR265"/>
    <mergeCell ref="WMS265:WMZ265"/>
    <mergeCell ref="WNA265:WNH265"/>
    <mergeCell ref="WNI265:WNP265"/>
    <mergeCell ref="WNQ265:WNX265"/>
    <mergeCell ref="WNY265:WOF265"/>
    <mergeCell ref="WOG265:WON265"/>
    <mergeCell ref="WOO265:WOV265"/>
    <mergeCell ref="WOW265:WPD265"/>
    <mergeCell ref="WPE265:WPL265"/>
    <mergeCell ref="WPM265:WPT265"/>
    <mergeCell ref="WPU265:WQB265"/>
    <mergeCell ref="WQC265:WQJ265"/>
    <mergeCell ref="WQK265:WQR265"/>
    <mergeCell ref="WQS265:WQZ265"/>
    <mergeCell ref="WRA265:WRH265"/>
    <mergeCell ref="WRI265:WRP265"/>
    <mergeCell ref="WRQ265:WRX265"/>
    <mergeCell ref="WRY265:WSF265"/>
    <mergeCell ref="WSG265:WSN265"/>
    <mergeCell ref="WSO265:WSV265"/>
    <mergeCell ref="WSW265:WTD265"/>
    <mergeCell ref="WTE265:WTL265"/>
    <mergeCell ref="WTM265:WTT265"/>
    <mergeCell ref="WTU265:WUB265"/>
    <mergeCell ref="WUC265:WUJ265"/>
    <mergeCell ref="WUK265:WUR265"/>
    <mergeCell ref="WUS265:WUZ265"/>
    <mergeCell ref="WVA265:WVH265"/>
    <mergeCell ref="WVI265:WVP265"/>
    <mergeCell ref="WVQ265:WVX265"/>
    <mergeCell ref="WVY265:WWF265"/>
    <mergeCell ref="WWG265:WWN265"/>
    <mergeCell ref="WWO265:WWV265"/>
    <mergeCell ref="WWW265:WXD265"/>
    <mergeCell ref="WXE265:WXL265"/>
    <mergeCell ref="WXM265:WXT265"/>
    <mergeCell ref="WXU265:WYB265"/>
    <mergeCell ref="WYC265:WYJ265"/>
    <mergeCell ref="WYK265:WYR265"/>
    <mergeCell ref="WYS265:WYZ265"/>
    <mergeCell ref="WZA265:WZH265"/>
    <mergeCell ref="WZI265:WZP265"/>
    <mergeCell ref="WZQ265:WZX265"/>
    <mergeCell ref="WZY265:XAF265"/>
    <mergeCell ref="XAG265:XAN265"/>
    <mergeCell ref="XAO265:XAV265"/>
    <mergeCell ref="XAW265:XBD265"/>
    <mergeCell ref="XBE265:XBL265"/>
    <mergeCell ref="XBM265:XBT265"/>
    <mergeCell ref="XBU265:XCB265"/>
    <mergeCell ref="XCC265:XCJ265"/>
    <mergeCell ref="XCK265:XCR265"/>
    <mergeCell ref="XCS265:XCZ265"/>
    <mergeCell ref="XDA265:XDH265"/>
    <mergeCell ref="XDI265:XDP265"/>
    <mergeCell ref="XDQ265:XDX265"/>
    <mergeCell ref="XDY265:XEF265"/>
    <mergeCell ref="XEG265:XEN265"/>
    <mergeCell ref="XEO265:XEV265"/>
    <mergeCell ref="XEW265:XFD265"/>
    <mergeCell ref="A266:H266"/>
    <mergeCell ref="I266:P266"/>
    <mergeCell ref="Q266:X266"/>
    <mergeCell ref="Y266:AF266"/>
    <mergeCell ref="AG266:AN266"/>
    <mergeCell ref="AO266:AV266"/>
    <mergeCell ref="AW266:BD266"/>
    <mergeCell ref="BE266:BL266"/>
    <mergeCell ref="BM266:BT266"/>
    <mergeCell ref="BU266:CB266"/>
    <mergeCell ref="CC266:CJ266"/>
    <mergeCell ref="CK266:CR266"/>
    <mergeCell ref="CS266:CZ266"/>
    <mergeCell ref="DA266:DH266"/>
    <mergeCell ref="DI266:DP266"/>
    <mergeCell ref="DQ266:DX266"/>
    <mergeCell ref="DY266:EF266"/>
    <mergeCell ref="EG266:EN266"/>
    <mergeCell ref="EO266:EV266"/>
    <mergeCell ref="EW266:FD266"/>
    <mergeCell ref="FE266:FL266"/>
    <mergeCell ref="FM266:FT266"/>
    <mergeCell ref="FU266:GB266"/>
    <mergeCell ref="GC266:GJ266"/>
    <mergeCell ref="GK266:GR266"/>
    <mergeCell ref="GS266:GZ266"/>
    <mergeCell ref="HA266:HH266"/>
    <mergeCell ref="HI266:HP266"/>
    <mergeCell ref="HQ266:HX266"/>
    <mergeCell ref="HY266:IF266"/>
    <mergeCell ref="IG266:IN266"/>
    <mergeCell ref="IO266:IV266"/>
    <mergeCell ref="IW266:JD266"/>
    <mergeCell ref="JE266:JL266"/>
    <mergeCell ref="JM266:JT266"/>
    <mergeCell ref="JU266:KB266"/>
    <mergeCell ref="KC266:KJ266"/>
    <mergeCell ref="KK266:KR266"/>
    <mergeCell ref="KS266:KZ266"/>
    <mergeCell ref="LA266:LH266"/>
    <mergeCell ref="LI266:LP266"/>
    <mergeCell ref="LQ266:LX266"/>
    <mergeCell ref="LY266:MF266"/>
    <mergeCell ref="MG266:MN266"/>
    <mergeCell ref="MO266:MV266"/>
    <mergeCell ref="MW266:ND266"/>
    <mergeCell ref="NE266:NL266"/>
    <mergeCell ref="NM266:NT266"/>
    <mergeCell ref="NU266:OB266"/>
    <mergeCell ref="OC266:OJ266"/>
    <mergeCell ref="OK266:OR266"/>
    <mergeCell ref="OS266:OZ266"/>
    <mergeCell ref="PA266:PH266"/>
    <mergeCell ref="PI266:PP266"/>
    <mergeCell ref="PQ266:PX266"/>
    <mergeCell ref="PY266:QF266"/>
    <mergeCell ref="QG266:QN266"/>
    <mergeCell ref="QO266:QV266"/>
    <mergeCell ref="QW266:RD266"/>
    <mergeCell ref="RE266:RL266"/>
    <mergeCell ref="RM266:RT266"/>
    <mergeCell ref="RU266:SB266"/>
    <mergeCell ref="SC266:SJ266"/>
    <mergeCell ref="SK266:SR266"/>
    <mergeCell ref="SS266:SZ266"/>
    <mergeCell ref="TA266:TH266"/>
    <mergeCell ref="TI266:TP266"/>
    <mergeCell ref="TQ266:TX266"/>
    <mergeCell ref="TY266:UF266"/>
    <mergeCell ref="UG266:UN266"/>
    <mergeCell ref="UO266:UV266"/>
    <mergeCell ref="UW266:VD266"/>
    <mergeCell ref="VE266:VL266"/>
    <mergeCell ref="VM266:VT266"/>
    <mergeCell ref="VU266:WB266"/>
    <mergeCell ref="WC266:WJ266"/>
    <mergeCell ref="WK266:WR266"/>
    <mergeCell ref="WS266:WZ266"/>
    <mergeCell ref="XA266:XH266"/>
    <mergeCell ref="XI266:XP266"/>
    <mergeCell ref="XQ266:XX266"/>
    <mergeCell ref="XY266:YF266"/>
    <mergeCell ref="YG266:YN266"/>
    <mergeCell ref="YO266:YV266"/>
    <mergeCell ref="YW266:ZD266"/>
    <mergeCell ref="ZE266:ZL266"/>
    <mergeCell ref="ZM266:ZT266"/>
    <mergeCell ref="ZU266:AAB266"/>
    <mergeCell ref="AAC266:AAJ266"/>
    <mergeCell ref="AAK266:AAR266"/>
    <mergeCell ref="AAS266:AAZ266"/>
    <mergeCell ref="ABA266:ABH266"/>
    <mergeCell ref="ABI266:ABP266"/>
    <mergeCell ref="ABQ266:ABX266"/>
    <mergeCell ref="ABY266:ACF266"/>
    <mergeCell ref="ACG266:ACN266"/>
    <mergeCell ref="ACO266:ACV266"/>
    <mergeCell ref="ACW266:ADD266"/>
    <mergeCell ref="ADE266:ADL266"/>
    <mergeCell ref="ADM266:ADT266"/>
    <mergeCell ref="ADU266:AEB266"/>
    <mergeCell ref="AEC266:AEJ266"/>
    <mergeCell ref="AEK266:AER266"/>
    <mergeCell ref="AES266:AEZ266"/>
    <mergeCell ref="AFA266:AFH266"/>
    <mergeCell ref="AFI266:AFP266"/>
    <mergeCell ref="AFQ266:AFX266"/>
    <mergeCell ref="AFY266:AGF266"/>
    <mergeCell ref="AGG266:AGN266"/>
    <mergeCell ref="AGO266:AGV266"/>
    <mergeCell ref="AGW266:AHD266"/>
    <mergeCell ref="AHE266:AHL266"/>
    <mergeCell ref="AHM266:AHT266"/>
    <mergeCell ref="AHU266:AIB266"/>
    <mergeCell ref="AIC266:AIJ266"/>
    <mergeCell ref="AIK266:AIR266"/>
    <mergeCell ref="AIS266:AIZ266"/>
    <mergeCell ref="AJA266:AJH266"/>
    <mergeCell ref="AJI266:AJP266"/>
    <mergeCell ref="AJQ266:AJX266"/>
    <mergeCell ref="AJY266:AKF266"/>
    <mergeCell ref="AKG266:AKN266"/>
    <mergeCell ref="AKO266:AKV266"/>
    <mergeCell ref="AKW266:ALD266"/>
    <mergeCell ref="ALE266:ALL266"/>
    <mergeCell ref="ALM266:ALT266"/>
    <mergeCell ref="ALU266:AMB266"/>
    <mergeCell ref="AMC266:AMJ266"/>
    <mergeCell ref="AMK266:AMR266"/>
    <mergeCell ref="AMS266:AMZ266"/>
    <mergeCell ref="ANA266:ANH266"/>
    <mergeCell ref="ANI266:ANP266"/>
    <mergeCell ref="ANQ266:ANX266"/>
    <mergeCell ref="ANY266:AOF266"/>
    <mergeCell ref="AOG266:AON266"/>
    <mergeCell ref="AOO266:AOV266"/>
    <mergeCell ref="AOW266:APD266"/>
    <mergeCell ref="APE266:APL266"/>
    <mergeCell ref="APM266:APT266"/>
    <mergeCell ref="APU266:AQB266"/>
    <mergeCell ref="AQC266:AQJ266"/>
    <mergeCell ref="AQK266:AQR266"/>
    <mergeCell ref="AQS266:AQZ266"/>
    <mergeCell ref="ARA266:ARH266"/>
    <mergeCell ref="ARI266:ARP266"/>
    <mergeCell ref="ARQ266:ARX266"/>
    <mergeCell ref="ARY266:ASF266"/>
    <mergeCell ref="ASG266:ASN266"/>
    <mergeCell ref="ASO266:ASV266"/>
    <mergeCell ref="ASW266:ATD266"/>
    <mergeCell ref="ATE266:ATL266"/>
    <mergeCell ref="ATM266:ATT266"/>
    <mergeCell ref="ATU266:AUB266"/>
    <mergeCell ref="AUC266:AUJ266"/>
    <mergeCell ref="AUK266:AUR266"/>
    <mergeCell ref="AUS266:AUZ266"/>
    <mergeCell ref="AVA266:AVH266"/>
    <mergeCell ref="AVI266:AVP266"/>
    <mergeCell ref="AVQ266:AVX266"/>
    <mergeCell ref="AVY266:AWF266"/>
    <mergeCell ref="AWG266:AWN266"/>
    <mergeCell ref="AWO266:AWV266"/>
    <mergeCell ref="AWW266:AXD266"/>
    <mergeCell ref="AXE266:AXL266"/>
    <mergeCell ref="AXM266:AXT266"/>
    <mergeCell ref="AXU266:AYB266"/>
    <mergeCell ref="AYC266:AYJ266"/>
    <mergeCell ref="AYK266:AYR266"/>
    <mergeCell ref="AYS266:AYZ266"/>
    <mergeCell ref="AZA266:AZH266"/>
    <mergeCell ref="AZI266:AZP266"/>
    <mergeCell ref="AZQ266:AZX266"/>
    <mergeCell ref="AZY266:BAF266"/>
    <mergeCell ref="BAG266:BAN266"/>
    <mergeCell ref="BAO266:BAV266"/>
    <mergeCell ref="BAW266:BBD266"/>
    <mergeCell ref="BBE266:BBL266"/>
    <mergeCell ref="BBM266:BBT266"/>
    <mergeCell ref="BBU266:BCB266"/>
    <mergeCell ref="BCC266:BCJ266"/>
    <mergeCell ref="BCK266:BCR266"/>
    <mergeCell ref="BCS266:BCZ266"/>
    <mergeCell ref="BDA266:BDH266"/>
    <mergeCell ref="BDI266:BDP266"/>
    <mergeCell ref="BDQ266:BDX266"/>
    <mergeCell ref="BDY266:BEF266"/>
    <mergeCell ref="BEG266:BEN266"/>
    <mergeCell ref="BEO266:BEV266"/>
    <mergeCell ref="BEW266:BFD266"/>
    <mergeCell ref="BFE266:BFL266"/>
    <mergeCell ref="BFM266:BFT266"/>
    <mergeCell ref="BFU266:BGB266"/>
    <mergeCell ref="BGC266:BGJ266"/>
    <mergeCell ref="BGK266:BGR266"/>
    <mergeCell ref="BGS266:BGZ266"/>
    <mergeCell ref="BHA266:BHH266"/>
    <mergeCell ref="BHI266:BHP266"/>
    <mergeCell ref="BHQ266:BHX266"/>
    <mergeCell ref="BHY266:BIF266"/>
    <mergeCell ref="BIG266:BIN266"/>
    <mergeCell ref="BIO266:BIV266"/>
    <mergeCell ref="BIW266:BJD266"/>
    <mergeCell ref="BJE266:BJL266"/>
    <mergeCell ref="BJM266:BJT266"/>
    <mergeCell ref="BJU266:BKB266"/>
    <mergeCell ref="BKC266:BKJ266"/>
    <mergeCell ref="BKK266:BKR266"/>
    <mergeCell ref="BKS266:BKZ266"/>
    <mergeCell ref="BLA266:BLH266"/>
    <mergeCell ref="BLI266:BLP266"/>
    <mergeCell ref="BLQ266:BLX266"/>
    <mergeCell ref="BLY266:BMF266"/>
    <mergeCell ref="BMG266:BMN266"/>
    <mergeCell ref="BMO266:BMV266"/>
    <mergeCell ref="BMW266:BND266"/>
    <mergeCell ref="BNE266:BNL266"/>
    <mergeCell ref="BNM266:BNT266"/>
    <mergeCell ref="BNU266:BOB266"/>
    <mergeCell ref="BOC266:BOJ266"/>
    <mergeCell ref="BOK266:BOR266"/>
    <mergeCell ref="BOS266:BOZ266"/>
    <mergeCell ref="BPA266:BPH266"/>
    <mergeCell ref="BPI266:BPP266"/>
    <mergeCell ref="BPQ266:BPX266"/>
    <mergeCell ref="BPY266:BQF266"/>
    <mergeCell ref="BQG266:BQN266"/>
    <mergeCell ref="BQO266:BQV266"/>
    <mergeCell ref="BQW266:BRD266"/>
    <mergeCell ref="BRE266:BRL266"/>
    <mergeCell ref="BRM266:BRT266"/>
    <mergeCell ref="BRU266:BSB266"/>
    <mergeCell ref="BSC266:BSJ266"/>
    <mergeCell ref="BSK266:BSR266"/>
    <mergeCell ref="BSS266:BSZ266"/>
    <mergeCell ref="BTA266:BTH266"/>
    <mergeCell ref="BTI266:BTP266"/>
    <mergeCell ref="BTQ266:BTX266"/>
    <mergeCell ref="BTY266:BUF266"/>
    <mergeCell ref="BUG266:BUN266"/>
    <mergeCell ref="BUO266:BUV266"/>
    <mergeCell ref="BUW266:BVD266"/>
    <mergeCell ref="BVE266:BVL266"/>
    <mergeCell ref="BVM266:BVT266"/>
    <mergeCell ref="BVU266:BWB266"/>
    <mergeCell ref="BWC266:BWJ266"/>
    <mergeCell ref="BWK266:BWR266"/>
    <mergeCell ref="BWS266:BWZ266"/>
    <mergeCell ref="BXA266:BXH266"/>
    <mergeCell ref="BXI266:BXP266"/>
    <mergeCell ref="BXQ266:BXX266"/>
    <mergeCell ref="BXY266:BYF266"/>
    <mergeCell ref="BYG266:BYN266"/>
    <mergeCell ref="BYO266:BYV266"/>
    <mergeCell ref="BYW266:BZD266"/>
    <mergeCell ref="BZE266:BZL266"/>
    <mergeCell ref="BZM266:BZT266"/>
    <mergeCell ref="BZU266:CAB266"/>
    <mergeCell ref="CAC266:CAJ266"/>
    <mergeCell ref="CAK266:CAR266"/>
    <mergeCell ref="CAS266:CAZ266"/>
    <mergeCell ref="CBA266:CBH266"/>
    <mergeCell ref="CBI266:CBP266"/>
    <mergeCell ref="CBQ266:CBX266"/>
    <mergeCell ref="CBY266:CCF266"/>
    <mergeCell ref="CCG266:CCN266"/>
    <mergeCell ref="CCO266:CCV266"/>
    <mergeCell ref="CCW266:CDD266"/>
    <mergeCell ref="CDE266:CDL266"/>
    <mergeCell ref="CDM266:CDT266"/>
    <mergeCell ref="CDU266:CEB266"/>
    <mergeCell ref="CEC266:CEJ266"/>
    <mergeCell ref="CEK266:CER266"/>
    <mergeCell ref="CES266:CEZ266"/>
    <mergeCell ref="CFA266:CFH266"/>
    <mergeCell ref="CFI266:CFP266"/>
    <mergeCell ref="CFQ266:CFX266"/>
    <mergeCell ref="CFY266:CGF266"/>
    <mergeCell ref="CGG266:CGN266"/>
    <mergeCell ref="CGO266:CGV266"/>
    <mergeCell ref="CGW266:CHD266"/>
    <mergeCell ref="CHE266:CHL266"/>
    <mergeCell ref="CHM266:CHT266"/>
    <mergeCell ref="CHU266:CIB266"/>
    <mergeCell ref="CIC266:CIJ266"/>
    <mergeCell ref="CIK266:CIR266"/>
    <mergeCell ref="CIS266:CIZ266"/>
    <mergeCell ref="CJA266:CJH266"/>
    <mergeCell ref="CJI266:CJP266"/>
    <mergeCell ref="CJQ266:CJX266"/>
    <mergeCell ref="CJY266:CKF266"/>
    <mergeCell ref="CKG266:CKN266"/>
    <mergeCell ref="CKO266:CKV266"/>
    <mergeCell ref="CKW266:CLD266"/>
    <mergeCell ref="CLE266:CLL266"/>
    <mergeCell ref="CLM266:CLT266"/>
    <mergeCell ref="CLU266:CMB266"/>
    <mergeCell ref="CMC266:CMJ266"/>
    <mergeCell ref="CMK266:CMR266"/>
    <mergeCell ref="CMS266:CMZ266"/>
    <mergeCell ref="CNA266:CNH266"/>
    <mergeCell ref="CNI266:CNP266"/>
    <mergeCell ref="CNQ266:CNX266"/>
    <mergeCell ref="CNY266:COF266"/>
    <mergeCell ref="COG266:CON266"/>
    <mergeCell ref="COO266:COV266"/>
    <mergeCell ref="COW266:CPD266"/>
    <mergeCell ref="CPE266:CPL266"/>
    <mergeCell ref="CPM266:CPT266"/>
    <mergeCell ref="CPU266:CQB266"/>
    <mergeCell ref="CQC266:CQJ266"/>
    <mergeCell ref="CQK266:CQR266"/>
    <mergeCell ref="CQS266:CQZ266"/>
    <mergeCell ref="CRA266:CRH266"/>
    <mergeCell ref="CRI266:CRP266"/>
    <mergeCell ref="CRQ266:CRX266"/>
    <mergeCell ref="CRY266:CSF266"/>
    <mergeCell ref="CSG266:CSN266"/>
    <mergeCell ref="CSO266:CSV266"/>
    <mergeCell ref="CSW266:CTD266"/>
    <mergeCell ref="CTE266:CTL266"/>
    <mergeCell ref="CTM266:CTT266"/>
    <mergeCell ref="CTU266:CUB266"/>
    <mergeCell ref="CUC266:CUJ266"/>
    <mergeCell ref="CUK266:CUR266"/>
    <mergeCell ref="CUS266:CUZ266"/>
    <mergeCell ref="CVA266:CVH266"/>
    <mergeCell ref="CVI266:CVP266"/>
    <mergeCell ref="CVQ266:CVX266"/>
    <mergeCell ref="CVY266:CWF266"/>
    <mergeCell ref="CWG266:CWN266"/>
    <mergeCell ref="CWO266:CWV266"/>
    <mergeCell ref="CWW266:CXD266"/>
    <mergeCell ref="CXE266:CXL266"/>
    <mergeCell ref="CXM266:CXT266"/>
    <mergeCell ref="CXU266:CYB266"/>
    <mergeCell ref="CYC266:CYJ266"/>
    <mergeCell ref="CYK266:CYR266"/>
    <mergeCell ref="CYS266:CYZ266"/>
    <mergeCell ref="CZA266:CZH266"/>
    <mergeCell ref="CZI266:CZP266"/>
    <mergeCell ref="CZQ266:CZX266"/>
    <mergeCell ref="CZY266:DAF266"/>
    <mergeCell ref="DAG266:DAN266"/>
    <mergeCell ref="DAO266:DAV266"/>
    <mergeCell ref="DAW266:DBD266"/>
    <mergeCell ref="DBE266:DBL266"/>
    <mergeCell ref="DBM266:DBT266"/>
    <mergeCell ref="DBU266:DCB266"/>
    <mergeCell ref="DCC266:DCJ266"/>
    <mergeCell ref="DCK266:DCR266"/>
    <mergeCell ref="DCS266:DCZ266"/>
    <mergeCell ref="DDA266:DDH266"/>
    <mergeCell ref="DDI266:DDP266"/>
    <mergeCell ref="DDQ266:DDX266"/>
    <mergeCell ref="DDY266:DEF266"/>
    <mergeCell ref="DEG266:DEN266"/>
    <mergeCell ref="DEO266:DEV266"/>
    <mergeCell ref="DEW266:DFD266"/>
    <mergeCell ref="DFE266:DFL266"/>
    <mergeCell ref="DFM266:DFT266"/>
    <mergeCell ref="DFU266:DGB266"/>
    <mergeCell ref="DGC266:DGJ266"/>
    <mergeCell ref="DGK266:DGR266"/>
    <mergeCell ref="DGS266:DGZ266"/>
    <mergeCell ref="DHA266:DHH266"/>
    <mergeCell ref="DHI266:DHP266"/>
    <mergeCell ref="DHQ266:DHX266"/>
    <mergeCell ref="DHY266:DIF266"/>
    <mergeCell ref="DIG266:DIN266"/>
    <mergeCell ref="DIO266:DIV266"/>
    <mergeCell ref="DIW266:DJD266"/>
    <mergeCell ref="DJE266:DJL266"/>
    <mergeCell ref="DJM266:DJT266"/>
    <mergeCell ref="DJU266:DKB266"/>
    <mergeCell ref="DKC266:DKJ266"/>
    <mergeCell ref="DKK266:DKR266"/>
    <mergeCell ref="DKS266:DKZ266"/>
    <mergeCell ref="DLA266:DLH266"/>
    <mergeCell ref="DLI266:DLP266"/>
    <mergeCell ref="DLQ266:DLX266"/>
    <mergeCell ref="DLY266:DMF266"/>
    <mergeCell ref="DMG266:DMN266"/>
    <mergeCell ref="DMO266:DMV266"/>
    <mergeCell ref="DMW266:DND266"/>
    <mergeCell ref="DNE266:DNL266"/>
    <mergeCell ref="DNM266:DNT266"/>
    <mergeCell ref="DNU266:DOB266"/>
    <mergeCell ref="DOC266:DOJ266"/>
    <mergeCell ref="DOK266:DOR266"/>
    <mergeCell ref="DOS266:DOZ266"/>
    <mergeCell ref="DPA266:DPH266"/>
    <mergeCell ref="DPI266:DPP266"/>
    <mergeCell ref="DPQ266:DPX266"/>
    <mergeCell ref="DPY266:DQF266"/>
    <mergeCell ref="DQG266:DQN266"/>
    <mergeCell ref="DQO266:DQV266"/>
    <mergeCell ref="DQW266:DRD266"/>
    <mergeCell ref="DRE266:DRL266"/>
    <mergeCell ref="DRM266:DRT266"/>
    <mergeCell ref="DRU266:DSB266"/>
    <mergeCell ref="DSC266:DSJ266"/>
    <mergeCell ref="DSK266:DSR266"/>
    <mergeCell ref="DSS266:DSZ266"/>
    <mergeCell ref="DTA266:DTH266"/>
    <mergeCell ref="DTI266:DTP266"/>
    <mergeCell ref="DTQ266:DTX266"/>
    <mergeCell ref="DTY266:DUF266"/>
    <mergeCell ref="DUG266:DUN266"/>
    <mergeCell ref="DUO266:DUV266"/>
    <mergeCell ref="DUW266:DVD266"/>
    <mergeCell ref="DVE266:DVL266"/>
    <mergeCell ref="DVM266:DVT266"/>
    <mergeCell ref="DVU266:DWB266"/>
    <mergeCell ref="DWC266:DWJ266"/>
    <mergeCell ref="DWK266:DWR266"/>
    <mergeCell ref="DWS266:DWZ266"/>
    <mergeCell ref="DXA266:DXH266"/>
    <mergeCell ref="DXI266:DXP266"/>
    <mergeCell ref="DXQ266:DXX266"/>
    <mergeCell ref="DXY266:DYF266"/>
    <mergeCell ref="DYG266:DYN266"/>
    <mergeCell ref="DYO266:DYV266"/>
    <mergeCell ref="DYW266:DZD266"/>
    <mergeCell ref="DZE266:DZL266"/>
    <mergeCell ref="DZM266:DZT266"/>
    <mergeCell ref="DZU266:EAB266"/>
    <mergeCell ref="EAC266:EAJ266"/>
    <mergeCell ref="EAK266:EAR266"/>
    <mergeCell ref="EAS266:EAZ266"/>
    <mergeCell ref="EBA266:EBH266"/>
    <mergeCell ref="EBI266:EBP266"/>
    <mergeCell ref="EBQ266:EBX266"/>
    <mergeCell ref="EBY266:ECF266"/>
    <mergeCell ref="ECG266:ECN266"/>
    <mergeCell ref="ECO266:ECV266"/>
    <mergeCell ref="ECW266:EDD266"/>
    <mergeCell ref="EDE266:EDL266"/>
    <mergeCell ref="EDM266:EDT266"/>
    <mergeCell ref="EDU266:EEB266"/>
    <mergeCell ref="EEC266:EEJ266"/>
    <mergeCell ref="EEK266:EER266"/>
    <mergeCell ref="EES266:EEZ266"/>
    <mergeCell ref="EFA266:EFH266"/>
    <mergeCell ref="EFI266:EFP266"/>
    <mergeCell ref="EFQ266:EFX266"/>
    <mergeCell ref="EFY266:EGF266"/>
    <mergeCell ref="EGG266:EGN266"/>
    <mergeCell ref="EGO266:EGV266"/>
    <mergeCell ref="EGW266:EHD266"/>
    <mergeCell ref="EHE266:EHL266"/>
    <mergeCell ref="EHM266:EHT266"/>
    <mergeCell ref="EHU266:EIB266"/>
    <mergeCell ref="EIC266:EIJ266"/>
    <mergeCell ref="EIK266:EIR266"/>
    <mergeCell ref="EIS266:EIZ266"/>
    <mergeCell ref="EJA266:EJH266"/>
    <mergeCell ref="EJI266:EJP266"/>
    <mergeCell ref="EJQ266:EJX266"/>
    <mergeCell ref="EJY266:EKF266"/>
    <mergeCell ref="EKG266:EKN266"/>
    <mergeCell ref="EKO266:EKV266"/>
    <mergeCell ref="EKW266:ELD266"/>
    <mergeCell ref="ELE266:ELL266"/>
    <mergeCell ref="ELM266:ELT266"/>
    <mergeCell ref="ELU266:EMB266"/>
    <mergeCell ref="EMC266:EMJ266"/>
    <mergeCell ref="EMK266:EMR266"/>
    <mergeCell ref="EMS266:EMZ266"/>
    <mergeCell ref="ENA266:ENH266"/>
    <mergeCell ref="ENI266:ENP266"/>
    <mergeCell ref="ENQ266:ENX266"/>
    <mergeCell ref="ENY266:EOF266"/>
    <mergeCell ref="EOG266:EON266"/>
    <mergeCell ref="EOO266:EOV266"/>
    <mergeCell ref="EOW266:EPD266"/>
    <mergeCell ref="EPE266:EPL266"/>
    <mergeCell ref="EPM266:EPT266"/>
    <mergeCell ref="EPU266:EQB266"/>
    <mergeCell ref="EQC266:EQJ266"/>
    <mergeCell ref="EQK266:EQR266"/>
    <mergeCell ref="EQS266:EQZ266"/>
    <mergeCell ref="ERA266:ERH266"/>
    <mergeCell ref="ERI266:ERP266"/>
    <mergeCell ref="ERQ266:ERX266"/>
    <mergeCell ref="ERY266:ESF266"/>
    <mergeCell ref="ESG266:ESN266"/>
    <mergeCell ref="ESO266:ESV266"/>
    <mergeCell ref="ESW266:ETD266"/>
    <mergeCell ref="ETE266:ETL266"/>
    <mergeCell ref="ETM266:ETT266"/>
    <mergeCell ref="ETU266:EUB266"/>
    <mergeCell ref="EUC266:EUJ266"/>
    <mergeCell ref="EUK266:EUR266"/>
    <mergeCell ref="EUS266:EUZ266"/>
    <mergeCell ref="EVA266:EVH266"/>
    <mergeCell ref="EVI266:EVP266"/>
    <mergeCell ref="EVQ266:EVX266"/>
    <mergeCell ref="EVY266:EWF266"/>
    <mergeCell ref="EWG266:EWN266"/>
    <mergeCell ref="EWO266:EWV266"/>
    <mergeCell ref="EWW266:EXD266"/>
    <mergeCell ref="EXE266:EXL266"/>
    <mergeCell ref="EXM266:EXT266"/>
    <mergeCell ref="EXU266:EYB266"/>
    <mergeCell ref="EYC266:EYJ266"/>
    <mergeCell ref="EYK266:EYR266"/>
    <mergeCell ref="EYS266:EYZ266"/>
    <mergeCell ref="EZA266:EZH266"/>
    <mergeCell ref="EZI266:EZP266"/>
    <mergeCell ref="EZQ266:EZX266"/>
    <mergeCell ref="EZY266:FAF266"/>
    <mergeCell ref="FAG266:FAN266"/>
    <mergeCell ref="FAO266:FAV266"/>
    <mergeCell ref="FAW266:FBD266"/>
    <mergeCell ref="FBE266:FBL266"/>
    <mergeCell ref="FBM266:FBT266"/>
    <mergeCell ref="FBU266:FCB266"/>
    <mergeCell ref="FCC266:FCJ266"/>
    <mergeCell ref="FCK266:FCR266"/>
    <mergeCell ref="FCS266:FCZ266"/>
    <mergeCell ref="FDA266:FDH266"/>
    <mergeCell ref="FDI266:FDP266"/>
    <mergeCell ref="FDQ266:FDX266"/>
    <mergeCell ref="FDY266:FEF266"/>
    <mergeCell ref="FEG266:FEN266"/>
    <mergeCell ref="FEO266:FEV266"/>
    <mergeCell ref="FEW266:FFD266"/>
    <mergeCell ref="FFE266:FFL266"/>
    <mergeCell ref="FFM266:FFT266"/>
    <mergeCell ref="FFU266:FGB266"/>
    <mergeCell ref="FGC266:FGJ266"/>
    <mergeCell ref="FGK266:FGR266"/>
    <mergeCell ref="FGS266:FGZ266"/>
    <mergeCell ref="FHA266:FHH266"/>
    <mergeCell ref="FHI266:FHP266"/>
    <mergeCell ref="FHQ266:FHX266"/>
    <mergeCell ref="FHY266:FIF266"/>
    <mergeCell ref="FIG266:FIN266"/>
    <mergeCell ref="FIO266:FIV266"/>
    <mergeCell ref="FIW266:FJD266"/>
    <mergeCell ref="FJE266:FJL266"/>
    <mergeCell ref="FJM266:FJT266"/>
    <mergeCell ref="FJU266:FKB266"/>
    <mergeCell ref="FKC266:FKJ266"/>
    <mergeCell ref="FKK266:FKR266"/>
    <mergeCell ref="FKS266:FKZ266"/>
    <mergeCell ref="FLA266:FLH266"/>
    <mergeCell ref="FLI266:FLP266"/>
    <mergeCell ref="FLQ266:FLX266"/>
    <mergeCell ref="FLY266:FMF266"/>
    <mergeCell ref="FMG266:FMN266"/>
    <mergeCell ref="FMO266:FMV266"/>
    <mergeCell ref="FMW266:FND266"/>
    <mergeCell ref="FNE266:FNL266"/>
    <mergeCell ref="FNM266:FNT266"/>
    <mergeCell ref="FNU266:FOB266"/>
    <mergeCell ref="FOC266:FOJ266"/>
    <mergeCell ref="FOK266:FOR266"/>
    <mergeCell ref="FOS266:FOZ266"/>
    <mergeCell ref="FPA266:FPH266"/>
    <mergeCell ref="FPI266:FPP266"/>
    <mergeCell ref="FPQ266:FPX266"/>
    <mergeCell ref="FPY266:FQF266"/>
    <mergeCell ref="FQG266:FQN266"/>
    <mergeCell ref="FQO266:FQV266"/>
    <mergeCell ref="FQW266:FRD266"/>
    <mergeCell ref="FRE266:FRL266"/>
    <mergeCell ref="FRM266:FRT266"/>
    <mergeCell ref="FRU266:FSB266"/>
    <mergeCell ref="FSC266:FSJ266"/>
    <mergeCell ref="FSK266:FSR266"/>
    <mergeCell ref="FSS266:FSZ266"/>
    <mergeCell ref="FTA266:FTH266"/>
    <mergeCell ref="FTI266:FTP266"/>
    <mergeCell ref="FTQ266:FTX266"/>
    <mergeCell ref="FTY266:FUF266"/>
    <mergeCell ref="FUG266:FUN266"/>
    <mergeCell ref="FUO266:FUV266"/>
    <mergeCell ref="FUW266:FVD266"/>
    <mergeCell ref="FVE266:FVL266"/>
    <mergeCell ref="FVM266:FVT266"/>
    <mergeCell ref="FVU266:FWB266"/>
    <mergeCell ref="FWC266:FWJ266"/>
    <mergeCell ref="FWK266:FWR266"/>
    <mergeCell ref="FWS266:FWZ266"/>
    <mergeCell ref="FXA266:FXH266"/>
    <mergeCell ref="FXI266:FXP266"/>
    <mergeCell ref="FXQ266:FXX266"/>
    <mergeCell ref="FXY266:FYF266"/>
    <mergeCell ref="FYG266:FYN266"/>
    <mergeCell ref="FYO266:FYV266"/>
    <mergeCell ref="FYW266:FZD266"/>
    <mergeCell ref="FZE266:FZL266"/>
    <mergeCell ref="FZM266:FZT266"/>
    <mergeCell ref="FZU266:GAB266"/>
    <mergeCell ref="GAC266:GAJ266"/>
    <mergeCell ref="GAK266:GAR266"/>
    <mergeCell ref="GAS266:GAZ266"/>
    <mergeCell ref="GBA266:GBH266"/>
    <mergeCell ref="GBI266:GBP266"/>
    <mergeCell ref="GBQ266:GBX266"/>
    <mergeCell ref="GBY266:GCF266"/>
    <mergeCell ref="GCG266:GCN266"/>
    <mergeCell ref="GCO266:GCV266"/>
    <mergeCell ref="GCW266:GDD266"/>
    <mergeCell ref="GDE266:GDL266"/>
    <mergeCell ref="GDM266:GDT266"/>
    <mergeCell ref="GDU266:GEB266"/>
    <mergeCell ref="GEC266:GEJ266"/>
    <mergeCell ref="GEK266:GER266"/>
    <mergeCell ref="GES266:GEZ266"/>
    <mergeCell ref="GFA266:GFH266"/>
    <mergeCell ref="GFI266:GFP266"/>
    <mergeCell ref="GFQ266:GFX266"/>
    <mergeCell ref="GFY266:GGF266"/>
    <mergeCell ref="GGG266:GGN266"/>
    <mergeCell ref="GGO266:GGV266"/>
    <mergeCell ref="GGW266:GHD266"/>
    <mergeCell ref="GHE266:GHL266"/>
    <mergeCell ref="GHM266:GHT266"/>
    <mergeCell ref="GHU266:GIB266"/>
    <mergeCell ref="GIC266:GIJ266"/>
    <mergeCell ref="GIK266:GIR266"/>
    <mergeCell ref="GIS266:GIZ266"/>
    <mergeCell ref="GJA266:GJH266"/>
    <mergeCell ref="GJI266:GJP266"/>
    <mergeCell ref="GJQ266:GJX266"/>
    <mergeCell ref="GJY266:GKF266"/>
    <mergeCell ref="GKG266:GKN266"/>
    <mergeCell ref="GKO266:GKV266"/>
    <mergeCell ref="GKW266:GLD266"/>
    <mergeCell ref="GLE266:GLL266"/>
    <mergeCell ref="GLM266:GLT266"/>
    <mergeCell ref="GLU266:GMB266"/>
    <mergeCell ref="GMC266:GMJ266"/>
    <mergeCell ref="GMK266:GMR266"/>
    <mergeCell ref="GMS266:GMZ266"/>
    <mergeCell ref="GNA266:GNH266"/>
    <mergeCell ref="GNI266:GNP266"/>
    <mergeCell ref="GNQ266:GNX266"/>
    <mergeCell ref="GNY266:GOF266"/>
    <mergeCell ref="GOG266:GON266"/>
    <mergeCell ref="GOO266:GOV266"/>
    <mergeCell ref="GOW266:GPD266"/>
    <mergeCell ref="GPE266:GPL266"/>
    <mergeCell ref="GPM266:GPT266"/>
    <mergeCell ref="GPU266:GQB266"/>
    <mergeCell ref="GQC266:GQJ266"/>
    <mergeCell ref="GQK266:GQR266"/>
    <mergeCell ref="GQS266:GQZ266"/>
    <mergeCell ref="GRA266:GRH266"/>
    <mergeCell ref="GRI266:GRP266"/>
    <mergeCell ref="GRQ266:GRX266"/>
    <mergeCell ref="GRY266:GSF266"/>
    <mergeCell ref="GSG266:GSN266"/>
    <mergeCell ref="GSO266:GSV266"/>
    <mergeCell ref="GSW266:GTD266"/>
    <mergeCell ref="GTE266:GTL266"/>
    <mergeCell ref="GTM266:GTT266"/>
    <mergeCell ref="GTU266:GUB266"/>
    <mergeCell ref="GUC266:GUJ266"/>
    <mergeCell ref="GUK266:GUR266"/>
    <mergeCell ref="GUS266:GUZ266"/>
    <mergeCell ref="GVA266:GVH266"/>
    <mergeCell ref="GVI266:GVP266"/>
    <mergeCell ref="GVQ266:GVX266"/>
    <mergeCell ref="GVY266:GWF266"/>
    <mergeCell ref="GWG266:GWN266"/>
    <mergeCell ref="GWO266:GWV266"/>
    <mergeCell ref="GWW266:GXD266"/>
    <mergeCell ref="GXE266:GXL266"/>
    <mergeCell ref="GXM266:GXT266"/>
    <mergeCell ref="GXU266:GYB266"/>
    <mergeCell ref="GYC266:GYJ266"/>
    <mergeCell ref="GYK266:GYR266"/>
    <mergeCell ref="GYS266:GYZ266"/>
    <mergeCell ref="GZA266:GZH266"/>
    <mergeCell ref="GZI266:GZP266"/>
    <mergeCell ref="GZQ266:GZX266"/>
    <mergeCell ref="GZY266:HAF266"/>
    <mergeCell ref="HAG266:HAN266"/>
    <mergeCell ref="HAO266:HAV266"/>
    <mergeCell ref="HAW266:HBD266"/>
    <mergeCell ref="HBE266:HBL266"/>
    <mergeCell ref="HBM266:HBT266"/>
    <mergeCell ref="HBU266:HCB266"/>
    <mergeCell ref="HCC266:HCJ266"/>
    <mergeCell ref="HCK266:HCR266"/>
    <mergeCell ref="HCS266:HCZ266"/>
    <mergeCell ref="HDA266:HDH266"/>
    <mergeCell ref="HDI266:HDP266"/>
    <mergeCell ref="HDQ266:HDX266"/>
    <mergeCell ref="HDY266:HEF266"/>
    <mergeCell ref="HEG266:HEN266"/>
    <mergeCell ref="HEO266:HEV266"/>
    <mergeCell ref="HEW266:HFD266"/>
    <mergeCell ref="HFE266:HFL266"/>
    <mergeCell ref="HFM266:HFT266"/>
    <mergeCell ref="HFU266:HGB266"/>
    <mergeCell ref="HGC266:HGJ266"/>
    <mergeCell ref="HGK266:HGR266"/>
    <mergeCell ref="HGS266:HGZ266"/>
    <mergeCell ref="HHA266:HHH266"/>
    <mergeCell ref="HHI266:HHP266"/>
    <mergeCell ref="HHQ266:HHX266"/>
    <mergeCell ref="HHY266:HIF266"/>
    <mergeCell ref="HIG266:HIN266"/>
    <mergeCell ref="HIO266:HIV266"/>
    <mergeCell ref="HIW266:HJD266"/>
    <mergeCell ref="HJE266:HJL266"/>
    <mergeCell ref="HJM266:HJT266"/>
    <mergeCell ref="HJU266:HKB266"/>
    <mergeCell ref="HKC266:HKJ266"/>
    <mergeCell ref="HKK266:HKR266"/>
    <mergeCell ref="HKS266:HKZ266"/>
    <mergeCell ref="HLA266:HLH266"/>
    <mergeCell ref="HLI266:HLP266"/>
    <mergeCell ref="HLQ266:HLX266"/>
    <mergeCell ref="HLY266:HMF266"/>
    <mergeCell ref="HMG266:HMN266"/>
    <mergeCell ref="HMO266:HMV266"/>
    <mergeCell ref="HMW266:HND266"/>
    <mergeCell ref="HNE266:HNL266"/>
    <mergeCell ref="HNM266:HNT266"/>
    <mergeCell ref="HNU266:HOB266"/>
    <mergeCell ref="HOC266:HOJ266"/>
    <mergeCell ref="HOK266:HOR266"/>
    <mergeCell ref="HOS266:HOZ266"/>
    <mergeCell ref="HPA266:HPH266"/>
    <mergeCell ref="HPI266:HPP266"/>
    <mergeCell ref="HPQ266:HPX266"/>
    <mergeCell ref="HPY266:HQF266"/>
    <mergeCell ref="HQG266:HQN266"/>
    <mergeCell ref="HQO266:HQV266"/>
    <mergeCell ref="HQW266:HRD266"/>
    <mergeCell ref="HRE266:HRL266"/>
    <mergeCell ref="HRM266:HRT266"/>
    <mergeCell ref="HRU266:HSB266"/>
    <mergeCell ref="HSC266:HSJ266"/>
    <mergeCell ref="HSK266:HSR266"/>
    <mergeCell ref="HSS266:HSZ266"/>
    <mergeCell ref="HTA266:HTH266"/>
    <mergeCell ref="HTI266:HTP266"/>
    <mergeCell ref="HTQ266:HTX266"/>
    <mergeCell ref="HTY266:HUF266"/>
    <mergeCell ref="HUG266:HUN266"/>
    <mergeCell ref="HUO266:HUV266"/>
    <mergeCell ref="HUW266:HVD266"/>
    <mergeCell ref="HVE266:HVL266"/>
    <mergeCell ref="HVM266:HVT266"/>
    <mergeCell ref="HVU266:HWB266"/>
    <mergeCell ref="HWC266:HWJ266"/>
    <mergeCell ref="HWK266:HWR266"/>
    <mergeCell ref="HWS266:HWZ266"/>
    <mergeCell ref="HXA266:HXH266"/>
    <mergeCell ref="HXI266:HXP266"/>
    <mergeCell ref="HXQ266:HXX266"/>
    <mergeCell ref="HXY266:HYF266"/>
    <mergeCell ref="HYG266:HYN266"/>
    <mergeCell ref="HYO266:HYV266"/>
    <mergeCell ref="HYW266:HZD266"/>
    <mergeCell ref="HZE266:HZL266"/>
    <mergeCell ref="HZM266:HZT266"/>
    <mergeCell ref="HZU266:IAB266"/>
    <mergeCell ref="IAC266:IAJ266"/>
    <mergeCell ref="IAK266:IAR266"/>
    <mergeCell ref="IAS266:IAZ266"/>
    <mergeCell ref="IBA266:IBH266"/>
    <mergeCell ref="IBI266:IBP266"/>
    <mergeCell ref="IBQ266:IBX266"/>
    <mergeCell ref="IBY266:ICF266"/>
    <mergeCell ref="ICG266:ICN266"/>
    <mergeCell ref="ICO266:ICV266"/>
    <mergeCell ref="ICW266:IDD266"/>
    <mergeCell ref="IDE266:IDL266"/>
    <mergeCell ref="IDM266:IDT266"/>
    <mergeCell ref="IDU266:IEB266"/>
    <mergeCell ref="IEC266:IEJ266"/>
    <mergeCell ref="IEK266:IER266"/>
    <mergeCell ref="IES266:IEZ266"/>
    <mergeCell ref="IFA266:IFH266"/>
    <mergeCell ref="IFI266:IFP266"/>
    <mergeCell ref="IFQ266:IFX266"/>
    <mergeCell ref="IFY266:IGF266"/>
    <mergeCell ref="IGG266:IGN266"/>
    <mergeCell ref="IGO266:IGV266"/>
    <mergeCell ref="IGW266:IHD266"/>
    <mergeCell ref="IHE266:IHL266"/>
    <mergeCell ref="IHM266:IHT266"/>
    <mergeCell ref="IHU266:IIB266"/>
    <mergeCell ref="IIC266:IIJ266"/>
    <mergeCell ref="IIK266:IIR266"/>
    <mergeCell ref="IIS266:IIZ266"/>
    <mergeCell ref="IJA266:IJH266"/>
    <mergeCell ref="IJI266:IJP266"/>
    <mergeCell ref="IJQ266:IJX266"/>
    <mergeCell ref="IJY266:IKF266"/>
    <mergeCell ref="IKG266:IKN266"/>
    <mergeCell ref="IKO266:IKV266"/>
    <mergeCell ref="IKW266:ILD266"/>
    <mergeCell ref="ILE266:ILL266"/>
    <mergeCell ref="ILM266:ILT266"/>
    <mergeCell ref="ILU266:IMB266"/>
    <mergeCell ref="IMC266:IMJ266"/>
    <mergeCell ref="IMK266:IMR266"/>
    <mergeCell ref="IMS266:IMZ266"/>
    <mergeCell ref="INA266:INH266"/>
    <mergeCell ref="INI266:INP266"/>
    <mergeCell ref="INQ266:INX266"/>
    <mergeCell ref="INY266:IOF266"/>
    <mergeCell ref="IOG266:ION266"/>
    <mergeCell ref="IOO266:IOV266"/>
    <mergeCell ref="IOW266:IPD266"/>
    <mergeCell ref="IPE266:IPL266"/>
    <mergeCell ref="IPM266:IPT266"/>
    <mergeCell ref="IPU266:IQB266"/>
    <mergeCell ref="IQC266:IQJ266"/>
    <mergeCell ref="IQK266:IQR266"/>
    <mergeCell ref="IQS266:IQZ266"/>
    <mergeCell ref="IRA266:IRH266"/>
    <mergeCell ref="IRI266:IRP266"/>
    <mergeCell ref="IRQ266:IRX266"/>
    <mergeCell ref="IRY266:ISF266"/>
    <mergeCell ref="ISG266:ISN266"/>
    <mergeCell ref="ISO266:ISV266"/>
    <mergeCell ref="ISW266:ITD266"/>
    <mergeCell ref="ITE266:ITL266"/>
    <mergeCell ref="ITM266:ITT266"/>
    <mergeCell ref="ITU266:IUB266"/>
    <mergeCell ref="IUC266:IUJ266"/>
    <mergeCell ref="IUK266:IUR266"/>
    <mergeCell ref="IUS266:IUZ266"/>
    <mergeCell ref="IVA266:IVH266"/>
    <mergeCell ref="IVI266:IVP266"/>
    <mergeCell ref="IVQ266:IVX266"/>
    <mergeCell ref="IVY266:IWF266"/>
    <mergeCell ref="IWG266:IWN266"/>
    <mergeCell ref="IWO266:IWV266"/>
    <mergeCell ref="IWW266:IXD266"/>
    <mergeCell ref="IXE266:IXL266"/>
    <mergeCell ref="IXM266:IXT266"/>
    <mergeCell ref="IXU266:IYB266"/>
    <mergeCell ref="IYC266:IYJ266"/>
    <mergeCell ref="IYK266:IYR266"/>
    <mergeCell ref="IYS266:IYZ266"/>
    <mergeCell ref="IZA266:IZH266"/>
    <mergeCell ref="IZI266:IZP266"/>
    <mergeCell ref="IZQ266:IZX266"/>
    <mergeCell ref="IZY266:JAF266"/>
    <mergeCell ref="JAG266:JAN266"/>
    <mergeCell ref="JAO266:JAV266"/>
    <mergeCell ref="JAW266:JBD266"/>
    <mergeCell ref="JBE266:JBL266"/>
    <mergeCell ref="JBM266:JBT266"/>
    <mergeCell ref="JBU266:JCB266"/>
    <mergeCell ref="JCC266:JCJ266"/>
    <mergeCell ref="JCK266:JCR266"/>
    <mergeCell ref="JCS266:JCZ266"/>
    <mergeCell ref="JDA266:JDH266"/>
    <mergeCell ref="JDI266:JDP266"/>
    <mergeCell ref="JDQ266:JDX266"/>
    <mergeCell ref="JDY266:JEF266"/>
    <mergeCell ref="JEG266:JEN266"/>
    <mergeCell ref="JEO266:JEV266"/>
    <mergeCell ref="JEW266:JFD266"/>
    <mergeCell ref="JFE266:JFL266"/>
    <mergeCell ref="JFM266:JFT266"/>
    <mergeCell ref="JFU266:JGB266"/>
    <mergeCell ref="JGC266:JGJ266"/>
    <mergeCell ref="JGK266:JGR266"/>
    <mergeCell ref="JGS266:JGZ266"/>
    <mergeCell ref="JHA266:JHH266"/>
    <mergeCell ref="JHI266:JHP266"/>
    <mergeCell ref="JHQ266:JHX266"/>
    <mergeCell ref="JHY266:JIF266"/>
    <mergeCell ref="JIG266:JIN266"/>
    <mergeCell ref="JIO266:JIV266"/>
    <mergeCell ref="JIW266:JJD266"/>
    <mergeCell ref="JJE266:JJL266"/>
    <mergeCell ref="JJM266:JJT266"/>
    <mergeCell ref="JJU266:JKB266"/>
    <mergeCell ref="JKC266:JKJ266"/>
    <mergeCell ref="JKK266:JKR266"/>
    <mergeCell ref="JKS266:JKZ266"/>
    <mergeCell ref="JLA266:JLH266"/>
    <mergeCell ref="JLI266:JLP266"/>
    <mergeCell ref="JLQ266:JLX266"/>
    <mergeCell ref="JLY266:JMF266"/>
    <mergeCell ref="JMG266:JMN266"/>
    <mergeCell ref="JMO266:JMV266"/>
    <mergeCell ref="JMW266:JND266"/>
    <mergeCell ref="JNE266:JNL266"/>
    <mergeCell ref="JNM266:JNT266"/>
    <mergeCell ref="JNU266:JOB266"/>
    <mergeCell ref="JOC266:JOJ266"/>
    <mergeCell ref="JOK266:JOR266"/>
    <mergeCell ref="JOS266:JOZ266"/>
    <mergeCell ref="JPA266:JPH266"/>
    <mergeCell ref="JPI266:JPP266"/>
    <mergeCell ref="JPQ266:JPX266"/>
    <mergeCell ref="JPY266:JQF266"/>
    <mergeCell ref="JQG266:JQN266"/>
    <mergeCell ref="JQO266:JQV266"/>
    <mergeCell ref="JQW266:JRD266"/>
    <mergeCell ref="JRE266:JRL266"/>
    <mergeCell ref="JRM266:JRT266"/>
    <mergeCell ref="JRU266:JSB266"/>
    <mergeCell ref="JSC266:JSJ266"/>
    <mergeCell ref="JSK266:JSR266"/>
    <mergeCell ref="JSS266:JSZ266"/>
    <mergeCell ref="JTA266:JTH266"/>
    <mergeCell ref="JTI266:JTP266"/>
    <mergeCell ref="JTQ266:JTX266"/>
    <mergeCell ref="JTY266:JUF266"/>
    <mergeCell ref="JUG266:JUN266"/>
    <mergeCell ref="JUO266:JUV266"/>
    <mergeCell ref="JUW266:JVD266"/>
    <mergeCell ref="JVE266:JVL266"/>
    <mergeCell ref="JVM266:JVT266"/>
    <mergeCell ref="JVU266:JWB266"/>
    <mergeCell ref="JWC266:JWJ266"/>
    <mergeCell ref="JWK266:JWR266"/>
    <mergeCell ref="JWS266:JWZ266"/>
    <mergeCell ref="JXA266:JXH266"/>
    <mergeCell ref="JXI266:JXP266"/>
    <mergeCell ref="JXQ266:JXX266"/>
    <mergeCell ref="JXY266:JYF266"/>
    <mergeCell ref="JYG266:JYN266"/>
    <mergeCell ref="JYO266:JYV266"/>
    <mergeCell ref="JYW266:JZD266"/>
    <mergeCell ref="JZE266:JZL266"/>
    <mergeCell ref="JZM266:JZT266"/>
    <mergeCell ref="JZU266:KAB266"/>
    <mergeCell ref="KAC266:KAJ266"/>
    <mergeCell ref="KAK266:KAR266"/>
    <mergeCell ref="KAS266:KAZ266"/>
    <mergeCell ref="KBA266:KBH266"/>
    <mergeCell ref="KBI266:KBP266"/>
    <mergeCell ref="KBQ266:KBX266"/>
    <mergeCell ref="KBY266:KCF266"/>
    <mergeCell ref="KCG266:KCN266"/>
    <mergeCell ref="KCO266:KCV266"/>
    <mergeCell ref="KCW266:KDD266"/>
    <mergeCell ref="KDE266:KDL266"/>
    <mergeCell ref="KDM266:KDT266"/>
    <mergeCell ref="KDU266:KEB266"/>
    <mergeCell ref="KEC266:KEJ266"/>
    <mergeCell ref="KEK266:KER266"/>
    <mergeCell ref="KES266:KEZ266"/>
    <mergeCell ref="KFA266:KFH266"/>
    <mergeCell ref="KFI266:KFP266"/>
    <mergeCell ref="KFQ266:KFX266"/>
    <mergeCell ref="KFY266:KGF266"/>
    <mergeCell ref="KGG266:KGN266"/>
    <mergeCell ref="KGO266:KGV266"/>
    <mergeCell ref="KGW266:KHD266"/>
    <mergeCell ref="KHE266:KHL266"/>
    <mergeCell ref="KHM266:KHT266"/>
    <mergeCell ref="KHU266:KIB266"/>
    <mergeCell ref="KIC266:KIJ266"/>
    <mergeCell ref="KIK266:KIR266"/>
    <mergeCell ref="KIS266:KIZ266"/>
    <mergeCell ref="KJA266:KJH266"/>
    <mergeCell ref="KJI266:KJP266"/>
    <mergeCell ref="KJQ266:KJX266"/>
    <mergeCell ref="KJY266:KKF266"/>
    <mergeCell ref="KKG266:KKN266"/>
    <mergeCell ref="KKO266:KKV266"/>
    <mergeCell ref="KKW266:KLD266"/>
    <mergeCell ref="KLE266:KLL266"/>
    <mergeCell ref="KLM266:KLT266"/>
    <mergeCell ref="KLU266:KMB266"/>
    <mergeCell ref="KMC266:KMJ266"/>
    <mergeCell ref="KMK266:KMR266"/>
    <mergeCell ref="KMS266:KMZ266"/>
    <mergeCell ref="KNA266:KNH266"/>
    <mergeCell ref="KNI266:KNP266"/>
    <mergeCell ref="KNQ266:KNX266"/>
    <mergeCell ref="KNY266:KOF266"/>
    <mergeCell ref="KOG266:KON266"/>
    <mergeCell ref="KOO266:KOV266"/>
    <mergeCell ref="KOW266:KPD266"/>
    <mergeCell ref="KPE266:KPL266"/>
    <mergeCell ref="KPM266:KPT266"/>
    <mergeCell ref="KPU266:KQB266"/>
    <mergeCell ref="KQC266:KQJ266"/>
    <mergeCell ref="KQK266:KQR266"/>
    <mergeCell ref="KQS266:KQZ266"/>
    <mergeCell ref="KRA266:KRH266"/>
    <mergeCell ref="KRI266:KRP266"/>
    <mergeCell ref="KRQ266:KRX266"/>
    <mergeCell ref="KRY266:KSF266"/>
    <mergeCell ref="KSG266:KSN266"/>
    <mergeCell ref="KSO266:KSV266"/>
    <mergeCell ref="KSW266:KTD266"/>
    <mergeCell ref="KTE266:KTL266"/>
    <mergeCell ref="KTM266:KTT266"/>
    <mergeCell ref="KTU266:KUB266"/>
    <mergeCell ref="KUC266:KUJ266"/>
    <mergeCell ref="KUK266:KUR266"/>
    <mergeCell ref="KUS266:KUZ266"/>
    <mergeCell ref="KVA266:KVH266"/>
    <mergeCell ref="KVI266:KVP266"/>
    <mergeCell ref="KVQ266:KVX266"/>
    <mergeCell ref="KVY266:KWF266"/>
    <mergeCell ref="KWG266:KWN266"/>
    <mergeCell ref="KWO266:KWV266"/>
    <mergeCell ref="KWW266:KXD266"/>
    <mergeCell ref="KXE266:KXL266"/>
    <mergeCell ref="KXM266:KXT266"/>
    <mergeCell ref="KXU266:KYB266"/>
    <mergeCell ref="KYC266:KYJ266"/>
    <mergeCell ref="KYK266:KYR266"/>
    <mergeCell ref="KYS266:KYZ266"/>
    <mergeCell ref="KZA266:KZH266"/>
    <mergeCell ref="KZI266:KZP266"/>
    <mergeCell ref="KZQ266:KZX266"/>
    <mergeCell ref="KZY266:LAF266"/>
    <mergeCell ref="LAG266:LAN266"/>
    <mergeCell ref="LAO266:LAV266"/>
    <mergeCell ref="LAW266:LBD266"/>
    <mergeCell ref="LBE266:LBL266"/>
    <mergeCell ref="LBM266:LBT266"/>
    <mergeCell ref="LBU266:LCB266"/>
    <mergeCell ref="LCC266:LCJ266"/>
    <mergeCell ref="LCK266:LCR266"/>
    <mergeCell ref="LCS266:LCZ266"/>
    <mergeCell ref="LDA266:LDH266"/>
    <mergeCell ref="LDI266:LDP266"/>
    <mergeCell ref="LDQ266:LDX266"/>
    <mergeCell ref="LDY266:LEF266"/>
    <mergeCell ref="LEG266:LEN266"/>
    <mergeCell ref="LEO266:LEV266"/>
    <mergeCell ref="LEW266:LFD266"/>
    <mergeCell ref="LFE266:LFL266"/>
    <mergeCell ref="LFM266:LFT266"/>
    <mergeCell ref="LFU266:LGB266"/>
    <mergeCell ref="LGC266:LGJ266"/>
    <mergeCell ref="LGK266:LGR266"/>
    <mergeCell ref="LGS266:LGZ266"/>
    <mergeCell ref="LHA266:LHH266"/>
    <mergeCell ref="LHI266:LHP266"/>
    <mergeCell ref="LHQ266:LHX266"/>
    <mergeCell ref="LHY266:LIF266"/>
    <mergeCell ref="LIG266:LIN266"/>
    <mergeCell ref="LIO266:LIV266"/>
    <mergeCell ref="LIW266:LJD266"/>
    <mergeCell ref="LJE266:LJL266"/>
    <mergeCell ref="LJM266:LJT266"/>
    <mergeCell ref="LJU266:LKB266"/>
    <mergeCell ref="LKC266:LKJ266"/>
    <mergeCell ref="LKK266:LKR266"/>
    <mergeCell ref="LKS266:LKZ266"/>
    <mergeCell ref="LLA266:LLH266"/>
    <mergeCell ref="LLI266:LLP266"/>
    <mergeCell ref="LLQ266:LLX266"/>
    <mergeCell ref="LLY266:LMF266"/>
    <mergeCell ref="LMG266:LMN266"/>
    <mergeCell ref="LMO266:LMV266"/>
    <mergeCell ref="LMW266:LND266"/>
    <mergeCell ref="LNE266:LNL266"/>
    <mergeCell ref="LNM266:LNT266"/>
    <mergeCell ref="LNU266:LOB266"/>
    <mergeCell ref="LOC266:LOJ266"/>
    <mergeCell ref="LOK266:LOR266"/>
    <mergeCell ref="LOS266:LOZ266"/>
    <mergeCell ref="LPA266:LPH266"/>
    <mergeCell ref="LPI266:LPP266"/>
    <mergeCell ref="LPQ266:LPX266"/>
    <mergeCell ref="LPY266:LQF266"/>
    <mergeCell ref="LQG266:LQN266"/>
    <mergeCell ref="LQO266:LQV266"/>
    <mergeCell ref="LQW266:LRD266"/>
    <mergeCell ref="LRE266:LRL266"/>
    <mergeCell ref="LRM266:LRT266"/>
    <mergeCell ref="LRU266:LSB266"/>
    <mergeCell ref="LSC266:LSJ266"/>
    <mergeCell ref="LSK266:LSR266"/>
    <mergeCell ref="LSS266:LSZ266"/>
    <mergeCell ref="LTA266:LTH266"/>
    <mergeCell ref="LTI266:LTP266"/>
    <mergeCell ref="LTQ266:LTX266"/>
    <mergeCell ref="LTY266:LUF266"/>
    <mergeCell ref="LUG266:LUN266"/>
    <mergeCell ref="LUO266:LUV266"/>
    <mergeCell ref="LUW266:LVD266"/>
    <mergeCell ref="LVE266:LVL266"/>
    <mergeCell ref="LVM266:LVT266"/>
    <mergeCell ref="LVU266:LWB266"/>
    <mergeCell ref="LWC266:LWJ266"/>
    <mergeCell ref="LWK266:LWR266"/>
    <mergeCell ref="LWS266:LWZ266"/>
    <mergeCell ref="LXA266:LXH266"/>
    <mergeCell ref="LXI266:LXP266"/>
    <mergeCell ref="LXQ266:LXX266"/>
    <mergeCell ref="LXY266:LYF266"/>
    <mergeCell ref="LYG266:LYN266"/>
    <mergeCell ref="LYO266:LYV266"/>
    <mergeCell ref="LYW266:LZD266"/>
    <mergeCell ref="LZE266:LZL266"/>
    <mergeCell ref="LZM266:LZT266"/>
    <mergeCell ref="LZU266:MAB266"/>
    <mergeCell ref="MAC266:MAJ266"/>
    <mergeCell ref="MAK266:MAR266"/>
    <mergeCell ref="MAS266:MAZ266"/>
    <mergeCell ref="MBA266:MBH266"/>
    <mergeCell ref="MBI266:MBP266"/>
    <mergeCell ref="MBQ266:MBX266"/>
    <mergeCell ref="MBY266:MCF266"/>
    <mergeCell ref="MCG266:MCN266"/>
    <mergeCell ref="MCO266:MCV266"/>
    <mergeCell ref="MCW266:MDD266"/>
    <mergeCell ref="MDE266:MDL266"/>
    <mergeCell ref="MDM266:MDT266"/>
    <mergeCell ref="MDU266:MEB266"/>
    <mergeCell ref="MEC266:MEJ266"/>
    <mergeCell ref="MEK266:MER266"/>
    <mergeCell ref="MES266:MEZ266"/>
    <mergeCell ref="MFA266:MFH266"/>
    <mergeCell ref="MFI266:MFP266"/>
    <mergeCell ref="MFQ266:MFX266"/>
    <mergeCell ref="MFY266:MGF266"/>
    <mergeCell ref="MGG266:MGN266"/>
    <mergeCell ref="MGO266:MGV266"/>
    <mergeCell ref="MGW266:MHD266"/>
    <mergeCell ref="MHE266:MHL266"/>
    <mergeCell ref="MHM266:MHT266"/>
    <mergeCell ref="MHU266:MIB266"/>
    <mergeCell ref="MIC266:MIJ266"/>
    <mergeCell ref="MIK266:MIR266"/>
    <mergeCell ref="MIS266:MIZ266"/>
    <mergeCell ref="MJA266:MJH266"/>
    <mergeCell ref="MJI266:MJP266"/>
    <mergeCell ref="MJQ266:MJX266"/>
    <mergeCell ref="MJY266:MKF266"/>
    <mergeCell ref="MKG266:MKN266"/>
    <mergeCell ref="MKO266:MKV266"/>
    <mergeCell ref="MKW266:MLD266"/>
    <mergeCell ref="MLE266:MLL266"/>
    <mergeCell ref="MLM266:MLT266"/>
    <mergeCell ref="MLU266:MMB266"/>
    <mergeCell ref="MMC266:MMJ266"/>
    <mergeCell ref="MMK266:MMR266"/>
    <mergeCell ref="MMS266:MMZ266"/>
    <mergeCell ref="MNA266:MNH266"/>
    <mergeCell ref="MNI266:MNP266"/>
    <mergeCell ref="MNQ266:MNX266"/>
    <mergeCell ref="MNY266:MOF266"/>
    <mergeCell ref="MOG266:MON266"/>
    <mergeCell ref="MOO266:MOV266"/>
    <mergeCell ref="MOW266:MPD266"/>
    <mergeCell ref="MPE266:MPL266"/>
    <mergeCell ref="MPM266:MPT266"/>
    <mergeCell ref="MPU266:MQB266"/>
    <mergeCell ref="MQC266:MQJ266"/>
    <mergeCell ref="MQK266:MQR266"/>
    <mergeCell ref="MQS266:MQZ266"/>
    <mergeCell ref="MRA266:MRH266"/>
    <mergeCell ref="MRI266:MRP266"/>
    <mergeCell ref="MRQ266:MRX266"/>
    <mergeCell ref="MRY266:MSF266"/>
    <mergeCell ref="MSG266:MSN266"/>
    <mergeCell ref="MSO266:MSV266"/>
    <mergeCell ref="MSW266:MTD266"/>
    <mergeCell ref="MTE266:MTL266"/>
    <mergeCell ref="MTM266:MTT266"/>
    <mergeCell ref="MTU266:MUB266"/>
    <mergeCell ref="MUC266:MUJ266"/>
    <mergeCell ref="MUK266:MUR266"/>
    <mergeCell ref="MUS266:MUZ266"/>
    <mergeCell ref="MVA266:MVH266"/>
    <mergeCell ref="MVI266:MVP266"/>
    <mergeCell ref="MVQ266:MVX266"/>
    <mergeCell ref="MVY266:MWF266"/>
    <mergeCell ref="MWG266:MWN266"/>
    <mergeCell ref="MWO266:MWV266"/>
    <mergeCell ref="MWW266:MXD266"/>
    <mergeCell ref="MXE266:MXL266"/>
    <mergeCell ref="MXM266:MXT266"/>
    <mergeCell ref="MXU266:MYB266"/>
    <mergeCell ref="MYC266:MYJ266"/>
    <mergeCell ref="MYK266:MYR266"/>
    <mergeCell ref="MYS266:MYZ266"/>
    <mergeCell ref="MZA266:MZH266"/>
    <mergeCell ref="MZI266:MZP266"/>
    <mergeCell ref="MZQ266:MZX266"/>
    <mergeCell ref="MZY266:NAF266"/>
    <mergeCell ref="NAG266:NAN266"/>
    <mergeCell ref="NAO266:NAV266"/>
    <mergeCell ref="NAW266:NBD266"/>
    <mergeCell ref="NBE266:NBL266"/>
    <mergeCell ref="NBM266:NBT266"/>
    <mergeCell ref="NBU266:NCB266"/>
    <mergeCell ref="NCC266:NCJ266"/>
    <mergeCell ref="NCK266:NCR266"/>
    <mergeCell ref="NCS266:NCZ266"/>
    <mergeCell ref="NDA266:NDH266"/>
    <mergeCell ref="NDI266:NDP266"/>
    <mergeCell ref="NDQ266:NDX266"/>
    <mergeCell ref="NDY266:NEF266"/>
    <mergeCell ref="NEG266:NEN266"/>
    <mergeCell ref="NEO266:NEV266"/>
    <mergeCell ref="NEW266:NFD266"/>
    <mergeCell ref="NFE266:NFL266"/>
    <mergeCell ref="NFM266:NFT266"/>
    <mergeCell ref="NFU266:NGB266"/>
    <mergeCell ref="NGC266:NGJ266"/>
    <mergeCell ref="NGK266:NGR266"/>
    <mergeCell ref="NGS266:NGZ266"/>
    <mergeCell ref="NHA266:NHH266"/>
    <mergeCell ref="NHI266:NHP266"/>
    <mergeCell ref="NHQ266:NHX266"/>
    <mergeCell ref="NHY266:NIF266"/>
    <mergeCell ref="NIG266:NIN266"/>
    <mergeCell ref="NIO266:NIV266"/>
    <mergeCell ref="NIW266:NJD266"/>
    <mergeCell ref="NJE266:NJL266"/>
    <mergeCell ref="NJM266:NJT266"/>
    <mergeCell ref="NJU266:NKB266"/>
    <mergeCell ref="NKC266:NKJ266"/>
    <mergeCell ref="NKK266:NKR266"/>
    <mergeCell ref="NKS266:NKZ266"/>
    <mergeCell ref="NLA266:NLH266"/>
    <mergeCell ref="NLI266:NLP266"/>
    <mergeCell ref="NLQ266:NLX266"/>
    <mergeCell ref="NLY266:NMF266"/>
    <mergeCell ref="NMG266:NMN266"/>
    <mergeCell ref="NMO266:NMV266"/>
    <mergeCell ref="NMW266:NND266"/>
    <mergeCell ref="NNE266:NNL266"/>
    <mergeCell ref="NNM266:NNT266"/>
    <mergeCell ref="NNU266:NOB266"/>
    <mergeCell ref="NOC266:NOJ266"/>
    <mergeCell ref="NOK266:NOR266"/>
    <mergeCell ref="NOS266:NOZ266"/>
    <mergeCell ref="NPA266:NPH266"/>
    <mergeCell ref="NPI266:NPP266"/>
    <mergeCell ref="NPQ266:NPX266"/>
    <mergeCell ref="NPY266:NQF266"/>
    <mergeCell ref="NQG266:NQN266"/>
    <mergeCell ref="NQO266:NQV266"/>
    <mergeCell ref="NQW266:NRD266"/>
    <mergeCell ref="NRE266:NRL266"/>
    <mergeCell ref="NRM266:NRT266"/>
    <mergeCell ref="NRU266:NSB266"/>
    <mergeCell ref="NSC266:NSJ266"/>
    <mergeCell ref="NSK266:NSR266"/>
    <mergeCell ref="NSS266:NSZ266"/>
    <mergeCell ref="NTA266:NTH266"/>
    <mergeCell ref="NTI266:NTP266"/>
    <mergeCell ref="NTQ266:NTX266"/>
    <mergeCell ref="NTY266:NUF266"/>
    <mergeCell ref="NUG266:NUN266"/>
    <mergeCell ref="NUO266:NUV266"/>
    <mergeCell ref="NUW266:NVD266"/>
    <mergeCell ref="NVE266:NVL266"/>
    <mergeCell ref="NVM266:NVT266"/>
    <mergeCell ref="NVU266:NWB266"/>
    <mergeCell ref="NWC266:NWJ266"/>
    <mergeCell ref="NWK266:NWR266"/>
    <mergeCell ref="NWS266:NWZ266"/>
    <mergeCell ref="NXA266:NXH266"/>
    <mergeCell ref="NXI266:NXP266"/>
    <mergeCell ref="NXQ266:NXX266"/>
    <mergeCell ref="NXY266:NYF266"/>
    <mergeCell ref="NYG266:NYN266"/>
    <mergeCell ref="NYO266:NYV266"/>
    <mergeCell ref="NYW266:NZD266"/>
    <mergeCell ref="NZE266:NZL266"/>
    <mergeCell ref="NZM266:NZT266"/>
    <mergeCell ref="NZU266:OAB266"/>
    <mergeCell ref="OAC266:OAJ266"/>
    <mergeCell ref="OAK266:OAR266"/>
    <mergeCell ref="OAS266:OAZ266"/>
    <mergeCell ref="OBA266:OBH266"/>
    <mergeCell ref="OBI266:OBP266"/>
    <mergeCell ref="OBQ266:OBX266"/>
    <mergeCell ref="OBY266:OCF266"/>
    <mergeCell ref="OCG266:OCN266"/>
    <mergeCell ref="OCO266:OCV266"/>
    <mergeCell ref="OCW266:ODD266"/>
    <mergeCell ref="ODE266:ODL266"/>
    <mergeCell ref="ODM266:ODT266"/>
    <mergeCell ref="ODU266:OEB266"/>
    <mergeCell ref="OEC266:OEJ266"/>
    <mergeCell ref="OEK266:OER266"/>
    <mergeCell ref="OES266:OEZ266"/>
    <mergeCell ref="OFA266:OFH266"/>
    <mergeCell ref="OFI266:OFP266"/>
    <mergeCell ref="OFQ266:OFX266"/>
    <mergeCell ref="OFY266:OGF266"/>
    <mergeCell ref="OGG266:OGN266"/>
    <mergeCell ref="OGO266:OGV266"/>
    <mergeCell ref="OGW266:OHD266"/>
    <mergeCell ref="OHE266:OHL266"/>
    <mergeCell ref="OHM266:OHT266"/>
    <mergeCell ref="OHU266:OIB266"/>
    <mergeCell ref="OIC266:OIJ266"/>
    <mergeCell ref="OIK266:OIR266"/>
    <mergeCell ref="OIS266:OIZ266"/>
    <mergeCell ref="OJA266:OJH266"/>
    <mergeCell ref="OJI266:OJP266"/>
    <mergeCell ref="OJQ266:OJX266"/>
    <mergeCell ref="OJY266:OKF266"/>
    <mergeCell ref="OKG266:OKN266"/>
    <mergeCell ref="OKO266:OKV266"/>
    <mergeCell ref="OKW266:OLD266"/>
    <mergeCell ref="OLE266:OLL266"/>
    <mergeCell ref="OLM266:OLT266"/>
    <mergeCell ref="OLU266:OMB266"/>
    <mergeCell ref="OMC266:OMJ266"/>
    <mergeCell ref="OMK266:OMR266"/>
    <mergeCell ref="OMS266:OMZ266"/>
    <mergeCell ref="ONA266:ONH266"/>
    <mergeCell ref="ONI266:ONP266"/>
    <mergeCell ref="ONQ266:ONX266"/>
    <mergeCell ref="ONY266:OOF266"/>
    <mergeCell ref="OOG266:OON266"/>
    <mergeCell ref="OOO266:OOV266"/>
    <mergeCell ref="OOW266:OPD266"/>
    <mergeCell ref="OPE266:OPL266"/>
    <mergeCell ref="OPM266:OPT266"/>
    <mergeCell ref="OPU266:OQB266"/>
    <mergeCell ref="OQC266:OQJ266"/>
    <mergeCell ref="OQK266:OQR266"/>
    <mergeCell ref="OQS266:OQZ266"/>
    <mergeCell ref="ORA266:ORH266"/>
    <mergeCell ref="ORI266:ORP266"/>
    <mergeCell ref="ORQ266:ORX266"/>
    <mergeCell ref="ORY266:OSF266"/>
    <mergeCell ref="OSG266:OSN266"/>
    <mergeCell ref="OSO266:OSV266"/>
    <mergeCell ref="OSW266:OTD266"/>
    <mergeCell ref="OTE266:OTL266"/>
    <mergeCell ref="OTM266:OTT266"/>
    <mergeCell ref="OTU266:OUB266"/>
    <mergeCell ref="OUC266:OUJ266"/>
    <mergeCell ref="OUK266:OUR266"/>
    <mergeCell ref="OUS266:OUZ266"/>
    <mergeCell ref="OVA266:OVH266"/>
    <mergeCell ref="OVI266:OVP266"/>
    <mergeCell ref="OVQ266:OVX266"/>
    <mergeCell ref="OVY266:OWF266"/>
    <mergeCell ref="OWG266:OWN266"/>
    <mergeCell ref="OWO266:OWV266"/>
    <mergeCell ref="OWW266:OXD266"/>
    <mergeCell ref="OXE266:OXL266"/>
    <mergeCell ref="OXM266:OXT266"/>
    <mergeCell ref="OXU266:OYB266"/>
    <mergeCell ref="OYC266:OYJ266"/>
    <mergeCell ref="OYK266:OYR266"/>
    <mergeCell ref="OYS266:OYZ266"/>
    <mergeCell ref="OZA266:OZH266"/>
    <mergeCell ref="OZI266:OZP266"/>
    <mergeCell ref="OZQ266:OZX266"/>
    <mergeCell ref="OZY266:PAF266"/>
    <mergeCell ref="PAG266:PAN266"/>
    <mergeCell ref="PAO266:PAV266"/>
    <mergeCell ref="PAW266:PBD266"/>
    <mergeCell ref="PBE266:PBL266"/>
    <mergeCell ref="PBM266:PBT266"/>
    <mergeCell ref="PBU266:PCB266"/>
    <mergeCell ref="PCC266:PCJ266"/>
    <mergeCell ref="PCK266:PCR266"/>
    <mergeCell ref="PCS266:PCZ266"/>
    <mergeCell ref="PDA266:PDH266"/>
    <mergeCell ref="PDI266:PDP266"/>
    <mergeCell ref="PDQ266:PDX266"/>
    <mergeCell ref="PDY266:PEF266"/>
    <mergeCell ref="PEG266:PEN266"/>
    <mergeCell ref="PEO266:PEV266"/>
    <mergeCell ref="PEW266:PFD266"/>
    <mergeCell ref="PFE266:PFL266"/>
    <mergeCell ref="PFM266:PFT266"/>
    <mergeCell ref="PFU266:PGB266"/>
    <mergeCell ref="PGC266:PGJ266"/>
    <mergeCell ref="PGK266:PGR266"/>
    <mergeCell ref="PGS266:PGZ266"/>
    <mergeCell ref="PHA266:PHH266"/>
    <mergeCell ref="PHI266:PHP266"/>
    <mergeCell ref="PHQ266:PHX266"/>
    <mergeCell ref="PHY266:PIF266"/>
    <mergeCell ref="PIG266:PIN266"/>
    <mergeCell ref="PIO266:PIV266"/>
    <mergeCell ref="PIW266:PJD266"/>
    <mergeCell ref="PJE266:PJL266"/>
    <mergeCell ref="PJM266:PJT266"/>
    <mergeCell ref="PJU266:PKB266"/>
    <mergeCell ref="PKC266:PKJ266"/>
    <mergeCell ref="PKK266:PKR266"/>
    <mergeCell ref="PKS266:PKZ266"/>
    <mergeCell ref="PLA266:PLH266"/>
    <mergeCell ref="PLI266:PLP266"/>
    <mergeCell ref="PLQ266:PLX266"/>
    <mergeCell ref="PLY266:PMF266"/>
    <mergeCell ref="PMG266:PMN266"/>
    <mergeCell ref="PMO266:PMV266"/>
    <mergeCell ref="PMW266:PND266"/>
    <mergeCell ref="PNE266:PNL266"/>
    <mergeCell ref="PNM266:PNT266"/>
    <mergeCell ref="PNU266:POB266"/>
    <mergeCell ref="POC266:POJ266"/>
    <mergeCell ref="POK266:POR266"/>
    <mergeCell ref="POS266:POZ266"/>
    <mergeCell ref="PPA266:PPH266"/>
    <mergeCell ref="PPI266:PPP266"/>
    <mergeCell ref="PPQ266:PPX266"/>
    <mergeCell ref="PPY266:PQF266"/>
    <mergeCell ref="PQG266:PQN266"/>
    <mergeCell ref="PQO266:PQV266"/>
    <mergeCell ref="PQW266:PRD266"/>
    <mergeCell ref="PRE266:PRL266"/>
    <mergeCell ref="PRM266:PRT266"/>
    <mergeCell ref="PRU266:PSB266"/>
    <mergeCell ref="PSC266:PSJ266"/>
    <mergeCell ref="PSK266:PSR266"/>
    <mergeCell ref="PSS266:PSZ266"/>
    <mergeCell ref="PTA266:PTH266"/>
    <mergeCell ref="PTI266:PTP266"/>
    <mergeCell ref="PTQ266:PTX266"/>
    <mergeCell ref="PTY266:PUF266"/>
    <mergeCell ref="PUG266:PUN266"/>
    <mergeCell ref="PUO266:PUV266"/>
    <mergeCell ref="PUW266:PVD266"/>
    <mergeCell ref="PVE266:PVL266"/>
    <mergeCell ref="PVM266:PVT266"/>
    <mergeCell ref="PVU266:PWB266"/>
    <mergeCell ref="PWC266:PWJ266"/>
    <mergeCell ref="PWK266:PWR266"/>
    <mergeCell ref="PWS266:PWZ266"/>
    <mergeCell ref="PXA266:PXH266"/>
    <mergeCell ref="PXI266:PXP266"/>
    <mergeCell ref="PXQ266:PXX266"/>
    <mergeCell ref="PXY266:PYF266"/>
    <mergeCell ref="PYG266:PYN266"/>
    <mergeCell ref="PYO266:PYV266"/>
    <mergeCell ref="PYW266:PZD266"/>
    <mergeCell ref="PZE266:PZL266"/>
    <mergeCell ref="PZM266:PZT266"/>
    <mergeCell ref="PZU266:QAB266"/>
    <mergeCell ref="QAC266:QAJ266"/>
    <mergeCell ref="QAK266:QAR266"/>
    <mergeCell ref="QAS266:QAZ266"/>
    <mergeCell ref="QBA266:QBH266"/>
    <mergeCell ref="QBI266:QBP266"/>
    <mergeCell ref="QBQ266:QBX266"/>
    <mergeCell ref="QBY266:QCF266"/>
    <mergeCell ref="QCG266:QCN266"/>
    <mergeCell ref="QCO266:QCV266"/>
    <mergeCell ref="QCW266:QDD266"/>
    <mergeCell ref="QDE266:QDL266"/>
    <mergeCell ref="QDM266:QDT266"/>
    <mergeCell ref="QDU266:QEB266"/>
    <mergeCell ref="QEC266:QEJ266"/>
    <mergeCell ref="QEK266:QER266"/>
    <mergeCell ref="QES266:QEZ266"/>
    <mergeCell ref="QFA266:QFH266"/>
    <mergeCell ref="QFI266:QFP266"/>
    <mergeCell ref="QFQ266:QFX266"/>
    <mergeCell ref="QFY266:QGF266"/>
    <mergeCell ref="QGG266:QGN266"/>
    <mergeCell ref="QGO266:QGV266"/>
    <mergeCell ref="QGW266:QHD266"/>
    <mergeCell ref="QHE266:QHL266"/>
    <mergeCell ref="QHM266:QHT266"/>
    <mergeCell ref="QHU266:QIB266"/>
    <mergeCell ref="QIC266:QIJ266"/>
    <mergeCell ref="QIK266:QIR266"/>
    <mergeCell ref="QIS266:QIZ266"/>
    <mergeCell ref="QJA266:QJH266"/>
    <mergeCell ref="QJI266:QJP266"/>
    <mergeCell ref="QJQ266:QJX266"/>
    <mergeCell ref="QJY266:QKF266"/>
    <mergeCell ref="QKG266:QKN266"/>
    <mergeCell ref="QKO266:QKV266"/>
    <mergeCell ref="QKW266:QLD266"/>
    <mergeCell ref="QLE266:QLL266"/>
    <mergeCell ref="QLM266:QLT266"/>
    <mergeCell ref="QLU266:QMB266"/>
    <mergeCell ref="QMC266:QMJ266"/>
    <mergeCell ref="QMK266:QMR266"/>
    <mergeCell ref="QMS266:QMZ266"/>
    <mergeCell ref="QNA266:QNH266"/>
    <mergeCell ref="QNI266:QNP266"/>
    <mergeCell ref="QNQ266:QNX266"/>
    <mergeCell ref="QNY266:QOF266"/>
    <mergeCell ref="QOG266:QON266"/>
    <mergeCell ref="QOO266:QOV266"/>
    <mergeCell ref="QOW266:QPD266"/>
    <mergeCell ref="QPE266:QPL266"/>
    <mergeCell ref="QPM266:QPT266"/>
    <mergeCell ref="QPU266:QQB266"/>
    <mergeCell ref="QQC266:QQJ266"/>
    <mergeCell ref="QQK266:QQR266"/>
    <mergeCell ref="QQS266:QQZ266"/>
    <mergeCell ref="QRA266:QRH266"/>
    <mergeCell ref="QRI266:QRP266"/>
    <mergeCell ref="QRQ266:QRX266"/>
    <mergeCell ref="QRY266:QSF266"/>
    <mergeCell ref="QSG266:QSN266"/>
    <mergeCell ref="QSO266:QSV266"/>
    <mergeCell ref="QSW266:QTD266"/>
    <mergeCell ref="QTE266:QTL266"/>
    <mergeCell ref="QTM266:QTT266"/>
    <mergeCell ref="QTU266:QUB266"/>
    <mergeCell ref="QUC266:QUJ266"/>
    <mergeCell ref="QUK266:QUR266"/>
    <mergeCell ref="QUS266:QUZ266"/>
    <mergeCell ref="QVA266:QVH266"/>
    <mergeCell ref="QVI266:QVP266"/>
    <mergeCell ref="QVQ266:QVX266"/>
    <mergeCell ref="QVY266:QWF266"/>
    <mergeCell ref="QWG266:QWN266"/>
    <mergeCell ref="QWO266:QWV266"/>
    <mergeCell ref="QWW266:QXD266"/>
    <mergeCell ref="QXE266:QXL266"/>
    <mergeCell ref="QXM266:QXT266"/>
    <mergeCell ref="QXU266:QYB266"/>
    <mergeCell ref="QYC266:QYJ266"/>
    <mergeCell ref="QYK266:QYR266"/>
    <mergeCell ref="QYS266:QYZ266"/>
    <mergeCell ref="QZA266:QZH266"/>
    <mergeCell ref="QZI266:QZP266"/>
    <mergeCell ref="QZQ266:QZX266"/>
    <mergeCell ref="QZY266:RAF266"/>
    <mergeCell ref="RAG266:RAN266"/>
    <mergeCell ref="RAO266:RAV266"/>
    <mergeCell ref="RAW266:RBD266"/>
    <mergeCell ref="RBE266:RBL266"/>
    <mergeCell ref="RBM266:RBT266"/>
    <mergeCell ref="RBU266:RCB266"/>
    <mergeCell ref="RCC266:RCJ266"/>
    <mergeCell ref="RCK266:RCR266"/>
    <mergeCell ref="RCS266:RCZ266"/>
    <mergeCell ref="RDA266:RDH266"/>
    <mergeCell ref="RDI266:RDP266"/>
    <mergeCell ref="RDQ266:RDX266"/>
    <mergeCell ref="RDY266:REF266"/>
    <mergeCell ref="REG266:REN266"/>
    <mergeCell ref="REO266:REV266"/>
    <mergeCell ref="REW266:RFD266"/>
    <mergeCell ref="RFE266:RFL266"/>
    <mergeCell ref="RFM266:RFT266"/>
    <mergeCell ref="RFU266:RGB266"/>
    <mergeCell ref="RGC266:RGJ266"/>
    <mergeCell ref="RGK266:RGR266"/>
    <mergeCell ref="RGS266:RGZ266"/>
    <mergeCell ref="RHA266:RHH266"/>
    <mergeCell ref="RHI266:RHP266"/>
    <mergeCell ref="RHQ266:RHX266"/>
    <mergeCell ref="RHY266:RIF266"/>
    <mergeCell ref="RIG266:RIN266"/>
    <mergeCell ref="RIO266:RIV266"/>
    <mergeCell ref="RIW266:RJD266"/>
    <mergeCell ref="RJE266:RJL266"/>
    <mergeCell ref="RJM266:RJT266"/>
    <mergeCell ref="RJU266:RKB266"/>
    <mergeCell ref="RKC266:RKJ266"/>
    <mergeCell ref="RKK266:RKR266"/>
    <mergeCell ref="RKS266:RKZ266"/>
    <mergeCell ref="RLA266:RLH266"/>
    <mergeCell ref="RLI266:RLP266"/>
    <mergeCell ref="RLQ266:RLX266"/>
    <mergeCell ref="RLY266:RMF266"/>
    <mergeCell ref="RMG266:RMN266"/>
    <mergeCell ref="RMO266:RMV266"/>
    <mergeCell ref="RMW266:RND266"/>
    <mergeCell ref="RNE266:RNL266"/>
    <mergeCell ref="RNM266:RNT266"/>
    <mergeCell ref="RNU266:ROB266"/>
    <mergeCell ref="ROC266:ROJ266"/>
    <mergeCell ref="ROK266:ROR266"/>
    <mergeCell ref="ROS266:ROZ266"/>
    <mergeCell ref="RPA266:RPH266"/>
    <mergeCell ref="RPI266:RPP266"/>
    <mergeCell ref="RPQ266:RPX266"/>
    <mergeCell ref="RPY266:RQF266"/>
    <mergeCell ref="RQG266:RQN266"/>
    <mergeCell ref="RQO266:RQV266"/>
    <mergeCell ref="RQW266:RRD266"/>
    <mergeCell ref="RRE266:RRL266"/>
    <mergeCell ref="RRM266:RRT266"/>
    <mergeCell ref="RRU266:RSB266"/>
    <mergeCell ref="RSC266:RSJ266"/>
    <mergeCell ref="RSK266:RSR266"/>
    <mergeCell ref="RSS266:RSZ266"/>
    <mergeCell ref="RTA266:RTH266"/>
    <mergeCell ref="RTI266:RTP266"/>
    <mergeCell ref="RTQ266:RTX266"/>
    <mergeCell ref="RTY266:RUF266"/>
    <mergeCell ref="RUG266:RUN266"/>
    <mergeCell ref="RUO266:RUV266"/>
    <mergeCell ref="RUW266:RVD266"/>
    <mergeCell ref="RVE266:RVL266"/>
    <mergeCell ref="RVM266:RVT266"/>
    <mergeCell ref="RVU266:RWB266"/>
    <mergeCell ref="RWC266:RWJ266"/>
    <mergeCell ref="RWK266:RWR266"/>
    <mergeCell ref="RWS266:RWZ266"/>
    <mergeCell ref="RXA266:RXH266"/>
    <mergeCell ref="RXI266:RXP266"/>
    <mergeCell ref="RXQ266:RXX266"/>
    <mergeCell ref="RXY266:RYF266"/>
    <mergeCell ref="RYG266:RYN266"/>
    <mergeCell ref="RYO266:RYV266"/>
    <mergeCell ref="RYW266:RZD266"/>
    <mergeCell ref="RZE266:RZL266"/>
    <mergeCell ref="RZM266:RZT266"/>
    <mergeCell ref="RZU266:SAB266"/>
    <mergeCell ref="SAC266:SAJ266"/>
    <mergeCell ref="SAK266:SAR266"/>
    <mergeCell ref="SAS266:SAZ266"/>
    <mergeCell ref="SBA266:SBH266"/>
    <mergeCell ref="SBI266:SBP266"/>
    <mergeCell ref="SBQ266:SBX266"/>
    <mergeCell ref="SBY266:SCF266"/>
    <mergeCell ref="SCG266:SCN266"/>
    <mergeCell ref="SCO266:SCV266"/>
    <mergeCell ref="SCW266:SDD266"/>
    <mergeCell ref="SDE266:SDL266"/>
    <mergeCell ref="SDM266:SDT266"/>
    <mergeCell ref="SDU266:SEB266"/>
    <mergeCell ref="SEC266:SEJ266"/>
    <mergeCell ref="SEK266:SER266"/>
    <mergeCell ref="SES266:SEZ266"/>
    <mergeCell ref="SFA266:SFH266"/>
    <mergeCell ref="SFI266:SFP266"/>
    <mergeCell ref="SFQ266:SFX266"/>
    <mergeCell ref="SFY266:SGF266"/>
    <mergeCell ref="SGG266:SGN266"/>
    <mergeCell ref="SGO266:SGV266"/>
    <mergeCell ref="SGW266:SHD266"/>
    <mergeCell ref="SHE266:SHL266"/>
    <mergeCell ref="SHM266:SHT266"/>
    <mergeCell ref="SHU266:SIB266"/>
    <mergeCell ref="SIC266:SIJ266"/>
    <mergeCell ref="SIK266:SIR266"/>
    <mergeCell ref="SIS266:SIZ266"/>
    <mergeCell ref="SJA266:SJH266"/>
    <mergeCell ref="SJI266:SJP266"/>
    <mergeCell ref="SJQ266:SJX266"/>
    <mergeCell ref="SJY266:SKF266"/>
    <mergeCell ref="SKG266:SKN266"/>
    <mergeCell ref="SKO266:SKV266"/>
    <mergeCell ref="SKW266:SLD266"/>
    <mergeCell ref="SLE266:SLL266"/>
    <mergeCell ref="SLM266:SLT266"/>
    <mergeCell ref="SLU266:SMB266"/>
    <mergeCell ref="SMC266:SMJ266"/>
    <mergeCell ref="SMK266:SMR266"/>
    <mergeCell ref="SMS266:SMZ266"/>
    <mergeCell ref="SNA266:SNH266"/>
    <mergeCell ref="SNI266:SNP266"/>
    <mergeCell ref="SNQ266:SNX266"/>
    <mergeCell ref="SNY266:SOF266"/>
    <mergeCell ref="SOG266:SON266"/>
    <mergeCell ref="SOO266:SOV266"/>
    <mergeCell ref="SOW266:SPD266"/>
    <mergeCell ref="SPE266:SPL266"/>
    <mergeCell ref="SPM266:SPT266"/>
    <mergeCell ref="SPU266:SQB266"/>
    <mergeCell ref="SQC266:SQJ266"/>
    <mergeCell ref="SQK266:SQR266"/>
    <mergeCell ref="SQS266:SQZ266"/>
    <mergeCell ref="SRA266:SRH266"/>
    <mergeCell ref="SRI266:SRP266"/>
    <mergeCell ref="SRQ266:SRX266"/>
    <mergeCell ref="SRY266:SSF266"/>
    <mergeCell ref="SSG266:SSN266"/>
    <mergeCell ref="SSO266:SSV266"/>
    <mergeCell ref="SSW266:STD266"/>
    <mergeCell ref="STE266:STL266"/>
    <mergeCell ref="STM266:STT266"/>
    <mergeCell ref="STU266:SUB266"/>
    <mergeCell ref="SUC266:SUJ266"/>
    <mergeCell ref="SUK266:SUR266"/>
    <mergeCell ref="SUS266:SUZ266"/>
    <mergeCell ref="SVA266:SVH266"/>
    <mergeCell ref="SVI266:SVP266"/>
    <mergeCell ref="SVQ266:SVX266"/>
    <mergeCell ref="SVY266:SWF266"/>
    <mergeCell ref="SWG266:SWN266"/>
    <mergeCell ref="SWO266:SWV266"/>
    <mergeCell ref="SWW266:SXD266"/>
    <mergeCell ref="SXE266:SXL266"/>
    <mergeCell ref="SXM266:SXT266"/>
    <mergeCell ref="SXU266:SYB266"/>
    <mergeCell ref="SYC266:SYJ266"/>
    <mergeCell ref="SYK266:SYR266"/>
    <mergeCell ref="SYS266:SYZ266"/>
    <mergeCell ref="SZA266:SZH266"/>
    <mergeCell ref="SZI266:SZP266"/>
    <mergeCell ref="SZQ266:SZX266"/>
    <mergeCell ref="SZY266:TAF266"/>
    <mergeCell ref="TAG266:TAN266"/>
    <mergeCell ref="TAO266:TAV266"/>
    <mergeCell ref="TAW266:TBD266"/>
    <mergeCell ref="TBE266:TBL266"/>
    <mergeCell ref="TBM266:TBT266"/>
    <mergeCell ref="TBU266:TCB266"/>
    <mergeCell ref="TCC266:TCJ266"/>
    <mergeCell ref="TCK266:TCR266"/>
    <mergeCell ref="TCS266:TCZ266"/>
    <mergeCell ref="TDA266:TDH266"/>
    <mergeCell ref="TDI266:TDP266"/>
    <mergeCell ref="TDQ266:TDX266"/>
    <mergeCell ref="TDY266:TEF266"/>
    <mergeCell ref="TEG266:TEN266"/>
    <mergeCell ref="TEO266:TEV266"/>
    <mergeCell ref="TEW266:TFD266"/>
    <mergeCell ref="TFE266:TFL266"/>
    <mergeCell ref="TFM266:TFT266"/>
    <mergeCell ref="TFU266:TGB266"/>
    <mergeCell ref="TGC266:TGJ266"/>
    <mergeCell ref="TGK266:TGR266"/>
    <mergeCell ref="TGS266:TGZ266"/>
    <mergeCell ref="THA266:THH266"/>
    <mergeCell ref="THI266:THP266"/>
    <mergeCell ref="THQ266:THX266"/>
    <mergeCell ref="THY266:TIF266"/>
    <mergeCell ref="TIG266:TIN266"/>
    <mergeCell ref="TIO266:TIV266"/>
    <mergeCell ref="TIW266:TJD266"/>
    <mergeCell ref="TJE266:TJL266"/>
    <mergeCell ref="TJM266:TJT266"/>
    <mergeCell ref="TJU266:TKB266"/>
    <mergeCell ref="TKC266:TKJ266"/>
    <mergeCell ref="TKK266:TKR266"/>
    <mergeCell ref="TKS266:TKZ266"/>
    <mergeCell ref="TLA266:TLH266"/>
    <mergeCell ref="TLI266:TLP266"/>
    <mergeCell ref="TLQ266:TLX266"/>
    <mergeCell ref="TLY266:TMF266"/>
    <mergeCell ref="TMG266:TMN266"/>
    <mergeCell ref="TMO266:TMV266"/>
    <mergeCell ref="TMW266:TND266"/>
    <mergeCell ref="TNE266:TNL266"/>
    <mergeCell ref="TNM266:TNT266"/>
    <mergeCell ref="TNU266:TOB266"/>
    <mergeCell ref="TOC266:TOJ266"/>
    <mergeCell ref="TOK266:TOR266"/>
    <mergeCell ref="TOS266:TOZ266"/>
    <mergeCell ref="TPA266:TPH266"/>
    <mergeCell ref="TPI266:TPP266"/>
    <mergeCell ref="TPQ266:TPX266"/>
    <mergeCell ref="TPY266:TQF266"/>
    <mergeCell ref="TQG266:TQN266"/>
    <mergeCell ref="TQO266:TQV266"/>
    <mergeCell ref="TQW266:TRD266"/>
    <mergeCell ref="TRE266:TRL266"/>
    <mergeCell ref="TRM266:TRT266"/>
    <mergeCell ref="TRU266:TSB266"/>
    <mergeCell ref="TSC266:TSJ266"/>
    <mergeCell ref="TSK266:TSR266"/>
    <mergeCell ref="TSS266:TSZ266"/>
    <mergeCell ref="TTA266:TTH266"/>
    <mergeCell ref="TTI266:TTP266"/>
    <mergeCell ref="TTQ266:TTX266"/>
    <mergeCell ref="TTY266:TUF266"/>
    <mergeCell ref="TUG266:TUN266"/>
    <mergeCell ref="TUO266:TUV266"/>
    <mergeCell ref="TUW266:TVD266"/>
    <mergeCell ref="TVE266:TVL266"/>
    <mergeCell ref="TVM266:TVT266"/>
    <mergeCell ref="TVU266:TWB266"/>
    <mergeCell ref="TWC266:TWJ266"/>
    <mergeCell ref="TWK266:TWR266"/>
    <mergeCell ref="TWS266:TWZ266"/>
    <mergeCell ref="TXA266:TXH266"/>
    <mergeCell ref="TXI266:TXP266"/>
    <mergeCell ref="TXQ266:TXX266"/>
    <mergeCell ref="TXY266:TYF266"/>
    <mergeCell ref="TYG266:TYN266"/>
    <mergeCell ref="TYO266:TYV266"/>
    <mergeCell ref="TYW266:TZD266"/>
    <mergeCell ref="TZE266:TZL266"/>
    <mergeCell ref="TZM266:TZT266"/>
    <mergeCell ref="TZU266:UAB266"/>
    <mergeCell ref="UAC266:UAJ266"/>
    <mergeCell ref="UAK266:UAR266"/>
    <mergeCell ref="UAS266:UAZ266"/>
    <mergeCell ref="UBA266:UBH266"/>
    <mergeCell ref="UBI266:UBP266"/>
    <mergeCell ref="UBQ266:UBX266"/>
    <mergeCell ref="UBY266:UCF266"/>
    <mergeCell ref="UCG266:UCN266"/>
    <mergeCell ref="UCO266:UCV266"/>
    <mergeCell ref="UCW266:UDD266"/>
    <mergeCell ref="UDE266:UDL266"/>
    <mergeCell ref="UDM266:UDT266"/>
    <mergeCell ref="UDU266:UEB266"/>
    <mergeCell ref="UEC266:UEJ266"/>
    <mergeCell ref="UEK266:UER266"/>
    <mergeCell ref="UES266:UEZ266"/>
    <mergeCell ref="UFA266:UFH266"/>
    <mergeCell ref="UFI266:UFP266"/>
    <mergeCell ref="UFQ266:UFX266"/>
    <mergeCell ref="UFY266:UGF266"/>
    <mergeCell ref="UGG266:UGN266"/>
    <mergeCell ref="UGO266:UGV266"/>
    <mergeCell ref="UGW266:UHD266"/>
    <mergeCell ref="UHE266:UHL266"/>
    <mergeCell ref="UHM266:UHT266"/>
    <mergeCell ref="UHU266:UIB266"/>
    <mergeCell ref="UIC266:UIJ266"/>
    <mergeCell ref="UIK266:UIR266"/>
    <mergeCell ref="UIS266:UIZ266"/>
    <mergeCell ref="UJA266:UJH266"/>
    <mergeCell ref="UJI266:UJP266"/>
    <mergeCell ref="UJQ266:UJX266"/>
    <mergeCell ref="UJY266:UKF266"/>
    <mergeCell ref="UKG266:UKN266"/>
    <mergeCell ref="UKO266:UKV266"/>
    <mergeCell ref="UKW266:ULD266"/>
    <mergeCell ref="ULE266:ULL266"/>
    <mergeCell ref="ULM266:ULT266"/>
    <mergeCell ref="ULU266:UMB266"/>
    <mergeCell ref="UMC266:UMJ266"/>
    <mergeCell ref="UMK266:UMR266"/>
    <mergeCell ref="UMS266:UMZ266"/>
    <mergeCell ref="UNA266:UNH266"/>
    <mergeCell ref="UNI266:UNP266"/>
    <mergeCell ref="UNQ266:UNX266"/>
    <mergeCell ref="UNY266:UOF266"/>
    <mergeCell ref="UOG266:UON266"/>
    <mergeCell ref="UOO266:UOV266"/>
    <mergeCell ref="UOW266:UPD266"/>
    <mergeCell ref="UPE266:UPL266"/>
    <mergeCell ref="UPM266:UPT266"/>
    <mergeCell ref="UPU266:UQB266"/>
    <mergeCell ref="UQC266:UQJ266"/>
    <mergeCell ref="UQK266:UQR266"/>
    <mergeCell ref="UQS266:UQZ266"/>
    <mergeCell ref="URA266:URH266"/>
    <mergeCell ref="URI266:URP266"/>
    <mergeCell ref="URQ266:URX266"/>
    <mergeCell ref="URY266:USF266"/>
    <mergeCell ref="USG266:USN266"/>
    <mergeCell ref="USO266:USV266"/>
    <mergeCell ref="USW266:UTD266"/>
    <mergeCell ref="UTE266:UTL266"/>
    <mergeCell ref="UTM266:UTT266"/>
    <mergeCell ref="UTU266:UUB266"/>
    <mergeCell ref="UUC266:UUJ266"/>
    <mergeCell ref="UUK266:UUR266"/>
    <mergeCell ref="UUS266:UUZ266"/>
    <mergeCell ref="UVA266:UVH266"/>
    <mergeCell ref="UVI266:UVP266"/>
    <mergeCell ref="UVQ266:UVX266"/>
    <mergeCell ref="UVY266:UWF266"/>
    <mergeCell ref="UWG266:UWN266"/>
    <mergeCell ref="UWO266:UWV266"/>
    <mergeCell ref="UWW266:UXD266"/>
    <mergeCell ref="UXE266:UXL266"/>
    <mergeCell ref="UXM266:UXT266"/>
    <mergeCell ref="UXU266:UYB266"/>
    <mergeCell ref="UYC266:UYJ266"/>
    <mergeCell ref="UYK266:UYR266"/>
    <mergeCell ref="UYS266:UYZ266"/>
    <mergeCell ref="UZA266:UZH266"/>
    <mergeCell ref="UZI266:UZP266"/>
    <mergeCell ref="UZQ266:UZX266"/>
    <mergeCell ref="UZY266:VAF266"/>
    <mergeCell ref="VAG266:VAN266"/>
    <mergeCell ref="VAO266:VAV266"/>
    <mergeCell ref="VAW266:VBD266"/>
    <mergeCell ref="VBE266:VBL266"/>
    <mergeCell ref="VBM266:VBT266"/>
    <mergeCell ref="VBU266:VCB266"/>
    <mergeCell ref="VCC266:VCJ266"/>
    <mergeCell ref="VCK266:VCR266"/>
    <mergeCell ref="VCS266:VCZ266"/>
    <mergeCell ref="VDA266:VDH266"/>
    <mergeCell ref="VDI266:VDP266"/>
    <mergeCell ref="VDQ266:VDX266"/>
    <mergeCell ref="VDY266:VEF266"/>
    <mergeCell ref="VEG266:VEN266"/>
    <mergeCell ref="VEO266:VEV266"/>
    <mergeCell ref="VEW266:VFD266"/>
    <mergeCell ref="VFE266:VFL266"/>
    <mergeCell ref="VFM266:VFT266"/>
    <mergeCell ref="VFU266:VGB266"/>
    <mergeCell ref="VGC266:VGJ266"/>
    <mergeCell ref="VGK266:VGR266"/>
    <mergeCell ref="VGS266:VGZ266"/>
    <mergeCell ref="VHA266:VHH266"/>
    <mergeCell ref="VHI266:VHP266"/>
    <mergeCell ref="VHQ266:VHX266"/>
    <mergeCell ref="VHY266:VIF266"/>
    <mergeCell ref="VIG266:VIN266"/>
    <mergeCell ref="VIO266:VIV266"/>
    <mergeCell ref="VIW266:VJD266"/>
    <mergeCell ref="VJE266:VJL266"/>
    <mergeCell ref="VJM266:VJT266"/>
    <mergeCell ref="VJU266:VKB266"/>
    <mergeCell ref="VKC266:VKJ266"/>
    <mergeCell ref="VKK266:VKR266"/>
    <mergeCell ref="VKS266:VKZ266"/>
    <mergeCell ref="VLA266:VLH266"/>
    <mergeCell ref="VLI266:VLP266"/>
    <mergeCell ref="VLQ266:VLX266"/>
    <mergeCell ref="VLY266:VMF266"/>
    <mergeCell ref="VMG266:VMN266"/>
    <mergeCell ref="VMO266:VMV266"/>
    <mergeCell ref="VMW266:VND266"/>
    <mergeCell ref="VNE266:VNL266"/>
    <mergeCell ref="VNM266:VNT266"/>
    <mergeCell ref="VNU266:VOB266"/>
    <mergeCell ref="VOC266:VOJ266"/>
    <mergeCell ref="VOK266:VOR266"/>
    <mergeCell ref="VOS266:VOZ266"/>
    <mergeCell ref="VPA266:VPH266"/>
    <mergeCell ref="VPI266:VPP266"/>
    <mergeCell ref="VPQ266:VPX266"/>
    <mergeCell ref="VPY266:VQF266"/>
    <mergeCell ref="VQG266:VQN266"/>
    <mergeCell ref="VQO266:VQV266"/>
    <mergeCell ref="VQW266:VRD266"/>
    <mergeCell ref="VRE266:VRL266"/>
    <mergeCell ref="VRM266:VRT266"/>
    <mergeCell ref="VRU266:VSB266"/>
    <mergeCell ref="VSC266:VSJ266"/>
    <mergeCell ref="VSK266:VSR266"/>
    <mergeCell ref="VSS266:VSZ266"/>
    <mergeCell ref="VTA266:VTH266"/>
    <mergeCell ref="VTI266:VTP266"/>
    <mergeCell ref="VTQ266:VTX266"/>
    <mergeCell ref="VTY266:VUF266"/>
    <mergeCell ref="VUG266:VUN266"/>
    <mergeCell ref="VUO266:VUV266"/>
    <mergeCell ref="VUW266:VVD266"/>
    <mergeCell ref="VVE266:VVL266"/>
    <mergeCell ref="VVM266:VVT266"/>
    <mergeCell ref="VVU266:VWB266"/>
    <mergeCell ref="VWC266:VWJ266"/>
    <mergeCell ref="VWK266:VWR266"/>
    <mergeCell ref="VWS266:VWZ266"/>
    <mergeCell ref="VXA266:VXH266"/>
    <mergeCell ref="VXI266:VXP266"/>
    <mergeCell ref="VXQ266:VXX266"/>
    <mergeCell ref="VXY266:VYF266"/>
    <mergeCell ref="VYG266:VYN266"/>
    <mergeCell ref="VYO266:VYV266"/>
    <mergeCell ref="VYW266:VZD266"/>
    <mergeCell ref="VZE266:VZL266"/>
    <mergeCell ref="VZM266:VZT266"/>
    <mergeCell ref="VZU266:WAB266"/>
    <mergeCell ref="WAC266:WAJ266"/>
    <mergeCell ref="WAK266:WAR266"/>
    <mergeCell ref="WAS266:WAZ266"/>
    <mergeCell ref="WBA266:WBH266"/>
    <mergeCell ref="WBI266:WBP266"/>
    <mergeCell ref="WBQ266:WBX266"/>
    <mergeCell ref="WBY266:WCF266"/>
    <mergeCell ref="WCG266:WCN266"/>
    <mergeCell ref="WCO266:WCV266"/>
    <mergeCell ref="WCW266:WDD266"/>
    <mergeCell ref="WDE266:WDL266"/>
    <mergeCell ref="WDM266:WDT266"/>
    <mergeCell ref="WDU266:WEB266"/>
    <mergeCell ref="WEC266:WEJ266"/>
    <mergeCell ref="WEK266:WER266"/>
    <mergeCell ref="WES266:WEZ266"/>
    <mergeCell ref="WFA266:WFH266"/>
    <mergeCell ref="WFI266:WFP266"/>
    <mergeCell ref="WFQ266:WFX266"/>
    <mergeCell ref="WFY266:WGF266"/>
    <mergeCell ref="WGG266:WGN266"/>
    <mergeCell ref="WGO266:WGV266"/>
    <mergeCell ref="WGW266:WHD266"/>
    <mergeCell ref="WHE266:WHL266"/>
    <mergeCell ref="WHM266:WHT266"/>
    <mergeCell ref="WHU266:WIB266"/>
    <mergeCell ref="WIC266:WIJ266"/>
    <mergeCell ref="WIK266:WIR266"/>
    <mergeCell ref="WIS266:WIZ266"/>
    <mergeCell ref="WJA266:WJH266"/>
    <mergeCell ref="WJI266:WJP266"/>
    <mergeCell ref="WJQ266:WJX266"/>
    <mergeCell ref="WJY266:WKF266"/>
    <mergeCell ref="WKG266:WKN266"/>
    <mergeCell ref="WKO266:WKV266"/>
    <mergeCell ref="WKW266:WLD266"/>
    <mergeCell ref="WLE266:WLL266"/>
    <mergeCell ref="WLM266:WLT266"/>
    <mergeCell ref="WLU266:WMB266"/>
    <mergeCell ref="WMC266:WMJ266"/>
    <mergeCell ref="WMK266:WMR266"/>
    <mergeCell ref="WMS266:WMZ266"/>
    <mergeCell ref="WNA266:WNH266"/>
    <mergeCell ref="WNI266:WNP266"/>
    <mergeCell ref="WNQ266:WNX266"/>
    <mergeCell ref="WNY266:WOF266"/>
    <mergeCell ref="WOG266:WON266"/>
    <mergeCell ref="WOO266:WOV266"/>
    <mergeCell ref="WOW266:WPD266"/>
    <mergeCell ref="WPE266:WPL266"/>
    <mergeCell ref="WPM266:WPT266"/>
    <mergeCell ref="WPU266:WQB266"/>
    <mergeCell ref="WQC266:WQJ266"/>
    <mergeCell ref="WQK266:WQR266"/>
    <mergeCell ref="WQS266:WQZ266"/>
    <mergeCell ref="WRA266:WRH266"/>
    <mergeCell ref="WRI266:WRP266"/>
    <mergeCell ref="WRQ266:WRX266"/>
    <mergeCell ref="WRY266:WSF266"/>
    <mergeCell ref="WSG266:WSN266"/>
    <mergeCell ref="WSO266:WSV266"/>
    <mergeCell ref="WSW266:WTD266"/>
    <mergeCell ref="WTE266:WTL266"/>
    <mergeCell ref="WTM266:WTT266"/>
    <mergeCell ref="WTU266:WUB266"/>
    <mergeCell ref="WUC266:WUJ266"/>
    <mergeCell ref="WUK266:WUR266"/>
    <mergeCell ref="WUS266:WUZ266"/>
    <mergeCell ref="WVA266:WVH266"/>
    <mergeCell ref="WVI266:WVP266"/>
    <mergeCell ref="WVQ266:WVX266"/>
    <mergeCell ref="WVY266:WWF266"/>
    <mergeCell ref="WWG266:WWN266"/>
    <mergeCell ref="WWO266:WWV266"/>
    <mergeCell ref="WWW266:WXD266"/>
    <mergeCell ref="WXE266:WXL266"/>
    <mergeCell ref="WXM266:WXT266"/>
    <mergeCell ref="WXU266:WYB266"/>
    <mergeCell ref="WYC266:WYJ266"/>
    <mergeCell ref="WYK266:WYR266"/>
    <mergeCell ref="WYS266:WYZ266"/>
    <mergeCell ref="WZA266:WZH266"/>
    <mergeCell ref="WZI266:WZP266"/>
    <mergeCell ref="WZQ266:WZX266"/>
    <mergeCell ref="WZY266:XAF266"/>
    <mergeCell ref="XAG266:XAN266"/>
    <mergeCell ref="XAO266:XAV266"/>
    <mergeCell ref="XAW266:XBD266"/>
    <mergeCell ref="XBE266:XBL266"/>
    <mergeCell ref="XBM266:XBT266"/>
    <mergeCell ref="XBU266:XCB266"/>
    <mergeCell ref="XCC266:XCJ266"/>
    <mergeCell ref="XCK266:XCR266"/>
    <mergeCell ref="XCS266:XCZ266"/>
    <mergeCell ref="XDA266:XDH266"/>
    <mergeCell ref="XDI266:XDP266"/>
    <mergeCell ref="XDQ266:XDX266"/>
    <mergeCell ref="XDY266:XEF266"/>
    <mergeCell ref="XEG266:XEN266"/>
    <mergeCell ref="XEO266:XEV266"/>
    <mergeCell ref="XEW266:XFD266"/>
    <mergeCell ref="A267:H267"/>
    <mergeCell ref="I267:P267"/>
    <mergeCell ref="Q267:X267"/>
    <mergeCell ref="Y267:AF267"/>
    <mergeCell ref="AG267:AN267"/>
    <mergeCell ref="AO267:AV267"/>
    <mergeCell ref="AW267:BD267"/>
    <mergeCell ref="BE267:BL267"/>
    <mergeCell ref="BM267:BT267"/>
    <mergeCell ref="BU267:CB267"/>
    <mergeCell ref="CC267:CJ267"/>
    <mergeCell ref="CK267:CR267"/>
    <mergeCell ref="CS267:CZ267"/>
    <mergeCell ref="DA267:DH267"/>
    <mergeCell ref="DI267:DP267"/>
    <mergeCell ref="DQ267:DX267"/>
    <mergeCell ref="DY267:EF267"/>
    <mergeCell ref="EG267:EN267"/>
    <mergeCell ref="EO267:EV267"/>
    <mergeCell ref="EW267:FD267"/>
    <mergeCell ref="FE267:FL267"/>
    <mergeCell ref="FM267:FT267"/>
    <mergeCell ref="FU267:GB267"/>
    <mergeCell ref="GC267:GJ267"/>
    <mergeCell ref="GK267:GR267"/>
    <mergeCell ref="GS267:GZ267"/>
    <mergeCell ref="HA267:HH267"/>
    <mergeCell ref="HI267:HP267"/>
    <mergeCell ref="HQ267:HX267"/>
    <mergeCell ref="HY267:IF267"/>
    <mergeCell ref="IG267:IN267"/>
    <mergeCell ref="IO267:IV267"/>
    <mergeCell ref="IW267:JD267"/>
    <mergeCell ref="JE267:JL267"/>
    <mergeCell ref="JM267:JT267"/>
    <mergeCell ref="JU267:KB267"/>
    <mergeCell ref="KC267:KJ267"/>
    <mergeCell ref="KK267:KR267"/>
    <mergeCell ref="KS267:KZ267"/>
    <mergeCell ref="LA267:LH267"/>
    <mergeCell ref="LI267:LP267"/>
    <mergeCell ref="LQ267:LX267"/>
    <mergeCell ref="LY267:MF267"/>
    <mergeCell ref="MG267:MN267"/>
    <mergeCell ref="MO267:MV267"/>
    <mergeCell ref="MW267:ND267"/>
    <mergeCell ref="NE267:NL267"/>
    <mergeCell ref="NM267:NT267"/>
    <mergeCell ref="NU267:OB267"/>
    <mergeCell ref="OC267:OJ267"/>
    <mergeCell ref="OK267:OR267"/>
    <mergeCell ref="OS267:OZ267"/>
    <mergeCell ref="PA267:PH267"/>
    <mergeCell ref="PI267:PP267"/>
    <mergeCell ref="PQ267:PX267"/>
    <mergeCell ref="PY267:QF267"/>
    <mergeCell ref="QG267:QN267"/>
    <mergeCell ref="QO267:QV267"/>
    <mergeCell ref="QW267:RD267"/>
    <mergeCell ref="RE267:RL267"/>
    <mergeCell ref="RM267:RT267"/>
    <mergeCell ref="RU267:SB267"/>
    <mergeCell ref="SC267:SJ267"/>
    <mergeCell ref="SK267:SR267"/>
    <mergeCell ref="SS267:SZ267"/>
    <mergeCell ref="TA267:TH267"/>
    <mergeCell ref="TI267:TP267"/>
    <mergeCell ref="TQ267:TX267"/>
    <mergeCell ref="TY267:UF267"/>
    <mergeCell ref="UG267:UN267"/>
    <mergeCell ref="UO267:UV267"/>
    <mergeCell ref="UW267:VD267"/>
    <mergeCell ref="VE267:VL267"/>
    <mergeCell ref="VM267:VT267"/>
    <mergeCell ref="VU267:WB267"/>
    <mergeCell ref="WC267:WJ267"/>
    <mergeCell ref="WK267:WR267"/>
    <mergeCell ref="WS267:WZ267"/>
    <mergeCell ref="XA267:XH267"/>
    <mergeCell ref="XI267:XP267"/>
    <mergeCell ref="XQ267:XX267"/>
    <mergeCell ref="XY267:YF267"/>
    <mergeCell ref="YG267:YN267"/>
    <mergeCell ref="YO267:YV267"/>
    <mergeCell ref="YW267:ZD267"/>
    <mergeCell ref="ZE267:ZL267"/>
    <mergeCell ref="ZM267:ZT267"/>
    <mergeCell ref="ZU267:AAB267"/>
    <mergeCell ref="AAC267:AAJ267"/>
    <mergeCell ref="AAK267:AAR267"/>
    <mergeCell ref="AAS267:AAZ267"/>
    <mergeCell ref="ABA267:ABH267"/>
    <mergeCell ref="ABI267:ABP267"/>
    <mergeCell ref="ABQ267:ABX267"/>
    <mergeCell ref="ABY267:ACF267"/>
    <mergeCell ref="ACG267:ACN267"/>
    <mergeCell ref="ACO267:ACV267"/>
    <mergeCell ref="ACW267:ADD267"/>
    <mergeCell ref="ADE267:ADL267"/>
    <mergeCell ref="ADM267:ADT267"/>
    <mergeCell ref="ADU267:AEB267"/>
    <mergeCell ref="AEC267:AEJ267"/>
    <mergeCell ref="AEK267:AER267"/>
    <mergeCell ref="AES267:AEZ267"/>
    <mergeCell ref="AFA267:AFH267"/>
    <mergeCell ref="AFI267:AFP267"/>
    <mergeCell ref="AFQ267:AFX267"/>
    <mergeCell ref="AFY267:AGF267"/>
    <mergeCell ref="AGG267:AGN267"/>
    <mergeCell ref="AGO267:AGV267"/>
    <mergeCell ref="AGW267:AHD267"/>
    <mergeCell ref="AHE267:AHL267"/>
    <mergeCell ref="AHM267:AHT267"/>
    <mergeCell ref="AHU267:AIB267"/>
    <mergeCell ref="AIC267:AIJ267"/>
    <mergeCell ref="AIK267:AIR267"/>
    <mergeCell ref="AIS267:AIZ267"/>
    <mergeCell ref="AJA267:AJH267"/>
    <mergeCell ref="AJI267:AJP267"/>
    <mergeCell ref="AJQ267:AJX267"/>
    <mergeCell ref="AJY267:AKF267"/>
    <mergeCell ref="AKG267:AKN267"/>
    <mergeCell ref="AKO267:AKV267"/>
    <mergeCell ref="AKW267:ALD267"/>
    <mergeCell ref="ALE267:ALL267"/>
    <mergeCell ref="ALM267:ALT267"/>
    <mergeCell ref="ALU267:AMB267"/>
    <mergeCell ref="AMC267:AMJ267"/>
    <mergeCell ref="AMK267:AMR267"/>
    <mergeCell ref="AMS267:AMZ267"/>
    <mergeCell ref="ANA267:ANH267"/>
    <mergeCell ref="ANI267:ANP267"/>
    <mergeCell ref="ANQ267:ANX267"/>
    <mergeCell ref="ANY267:AOF267"/>
    <mergeCell ref="AOG267:AON267"/>
    <mergeCell ref="AOO267:AOV267"/>
    <mergeCell ref="AOW267:APD267"/>
    <mergeCell ref="APE267:APL267"/>
    <mergeCell ref="APM267:APT267"/>
    <mergeCell ref="APU267:AQB267"/>
    <mergeCell ref="AQC267:AQJ267"/>
    <mergeCell ref="AQK267:AQR267"/>
    <mergeCell ref="AQS267:AQZ267"/>
    <mergeCell ref="ARA267:ARH267"/>
    <mergeCell ref="ARI267:ARP267"/>
    <mergeCell ref="ARQ267:ARX267"/>
    <mergeCell ref="ARY267:ASF267"/>
    <mergeCell ref="ASG267:ASN267"/>
    <mergeCell ref="ASO267:ASV267"/>
    <mergeCell ref="ASW267:ATD267"/>
    <mergeCell ref="ATE267:ATL267"/>
    <mergeCell ref="ATM267:ATT267"/>
    <mergeCell ref="ATU267:AUB267"/>
    <mergeCell ref="AUC267:AUJ267"/>
    <mergeCell ref="AUK267:AUR267"/>
    <mergeCell ref="AUS267:AUZ267"/>
    <mergeCell ref="AVA267:AVH267"/>
    <mergeCell ref="AVI267:AVP267"/>
    <mergeCell ref="AVQ267:AVX267"/>
    <mergeCell ref="AVY267:AWF267"/>
    <mergeCell ref="AWG267:AWN267"/>
    <mergeCell ref="AWO267:AWV267"/>
    <mergeCell ref="AWW267:AXD267"/>
    <mergeCell ref="AXE267:AXL267"/>
    <mergeCell ref="AXM267:AXT267"/>
    <mergeCell ref="AXU267:AYB267"/>
    <mergeCell ref="AYC267:AYJ267"/>
    <mergeCell ref="AYK267:AYR267"/>
    <mergeCell ref="AYS267:AYZ267"/>
    <mergeCell ref="AZA267:AZH267"/>
    <mergeCell ref="AZI267:AZP267"/>
    <mergeCell ref="AZQ267:AZX267"/>
    <mergeCell ref="AZY267:BAF267"/>
    <mergeCell ref="BAG267:BAN267"/>
    <mergeCell ref="BAO267:BAV267"/>
    <mergeCell ref="BAW267:BBD267"/>
    <mergeCell ref="BBE267:BBL267"/>
    <mergeCell ref="BBM267:BBT267"/>
    <mergeCell ref="BBU267:BCB267"/>
    <mergeCell ref="BCC267:BCJ267"/>
    <mergeCell ref="BCK267:BCR267"/>
    <mergeCell ref="BCS267:BCZ267"/>
    <mergeCell ref="BDA267:BDH267"/>
    <mergeCell ref="BDI267:BDP267"/>
    <mergeCell ref="BDQ267:BDX267"/>
    <mergeCell ref="BDY267:BEF267"/>
    <mergeCell ref="BEG267:BEN267"/>
    <mergeCell ref="BEO267:BEV267"/>
    <mergeCell ref="BEW267:BFD267"/>
    <mergeCell ref="BFE267:BFL267"/>
    <mergeCell ref="BFM267:BFT267"/>
    <mergeCell ref="BFU267:BGB267"/>
    <mergeCell ref="BGC267:BGJ267"/>
    <mergeCell ref="BGK267:BGR267"/>
    <mergeCell ref="BGS267:BGZ267"/>
    <mergeCell ref="BHA267:BHH267"/>
    <mergeCell ref="BHI267:BHP267"/>
    <mergeCell ref="BHQ267:BHX267"/>
    <mergeCell ref="BHY267:BIF267"/>
    <mergeCell ref="BIG267:BIN267"/>
    <mergeCell ref="BIO267:BIV267"/>
    <mergeCell ref="BIW267:BJD267"/>
    <mergeCell ref="BJE267:BJL267"/>
    <mergeCell ref="BJM267:BJT267"/>
    <mergeCell ref="BJU267:BKB267"/>
    <mergeCell ref="BKC267:BKJ267"/>
    <mergeCell ref="BKK267:BKR267"/>
    <mergeCell ref="BKS267:BKZ267"/>
    <mergeCell ref="BLA267:BLH267"/>
    <mergeCell ref="BLI267:BLP267"/>
    <mergeCell ref="BLQ267:BLX267"/>
    <mergeCell ref="BLY267:BMF267"/>
    <mergeCell ref="BMG267:BMN267"/>
    <mergeCell ref="BMO267:BMV267"/>
    <mergeCell ref="BMW267:BND267"/>
    <mergeCell ref="BNE267:BNL267"/>
    <mergeCell ref="BNM267:BNT267"/>
    <mergeCell ref="BNU267:BOB267"/>
    <mergeCell ref="BOC267:BOJ267"/>
    <mergeCell ref="BOK267:BOR267"/>
    <mergeCell ref="BOS267:BOZ267"/>
    <mergeCell ref="BPA267:BPH267"/>
    <mergeCell ref="BPI267:BPP267"/>
    <mergeCell ref="BPQ267:BPX267"/>
    <mergeCell ref="BPY267:BQF267"/>
    <mergeCell ref="BQG267:BQN267"/>
    <mergeCell ref="BQO267:BQV267"/>
    <mergeCell ref="BQW267:BRD267"/>
    <mergeCell ref="BRE267:BRL267"/>
    <mergeCell ref="BRM267:BRT267"/>
    <mergeCell ref="BRU267:BSB267"/>
    <mergeCell ref="BSC267:BSJ267"/>
    <mergeCell ref="BSK267:BSR267"/>
    <mergeCell ref="BSS267:BSZ267"/>
    <mergeCell ref="BTA267:BTH267"/>
    <mergeCell ref="BTI267:BTP267"/>
    <mergeCell ref="BTQ267:BTX267"/>
    <mergeCell ref="BTY267:BUF267"/>
    <mergeCell ref="BUG267:BUN267"/>
    <mergeCell ref="BUO267:BUV267"/>
    <mergeCell ref="BUW267:BVD267"/>
    <mergeCell ref="BVE267:BVL267"/>
    <mergeCell ref="BVM267:BVT267"/>
    <mergeCell ref="BVU267:BWB267"/>
    <mergeCell ref="BWC267:BWJ267"/>
    <mergeCell ref="BWK267:BWR267"/>
    <mergeCell ref="BWS267:BWZ267"/>
    <mergeCell ref="BXA267:BXH267"/>
    <mergeCell ref="BXI267:BXP267"/>
    <mergeCell ref="BXQ267:BXX267"/>
    <mergeCell ref="BXY267:BYF267"/>
    <mergeCell ref="BYG267:BYN267"/>
    <mergeCell ref="BYO267:BYV267"/>
    <mergeCell ref="BYW267:BZD267"/>
    <mergeCell ref="BZE267:BZL267"/>
    <mergeCell ref="BZM267:BZT267"/>
    <mergeCell ref="BZU267:CAB267"/>
    <mergeCell ref="CAC267:CAJ267"/>
    <mergeCell ref="CAK267:CAR267"/>
    <mergeCell ref="CAS267:CAZ267"/>
    <mergeCell ref="CBA267:CBH267"/>
    <mergeCell ref="CBI267:CBP267"/>
    <mergeCell ref="CBQ267:CBX267"/>
    <mergeCell ref="CBY267:CCF267"/>
    <mergeCell ref="CCG267:CCN267"/>
    <mergeCell ref="CCO267:CCV267"/>
    <mergeCell ref="CCW267:CDD267"/>
    <mergeCell ref="CDE267:CDL267"/>
    <mergeCell ref="CDM267:CDT267"/>
    <mergeCell ref="CDU267:CEB267"/>
    <mergeCell ref="CEC267:CEJ267"/>
    <mergeCell ref="CEK267:CER267"/>
    <mergeCell ref="CES267:CEZ267"/>
    <mergeCell ref="CFA267:CFH267"/>
    <mergeCell ref="CFI267:CFP267"/>
    <mergeCell ref="CFQ267:CFX267"/>
    <mergeCell ref="CFY267:CGF267"/>
    <mergeCell ref="CGG267:CGN267"/>
    <mergeCell ref="CGO267:CGV267"/>
    <mergeCell ref="CGW267:CHD267"/>
    <mergeCell ref="CHE267:CHL267"/>
    <mergeCell ref="CHM267:CHT267"/>
    <mergeCell ref="CHU267:CIB267"/>
    <mergeCell ref="CIC267:CIJ267"/>
    <mergeCell ref="CIK267:CIR267"/>
    <mergeCell ref="CIS267:CIZ267"/>
    <mergeCell ref="CJA267:CJH267"/>
    <mergeCell ref="CJI267:CJP267"/>
    <mergeCell ref="CJQ267:CJX267"/>
    <mergeCell ref="CJY267:CKF267"/>
    <mergeCell ref="CKG267:CKN267"/>
    <mergeCell ref="CKO267:CKV267"/>
    <mergeCell ref="CKW267:CLD267"/>
    <mergeCell ref="CLE267:CLL267"/>
    <mergeCell ref="CLM267:CLT267"/>
    <mergeCell ref="CLU267:CMB267"/>
    <mergeCell ref="CMC267:CMJ267"/>
    <mergeCell ref="CMK267:CMR267"/>
    <mergeCell ref="CMS267:CMZ267"/>
    <mergeCell ref="CNA267:CNH267"/>
    <mergeCell ref="CNI267:CNP267"/>
    <mergeCell ref="CNQ267:CNX267"/>
    <mergeCell ref="CNY267:COF267"/>
    <mergeCell ref="COG267:CON267"/>
    <mergeCell ref="COO267:COV267"/>
    <mergeCell ref="COW267:CPD267"/>
    <mergeCell ref="CPE267:CPL267"/>
    <mergeCell ref="CPM267:CPT267"/>
    <mergeCell ref="CPU267:CQB267"/>
    <mergeCell ref="CQC267:CQJ267"/>
    <mergeCell ref="CQK267:CQR267"/>
    <mergeCell ref="CQS267:CQZ267"/>
    <mergeCell ref="CRA267:CRH267"/>
    <mergeCell ref="CRI267:CRP267"/>
    <mergeCell ref="CRQ267:CRX267"/>
    <mergeCell ref="CRY267:CSF267"/>
    <mergeCell ref="CSG267:CSN267"/>
    <mergeCell ref="CSO267:CSV267"/>
    <mergeCell ref="CSW267:CTD267"/>
    <mergeCell ref="CTE267:CTL267"/>
    <mergeCell ref="CTM267:CTT267"/>
    <mergeCell ref="CTU267:CUB267"/>
    <mergeCell ref="CUC267:CUJ267"/>
    <mergeCell ref="CUK267:CUR267"/>
    <mergeCell ref="CUS267:CUZ267"/>
    <mergeCell ref="CVA267:CVH267"/>
    <mergeCell ref="CVI267:CVP267"/>
    <mergeCell ref="CVQ267:CVX267"/>
    <mergeCell ref="CVY267:CWF267"/>
    <mergeCell ref="CWG267:CWN267"/>
    <mergeCell ref="CWO267:CWV267"/>
    <mergeCell ref="CWW267:CXD267"/>
    <mergeCell ref="CXE267:CXL267"/>
    <mergeCell ref="CXM267:CXT267"/>
    <mergeCell ref="CXU267:CYB267"/>
    <mergeCell ref="CYC267:CYJ267"/>
    <mergeCell ref="CYK267:CYR267"/>
    <mergeCell ref="CYS267:CYZ267"/>
    <mergeCell ref="CZA267:CZH267"/>
    <mergeCell ref="CZI267:CZP267"/>
    <mergeCell ref="CZQ267:CZX267"/>
    <mergeCell ref="CZY267:DAF267"/>
    <mergeCell ref="DAG267:DAN267"/>
    <mergeCell ref="DAO267:DAV267"/>
    <mergeCell ref="DAW267:DBD267"/>
    <mergeCell ref="DBE267:DBL267"/>
    <mergeCell ref="DBM267:DBT267"/>
    <mergeCell ref="DBU267:DCB267"/>
    <mergeCell ref="DCC267:DCJ267"/>
    <mergeCell ref="DCK267:DCR267"/>
    <mergeCell ref="DCS267:DCZ267"/>
    <mergeCell ref="DDA267:DDH267"/>
    <mergeCell ref="DDI267:DDP267"/>
    <mergeCell ref="DDQ267:DDX267"/>
    <mergeCell ref="DDY267:DEF267"/>
    <mergeCell ref="DEG267:DEN267"/>
    <mergeCell ref="DEO267:DEV267"/>
    <mergeCell ref="DEW267:DFD267"/>
    <mergeCell ref="DFE267:DFL267"/>
    <mergeCell ref="DFM267:DFT267"/>
    <mergeCell ref="DFU267:DGB267"/>
    <mergeCell ref="DGC267:DGJ267"/>
    <mergeCell ref="DGK267:DGR267"/>
    <mergeCell ref="DGS267:DGZ267"/>
    <mergeCell ref="DHA267:DHH267"/>
    <mergeCell ref="DHI267:DHP267"/>
    <mergeCell ref="DHQ267:DHX267"/>
    <mergeCell ref="DHY267:DIF267"/>
    <mergeCell ref="DIG267:DIN267"/>
    <mergeCell ref="DIO267:DIV267"/>
    <mergeCell ref="DIW267:DJD267"/>
    <mergeCell ref="DJE267:DJL267"/>
    <mergeCell ref="DJM267:DJT267"/>
    <mergeCell ref="DJU267:DKB267"/>
    <mergeCell ref="DKC267:DKJ267"/>
    <mergeCell ref="DKK267:DKR267"/>
    <mergeCell ref="DKS267:DKZ267"/>
    <mergeCell ref="DLA267:DLH267"/>
    <mergeCell ref="DLI267:DLP267"/>
    <mergeCell ref="DLQ267:DLX267"/>
    <mergeCell ref="DLY267:DMF267"/>
    <mergeCell ref="DMG267:DMN267"/>
    <mergeCell ref="DMO267:DMV267"/>
    <mergeCell ref="DMW267:DND267"/>
    <mergeCell ref="DNE267:DNL267"/>
    <mergeCell ref="DNM267:DNT267"/>
    <mergeCell ref="DNU267:DOB267"/>
    <mergeCell ref="DOC267:DOJ267"/>
    <mergeCell ref="DOK267:DOR267"/>
    <mergeCell ref="DOS267:DOZ267"/>
    <mergeCell ref="DPA267:DPH267"/>
    <mergeCell ref="DPI267:DPP267"/>
    <mergeCell ref="DPQ267:DPX267"/>
    <mergeCell ref="DPY267:DQF267"/>
    <mergeCell ref="DQG267:DQN267"/>
    <mergeCell ref="DQO267:DQV267"/>
    <mergeCell ref="DQW267:DRD267"/>
    <mergeCell ref="DRE267:DRL267"/>
    <mergeCell ref="DRM267:DRT267"/>
    <mergeCell ref="DRU267:DSB267"/>
    <mergeCell ref="DSC267:DSJ267"/>
    <mergeCell ref="DSK267:DSR267"/>
    <mergeCell ref="DSS267:DSZ267"/>
    <mergeCell ref="DTA267:DTH267"/>
    <mergeCell ref="DTI267:DTP267"/>
    <mergeCell ref="DTQ267:DTX267"/>
    <mergeCell ref="DTY267:DUF267"/>
    <mergeCell ref="DUG267:DUN267"/>
    <mergeCell ref="DUO267:DUV267"/>
    <mergeCell ref="DUW267:DVD267"/>
    <mergeCell ref="DVE267:DVL267"/>
    <mergeCell ref="DVM267:DVT267"/>
    <mergeCell ref="DVU267:DWB267"/>
    <mergeCell ref="DWC267:DWJ267"/>
    <mergeCell ref="DWK267:DWR267"/>
    <mergeCell ref="DWS267:DWZ267"/>
    <mergeCell ref="DXA267:DXH267"/>
    <mergeCell ref="DXI267:DXP267"/>
    <mergeCell ref="DXQ267:DXX267"/>
    <mergeCell ref="DXY267:DYF267"/>
    <mergeCell ref="DYG267:DYN267"/>
    <mergeCell ref="DYO267:DYV267"/>
    <mergeCell ref="DYW267:DZD267"/>
    <mergeCell ref="DZE267:DZL267"/>
    <mergeCell ref="DZM267:DZT267"/>
    <mergeCell ref="DZU267:EAB267"/>
    <mergeCell ref="EAC267:EAJ267"/>
    <mergeCell ref="EAK267:EAR267"/>
    <mergeCell ref="EAS267:EAZ267"/>
    <mergeCell ref="EBA267:EBH267"/>
    <mergeCell ref="EBI267:EBP267"/>
    <mergeCell ref="EBQ267:EBX267"/>
    <mergeCell ref="EBY267:ECF267"/>
    <mergeCell ref="ECG267:ECN267"/>
    <mergeCell ref="ECO267:ECV267"/>
    <mergeCell ref="ECW267:EDD267"/>
    <mergeCell ref="EDE267:EDL267"/>
    <mergeCell ref="EDM267:EDT267"/>
    <mergeCell ref="EDU267:EEB267"/>
    <mergeCell ref="EEC267:EEJ267"/>
    <mergeCell ref="EEK267:EER267"/>
    <mergeCell ref="EES267:EEZ267"/>
    <mergeCell ref="EFA267:EFH267"/>
    <mergeCell ref="EFI267:EFP267"/>
    <mergeCell ref="EFQ267:EFX267"/>
    <mergeCell ref="EFY267:EGF267"/>
    <mergeCell ref="EGG267:EGN267"/>
    <mergeCell ref="EGO267:EGV267"/>
    <mergeCell ref="EGW267:EHD267"/>
    <mergeCell ref="EHE267:EHL267"/>
    <mergeCell ref="EHM267:EHT267"/>
    <mergeCell ref="EHU267:EIB267"/>
    <mergeCell ref="EIC267:EIJ267"/>
    <mergeCell ref="EIK267:EIR267"/>
    <mergeCell ref="EIS267:EIZ267"/>
    <mergeCell ref="EJA267:EJH267"/>
    <mergeCell ref="EJI267:EJP267"/>
    <mergeCell ref="EJQ267:EJX267"/>
    <mergeCell ref="EJY267:EKF267"/>
    <mergeCell ref="EKG267:EKN267"/>
    <mergeCell ref="EKO267:EKV267"/>
    <mergeCell ref="EKW267:ELD267"/>
    <mergeCell ref="ELE267:ELL267"/>
    <mergeCell ref="ELM267:ELT267"/>
    <mergeCell ref="ELU267:EMB267"/>
    <mergeCell ref="EMC267:EMJ267"/>
    <mergeCell ref="EMK267:EMR267"/>
    <mergeCell ref="EMS267:EMZ267"/>
    <mergeCell ref="ENA267:ENH267"/>
    <mergeCell ref="ENI267:ENP267"/>
    <mergeCell ref="ENQ267:ENX267"/>
    <mergeCell ref="ENY267:EOF267"/>
    <mergeCell ref="EOG267:EON267"/>
    <mergeCell ref="EOO267:EOV267"/>
    <mergeCell ref="EOW267:EPD267"/>
    <mergeCell ref="EPE267:EPL267"/>
    <mergeCell ref="EPM267:EPT267"/>
    <mergeCell ref="EPU267:EQB267"/>
    <mergeCell ref="EQC267:EQJ267"/>
    <mergeCell ref="EQK267:EQR267"/>
    <mergeCell ref="EQS267:EQZ267"/>
    <mergeCell ref="ERA267:ERH267"/>
    <mergeCell ref="ERI267:ERP267"/>
    <mergeCell ref="ERQ267:ERX267"/>
    <mergeCell ref="ERY267:ESF267"/>
    <mergeCell ref="ESG267:ESN267"/>
    <mergeCell ref="ESO267:ESV267"/>
    <mergeCell ref="ESW267:ETD267"/>
    <mergeCell ref="ETE267:ETL267"/>
    <mergeCell ref="ETM267:ETT267"/>
    <mergeCell ref="ETU267:EUB267"/>
    <mergeCell ref="EUC267:EUJ267"/>
    <mergeCell ref="EUK267:EUR267"/>
    <mergeCell ref="EUS267:EUZ267"/>
    <mergeCell ref="EVA267:EVH267"/>
    <mergeCell ref="EVI267:EVP267"/>
    <mergeCell ref="EVQ267:EVX267"/>
    <mergeCell ref="EVY267:EWF267"/>
    <mergeCell ref="EWG267:EWN267"/>
    <mergeCell ref="EWO267:EWV267"/>
    <mergeCell ref="EWW267:EXD267"/>
    <mergeCell ref="EXE267:EXL267"/>
    <mergeCell ref="EXM267:EXT267"/>
    <mergeCell ref="EXU267:EYB267"/>
    <mergeCell ref="EYC267:EYJ267"/>
    <mergeCell ref="EYK267:EYR267"/>
    <mergeCell ref="EYS267:EYZ267"/>
    <mergeCell ref="EZA267:EZH267"/>
    <mergeCell ref="EZI267:EZP267"/>
    <mergeCell ref="EZQ267:EZX267"/>
    <mergeCell ref="EZY267:FAF267"/>
    <mergeCell ref="FAG267:FAN267"/>
    <mergeCell ref="FAO267:FAV267"/>
    <mergeCell ref="FAW267:FBD267"/>
    <mergeCell ref="FBE267:FBL267"/>
    <mergeCell ref="FBM267:FBT267"/>
    <mergeCell ref="FBU267:FCB267"/>
    <mergeCell ref="FCC267:FCJ267"/>
    <mergeCell ref="FCK267:FCR267"/>
    <mergeCell ref="FCS267:FCZ267"/>
    <mergeCell ref="FDA267:FDH267"/>
    <mergeCell ref="FDI267:FDP267"/>
    <mergeCell ref="FDQ267:FDX267"/>
    <mergeCell ref="FDY267:FEF267"/>
    <mergeCell ref="FEG267:FEN267"/>
    <mergeCell ref="FEO267:FEV267"/>
    <mergeCell ref="FEW267:FFD267"/>
    <mergeCell ref="FFE267:FFL267"/>
    <mergeCell ref="FFM267:FFT267"/>
    <mergeCell ref="FFU267:FGB267"/>
    <mergeCell ref="FGC267:FGJ267"/>
    <mergeCell ref="FGK267:FGR267"/>
    <mergeCell ref="FGS267:FGZ267"/>
    <mergeCell ref="FHA267:FHH267"/>
    <mergeCell ref="FHI267:FHP267"/>
    <mergeCell ref="FHQ267:FHX267"/>
    <mergeCell ref="FHY267:FIF267"/>
    <mergeCell ref="FIG267:FIN267"/>
    <mergeCell ref="FIO267:FIV267"/>
    <mergeCell ref="FIW267:FJD267"/>
    <mergeCell ref="FJE267:FJL267"/>
    <mergeCell ref="FJM267:FJT267"/>
    <mergeCell ref="FJU267:FKB267"/>
    <mergeCell ref="FKC267:FKJ267"/>
    <mergeCell ref="FKK267:FKR267"/>
    <mergeCell ref="FKS267:FKZ267"/>
    <mergeCell ref="FLA267:FLH267"/>
    <mergeCell ref="FLI267:FLP267"/>
    <mergeCell ref="FLQ267:FLX267"/>
    <mergeCell ref="FLY267:FMF267"/>
    <mergeCell ref="FMG267:FMN267"/>
    <mergeCell ref="FMO267:FMV267"/>
    <mergeCell ref="FMW267:FND267"/>
    <mergeCell ref="FNE267:FNL267"/>
    <mergeCell ref="FNM267:FNT267"/>
    <mergeCell ref="FNU267:FOB267"/>
    <mergeCell ref="FOC267:FOJ267"/>
    <mergeCell ref="FOK267:FOR267"/>
    <mergeCell ref="FOS267:FOZ267"/>
    <mergeCell ref="FPA267:FPH267"/>
    <mergeCell ref="FPI267:FPP267"/>
    <mergeCell ref="FPQ267:FPX267"/>
    <mergeCell ref="FPY267:FQF267"/>
    <mergeCell ref="FQG267:FQN267"/>
    <mergeCell ref="FQO267:FQV267"/>
    <mergeCell ref="FQW267:FRD267"/>
    <mergeCell ref="FRE267:FRL267"/>
    <mergeCell ref="FRM267:FRT267"/>
    <mergeCell ref="FRU267:FSB267"/>
    <mergeCell ref="FSC267:FSJ267"/>
    <mergeCell ref="FSK267:FSR267"/>
    <mergeCell ref="FSS267:FSZ267"/>
    <mergeCell ref="FTA267:FTH267"/>
    <mergeCell ref="FTI267:FTP267"/>
    <mergeCell ref="FTQ267:FTX267"/>
    <mergeCell ref="FTY267:FUF267"/>
    <mergeCell ref="FUG267:FUN267"/>
    <mergeCell ref="FUO267:FUV267"/>
    <mergeCell ref="FUW267:FVD267"/>
    <mergeCell ref="FVE267:FVL267"/>
    <mergeCell ref="FVM267:FVT267"/>
    <mergeCell ref="FVU267:FWB267"/>
    <mergeCell ref="FWC267:FWJ267"/>
    <mergeCell ref="FWK267:FWR267"/>
    <mergeCell ref="FWS267:FWZ267"/>
    <mergeCell ref="FXA267:FXH267"/>
    <mergeCell ref="FXI267:FXP267"/>
    <mergeCell ref="FXQ267:FXX267"/>
    <mergeCell ref="FXY267:FYF267"/>
    <mergeCell ref="FYG267:FYN267"/>
    <mergeCell ref="FYO267:FYV267"/>
    <mergeCell ref="FYW267:FZD267"/>
    <mergeCell ref="FZE267:FZL267"/>
    <mergeCell ref="FZM267:FZT267"/>
    <mergeCell ref="FZU267:GAB267"/>
    <mergeCell ref="GAC267:GAJ267"/>
    <mergeCell ref="GAK267:GAR267"/>
    <mergeCell ref="GAS267:GAZ267"/>
    <mergeCell ref="GBA267:GBH267"/>
    <mergeCell ref="GBI267:GBP267"/>
    <mergeCell ref="GBQ267:GBX267"/>
    <mergeCell ref="GBY267:GCF267"/>
    <mergeCell ref="GCG267:GCN267"/>
    <mergeCell ref="GCO267:GCV267"/>
    <mergeCell ref="GCW267:GDD267"/>
    <mergeCell ref="GDE267:GDL267"/>
    <mergeCell ref="GDM267:GDT267"/>
    <mergeCell ref="GDU267:GEB267"/>
    <mergeCell ref="GEC267:GEJ267"/>
    <mergeCell ref="GEK267:GER267"/>
    <mergeCell ref="GES267:GEZ267"/>
    <mergeCell ref="GFA267:GFH267"/>
    <mergeCell ref="GFI267:GFP267"/>
    <mergeCell ref="GFQ267:GFX267"/>
    <mergeCell ref="GFY267:GGF267"/>
    <mergeCell ref="GGG267:GGN267"/>
    <mergeCell ref="GGO267:GGV267"/>
    <mergeCell ref="GGW267:GHD267"/>
    <mergeCell ref="GHE267:GHL267"/>
    <mergeCell ref="GHM267:GHT267"/>
    <mergeCell ref="GHU267:GIB267"/>
    <mergeCell ref="GIC267:GIJ267"/>
    <mergeCell ref="GIK267:GIR267"/>
    <mergeCell ref="GIS267:GIZ267"/>
    <mergeCell ref="GJA267:GJH267"/>
    <mergeCell ref="GJI267:GJP267"/>
    <mergeCell ref="GJQ267:GJX267"/>
    <mergeCell ref="GJY267:GKF267"/>
    <mergeCell ref="GKG267:GKN267"/>
    <mergeCell ref="GKO267:GKV267"/>
    <mergeCell ref="GKW267:GLD267"/>
    <mergeCell ref="GLE267:GLL267"/>
    <mergeCell ref="GLM267:GLT267"/>
    <mergeCell ref="GLU267:GMB267"/>
    <mergeCell ref="GMC267:GMJ267"/>
    <mergeCell ref="GMK267:GMR267"/>
    <mergeCell ref="GMS267:GMZ267"/>
    <mergeCell ref="GNA267:GNH267"/>
    <mergeCell ref="GNI267:GNP267"/>
    <mergeCell ref="GNQ267:GNX267"/>
    <mergeCell ref="GNY267:GOF267"/>
    <mergeCell ref="GOG267:GON267"/>
    <mergeCell ref="GOO267:GOV267"/>
    <mergeCell ref="GOW267:GPD267"/>
    <mergeCell ref="GPE267:GPL267"/>
    <mergeCell ref="GPM267:GPT267"/>
    <mergeCell ref="GPU267:GQB267"/>
    <mergeCell ref="GQC267:GQJ267"/>
    <mergeCell ref="GQK267:GQR267"/>
    <mergeCell ref="GQS267:GQZ267"/>
    <mergeCell ref="GRA267:GRH267"/>
    <mergeCell ref="GRI267:GRP267"/>
    <mergeCell ref="GRQ267:GRX267"/>
    <mergeCell ref="GRY267:GSF267"/>
    <mergeCell ref="GSG267:GSN267"/>
    <mergeCell ref="GSO267:GSV267"/>
    <mergeCell ref="GSW267:GTD267"/>
    <mergeCell ref="GTE267:GTL267"/>
    <mergeCell ref="GTM267:GTT267"/>
    <mergeCell ref="GTU267:GUB267"/>
    <mergeCell ref="GUC267:GUJ267"/>
    <mergeCell ref="GUK267:GUR267"/>
    <mergeCell ref="GUS267:GUZ267"/>
    <mergeCell ref="GVA267:GVH267"/>
    <mergeCell ref="GVI267:GVP267"/>
    <mergeCell ref="GVQ267:GVX267"/>
    <mergeCell ref="GVY267:GWF267"/>
    <mergeCell ref="GWG267:GWN267"/>
    <mergeCell ref="GWO267:GWV267"/>
    <mergeCell ref="GWW267:GXD267"/>
    <mergeCell ref="GXE267:GXL267"/>
    <mergeCell ref="GXM267:GXT267"/>
    <mergeCell ref="GXU267:GYB267"/>
    <mergeCell ref="GYC267:GYJ267"/>
    <mergeCell ref="GYK267:GYR267"/>
    <mergeCell ref="GYS267:GYZ267"/>
    <mergeCell ref="GZA267:GZH267"/>
    <mergeCell ref="GZI267:GZP267"/>
    <mergeCell ref="GZQ267:GZX267"/>
    <mergeCell ref="GZY267:HAF267"/>
    <mergeCell ref="HAG267:HAN267"/>
    <mergeCell ref="HAO267:HAV267"/>
    <mergeCell ref="HAW267:HBD267"/>
    <mergeCell ref="HBE267:HBL267"/>
    <mergeCell ref="HBM267:HBT267"/>
    <mergeCell ref="HBU267:HCB267"/>
    <mergeCell ref="HCC267:HCJ267"/>
    <mergeCell ref="HCK267:HCR267"/>
    <mergeCell ref="HCS267:HCZ267"/>
    <mergeCell ref="HDA267:HDH267"/>
    <mergeCell ref="HDI267:HDP267"/>
    <mergeCell ref="HDQ267:HDX267"/>
    <mergeCell ref="HDY267:HEF267"/>
    <mergeCell ref="HEG267:HEN267"/>
    <mergeCell ref="HEO267:HEV267"/>
    <mergeCell ref="HEW267:HFD267"/>
    <mergeCell ref="HFE267:HFL267"/>
    <mergeCell ref="HFM267:HFT267"/>
    <mergeCell ref="HFU267:HGB267"/>
    <mergeCell ref="HGC267:HGJ267"/>
    <mergeCell ref="HGK267:HGR267"/>
    <mergeCell ref="HGS267:HGZ267"/>
    <mergeCell ref="HHA267:HHH267"/>
    <mergeCell ref="HHI267:HHP267"/>
    <mergeCell ref="HHQ267:HHX267"/>
    <mergeCell ref="HHY267:HIF267"/>
    <mergeCell ref="HIG267:HIN267"/>
    <mergeCell ref="HIO267:HIV267"/>
    <mergeCell ref="HIW267:HJD267"/>
    <mergeCell ref="HJE267:HJL267"/>
    <mergeCell ref="HJM267:HJT267"/>
    <mergeCell ref="HJU267:HKB267"/>
    <mergeCell ref="HKC267:HKJ267"/>
    <mergeCell ref="HKK267:HKR267"/>
    <mergeCell ref="HKS267:HKZ267"/>
    <mergeCell ref="HLA267:HLH267"/>
    <mergeCell ref="HLI267:HLP267"/>
    <mergeCell ref="HLQ267:HLX267"/>
    <mergeCell ref="HLY267:HMF267"/>
    <mergeCell ref="HMG267:HMN267"/>
    <mergeCell ref="HMO267:HMV267"/>
    <mergeCell ref="HMW267:HND267"/>
    <mergeCell ref="HNE267:HNL267"/>
    <mergeCell ref="HNM267:HNT267"/>
    <mergeCell ref="HNU267:HOB267"/>
    <mergeCell ref="HOC267:HOJ267"/>
    <mergeCell ref="HOK267:HOR267"/>
    <mergeCell ref="HOS267:HOZ267"/>
    <mergeCell ref="HPA267:HPH267"/>
    <mergeCell ref="HPI267:HPP267"/>
    <mergeCell ref="HPQ267:HPX267"/>
    <mergeCell ref="HPY267:HQF267"/>
    <mergeCell ref="HQG267:HQN267"/>
    <mergeCell ref="HQO267:HQV267"/>
    <mergeCell ref="HQW267:HRD267"/>
    <mergeCell ref="HRE267:HRL267"/>
    <mergeCell ref="HRM267:HRT267"/>
    <mergeCell ref="HRU267:HSB267"/>
    <mergeCell ref="HSC267:HSJ267"/>
    <mergeCell ref="HSK267:HSR267"/>
    <mergeCell ref="HSS267:HSZ267"/>
    <mergeCell ref="HTA267:HTH267"/>
    <mergeCell ref="HTI267:HTP267"/>
    <mergeCell ref="HTQ267:HTX267"/>
    <mergeCell ref="HTY267:HUF267"/>
    <mergeCell ref="HUG267:HUN267"/>
    <mergeCell ref="HUO267:HUV267"/>
    <mergeCell ref="HUW267:HVD267"/>
    <mergeCell ref="HVE267:HVL267"/>
    <mergeCell ref="HVM267:HVT267"/>
    <mergeCell ref="HVU267:HWB267"/>
    <mergeCell ref="HWC267:HWJ267"/>
    <mergeCell ref="HWK267:HWR267"/>
    <mergeCell ref="HWS267:HWZ267"/>
    <mergeCell ref="HXA267:HXH267"/>
    <mergeCell ref="HXI267:HXP267"/>
    <mergeCell ref="HXQ267:HXX267"/>
    <mergeCell ref="HXY267:HYF267"/>
    <mergeCell ref="HYG267:HYN267"/>
    <mergeCell ref="HYO267:HYV267"/>
    <mergeCell ref="HYW267:HZD267"/>
    <mergeCell ref="HZE267:HZL267"/>
    <mergeCell ref="HZM267:HZT267"/>
    <mergeCell ref="HZU267:IAB267"/>
    <mergeCell ref="IAC267:IAJ267"/>
    <mergeCell ref="IAK267:IAR267"/>
    <mergeCell ref="IAS267:IAZ267"/>
    <mergeCell ref="IBA267:IBH267"/>
    <mergeCell ref="IBI267:IBP267"/>
    <mergeCell ref="IBQ267:IBX267"/>
    <mergeCell ref="IBY267:ICF267"/>
    <mergeCell ref="ICG267:ICN267"/>
    <mergeCell ref="ICO267:ICV267"/>
    <mergeCell ref="ICW267:IDD267"/>
    <mergeCell ref="IDE267:IDL267"/>
    <mergeCell ref="IDM267:IDT267"/>
    <mergeCell ref="IDU267:IEB267"/>
    <mergeCell ref="IEC267:IEJ267"/>
    <mergeCell ref="IEK267:IER267"/>
    <mergeCell ref="IES267:IEZ267"/>
    <mergeCell ref="IFA267:IFH267"/>
    <mergeCell ref="IFI267:IFP267"/>
    <mergeCell ref="IFQ267:IFX267"/>
    <mergeCell ref="IFY267:IGF267"/>
    <mergeCell ref="IGG267:IGN267"/>
    <mergeCell ref="IGO267:IGV267"/>
    <mergeCell ref="IGW267:IHD267"/>
    <mergeCell ref="IHE267:IHL267"/>
    <mergeCell ref="IHM267:IHT267"/>
    <mergeCell ref="IHU267:IIB267"/>
    <mergeCell ref="IIC267:IIJ267"/>
    <mergeCell ref="IIK267:IIR267"/>
    <mergeCell ref="IIS267:IIZ267"/>
    <mergeCell ref="IJA267:IJH267"/>
    <mergeCell ref="IJI267:IJP267"/>
    <mergeCell ref="IJQ267:IJX267"/>
    <mergeCell ref="IJY267:IKF267"/>
    <mergeCell ref="IKG267:IKN267"/>
    <mergeCell ref="IKO267:IKV267"/>
    <mergeCell ref="IKW267:ILD267"/>
    <mergeCell ref="ILE267:ILL267"/>
    <mergeCell ref="ILM267:ILT267"/>
    <mergeCell ref="ILU267:IMB267"/>
    <mergeCell ref="IMC267:IMJ267"/>
    <mergeCell ref="IMK267:IMR267"/>
    <mergeCell ref="IMS267:IMZ267"/>
    <mergeCell ref="INA267:INH267"/>
    <mergeCell ref="INI267:INP267"/>
    <mergeCell ref="INQ267:INX267"/>
    <mergeCell ref="INY267:IOF267"/>
    <mergeCell ref="IOG267:ION267"/>
    <mergeCell ref="IOO267:IOV267"/>
    <mergeCell ref="IOW267:IPD267"/>
    <mergeCell ref="IPE267:IPL267"/>
    <mergeCell ref="IPM267:IPT267"/>
    <mergeCell ref="IPU267:IQB267"/>
    <mergeCell ref="IQC267:IQJ267"/>
    <mergeCell ref="IQK267:IQR267"/>
    <mergeCell ref="IQS267:IQZ267"/>
    <mergeCell ref="IRA267:IRH267"/>
    <mergeCell ref="IRI267:IRP267"/>
    <mergeCell ref="IRQ267:IRX267"/>
    <mergeCell ref="IRY267:ISF267"/>
    <mergeCell ref="ISG267:ISN267"/>
    <mergeCell ref="ISO267:ISV267"/>
    <mergeCell ref="ISW267:ITD267"/>
    <mergeCell ref="ITE267:ITL267"/>
    <mergeCell ref="ITM267:ITT267"/>
    <mergeCell ref="ITU267:IUB267"/>
    <mergeCell ref="IUC267:IUJ267"/>
    <mergeCell ref="IUK267:IUR267"/>
    <mergeCell ref="IUS267:IUZ267"/>
    <mergeCell ref="IVA267:IVH267"/>
    <mergeCell ref="IVI267:IVP267"/>
    <mergeCell ref="IVQ267:IVX267"/>
    <mergeCell ref="IVY267:IWF267"/>
    <mergeCell ref="IWG267:IWN267"/>
    <mergeCell ref="IWO267:IWV267"/>
    <mergeCell ref="IWW267:IXD267"/>
    <mergeCell ref="IXE267:IXL267"/>
    <mergeCell ref="IXM267:IXT267"/>
    <mergeCell ref="IXU267:IYB267"/>
    <mergeCell ref="IYC267:IYJ267"/>
    <mergeCell ref="IYK267:IYR267"/>
    <mergeCell ref="IYS267:IYZ267"/>
    <mergeCell ref="IZA267:IZH267"/>
    <mergeCell ref="IZI267:IZP267"/>
    <mergeCell ref="IZQ267:IZX267"/>
    <mergeCell ref="IZY267:JAF267"/>
    <mergeCell ref="JAG267:JAN267"/>
    <mergeCell ref="JAO267:JAV267"/>
    <mergeCell ref="JAW267:JBD267"/>
    <mergeCell ref="JBE267:JBL267"/>
    <mergeCell ref="JBM267:JBT267"/>
    <mergeCell ref="JBU267:JCB267"/>
    <mergeCell ref="JCC267:JCJ267"/>
    <mergeCell ref="JCK267:JCR267"/>
    <mergeCell ref="JCS267:JCZ267"/>
    <mergeCell ref="JDA267:JDH267"/>
    <mergeCell ref="JDI267:JDP267"/>
    <mergeCell ref="JDQ267:JDX267"/>
    <mergeCell ref="JDY267:JEF267"/>
    <mergeCell ref="JEG267:JEN267"/>
    <mergeCell ref="JEO267:JEV267"/>
    <mergeCell ref="JEW267:JFD267"/>
    <mergeCell ref="JFE267:JFL267"/>
    <mergeCell ref="JFM267:JFT267"/>
    <mergeCell ref="JFU267:JGB267"/>
    <mergeCell ref="JGC267:JGJ267"/>
    <mergeCell ref="JGK267:JGR267"/>
    <mergeCell ref="JGS267:JGZ267"/>
    <mergeCell ref="JHA267:JHH267"/>
    <mergeCell ref="JHI267:JHP267"/>
    <mergeCell ref="JHQ267:JHX267"/>
    <mergeCell ref="JHY267:JIF267"/>
    <mergeCell ref="JIG267:JIN267"/>
    <mergeCell ref="JIO267:JIV267"/>
    <mergeCell ref="JIW267:JJD267"/>
    <mergeCell ref="JJE267:JJL267"/>
    <mergeCell ref="JJM267:JJT267"/>
    <mergeCell ref="JJU267:JKB267"/>
    <mergeCell ref="JKC267:JKJ267"/>
    <mergeCell ref="JKK267:JKR267"/>
    <mergeCell ref="JKS267:JKZ267"/>
    <mergeCell ref="JLA267:JLH267"/>
    <mergeCell ref="JLI267:JLP267"/>
    <mergeCell ref="JLQ267:JLX267"/>
    <mergeCell ref="JLY267:JMF267"/>
    <mergeCell ref="JMG267:JMN267"/>
    <mergeCell ref="JMO267:JMV267"/>
    <mergeCell ref="JMW267:JND267"/>
    <mergeCell ref="JNE267:JNL267"/>
    <mergeCell ref="JNM267:JNT267"/>
    <mergeCell ref="JNU267:JOB267"/>
    <mergeCell ref="JOC267:JOJ267"/>
    <mergeCell ref="JOK267:JOR267"/>
    <mergeCell ref="JOS267:JOZ267"/>
    <mergeCell ref="JPA267:JPH267"/>
    <mergeCell ref="JPI267:JPP267"/>
    <mergeCell ref="JPQ267:JPX267"/>
    <mergeCell ref="JPY267:JQF267"/>
    <mergeCell ref="JQG267:JQN267"/>
    <mergeCell ref="JQO267:JQV267"/>
    <mergeCell ref="JQW267:JRD267"/>
    <mergeCell ref="JRE267:JRL267"/>
    <mergeCell ref="JRM267:JRT267"/>
    <mergeCell ref="JRU267:JSB267"/>
    <mergeCell ref="JSC267:JSJ267"/>
    <mergeCell ref="JSK267:JSR267"/>
    <mergeCell ref="JSS267:JSZ267"/>
    <mergeCell ref="JTA267:JTH267"/>
    <mergeCell ref="JTI267:JTP267"/>
    <mergeCell ref="JTQ267:JTX267"/>
    <mergeCell ref="JTY267:JUF267"/>
    <mergeCell ref="JUG267:JUN267"/>
    <mergeCell ref="JUO267:JUV267"/>
    <mergeCell ref="JUW267:JVD267"/>
    <mergeCell ref="JVE267:JVL267"/>
    <mergeCell ref="JVM267:JVT267"/>
    <mergeCell ref="JVU267:JWB267"/>
    <mergeCell ref="JWC267:JWJ267"/>
    <mergeCell ref="JWK267:JWR267"/>
    <mergeCell ref="JWS267:JWZ267"/>
    <mergeCell ref="JXA267:JXH267"/>
    <mergeCell ref="JXI267:JXP267"/>
    <mergeCell ref="JXQ267:JXX267"/>
    <mergeCell ref="JXY267:JYF267"/>
    <mergeCell ref="JYG267:JYN267"/>
    <mergeCell ref="JYO267:JYV267"/>
    <mergeCell ref="JYW267:JZD267"/>
    <mergeCell ref="JZE267:JZL267"/>
    <mergeCell ref="JZM267:JZT267"/>
    <mergeCell ref="JZU267:KAB267"/>
    <mergeCell ref="KAC267:KAJ267"/>
    <mergeCell ref="KAK267:KAR267"/>
    <mergeCell ref="KAS267:KAZ267"/>
    <mergeCell ref="KBA267:KBH267"/>
    <mergeCell ref="KBI267:KBP267"/>
    <mergeCell ref="KBQ267:KBX267"/>
    <mergeCell ref="KBY267:KCF267"/>
    <mergeCell ref="KCG267:KCN267"/>
    <mergeCell ref="KCO267:KCV267"/>
    <mergeCell ref="KCW267:KDD267"/>
    <mergeCell ref="KDE267:KDL267"/>
    <mergeCell ref="KDM267:KDT267"/>
    <mergeCell ref="KDU267:KEB267"/>
    <mergeCell ref="KEC267:KEJ267"/>
    <mergeCell ref="KEK267:KER267"/>
    <mergeCell ref="KES267:KEZ267"/>
    <mergeCell ref="KFA267:KFH267"/>
    <mergeCell ref="KFI267:KFP267"/>
    <mergeCell ref="KFQ267:KFX267"/>
    <mergeCell ref="KFY267:KGF267"/>
    <mergeCell ref="KGG267:KGN267"/>
    <mergeCell ref="KGO267:KGV267"/>
    <mergeCell ref="KGW267:KHD267"/>
    <mergeCell ref="KHE267:KHL267"/>
    <mergeCell ref="KHM267:KHT267"/>
    <mergeCell ref="KHU267:KIB267"/>
    <mergeCell ref="KIC267:KIJ267"/>
    <mergeCell ref="KIK267:KIR267"/>
    <mergeCell ref="KIS267:KIZ267"/>
    <mergeCell ref="KJA267:KJH267"/>
    <mergeCell ref="KJI267:KJP267"/>
    <mergeCell ref="KJQ267:KJX267"/>
    <mergeCell ref="KJY267:KKF267"/>
    <mergeCell ref="KKG267:KKN267"/>
    <mergeCell ref="KKO267:KKV267"/>
    <mergeCell ref="KKW267:KLD267"/>
    <mergeCell ref="KLE267:KLL267"/>
    <mergeCell ref="KLM267:KLT267"/>
    <mergeCell ref="KLU267:KMB267"/>
    <mergeCell ref="KMC267:KMJ267"/>
    <mergeCell ref="KMK267:KMR267"/>
    <mergeCell ref="KMS267:KMZ267"/>
    <mergeCell ref="KNA267:KNH267"/>
    <mergeCell ref="KNI267:KNP267"/>
    <mergeCell ref="KNQ267:KNX267"/>
    <mergeCell ref="KNY267:KOF267"/>
    <mergeCell ref="KOG267:KON267"/>
    <mergeCell ref="KOO267:KOV267"/>
    <mergeCell ref="KOW267:KPD267"/>
    <mergeCell ref="KPE267:KPL267"/>
    <mergeCell ref="KPM267:KPT267"/>
    <mergeCell ref="KPU267:KQB267"/>
    <mergeCell ref="KQC267:KQJ267"/>
    <mergeCell ref="KQK267:KQR267"/>
    <mergeCell ref="KQS267:KQZ267"/>
    <mergeCell ref="KRA267:KRH267"/>
    <mergeCell ref="KRI267:KRP267"/>
    <mergeCell ref="KRQ267:KRX267"/>
    <mergeCell ref="KRY267:KSF267"/>
    <mergeCell ref="KSG267:KSN267"/>
    <mergeCell ref="KSO267:KSV267"/>
    <mergeCell ref="KSW267:KTD267"/>
    <mergeCell ref="KTE267:KTL267"/>
    <mergeCell ref="KTM267:KTT267"/>
    <mergeCell ref="KTU267:KUB267"/>
    <mergeCell ref="KUC267:KUJ267"/>
    <mergeCell ref="KUK267:KUR267"/>
    <mergeCell ref="KUS267:KUZ267"/>
    <mergeCell ref="KVA267:KVH267"/>
    <mergeCell ref="KVI267:KVP267"/>
    <mergeCell ref="KVQ267:KVX267"/>
    <mergeCell ref="KVY267:KWF267"/>
    <mergeCell ref="KWG267:KWN267"/>
    <mergeCell ref="KWO267:KWV267"/>
    <mergeCell ref="KWW267:KXD267"/>
    <mergeCell ref="KXE267:KXL267"/>
    <mergeCell ref="KXM267:KXT267"/>
    <mergeCell ref="KXU267:KYB267"/>
    <mergeCell ref="KYC267:KYJ267"/>
    <mergeCell ref="KYK267:KYR267"/>
    <mergeCell ref="KYS267:KYZ267"/>
    <mergeCell ref="KZA267:KZH267"/>
    <mergeCell ref="KZI267:KZP267"/>
    <mergeCell ref="KZQ267:KZX267"/>
    <mergeCell ref="KZY267:LAF267"/>
    <mergeCell ref="LAG267:LAN267"/>
    <mergeCell ref="LAO267:LAV267"/>
    <mergeCell ref="LAW267:LBD267"/>
    <mergeCell ref="LBE267:LBL267"/>
    <mergeCell ref="LBM267:LBT267"/>
    <mergeCell ref="LBU267:LCB267"/>
    <mergeCell ref="LCC267:LCJ267"/>
    <mergeCell ref="LCK267:LCR267"/>
    <mergeCell ref="LCS267:LCZ267"/>
    <mergeCell ref="LDA267:LDH267"/>
    <mergeCell ref="LDI267:LDP267"/>
    <mergeCell ref="LDQ267:LDX267"/>
    <mergeCell ref="LDY267:LEF267"/>
    <mergeCell ref="LEG267:LEN267"/>
    <mergeCell ref="LEO267:LEV267"/>
    <mergeCell ref="LEW267:LFD267"/>
    <mergeCell ref="LFE267:LFL267"/>
    <mergeCell ref="LFM267:LFT267"/>
    <mergeCell ref="LFU267:LGB267"/>
    <mergeCell ref="LGC267:LGJ267"/>
    <mergeCell ref="LGK267:LGR267"/>
    <mergeCell ref="LGS267:LGZ267"/>
    <mergeCell ref="LHA267:LHH267"/>
    <mergeCell ref="LHI267:LHP267"/>
    <mergeCell ref="LHQ267:LHX267"/>
    <mergeCell ref="LHY267:LIF267"/>
    <mergeCell ref="LIG267:LIN267"/>
    <mergeCell ref="LIO267:LIV267"/>
    <mergeCell ref="LIW267:LJD267"/>
    <mergeCell ref="LJE267:LJL267"/>
    <mergeCell ref="LJM267:LJT267"/>
    <mergeCell ref="LJU267:LKB267"/>
    <mergeCell ref="LKC267:LKJ267"/>
    <mergeCell ref="LKK267:LKR267"/>
    <mergeCell ref="LKS267:LKZ267"/>
    <mergeCell ref="LLA267:LLH267"/>
    <mergeCell ref="LLI267:LLP267"/>
    <mergeCell ref="LLQ267:LLX267"/>
    <mergeCell ref="LLY267:LMF267"/>
    <mergeCell ref="LMG267:LMN267"/>
    <mergeCell ref="LMO267:LMV267"/>
    <mergeCell ref="LMW267:LND267"/>
    <mergeCell ref="LNE267:LNL267"/>
    <mergeCell ref="LNM267:LNT267"/>
    <mergeCell ref="LNU267:LOB267"/>
    <mergeCell ref="LOC267:LOJ267"/>
    <mergeCell ref="LOK267:LOR267"/>
    <mergeCell ref="LOS267:LOZ267"/>
    <mergeCell ref="LPA267:LPH267"/>
    <mergeCell ref="LPI267:LPP267"/>
    <mergeCell ref="LPQ267:LPX267"/>
    <mergeCell ref="LPY267:LQF267"/>
    <mergeCell ref="LQG267:LQN267"/>
    <mergeCell ref="LQO267:LQV267"/>
    <mergeCell ref="LQW267:LRD267"/>
    <mergeCell ref="LRE267:LRL267"/>
    <mergeCell ref="LRM267:LRT267"/>
    <mergeCell ref="LRU267:LSB267"/>
    <mergeCell ref="LSC267:LSJ267"/>
    <mergeCell ref="LSK267:LSR267"/>
    <mergeCell ref="LSS267:LSZ267"/>
    <mergeCell ref="LTA267:LTH267"/>
    <mergeCell ref="LTI267:LTP267"/>
    <mergeCell ref="LTQ267:LTX267"/>
    <mergeCell ref="LTY267:LUF267"/>
    <mergeCell ref="LUG267:LUN267"/>
    <mergeCell ref="LUO267:LUV267"/>
    <mergeCell ref="LUW267:LVD267"/>
    <mergeCell ref="LVE267:LVL267"/>
    <mergeCell ref="LVM267:LVT267"/>
    <mergeCell ref="LVU267:LWB267"/>
    <mergeCell ref="LWC267:LWJ267"/>
    <mergeCell ref="LWK267:LWR267"/>
    <mergeCell ref="LWS267:LWZ267"/>
    <mergeCell ref="LXA267:LXH267"/>
    <mergeCell ref="LXI267:LXP267"/>
    <mergeCell ref="LXQ267:LXX267"/>
    <mergeCell ref="LXY267:LYF267"/>
    <mergeCell ref="LYG267:LYN267"/>
    <mergeCell ref="LYO267:LYV267"/>
    <mergeCell ref="LYW267:LZD267"/>
    <mergeCell ref="LZE267:LZL267"/>
    <mergeCell ref="LZM267:LZT267"/>
    <mergeCell ref="LZU267:MAB267"/>
    <mergeCell ref="MAC267:MAJ267"/>
    <mergeCell ref="MAK267:MAR267"/>
    <mergeCell ref="MAS267:MAZ267"/>
    <mergeCell ref="MBA267:MBH267"/>
    <mergeCell ref="MBI267:MBP267"/>
    <mergeCell ref="MBQ267:MBX267"/>
    <mergeCell ref="MBY267:MCF267"/>
    <mergeCell ref="MCG267:MCN267"/>
    <mergeCell ref="MCO267:MCV267"/>
    <mergeCell ref="MCW267:MDD267"/>
    <mergeCell ref="MDE267:MDL267"/>
    <mergeCell ref="MDM267:MDT267"/>
    <mergeCell ref="MDU267:MEB267"/>
    <mergeCell ref="MEC267:MEJ267"/>
    <mergeCell ref="MEK267:MER267"/>
    <mergeCell ref="MES267:MEZ267"/>
    <mergeCell ref="MFA267:MFH267"/>
    <mergeCell ref="MFI267:MFP267"/>
    <mergeCell ref="MFQ267:MFX267"/>
    <mergeCell ref="MFY267:MGF267"/>
    <mergeCell ref="MGG267:MGN267"/>
    <mergeCell ref="MGO267:MGV267"/>
    <mergeCell ref="MGW267:MHD267"/>
    <mergeCell ref="MHE267:MHL267"/>
    <mergeCell ref="MHM267:MHT267"/>
    <mergeCell ref="MHU267:MIB267"/>
    <mergeCell ref="MIC267:MIJ267"/>
    <mergeCell ref="MIK267:MIR267"/>
    <mergeCell ref="MIS267:MIZ267"/>
    <mergeCell ref="MJA267:MJH267"/>
    <mergeCell ref="MJI267:MJP267"/>
    <mergeCell ref="MJQ267:MJX267"/>
    <mergeCell ref="MJY267:MKF267"/>
    <mergeCell ref="MKG267:MKN267"/>
    <mergeCell ref="MKO267:MKV267"/>
    <mergeCell ref="MKW267:MLD267"/>
    <mergeCell ref="MLE267:MLL267"/>
    <mergeCell ref="MLM267:MLT267"/>
    <mergeCell ref="MLU267:MMB267"/>
    <mergeCell ref="MMC267:MMJ267"/>
    <mergeCell ref="MMK267:MMR267"/>
    <mergeCell ref="MMS267:MMZ267"/>
    <mergeCell ref="MNA267:MNH267"/>
    <mergeCell ref="MNI267:MNP267"/>
    <mergeCell ref="MNQ267:MNX267"/>
    <mergeCell ref="MNY267:MOF267"/>
    <mergeCell ref="MOG267:MON267"/>
    <mergeCell ref="MOO267:MOV267"/>
    <mergeCell ref="MOW267:MPD267"/>
    <mergeCell ref="MPE267:MPL267"/>
    <mergeCell ref="MPM267:MPT267"/>
    <mergeCell ref="MPU267:MQB267"/>
    <mergeCell ref="MQC267:MQJ267"/>
    <mergeCell ref="MQK267:MQR267"/>
    <mergeCell ref="MQS267:MQZ267"/>
    <mergeCell ref="MRA267:MRH267"/>
    <mergeCell ref="MRI267:MRP267"/>
    <mergeCell ref="MRQ267:MRX267"/>
    <mergeCell ref="MRY267:MSF267"/>
    <mergeCell ref="MSG267:MSN267"/>
    <mergeCell ref="MSO267:MSV267"/>
    <mergeCell ref="MSW267:MTD267"/>
    <mergeCell ref="MTE267:MTL267"/>
    <mergeCell ref="MTM267:MTT267"/>
    <mergeCell ref="MTU267:MUB267"/>
    <mergeCell ref="MUC267:MUJ267"/>
    <mergeCell ref="MUK267:MUR267"/>
    <mergeCell ref="MUS267:MUZ267"/>
    <mergeCell ref="MVA267:MVH267"/>
    <mergeCell ref="MVI267:MVP267"/>
    <mergeCell ref="MVQ267:MVX267"/>
    <mergeCell ref="MVY267:MWF267"/>
    <mergeCell ref="MWG267:MWN267"/>
    <mergeCell ref="MWO267:MWV267"/>
    <mergeCell ref="MWW267:MXD267"/>
    <mergeCell ref="MXE267:MXL267"/>
    <mergeCell ref="MXM267:MXT267"/>
    <mergeCell ref="MXU267:MYB267"/>
    <mergeCell ref="MYC267:MYJ267"/>
    <mergeCell ref="MYK267:MYR267"/>
    <mergeCell ref="MYS267:MYZ267"/>
    <mergeCell ref="MZA267:MZH267"/>
    <mergeCell ref="MZI267:MZP267"/>
    <mergeCell ref="MZQ267:MZX267"/>
    <mergeCell ref="MZY267:NAF267"/>
    <mergeCell ref="NAG267:NAN267"/>
    <mergeCell ref="NAO267:NAV267"/>
    <mergeCell ref="NAW267:NBD267"/>
    <mergeCell ref="NBE267:NBL267"/>
    <mergeCell ref="NBM267:NBT267"/>
    <mergeCell ref="NBU267:NCB267"/>
    <mergeCell ref="NCC267:NCJ267"/>
    <mergeCell ref="NCK267:NCR267"/>
    <mergeCell ref="NCS267:NCZ267"/>
    <mergeCell ref="NDA267:NDH267"/>
    <mergeCell ref="NDI267:NDP267"/>
    <mergeCell ref="NDQ267:NDX267"/>
    <mergeCell ref="NDY267:NEF267"/>
    <mergeCell ref="NEG267:NEN267"/>
    <mergeCell ref="NEO267:NEV267"/>
    <mergeCell ref="NEW267:NFD267"/>
    <mergeCell ref="NFE267:NFL267"/>
    <mergeCell ref="NFM267:NFT267"/>
    <mergeCell ref="NFU267:NGB267"/>
    <mergeCell ref="NGC267:NGJ267"/>
    <mergeCell ref="NGK267:NGR267"/>
    <mergeCell ref="NGS267:NGZ267"/>
    <mergeCell ref="NHA267:NHH267"/>
    <mergeCell ref="NHI267:NHP267"/>
    <mergeCell ref="NHQ267:NHX267"/>
    <mergeCell ref="NHY267:NIF267"/>
    <mergeCell ref="NIG267:NIN267"/>
    <mergeCell ref="NIO267:NIV267"/>
    <mergeCell ref="NIW267:NJD267"/>
    <mergeCell ref="NJE267:NJL267"/>
    <mergeCell ref="NJM267:NJT267"/>
    <mergeCell ref="NJU267:NKB267"/>
    <mergeCell ref="NKC267:NKJ267"/>
    <mergeCell ref="NKK267:NKR267"/>
    <mergeCell ref="NKS267:NKZ267"/>
    <mergeCell ref="NLA267:NLH267"/>
    <mergeCell ref="NLI267:NLP267"/>
    <mergeCell ref="NLQ267:NLX267"/>
    <mergeCell ref="NLY267:NMF267"/>
    <mergeCell ref="NMG267:NMN267"/>
    <mergeCell ref="NMO267:NMV267"/>
    <mergeCell ref="NMW267:NND267"/>
    <mergeCell ref="NNE267:NNL267"/>
    <mergeCell ref="NNM267:NNT267"/>
    <mergeCell ref="NNU267:NOB267"/>
    <mergeCell ref="NOC267:NOJ267"/>
    <mergeCell ref="NOK267:NOR267"/>
    <mergeCell ref="NOS267:NOZ267"/>
    <mergeCell ref="NPA267:NPH267"/>
    <mergeCell ref="NPI267:NPP267"/>
    <mergeCell ref="NPQ267:NPX267"/>
    <mergeCell ref="NPY267:NQF267"/>
    <mergeCell ref="NQG267:NQN267"/>
    <mergeCell ref="NQO267:NQV267"/>
    <mergeCell ref="NQW267:NRD267"/>
    <mergeCell ref="NRE267:NRL267"/>
    <mergeCell ref="NRM267:NRT267"/>
    <mergeCell ref="NRU267:NSB267"/>
    <mergeCell ref="NSC267:NSJ267"/>
    <mergeCell ref="NSK267:NSR267"/>
    <mergeCell ref="NSS267:NSZ267"/>
    <mergeCell ref="NTA267:NTH267"/>
    <mergeCell ref="NTI267:NTP267"/>
    <mergeCell ref="NTQ267:NTX267"/>
    <mergeCell ref="NTY267:NUF267"/>
    <mergeCell ref="NUG267:NUN267"/>
    <mergeCell ref="NUO267:NUV267"/>
    <mergeCell ref="NUW267:NVD267"/>
    <mergeCell ref="NVE267:NVL267"/>
    <mergeCell ref="NVM267:NVT267"/>
    <mergeCell ref="NVU267:NWB267"/>
    <mergeCell ref="NWC267:NWJ267"/>
    <mergeCell ref="NWK267:NWR267"/>
    <mergeCell ref="NWS267:NWZ267"/>
    <mergeCell ref="NXA267:NXH267"/>
    <mergeCell ref="NXI267:NXP267"/>
    <mergeCell ref="NXQ267:NXX267"/>
    <mergeCell ref="NXY267:NYF267"/>
    <mergeCell ref="NYG267:NYN267"/>
    <mergeCell ref="NYO267:NYV267"/>
    <mergeCell ref="NYW267:NZD267"/>
    <mergeCell ref="NZE267:NZL267"/>
    <mergeCell ref="NZM267:NZT267"/>
    <mergeCell ref="NZU267:OAB267"/>
    <mergeCell ref="OAC267:OAJ267"/>
    <mergeCell ref="OAK267:OAR267"/>
    <mergeCell ref="OAS267:OAZ267"/>
    <mergeCell ref="OBA267:OBH267"/>
    <mergeCell ref="OBI267:OBP267"/>
    <mergeCell ref="OBQ267:OBX267"/>
    <mergeCell ref="OBY267:OCF267"/>
    <mergeCell ref="OCG267:OCN267"/>
    <mergeCell ref="OCO267:OCV267"/>
    <mergeCell ref="OCW267:ODD267"/>
    <mergeCell ref="ODE267:ODL267"/>
    <mergeCell ref="ODM267:ODT267"/>
    <mergeCell ref="ODU267:OEB267"/>
    <mergeCell ref="OEC267:OEJ267"/>
    <mergeCell ref="OEK267:OER267"/>
    <mergeCell ref="OES267:OEZ267"/>
    <mergeCell ref="OFA267:OFH267"/>
    <mergeCell ref="OFI267:OFP267"/>
    <mergeCell ref="OFQ267:OFX267"/>
    <mergeCell ref="OFY267:OGF267"/>
    <mergeCell ref="OGG267:OGN267"/>
    <mergeCell ref="OGO267:OGV267"/>
    <mergeCell ref="OGW267:OHD267"/>
    <mergeCell ref="OHE267:OHL267"/>
    <mergeCell ref="OHM267:OHT267"/>
    <mergeCell ref="OHU267:OIB267"/>
    <mergeCell ref="OIC267:OIJ267"/>
    <mergeCell ref="OIK267:OIR267"/>
    <mergeCell ref="OIS267:OIZ267"/>
    <mergeCell ref="OJA267:OJH267"/>
    <mergeCell ref="OJI267:OJP267"/>
    <mergeCell ref="OJQ267:OJX267"/>
    <mergeCell ref="OJY267:OKF267"/>
    <mergeCell ref="OKG267:OKN267"/>
    <mergeCell ref="OKO267:OKV267"/>
    <mergeCell ref="OKW267:OLD267"/>
    <mergeCell ref="OLE267:OLL267"/>
    <mergeCell ref="OLM267:OLT267"/>
    <mergeCell ref="OLU267:OMB267"/>
    <mergeCell ref="OMC267:OMJ267"/>
    <mergeCell ref="OMK267:OMR267"/>
    <mergeCell ref="OMS267:OMZ267"/>
    <mergeCell ref="ONA267:ONH267"/>
    <mergeCell ref="ONI267:ONP267"/>
    <mergeCell ref="ONQ267:ONX267"/>
    <mergeCell ref="ONY267:OOF267"/>
    <mergeCell ref="OOG267:OON267"/>
    <mergeCell ref="OOO267:OOV267"/>
    <mergeCell ref="OOW267:OPD267"/>
    <mergeCell ref="OPE267:OPL267"/>
    <mergeCell ref="OPM267:OPT267"/>
    <mergeCell ref="OPU267:OQB267"/>
    <mergeCell ref="OQC267:OQJ267"/>
    <mergeCell ref="OQK267:OQR267"/>
    <mergeCell ref="OQS267:OQZ267"/>
    <mergeCell ref="ORA267:ORH267"/>
    <mergeCell ref="ORI267:ORP267"/>
    <mergeCell ref="ORQ267:ORX267"/>
    <mergeCell ref="ORY267:OSF267"/>
    <mergeCell ref="OSG267:OSN267"/>
    <mergeCell ref="OSO267:OSV267"/>
    <mergeCell ref="OSW267:OTD267"/>
    <mergeCell ref="OTE267:OTL267"/>
    <mergeCell ref="OTM267:OTT267"/>
    <mergeCell ref="OTU267:OUB267"/>
    <mergeCell ref="OUC267:OUJ267"/>
    <mergeCell ref="OUK267:OUR267"/>
    <mergeCell ref="OUS267:OUZ267"/>
    <mergeCell ref="OVA267:OVH267"/>
    <mergeCell ref="OVI267:OVP267"/>
    <mergeCell ref="OVQ267:OVX267"/>
    <mergeCell ref="OVY267:OWF267"/>
    <mergeCell ref="OWG267:OWN267"/>
    <mergeCell ref="OWO267:OWV267"/>
    <mergeCell ref="OWW267:OXD267"/>
    <mergeCell ref="OXE267:OXL267"/>
    <mergeCell ref="OXM267:OXT267"/>
    <mergeCell ref="OXU267:OYB267"/>
    <mergeCell ref="OYC267:OYJ267"/>
    <mergeCell ref="OYK267:OYR267"/>
    <mergeCell ref="OYS267:OYZ267"/>
    <mergeCell ref="OZA267:OZH267"/>
    <mergeCell ref="OZI267:OZP267"/>
    <mergeCell ref="OZQ267:OZX267"/>
    <mergeCell ref="OZY267:PAF267"/>
    <mergeCell ref="PAG267:PAN267"/>
    <mergeCell ref="PAO267:PAV267"/>
    <mergeCell ref="PAW267:PBD267"/>
    <mergeCell ref="PBE267:PBL267"/>
    <mergeCell ref="PBM267:PBT267"/>
    <mergeCell ref="PBU267:PCB267"/>
    <mergeCell ref="PCC267:PCJ267"/>
    <mergeCell ref="PCK267:PCR267"/>
    <mergeCell ref="PCS267:PCZ267"/>
    <mergeCell ref="PDA267:PDH267"/>
    <mergeCell ref="PDI267:PDP267"/>
    <mergeCell ref="PDQ267:PDX267"/>
    <mergeCell ref="PDY267:PEF267"/>
    <mergeCell ref="PEG267:PEN267"/>
    <mergeCell ref="PEO267:PEV267"/>
    <mergeCell ref="PEW267:PFD267"/>
    <mergeCell ref="PFE267:PFL267"/>
    <mergeCell ref="PFM267:PFT267"/>
    <mergeCell ref="PFU267:PGB267"/>
    <mergeCell ref="PGC267:PGJ267"/>
    <mergeCell ref="PGK267:PGR267"/>
    <mergeCell ref="PGS267:PGZ267"/>
    <mergeCell ref="PHA267:PHH267"/>
    <mergeCell ref="PHI267:PHP267"/>
    <mergeCell ref="PHQ267:PHX267"/>
    <mergeCell ref="PHY267:PIF267"/>
    <mergeCell ref="PIG267:PIN267"/>
    <mergeCell ref="PIO267:PIV267"/>
    <mergeCell ref="PIW267:PJD267"/>
    <mergeCell ref="PJE267:PJL267"/>
    <mergeCell ref="PJM267:PJT267"/>
    <mergeCell ref="PJU267:PKB267"/>
    <mergeCell ref="PKC267:PKJ267"/>
    <mergeCell ref="PKK267:PKR267"/>
    <mergeCell ref="PKS267:PKZ267"/>
    <mergeCell ref="PLA267:PLH267"/>
    <mergeCell ref="PLI267:PLP267"/>
    <mergeCell ref="PLQ267:PLX267"/>
    <mergeCell ref="PLY267:PMF267"/>
    <mergeCell ref="PMG267:PMN267"/>
    <mergeCell ref="PMO267:PMV267"/>
    <mergeCell ref="PMW267:PND267"/>
    <mergeCell ref="PNE267:PNL267"/>
    <mergeCell ref="PNM267:PNT267"/>
    <mergeCell ref="PNU267:POB267"/>
    <mergeCell ref="POC267:POJ267"/>
    <mergeCell ref="POK267:POR267"/>
    <mergeCell ref="POS267:POZ267"/>
    <mergeCell ref="PPA267:PPH267"/>
    <mergeCell ref="PPI267:PPP267"/>
    <mergeCell ref="PPQ267:PPX267"/>
    <mergeCell ref="PPY267:PQF267"/>
    <mergeCell ref="PQG267:PQN267"/>
    <mergeCell ref="PQO267:PQV267"/>
    <mergeCell ref="PQW267:PRD267"/>
    <mergeCell ref="PRE267:PRL267"/>
    <mergeCell ref="PRM267:PRT267"/>
    <mergeCell ref="PRU267:PSB267"/>
    <mergeCell ref="PSC267:PSJ267"/>
    <mergeCell ref="PSK267:PSR267"/>
    <mergeCell ref="PSS267:PSZ267"/>
    <mergeCell ref="PTA267:PTH267"/>
    <mergeCell ref="PTI267:PTP267"/>
    <mergeCell ref="PTQ267:PTX267"/>
    <mergeCell ref="PTY267:PUF267"/>
    <mergeCell ref="PUG267:PUN267"/>
    <mergeCell ref="PUO267:PUV267"/>
    <mergeCell ref="PUW267:PVD267"/>
    <mergeCell ref="PVE267:PVL267"/>
    <mergeCell ref="PVM267:PVT267"/>
    <mergeCell ref="PVU267:PWB267"/>
    <mergeCell ref="PWC267:PWJ267"/>
    <mergeCell ref="PWK267:PWR267"/>
    <mergeCell ref="PWS267:PWZ267"/>
    <mergeCell ref="PXA267:PXH267"/>
    <mergeCell ref="PXI267:PXP267"/>
    <mergeCell ref="PXQ267:PXX267"/>
    <mergeCell ref="PXY267:PYF267"/>
    <mergeCell ref="PYG267:PYN267"/>
    <mergeCell ref="PYO267:PYV267"/>
    <mergeCell ref="PYW267:PZD267"/>
    <mergeCell ref="PZE267:PZL267"/>
    <mergeCell ref="PZM267:PZT267"/>
    <mergeCell ref="PZU267:QAB267"/>
    <mergeCell ref="QAC267:QAJ267"/>
    <mergeCell ref="QAK267:QAR267"/>
    <mergeCell ref="QAS267:QAZ267"/>
    <mergeCell ref="QBA267:QBH267"/>
    <mergeCell ref="QBI267:QBP267"/>
    <mergeCell ref="QBQ267:QBX267"/>
    <mergeCell ref="QBY267:QCF267"/>
    <mergeCell ref="QCG267:QCN267"/>
    <mergeCell ref="QCO267:QCV267"/>
    <mergeCell ref="QCW267:QDD267"/>
    <mergeCell ref="QDE267:QDL267"/>
    <mergeCell ref="QDM267:QDT267"/>
    <mergeCell ref="QDU267:QEB267"/>
    <mergeCell ref="QEC267:QEJ267"/>
    <mergeCell ref="QEK267:QER267"/>
    <mergeCell ref="QES267:QEZ267"/>
    <mergeCell ref="QFA267:QFH267"/>
    <mergeCell ref="QFI267:QFP267"/>
    <mergeCell ref="QFQ267:QFX267"/>
    <mergeCell ref="QFY267:QGF267"/>
    <mergeCell ref="QGG267:QGN267"/>
    <mergeCell ref="QGO267:QGV267"/>
    <mergeCell ref="QGW267:QHD267"/>
    <mergeCell ref="QHE267:QHL267"/>
    <mergeCell ref="QHM267:QHT267"/>
    <mergeCell ref="QHU267:QIB267"/>
    <mergeCell ref="QIC267:QIJ267"/>
    <mergeCell ref="QIK267:QIR267"/>
    <mergeCell ref="QIS267:QIZ267"/>
    <mergeCell ref="QJA267:QJH267"/>
    <mergeCell ref="QJI267:QJP267"/>
    <mergeCell ref="QJQ267:QJX267"/>
    <mergeCell ref="QJY267:QKF267"/>
    <mergeCell ref="QKG267:QKN267"/>
    <mergeCell ref="QKO267:QKV267"/>
    <mergeCell ref="QKW267:QLD267"/>
    <mergeCell ref="QLE267:QLL267"/>
    <mergeCell ref="QLM267:QLT267"/>
    <mergeCell ref="QLU267:QMB267"/>
    <mergeCell ref="QMC267:QMJ267"/>
    <mergeCell ref="QMK267:QMR267"/>
    <mergeCell ref="QMS267:QMZ267"/>
    <mergeCell ref="QNA267:QNH267"/>
    <mergeCell ref="QNI267:QNP267"/>
    <mergeCell ref="QNQ267:QNX267"/>
    <mergeCell ref="QNY267:QOF267"/>
    <mergeCell ref="QOG267:QON267"/>
    <mergeCell ref="QOO267:QOV267"/>
    <mergeCell ref="QOW267:QPD267"/>
    <mergeCell ref="QPE267:QPL267"/>
    <mergeCell ref="QPM267:QPT267"/>
    <mergeCell ref="QPU267:QQB267"/>
    <mergeCell ref="QQC267:QQJ267"/>
    <mergeCell ref="QQK267:QQR267"/>
    <mergeCell ref="QQS267:QQZ267"/>
    <mergeCell ref="QRA267:QRH267"/>
    <mergeCell ref="QRI267:QRP267"/>
    <mergeCell ref="QRQ267:QRX267"/>
    <mergeCell ref="QRY267:QSF267"/>
    <mergeCell ref="QSG267:QSN267"/>
    <mergeCell ref="QSO267:QSV267"/>
    <mergeCell ref="QSW267:QTD267"/>
    <mergeCell ref="QTE267:QTL267"/>
    <mergeCell ref="QTM267:QTT267"/>
    <mergeCell ref="QTU267:QUB267"/>
    <mergeCell ref="QUC267:QUJ267"/>
    <mergeCell ref="QUK267:QUR267"/>
    <mergeCell ref="QUS267:QUZ267"/>
    <mergeCell ref="QVA267:QVH267"/>
    <mergeCell ref="QVI267:QVP267"/>
    <mergeCell ref="QVQ267:QVX267"/>
    <mergeCell ref="QVY267:QWF267"/>
    <mergeCell ref="QWG267:QWN267"/>
    <mergeCell ref="QWO267:QWV267"/>
    <mergeCell ref="QWW267:QXD267"/>
    <mergeCell ref="QXE267:QXL267"/>
    <mergeCell ref="QXM267:QXT267"/>
    <mergeCell ref="QXU267:QYB267"/>
    <mergeCell ref="QYC267:QYJ267"/>
    <mergeCell ref="QYK267:QYR267"/>
    <mergeCell ref="QYS267:QYZ267"/>
    <mergeCell ref="QZA267:QZH267"/>
    <mergeCell ref="QZI267:QZP267"/>
    <mergeCell ref="QZQ267:QZX267"/>
    <mergeCell ref="QZY267:RAF267"/>
    <mergeCell ref="RAG267:RAN267"/>
    <mergeCell ref="RAO267:RAV267"/>
    <mergeCell ref="RAW267:RBD267"/>
    <mergeCell ref="RBE267:RBL267"/>
    <mergeCell ref="RBM267:RBT267"/>
    <mergeCell ref="RBU267:RCB267"/>
    <mergeCell ref="RCC267:RCJ267"/>
    <mergeCell ref="RCK267:RCR267"/>
    <mergeCell ref="RCS267:RCZ267"/>
    <mergeCell ref="RDA267:RDH267"/>
    <mergeCell ref="RDI267:RDP267"/>
    <mergeCell ref="RDQ267:RDX267"/>
    <mergeCell ref="RDY267:REF267"/>
    <mergeCell ref="REG267:REN267"/>
    <mergeCell ref="REO267:REV267"/>
    <mergeCell ref="REW267:RFD267"/>
    <mergeCell ref="RFE267:RFL267"/>
    <mergeCell ref="RFM267:RFT267"/>
    <mergeCell ref="RFU267:RGB267"/>
    <mergeCell ref="RGC267:RGJ267"/>
    <mergeCell ref="RGK267:RGR267"/>
    <mergeCell ref="RGS267:RGZ267"/>
    <mergeCell ref="RHA267:RHH267"/>
    <mergeCell ref="RHI267:RHP267"/>
    <mergeCell ref="RHQ267:RHX267"/>
    <mergeCell ref="RHY267:RIF267"/>
    <mergeCell ref="RIG267:RIN267"/>
    <mergeCell ref="RIO267:RIV267"/>
    <mergeCell ref="RIW267:RJD267"/>
    <mergeCell ref="RJE267:RJL267"/>
    <mergeCell ref="RJM267:RJT267"/>
    <mergeCell ref="RJU267:RKB267"/>
    <mergeCell ref="RKC267:RKJ267"/>
    <mergeCell ref="RKK267:RKR267"/>
    <mergeCell ref="RKS267:RKZ267"/>
    <mergeCell ref="RLA267:RLH267"/>
    <mergeCell ref="RLI267:RLP267"/>
    <mergeCell ref="RLQ267:RLX267"/>
    <mergeCell ref="RLY267:RMF267"/>
    <mergeCell ref="RMG267:RMN267"/>
    <mergeCell ref="RMO267:RMV267"/>
    <mergeCell ref="RMW267:RND267"/>
    <mergeCell ref="RNE267:RNL267"/>
    <mergeCell ref="RNM267:RNT267"/>
    <mergeCell ref="RNU267:ROB267"/>
    <mergeCell ref="ROC267:ROJ267"/>
    <mergeCell ref="ROK267:ROR267"/>
    <mergeCell ref="ROS267:ROZ267"/>
    <mergeCell ref="RPA267:RPH267"/>
    <mergeCell ref="RPI267:RPP267"/>
    <mergeCell ref="RPQ267:RPX267"/>
    <mergeCell ref="RPY267:RQF267"/>
    <mergeCell ref="RQG267:RQN267"/>
    <mergeCell ref="RQO267:RQV267"/>
    <mergeCell ref="RQW267:RRD267"/>
    <mergeCell ref="RRE267:RRL267"/>
    <mergeCell ref="RRM267:RRT267"/>
    <mergeCell ref="RRU267:RSB267"/>
    <mergeCell ref="RSC267:RSJ267"/>
    <mergeCell ref="RSK267:RSR267"/>
    <mergeCell ref="RSS267:RSZ267"/>
    <mergeCell ref="RTA267:RTH267"/>
    <mergeCell ref="RTI267:RTP267"/>
    <mergeCell ref="RTQ267:RTX267"/>
    <mergeCell ref="RTY267:RUF267"/>
    <mergeCell ref="RUG267:RUN267"/>
    <mergeCell ref="RUO267:RUV267"/>
    <mergeCell ref="RUW267:RVD267"/>
    <mergeCell ref="RVE267:RVL267"/>
    <mergeCell ref="RVM267:RVT267"/>
    <mergeCell ref="RVU267:RWB267"/>
    <mergeCell ref="RWC267:RWJ267"/>
    <mergeCell ref="RWK267:RWR267"/>
    <mergeCell ref="RWS267:RWZ267"/>
    <mergeCell ref="RXA267:RXH267"/>
    <mergeCell ref="RXI267:RXP267"/>
    <mergeCell ref="RXQ267:RXX267"/>
    <mergeCell ref="RXY267:RYF267"/>
    <mergeCell ref="RYG267:RYN267"/>
    <mergeCell ref="RYO267:RYV267"/>
    <mergeCell ref="RYW267:RZD267"/>
    <mergeCell ref="RZE267:RZL267"/>
    <mergeCell ref="RZM267:RZT267"/>
    <mergeCell ref="RZU267:SAB267"/>
    <mergeCell ref="SAC267:SAJ267"/>
    <mergeCell ref="SAK267:SAR267"/>
    <mergeCell ref="SAS267:SAZ267"/>
    <mergeCell ref="SBA267:SBH267"/>
    <mergeCell ref="SBI267:SBP267"/>
    <mergeCell ref="SBQ267:SBX267"/>
    <mergeCell ref="SBY267:SCF267"/>
    <mergeCell ref="SCG267:SCN267"/>
    <mergeCell ref="SCO267:SCV267"/>
    <mergeCell ref="SCW267:SDD267"/>
    <mergeCell ref="SDE267:SDL267"/>
    <mergeCell ref="SDM267:SDT267"/>
    <mergeCell ref="SDU267:SEB267"/>
    <mergeCell ref="SEC267:SEJ267"/>
    <mergeCell ref="SEK267:SER267"/>
    <mergeCell ref="SES267:SEZ267"/>
    <mergeCell ref="SFA267:SFH267"/>
    <mergeCell ref="SFI267:SFP267"/>
    <mergeCell ref="SFQ267:SFX267"/>
    <mergeCell ref="SFY267:SGF267"/>
    <mergeCell ref="SGG267:SGN267"/>
    <mergeCell ref="SGO267:SGV267"/>
    <mergeCell ref="SGW267:SHD267"/>
    <mergeCell ref="SHE267:SHL267"/>
    <mergeCell ref="SHM267:SHT267"/>
    <mergeCell ref="SHU267:SIB267"/>
    <mergeCell ref="SIC267:SIJ267"/>
    <mergeCell ref="SIK267:SIR267"/>
    <mergeCell ref="SIS267:SIZ267"/>
    <mergeCell ref="SJA267:SJH267"/>
    <mergeCell ref="SJI267:SJP267"/>
    <mergeCell ref="SJQ267:SJX267"/>
    <mergeCell ref="SJY267:SKF267"/>
    <mergeCell ref="SKG267:SKN267"/>
    <mergeCell ref="SKO267:SKV267"/>
    <mergeCell ref="SKW267:SLD267"/>
    <mergeCell ref="SLE267:SLL267"/>
    <mergeCell ref="SLM267:SLT267"/>
    <mergeCell ref="SLU267:SMB267"/>
    <mergeCell ref="SMC267:SMJ267"/>
    <mergeCell ref="SMK267:SMR267"/>
    <mergeCell ref="SMS267:SMZ267"/>
    <mergeCell ref="SNA267:SNH267"/>
    <mergeCell ref="SNI267:SNP267"/>
    <mergeCell ref="SNQ267:SNX267"/>
    <mergeCell ref="SNY267:SOF267"/>
    <mergeCell ref="SOG267:SON267"/>
    <mergeCell ref="SOO267:SOV267"/>
    <mergeCell ref="SOW267:SPD267"/>
    <mergeCell ref="SPE267:SPL267"/>
    <mergeCell ref="SPM267:SPT267"/>
    <mergeCell ref="SPU267:SQB267"/>
    <mergeCell ref="SQC267:SQJ267"/>
    <mergeCell ref="SQK267:SQR267"/>
    <mergeCell ref="SQS267:SQZ267"/>
    <mergeCell ref="SRA267:SRH267"/>
    <mergeCell ref="SRI267:SRP267"/>
    <mergeCell ref="SRQ267:SRX267"/>
    <mergeCell ref="SRY267:SSF267"/>
    <mergeCell ref="SSG267:SSN267"/>
    <mergeCell ref="SSO267:SSV267"/>
    <mergeCell ref="SSW267:STD267"/>
    <mergeCell ref="STE267:STL267"/>
    <mergeCell ref="STM267:STT267"/>
    <mergeCell ref="STU267:SUB267"/>
    <mergeCell ref="SUC267:SUJ267"/>
    <mergeCell ref="SUK267:SUR267"/>
    <mergeCell ref="SUS267:SUZ267"/>
    <mergeCell ref="SVA267:SVH267"/>
    <mergeCell ref="SVI267:SVP267"/>
    <mergeCell ref="SVQ267:SVX267"/>
    <mergeCell ref="SVY267:SWF267"/>
    <mergeCell ref="SWG267:SWN267"/>
    <mergeCell ref="SWO267:SWV267"/>
    <mergeCell ref="SWW267:SXD267"/>
    <mergeCell ref="SXE267:SXL267"/>
    <mergeCell ref="SXM267:SXT267"/>
    <mergeCell ref="SXU267:SYB267"/>
    <mergeCell ref="SYC267:SYJ267"/>
    <mergeCell ref="SYK267:SYR267"/>
    <mergeCell ref="SYS267:SYZ267"/>
    <mergeCell ref="SZA267:SZH267"/>
    <mergeCell ref="SZI267:SZP267"/>
    <mergeCell ref="SZQ267:SZX267"/>
    <mergeCell ref="SZY267:TAF267"/>
    <mergeCell ref="TAG267:TAN267"/>
    <mergeCell ref="TAO267:TAV267"/>
    <mergeCell ref="TAW267:TBD267"/>
    <mergeCell ref="TBE267:TBL267"/>
    <mergeCell ref="TBM267:TBT267"/>
    <mergeCell ref="TBU267:TCB267"/>
    <mergeCell ref="TCC267:TCJ267"/>
    <mergeCell ref="TCK267:TCR267"/>
    <mergeCell ref="TCS267:TCZ267"/>
    <mergeCell ref="TDA267:TDH267"/>
    <mergeCell ref="TDI267:TDP267"/>
    <mergeCell ref="TDQ267:TDX267"/>
    <mergeCell ref="TDY267:TEF267"/>
    <mergeCell ref="TEG267:TEN267"/>
    <mergeCell ref="TEO267:TEV267"/>
    <mergeCell ref="TEW267:TFD267"/>
    <mergeCell ref="TFE267:TFL267"/>
    <mergeCell ref="TFM267:TFT267"/>
    <mergeCell ref="TFU267:TGB267"/>
    <mergeCell ref="TGC267:TGJ267"/>
    <mergeCell ref="TGK267:TGR267"/>
    <mergeCell ref="TGS267:TGZ267"/>
    <mergeCell ref="THA267:THH267"/>
    <mergeCell ref="THI267:THP267"/>
    <mergeCell ref="THQ267:THX267"/>
    <mergeCell ref="THY267:TIF267"/>
    <mergeCell ref="TIG267:TIN267"/>
    <mergeCell ref="TIO267:TIV267"/>
    <mergeCell ref="TIW267:TJD267"/>
    <mergeCell ref="TJE267:TJL267"/>
    <mergeCell ref="TJM267:TJT267"/>
    <mergeCell ref="TJU267:TKB267"/>
    <mergeCell ref="TKC267:TKJ267"/>
    <mergeCell ref="TKK267:TKR267"/>
    <mergeCell ref="TKS267:TKZ267"/>
    <mergeCell ref="TLA267:TLH267"/>
    <mergeCell ref="TLI267:TLP267"/>
    <mergeCell ref="TLQ267:TLX267"/>
    <mergeCell ref="TLY267:TMF267"/>
    <mergeCell ref="TMG267:TMN267"/>
    <mergeCell ref="TMO267:TMV267"/>
    <mergeCell ref="TMW267:TND267"/>
    <mergeCell ref="TNE267:TNL267"/>
    <mergeCell ref="TNM267:TNT267"/>
    <mergeCell ref="TNU267:TOB267"/>
    <mergeCell ref="TOC267:TOJ267"/>
    <mergeCell ref="TOK267:TOR267"/>
    <mergeCell ref="TOS267:TOZ267"/>
    <mergeCell ref="TPA267:TPH267"/>
    <mergeCell ref="TPI267:TPP267"/>
    <mergeCell ref="TPQ267:TPX267"/>
    <mergeCell ref="TPY267:TQF267"/>
    <mergeCell ref="TQG267:TQN267"/>
    <mergeCell ref="TQO267:TQV267"/>
    <mergeCell ref="TQW267:TRD267"/>
    <mergeCell ref="TRE267:TRL267"/>
    <mergeCell ref="TRM267:TRT267"/>
    <mergeCell ref="TRU267:TSB267"/>
    <mergeCell ref="TSC267:TSJ267"/>
    <mergeCell ref="TSK267:TSR267"/>
    <mergeCell ref="TSS267:TSZ267"/>
    <mergeCell ref="TTA267:TTH267"/>
    <mergeCell ref="TTI267:TTP267"/>
    <mergeCell ref="TTQ267:TTX267"/>
    <mergeCell ref="TTY267:TUF267"/>
    <mergeCell ref="TUG267:TUN267"/>
    <mergeCell ref="TUO267:TUV267"/>
    <mergeCell ref="TUW267:TVD267"/>
    <mergeCell ref="TVE267:TVL267"/>
    <mergeCell ref="TVM267:TVT267"/>
    <mergeCell ref="TVU267:TWB267"/>
    <mergeCell ref="TWC267:TWJ267"/>
    <mergeCell ref="TWK267:TWR267"/>
    <mergeCell ref="TWS267:TWZ267"/>
    <mergeCell ref="TXA267:TXH267"/>
    <mergeCell ref="TXI267:TXP267"/>
    <mergeCell ref="TXQ267:TXX267"/>
    <mergeCell ref="TXY267:TYF267"/>
    <mergeCell ref="TYG267:TYN267"/>
    <mergeCell ref="TYO267:TYV267"/>
    <mergeCell ref="TYW267:TZD267"/>
    <mergeCell ref="TZE267:TZL267"/>
    <mergeCell ref="TZM267:TZT267"/>
    <mergeCell ref="TZU267:UAB267"/>
    <mergeCell ref="UAC267:UAJ267"/>
    <mergeCell ref="UAK267:UAR267"/>
    <mergeCell ref="UAS267:UAZ267"/>
    <mergeCell ref="UBA267:UBH267"/>
    <mergeCell ref="UBI267:UBP267"/>
    <mergeCell ref="UBQ267:UBX267"/>
    <mergeCell ref="UBY267:UCF267"/>
    <mergeCell ref="UCG267:UCN267"/>
    <mergeCell ref="UCO267:UCV267"/>
    <mergeCell ref="UCW267:UDD267"/>
    <mergeCell ref="UDE267:UDL267"/>
    <mergeCell ref="UDM267:UDT267"/>
    <mergeCell ref="UDU267:UEB267"/>
    <mergeCell ref="UEC267:UEJ267"/>
    <mergeCell ref="UEK267:UER267"/>
    <mergeCell ref="UES267:UEZ267"/>
    <mergeCell ref="UFA267:UFH267"/>
    <mergeCell ref="UFI267:UFP267"/>
    <mergeCell ref="UFQ267:UFX267"/>
    <mergeCell ref="UFY267:UGF267"/>
    <mergeCell ref="UGG267:UGN267"/>
    <mergeCell ref="UGO267:UGV267"/>
    <mergeCell ref="UGW267:UHD267"/>
    <mergeCell ref="UHE267:UHL267"/>
    <mergeCell ref="UHM267:UHT267"/>
    <mergeCell ref="UHU267:UIB267"/>
    <mergeCell ref="UIC267:UIJ267"/>
    <mergeCell ref="UIK267:UIR267"/>
    <mergeCell ref="UIS267:UIZ267"/>
    <mergeCell ref="UJA267:UJH267"/>
    <mergeCell ref="UJI267:UJP267"/>
    <mergeCell ref="UJQ267:UJX267"/>
    <mergeCell ref="UJY267:UKF267"/>
    <mergeCell ref="UKG267:UKN267"/>
    <mergeCell ref="UKO267:UKV267"/>
    <mergeCell ref="UKW267:ULD267"/>
    <mergeCell ref="ULE267:ULL267"/>
    <mergeCell ref="ULM267:ULT267"/>
    <mergeCell ref="ULU267:UMB267"/>
    <mergeCell ref="UMC267:UMJ267"/>
    <mergeCell ref="UMK267:UMR267"/>
    <mergeCell ref="UMS267:UMZ267"/>
    <mergeCell ref="UNA267:UNH267"/>
    <mergeCell ref="UNI267:UNP267"/>
    <mergeCell ref="UNQ267:UNX267"/>
    <mergeCell ref="UNY267:UOF267"/>
    <mergeCell ref="UOG267:UON267"/>
    <mergeCell ref="UOO267:UOV267"/>
    <mergeCell ref="UOW267:UPD267"/>
    <mergeCell ref="UPE267:UPL267"/>
    <mergeCell ref="UPM267:UPT267"/>
    <mergeCell ref="UPU267:UQB267"/>
    <mergeCell ref="UQC267:UQJ267"/>
    <mergeCell ref="UQK267:UQR267"/>
    <mergeCell ref="UQS267:UQZ267"/>
    <mergeCell ref="URA267:URH267"/>
    <mergeCell ref="URI267:URP267"/>
    <mergeCell ref="URQ267:URX267"/>
    <mergeCell ref="URY267:USF267"/>
    <mergeCell ref="USG267:USN267"/>
    <mergeCell ref="USO267:USV267"/>
    <mergeCell ref="USW267:UTD267"/>
    <mergeCell ref="UTE267:UTL267"/>
    <mergeCell ref="UTM267:UTT267"/>
    <mergeCell ref="UTU267:UUB267"/>
    <mergeCell ref="UUC267:UUJ267"/>
    <mergeCell ref="UUK267:UUR267"/>
    <mergeCell ref="UUS267:UUZ267"/>
    <mergeCell ref="UVA267:UVH267"/>
    <mergeCell ref="UVI267:UVP267"/>
    <mergeCell ref="UVQ267:UVX267"/>
    <mergeCell ref="UVY267:UWF267"/>
    <mergeCell ref="UWG267:UWN267"/>
    <mergeCell ref="UWO267:UWV267"/>
    <mergeCell ref="UWW267:UXD267"/>
    <mergeCell ref="UXE267:UXL267"/>
    <mergeCell ref="UXM267:UXT267"/>
    <mergeCell ref="UXU267:UYB267"/>
    <mergeCell ref="UYC267:UYJ267"/>
    <mergeCell ref="UYK267:UYR267"/>
    <mergeCell ref="UYS267:UYZ267"/>
    <mergeCell ref="UZA267:UZH267"/>
    <mergeCell ref="UZI267:UZP267"/>
    <mergeCell ref="UZQ267:UZX267"/>
    <mergeCell ref="UZY267:VAF267"/>
    <mergeCell ref="VAG267:VAN267"/>
    <mergeCell ref="VAO267:VAV267"/>
    <mergeCell ref="VAW267:VBD267"/>
    <mergeCell ref="VBE267:VBL267"/>
    <mergeCell ref="VBM267:VBT267"/>
    <mergeCell ref="VBU267:VCB267"/>
    <mergeCell ref="VCC267:VCJ267"/>
    <mergeCell ref="VCK267:VCR267"/>
    <mergeCell ref="VCS267:VCZ267"/>
    <mergeCell ref="VDA267:VDH267"/>
    <mergeCell ref="VDI267:VDP267"/>
    <mergeCell ref="VDQ267:VDX267"/>
    <mergeCell ref="VDY267:VEF267"/>
    <mergeCell ref="VEG267:VEN267"/>
    <mergeCell ref="VEO267:VEV267"/>
    <mergeCell ref="VEW267:VFD267"/>
    <mergeCell ref="VFE267:VFL267"/>
    <mergeCell ref="VFM267:VFT267"/>
    <mergeCell ref="VFU267:VGB267"/>
    <mergeCell ref="VGC267:VGJ267"/>
    <mergeCell ref="VGK267:VGR267"/>
    <mergeCell ref="VGS267:VGZ267"/>
    <mergeCell ref="VHA267:VHH267"/>
    <mergeCell ref="VHI267:VHP267"/>
    <mergeCell ref="VHQ267:VHX267"/>
    <mergeCell ref="VHY267:VIF267"/>
    <mergeCell ref="VIG267:VIN267"/>
    <mergeCell ref="VIO267:VIV267"/>
    <mergeCell ref="VIW267:VJD267"/>
    <mergeCell ref="VJE267:VJL267"/>
    <mergeCell ref="VJM267:VJT267"/>
    <mergeCell ref="VJU267:VKB267"/>
    <mergeCell ref="VKC267:VKJ267"/>
    <mergeCell ref="VKK267:VKR267"/>
    <mergeCell ref="VKS267:VKZ267"/>
    <mergeCell ref="VLA267:VLH267"/>
    <mergeCell ref="VLI267:VLP267"/>
    <mergeCell ref="VLQ267:VLX267"/>
    <mergeCell ref="VLY267:VMF267"/>
    <mergeCell ref="VMG267:VMN267"/>
    <mergeCell ref="VMO267:VMV267"/>
    <mergeCell ref="VMW267:VND267"/>
    <mergeCell ref="VNE267:VNL267"/>
    <mergeCell ref="VNM267:VNT267"/>
    <mergeCell ref="VNU267:VOB267"/>
    <mergeCell ref="VOC267:VOJ267"/>
    <mergeCell ref="VOK267:VOR267"/>
    <mergeCell ref="VOS267:VOZ267"/>
    <mergeCell ref="VPA267:VPH267"/>
    <mergeCell ref="VPI267:VPP267"/>
    <mergeCell ref="VPQ267:VPX267"/>
    <mergeCell ref="VPY267:VQF267"/>
    <mergeCell ref="VQG267:VQN267"/>
    <mergeCell ref="VQO267:VQV267"/>
    <mergeCell ref="VQW267:VRD267"/>
    <mergeCell ref="VRE267:VRL267"/>
    <mergeCell ref="VRM267:VRT267"/>
    <mergeCell ref="VRU267:VSB267"/>
    <mergeCell ref="VSC267:VSJ267"/>
    <mergeCell ref="VSK267:VSR267"/>
    <mergeCell ref="VSS267:VSZ267"/>
    <mergeCell ref="VTA267:VTH267"/>
    <mergeCell ref="VTI267:VTP267"/>
    <mergeCell ref="VTQ267:VTX267"/>
    <mergeCell ref="VTY267:VUF267"/>
    <mergeCell ref="VUG267:VUN267"/>
    <mergeCell ref="VUO267:VUV267"/>
    <mergeCell ref="VUW267:VVD267"/>
    <mergeCell ref="VVE267:VVL267"/>
    <mergeCell ref="VVM267:VVT267"/>
    <mergeCell ref="VVU267:VWB267"/>
    <mergeCell ref="VWC267:VWJ267"/>
    <mergeCell ref="VWK267:VWR267"/>
    <mergeCell ref="VWS267:VWZ267"/>
    <mergeCell ref="VXA267:VXH267"/>
    <mergeCell ref="VXI267:VXP267"/>
    <mergeCell ref="VXQ267:VXX267"/>
    <mergeCell ref="VXY267:VYF267"/>
    <mergeCell ref="VYG267:VYN267"/>
    <mergeCell ref="VYO267:VYV267"/>
    <mergeCell ref="VYW267:VZD267"/>
    <mergeCell ref="VZE267:VZL267"/>
    <mergeCell ref="VZM267:VZT267"/>
    <mergeCell ref="VZU267:WAB267"/>
    <mergeCell ref="WAC267:WAJ267"/>
    <mergeCell ref="WAK267:WAR267"/>
    <mergeCell ref="WAS267:WAZ267"/>
    <mergeCell ref="WBA267:WBH267"/>
    <mergeCell ref="WBI267:WBP267"/>
    <mergeCell ref="WBQ267:WBX267"/>
    <mergeCell ref="WBY267:WCF267"/>
    <mergeCell ref="WCG267:WCN267"/>
    <mergeCell ref="WCO267:WCV267"/>
    <mergeCell ref="WCW267:WDD267"/>
    <mergeCell ref="WDE267:WDL267"/>
    <mergeCell ref="WDM267:WDT267"/>
    <mergeCell ref="WDU267:WEB267"/>
    <mergeCell ref="WEC267:WEJ267"/>
    <mergeCell ref="WEK267:WER267"/>
    <mergeCell ref="WES267:WEZ267"/>
    <mergeCell ref="WFA267:WFH267"/>
    <mergeCell ref="WFI267:WFP267"/>
    <mergeCell ref="WFQ267:WFX267"/>
    <mergeCell ref="WFY267:WGF267"/>
    <mergeCell ref="WGG267:WGN267"/>
    <mergeCell ref="WGO267:WGV267"/>
    <mergeCell ref="WGW267:WHD267"/>
    <mergeCell ref="WHE267:WHL267"/>
    <mergeCell ref="WHM267:WHT267"/>
    <mergeCell ref="WHU267:WIB267"/>
    <mergeCell ref="WIC267:WIJ267"/>
    <mergeCell ref="WIK267:WIR267"/>
    <mergeCell ref="WIS267:WIZ267"/>
    <mergeCell ref="WJA267:WJH267"/>
    <mergeCell ref="WJI267:WJP267"/>
    <mergeCell ref="WJQ267:WJX267"/>
    <mergeCell ref="WJY267:WKF267"/>
    <mergeCell ref="WKG267:WKN267"/>
    <mergeCell ref="WKO267:WKV267"/>
    <mergeCell ref="WKW267:WLD267"/>
    <mergeCell ref="WLE267:WLL267"/>
    <mergeCell ref="WLM267:WLT267"/>
    <mergeCell ref="WLU267:WMB267"/>
    <mergeCell ref="WMC267:WMJ267"/>
    <mergeCell ref="WMK267:WMR267"/>
    <mergeCell ref="WMS267:WMZ267"/>
    <mergeCell ref="WNA267:WNH267"/>
    <mergeCell ref="WNI267:WNP267"/>
    <mergeCell ref="WNQ267:WNX267"/>
    <mergeCell ref="WNY267:WOF267"/>
    <mergeCell ref="WOG267:WON267"/>
    <mergeCell ref="WOO267:WOV267"/>
    <mergeCell ref="WOW267:WPD267"/>
    <mergeCell ref="WPE267:WPL267"/>
    <mergeCell ref="WPM267:WPT267"/>
    <mergeCell ref="WPU267:WQB267"/>
    <mergeCell ref="WQC267:WQJ267"/>
    <mergeCell ref="WQK267:WQR267"/>
    <mergeCell ref="WQS267:WQZ267"/>
    <mergeCell ref="WRA267:WRH267"/>
    <mergeCell ref="WRI267:WRP267"/>
    <mergeCell ref="WRQ267:WRX267"/>
    <mergeCell ref="WRY267:WSF267"/>
    <mergeCell ref="WSG267:WSN267"/>
    <mergeCell ref="WSO267:WSV267"/>
    <mergeCell ref="WSW267:WTD267"/>
    <mergeCell ref="WTE267:WTL267"/>
    <mergeCell ref="WTM267:WTT267"/>
    <mergeCell ref="WTU267:WUB267"/>
    <mergeCell ref="WUC267:WUJ267"/>
    <mergeCell ref="WUK267:WUR267"/>
    <mergeCell ref="WUS267:WUZ267"/>
    <mergeCell ref="WVA267:WVH267"/>
    <mergeCell ref="WVI267:WVP267"/>
    <mergeCell ref="WVQ267:WVX267"/>
    <mergeCell ref="WVY267:WWF267"/>
    <mergeCell ref="WWG267:WWN267"/>
    <mergeCell ref="WWO267:WWV267"/>
    <mergeCell ref="WWW267:WXD267"/>
    <mergeCell ref="WXE267:WXL267"/>
    <mergeCell ref="WXM267:WXT267"/>
    <mergeCell ref="WXU267:WYB267"/>
    <mergeCell ref="WYC267:WYJ267"/>
    <mergeCell ref="WYK267:WYR267"/>
    <mergeCell ref="WYS267:WYZ267"/>
    <mergeCell ref="WZA267:WZH267"/>
    <mergeCell ref="WZI267:WZP267"/>
    <mergeCell ref="WZQ267:WZX267"/>
    <mergeCell ref="WZY267:XAF267"/>
    <mergeCell ref="XAG267:XAN267"/>
    <mergeCell ref="XAO267:XAV267"/>
    <mergeCell ref="XAW267:XBD267"/>
    <mergeCell ref="XBE267:XBL267"/>
    <mergeCell ref="XBM267:XBT267"/>
    <mergeCell ref="XBU267:XCB267"/>
    <mergeCell ref="XCC267:XCJ267"/>
    <mergeCell ref="XCK267:XCR267"/>
    <mergeCell ref="XCS267:XCZ267"/>
    <mergeCell ref="XDA267:XDH267"/>
    <mergeCell ref="XDI267:XDP267"/>
    <mergeCell ref="XDQ267:XDX267"/>
    <mergeCell ref="XDY267:XEF267"/>
    <mergeCell ref="XEG267:XEN267"/>
    <mergeCell ref="XEO267:XEV267"/>
    <mergeCell ref="XEW267:XFD267"/>
    <mergeCell ref="A268:H268"/>
    <mergeCell ref="I268:P268"/>
    <mergeCell ref="Q268:X268"/>
    <mergeCell ref="Y268:AF268"/>
    <mergeCell ref="AG268:AN268"/>
    <mergeCell ref="AO268:AV268"/>
    <mergeCell ref="AW268:BD268"/>
    <mergeCell ref="BE268:BL268"/>
    <mergeCell ref="BM268:BT268"/>
    <mergeCell ref="BU268:CB268"/>
    <mergeCell ref="CC268:CJ268"/>
    <mergeCell ref="CK268:CR268"/>
    <mergeCell ref="CS268:CZ268"/>
    <mergeCell ref="DA268:DH268"/>
    <mergeCell ref="DI268:DP268"/>
    <mergeCell ref="DQ268:DX268"/>
    <mergeCell ref="DY268:EF268"/>
    <mergeCell ref="EG268:EN268"/>
    <mergeCell ref="EO268:EV268"/>
    <mergeCell ref="EW268:FD268"/>
    <mergeCell ref="FE268:FL268"/>
    <mergeCell ref="FM268:FT268"/>
    <mergeCell ref="FU268:GB268"/>
    <mergeCell ref="GC268:GJ268"/>
    <mergeCell ref="GK268:GR268"/>
    <mergeCell ref="GS268:GZ268"/>
    <mergeCell ref="HA268:HH268"/>
    <mergeCell ref="HI268:HP268"/>
    <mergeCell ref="HQ268:HX268"/>
    <mergeCell ref="HY268:IF268"/>
    <mergeCell ref="IG268:IN268"/>
    <mergeCell ref="IO268:IV268"/>
    <mergeCell ref="IW268:JD268"/>
    <mergeCell ref="JE268:JL268"/>
    <mergeCell ref="JM268:JT268"/>
    <mergeCell ref="JU268:KB268"/>
    <mergeCell ref="KC268:KJ268"/>
    <mergeCell ref="KK268:KR268"/>
    <mergeCell ref="KS268:KZ268"/>
    <mergeCell ref="LA268:LH268"/>
    <mergeCell ref="LI268:LP268"/>
    <mergeCell ref="LQ268:LX268"/>
    <mergeCell ref="LY268:MF268"/>
    <mergeCell ref="MG268:MN268"/>
    <mergeCell ref="MO268:MV268"/>
    <mergeCell ref="MW268:ND268"/>
    <mergeCell ref="NE268:NL268"/>
    <mergeCell ref="NM268:NT268"/>
    <mergeCell ref="NU268:OB268"/>
    <mergeCell ref="OC268:OJ268"/>
    <mergeCell ref="OK268:OR268"/>
    <mergeCell ref="OS268:OZ268"/>
    <mergeCell ref="PA268:PH268"/>
    <mergeCell ref="PI268:PP268"/>
    <mergeCell ref="PQ268:PX268"/>
    <mergeCell ref="PY268:QF268"/>
    <mergeCell ref="QG268:QN268"/>
    <mergeCell ref="QO268:QV268"/>
    <mergeCell ref="QW268:RD268"/>
    <mergeCell ref="RE268:RL268"/>
    <mergeCell ref="RM268:RT268"/>
    <mergeCell ref="RU268:SB268"/>
    <mergeCell ref="SC268:SJ268"/>
    <mergeCell ref="SK268:SR268"/>
    <mergeCell ref="SS268:SZ268"/>
    <mergeCell ref="TA268:TH268"/>
    <mergeCell ref="TI268:TP268"/>
    <mergeCell ref="TQ268:TX268"/>
    <mergeCell ref="TY268:UF268"/>
    <mergeCell ref="UG268:UN268"/>
    <mergeCell ref="UO268:UV268"/>
    <mergeCell ref="UW268:VD268"/>
    <mergeCell ref="VE268:VL268"/>
    <mergeCell ref="VM268:VT268"/>
    <mergeCell ref="VU268:WB268"/>
    <mergeCell ref="WC268:WJ268"/>
    <mergeCell ref="WK268:WR268"/>
    <mergeCell ref="WS268:WZ268"/>
    <mergeCell ref="XA268:XH268"/>
    <mergeCell ref="XI268:XP268"/>
    <mergeCell ref="XQ268:XX268"/>
    <mergeCell ref="XY268:YF268"/>
    <mergeCell ref="YG268:YN268"/>
    <mergeCell ref="YO268:YV268"/>
    <mergeCell ref="YW268:ZD268"/>
    <mergeCell ref="ZE268:ZL268"/>
    <mergeCell ref="ZM268:ZT268"/>
    <mergeCell ref="ZU268:AAB268"/>
    <mergeCell ref="AAC268:AAJ268"/>
    <mergeCell ref="AAK268:AAR268"/>
    <mergeCell ref="AAS268:AAZ268"/>
    <mergeCell ref="ABA268:ABH268"/>
    <mergeCell ref="ABI268:ABP268"/>
    <mergeCell ref="ABQ268:ABX268"/>
    <mergeCell ref="ABY268:ACF268"/>
    <mergeCell ref="ACG268:ACN268"/>
    <mergeCell ref="ACO268:ACV268"/>
    <mergeCell ref="ACW268:ADD268"/>
    <mergeCell ref="ADE268:ADL268"/>
    <mergeCell ref="ADM268:ADT268"/>
    <mergeCell ref="ADU268:AEB268"/>
    <mergeCell ref="AEC268:AEJ268"/>
    <mergeCell ref="AEK268:AER268"/>
    <mergeCell ref="AES268:AEZ268"/>
    <mergeCell ref="AFA268:AFH268"/>
    <mergeCell ref="AFI268:AFP268"/>
    <mergeCell ref="AFQ268:AFX268"/>
    <mergeCell ref="AFY268:AGF268"/>
    <mergeCell ref="AGG268:AGN268"/>
    <mergeCell ref="AGO268:AGV268"/>
    <mergeCell ref="AGW268:AHD268"/>
    <mergeCell ref="AHE268:AHL268"/>
    <mergeCell ref="AHM268:AHT268"/>
    <mergeCell ref="AHU268:AIB268"/>
    <mergeCell ref="AIC268:AIJ268"/>
    <mergeCell ref="AIK268:AIR268"/>
    <mergeCell ref="AIS268:AIZ268"/>
    <mergeCell ref="AJA268:AJH268"/>
    <mergeCell ref="AJI268:AJP268"/>
    <mergeCell ref="AJQ268:AJX268"/>
    <mergeCell ref="AJY268:AKF268"/>
    <mergeCell ref="AKG268:AKN268"/>
    <mergeCell ref="AKO268:AKV268"/>
    <mergeCell ref="AKW268:ALD268"/>
    <mergeCell ref="ALE268:ALL268"/>
    <mergeCell ref="ALM268:ALT268"/>
    <mergeCell ref="ALU268:AMB268"/>
    <mergeCell ref="AMC268:AMJ268"/>
    <mergeCell ref="AMK268:AMR268"/>
    <mergeCell ref="AMS268:AMZ268"/>
    <mergeCell ref="ANA268:ANH268"/>
    <mergeCell ref="ANI268:ANP268"/>
    <mergeCell ref="ANQ268:ANX268"/>
    <mergeCell ref="ANY268:AOF268"/>
    <mergeCell ref="AOG268:AON268"/>
    <mergeCell ref="AOO268:AOV268"/>
    <mergeCell ref="AOW268:APD268"/>
    <mergeCell ref="APE268:APL268"/>
    <mergeCell ref="APM268:APT268"/>
    <mergeCell ref="APU268:AQB268"/>
    <mergeCell ref="AQC268:AQJ268"/>
    <mergeCell ref="AQK268:AQR268"/>
    <mergeCell ref="AQS268:AQZ268"/>
    <mergeCell ref="ARA268:ARH268"/>
    <mergeCell ref="ARI268:ARP268"/>
    <mergeCell ref="ARQ268:ARX268"/>
    <mergeCell ref="ARY268:ASF268"/>
    <mergeCell ref="ASG268:ASN268"/>
    <mergeCell ref="ASO268:ASV268"/>
    <mergeCell ref="ASW268:ATD268"/>
    <mergeCell ref="ATE268:ATL268"/>
    <mergeCell ref="ATM268:ATT268"/>
    <mergeCell ref="ATU268:AUB268"/>
    <mergeCell ref="AUC268:AUJ268"/>
    <mergeCell ref="AUK268:AUR268"/>
    <mergeCell ref="AUS268:AUZ268"/>
    <mergeCell ref="AVA268:AVH268"/>
    <mergeCell ref="AVI268:AVP268"/>
    <mergeCell ref="AVQ268:AVX268"/>
    <mergeCell ref="AVY268:AWF268"/>
    <mergeCell ref="AWG268:AWN268"/>
    <mergeCell ref="AWO268:AWV268"/>
    <mergeCell ref="AWW268:AXD268"/>
    <mergeCell ref="AXE268:AXL268"/>
    <mergeCell ref="AXM268:AXT268"/>
    <mergeCell ref="AXU268:AYB268"/>
    <mergeCell ref="AYC268:AYJ268"/>
    <mergeCell ref="AYK268:AYR268"/>
    <mergeCell ref="AYS268:AYZ268"/>
    <mergeCell ref="AZA268:AZH268"/>
    <mergeCell ref="AZI268:AZP268"/>
    <mergeCell ref="AZQ268:AZX268"/>
    <mergeCell ref="AZY268:BAF268"/>
    <mergeCell ref="BAG268:BAN268"/>
    <mergeCell ref="BAO268:BAV268"/>
    <mergeCell ref="BAW268:BBD268"/>
    <mergeCell ref="BBE268:BBL268"/>
    <mergeCell ref="BBM268:BBT268"/>
    <mergeCell ref="BBU268:BCB268"/>
    <mergeCell ref="BCC268:BCJ268"/>
    <mergeCell ref="BCK268:BCR268"/>
    <mergeCell ref="BCS268:BCZ268"/>
    <mergeCell ref="BDA268:BDH268"/>
    <mergeCell ref="BDI268:BDP268"/>
    <mergeCell ref="BDQ268:BDX268"/>
    <mergeCell ref="BDY268:BEF268"/>
    <mergeCell ref="BEG268:BEN268"/>
    <mergeCell ref="BEO268:BEV268"/>
    <mergeCell ref="BEW268:BFD268"/>
    <mergeCell ref="BFE268:BFL268"/>
    <mergeCell ref="BFM268:BFT268"/>
    <mergeCell ref="BFU268:BGB268"/>
    <mergeCell ref="BGC268:BGJ268"/>
    <mergeCell ref="BGK268:BGR268"/>
    <mergeCell ref="BGS268:BGZ268"/>
    <mergeCell ref="BHA268:BHH268"/>
    <mergeCell ref="BHI268:BHP268"/>
    <mergeCell ref="BHQ268:BHX268"/>
    <mergeCell ref="BHY268:BIF268"/>
    <mergeCell ref="BIG268:BIN268"/>
    <mergeCell ref="BIO268:BIV268"/>
    <mergeCell ref="BIW268:BJD268"/>
    <mergeCell ref="BJE268:BJL268"/>
    <mergeCell ref="BJM268:BJT268"/>
    <mergeCell ref="BJU268:BKB268"/>
    <mergeCell ref="BKC268:BKJ268"/>
    <mergeCell ref="BKK268:BKR268"/>
    <mergeCell ref="BKS268:BKZ268"/>
    <mergeCell ref="BLA268:BLH268"/>
    <mergeCell ref="BLI268:BLP268"/>
    <mergeCell ref="BLQ268:BLX268"/>
    <mergeCell ref="BLY268:BMF268"/>
    <mergeCell ref="BMG268:BMN268"/>
    <mergeCell ref="BMO268:BMV268"/>
    <mergeCell ref="BMW268:BND268"/>
    <mergeCell ref="BNE268:BNL268"/>
    <mergeCell ref="BNM268:BNT268"/>
    <mergeCell ref="BNU268:BOB268"/>
    <mergeCell ref="BOC268:BOJ268"/>
    <mergeCell ref="BOK268:BOR268"/>
    <mergeCell ref="BOS268:BOZ268"/>
    <mergeCell ref="BPA268:BPH268"/>
    <mergeCell ref="BPI268:BPP268"/>
    <mergeCell ref="BPQ268:BPX268"/>
    <mergeCell ref="BPY268:BQF268"/>
    <mergeCell ref="BQG268:BQN268"/>
    <mergeCell ref="BQO268:BQV268"/>
    <mergeCell ref="BQW268:BRD268"/>
    <mergeCell ref="BRE268:BRL268"/>
    <mergeCell ref="BRM268:BRT268"/>
    <mergeCell ref="BRU268:BSB268"/>
    <mergeCell ref="BSC268:BSJ268"/>
    <mergeCell ref="BSK268:BSR268"/>
    <mergeCell ref="BSS268:BSZ268"/>
    <mergeCell ref="BTA268:BTH268"/>
    <mergeCell ref="BTI268:BTP268"/>
    <mergeCell ref="BTQ268:BTX268"/>
    <mergeCell ref="BTY268:BUF268"/>
    <mergeCell ref="BUG268:BUN268"/>
    <mergeCell ref="BUO268:BUV268"/>
    <mergeCell ref="BUW268:BVD268"/>
    <mergeCell ref="BVE268:BVL268"/>
    <mergeCell ref="BVM268:BVT268"/>
    <mergeCell ref="BVU268:BWB268"/>
    <mergeCell ref="BWC268:BWJ268"/>
    <mergeCell ref="BWK268:BWR268"/>
    <mergeCell ref="BWS268:BWZ268"/>
    <mergeCell ref="BXA268:BXH268"/>
    <mergeCell ref="BXI268:BXP268"/>
    <mergeCell ref="BXQ268:BXX268"/>
    <mergeCell ref="BXY268:BYF268"/>
    <mergeCell ref="BYG268:BYN268"/>
    <mergeCell ref="BYO268:BYV268"/>
    <mergeCell ref="BYW268:BZD268"/>
    <mergeCell ref="BZE268:BZL268"/>
    <mergeCell ref="BZM268:BZT268"/>
    <mergeCell ref="BZU268:CAB268"/>
    <mergeCell ref="CAC268:CAJ268"/>
    <mergeCell ref="CAK268:CAR268"/>
    <mergeCell ref="CAS268:CAZ268"/>
    <mergeCell ref="CBA268:CBH268"/>
    <mergeCell ref="CBI268:CBP268"/>
    <mergeCell ref="CBQ268:CBX268"/>
    <mergeCell ref="CBY268:CCF268"/>
    <mergeCell ref="CCG268:CCN268"/>
    <mergeCell ref="CCO268:CCV268"/>
    <mergeCell ref="CCW268:CDD268"/>
    <mergeCell ref="CDE268:CDL268"/>
    <mergeCell ref="CDM268:CDT268"/>
    <mergeCell ref="CDU268:CEB268"/>
    <mergeCell ref="CEC268:CEJ268"/>
    <mergeCell ref="CEK268:CER268"/>
    <mergeCell ref="CES268:CEZ268"/>
    <mergeCell ref="CFA268:CFH268"/>
    <mergeCell ref="CFI268:CFP268"/>
    <mergeCell ref="CFQ268:CFX268"/>
    <mergeCell ref="CFY268:CGF268"/>
    <mergeCell ref="CGG268:CGN268"/>
    <mergeCell ref="CGO268:CGV268"/>
    <mergeCell ref="CGW268:CHD268"/>
    <mergeCell ref="CHE268:CHL268"/>
    <mergeCell ref="CHM268:CHT268"/>
    <mergeCell ref="CHU268:CIB268"/>
    <mergeCell ref="CIC268:CIJ268"/>
    <mergeCell ref="CIK268:CIR268"/>
    <mergeCell ref="CIS268:CIZ268"/>
    <mergeCell ref="CJA268:CJH268"/>
    <mergeCell ref="CJI268:CJP268"/>
    <mergeCell ref="CJQ268:CJX268"/>
    <mergeCell ref="CJY268:CKF268"/>
    <mergeCell ref="CKG268:CKN268"/>
    <mergeCell ref="CKO268:CKV268"/>
    <mergeCell ref="CKW268:CLD268"/>
    <mergeCell ref="CLE268:CLL268"/>
    <mergeCell ref="CLM268:CLT268"/>
    <mergeCell ref="CLU268:CMB268"/>
    <mergeCell ref="CMC268:CMJ268"/>
    <mergeCell ref="CMK268:CMR268"/>
    <mergeCell ref="CMS268:CMZ268"/>
    <mergeCell ref="CNA268:CNH268"/>
    <mergeCell ref="CNI268:CNP268"/>
    <mergeCell ref="CNQ268:CNX268"/>
    <mergeCell ref="CNY268:COF268"/>
    <mergeCell ref="COG268:CON268"/>
    <mergeCell ref="COO268:COV268"/>
    <mergeCell ref="COW268:CPD268"/>
    <mergeCell ref="CPE268:CPL268"/>
    <mergeCell ref="CPM268:CPT268"/>
    <mergeCell ref="CPU268:CQB268"/>
    <mergeCell ref="CQC268:CQJ268"/>
    <mergeCell ref="CQK268:CQR268"/>
    <mergeCell ref="CQS268:CQZ268"/>
    <mergeCell ref="CRA268:CRH268"/>
    <mergeCell ref="CRI268:CRP268"/>
    <mergeCell ref="CRQ268:CRX268"/>
    <mergeCell ref="CRY268:CSF268"/>
    <mergeCell ref="CSG268:CSN268"/>
    <mergeCell ref="CSO268:CSV268"/>
    <mergeCell ref="CSW268:CTD268"/>
    <mergeCell ref="CTE268:CTL268"/>
    <mergeCell ref="CTM268:CTT268"/>
    <mergeCell ref="CTU268:CUB268"/>
    <mergeCell ref="CUC268:CUJ268"/>
    <mergeCell ref="CUK268:CUR268"/>
    <mergeCell ref="CUS268:CUZ268"/>
    <mergeCell ref="CVA268:CVH268"/>
    <mergeCell ref="CVI268:CVP268"/>
    <mergeCell ref="CVQ268:CVX268"/>
    <mergeCell ref="CVY268:CWF268"/>
    <mergeCell ref="CWG268:CWN268"/>
    <mergeCell ref="CWO268:CWV268"/>
    <mergeCell ref="CWW268:CXD268"/>
    <mergeCell ref="CXE268:CXL268"/>
    <mergeCell ref="CXM268:CXT268"/>
    <mergeCell ref="CXU268:CYB268"/>
    <mergeCell ref="CYC268:CYJ268"/>
    <mergeCell ref="CYK268:CYR268"/>
    <mergeCell ref="CYS268:CYZ268"/>
    <mergeCell ref="CZA268:CZH268"/>
    <mergeCell ref="CZI268:CZP268"/>
    <mergeCell ref="CZQ268:CZX268"/>
    <mergeCell ref="CZY268:DAF268"/>
    <mergeCell ref="DAG268:DAN268"/>
    <mergeCell ref="DAO268:DAV268"/>
    <mergeCell ref="DAW268:DBD268"/>
    <mergeCell ref="DBE268:DBL268"/>
    <mergeCell ref="DBM268:DBT268"/>
    <mergeCell ref="DBU268:DCB268"/>
    <mergeCell ref="DCC268:DCJ268"/>
    <mergeCell ref="DCK268:DCR268"/>
    <mergeCell ref="DCS268:DCZ268"/>
    <mergeCell ref="DDA268:DDH268"/>
    <mergeCell ref="DDI268:DDP268"/>
    <mergeCell ref="DDQ268:DDX268"/>
    <mergeCell ref="DDY268:DEF268"/>
    <mergeCell ref="DEG268:DEN268"/>
    <mergeCell ref="DEO268:DEV268"/>
    <mergeCell ref="DEW268:DFD268"/>
    <mergeCell ref="DFE268:DFL268"/>
    <mergeCell ref="DFM268:DFT268"/>
    <mergeCell ref="DFU268:DGB268"/>
    <mergeCell ref="DGC268:DGJ268"/>
    <mergeCell ref="DGK268:DGR268"/>
    <mergeCell ref="DGS268:DGZ268"/>
    <mergeCell ref="DHA268:DHH268"/>
    <mergeCell ref="DHI268:DHP268"/>
    <mergeCell ref="DHQ268:DHX268"/>
    <mergeCell ref="DHY268:DIF268"/>
    <mergeCell ref="DIG268:DIN268"/>
    <mergeCell ref="DIO268:DIV268"/>
    <mergeCell ref="DIW268:DJD268"/>
    <mergeCell ref="DJE268:DJL268"/>
    <mergeCell ref="DJM268:DJT268"/>
    <mergeCell ref="DJU268:DKB268"/>
    <mergeCell ref="DKC268:DKJ268"/>
    <mergeCell ref="DKK268:DKR268"/>
    <mergeCell ref="DKS268:DKZ268"/>
    <mergeCell ref="DLA268:DLH268"/>
    <mergeCell ref="DLI268:DLP268"/>
    <mergeCell ref="DLQ268:DLX268"/>
    <mergeCell ref="DLY268:DMF268"/>
    <mergeCell ref="DMG268:DMN268"/>
    <mergeCell ref="DMO268:DMV268"/>
    <mergeCell ref="DMW268:DND268"/>
    <mergeCell ref="DNE268:DNL268"/>
    <mergeCell ref="DNM268:DNT268"/>
    <mergeCell ref="DNU268:DOB268"/>
    <mergeCell ref="DOC268:DOJ268"/>
    <mergeCell ref="DOK268:DOR268"/>
    <mergeCell ref="DOS268:DOZ268"/>
    <mergeCell ref="DPA268:DPH268"/>
    <mergeCell ref="DPI268:DPP268"/>
    <mergeCell ref="DPQ268:DPX268"/>
    <mergeCell ref="DPY268:DQF268"/>
    <mergeCell ref="DQG268:DQN268"/>
    <mergeCell ref="DQO268:DQV268"/>
    <mergeCell ref="DQW268:DRD268"/>
    <mergeCell ref="DRE268:DRL268"/>
    <mergeCell ref="DRM268:DRT268"/>
    <mergeCell ref="DRU268:DSB268"/>
    <mergeCell ref="DSC268:DSJ268"/>
    <mergeCell ref="DSK268:DSR268"/>
    <mergeCell ref="DSS268:DSZ268"/>
    <mergeCell ref="DTA268:DTH268"/>
    <mergeCell ref="DTI268:DTP268"/>
    <mergeCell ref="DTQ268:DTX268"/>
    <mergeCell ref="DTY268:DUF268"/>
    <mergeCell ref="DUG268:DUN268"/>
    <mergeCell ref="DUO268:DUV268"/>
    <mergeCell ref="DUW268:DVD268"/>
    <mergeCell ref="DVE268:DVL268"/>
    <mergeCell ref="DVM268:DVT268"/>
    <mergeCell ref="DVU268:DWB268"/>
    <mergeCell ref="DWC268:DWJ268"/>
    <mergeCell ref="DWK268:DWR268"/>
    <mergeCell ref="DWS268:DWZ268"/>
    <mergeCell ref="DXA268:DXH268"/>
    <mergeCell ref="DXI268:DXP268"/>
    <mergeCell ref="DXQ268:DXX268"/>
    <mergeCell ref="DXY268:DYF268"/>
    <mergeCell ref="DYG268:DYN268"/>
    <mergeCell ref="DYO268:DYV268"/>
    <mergeCell ref="DYW268:DZD268"/>
    <mergeCell ref="DZE268:DZL268"/>
    <mergeCell ref="DZM268:DZT268"/>
    <mergeCell ref="DZU268:EAB268"/>
    <mergeCell ref="EAC268:EAJ268"/>
    <mergeCell ref="EAK268:EAR268"/>
    <mergeCell ref="EAS268:EAZ268"/>
    <mergeCell ref="EBA268:EBH268"/>
    <mergeCell ref="EBI268:EBP268"/>
    <mergeCell ref="EBQ268:EBX268"/>
    <mergeCell ref="EBY268:ECF268"/>
    <mergeCell ref="ECG268:ECN268"/>
    <mergeCell ref="ECO268:ECV268"/>
    <mergeCell ref="ECW268:EDD268"/>
    <mergeCell ref="EDE268:EDL268"/>
    <mergeCell ref="EDM268:EDT268"/>
    <mergeCell ref="EDU268:EEB268"/>
    <mergeCell ref="EEC268:EEJ268"/>
    <mergeCell ref="EEK268:EER268"/>
    <mergeCell ref="EES268:EEZ268"/>
    <mergeCell ref="EFA268:EFH268"/>
    <mergeCell ref="EFI268:EFP268"/>
    <mergeCell ref="EFQ268:EFX268"/>
    <mergeCell ref="EFY268:EGF268"/>
    <mergeCell ref="EGG268:EGN268"/>
    <mergeCell ref="EGO268:EGV268"/>
    <mergeCell ref="EGW268:EHD268"/>
    <mergeCell ref="EHE268:EHL268"/>
    <mergeCell ref="EHM268:EHT268"/>
    <mergeCell ref="EHU268:EIB268"/>
    <mergeCell ref="EIC268:EIJ268"/>
    <mergeCell ref="EIK268:EIR268"/>
    <mergeCell ref="EIS268:EIZ268"/>
    <mergeCell ref="EJA268:EJH268"/>
    <mergeCell ref="EJI268:EJP268"/>
    <mergeCell ref="EJQ268:EJX268"/>
    <mergeCell ref="EJY268:EKF268"/>
    <mergeCell ref="EKG268:EKN268"/>
    <mergeCell ref="EKO268:EKV268"/>
    <mergeCell ref="EKW268:ELD268"/>
    <mergeCell ref="ELE268:ELL268"/>
    <mergeCell ref="ELM268:ELT268"/>
    <mergeCell ref="ELU268:EMB268"/>
    <mergeCell ref="EMC268:EMJ268"/>
    <mergeCell ref="EMK268:EMR268"/>
    <mergeCell ref="EMS268:EMZ268"/>
    <mergeCell ref="ENA268:ENH268"/>
    <mergeCell ref="ENI268:ENP268"/>
    <mergeCell ref="ENQ268:ENX268"/>
    <mergeCell ref="ENY268:EOF268"/>
    <mergeCell ref="EOG268:EON268"/>
    <mergeCell ref="EOO268:EOV268"/>
    <mergeCell ref="EOW268:EPD268"/>
    <mergeCell ref="EPE268:EPL268"/>
    <mergeCell ref="EPM268:EPT268"/>
    <mergeCell ref="EPU268:EQB268"/>
    <mergeCell ref="EQC268:EQJ268"/>
    <mergeCell ref="EQK268:EQR268"/>
    <mergeCell ref="EQS268:EQZ268"/>
    <mergeCell ref="ERA268:ERH268"/>
    <mergeCell ref="ERI268:ERP268"/>
    <mergeCell ref="ERQ268:ERX268"/>
    <mergeCell ref="ERY268:ESF268"/>
    <mergeCell ref="ESG268:ESN268"/>
    <mergeCell ref="ESO268:ESV268"/>
    <mergeCell ref="ESW268:ETD268"/>
    <mergeCell ref="ETE268:ETL268"/>
    <mergeCell ref="ETM268:ETT268"/>
    <mergeCell ref="ETU268:EUB268"/>
    <mergeCell ref="EUC268:EUJ268"/>
    <mergeCell ref="EUK268:EUR268"/>
    <mergeCell ref="EUS268:EUZ268"/>
    <mergeCell ref="EVA268:EVH268"/>
    <mergeCell ref="EVI268:EVP268"/>
    <mergeCell ref="EVQ268:EVX268"/>
    <mergeCell ref="EVY268:EWF268"/>
    <mergeCell ref="EWG268:EWN268"/>
    <mergeCell ref="EWO268:EWV268"/>
    <mergeCell ref="EWW268:EXD268"/>
    <mergeCell ref="EXE268:EXL268"/>
    <mergeCell ref="EXM268:EXT268"/>
    <mergeCell ref="EXU268:EYB268"/>
    <mergeCell ref="EYC268:EYJ268"/>
    <mergeCell ref="EYK268:EYR268"/>
    <mergeCell ref="EYS268:EYZ268"/>
    <mergeCell ref="EZA268:EZH268"/>
    <mergeCell ref="EZI268:EZP268"/>
    <mergeCell ref="EZQ268:EZX268"/>
    <mergeCell ref="EZY268:FAF268"/>
    <mergeCell ref="FAG268:FAN268"/>
    <mergeCell ref="FAO268:FAV268"/>
    <mergeCell ref="FAW268:FBD268"/>
    <mergeCell ref="FBE268:FBL268"/>
    <mergeCell ref="FBM268:FBT268"/>
    <mergeCell ref="FBU268:FCB268"/>
    <mergeCell ref="FCC268:FCJ268"/>
    <mergeCell ref="FCK268:FCR268"/>
    <mergeCell ref="FCS268:FCZ268"/>
    <mergeCell ref="FDA268:FDH268"/>
    <mergeCell ref="FDI268:FDP268"/>
    <mergeCell ref="FDQ268:FDX268"/>
    <mergeCell ref="FDY268:FEF268"/>
    <mergeCell ref="FEG268:FEN268"/>
    <mergeCell ref="FEO268:FEV268"/>
    <mergeCell ref="FEW268:FFD268"/>
    <mergeCell ref="FFE268:FFL268"/>
    <mergeCell ref="FFM268:FFT268"/>
    <mergeCell ref="FFU268:FGB268"/>
    <mergeCell ref="FGC268:FGJ268"/>
    <mergeCell ref="FGK268:FGR268"/>
    <mergeCell ref="FGS268:FGZ268"/>
    <mergeCell ref="FHA268:FHH268"/>
    <mergeCell ref="FHI268:FHP268"/>
    <mergeCell ref="FHQ268:FHX268"/>
    <mergeCell ref="FHY268:FIF268"/>
    <mergeCell ref="FIG268:FIN268"/>
    <mergeCell ref="FIO268:FIV268"/>
    <mergeCell ref="FIW268:FJD268"/>
    <mergeCell ref="FJE268:FJL268"/>
    <mergeCell ref="FJM268:FJT268"/>
    <mergeCell ref="FJU268:FKB268"/>
    <mergeCell ref="FKC268:FKJ268"/>
    <mergeCell ref="FKK268:FKR268"/>
    <mergeCell ref="FKS268:FKZ268"/>
    <mergeCell ref="FLA268:FLH268"/>
    <mergeCell ref="FLI268:FLP268"/>
    <mergeCell ref="FLQ268:FLX268"/>
    <mergeCell ref="FLY268:FMF268"/>
    <mergeCell ref="FMG268:FMN268"/>
    <mergeCell ref="FMO268:FMV268"/>
    <mergeCell ref="FMW268:FND268"/>
    <mergeCell ref="FNE268:FNL268"/>
    <mergeCell ref="FNM268:FNT268"/>
    <mergeCell ref="FNU268:FOB268"/>
    <mergeCell ref="FOC268:FOJ268"/>
    <mergeCell ref="FOK268:FOR268"/>
    <mergeCell ref="FOS268:FOZ268"/>
    <mergeCell ref="FPA268:FPH268"/>
    <mergeCell ref="FPI268:FPP268"/>
    <mergeCell ref="FPQ268:FPX268"/>
    <mergeCell ref="FPY268:FQF268"/>
    <mergeCell ref="FQG268:FQN268"/>
    <mergeCell ref="FQO268:FQV268"/>
    <mergeCell ref="FQW268:FRD268"/>
    <mergeCell ref="FRE268:FRL268"/>
    <mergeCell ref="FRM268:FRT268"/>
    <mergeCell ref="FRU268:FSB268"/>
    <mergeCell ref="FSC268:FSJ268"/>
    <mergeCell ref="FSK268:FSR268"/>
    <mergeCell ref="FSS268:FSZ268"/>
    <mergeCell ref="FTA268:FTH268"/>
    <mergeCell ref="FTI268:FTP268"/>
    <mergeCell ref="FTQ268:FTX268"/>
    <mergeCell ref="FTY268:FUF268"/>
    <mergeCell ref="FUG268:FUN268"/>
    <mergeCell ref="FUO268:FUV268"/>
    <mergeCell ref="FUW268:FVD268"/>
    <mergeCell ref="FVE268:FVL268"/>
    <mergeCell ref="FVM268:FVT268"/>
    <mergeCell ref="FVU268:FWB268"/>
    <mergeCell ref="FWC268:FWJ268"/>
    <mergeCell ref="FWK268:FWR268"/>
    <mergeCell ref="FWS268:FWZ268"/>
    <mergeCell ref="FXA268:FXH268"/>
    <mergeCell ref="FXI268:FXP268"/>
    <mergeCell ref="FXQ268:FXX268"/>
    <mergeCell ref="FXY268:FYF268"/>
    <mergeCell ref="FYG268:FYN268"/>
    <mergeCell ref="FYO268:FYV268"/>
    <mergeCell ref="FYW268:FZD268"/>
    <mergeCell ref="FZE268:FZL268"/>
    <mergeCell ref="FZM268:FZT268"/>
    <mergeCell ref="FZU268:GAB268"/>
    <mergeCell ref="GAC268:GAJ268"/>
    <mergeCell ref="GAK268:GAR268"/>
    <mergeCell ref="GAS268:GAZ268"/>
    <mergeCell ref="GBA268:GBH268"/>
    <mergeCell ref="GBI268:GBP268"/>
    <mergeCell ref="GBQ268:GBX268"/>
    <mergeCell ref="GBY268:GCF268"/>
    <mergeCell ref="GCG268:GCN268"/>
    <mergeCell ref="GCO268:GCV268"/>
    <mergeCell ref="GCW268:GDD268"/>
    <mergeCell ref="GDE268:GDL268"/>
    <mergeCell ref="GDM268:GDT268"/>
    <mergeCell ref="GDU268:GEB268"/>
    <mergeCell ref="GEC268:GEJ268"/>
    <mergeCell ref="GEK268:GER268"/>
    <mergeCell ref="GES268:GEZ268"/>
    <mergeCell ref="GFA268:GFH268"/>
    <mergeCell ref="GFI268:GFP268"/>
    <mergeCell ref="GFQ268:GFX268"/>
    <mergeCell ref="GFY268:GGF268"/>
    <mergeCell ref="GGG268:GGN268"/>
    <mergeCell ref="GGO268:GGV268"/>
    <mergeCell ref="GGW268:GHD268"/>
    <mergeCell ref="GHE268:GHL268"/>
    <mergeCell ref="GHM268:GHT268"/>
    <mergeCell ref="GHU268:GIB268"/>
    <mergeCell ref="GIC268:GIJ268"/>
    <mergeCell ref="GIK268:GIR268"/>
    <mergeCell ref="GIS268:GIZ268"/>
    <mergeCell ref="GJA268:GJH268"/>
    <mergeCell ref="GJI268:GJP268"/>
    <mergeCell ref="GJQ268:GJX268"/>
    <mergeCell ref="GJY268:GKF268"/>
    <mergeCell ref="GKG268:GKN268"/>
    <mergeCell ref="GKO268:GKV268"/>
    <mergeCell ref="GKW268:GLD268"/>
    <mergeCell ref="GLE268:GLL268"/>
    <mergeCell ref="GLM268:GLT268"/>
    <mergeCell ref="GLU268:GMB268"/>
    <mergeCell ref="GMC268:GMJ268"/>
    <mergeCell ref="GMK268:GMR268"/>
    <mergeCell ref="GMS268:GMZ268"/>
    <mergeCell ref="GNA268:GNH268"/>
    <mergeCell ref="GNI268:GNP268"/>
    <mergeCell ref="GNQ268:GNX268"/>
    <mergeCell ref="GNY268:GOF268"/>
    <mergeCell ref="GOG268:GON268"/>
    <mergeCell ref="GOO268:GOV268"/>
    <mergeCell ref="GOW268:GPD268"/>
    <mergeCell ref="GPE268:GPL268"/>
    <mergeCell ref="GPM268:GPT268"/>
    <mergeCell ref="GPU268:GQB268"/>
    <mergeCell ref="GQC268:GQJ268"/>
    <mergeCell ref="GQK268:GQR268"/>
    <mergeCell ref="GQS268:GQZ268"/>
    <mergeCell ref="GRA268:GRH268"/>
    <mergeCell ref="GRI268:GRP268"/>
    <mergeCell ref="GRQ268:GRX268"/>
    <mergeCell ref="GRY268:GSF268"/>
    <mergeCell ref="GSG268:GSN268"/>
    <mergeCell ref="GSO268:GSV268"/>
    <mergeCell ref="GSW268:GTD268"/>
    <mergeCell ref="GTE268:GTL268"/>
    <mergeCell ref="GTM268:GTT268"/>
    <mergeCell ref="GTU268:GUB268"/>
    <mergeCell ref="GUC268:GUJ268"/>
    <mergeCell ref="GUK268:GUR268"/>
    <mergeCell ref="GUS268:GUZ268"/>
    <mergeCell ref="GVA268:GVH268"/>
    <mergeCell ref="GVI268:GVP268"/>
    <mergeCell ref="GVQ268:GVX268"/>
    <mergeCell ref="GVY268:GWF268"/>
    <mergeCell ref="GWG268:GWN268"/>
    <mergeCell ref="GWO268:GWV268"/>
    <mergeCell ref="GWW268:GXD268"/>
    <mergeCell ref="GXE268:GXL268"/>
    <mergeCell ref="GXM268:GXT268"/>
    <mergeCell ref="GXU268:GYB268"/>
    <mergeCell ref="GYC268:GYJ268"/>
    <mergeCell ref="GYK268:GYR268"/>
    <mergeCell ref="GYS268:GYZ268"/>
    <mergeCell ref="GZA268:GZH268"/>
    <mergeCell ref="GZI268:GZP268"/>
    <mergeCell ref="GZQ268:GZX268"/>
    <mergeCell ref="GZY268:HAF268"/>
    <mergeCell ref="HAG268:HAN268"/>
    <mergeCell ref="HAO268:HAV268"/>
    <mergeCell ref="HAW268:HBD268"/>
    <mergeCell ref="HBE268:HBL268"/>
    <mergeCell ref="HBM268:HBT268"/>
    <mergeCell ref="HBU268:HCB268"/>
    <mergeCell ref="HCC268:HCJ268"/>
    <mergeCell ref="HCK268:HCR268"/>
    <mergeCell ref="HCS268:HCZ268"/>
    <mergeCell ref="HDA268:HDH268"/>
    <mergeCell ref="HDI268:HDP268"/>
    <mergeCell ref="HDQ268:HDX268"/>
    <mergeCell ref="HDY268:HEF268"/>
    <mergeCell ref="HEG268:HEN268"/>
    <mergeCell ref="HEO268:HEV268"/>
    <mergeCell ref="HEW268:HFD268"/>
    <mergeCell ref="HFE268:HFL268"/>
    <mergeCell ref="HFM268:HFT268"/>
    <mergeCell ref="HFU268:HGB268"/>
    <mergeCell ref="HGC268:HGJ268"/>
    <mergeCell ref="HGK268:HGR268"/>
    <mergeCell ref="HGS268:HGZ268"/>
    <mergeCell ref="HHA268:HHH268"/>
    <mergeCell ref="HHI268:HHP268"/>
    <mergeCell ref="HHQ268:HHX268"/>
    <mergeCell ref="HHY268:HIF268"/>
    <mergeCell ref="HIG268:HIN268"/>
    <mergeCell ref="HIO268:HIV268"/>
    <mergeCell ref="HIW268:HJD268"/>
    <mergeCell ref="HJE268:HJL268"/>
    <mergeCell ref="HJM268:HJT268"/>
    <mergeCell ref="HJU268:HKB268"/>
    <mergeCell ref="HKC268:HKJ268"/>
    <mergeCell ref="HKK268:HKR268"/>
    <mergeCell ref="HKS268:HKZ268"/>
    <mergeCell ref="HLA268:HLH268"/>
    <mergeCell ref="HLI268:HLP268"/>
    <mergeCell ref="HLQ268:HLX268"/>
    <mergeCell ref="HLY268:HMF268"/>
    <mergeCell ref="HMG268:HMN268"/>
    <mergeCell ref="HMO268:HMV268"/>
    <mergeCell ref="HMW268:HND268"/>
    <mergeCell ref="HNE268:HNL268"/>
    <mergeCell ref="HNM268:HNT268"/>
    <mergeCell ref="HNU268:HOB268"/>
    <mergeCell ref="HOC268:HOJ268"/>
    <mergeCell ref="HOK268:HOR268"/>
    <mergeCell ref="HOS268:HOZ268"/>
    <mergeCell ref="HPA268:HPH268"/>
    <mergeCell ref="HPI268:HPP268"/>
    <mergeCell ref="HPQ268:HPX268"/>
    <mergeCell ref="HPY268:HQF268"/>
    <mergeCell ref="HQG268:HQN268"/>
    <mergeCell ref="HQO268:HQV268"/>
    <mergeCell ref="HQW268:HRD268"/>
    <mergeCell ref="HRE268:HRL268"/>
    <mergeCell ref="HRM268:HRT268"/>
    <mergeCell ref="HRU268:HSB268"/>
    <mergeCell ref="HSC268:HSJ268"/>
    <mergeCell ref="HSK268:HSR268"/>
    <mergeCell ref="HSS268:HSZ268"/>
    <mergeCell ref="HTA268:HTH268"/>
    <mergeCell ref="HTI268:HTP268"/>
    <mergeCell ref="HTQ268:HTX268"/>
    <mergeCell ref="HTY268:HUF268"/>
    <mergeCell ref="HUG268:HUN268"/>
    <mergeCell ref="HUO268:HUV268"/>
    <mergeCell ref="HUW268:HVD268"/>
    <mergeCell ref="HVE268:HVL268"/>
    <mergeCell ref="HVM268:HVT268"/>
    <mergeCell ref="HVU268:HWB268"/>
    <mergeCell ref="HWC268:HWJ268"/>
    <mergeCell ref="HWK268:HWR268"/>
    <mergeCell ref="HWS268:HWZ268"/>
    <mergeCell ref="HXA268:HXH268"/>
    <mergeCell ref="HXI268:HXP268"/>
    <mergeCell ref="HXQ268:HXX268"/>
    <mergeCell ref="HXY268:HYF268"/>
    <mergeCell ref="HYG268:HYN268"/>
    <mergeCell ref="HYO268:HYV268"/>
    <mergeCell ref="HYW268:HZD268"/>
    <mergeCell ref="HZE268:HZL268"/>
    <mergeCell ref="HZM268:HZT268"/>
    <mergeCell ref="HZU268:IAB268"/>
    <mergeCell ref="IAC268:IAJ268"/>
    <mergeCell ref="IAK268:IAR268"/>
    <mergeCell ref="IAS268:IAZ268"/>
    <mergeCell ref="IBA268:IBH268"/>
    <mergeCell ref="IBI268:IBP268"/>
    <mergeCell ref="IBQ268:IBX268"/>
    <mergeCell ref="IBY268:ICF268"/>
    <mergeCell ref="ICG268:ICN268"/>
    <mergeCell ref="ICO268:ICV268"/>
    <mergeCell ref="ICW268:IDD268"/>
    <mergeCell ref="IDE268:IDL268"/>
    <mergeCell ref="IDM268:IDT268"/>
    <mergeCell ref="IDU268:IEB268"/>
    <mergeCell ref="IEC268:IEJ268"/>
    <mergeCell ref="IEK268:IER268"/>
    <mergeCell ref="IES268:IEZ268"/>
    <mergeCell ref="IFA268:IFH268"/>
    <mergeCell ref="IFI268:IFP268"/>
    <mergeCell ref="IFQ268:IFX268"/>
    <mergeCell ref="IFY268:IGF268"/>
    <mergeCell ref="IGG268:IGN268"/>
    <mergeCell ref="IGO268:IGV268"/>
    <mergeCell ref="IGW268:IHD268"/>
    <mergeCell ref="IHE268:IHL268"/>
    <mergeCell ref="IHM268:IHT268"/>
    <mergeCell ref="IHU268:IIB268"/>
    <mergeCell ref="IIC268:IIJ268"/>
    <mergeCell ref="IIK268:IIR268"/>
    <mergeCell ref="IIS268:IIZ268"/>
    <mergeCell ref="IJA268:IJH268"/>
    <mergeCell ref="IJI268:IJP268"/>
    <mergeCell ref="IJQ268:IJX268"/>
    <mergeCell ref="IJY268:IKF268"/>
    <mergeCell ref="IKG268:IKN268"/>
    <mergeCell ref="IKO268:IKV268"/>
    <mergeCell ref="IKW268:ILD268"/>
    <mergeCell ref="ILE268:ILL268"/>
    <mergeCell ref="ILM268:ILT268"/>
    <mergeCell ref="ILU268:IMB268"/>
    <mergeCell ref="IMC268:IMJ268"/>
    <mergeCell ref="IMK268:IMR268"/>
    <mergeCell ref="IMS268:IMZ268"/>
    <mergeCell ref="INA268:INH268"/>
    <mergeCell ref="INI268:INP268"/>
    <mergeCell ref="INQ268:INX268"/>
    <mergeCell ref="INY268:IOF268"/>
    <mergeCell ref="IOG268:ION268"/>
    <mergeCell ref="IOO268:IOV268"/>
    <mergeCell ref="IOW268:IPD268"/>
    <mergeCell ref="IPE268:IPL268"/>
    <mergeCell ref="IPM268:IPT268"/>
    <mergeCell ref="IPU268:IQB268"/>
    <mergeCell ref="IQC268:IQJ268"/>
    <mergeCell ref="IQK268:IQR268"/>
    <mergeCell ref="IQS268:IQZ268"/>
    <mergeCell ref="IRA268:IRH268"/>
    <mergeCell ref="IRI268:IRP268"/>
    <mergeCell ref="IRQ268:IRX268"/>
    <mergeCell ref="IRY268:ISF268"/>
    <mergeCell ref="ISG268:ISN268"/>
    <mergeCell ref="ISO268:ISV268"/>
    <mergeCell ref="ISW268:ITD268"/>
    <mergeCell ref="ITE268:ITL268"/>
    <mergeCell ref="ITM268:ITT268"/>
    <mergeCell ref="ITU268:IUB268"/>
    <mergeCell ref="IUC268:IUJ268"/>
    <mergeCell ref="IUK268:IUR268"/>
    <mergeCell ref="IUS268:IUZ268"/>
    <mergeCell ref="IVA268:IVH268"/>
    <mergeCell ref="IVI268:IVP268"/>
    <mergeCell ref="IVQ268:IVX268"/>
    <mergeCell ref="IVY268:IWF268"/>
    <mergeCell ref="IWG268:IWN268"/>
    <mergeCell ref="IWO268:IWV268"/>
    <mergeCell ref="IWW268:IXD268"/>
    <mergeCell ref="IXE268:IXL268"/>
    <mergeCell ref="IXM268:IXT268"/>
    <mergeCell ref="IXU268:IYB268"/>
    <mergeCell ref="IYC268:IYJ268"/>
    <mergeCell ref="IYK268:IYR268"/>
    <mergeCell ref="IYS268:IYZ268"/>
    <mergeCell ref="IZA268:IZH268"/>
    <mergeCell ref="IZI268:IZP268"/>
    <mergeCell ref="IZQ268:IZX268"/>
    <mergeCell ref="IZY268:JAF268"/>
    <mergeCell ref="JAG268:JAN268"/>
    <mergeCell ref="JAO268:JAV268"/>
    <mergeCell ref="JAW268:JBD268"/>
    <mergeCell ref="JBE268:JBL268"/>
    <mergeCell ref="JBM268:JBT268"/>
    <mergeCell ref="JBU268:JCB268"/>
    <mergeCell ref="JCC268:JCJ268"/>
    <mergeCell ref="JCK268:JCR268"/>
    <mergeCell ref="JCS268:JCZ268"/>
    <mergeCell ref="JDA268:JDH268"/>
    <mergeCell ref="JDI268:JDP268"/>
    <mergeCell ref="JDQ268:JDX268"/>
    <mergeCell ref="JDY268:JEF268"/>
    <mergeCell ref="JEG268:JEN268"/>
    <mergeCell ref="JEO268:JEV268"/>
    <mergeCell ref="JEW268:JFD268"/>
    <mergeCell ref="JFE268:JFL268"/>
    <mergeCell ref="JFM268:JFT268"/>
    <mergeCell ref="JFU268:JGB268"/>
    <mergeCell ref="JGC268:JGJ268"/>
    <mergeCell ref="JGK268:JGR268"/>
    <mergeCell ref="JGS268:JGZ268"/>
    <mergeCell ref="JHA268:JHH268"/>
    <mergeCell ref="JHI268:JHP268"/>
    <mergeCell ref="JHQ268:JHX268"/>
    <mergeCell ref="JHY268:JIF268"/>
    <mergeCell ref="JIG268:JIN268"/>
    <mergeCell ref="JIO268:JIV268"/>
    <mergeCell ref="JIW268:JJD268"/>
    <mergeCell ref="JJE268:JJL268"/>
    <mergeCell ref="JJM268:JJT268"/>
    <mergeCell ref="JJU268:JKB268"/>
    <mergeCell ref="JKC268:JKJ268"/>
    <mergeCell ref="JKK268:JKR268"/>
    <mergeCell ref="JKS268:JKZ268"/>
    <mergeCell ref="JLA268:JLH268"/>
    <mergeCell ref="JLI268:JLP268"/>
    <mergeCell ref="JLQ268:JLX268"/>
    <mergeCell ref="JLY268:JMF268"/>
    <mergeCell ref="JMG268:JMN268"/>
    <mergeCell ref="JMO268:JMV268"/>
    <mergeCell ref="JMW268:JND268"/>
    <mergeCell ref="JNE268:JNL268"/>
    <mergeCell ref="JNM268:JNT268"/>
    <mergeCell ref="JNU268:JOB268"/>
    <mergeCell ref="JOC268:JOJ268"/>
    <mergeCell ref="JOK268:JOR268"/>
    <mergeCell ref="JOS268:JOZ268"/>
    <mergeCell ref="JPA268:JPH268"/>
    <mergeCell ref="JPI268:JPP268"/>
    <mergeCell ref="JPQ268:JPX268"/>
    <mergeCell ref="JPY268:JQF268"/>
    <mergeCell ref="JQG268:JQN268"/>
    <mergeCell ref="JQO268:JQV268"/>
    <mergeCell ref="JQW268:JRD268"/>
    <mergeCell ref="JRE268:JRL268"/>
    <mergeCell ref="JRM268:JRT268"/>
    <mergeCell ref="JRU268:JSB268"/>
    <mergeCell ref="JSC268:JSJ268"/>
    <mergeCell ref="JSK268:JSR268"/>
    <mergeCell ref="JSS268:JSZ268"/>
    <mergeCell ref="JTA268:JTH268"/>
    <mergeCell ref="JTI268:JTP268"/>
    <mergeCell ref="JTQ268:JTX268"/>
    <mergeCell ref="JTY268:JUF268"/>
    <mergeCell ref="JUG268:JUN268"/>
    <mergeCell ref="JUO268:JUV268"/>
    <mergeCell ref="JUW268:JVD268"/>
    <mergeCell ref="JVE268:JVL268"/>
    <mergeCell ref="JVM268:JVT268"/>
    <mergeCell ref="JVU268:JWB268"/>
    <mergeCell ref="JWC268:JWJ268"/>
    <mergeCell ref="JWK268:JWR268"/>
    <mergeCell ref="JWS268:JWZ268"/>
    <mergeCell ref="JXA268:JXH268"/>
    <mergeCell ref="JXI268:JXP268"/>
    <mergeCell ref="JXQ268:JXX268"/>
    <mergeCell ref="JXY268:JYF268"/>
    <mergeCell ref="JYG268:JYN268"/>
    <mergeCell ref="JYO268:JYV268"/>
    <mergeCell ref="JYW268:JZD268"/>
    <mergeCell ref="JZE268:JZL268"/>
    <mergeCell ref="JZM268:JZT268"/>
    <mergeCell ref="JZU268:KAB268"/>
    <mergeCell ref="KAC268:KAJ268"/>
    <mergeCell ref="KAK268:KAR268"/>
    <mergeCell ref="KAS268:KAZ268"/>
    <mergeCell ref="KBA268:KBH268"/>
    <mergeCell ref="KBI268:KBP268"/>
    <mergeCell ref="KBQ268:KBX268"/>
    <mergeCell ref="KBY268:KCF268"/>
    <mergeCell ref="KCG268:KCN268"/>
    <mergeCell ref="KCO268:KCV268"/>
    <mergeCell ref="KCW268:KDD268"/>
    <mergeCell ref="KDE268:KDL268"/>
    <mergeCell ref="KDM268:KDT268"/>
    <mergeCell ref="KDU268:KEB268"/>
    <mergeCell ref="KEC268:KEJ268"/>
    <mergeCell ref="KEK268:KER268"/>
    <mergeCell ref="KES268:KEZ268"/>
    <mergeCell ref="KFA268:KFH268"/>
    <mergeCell ref="KFI268:KFP268"/>
    <mergeCell ref="KFQ268:KFX268"/>
    <mergeCell ref="KFY268:KGF268"/>
    <mergeCell ref="KGG268:KGN268"/>
    <mergeCell ref="KGO268:KGV268"/>
    <mergeCell ref="KGW268:KHD268"/>
    <mergeCell ref="KHE268:KHL268"/>
    <mergeCell ref="KHM268:KHT268"/>
    <mergeCell ref="KHU268:KIB268"/>
    <mergeCell ref="KIC268:KIJ268"/>
    <mergeCell ref="KIK268:KIR268"/>
    <mergeCell ref="KIS268:KIZ268"/>
    <mergeCell ref="KJA268:KJH268"/>
    <mergeCell ref="KJI268:KJP268"/>
    <mergeCell ref="KJQ268:KJX268"/>
    <mergeCell ref="KJY268:KKF268"/>
    <mergeCell ref="KKG268:KKN268"/>
    <mergeCell ref="KKO268:KKV268"/>
    <mergeCell ref="KKW268:KLD268"/>
    <mergeCell ref="KLE268:KLL268"/>
    <mergeCell ref="KLM268:KLT268"/>
    <mergeCell ref="KLU268:KMB268"/>
    <mergeCell ref="KMC268:KMJ268"/>
    <mergeCell ref="KMK268:KMR268"/>
    <mergeCell ref="KMS268:KMZ268"/>
    <mergeCell ref="KNA268:KNH268"/>
    <mergeCell ref="KNI268:KNP268"/>
    <mergeCell ref="KNQ268:KNX268"/>
    <mergeCell ref="KNY268:KOF268"/>
    <mergeCell ref="KOG268:KON268"/>
    <mergeCell ref="KOO268:KOV268"/>
    <mergeCell ref="KOW268:KPD268"/>
    <mergeCell ref="KPE268:KPL268"/>
    <mergeCell ref="KPM268:KPT268"/>
    <mergeCell ref="KPU268:KQB268"/>
    <mergeCell ref="KQC268:KQJ268"/>
    <mergeCell ref="KQK268:KQR268"/>
    <mergeCell ref="KQS268:KQZ268"/>
    <mergeCell ref="KRA268:KRH268"/>
    <mergeCell ref="KRI268:KRP268"/>
    <mergeCell ref="KRQ268:KRX268"/>
    <mergeCell ref="KRY268:KSF268"/>
    <mergeCell ref="KSG268:KSN268"/>
    <mergeCell ref="KSO268:KSV268"/>
    <mergeCell ref="KSW268:KTD268"/>
    <mergeCell ref="KTE268:KTL268"/>
    <mergeCell ref="KTM268:KTT268"/>
    <mergeCell ref="KTU268:KUB268"/>
    <mergeCell ref="KUC268:KUJ268"/>
    <mergeCell ref="KUK268:KUR268"/>
    <mergeCell ref="KUS268:KUZ268"/>
    <mergeCell ref="KVA268:KVH268"/>
    <mergeCell ref="KVI268:KVP268"/>
    <mergeCell ref="KVQ268:KVX268"/>
    <mergeCell ref="KVY268:KWF268"/>
    <mergeCell ref="KWG268:KWN268"/>
    <mergeCell ref="KWO268:KWV268"/>
    <mergeCell ref="KWW268:KXD268"/>
    <mergeCell ref="KXE268:KXL268"/>
    <mergeCell ref="KXM268:KXT268"/>
    <mergeCell ref="KXU268:KYB268"/>
    <mergeCell ref="KYC268:KYJ268"/>
    <mergeCell ref="KYK268:KYR268"/>
    <mergeCell ref="KYS268:KYZ268"/>
    <mergeCell ref="KZA268:KZH268"/>
    <mergeCell ref="KZI268:KZP268"/>
    <mergeCell ref="KZQ268:KZX268"/>
    <mergeCell ref="KZY268:LAF268"/>
    <mergeCell ref="LAG268:LAN268"/>
    <mergeCell ref="LAO268:LAV268"/>
    <mergeCell ref="LAW268:LBD268"/>
    <mergeCell ref="LBE268:LBL268"/>
    <mergeCell ref="LBM268:LBT268"/>
    <mergeCell ref="LBU268:LCB268"/>
    <mergeCell ref="LCC268:LCJ268"/>
    <mergeCell ref="LCK268:LCR268"/>
    <mergeCell ref="LCS268:LCZ268"/>
    <mergeCell ref="LDA268:LDH268"/>
    <mergeCell ref="LDI268:LDP268"/>
    <mergeCell ref="LDQ268:LDX268"/>
    <mergeCell ref="LDY268:LEF268"/>
    <mergeCell ref="LEG268:LEN268"/>
    <mergeCell ref="LEO268:LEV268"/>
    <mergeCell ref="LEW268:LFD268"/>
    <mergeCell ref="LFE268:LFL268"/>
    <mergeCell ref="LFM268:LFT268"/>
    <mergeCell ref="LFU268:LGB268"/>
    <mergeCell ref="LGC268:LGJ268"/>
    <mergeCell ref="LGK268:LGR268"/>
    <mergeCell ref="LGS268:LGZ268"/>
    <mergeCell ref="LHA268:LHH268"/>
    <mergeCell ref="LHI268:LHP268"/>
    <mergeCell ref="LHQ268:LHX268"/>
    <mergeCell ref="LHY268:LIF268"/>
    <mergeCell ref="LIG268:LIN268"/>
    <mergeCell ref="LIO268:LIV268"/>
    <mergeCell ref="LIW268:LJD268"/>
    <mergeCell ref="LJE268:LJL268"/>
    <mergeCell ref="LJM268:LJT268"/>
    <mergeCell ref="LJU268:LKB268"/>
    <mergeCell ref="LKC268:LKJ268"/>
    <mergeCell ref="LKK268:LKR268"/>
    <mergeCell ref="LKS268:LKZ268"/>
    <mergeCell ref="LLA268:LLH268"/>
    <mergeCell ref="LLI268:LLP268"/>
    <mergeCell ref="LLQ268:LLX268"/>
    <mergeCell ref="LLY268:LMF268"/>
    <mergeCell ref="LMG268:LMN268"/>
    <mergeCell ref="LMO268:LMV268"/>
    <mergeCell ref="LMW268:LND268"/>
    <mergeCell ref="LNE268:LNL268"/>
    <mergeCell ref="LNM268:LNT268"/>
    <mergeCell ref="LNU268:LOB268"/>
    <mergeCell ref="LOC268:LOJ268"/>
    <mergeCell ref="LOK268:LOR268"/>
    <mergeCell ref="LOS268:LOZ268"/>
    <mergeCell ref="LPA268:LPH268"/>
    <mergeCell ref="LPI268:LPP268"/>
    <mergeCell ref="LPQ268:LPX268"/>
    <mergeCell ref="LPY268:LQF268"/>
    <mergeCell ref="LQG268:LQN268"/>
    <mergeCell ref="LQO268:LQV268"/>
    <mergeCell ref="LQW268:LRD268"/>
    <mergeCell ref="LRE268:LRL268"/>
    <mergeCell ref="LRM268:LRT268"/>
    <mergeCell ref="LRU268:LSB268"/>
    <mergeCell ref="LSC268:LSJ268"/>
    <mergeCell ref="LSK268:LSR268"/>
    <mergeCell ref="LSS268:LSZ268"/>
    <mergeCell ref="LTA268:LTH268"/>
    <mergeCell ref="LTI268:LTP268"/>
    <mergeCell ref="LTQ268:LTX268"/>
    <mergeCell ref="LTY268:LUF268"/>
    <mergeCell ref="LUG268:LUN268"/>
    <mergeCell ref="LUO268:LUV268"/>
    <mergeCell ref="LUW268:LVD268"/>
    <mergeCell ref="LVE268:LVL268"/>
    <mergeCell ref="LVM268:LVT268"/>
    <mergeCell ref="LVU268:LWB268"/>
    <mergeCell ref="LWC268:LWJ268"/>
    <mergeCell ref="LWK268:LWR268"/>
    <mergeCell ref="LWS268:LWZ268"/>
    <mergeCell ref="LXA268:LXH268"/>
    <mergeCell ref="LXI268:LXP268"/>
    <mergeCell ref="LXQ268:LXX268"/>
    <mergeCell ref="LXY268:LYF268"/>
    <mergeCell ref="LYG268:LYN268"/>
    <mergeCell ref="LYO268:LYV268"/>
    <mergeCell ref="LYW268:LZD268"/>
    <mergeCell ref="LZE268:LZL268"/>
    <mergeCell ref="LZM268:LZT268"/>
    <mergeCell ref="LZU268:MAB268"/>
    <mergeCell ref="MAC268:MAJ268"/>
    <mergeCell ref="MAK268:MAR268"/>
    <mergeCell ref="MAS268:MAZ268"/>
    <mergeCell ref="MBA268:MBH268"/>
    <mergeCell ref="MBI268:MBP268"/>
    <mergeCell ref="MBQ268:MBX268"/>
    <mergeCell ref="MBY268:MCF268"/>
    <mergeCell ref="MCG268:MCN268"/>
    <mergeCell ref="MCO268:MCV268"/>
    <mergeCell ref="MCW268:MDD268"/>
    <mergeCell ref="MDE268:MDL268"/>
    <mergeCell ref="MDM268:MDT268"/>
    <mergeCell ref="MDU268:MEB268"/>
    <mergeCell ref="MEC268:MEJ268"/>
    <mergeCell ref="MEK268:MER268"/>
    <mergeCell ref="MES268:MEZ268"/>
    <mergeCell ref="MFA268:MFH268"/>
    <mergeCell ref="MFI268:MFP268"/>
    <mergeCell ref="MFQ268:MFX268"/>
    <mergeCell ref="MFY268:MGF268"/>
    <mergeCell ref="MGG268:MGN268"/>
    <mergeCell ref="MGO268:MGV268"/>
    <mergeCell ref="MGW268:MHD268"/>
    <mergeCell ref="MHE268:MHL268"/>
    <mergeCell ref="MHM268:MHT268"/>
    <mergeCell ref="MHU268:MIB268"/>
    <mergeCell ref="MIC268:MIJ268"/>
    <mergeCell ref="MIK268:MIR268"/>
    <mergeCell ref="MIS268:MIZ268"/>
    <mergeCell ref="MJA268:MJH268"/>
    <mergeCell ref="MJI268:MJP268"/>
    <mergeCell ref="MJQ268:MJX268"/>
    <mergeCell ref="MJY268:MKF268"/>
    <mergeCell ref="MKG268:MKN268"/>
    <mergeCell ref="MKO268:MKV268"/>
    <mergeCell ref="MKW268:MLD268"/>
    <mergeCell ref="MLE268:MLL268"/>
    <mergeCell ref="MLM268:MLT268"/>
    <mergeCell ref="MLU268:MMB268"/>
    <mergeCell ref="MMC268:MMJ268"/>
    <mergeCell ref="MMK268:MMR268"/>
    <mergeCell ref="MMS268:MMZ268"/>
    <mergeCell ref="MNA268:MNH268"/>
    <mergeCell ref="MNI268:MNP268"/>
    <mergeCell ref="MNQ268:MNX268"/>
    <mergeCell ref="MNY268:MOF268"/>
    <mergeCell ref="MOG268:MON268"/>
    <mergeCell ref="MOO268:MOV268"/>
    <mergeCell ref="MOW268:MPD268"/>
    <mergeCell ref="MPE268:MPL268"/>
    <mergeCell ref="MPM268:MPT268"/>
    <mergeCell ref="MPU268:MQB268"/>
    <mergeCell ref="MQC268:MQJ268"/>
    <mergeCell ref="MQK268:MQR268"/>
    <mergeCell ref="MQS268:MQZ268"/>
    <mergeCell ref="MRA268:MRH268"/>
    <mergeCell ref="MRI268:MRP268"/>
    <mergeCell ref="MRQ268:MRX268"/>
    <mergeCell ref="MRY268:MSF268"/>
    <mergeCell ref="MSG268:MSN268"/>
    <mergeCell ref="MSO268:MSV268"/>
    <mergeCell ref="MSW268:MTD268"/>
    <mergeCell ref="MTE268:MTL268"/>
    <mergeCell ref="MTM268:MTT268"/>
    <mergeCell ref="MTU268:MUB268"/>
    <mergeCell ref="MUC268:MUJ268"/>
    <mergeCell ref="MUK268:MUR268"/>
    <mergeCell ref="MUS268:MUZ268"/>
    <mergeCell ref="MVA268:MVH268"/>
    <mergeCell ref="MVI268:MVP268"/>
    <mergeCell ref="MVQ268:MVX268"/>
    <mergeCell ref="MVY268:MWF268"/>
    <mergeCell ref="MWG268:MWN268"/>
    <mergeCell ref="MWO268:MWV268"/>
    <mergeCell ref="MWW268:MXD268"/>
    <mergeCell ref="MXE268:MXL268"/>
    <mergeCell ref="MXM268:MXT268"/>
    <mergeCell ref="MXU268:MYB268"/>
    <mergeCell ref="MYC268:MYJ268"/>
    <mergeCell ref="MYK268:MYR268"/>
    <mergeCell ref="MYS268:MYZ268"/>
    <mergeCell ref="MZA268:MZH268"/>
    <mergeCell ref="MZI268:MZP268"/>
    <mergeCell ref="MZQ268:MZX268"/>
    <mergeCell ref="MZY268:NAF268"/>
    <mergeCell ref="NAG268:NAN268"/>
    <mergeCell ref="NAO268:NAV268"/>
    <mergeCell ref="NAW268:NBD268"/>
    <mergeCell ref="NBE268:NBL268"/>
    <mergeCell ref="NBM268:NBT268"/>
    <mergeCell ref="NBU268:NCB268"/>
    <mergeCell ref="NCC268:NCJ268"/>
    <mergeCell ref="NCK268:NCR268"/>
    <mergeCell ref="NCS268:NCZ268"/>
    <mergeCell ref="NDA268:NDH268"/>
    <mergeCell ref="NDI268:NDP268"/>
    <mergeCell ref="NDQ268:NDX268"/>
    <mergeCell ref="NDY268:NEF268"/>
    <mergeCell ref="NEG268:NEN268"/>
    <mergeCell ref="NEO268:NEV268"/>
    <mergeCell ref="NEW268:NFD268"/>
    <mergeCell ref="NFE268:NFL268"/>
    <mergeCell ref="NFM268:NFT268"/>
    <mergeCell ref="NFU268:NGB268"/>
    <mergeCell ref="NGC268:NGJ268"/>
    <mergeCell ref="NGK268:NGR268"/>
    <mergeCell ref="NGS268:NGZ268"/>
    <mergeCell ref="NHA268:NHH268"/>
    <mergeCell ref="NHI268:NHP268"/>
    <mergeCell ref="NHQ268:NHX268"/>
    <mergeCell ref="NHY268:NIF268"/>
    <mergeCell ref="NIG268:NIN268"/>
    <mergeCell ref="NIO268:NIV268"/>
    <mergeCell ref="NIW268:NJD268"/>
    <mergeCell ref="NJE268:NJL268"/>
    <mergeCell ref="NJM268:NJT268"/>
    <mergeCell ref="NJU268:NKB268"/>
    <mergeCell ref="NKC268:NKJ268"/>
    <mergeCell ref="NKK268:NKR268"/>
    <mergeCell ref="NKS268:NKZ268"/>
    <mergeCell ref="NLA268:NLH268"/>
    <mergeCell ref="NLI268:NLP268"/>
    <mergeCell ref="NLQ268:NLX268"/>
    <mergeCell ref="NLY268:NMF268"/>
    <mergeCell ref="NMG268:NMN268"/>
    <mergeCell ref="NMO268:NMV268"/>
    <mergeCell ref="NMW268:NND268"/>
    <mergeCell ref="NNE268:NNL268"/>
    <mergeCell ref="NNM268:NNT268"/>
    <mergeCell ref="NNU268:NOB268"/>
    <mergeCell ref="NOC268:NOJ268"/>
    <mergeCell ref="NOK268:NOR268"/>
    <mergeCell ref="NOS268:NOZ268"/>
    <mergeCell ref="NPA268:NPH268"/>
    <mergeCell ref="NPI268:NPP268"/>
    <mergeCell ref="NPQ268:NPX268"/>
    <mergeCell ref="NPY268:NQF268"/>
    <mergeCell ref="NQG268:NQN268"/>
    <mergeCell ref="NQO268:NQV268"/>
    <mergeCell ref="NQW268:NRD268"/>
    <mergeCell ref="NRE268:NRL268"/>
    <mergeCell ref="NRM268:NRT268"/>
    <mergeCell ref="NRU268:NSB268"/>
    <mergeCell ref="NSC268:NSJ268"/>
    <mergeCell ref="NSK268:NSR268"/>
    <mergeCell ref="NSS268:NSZ268"/>
    <mergeCell ref="NTA268:NTH268"/>
    <mergeCell ref="NTI268:NTP268"/>
    <mergeCell ref="NTQ268:NTX268"/>
    <mergeCell ref="NTY268:NUF268"/>
    <mergeCell ref="NUG268:NUN268"/>
    <mergeCell ref="NUO268:NUV268"/>
    <mergeCell ref="NUW268:NVD268"/>
    <mergeCell ref="NVE268:NVL268"/>
    <mergeCell ref="NVM268:NVT268"/>
    <mergeCell ref="NVU268:NWB268"/>
    <mergeCell ref="NWC268:NWJ268"/>
    <mergeCell ref="NWK268:NWR268"/>
    <mergeCell ref="NWS268:NWZ268"/>
    <mergeCell ref="NXA268:NXH268"/>
    <mergeCell ref="NXI268:NXP268"/>
    <mergeCell ref="NXQ268:NXX268"/>
    <mergeCell ref="NXY268:NYF268"/>
    <mergeCell ref="NYG268:NYN268"/>
    <mergeCell ref="NYO268:NYV268"/>
    <mergeCell ref="NYW268:NZD268"/>
    <mergeCell ref="NZE268:NZL268"/>
    <mergeCell ref="NZM268:NZT268"/>
    <mergeCell ref="NZU268:OAB268"/>
    <mergeCell ref="OAC268:OAJ268"/>
    <mergeCell ref="OAK268:OAR268"/>
    <mergeCell ref="OAS268:OAZ268"/>
    <mergeCell ref="OBA268:OBH268"/>
    <mergeCell ref="OBI268:OBP268"/>
    <mergeCell ref="OBQ268:OBX268"/>
    <mergeCell ref="OBY268:OCF268"/>
    <mergeCell ref="OCG268:OCN268"/>
    <mergeCell ref="OCO268:OCV268"/>
    <mergeCell ref="OCW268:ODD268"/>
    <mergeCell ref="ODE268:ODL268"/>
    <mergeCell ref="ODM268:ODT268"/>
    <mergeCell ref="ODU268:OEB268"/>
    <mergeCell ref="OEC268:OEJ268"/>
    <mergeCell ref="OEK268:OER268"/>
    <mergeCell ref="OES268:OEZ268"/>
    <mergeCell ref="OFA268:OFH268"/>
    <mergeCell ref="OFI268:OFP268"/>
    <mergeCell ref="OFQ268:OFX268"/>
    <mergeCell ref="OFY268:OGF268"/>
    <mergeCell ref="OGG268:OGN268"/>
    <mergeCell ref="OGO268:OGV268"/>
    <mergeCell ref="OGW268:OHD268"/>
    <mergeCell ref="OHE268:OHL268"/>
    <mergeCell ref="OHM268:OHT268"/>
    <mergeCell ref="OHU268:OIB268"/>
    <mergeCell ref="OIC268:OIJ268"/>
    <mergeCell ref="OIK268:OIR268"/>
    <mergeCell ref="OIS268:OIZ268"/>
    <mergeCell ref="OJA268:OJH268"/>
    <mergeCell ref="OJI268:OJP268"/>
    <mergeCell ref="OJQ268:OJX268"/>
    <mergeCell ref="OJY268:OKF268"/>
    <mergeCell ref="OKG268:OKN268"/>
    <mergeCell ref="OKO268:OKV268"/>
    <mergeCell ref="OKW268:OLD268"/>
    <mergeCell ref="OLE268:OLL268"/>
    <mergeCell ref="OLM268:OLT268"/>
    <mergeCell ref="OLU268:OMB268"/>
    <mergeCell ref="OMC268:OMJ268"/>
    <mergeCell ref="OMK268:OMR268"/>
    <mergeCell ref="OMS268:OMZ268"/>
    <mergeCell ref="ONA268:ONH268"/>
    <mergeCell ref="ONI268:ONP268"/>
    <mergeCell ref="ONQ268:ONX268"/>
    <mergeCell ref="ONY268:OOF268"/>
    <mergeCell ref="OOG268:OON268"/>
    <mergeCell ref="OOO268:OOV268"/>
    <mergeCell ref="OOW268:OPD268"/>
    <mergeCell ref="OPE268:OPL268"/>
    <mergeCell ref="OPM268:OPT268"/>
    <mergeCell ref="OPU268:OQB268"/>
    <mergeCell ref="OQC268:OQJ268"/>
    <mergeCell ref="OQK268:OQR268"/>
    <mergeCell ref="OQS268:OQZ268"/>
    <mergeCell ref="ORA268:ORH268"/>
    <mergeCell ref="ORI268:ORP268"/>
    <mergeCell ref="ORQ268:ORX268"/>
    <mergeCell ref="ORY268:OSF268"/>
    <mergeCell ref="OSG268:OSN268"/>
    <mergeCell ref="OSO268:OSV268"/>
    <mergeCell ref="OSW268:OTD268"/>
    <mergeCell ref="OTE268:OTL268"/>
    <mergeCell ref="OTM268:OTT268"/>
    <mergeCell ref="OTU268:OUB268"/>
    <mergeCell ref="OUC268:OUJ268"/>
    <mergeCell ref="OUK268:OUR268"/>
    <mergeCell ref="OUS268:OUZ268"/>
    <mergeCell ref="OVA268:OVH268"/>
    <mergeCell ref="OVI268:OVP268"/>
    <mergeCell ref="OVQ268:OVX268"/>
    <mergeCell ref="OVY268:OWF268"/>
    <mergeCell ref="OWG268:OWN268"/>
    <mergeCell ref="OWO268:OWV268"/>
    <mergeCell ref="OWW268:OXD268"/>
    <mergeCell ref="OXE268:OXL268"/>
    <mergeCell ref="OXM268:OXT268"/>
    <mergeCell ref="OXU268:OYB268"/>
    <mergeCell ref="OYC268:OYJ268"/>
    <mergeCell ref="OYK268:OYR268"/>
    <mergeCell ref="OYS268:OYZ268"/>
    <mergeCell ref="OZA268:OZH268"/>
    <mergeCell ref="OZI268:OZP268"/>
    <mergeCell ref="OZQ268:OZX268"/>
    <mergeCell ref="OZY268:PAF268"/>
    <mergeCell ref="PAG268:PAN268"/>
    <mergeCell ref="PAO268:PAV268"/>
    <mergeCell ref="PAW268:PBD268"/>
    <mergeCell ref="PBE268:PBL268"/>
    <mergeCell ref="PBM268:PBT268"/>
    <mergeCell ref="PBU268:PCB268"/>
    <mergeCell ref="PCC268:PCJ268"/>
    <mergeCell ref="PCK268:PCR268"/>
    <mergeCell ref="PCS268:PCZ268"/>
    <mergeCell ref="PDA268:PDH268"/>
    <mergeCell ref="PDI268:PDP268"/>
    <mergeCell ref="PDQ268:PDX268"/>
    <mergeCell ref="PDY268:PEF268"/>
    <mergeCell ref="PEG268:PEN268"/>
    <mergeCell ref="PEO268:PEV268"/>
    <mergeCell ref="PEW268:PFD268"/>
    <mergeCell ref="PFE268:PFL268"/>
    <mergeCell ref="PFM268:PFT268"/>
    <mergeCell ref="PFU268:PGB268"/>
    <mergeCell ref="PGC268:PGJ268"/>
    <mergeCell ref="PGK268:PGR268"/>
    <mergeCell ref="PGS268:PGZ268"/>
    <mergeCell ref="PHA268:PHH268"/>
    <mergeCell ref="PHI268:PHP268"/>
    <mergeCell ref="PHQ268:PHX268"/>
    <mergeCell ref="PHY268:PIF268"/>
    <mergeCell ref="PIG268:PIN268"/>
    <mergeCell ref="PIO268:PIV268"/>
    <mergeCell ref="PIW268:PJD268"/>
    <mergeCell ref="PJE268:PJL268"/>
    <mergeCell ref="PJM268:PJT268"/>
    <mergeCell ref="PJU268:PKB268"/>
    <mergeCell ref="PKC268:PKJ268"/>
    <mergeCell ref="PKK268:PKR268"/>
    <mergeCell ref="PKS268:PKZ268"/>
    <mergeCell ref="PLA268:PLH268"/>
    <mergeCell ref="PLI268:PLP268"/>
    <mergeCell ref="PLQ268:PLX268"/>
    <mergeCell ref="PLY268:PMF268"/>
    <mergeCell ref="PMG268:PMN268"/>
    <mergeCell ref="PMO268:PMV268"/>
    <mergeCell ref="PMW268:PND268"/>
    <mergeCell ref="PNE268:PNL268"/>
    <mergeCell ref="PNM268:PNT268"/>
    <mergeCell ref="PNU268:POB268"/>
    <mergeCell ref="POC268:POJ268"/>
    <mergeCell ref="POK268:POR268"/>
    <mergeCell ref="POS268:POZ268"/>
    <mergeCell ref="PPA268:PPH268"/>
    <mergeCell ref="PPI268:PPP268"/>
    <mergeCell ref="PPQ268:PPX268"/>
    <mergeCell ref="PPY268:PQF268"/>
    <mergeCell ref="PQG268:PQN268"/>
    <mergeCell ref="PQO268:PQV268"/>
    <mergeCell ref="PQW268:PRD268"/>
    <mergeCell ref="PRE268:PRL268"/>
    <mergeCell ref="PRM268:PRT268"/>
    <mergeCell ref="PRU268:PSB268"/>
    <mergeCell ref="PSC268:PSJ268"/>
    <mergeCell ref="PSK268:PSR268"/>
    <mergeCell ref="PSS268:PSZ268"/>
    <mergeCell ref="PTA268:PTH268"/>
    <mergeCell ref="PTI268:PTP268"/>
    <mergeCell ref="PTQ268:PTX268"/>
    <mergeCell ref="PTY268:PUF268"/>
    <mergeCell ref="PUG268:PUN268"/>
    <mergeCell ref="PUO268:PUV268"/>
    <mergeCell ref="PUW268:PVD268"/>
    <mergeCell ref="PVE268:PVL268"/>
    <mergeCell ref="PVM268:PVT268"/>
    <mergeCell ref="PVU268:PWB268"/>
    <mergeCell ref="PWC268:PWJ268"/>
    <mergeCell ref="PWK268:PWR268"/>
    <mergeCell ref="PWS268:PWZ268"/>
    <mergeCell ref="PXA268:PXH268"/>
    <mergeCell ref="PXI268:PXP268"/>
    <mergeCell ref="PXQ268:PXX268"/>
    <mergeCell ref="PXY268:PYF268"/>
    <mergeCell ref="PYG268:PYN268"/>
    <mergeCell ref="PYO268:PYV268"/>
    <mergeCell ref="PYW268:PZD268"/>
    <mergeCell ref="PZE268:PZL268"/>
    <mergeCell ref="PZM268:PZT268"/>
    <mergeCell ref="PZU268:QAB268"/>
    <mergeCell ref="QAC268:QAJ268"/>
    <mergeCell ref="QAK268:QAR268"/>
    <mergeCell ref="QAS268:QAZ268"/>
    <mergeCell ref="QBA268:QBH268"/>
    <mergeCell ref="QBI268:QBP268"/>
    <mergeCell ref="QBQ268:QBX268"/>
    <mergeCell ref="QBY268:QCF268"/>
    <mergeCell ref="QCG268:QCN268"/>
    <mergeCell ref="QCO268:QCV268"/>
    <mergeCell ref="QCW268:QDD268"/>
    <mergeCell ref="QDE268:QDL268"/>
    <mergeCell ref="QDM268:QDT268"/>
    <mergeCell ref="QDU268:QEB268"/>
    <mergeCell ref="QEC268:QEJ268"/>
    <mergeCell ref="QEK268:QER268"/>
    <mergeCell ref="QES268:QEZ268"/>
    <mergeCell ref="QFA268:QFH268"/>
    <mergeCell ref="QFI268:QFP268"/>
    <mergeCell ref="QFQ268:QFX268"/>
    <mergeCell ref="QFY268:QGF268"/>
    <mergeCell ref="QGG268:QGN268"/>
    <mergeCell ref="QGO268:QGV268"/>
    <mergeCell ref="QGW268:QHD268"/>
    <mergeCell ref="QHE268:QHL268"/>
    <mergeCell ref="QHM268:QHT268"/>
    <mergeCell ref="QHU268:QIB268"/>
    <mergeCell ref="QIC268:QIJ268"/>
    <mergeCell ref="QIK268:QIR268"/>
    <mergeCell ref="QIS268:QIZ268"/>
    <mergeCell ref="QJA268:QJH268"/>
    <mergeCell ref="QJI268:QJP268"/>
    <mergeCell ref="QJQ268:QJX268"/>
    <mergeCell ref="QJY268:QKF268"/>
    <mergeCell ref="QKG268:QKN268"/>
    <mergeCell ref="QKO268:QKV268"/>
    <mergeCell ref="QKW268:QLD268"/>
    <mergeCell ref="QLE268:QLL268"/>
    <mergeCell ref="QLM268:QLT268"/>
    <mergeCell ref="QLU268:QMB268"/>
    <mergeCell ref="QMC268:QMJ268"/>
    <mergeCell ref="QMK268:QMR268"/>
    <mergeCell ref="QMS268:QMZ268"/>
    <mergeCell ref="QNA268:QNH268"/>
    <mergeCell ref="QNI268:QNP268"/>
    <mergeCell ref="QNQ268:QNX268"/>
    <mergeCell ref="QNY268:QOF268"/>
    <mergeCell ref="QOG268:QON268"/>
    <mergeCell ref="QOO268:QOV268"/>
    <mergeCell ref="QOW268:QPD268"/>
    <mergeCell ref="QPE268:QPL268"/>
    <mergeCell ref="QPM268:QPT268"/>
    <mergeCell ref="QPU268:QQB268"/>
    <mergeCell ref="QQC268:QQJ268"/>
    <mergeCell ref="QQK268:QQR268"/>
    <mergeCell ref="QQS268:QQZ268"/>
    <mergeCell ref="QRA268:QRH268"/>
    <mergeCell ref="QRI268:QRP268"/>
    <mergeCell ref="QRQ268:QRX268"/>
    <mergeCell ref="QRY268:QSF268"/>
    <mergeCell ref="QSG268:QSN268"/>
    <mergeCell ref="QSO268:QSV268"/>
    <mergeCell ref="QSW268:QTD268"/>
    <mergeCell ref="QTE268:QTL268"/>
    <mergeCell ref="QTM268:QTT268"/>
    <mergeCell ref="QTU268:QUB268"/>
    <mergeCell ref="QUC268:QUJ268"/>
    <mergeCell ref="QUK268:QUR268"/>
    <mergeCell ref="QUS268:QUZ268"/>
    <mergeCell ref="QVA268:QVH268"/>
    <mergeCell ref="QVI268:QVP268"/>
    <mergeCell ref="QVQ268:QVX268"/>
    <mergeCell ref="QVY268:QWF268"/>
    <mergeCell ref="QWG268:QWN268"/>
    <mergeCell ref="QWO268:QWV268"/>
    <mergeCell ref="QWW268:QXD268"/>
    <mergeCell ref="QXE268:QXL268"/>
    <mergeCell ref="QXM268:QXT268"/>
    <mergeCell ref="QXU268:QYB268"/>
    <mergeCell ref="QYC268:QYJ268"/>
    <mergeCell ref="QYK268:QYR268"/>
    <mergeCell ref="QYS268:QYZ268"/>
    <mergeCell ref="QZA268:QZH268"/>
    <mergeCell ref="QZI268:QZP268"/>
    <mergeCell ref="QZQ268:QZX268"/>
    <mergeCell ref="QZY268:RAF268"/>
    <mergeCell ref="RAG268:RAN268"/>
    <mergeCell ref="RAO268:RAV268"/>
    <mergeCell ref="RAW268:RBD268"/>
    <mergeCell ref="RBE268:RBL268"/>
    <mergeCell ref="RBM268:RBT268"/>
    <mergeCell ref="RBU268:RCB268"/>
    <mergeCell ref="RCC268:RCJ268"/>
    <mergeCell ref="RCK268:RCR268"/>
    <mergeCell ref="RCS268:RCZ268"/>
    <mergeCell ref="RDA268:RDH268"/>
    <mergeCell ref="RDI268:RDP268"/>
    <mergeCell ref="RDQ268:RDX268"/>
    <mergeCell ref="RDY268:REF268"/>
    <mergeCell ref="REG268:REN268"/>
    <mergeCell ref="REO268:REV268"/>
    <mergeCell ref="REW268:RFD268"/>
    <mergeCell ref="RFE268:RFL268"/>
    <mergeCell ref="RFM268:RFT268"/>
    <mergeCell ref="RFU268:RGB268"/>
    <mergeCell ref="RGC268:RGJ268"/>
    <mergeCell ref="RGK268:RGR268"/>
    <mergeCell ref="RGS268:RGZ268"/>
    <mergeCell ref="RHA268:RHH268"/>
    <mergeCell ref="RHI268:RHP268"/>
    <mergeCell ref="RHQ268:RHX268"/>
    <mergeCell ref="RHY268:RIF268"/>
    <mergeCell ref="RIG268:RIN268"/>
    <mergeCell ref="RIO268:RIV268"/>
    <mergeCell ref="RIW268:RJD268"/>
    <mergeCell ref="RJE268:RJL268"/>
    <mergeCell ref="RJM268:RJT268"/>
    <mergeCell ref="RJU268:RKB268"/>
    <mergeCell ref="RKC268:RKJ268"/>
    <mergeCell ref="RKK268:RKR268"/>
    <mergeCell ref="RKS268:RKZ268"/>
    <mergeCell ref="RLA268:RLH268"/>
    <mergeCell ref="RLI268:RLP268"/>
    <mergeCell ref="RLQ268:RLX268"/>
    <mergeCell ref="RLY268:RMF268"/>
    <mergeCell ref="RMG268:RMN268"/>
    <mergeCell ref="RMO268:RMV268"/>
    <mergeCell ref="RMW268:RND268"/>
    <mergeCell ref="RNE268:RNL268"/>
    <mergeCell ref="RNM268:RNT268"/>
    <mergeCell ref="RNU268:ROB268"/>
    <mergeCell ref="ROC268:ROJ268"/>
    <mergeCell ref="ROK268:ROR268"/>
    <mergeCell ref="ROS268:ROZ268"/>
    <mergeCell ref="RPA268:RPH268"/>
    <mergeCell ref="RPI268:RPP268"/>
    <mergeCell ref="RPQ268:RPX268"/>
    <mergeCell ref="RPY268:RQF268"/>
    <mergeCell ref="RQG268:RQN268"/>
    <mergeCell ref="RQO268:RQV268"/>
    <mergeCell ref="RQW268:RRD268"/>
    <mergeCell ref="RRE268:RRL268"/>
    <mergeCell ref="RRM268:RRT268"/>
    <mergeCell ref="RRU268:RSB268"/>
    <mergeCell ref="RSC268:RSJ268"/>
    <mergeCell ref="RSK268:RSR268"/>
    <mergeCell ref="RSS268:RSZ268"/>
    <mergeCell ref="RTA268:RTH268"/>
    <mergeCell ref="RTI268:RTP268"/>
    <mergeCell ref="RTQ268:RTX268"/>
    <mergeCell ref="RTY268:RUF268"/>
    <mergeCell ref="RUG268:RUN268"/>
    <mergeCell ref="RUO268:RUV268"/>
    <mergeCell ref="RUW268:RVD268"/>
    <mergeCell ref="RVE268:RVL268"/>
    <mergeCell ref="RVM268:RVT268"/>
    <mergeCell ref="RVU268:RWB268"/>
    <mergeCell ref="RWC268:RWJ268"/>
    <mergeCell ref="RWK268:RWR268"/>
    <mergeCell ref="RWS268:RWZ268"/>
    <mergeCell ref="RXA268:RXH268"/>
    <mergeCell ref="RXI268:RXP268"/>
    <mergeCell ref="RXQ268:RXX268"/>
    <mergeCell ref="RXY268:RYF268"/>
    <mergeCell ref="RYG268:RYN268"/>
    <mergeCell ref="RYO268:RYV268"/>
    <mergeCell ref="RYW268:RZD268"/>
    <mergeCell ref="RZE268:RZL268"/>
    <mergeCell ref="RZM268:RZT268"/>
    <mergeCell ref="RZU268:SAB268"/>
    <mergeCell ref="SAC268:SAJ268"/>
    <mergeCell ref="SAK268:SAR268"/>
    <mergeCell ref="SAS268:SAZ268"/>
    <mergeCell ref="SBA268:SBH268"/>
    <mergeCell ref="SBI268:SBP268"/>
    <mergeCell ref="SBQ268:SBX268"/>
    <mergeCell ref="SBY268:SCF268"/>
    <mergeCell ref="SCG268:SCN268"/>
    <mergeCell ref="SCO268:SCV268"/>
    <mergeCell ref="SCW268:SDD268"/>
    <mergeCell ref="SDE268:SDL268"/>
    <mergeCell ref="SDM268:SDT268"/>
    <mergeCell ref="SDU268:SEB268"/>
    <mergeCell ref="SEC268:SEJ268"/>
    <mergeCell ref="SEK268:SER268"/>
    <mergeCell ref="SES268:SEZ268"/>
    <mergeCell ref="SFA268:SFH268"/>
    <mergeCell ref="SFI268:SFP268"/>
    <mergeCell ref="SFQ268:SFX268"/>
    <mergeCell ref="SFY268:SGF268"/>
    <mergeCell ref="SGG268:SGN268"/>
    <mergeCell ref="SGO268:SGV268"/>
    <mergeCell ref="SGW268:SHD268"/>
    <mergeCell ref="SHE268:SHL268"/>
    <mergeCell ref="SHM268:SHT268"/>
    <mergeCell ref="SHU268:SIB268"/>
    <mergeCell ref="SIC268:SIJ268"/>
    <mergeCell ref="SIK268:SIR268"/>
    <mergeCell ref="SIS268:SIZ268"/>
    <mergeCell ref="SJA268:SJH268"/>
    <mergeCell ref="SJI268:SJP268"/>
    <mergeCell ref="SJQ268:SJX268"/>
    <mergeCell ref="SJY268:SKF268"/>
    <mergeCell ref="SKG268:SKN268"/>
    <mergeCell ref="SKO268:SKV268"/>
    <mergeCell ref="SKW268:SLD268"/>
    <mergeCell ref="SLE268:SLL268"/>
    <mergeCell ref="SLM268:SLT268"/>
    <mergeCell ref="SLU268:SMB268"/>
    <mergeCell ref="SMC268:SMJ268"/>
    <mergeCell ref="SMK268:SMR268"/>
    <mergeCell ref="SMS268:SMZ268"/>
    <mergeCell ref="SNA268:SNH268"/>
    <mergeCell ref="SNI268:SNP268"/>
    <mergeCell ref="SNQ268:SNX268"/>
    <mergeCell ref="SNY268:SOF268"/>
    <mergeCell ref="SOG268:SON268"/>
    <mergeCell ref="SOO268:SOV268"/>
    <mergeCell ref="SOW268:SPD268"/>
    <mergeCell ref="SPE268:SPL268"/>
    <mergeCell ref="SPM268:SPT268"/>
    <mergeCell ref="SPU268:SQB268"/>
    <mergeCell ref="SQC268:SQJ268"/>
    <mergeCell ref="SQK268:SQR268"/>
    <mergeCell ref="SQS268:SQZ268"/>
    <mergeCell ref="SRA268:SRH268"/>
    <mergeCell ref="SRI268:SRP268"/>
    <mergeCell ref="SRQ268:SRX268"/>
    <mergeCell ref="SRY268:SSF268"/>
    <mergeCell ref="SSG268:SSN268"/>
    <mergeCell ref="SSO268:SSV268"/>
    <mergeCell ref="SSW268:STD268"/>
    <mergeCell ref="STE268:STL268"/>
    <mergeCell ref="STM268:STT268"/>
    <mergeCell ref="STU268:SUB268"/>
    <mergeCell ref="SUC268:SUJ268"/>
    <mergeCell ref="SUK268:SUR268"/>
    <mergeCell ref="SUS268:SUZ268"/>
    <mergeCell ref="SVA268:SVH268"/>
    <mergeCell ref="SVI268:SVP268"/>
    <mergeCell ref="SVQ268:SVX268"/>
    <mergeCell ref="SVY268:SWF268"/>
    <mergeCell ref="SWG268:SWN268"/>
    <mergeCell ref="SWO268:SWV268"/>
    <mergeCell ref="SWW268:SXD268"/>
    <mergeCell ref="SXE268:SXL268"/>
    <mergeCell ref="SXM268:SXT268"/>
    <mergeCell ref="SXU268:SYB268"/>
    <mergeCell ref="SYC268:SYJ268"/>
    <mergeCell ref="SYK268:SYR268"/>
    <mergeCell ref="SYS268:SYZ268"/>
    <mergeCell ref="SZA268:SZH268"/>
    <mergeCell ref="SZI268:SZP268"/>
    <mergeCell ref="SZQ268:SZX268"/>
    <mergeCell ref="SZY268:TAF268"/>
    <mergeCell ref="TAG268:TAN268"/>
    <mergeCell ref="TAO268:TAV268"/>
    <mergeCell ref="TAW268:TBD268"/>
    <mergeCell ref="TBE268:TBL268"/>
    <mergeCell ref="TBM268:TBT268"/>
    <mergeCell ref="TBU268:TCB268"/>
    <mergeCell ref="TCC268:TCJ268"/>
    <mergeCell ref="TCK268:TCR268"/>
    <mergeCell ref="TCS268:TCZ268"/>
    <mergeCell ref="TDA268:TDH268"/>
    <mergeCell ref="TDI268:TDP268"/>
    <mergeCell ref="TDQ268:TDX268"/>
    <mergeCell ref="TDY268:TEF268"/>
    <mergeCell ref="TEG268:TEN268"/>
    <mergeCell ref="TEO268:TEV268"/>
    <mergeCell ref="TEW268:TFD268"/>
    <mergeCell ref="TFE268:TFL268"/>
    <mergeCell ref="TFM268:TFT268"/>
    <mergeCell ref="TFU268:TGB268"/>
    <mergeCell ref="TGC268:TGJ268"/>
    <mergeCell ref="TGK268:TGR268"/>
    <mergeCell ref="TGS268:TGZ268"/>
    <mergeCell ref="THA268:THH268"/>
    <mergeCell ref="THI268:THP268"/>
    <mergeCell ref="THQ268:THX268"/>
    <mergeCell ref="THY268:TIF268"/>
    <mergeCell ref="TIG268:TIN268"/>
    <mergeCell ref="TIO268:TIV268"/>
    <mergeCell ref="TIW268:TJD268"/>
    <mergeCell ref="TJE268:TJL268"/>
    <mergeCell ref="TJM268:TJT268"/>
    <mergeCell ref="TJU268:TKB268"/>
    <mergeCell ref="TKC268:TKJ268"/>
    <mergeCell ref="TKK268:TKR268"/>
    <mergeCell ref="TKS268:TKZ268"/>
    <mergeCell ref="TLA268:TLH268"/>
    <mergeCell ref="TLI268:TLP268"/>
    <mergeCell ref="TLQ268:TLX268"/>
    <mergeCell ref="TLY268:TMF268"/>
    <mergeCell ref="TMG268:TMN268"/>
    <mergeCell ref="TMO268:TMV268"/>
    <mergeCell ref="TMW268:TND268"/>
    <mergeCell ref="TNE268:TNL268"/>
    <mergeCell ref="TNM268:TNT268"/>
    <mergeCell ref="TNU268:TOB268"/>
    <mergeCell ref="TOC268:TOJ268"/>
    <mergeCell ref="TOK268:TOR268"/>
    <mergeCell ref="TOS268:TOZ268"/>
    <mergeCell ref="TPA268:TPH268"/>
    <mergeCell ref="TPI268:TPP268"/>
    <mergeCell ref="TPQ268:TPX268"/>
    <mergeCell ref="TPY268:TQF268"/>
    <mergeCell ref="TQG268:TQN268"/>
    <mergeCell ref="TQO268:TQV268"/>
    <mergeCell ref="TQW268:TRD268"/>
    <mergeCell ref="TRE268:TRL268"/>
    <mergeCell ref="TRM268:TRT268"/>
    <mergeCell ref="TRU268:TSB268"/>
    <mergeCell ref="TSC268:TSJ268"/>
    <mergeCell ref="TSK268:TSR268"/>
    <mergeCell ref="TSS268:TSZ268"/>
    <mergeCell ref="TTA268:TTH268"/>
    <mergeCell ref="TTI268:TTP268"/>
    <mergeCell ref="TTQ268:TTX268"/>
    <mergeCell ref="TTY268:TUF268"/>
    <mergeCell ref="TUG268:TUN268"/>
    <mergeCell ref="TUO268:TUV268"/>
    <mergeCell ref="TUW268:TVD268"/>
    <mergeCell ref="TVE268:TVL268"/>
    <mergeCell ref="TVM268:TVT268"/>
    <mergeCell ref="TVU268:TWB268"/>
    <mergeCell ref="TWC268:TWJ268"/>
    <mergeCell ref="TWK268:TWR268"/>
    <mergeCell ref="TWS268:TWZ268"/>
    <mergeCell ref="TXA268:TXH268"/>
    <mergeCell ref="TXI268:TXP268"/>
    <mergeCell ref="TXQ268:TXX268"/>
    <mergeCell ref="TXY268:TYF268"/>
    <mergeCell ref="TYG268:TYN268"/>
    <mergeCell ref="TYO268:TYV268"/>
    <mergeCell ref="TYW268:TZD268"/>
    <mergeCell ref="TZE268:TZL268"/>
    <mergeCell ref="TZM268:TZT268"/>
    <mergeCell ref="TZU268:UAB268"/>
    <mergeCell ref="UAC268:UAJ268"/>
    <mergeCell ref="UAK268:UAR268"/>
    <mergeCell ref="UAS268:UAZ268"/>
    <mergeCell ref="UBA268:UBH268"/>
    <mergeCell ref="UBI268:UBP268"/>
    <mergeCell ref="UBQ268:UBX268"/>
    <mergeCell ref="UBY268:UCF268"/>
    <mergeCell ref="UCG268:UCN268"/>
    <mergeCell ref="UCO268:UCV268"/>
    <mergeCell ref="UCW268:UDD268"/>
    <mergeCell ref="UDE268:UDL268"/>
    <mergeCell ref="UDM268:UDT268"/>
    <mergeCell ref="UDU268:UEB268"/>
    <mergeCell ref="UEC268:UEJ268"/>
    <mergeCell ref="UEK268:UER268"/>
    <mergeCell ref="UES268:UEZ268"/>
    <mergeCell ref="UFA268:UFH268"/>
    <mergeCell ref="UFI268:UFP268"/>
    <mergeCell ref="UFQ268:UFX268"/>
    <mergeCell ref="UFY268:UGF268"/>
    <mergeCell ref="UGG268:UGN268"/>
    <mergeCell ref="UGO268:UGV268"/>
    <mergeCell ref="UGW268:UHD268"/>
    <mergeCell ref="UHE268:UHL268"/>
    <mergeCell ref="UHM268:UHT268"/>
    <mergeCell ref="UHU268:UIB268"/>
    <mergeCell ref="UIC268:UIJ268"/>
    <mergeCell ref="UIK268:UIR268"/>
    <mergeCell ref="UIS268:UIZ268"/>
    <mergeCell ref="UJA268:UJH268"/>
    <mergeCell ref="UJI268:UJP268"/>
    <mergeCell ref="UJQ268:UJX268"/>
    <mergeCell ref="UJY268:UKF268"/>
    <mergeCell ref="UKG268:UKN268"/>
    <mergeCell ref="UKO268:UKV268"/>
    <mergeCell ref="UKW268:ULD268"/>
    <mergeCell ref="ULE268:ULL268"/>
    <mergeCell ref="ULM268:ULT268"/>
    <mergeCell ref="ULU268:UMB268"/>
    <mergeCell ref="UMC268:UMJ268"/>
    <mergeCell ref="UMK268:UMR268"/>
    <mergeCell ref="UMS268:UMZ268"/>
    <mergeCell ref="UNA268:UNH268"/>
    <mergeCell ref="UNI268:UNP268"/>
    <mergeCell ref="UNQ268:UNX268"/>
    <mergeCell ref="UNY268:UOF268"/>
    <mergeCell ref="UOG268:UON268"/>
    <mergeCell ref="UOO268:UOV268"/>
    <mergeCell ref="UOW268:UPD268"/>
    <mergeCell ref="UPE268:UPL268"/>
    <mergeCell ref="UPM268:UPT268"/>
    <mergeCell ref="UPU268:UQB268"/>
    <mergeCell ref="UQC268:UQJ268"/>
    <mergeCell ref="UQK268:UQR268"/>
    <mergeCell ref="UQS268:UQZ268"/>
    <mergeCell ref="URA268:URH268"/>
    <mergeCell ref="URI268:URP268"/>
    <mergeCell ref="URQ268:URX268"/>
    <mergeCell ref="URY268:USF268"/>
    <mergeCell ref="USG268:USN268"/>
    <mergeCell ref="USO268:USV268"/>
    <mergeCell ref="USW268:UTD268"/>
    <mergeCell ref="UTE268:UTL268"/>
    <mergeCell ref="UTM268:UTT268"/>
    <mergeCell ref="UTU268:UUB268"/>
    <mergeCell ref="UUC268:UUJ268"/>
    <mergeCell ref="UUK268:UUR268"/>
    <mergeCell ref="UUS268:UUZ268"/>
    <mergeCell ref="UVA268:UVH268"/>
    <mergeCell ref="UVI268:UVP268"/>
    <mergeCell ref="UVQ268:UVX268"/>
    <mergeCell ref="UVY268:UWF268"/>
    <mergeCell ref="UWG268:UWN268"/>
    <mergeCell ref="UWO268:UWV268"/>
    <mergeCell ref="UWW268:UXD268"/>
    <mergeCell ref="UXE268:UXL268"/>
    <mergeCell ref="UXM268:UXT268"/>
    <mergeCell ref="UXU268:UYB268"/>
    <mergeCell ref="UYC268:UYJ268"/>
    <mergeCell ref="UYK268:UYR268"/>
    <mergeCell ref="UYS268:UYZ268"/>
    <mergeCell ref="UZA268:UZH268"/>
    <mergeCell ref="UZI268:UZP268"/>
    <mergeCell ref="UZQ268:UZX268"/>
    <mergeCell ref="UZY268:VAF268"/>
    <mergeCell ref="VAG268:VAN268"/>
    <mergeCell ref="VAO268:VAV268"/>
    <mergeCell ref="VAW268:VBD268"/>
    <mergeCell ref="VBE268:VBL268"/>
    <mergeCell ref="VBM268:VBT268"/>
    <mergeCell ref="VBU268:VCB268"/>
    <mergeCell ref="VCC268:VCJ268"/>
    <mergeCell ref="VCK268:VCR268"/>
    <mergeCell ref="VCS268:VCZ268"/>
    <mergeCell ref="VDA268:VDH268"/>
    <mergeCell ref="VDI268:VDP268"/>
    <mergeCell ref="VDQ268:VDX268"/>
    <mergeCell ref="VDY268:VEF268"/>
    <mergeCell ref="VEG268:VEN268"/>
    <mergeCell ref="VEO268:VEV268"/>
    <mergeCell ref="VEW268:VFD268"/>
    <mergeCell ref="VFE268:VFL268"/>
    <mergeCell ref="VFM268:VFT268"/>
    <mergeCell ref="VFU268:VGB268"/>
    <mergeCell ref="VGC268:VGJ268"/>
    <mergeCell ref="VGK268:VGR268"/>
    <mergeCell ref="VGS268:VGZ268"/>
    <mergeCell ref="VHA268:VHH268"/>
    <mergeCell ref="VHI268:VHP268"/>
    <mergeCell ref="VHQ268:VHX268"/>
    <mergeCell ref="VHY268:VIF268"/>
    <mergeCell ref="VIG268:VIN268"/>
    <mergeCell ref="VIO268:VIV268"/>
    <mergeCell ref="VIW268:VJD268"/>
    <mergeCell ref="VJE268:VJL268"/>
    <mergeCell ref="VJM268:VJT268"/>
    <mergeCell ref="WAC268:WAJ268"/>
    <mergeCell ref="WAK268:WAR268"/>
    <mergeCell ref="WAS268:WAZ268"/>
    <mergeCell ref="WBA268:WBH268"/>
    <mergeCell ref="WBI268:WBP268"/>
    <mergeCell ref="WBQ268:WBX268"/>
    <mergeCell ref="WBY268:WCF268"/>
    <mergeCell ref="WCG268:WCN268"/>
    <mergeCell ref="WCO268:WCV268"/>
    <mergeCell ref="WCW268:WDD268"/>
    <mergeCell ref="WDE268:WDL268"/>
    <mergeCell ref="WDM268:WDT268"/>
    <mergeCell ref="WDU268:WEB268"/>
    <mergeCell ref="VJU268:VKB268"/>
    <mergeCell ref="VKC268:VKJ268"/>
    <mergeCell ref="VKK268:VKR268"/>
    <mergeCell ref="VKS268:VKZ268"/>
    <mergeCell ref="VLA268:VLH268"/>
    <mergeCell ref="VLI268:VLP268"/>
    <mergeCell ref="VLQ268:VLX268"/>
    <mergeCell ref="VLY268:VMF268"/>
    <mergeCell ref="VMG268:VMN268"/>
    <mergeCell ref="VMO268:VMV268"/>
    <mergeCell ref="VMW268:VND268"/>
    <mergeCell ref="VNE268:VNL268"/>
    <mergeCell ref="VNM268:VNT268"/>
    <mergeCell ref="VNU268:VOB268"/>
    <mergeCell ref="VOC268:VOJ268"/>
    <mergeCell ref="VOK268:VOR268"/>
    <mergeCell ref="VOS268:VOZ268"/>
    <mergeCell ref="VPA268:VPH268"/>
    <mergeCell ref="VPI268:VPP268"/>
    <mergeCell ref="VPQ268:VPX268"/>
    <mergeCell ref="VPY268:VQF268"/>
    <mergeCell ref="VQG268:VQN268"/>
    <mergeCell ref="VQO268:VQV268"/>
    <mergeCell ref="VQW268:VRD268"/>
    <mergeCell ref="VRE268:VRL268"/>
    <mergeCell ref="VRM268:VRT268"/>
    <mergeCell ref="VRU268:VSB268"/>
    <mergeCell ref="VSC268:VSJ268"/>
    <mergeCell ref="VSK268:VSR268"/>
    <mergeCell ref="VSS268:VSZ268"/>
    <mergeCell ref="VTA268:VTH268"/>
    <mergeCell ref="VTI268:VTP268"/>
    <mergeCell ref="VTQ268:VTX268"/>
    <mergeCell ref="VWK268:VWR268"/>
    <mergeCell ref="VWS268:VWZ268"/>
    <mergeCell ref="VXA268:VXH268"/>
    <mergeCell ref="VXI268:VXP268"/>
    <mergeCell ref="VXQ268:VXX268"/>
    <mergeCell ref="VXY268:VYF268"/>
    <mergeCell ref="VYG268:VYN268"/>
    <mergeCell ref="VYO268:VYV268"/>
    <mergeCell ref="VYW268:VZD268"/>
    <mergeCell ref="VZE268:VZL268"/>
    <mergeCell ref="VZM268:VZT268"/>
    <mergeCell ref="VZU268:WAB268"/>
    <mergeCell ref="XEG268:XEN268"/>
    <mergeCell ref="XEO268:XEV268"/>
    <mergeCell ref="XEW268:XFD268"/>
    <mergeCell ref="A269:H269"/>
    <mergeCell ref="A270:H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C273:F276"/>
    <mergeCell ref="G271:H280"/>
    <mergeCell ref="XBU268:XCB268"/>
    <mergeCell ref="XCC268:XCJ268"/>
    <mergeCell ref="XCK268:XCR268"/>
    <mergeCell ref="XCS268:XCZ268"/>
    <mergeCell ref="XDA268:XDH268"/>
    <mergeCell ref="XDI268:XDP268"/>
    <mergeCell ref="XDQ268:XDX268"/>
    <mergeCell ref="XDY268:XEF268"/>
    <mergeCell ref="WEC268:WEJ268"/>
    <mergeCell ref="WEK268:WER268"/>
    <mergeCell ref="WES268:WEZ268"/>
    <mergeCell ref="WFA268:WFH268"/>
    <mergeCell ref="WFI268:WFP268"/>
    <mergeCell ref="WFQ268:WFX268"/>
    <mergeCell ref="WFY268:WGF268"/>
    <mergeCell ref="WGG268:WGN268"/>
    <mergeCell ref="WGO268:WGV268"/>
    <mergeCell ref="WGW268:WHD268"/>
    <mergeCell ref="WHE268:WHL268"/>
    <mergeCell ref="WHM268:WHT268"/>
    <mergeCell ref="WHU268:WIB268"/>
    <mergeCell ref="WIC268:WIJ268"/>
    <mergeCell ref="WIK268:WIR268"/>
    <mergeCell ref="WIS268:WIZ268"/>
    <mergeCell ref="WJA268:WJH268"/>
    <mergeCell ref="WJI268:WJP268"/>
    <mergeCell ref="WJQ268:WJX268"/>
    <mergeCell ref="WJY268:WKF268"/>
    <mergeCell ref="WKG268:WKN268"/>
    <mergeCell ref="WKO268:WKV268"/>
    <mergeCell ref="WKW268:WLD268"/>
    <mergeCell ref="WLE268:WLL268"/>
    <mergeCell ref="WLM268:WLT268"/>
    <mergeCell ref="WLU268:WMB268"/>
    <mergeCell ref="WMC268:WMJ268"/>
    <mergeCell ref="WMK268:WMR268"/>
    <mergeCell ref="WMS268:WMZ268"/>
    <mergeCell ref="WNA268:WNH268"/>
    <mergeCell ref="WNI268:WNP268"/>
    <mergeCell ref="WNQ268:WNX268"/>
    <mergeCell ref="WNY268:WOF268"/>
    <mergeCell ref="VTY268:VUF268"/>
    <mergeCell ref="VUG268:VUN268"/>
    <mergeCell ref="VUO268:VUV268"/>
    <mergeCell ref="VUW268:VVD268"/>
    <mergeCell ref="VVE268:VVL268"/>
    <mergeCell ref="VVM268:VVT268"/>
    <mergeCell ref="VVU268:VWB268"/>
    <mergeCell ref="VWC268:VWJ268"/>
    <mergeCell ref="WUC268:WUJ268"/>
    <mergeCell ref="WUK268:WUR268"/>
    <mergeCell ref="WUS268:WUZ268"/>
    <mergeCell ref="WVA268:WVH268"/>
    <mergeCell ref="WVI268:WVP268"/>
    <mergeCell ref="WVQ268:WVX268"/>
    <mergeCell ref="WVY268:WWF268"/>
    <mergeCell ref="WWG268:WWN268"/>
    <mergeCell ref="WWO268:WWV268"/>
    <mergeCell ref="WWW268:WXD268"/>
    <mergeCell ref="WXE268:WXL268"/>
    <mergeCell ref="WXM268:WXT268"/>
    <mergeCell ref="WXU268:WYB268"/>
    <mergeCell ref="WYC268:WYJ268"/>
    <mergeCell ref="WYK268:WYR268"/>
    <mergeCell ref="WYS268:WYZ268"/>
    <mergeCell ref="WZA268:WZH268"/>
    <mergeCell ref="WZI268:WZP268"/>
    <mergeCell ref="WZQ268:WZX268"/>
    <mergeCell ref="WZY268:XAF268"/>
    <mergeCell ref="XAG268:XAN268"/>
    <mergeCell ref="XAO268:XAV268"/>
    <mergeCell ref="XAW268:XBD268"/>
    <mergeCell ref="XBE268:XBL268"/>
    <mergeCell ref="XBM268:XBT268"/>
    <mergeCell ref="WOG268:WON268"/>
    <mergeCell ref="WOO268:WOV268"/>
    <mergeCell ref="WOW268:WPD268"/>
    <mergeCell ref="WPE268:WPL268"/>
    <mergeCell ref="WPM268:WPT268"/>
    <mergeCell ref="WPU268:WQB268"/>
    <mergeCell ref="WQC268:WQJ268"/>
    <mergeCell ref="WQK268:WQR268"/>
    <mergeCell ref="WQS268:WQZ268"/>
    <mergeCell ref="WRA268:WRH268"/>
    <mergeCell ref="WRI268:WRP268"/>
    <mergeCell ref="WRQ268:WRX268"/>
    <mergeCell ref="WRY268:WSF268"/>
    <mergeCell ref="WSG268:WSN268"/>
    <mergeCell ref="WSO268:WSV268"/>
    <mergeCell ref="WSW268:WTD268"/>
    <mergeCell ref="WTE268:WTL268"/>
    <mergeCell ref="WTM268:WTT268"/>
    <mergeCell ref="WTU268:WUB268"/>
    <mergeCell ref="A366:B366"/>
    <mergeCell ref="A367:B367"/>
    <mergeCell ref="A368:B368"/>
    <mergeCell ref="A369:B369"/>
    <mergeCell ref="A380:B380"/>
    <mergeCell ref="G380:H387"/>
    <mergeCell ref="A381:B381"/>
    <mergeCell ref="C381:F381"/>
    <mergeCell ref="A382:B382"/>
    <mergeCell ref="A383:B383"/>
    <mergeCell ref="A384:B384"/>
    <mergeCell ref="A385:B385"/>
    <mergeCell ref="A386:B386"/>
    <mergeCell ref="A387:B387"/>
    <mergeCell ref="A370:H370"/>
    <mergeCell ref="A371:B371"/>
    <mergeCell ref="G371:H378"/>
    <mergeCell ref="A372:B372"/>
    <mergeCell ref="C372:F372"/>
    <mergeCell ref="A373:B373"/>
    <mergeCell ref="A374:B374"/>
    <mergeCell ref="A375:B375"/>
    <mergeCell ref="A376:B376"/>
    <mergeCell ref="A377:B377"/>
    <mergeCell ref="A378:B378"/>
    <mergeCell ref="B400:H400"/>
    <mergeCell ref="B401:H401"/>
    <mergeCell ref="A174:H174"/>
    <mergeCell ref="A261:H261"/>
    <mergeCell ref="A303:H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G304:H313"/>
    <mergeCell ref="G315:H324"/>
    <mergeCell ref="A320:B320"/>
    <mergeCell ref="A321:B321"/>
    <mergeCell ref="A322:B322"/>
    <mergeCell ref="A323:B323"/>
    <mergeCell ref="A324:B324"/>
    <mergeCell ref="C322:F322"/>
    <mergeCell ref="B389:H389"/>
    <mergeCell ref="B390:H390"/>
    <mergeCell ref="A318:B318"/>
    <mergeCell ref="A319:B319"/>
    <mergeCell ref="B396:H396"/>
    <mergeCell ref="B394:H394"/>
    <mergeCell ref="B398:H398"/>
    <mergeCell ref="A178:H178"/>
    <mergeCell ref="A204:H204"/>
    <mergeCell ref="A258:B258"/>
    <mergeCell ref="A259:B259"/>
    <mergeCell ref="A292:H292"/>
    <mergeCell ref="A293:B293"/>
    <mergeCell ref="G293:H302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D63:H63"/>
    <mergeCell ref="A59:C63"/>
    <mergeCell ref="A127:B127"/>
    <mergeCell ref="C127:H127"/>
    <mergeCell ref="A129:B129"/>
    <mergeCell ref="C129:H129"/>
    <mergeCell ref="A130:B130"/>
    <mergeCell ref="E130:F130"/>
    <mergeCell ref="G130:H130"/>
    <mergeCell ref="A131:B131"/>
    <mergeCell ref="E131:F140"/>
    <mergeCell ref="G131:H140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260:B260"/>
    <mergeCell ref="G253:H260"/>
    <mergeCell ref="C254:F254"/>
    <mergeCell ref="G210:H221"/>
    <mergeCell ref="A253:B253"/>
    <mergeCell ref="A254:B254"/>
    <mergeCell ref="A255:B255"/>
    <mergeCell ref="A256:B256"/>
    <mergeCell ref="A257:B257"/>
    <mergeCell ref="A245:B245"/>
    <mergeCell ref="A246:B246"/>
    <mergeCell ref="A247:B247"/>
    <mergeCell ref="A248:B248"/>
    <mergeCell ref="A252:H252"/>
    <mergeCell ref="A249:B249"/>
    <mergeCell ref="A250:B250"/>
    <mergeCell ref="A251:B251"/>
    <mergeCell ref="A233:B233"/>
    <mergeCell ref="A168:B168"/>
    <mergeCell ref="A169:B169"/>
    <mergeCell ref="A170:B170"/>
    <mergeCell ref="A280:B280"/>
    <mergeCell ref="A281:H281"/>
    <mergeCell ref="A282:B282"/>
    <mergeCell ref="G282:H291"/>
    <mergeCell ref="A283:B283"/>
    <mergeCell ref="A284:B284"/>
    <mergeCell ref="C284:F287"/>
    <mergeCell ref="A285:B285"/>
    <mergeCell ref="A286:B286"/>
    <mergeCell ref="A287:B287"/>
    <mergeCell ref="A87:B87"/>
    <mergeCell ref="C87:H87"/>
    <mergeCell ref="A88:B88"/>
    <mergeCell ref="E88:F88"/>
    <mergeCell ref="G88:H88"/>
  </mergeCells>
  <hyperlinks>
    <hyperlink ref="C38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scale="9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6" manualBreakCount="6">
    <brk id="70" max="16383" man="1"/>
    <brk id="112" max="16383" man="1"/>
    <brk id="162" max="16383" man="1"/>
    <brk id="414" max="16383" man="1"/>
    <brk id="461" max="16383" man="1"/>
    <brk id="505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8"/>
  <sheetViews>
    <sheetView topLeftCell="A9" workbookViewId="0">
      <selection activeCell="C21" sqref="C21:C28"/>
    </sheetView>
  </sheetViews>
  <sheetFormatPr defaultRowHeight="15" x14ac:dyDescent="0.25"/>
  <sheetData>
    <row r="1" spans="1:3" ht="15.75" x14ac:dyDescent="0.25">
      <c r="A1">
        <v>1</v>
      </c>
      <c r="B1" s="42">
        <f>(62.04+1.5*2.67+1.58*3+1*1.92)*10.764</f>
        <v>782.59661999999992</v>
      </c>
      <c r="C1">
        <v>1170</v>
      </c>
    </row>
    <row r="2" spans="1:3" ht="15.75" x14ac:dyDescent="0.25">
      <c r="A2">
        <v>2</v>
      </c>
      <c r="B2" s="42">
        <f>(63.1+1.5*2.52+1*1.77)*10.764</f>
        <v>738.94859999999983</v>
      </c>
      <c r="C2">
        <v>1155</v>
      </c>
    </row>
    <row r="3" spans="1:3" ht="15.75" x14ac:dyDescent="0.25">
      <c r="A3">
        <v>3</v>
      </c>
      <c r="B3" s="42">
        <f>(63.1+1.5*2.52+1*1.77)*10.764</f>
        <v>738.94859999999983</v>
      </c>
      <c r="C3">
        <v>1155</v>
      </c>
    </row>
    <row r="4" spans="1:3" ht="15.75" x14ac:dyDescent="0.25">
      <c r="A4">
        <v>4</v>
      </c>
      <c r="B4" s="42">
        <f>(96.41+3*1.5+2.93*1.5+1.05*1.95+3.2*1.15)*10.764</f>
        <v>1195.15383</v>
      </c>
      <c r="C4">
        <v>1910</v>
      </c>
    </row>
    <row r="5" spans="1:3" ht="15.75" x14ac:dyDescent="0.25">
      <c r="A5">
        <v>5</v>
      </c>
      <c r="B5" s="42">
        <f>(96.41+3*1.5+2.93*1.5+1.05*1.95+3.2*1.15)*10.764</f>
        <v>1195.15383</v>
      </c>
      <c r="C5">
        <v>1910</v>
      </c>
    </row>
    <row r="6" spans="1:3" ht="15.75" x14ac:dyDescent="0.25">
      <c r="A6">
        <v>6</v>
      </c>
      <c r="B6" s="42">
        <f>(61.82+1*1.77+1.5*2.72)*10.764</f>
        <v>728.39987999999994</v>
      </c>
      <c r="C6">
        <v>1140</v>
      </c>
    </row>
    <row r="7" spans="1:3" ht="15.75" x14ac:dyDescent="0.25">
      <c r="A7">
        <v>7</v>
      </c>
      <c r="B7" s="42">
        <f>(61.82+1*1.77+1.5*2.72)*10.764</f>
        <v>728.39987999999994</v>
      </c>
      <c r="C7">
        <v>1140</v>
      </c>
    </row>
    <row r="8" spans="1:3" ht="15.75" x14ac:dyDescent="0.25">
      <c r="A8">
        <v>8</v>
      </c>
      <c r="B8" s="42">
        <f>(62.04+1.5*2.67+1.58*3+1*1.92)*10.764</f>
        <v>782.59661999999992</v>
      </c>
      <c r="C8">
        <v>1170</v>
      </c>
    </row>
    <row r="9" spans="1:3" ht="15.75" x14ac:dyDescent="0.25">
      <c r="A9">
        <v>9</v>
      </c>
      <c r="B9" s="56">
        <f>(38.31+3.13*1.2)*10.764</f>
        <v>452.79842400000001</v>
      </c>
      <c r="C9">
        <v>720</v>
      </c>
    </row>
    <row r="10" spans="1:3" ht="15.75" x14ac:dyDescent="0.25">
      <c r="A10">
        <v>10</v>
      </c>
      <c r="B10" s="42">
        <f>(38.31+3.13*1.2)*10.764</f>
        <v>452.79842400000001</v>
      </c>
      <c r="C10">
        <v>720</v>
      </c>
    </row>
    <row r="11" spans="1:3" ht="15.75" x14ac:dyDescent="0.25">
      <c r="A11">
        <v>11</v>
      </c>
      <c r="B11" s="42">
        <f>(70.7+1*1.8+1.48*2.85)*10.764</f>
        <v>825.792552</v>
      </c>
      <c r="C11">
        <v>1320</v>
      </c>
    </row>
    <row r="12" spans="1:3" ht="15.75" x14ac:dyDescent="0.25">
      <c r="A12">
        <v>12</v>
      </c>
      <c r="B12" s="42">
        <f>(70.7+1*1.8+1.48*2.85)*10.764</f>
        <v>825.792552</v>
      </c>
      <c r="C12">
        <v>1320</v>
      </c>
    </row>
    <row r="13" spans="1:3" ht="15.75" x14ac:dyDescent="0.25">
      <c r="A13">
        <v>13</v>
      </c>
      <c r="B13" s="42">
        <f>(38.31+3.13*1.2)*10.764</f>
        <v>452.79842400000001</v>
      </c>
      <c r="C13">
        <v>720</v>
      </c>
    </row>
    <row r="14" spans="1:3" ht="15.75" x14ac:dyDescent="0.25">
      <c r="A14">
        <v>14</v>
      </c>
      <c r="B14" s="42">
        <f>(38.31+3.13*1.2)*10.764</f>
        <v>452.79842400000001</v>
      </c>
      <c r="C14">
        <v>720</v>
      </c>
    </row>
    <row r="15" spans="1:3" ht="15.75" x14ac:dyDescent="0.25">
      <c r="A15">
        <v>15</v>
      </c>
      <c r="B15" s="42">
        <f>(38.31+3.13*1.2)*10.764</f>
        <v>452.79842400000001</v>
      </c>
      <c r="C15">
        <v>720</v>
      </c>
    </row>
    <row r="16" spans="1:3" ht="15.75" x14ac:dyDescent="0.25">
      <c r="A16">
        <v>16</v>
      </c>
      <c r="B16" s="42">
        <f>(38.31+3.13*1.2)*10.764</f>
        <v>452.79842400000001</v>
      </c>
      <c r="C16">
        <v>720</v>
      </c>
    </row>
    <row r="17" spans="1:3" ht="15.75" x14ac:dyDescent="0.25">
      <c r="A17">
        <v>17</v>
      </c>
      <c r="B17" s="42">
        <f>(61.59+1*1.8+1.5*2.77)*10.764</f>
        <v>727.05437999999992</v>
      </c>
      <c r="C17">
        <v>1140</v>
      </c>
    </row>
    <row r="18" spans="1:3" ht="15.75" x14ac:dyDescent="0.25">
      <c r="A18">
        <v>18</v>
      </c>
      <c r="B18" s="42">
        <f>(61.59+1*1.8+1.5*2.77)*10.764</f>
        <v>727.05437999999992</v>
      </c>
      <c r="C18">
        <v>1140</v>
      </c>
    </row>
    <row r="19" spans="1:3" ht="15.75" x14ac:dyDescent="0.25">
      <c r="A19">
        <v>19</v>
      </c>
      <c r="B19" s="42">
        <f>(38.31+3.13*1.2)*10.764</f>
        <v>452.79842400000001</v>
      </c>
      <c r="C19">
        <v>720</v>
      </c>
    </row>
    <row r="20" spans="1:3" ht="15.75" x14ac:dyDescent="0.25">
      <c r="A20">
        <v>20</v>
      </c>
      <c r="B20" s="42">
        <f>(38.31+3.13*1.2)*10.764</f>
        <v>452.79842400000001</v>
      </c>
      <c r="C20">
        <v>720</v>
      </c>
    </row>
    <row r="21" spans="1:3" ht="15.75" x14ac:dyDescent="0.25">
      <c r="A21">
        <v>21</v>
      </c>
      <c r="B21" s="56">
        <f>(96.09+1.75*1.89+2.82*1.5+3.15*1.25+1.65*3.5)*10.764</f>
        <v>1219.9917600000001</v>
      </c>
      <c r="C21">
        <v>1910</v>
      </c>
    </row>
    <row r="22" spans="1:3" ht="15.75" x14ac:dyDescent="0.25">
      <c r="A22">
        <v>22</v>
      </c>
      <c r="B22" s="42">
        <f>(96.11+1.65*3.45+1.25*3.15+1.5*2.82+1.69*1.75)*10.764</f>
        <v>1215.55161</v>
      </c>
      <c r="C22">
        <v>1910</v>
      </c>
    </row>
    <row r="23" spans="1:3" ht="15.75" x14ac:dyDescent="0.25">
      <c r="A23">
        <v>23</v>
      </c>
      <c r="B23" s="42">
        <f>(96.11+1.65*3.45+1.25*3.15+1.5*2.82+1.69*1.75)*10.764</f>
        <v>1215.55161</v>
      </c>
      <c r="C23">
        <v>1910</v>
      </c>
    </row>
    <row r="24" spans="1:3" ht="15.75" x14ac:dyDescent="0.25">
      <c r="A24">
        <v>24</v>
      </c>
      <c r="B24" s="42">
        <f>(96.09+1.75*1.89+2.82*1.5+3.15*1.25+1.65*3.5)*10.764</f>
        <v>1219.9917600000001</v>
      </c>
      <c r="C24">
        <v>1910</v>
      </c>
    </row>
    <row r="25" spans="1:3" ht="15.75" x14ac:dyDescent="0.25">
      <c r="A25">
        <v>25</v>
      </c>
      <c r="B25" s="42">
        <f>(96.09+1.75*1.89+2.82*1.5+3.15*1.25+1.65*3.5)*10.764</f>
        <v>1219.9917600000001</v>
      </c>
      <c r="C25">
        <v>1910</v>
      </c>
    </row>
    <row r="26" spans="1:3" ht="15.75" x14ac:dyDescent="0.25">
      <c r="A26">
        <v>26</v>
      </c>
      <c r="B26" s="42">
        <f>(104.54+1.5*3.73+1.5*2.5+3.37*1.5+2.49*1.75)*10.764</f>
        <v>1327.1742899999999</v>
      </c>
      <c r="C26">
        <v>2100</v>
      </c>
    </row>
    <row r="27" spans="1:3" ht="15.75" x14ac:dyDescent="0.25">
      <c r="A27">
        <v>27</v>
      </c>
      <c r="B27" s="42">
        <f>(104.54+1.5*3.73+1.5*2.5+3.37*1.5+2.49*1.75)*10.764</f>
        <v>1327.1742899999999</v>
      </c>
      <c r="C27">
        <v>2100</v>
      </c>
    </row>
    <row r="28" spans="1:3" ht="15.75" x14ac:dyDescent="0.25">
      <c r="A28">
        <v>28</v>
      </c>
      <c r="B28" s="42">
        <f>(96.09+1.75*1.89+2.82*1.5+3.15*1.25+1.65*3.5)*10.764</f>
        <v>1219.9917600000001</v>
      </c>
      <c r="C28">
        <v>1910</v>
      </c>
    </row>
  </sheetData>
  <sortState xmlns:xlrd2="http://schemas.microsoft.com/office/spreadsheetml/2017/richdata2" ref="A2:C28">
    <sortCondition ref="A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266" t="s">
        <v>104</v>
      </c>
      <c r="C3" s="266"/>
      <c r="D3" s="266"/>
      <c r="E3" s="266"/>
      <c r="F3" s="266"/>
      <c r="G3" s="266"/>
      <c r="H3" s="266"/>
    </row>
    <row r="4" spans="1:9" x14ac:dyDescent="0.25">
      <c r="A4" s="2"/>
      <c r="B4" s="3" t="s">
        <v>105</v>
      </c>
      <c r="C4" s="3" t="s">
        <v>106</v>
      </c>
      <c r="D4" s="3" t="s">
        <v>69</v>
      </c>
      <c r="E4" s="3" t="s">
        <v>107</v>
      </c>
      <c r="F4" s="3" t="s">
        <v>113</v>
      </c>
      <c r="G4" s="3" t="s">
        <v>114</v>
      </c>
      <c r="H4" s="3" t="s">
        <v>108</v>
      </c>
    </row>
    <row r="5" spans="1:9" ht="15" customHeight="1" x14ac:dyDescent="0.25">
      <c r="A5" s="2"/>
      <c r="B5" s="5" t="s">
        <v>109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109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109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109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109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110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110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111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112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zoomScale="70" zoomScaleNormal="70" workbookViewId="0">
      <selection activeCell="E24" sqref="E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Sheet1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SACHIN</cp:lastModifiedBy>
  <cp:lastPrinted>2025-09-24T10:25:06Z</cp:lastPrinted>
  <dcterms:created xsi:type="dcterms:W3CDTF">2019-07-16T09:29:46Z</dcterms:created>
  <dcterms:modified xsi:type="dcterms:W3CDTF">2025-09-24T10:29:59Z</dcterms:modified>
</cp:coreProperties>
</file>